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Schedule" sheetId="2" state="visible" r:id="rId2"/>
    <sheet xmlns:r="http://schemas.openxmlformats.org/officeDocument/2006/relationships" name="Settings" sheetId="3" state="visible" r:id="rId3"/>
  </sheets>
  <definedNames>
    <definedName name="_xlnm._FilterDatabase" localSheetId="1" hidden="1">'Schedule'!$A$1:$R$400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7">
    <font>
      <name val="Calibri"/>
      <family val="2"/>
      <color theme="1"/>
      <sz val="11"/>
      <scheme val="minor"/>
    </font>
    <font>
      <b val="1"/>
      <sz val="14"/>
    </font>
    <font>
      <sz val="11"/>
    </font>
    <font>
      <b val="1"/>
      <sz val="11"/>
    </font>
    <font>
      <b val="1"/>
      <sz val="12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FFF3CD"/>
      </patternFill>
    </fill>
    <fill>
      <patternFill patternType="solid">
        <fgColor rgb="0024506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center" wrapText="1"/>
    </xf>
    <xf numFmtId="164" fontId="0" fillId="0" borderId="0" pivotButton="0" quotePrefix="0" xfId="0"/>
    <xf numFmtId="1" fontId="0" fillId="0" borderId="0" pivotButton="0" quotePrefix="0" xfId="0"/>
    <xf numFmtId="0" fontId="4" fillId="2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F8D7DA"/>
        </patternFill>
      </fill>
    </dxf>
    <dxf>
      <fill>
        <patternFill patternType="solid">
          <fgColor rgb="00FFF3CD"/>
        </patternFill>
      </fill>
    </dxf>
    <dxf>
      <fill>
        <patternFill patternType="solid">
          <fgColor rgb="00D4ED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2"/>
  <sheetViews>
    <sheetView workbookViewId="0">
      <selection activeCell="A1" sqref="A1"/>
    </sheetView>
  </sheetViews>
  <sheetFormatPr baseColWidth="8" defaultRowHeight="15"/>
  <cols>
    <col width="140" customWidth="1" min="1" max="1"/>
    <col width="12" customWidth="1" min="2" max="2"/>
  </cols>
  <sheetData>
    <row r="1">
      <c r="A1" s="1" t="inlineStr">
        <is>
          <t>TapeAndFloat 2-Week Lookahead: Subs &amp; Inspections Schedule (free)</t>
        </is>
      </c>
    </row>
    <row r="2">
      <c r="A2" s="2" t="inlineStr"/>
    </row>
    <row r="3">
      <c r="A3" s="2" t="inlineStr">
        <is>
          <t>For small home builders, GCs and remodelers who schedule by text. One sheet that shows who is on which job, and which inspections are coming up.</t>
        </is>
      </c>
    </row>
    <row r="4">
      <c r="A4" s="2" t="inlineStr"/>
    </row>
    <row r="5">
      <c r="A5" s="2" t="inlineStr">
        <is>
          <t>1. Schedule sheet: one row per job per task. Job / address, task (e.g. Frame walls, Rough plumbing, Drywall hang), Type (Sub work, Inspection, Delivery, Other),</t>
        </is>
      </c>
    </row>
    <row r="6">
      <c r="A6" s="2" t="inlineStr">
        <is>
          <t xml:space="preserve">   the sub or crew and their phone, start and end dates. For an inspection row, the start date is the day you need the inspection.</t>
        </is>
      </c>
    </row>
    <row r="7">
      <c r="A7" s="2" t="inlineStr">
        <is>
          <t>2. When the sub confirms (a text back is enough), set Confirmed to Y. Confirm by is worked out for you: start date minus the days on Settings.</t>
        </is>
      </c>
    </row>
    <row r="8">
      <c r="A8" s="2" t="inlineStr">
        <is>
          <t>3. Depends on: the task name (same job) that must finish first, e.g. 'Rough-in inspection' before 'Insulation'. The sheet flags a start before that task ends.</t>
        </is>
      </c>
    </row>
    <row r="9">
      <c r="A9" s="2" t="inlineStr">
        <is>
          <t>4. Inspections: set Requested to Y once you have asked for it, add the inspection date, then the result (Pass, Fail, Partial) and any re-inspection date.</t>
        </is>
      </c>
    </row>
    <row r="10">
      <c r="A10" s="2" t="inlineStr">
        <is>
          <t>5. Lookahead column: Now, Week 1, Week 2 or Later, so you can filter to the next two weeks and send each sub their dates.</t>
        </is>
      </c>
    </row>
    <row r="11">
      <c r="A11" s="2" t="inlineStr">
        <is>
          <t xml:space="preserve">   Red = start coming up and not confirmed, failed or partial inspection with no re-inspection date, or the same sub on two jobs on the same day.</t>
        </is>
      </c>
    </row>
    <row r="12">
      <c r="A12" s="2" t="inlineStr">
        <is>
          <t xml:space="preserve">   Yellow = inspection not requested yet, no sub assigned, starts before the task it depends on ends, or no start date. Green = confirmed or passed.</t>
        </is>
      </c>
    </row>
    <row r="13">
      <c r="A13" s="2" t="inlineStr"/>
    </row>
    <row r="14">
      <c r="A14" s="2" t="inlineStr">
        <is>
          <t>Tip: review the next two weeks at the same time each day, and text each sub the dates for their rows. Your inspection office sets its own</t>
        </is>
      </c>
    </row>
    <row r="15">
      <c r="A15" s="2" t="inlineStr">
        <is>
          <t>request rules and lead times; put your lead time on Settings.</t>
        </is>
      </c>
    </row>
    <row r="16">
      <c r="A16" s="2" t="inlineStr">
        <is>
          <t>Guide: https://gc.tapeandfloat.com/guides/scheduling-subs-inspections-lookahead.html</t>
        </is>
      </c>
    </row>
    <row r="17">
      <c r="A17" s="2" t="inlineStr"/>
    </row>
    <row r="18">
      <c r="A18" s="2" t="inlineStr">
        <is>
          <t>Want this kept up for you? During the TapeAndFloat pilot we set up, one piece at a time, a list of who is on which job plus inspection reminders</t>
        </is>
      </c>
    </row>
    <row r="19">
      <c r="A19" s="2" t="inlineStr">
        <is>
          <t>from the texts and emails you forward, in your own Google Sheet. You approve before anything goes out, and a real person reviews everything.</t>
        </is>
      </c>
    </row>
    <row r="20">
      <c r="A20" s="2" t="inlineStr">
        <is>
          <t>Free 60-day pilot, no card: https://gc.tapeandfloat.com/#pilot   Questions: james@tapeandfloat.com</t>
        </is>
      </c>
    </row>
    <row r="21">
      <c r="A21" s="2" t="inlineStr"/>
    </row>
    <row r="22">
      <c r="A22" s="3" t="inlineStr">
        <is>
          <t>Summary (updates automatically)</t>
        </is>
      </c>
    </row>
    <row r="23">
      <c r="A23" t="inlineStr">
        <is>
          <t xml:space="preserve">   Rows in the lookahead window (Now, Week 1, Week 2)</t>
        </is>
      </c>
      <c r="B23" s="4">
        <f>COUNTIF('Schedule'!$P$2:$P$400,"Now")+COUNTIF('Schedule'!$P$2:$P$400,"Week 1")+COUNTIF('Schedule'!$P$2:$P$400,"Week 2")</f>
        <v/>
      </c>
    </row>
    <row r="24">
      <c r="A24" t="inlineStr">
        <is>
          <t xml:space="preserve">   Starting soon and not confirmed</t>
        </is>
      </c>
      <c r="B24" s="4">
        <f>COUNTIF('Schedule'!$Q$2:$Q$400,"*NOT CONFIRMED, STARTS SOON*")</f>
        <v/>
      </c>
    </row>
    <row r="25">
      <c r="A25" t="inlineStr">
        <is>
          <t xml:space="preserve">   Inspections not requested yet</t>
        </is>
      </c>
      <c r="B25" s="4">
        <f>COUNTIF('Schedule'!$Q$2:$Q$400,"*INSPECTION NOT REQUESTED*")</f>
        <v/>
      </c>
    </row>
    <row r="26">
      <c r="A26" t="inlineStr">
        <is>
          <t xml:space="preserve">   Failed or partial inspections with no re-inspection date</t>
        </is>
      </c>
      <c r="B26" s="4">
        <f>COUNTIF('Schedule'!$Q$2:$Q$400,"*FAILED, NO RE-INSPECTION*")</f>
        <v/>
      </c>
    </row>
    <row r="27">
      <c r="A27" t="inlineStr">
        <is>
          <t xml:space="preserve">   Rows with a sub on two jobs at the same time</t>
        </is>
      </c>
      <c r="B27" s="4">
        <f>COUNTIF('Schedule'!$Q$2:$Q$400,"*SUB ON TWO JOBS SAME DAY*")</f>
        <v/>
      </c>
    </row>
    <row r="28">
      <c r="A28" t="inlineStr">
        <is>
          <t xml:space="preserve">   Rows with no sub assigned</t>
        </is>
      </c>
      <c r="B28" s="4">
        <f>COUNTIF('Schedule'!$Q$2:$Q$400,"*NO SUB ASSIGNED*")</f>
        <v/>
      </c>
    </row>
    <row r="29">
      <c r="A29" t="inlineStr">
        <is>
          <t xml:space="preserve">   Rows starting before the task they depend on ends</t>
        </is>
      </c>
      <c r="B29" s="4">
        <f>COUNTIF('Schedule'!$Q$2:$Q$400,"*STARTS BEFORE WHAT IT DEPENDS ON*")</f>
        <v/>
      </c>
    </row>
    <row r="30">
      <c r="A30" t="inlineStr">
        <is>
          <t xml:space="preserve">   Rows with any flag</t>
        </is>
      </c>
      <c r="B30" s="4">
        <f>COUNTIF('Schedule'!$Q$2:$Q$400,"?*")</f>
        <v/>
      </c>
    </row>
    <row r="32">
      <c r="A32" t="inlineStr">
        <is>
          <t>Free to use and share. No warranty; general information, not legal advice. Check your local inspection office's own rules.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S400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22" customWidth="1" min="2" max="2"/>
    <col width="14" customWidth="1" min="3" max="3"/>
    <col width="22" customWidth="1" min="4" max="4"/>
    <col width="14" customWidth="1" min="5" max="5"/>
    <col width="12" customWidth="1" min="6" max="6"/>
    <col width="12" customWidth="1" min="7" max="7"/>
    <col width="11" customWidth="1" min="8" max="8"/>
    <col width="13" customWidth="1" min="9" max="9"/>
    <col width="22" customWidth="1" min="10" max="10"/>
    <col width="12" customWidth="1" min="11" max="11"/>
    <col width="13" customWidth="1" min="12" max="12"/>
    <col width="12" customWidth="1" min="13" max="13"/>
    <col width="13" customWidth="1" min="14" max="14"/>
    <col width="9" customWidth="1" min="15" max="15"/>
    <col width="11" customWidth="1" min="16" max="16"/>
    <col width="44" customWidth="1" min="17" max="17"/>
    <col width="24" customWidth="1" min="18" max="18"/>
    <col hidden="1" width="10" customWidth="1" min="19" max="19"/>
  </cols>
  <sheetData>
    <row r="1" ht="48" customHeight="1">
      <c r="A1" s="5" t="inlineStr">
        <is>
          <t>Job / address</t>
        </is>
      </c>
      <c r="B1" s="5" t="inlineStr">
        <is>
          <t>Task</t>
        </is>
      </c>
      <c r="C1" s="5" t="inlineStr">
        <is>
          <t>Type</t>
        </is>
      </c>
      <c r="D1" s="5" t="inlineStr">
        <is>
          <t>Sub / crew (or inspector)</t>
        </is>
      </c>
      <c r="E1" s="5" t="inlineStr">
        <is>
          <t>Phone</t>
        </is>
      </c>
      <c r="F1" s="5" t="inlineStr">
        <is>
          <t>Start (date)</t>
        </is>
      </c>
      <c r="G1" s="5" t="inlineStr">
        <is>
          <t>End (date)</t>
        </is>
      </c>
      <c r="H1" s="5" t="inlineStr">
        <is>
          <t>Confirmed? (Y/N)</t>
        </is>
      </c>
      <c r="I1" s="5" t="inlineStr">
        <is>
          <t>Confirm by (date)</t>
        </is>
      </c>
      <c r="J1" s="5" t="inlineStr">
        <is>
          <t>Depends on (task, same job)</t>
        </is>
      </c>
      <c r="K1" s="5" t="inlineStr">
        <is>
          <t>Inspection requested? (Y/N)</t>
        </is>
      </c>
      <c r="L1" s="5" t="inlineStr">
        <is>
          <t>Inspection date</t>
        </is>
      </c>
      <c r="M1" s="5" t="inlineStr">
        <is>
          <t>Inspection result</t>
        </is>
      </c>
      <c r="N1" s="5" t="inlineStr">
        <is>
          <t>Re-inspection date</t>
        </is>
      </c>
      <c r="O1" s="5" t="inlineStr">
        <is>
          <t>Days until start</t>
        </is>
      </c>
      <c r="P1" s="5" t="inlineStr">
        <is>
          <t>Lookahead</t>
        </is>
      </c>
      <c r="Q1" s="5" t="inlineStr">
        <is>
          <t>Flag</t>
        </is>
      </c>
      <c r="R1" s="5" t="inlineStr">
        <is>
          <t>Notes</t>
        </is>
      </c>
      <c r="S1" s="5" t="inlineStr">
        <is>
          <t>End used (helper)</t>
        </is>
      </c>
    </row>
    <row r="2">
      <c r="F2" s="6" t="n"/>
      <c r="G2" s="6" t="n"/>
      <c r="I2" s="6">
        <f>IF(OR(NOT(OR(A2&lt;&gt;"",B2&lt;&gt;"",D2&lt;&gt;"")),N(F2)=0,NOT(C2&lt;&gt;"Inspection")),"",N(F2)-N('Settings'!$B$2))</f>
        <v/>
      </c>
      <c r="L2" s="6" t="n"/>
      <c r="N2" s="6" t="n"/>
      <c r="O2" s="7">
        <f>IF(OR(NOT(OR(A2&lt;&gt;"",B2&lt;&gt;"",D2&lt;&gt;"")),N(F2)=0),"",N(F2)-TODAY())</f>
        <v/>
      </c>
      <c r="P2">
        <f>IF(OR(NOT(OR(A2&lt;&gt;"",B2&lt;&gt;"",D2&lt;&gt;"")),N(F2)=0),"",IF(N(S2)&lt;TODAY(),"Past",IF(N(F2)&lt;=TODAY(),"Now",IF(N(F2)-TODAY()&lt;7,"Week 1",IF(N(F2)-TODAY()&lt;N('Settings'!$B$4),"Week 2","Later")))))</f>
        <v/>
      </c>
      <c r="Q2">
        <f>IF(NOT(OR(A2&lt;&gt;"",B2&lt;&gt;"",D2&lt;&gt;"")),"",IF(IF(AND(C2&lt;&gt;"Inspection",N(F2)&gt;0,H2&lt;&gt;"Y",TODAY()&gt;=N(F2)-N('Settings'!$B$2),N(S2)&gt;=TODAY()),"NOT CONFIRMED, STARTS SOON; ","")&amp;IF(AND(C2="Inspection",N(F2)&gt;0,K2&lt;&gt;"Y",M2="",N(F2)-TODAY()&lt;=N('Settings'!$B$3)),"INSPECTION NOT REQUESTED; ","")&amp;IF(AND(OR(M2="Fail",M2="Partial"),N(N2)=0),"FAILED, NO RE-INSPECTION; ","")&amp;IF(AND(C2&lt;&gt;"Inspection",D2&lt;&gt;"",N(F2)&gt;0,COUNTIFS($D$2:$D$400,D2,$A$2:$A$400,"&lt;&gt;"&amp;A2,$C$2:$C$400,"&lt;&gt;Inspection",$F$2:$F$400,"&lt;="&amp;N(S2),$S$2:$S$400,"&gt;="&amp;N(F2))&gt;0),"SUB ON TWO JOBS SAME DAY; ","")&amp;IF(AND(C2&lt;&gt;"Inspection",D2=""),"NO SUB ASSIGNED; ","")&amp;IF(AND(J2&lt;&gt;"",N(F2)&gt;0,SUMPRODUCT(MAX(($A$2:$A$400=A2)*($B$2:$B$400=J2)*$S$2:$S$400))&gt;=N(F2)),"STARTS BEFORE WHAT IT DEPENDS ON; ","")&amp;IF(N(F2)=0,"NO START DATE; ","")="","",LEFT(IF(AND(C2&lt;&gt;"Inspection",N(F2)&gt;0,H2&lt;&gt;"Y",TODAY()&gt;=N(F2)-N('Settings'!$B$2),N(S2)&gt;=TODAY()),"NOT CONFIRMED, STARTS SOON; ","")&amp;IF(AND(C2="Inspection",N(F2)&gt;0,K2&lt;&gt;"Y",M2="",N(F2)-TODAY()&lt;=N('Settings'!$B$3)),"INSPECTION NOT REQUESTED; ","")&amp;IF(AND(OR(M2="Fail",M2="Partial"),N(N2)=0),"FAILED, NO RE-INSPECTION; ","")&amp;IF(AND(C2&lt;&gt;"Inspection",D2&lt;&gt;"",N(F2)&gt;0,COUNTIFS($D$2:$D$400,D2,$A$2:$A$400,"&lt;&gt;"&amp;A2,$C$2:$C$400,"&lt;&gt;Inspection",$F$2:$F$400,"&lt;="&amp;N(S2),$S$2:$S$400,"&gt;="&amp;N(F2))&gt;0),"SUB ON TWO JOBS SAME DAY; ","")&amp;IF(AND(C2&lt;&gt;"Inspection",D2=""),"NO SUB ASSIGNED; ","")&amp;IF(AND(J2&lt;&gt;"",N(F2)&gt;0,SUMPRODUCT(MAX(($A$2:$A$400=A2)*($B$2:$B$400=J2)*$S$2:$S$400))&gt;=N(F2)),"STARTS BEFORE WHAT IT DEPENDS ON; ","")&amp;IF(N(F2)=0,"NO START DATE; ",""),LEN(IF(AND(C2&lt;&gt;"Inspection",N(F2)&gt;0,H2&lt;&gt;"Y",TODAY()&gt;=N(F2)-N('Settings'!$B$2),N(S2)&gt;=TODAY()),"NOT CONFIRMED, STARTS SOON; ","")&amp;IF(AND(C2="Inspection",N(F2)&gt;0,K2&lt;&gt;"Y",M2="",N(F2)-TODAY()&lt;=N('Settings'!$B$3)),"INSPECTION NOT REQUESTED; ","")&amp;IF(AND(OR(M2="Fail",M2="Partial"),N(N2)=0),"FAILED, NO RE-INSPECTION; ","")&amp;IF(AND(C2&lt;&gt;"Inspection",D2&lt;&gt;"",N(F2)&gt;0,COUNTIFS($D$2:$D$400,D2,$A$2:$A$400,"&lt;&gt;"&amp;A2,$C$2:$C$400,"&lt;&gt;Inspection",$F$2:$F$400,"&lt;="&amp;N(S2),$S$2:$S$400,"&gt;="&amp;N(F2))&gt;0),"SUB ON TWO JOBS SAME DAY; ","")&amp;IF(AND(C2&lt;&gt;"Inspection",D2=""),"NO SUB ASSIGNED; ","")&amp;IF(AND(J2&lt;&gt;"",N(F2)&gt;0,SUMPRODUCT(MAX(($A$2:$A$400=A2)*($B$2:$B$400=J2)*$S$2:$S$400))&gt;=N(F2)),"STARTS BEFORE WHAT IT DEPENDS ON; ","")&amp;IF(N(F2)=0,"NO START DATE; ",""))-2)))</f>
        <v/>
      </c>
      <c r="S2" s="6">
        <f>IF(N(G2)&gt;0,N(G2),N(F2))</f>
        <v/>
      </c>
    </row>
    <row r="3">
      <c r="F3" s="6" t="n"/>
      <c r="G3" s="6" t="n"/>
      <c r="I3" s="6">
        <f>IF(OR(NOT(OR(A3&lt;&gt;"",B3&lt;&gt;"",D3&lt;&gt;"")),N(F3)=0,NOT(C3&lt;&gt;"Inspection")),"",N(F3)-N('Settings'!$B$2))</f>
        <v/>
      </c>
      <c r="L3" s="6" t="n"/>
      <c r="N3" s="6" t="n"/>
      <c r="O3" s="7">
        <f>IF(OR(NOT(OR(A3&lt;&gt;"",B3&lt;&gt;"",D3&lt;&gt;"")),N(F3)=0),"",N(F3)-TODAY())</f>
        <v/>
      </c>
      <c r="P3">
        <f>IF(OR(NOT(OR(A3&lt;&gt;"",B3&lt;&gt;"",D3&lt;&gt;"")),N(F3)=0),"",IF(N(S3)&lt;TODAY(),"Past",IF(N(F3)&lt;=TODAY(),"Now",IF(N(F3)-TODAY()&lt;7,"Week 1",IF(N(F3)-TODAY()&lt;N('Settings'!$B$4),"Week 2","Later")))))</f>
        <v/>
      </c>
      <c r="Q3">
        <f>IF(NOT(OR(A3&lt;&gt;"",B3&lt;&gt;"",D3&lt;&gt;"")),"",IF(IF(AND(C3&lt;&gt;"Inspection",N(F3)&gt;0,H3&lt;&gt;"Y",TODAY()&gt;=N(F3)-N('Settings'!$B$2),N(S3)&gt;=TODAY()),"NOT CONFIRMED, STARTS SOON; ","")&amp;IF(AND(C3="Inspection",N(F3)&gt;0,K3&lt;&gt;"Y",M3="",N(F3)-TODAY()&lt;=N('Settings'!$B$3)),"INSPECTION NOT REQUESTED; ","")&amp;IF(AND(OR(M3="Fail",M3="Partial"),N(N3)=0),"FAILED, NO RE-INSPECTION; ","")&amp;IF(AND(C3&lt;&gt;"Inspection",D3&lt;&gt;"",N(F3)&gt;0,COUNTIFS($D$2:$D$400,D3,$A$2:$A$400,"&lt;&gt;"&amp;A3,$C$2:$C$400,"&lt;&gt;Inspection",$F$2:$F$400,"&lt;="&amp;N(S3),$S$2:$S$400,"&gt;="&amp;N(F3))&gt;0),"SUB ON TWO JOBS SAME DAY; ","")&amp;IF(AND(C3&lt;&gt;"Inspection",D3=""),"NO SUB ASSIGNED; ","")&amp;IF(AND(J3&lt;&gt;"",N(F3)&gt;0,SUMPRODUCT(MAX(($A$2:$A$400=A3)*($B$2:$B$400=J3)*$S$2:$S$400))&gt;=N(F3)),"STARTS BEFORE WHAT IT DEPENDS ON; ","")&amp;IF(N(F3)=0,"NO START DATE; ","")="","",LEFT(IF(AND(C3&lt;&gt;"Inspection",N(F3)&gt;0,H3&lt;&gt;"Y",TODAY()&gt;=N(F3)-N('Settings'!$B$2),N(S3)&gt;=TODAY()),"NOT CONFIRMED, STARTS SOON; ","")&amp;IF(AND(C3="Inspection",N(F3)&gt;0,K3&lt;&gt;"Y",M3="",N(F3)-TODAY()&lt;=N('Settings'!$B$3)),"INSPECTION NOT REQUESTED; ","")&amp;IF(AND(OR(M3="Fail",M3="Partial"),N(N3)=0),"FAILED, NO RE-INSPECTION; ","")&amp;IF(AND(C3&lt;&gt;"Inspection",D3&lt;&gt;"",N(F3)&gt;0,COUNTIFS($D$2:$D$400,D3,$A$2:$A$400,"&lt;&gt;"&amp;A3,$C$2:$C$400,"&lt;&gt;Inspection",$F$2:$F$400,"&lt;="&amp;N(S3),$S$2:$S$400,"&gt;="&amp;N(F3))&gt;0),"SUB ON TWO JOBS SAME DAY; ","")&amp;IF(AND(C3&lt;&gt;"Inspection",D3=""),"NO SUB ASSIGNED; ","")&amp;IF(AND(J3&lt;&gt;"",N(F3)&gt;0,SUMPRODUCT(MAX(($A$2:$A$400=A3)*($B$2:$B$400=J3)*$S$2:$S$400))&gt;=N(F3)),"STARTS BEFORE WHAT IT DEPENDS ON; ","")&amp;IF(N(F3)=0,"NO START DATE; ",""),LEN(IF(AND(C3&lt;&gt;"Inspection",N(F3)&gt;0,H3&lt;&gt;"Y",TODAY()&gt;=N(F3)-N('Settings'!$B$2),N(S3)&gt;=TODAY()),"NOT CONFIRMED, STARTS SOON; ","")&amp;IF(AND(C3="Inspection",N(F3)&gt;0,K3&lt;&gt;"Y",M3="",N(F3)-TODAY()&lt;=N('Settings'!$B$3)),"INSPECTION NOT REQUESTED; ","")&amp;IF(AND(OR(M3="Fail",M3="Partial"),N(N3)=0),"FAILED, NO RE-INSPECTION; ","")&amp;IF(AND(C3&lt;&gt;"Inspection",D3&lt;&gt;"",N(F3)&gt;0,COUNTIFS($D$2:$D$400,D3,$A$2:$A$400,"&lt;&gt;"&amp;A3,$C$2:$C$400,"&lt;&gt;Inspection",$F$2:$F$400,"&lt;="&amp;N(S3),$S$2:$S$400,"&gt;="&amp;N(F3))&gt;0),"SUB ON TWO JOBS SAME DAY; ","")&amp;IF(AND(C3&lt;&gt;"Inspection",D3=""),"NO SUB ASSIGNED; ","")&amp;IF(AND(J3&lt;&gt;"",N(F3)&gt;0,SUMPRODUCT(MAX(($A$2:$A$400=A3)*($B$2:$B$400=J3)*$S$2:$S$400))&gt;=N(F3)),"STARTS BEFORE WHAT IT DEPENDS ON; ","")&amp;IF(N(F3)=0,"NO START DATE; ",""))-2)))</f>
        <v/>
      </c>
      <c r="S3" s="6">
        <f>IF(N(G3)&gt;0,N(G3),N(F3))</f>
        <v/>
      </c>
    </row>
    <row r="4">
      <c r="F4" s="6" t="n"/>
      <c r="G4" s="6" t="n"/>
      <c r="I4" s="6">
        <f>IF(OR(NOT(OR(A4&lt;&gt;"",B4&lt;&gt;"",D4&lt;&gt;"")),N(F4)=0,NOT(C4&lt;&gt;"Inspection")),"",N(F4)-N('Settings'!$B$2))</f>
        <v/>
      </c>
      <c r="L4" s="6" t="n"/>
      <c r="N4" s="6" t="n"/>
      <c r="O4" s="7">
        <f>IF(OR(NOT(OR(A4&lt;&gt;"",B4&lt;&gt;"",D4&lt;&gt;"")),N(F4)=0),"",N(F4)-TODAY())</f>
        <v/>
      </c>
      <c r="P4">
        <f>IF(OR(NOT(OR(A4&lt;&gt;"",B4&lt;&gt;"",D4&lt;&gt;"")),N(F4)=0),"",IF(N(S4)&lt;TODAY(),"Past",IF(N(F4)&lt;=TODAY(),"Now",IF(N(F4)-TODAY()&lt;7,"Week 1",IF(N(F4)-TODAY()&lt;N('Settings'!$B$4),"Week 2","Later")))))</f>
        <v/>
      </c>
      <c r="Q4">
        <f>IF(NOT(OR(A4&lt;&gt;"",B4&lt;&gt;"",D4&lt;&gt;"")),"",IF(IF(AND(C4&lt;&gt;"Inspection",N(F4)&gt;0,H4&lt;&gt;"Y",TODAY()&gt;=N(F4)-N('Settings'!$B$2),N(S4)&gt;=TODAY()),"NOT CONFIRMED, STARTS SOON; ","")&amp;IF(AND(C4="Inspection",N(F4)&gt;0,K4&lt;&gt;"Y",M4="",N(F4)-TODAY()&lt;=N('Settings'!$B$3)),"INSPECTION NOT REQUESTED; ","")&amp;IF(AND(OR(M4="Fail",M4="Partial"),N(N4)=0),"FAILED, NO RE-INSPECTION; ","")&amp;IF(AND(C4&lt;&gt;"Inspection",D4&lt;&gt;"",N(F4)&gt;0,COUNTIFS($D$2:$D$400,D4,$A$2:$A$400,"&lt;&gt;"&amp;A4,$C$2:$C$400,"&lt;&gt;Inspection",$F$2:$F$400,"&lt;="&amp;N(S4),$S$2:$S$400,"&gt;="&amp;N(F4))&gt;0),"SUB ON TWO JOBS SAME DAY; ","")&amp;IF(AND(C4&lt;&gt;"Inspection",D4=""),"NO SUB ASSIGNED; ","")&amp;IF(AND(J4&lt;&gt;"",N(F4)&gt;0,SUMPRODUCT(MAX(($A$2:$A$400=A4)*($B$2:$B$400=J4)*$S$2:$S$400))&gt;=N(F4)),"STARTS BEFORE WHAT IT DEPENDS ON; ","")&amp;IF(N(F4)=0,"NO START DATE; ","")="","",LEFT(IF(AND(C4&lt;&gt;"Inspection",N(F4)&gt;0,H4&lt;&gt;"Y",TODAY()&gt;=N(F4)-N('Settings'!$B$2),N(S4)&gt;=TODAY()),"NOT CONFIRMED, STARTS SOON; ","")&amp;IF(AND(C4="Inspection",N(F4)&gt;0,K4&lt;&gt;"Y",M4="",N(F4)-TODAY()&lt;=N('Settings'!$B$3)),"INSPECTION NOT REQUESTED; ","")&amp;IF(AND(OR(M4="Fail",M4="Partial"),N(N4)=0),"FAILED, NO RE-INSPECTION; ","")&amp;IF(AND(C4&lt;&gt;"Inspection",D4&lt;&gt;"",N(F4)&gt;0,COUNTIFS($D$2:$D$400,D4,$A$2:$A$400,"&lt;&gt;"&amp;A4,$C$2:$C$400,"&lt;&gt;Inspection",$F$2:$F$400,"&lt;="&amp;N(S4),$S$2:$S$400,"&gt;="&amp;N(F4))&gt;0),"SUB ON TWO JOBS SAME DAY; ","")&amp;IF(AND(C4&lt;&gt;"Inspection",D4=""),"NO SUB ASSIGNED; ","")&amp;IF(AND(J4&lt;&gt;"",N(F4)&gt;0,SUMPRODUCT(MAX(($A$2:$A$400=A4)*($B$2:$B$400=J4)*$S$2:$S$400))&gt;=N(F4)),"STARTS BEFORE WHAT IT DEPENDS ON; ","")&amp;IF(N(F4)=0,"NO START DATE; ",""),LEN(IF(AND(C4&lt;&gt;"Inspection",N(F4)&gt;0,H4&lt;&gt;"Y",TODAY()&gt;=N(F4)-N('Settings'!$B$2),N(S4)&gt;=TODAY()),"NOT CONFIRMED, STARTS SOON; ","")&amp;IF(AND(C4="Inspection",N(F4)&gt;0,K4&lt;&gt;"Y",M4="",N(F4)-TODAY()&lt;=N('Settings'!$B$3)),"INSPECTION NOT REQUESTED; ","")&amp;IF(AND(OR(M4="Fail",M4="Partial"),N(N4)=0),"FAILED, NO RE-INSPECTION; ","")&amp;IF(AND(C4&lt;&gt;"Inspection",D4&lt;&gt;"",N(F4)&gt;0,COUNTIFS($D$2:$D$400,D4,$A$2:$A$400,"&lt;&gt;"&amp;A4,$C$2:$C$400,"&lt;&gt;Inspection",$F$2:$F$400,"&lt;="&amp;N(S4),$S$2:$S$400,"&gt;="&amp;N(F4))&gt;0),"SUB ON TWO JOBS SAME DAY; ","")&amp;IF(AND(C4&lt;&gt;"Inspection",D4=""),"NO SUB ASSIGNED; ","")&amp;IF(AND(J4&lt;&gt;"",N(F4)&gt;0,SUMPRODUCT(MAX(($A$2:$A$400=A4)*($B$2:$B$400=J4)*$S$2:$S$400))&gt;=N(F4)),"STARTS BEFORE WHAT IT DEPENDS ON; ","")&amp;IF(N(F4)=0,"NO START DATE; ",""))-2)))</f>
        <v/>
      </c>
      <c r="S4" s="6">
        <f>IF(N(G4)&gt;0,N(G4),N(F4))</f>
        <v/>
      </c>
    </row>
    <row r="5">
      <c r="F5" s="6" t="n"/>
      <c r="G5" s="6" t="n"/>
      <c r="I5" s="6">
        <f>IF(OR(NOT(OR(A5&lt;&gt;"",B5&lt;&gt;"",D5&lt;&gt;"")),N(F5)=0,NOT(C5&lt;&gt;"Inspection")),"",N(F5)-N('Settings'!$B$2))</f>
        <v/>
      </c>
      <c r="L5" s="6" t="n"/>
      <c r="N5" s="6" t="n"/>
      <c r="O5" s="7">
        <f>IF(OR(NOT(OR(A5&lt;&gt;"",B5&lt;&gt;"",D5&lt;&gt;"")),N(F5)=0),"",N(F5)-TODAY())</f>
        <v/>
      </c>
      <c r="P5">
        <f>IF(OR(NOT(OR(A5&lt;&gt;"",B5&lt;&gt;"",D5&lt;&gt;"")),N(F5)=0),"",IF(N(S5)&lt;TODAY(),"Past",IF(N(F5)&lt;=TODAY(),"Now",IF(N(F5)-TODAY()&lt;7,"Week 1",IF(N(F5)-TODAY()&lt;N('Settings'!$B$4),"Week 2","Later")))))</f>
        <v/>
      </c>
      <c r="Q5">
        <f>IF(NOT(OR(A5&lt;&gt;"",B5&lt;&gt;"",D5&lt;&gt;"")),"",IF(IF(AND(C5&lt;&gt;"Inspection",N(F5)&gt;0,H5&lt;&gt;"Y",TODAY()&gt;=N(F5)-N('Settings'!$B$2),N(S5)&gt;=TODAY()),"NOT CONFIRMED, STARTS SOON; ","")&amp;IF(AND(C5="Inspection",N(F5)&gt;0,K5&lt;&gt;"Y",M5="",N(F5)-TODAY()&lt;=N('Settings'!$B$3)),"INSPECTION NOT REQUESTED; ","")&amp;IF(AND(OR(M5="Fail",M5="Partial"),N(N5)=0),"FAILED, NO RE-INSPECTION; ","")&amp;IF(AND(C5&lt;&gt;"Inspection",D5&lt;&gt;"",N(F5)&gt;0,COUNTIFS($D$2:$D$400,D5,$A$2:$A$400,"&lt;&gt;"&amp;A5,$C$2:$C$400,"&lt;&gt;Inspection",$F$2:$F$400,"&lt;="&amp;N(S5),$S$2:$S$400,"&gt;="&amp;N(F5))&gt;0),"SUB ON TWO JOBS SAME DAY; ","")&amp;IF(AND(C5&lt;&gt;"Inspection",D5=""),"NO SUB ASSIGNED; ","")&amp;IF(AND(J5&lt;&gt;"",N(F5)&gt;0,SUMPRODUCT(MAX(($A$2:$A$400=A5)*($B$2:$B$400=J5)*$S$2:$S$400))&gt;=N(F5)),"STARTS BEFORE WHAT IT DEPENDS ON; ","")&amp;IF(N(F5)=0,"NO START DATE; ","")="","",LEFT(IF(AND(C5&lt;&gt;"Inspection",N(F5)&gt;0,H5&lt;&gt;"Y",TODAY()&gt;=N(F5)-N('Settings'!$B$2),N(S5)&gt;=TODAY()),"NOT CONFIRMED, STARTS SOON; ","")&amp;IF(AND(C5="Inspection",N(F5)&gt;0,K5&lt;&gt;"Y",M5="",N(F5)-TODAY()&lt;=N('Settings'!$B$3)),"INSPECTION NOT REQUESTED; ","")&amp;IF(AND(OR(M5="Fail",M5="Partial"),N(N5)=0),"FAILED, NO RE-INSPECTION; ","")&amp;IF(AND(C5&lt;&gt;"Inspection",D5&lt;&gt;"",N(F5)&gt;0,COUNTIFS($D$2:$D$400,D5,$A$2:$A$400,"&lt;&gt;"&amp;A5,$C$2:$C$400,"&lt;&gt;Inspection",$F$2:$F$400,"&lt;="&amp;N(S5),$S$2:$S$400,"&gt;="&amp;N(F5))&gt;0),"SUB ON TWO JOBS SAME DAY; ","")&amp;IF(AND(C5&lt;&gt;"Inspection",D5=""),"NO SUB ASSIGNED; ","")&amp;IF(AND(J5&lt;&gt;"",N(F5)&gt;0,SUMPRODUCT(MAX(($A$2:$A$400=A5)*($B$2:$B$400=J5)*$S$2:$S$400))&gt;=N(F5)),"STARTS BEFORE WHAT IT DEPENDS ON; ","")&amp;IF(N(F5)=0,"NO START DATE; ",""),LEN(IF(AND(C5&lt;&gt;"Inspection",N(F5)&gt;0,H5&lt;&gt;"Y",TODAY()&gt;=N(F5)-N('Settings'!$B$2),N(S5)&gt;=TODAY()),"NOT CONFIRMED, STARTS SOON; ","")&amp;IF(AND(C5="Inspection",N(F5)&gt;0,K5&lt;&gt;"Y",M5="",N(F5)-TODAY()&lt;=N('Settings'!$B$3)),"INSPECTION NOT REQUESTED; ","")&amp;IF(AND(OR(M5="Fail",M5="Partial"),N(N5)=0),"FAILED, NO RE-INSPECTION; ","")&amp;IF(AND(C5&lt;&gt;"Inspection",D5&lt;&gt;"",N(F5)&gt;0,COUNTIFS($D$2:$D$400,D5,$A$2:$A$400,"&lt;&gt;"&amp;A5,$C$2:$C$400,"&lt;&gt;Inspection",$F$2:$F$400,"&lt;="&amp;N(S5),$S$2:$S$400,"&gt;="&amp;N(F5))&gt;0),"SUB ON TWO JOBS SAME DAY; ","")&amp;IF(AND(C5&lt;&gt;"Inspection",D5=""),"NO SUB ASSIGNED; ","")&amp;IF(AND(J5&lt;&gt;"",N(F5)&gt;0,SUMPRODUCT(MAX(($A$2:$A$400=A5)*($B$2:$B$400=J5)*$S$2:$S$400))&gt;=N(F5)),"STARTS BEFORE WHAT IT DEPENDS ON; ","")&amp;IF(N(F5)=0,"NO START DATE; ",""))-2)))</f>
        <v/>
      </c>
      <c r="S5" s="6">
        <f>IF(N(G5)&gt;0,N(G5),N(F5))</f>
        <v/>
      </c>
    </row>
    <row r="6">
      <c r="F6" s="6" t="n"/>
      <c r="G6" s="6" t="n"/>
      <c r="I6" s="6">
        <f>IF(OR(NOT(OR(A6&lt;&gt;"",B6&lt;&gt;"",D6&lt;&gt;"")),N(F6)=0,NOT(C6&lt;&gt;"Inspection")),"",N(F6)-N('Settings'!$B$2))</f>
        <v/>
      </c>
      <c r="L6" s="6" t="n"/>
      <c r="N6" s="6" t="n"/>
      <c r="O6" s="7">
        <f>IF(OR(NOT(OR(A6&lt;&gt;"",B6&lt;&gt;"",D6&lt;&gt;"")),N(F6)=0),"",N(F6)-TODAY())</f>
        <v/>
      </c>
      <c r="P6">
        <f>IF(OR(NOT(OR(A6&lt;&gt;"",B6&lt;&gt;"",D6&lt;&gt;"")),N(F6)=0),"",IF(N(S6)&lt;TODAY(),"Past",IF(N(F6)&lt;=TODAY(),"Now",IF(N(F6)-TODAY()&lt;7,"Week 1",IF(N(F6)-TODAY()&lt;N('Settings'!$B$4),"Week 2","Later")))))</f>
        <v/>
      </c>
      <c r="Q6">
        <f>IF(NOT(OR(A6&lt;&gt;"",B6&lt;&gt;"",D6&lt;&gt;"")),"",IF(IF(AND(C6&lt;&gt;"Inspection",N(F6)&gt;0,H6&lt;&gt;"Y",TODAY()&gt;=N(F6)-N('Settings'!$B$2),N(S6)&gt;=TODAY()),"NOT CONFIRMED, STARTS SOON; ","")&amp;IF(AND(C6="Inspection",N(F6)&gt;0,K6&lt;&gt;"Y",M6="",N(F6)-TODAY()&lt;=N('Settings'!$B$3)),"INSPECTION NOT REQUESTED; ","")&amp;IF(AND(OR(M6="Fail",M6="Partial"),N(N6)=0),"FAILED, NO RE-INSPECTION; ","")&amp;IF(AND(C6&lt;&gt;"Inspection",D6&lt;&gt;"",N(F6)&gt;0,COUNTIFS($D$2:$D$400,D6,$A$2:$A$400,"&lt;&gt;"&amp;A6,$C$2:$C$400,"&lt;&gt;Inspection",$F$2:$F$400,"&lt;="&amp;N(S6),$S$2:$S$400,"&gt;="&amp;N(F6))&gt;0),"SUB ON TWO JOBS SAME DAY; ","")&amp;IF(AND(C6&lt;&gt;"Inspection",D6=""),"NO SUB ASSIGNED; ","")&amp;IF(AND(J6&lt;&gt;"",N(F6)&gt;0,SUMPRODUCT(MAX(($A$2:$A$400=A6)*($B$2:$B$400=J6)*$S$2:$S$400))&gt;=N(F6)),"STARTS BEFORE WHAT IT DEPENDS ON; ","")&amp;IF(N(F6)=0,"NO START DATE; ","")="","",LEFT(IF(AND(C6&lt;&gt;"Inspection",N(F6)&gt;0,H6&lt;&gt;"Y",TODAY()&gt;=N(F6)-N('Settings'!$B$2),N(S6)&gt;=TODAY()),"NOT CONFIRMED, STARTS SOON; ","")&amp;IF(AND(C6="Inspection",N(F6)&gt;0,K6&lt;&gt;"Y",M6="",N(F6)-TODAY()&lt;=N('Settings'!$B$3)),"INSPECTION NOT REQUESTED; ","")&amp;IF(AND(OR(M6="Fail",M6="Partial"),N(N6)=0),"FAILED, NO RE-INSPECTION; ","")&amp;IF(AND(C6&lt;&gt;"Inspection",D6&lt;&gt;"",N(F6)&gt;0,COUNTIFS($D$2:$D$400,D6,$A$2:$A$400,"&lt;&gt;"&amp;A6,$C$2:$C$400,"&lt;&gt;Inspection",$F$2:$F$400,"&lt;="&amp;N(S6),$S$2:$S$400,"&gt;="&amp;N(F6))&gt;0),"SUB ON TWO JOBS SAME DAY; ","")&amp;IF(AND(C6&lt;&gt;"Inspection",D6=""),"NO SUB ASSIGNED; ","")&amp;IF(AND(J6&lt;&gt;"",N(F6)&gt;0,SUMPRODUCT(MAX(($A$2:$A$400=A6)*($B$2:$B$400=J6)*$S$2:$S$400))&gt;=N(F6)),"STARTS BEFORE WHAT IT DEPENDS ON; ","")&amp;IF(N(F6)=0,"NO START DATE; ",""),LEN(IF(AND(C6&lt;&gt;"Inspection",N(F6)&gt;0,H6&lt;&gt;"Y",TODAY()&gt;=N(F6)-N('Settings'!$B$2),N(S6)&gt;=TODAY()),"NOT CONFIRMED, STARTS SOON; ","")&amp;IF(AND(C6="Inspection",N(F6)&gt;0,K6&lt;&gt;"Y",M6="",N(F6)-TODAY()&lt;=N('Settings'!$B$3)),"INSPECTION NOT REQUESTED; ","")&amp;IF(AND(OR(M6="Fail",M6="Partial"),N(N6)=0),"FAILED, NO RE-INSPECTION; ","")&amp;IF(AND(C6&lt;&gt;"Inspection",D6&lt;&gt;"",N(F6)&gt;0,COUNTIFS($D$2:$D$400,D6,$A$2:$A$400,"&lt;&gt;"&amp;A6,$C$2:$C$400,"&lt;&gt;Inspection",$F$2:$F$400,"&lt;="&amp;N(S6),$S$2:$S$400,"&gt;="&amp;N(F6))&gt;0),"SUB ON TWO JOBS SAME DAY; ","")&amp;IF(AND(C6&lt;&gt;"Inspection",D6=""),"NO SUB ASSIGNED; ","")&amp;IF(AND(J6&lt;&gt;"",N(F6)&gt;0,SUMPRODUCT(MAX(($A$2:$A$400=A6)*($B$2:$B$400=J6)*$S$2:$S$400))&gt;=N(F6)),"STARTS BEFORE WHAT IT DEPENDS ON; ","")&amp;IF(N(F6)=0,"NO START DATE; ",""))-2)))</f>
        <v/>
      </c>
      <c r="S6" s="6">
        <f>IF(N(G6)&gt;0,N(G6),N(F6))</f>
        <v/>
      </c>
    </row>
    <row r="7">
      <c r="F7" s="6" t="n"/>
      <c r="G7" s="6" t="n"/>
      <c r="I7" s="6">
        <f>IF(OR(NOT(OR(A7&lt;&gt;"",B7&lt;&gt;"",D7&lt;&gt;"")),N(F7)=0,NOT(C7&lt;&gt;"Inspection")),"",N(F7)-N('Settings'!$B$2))</f>
        <v/>
      </c>
      <c r="L7" s="6" t="n"/>
      <c r="N7" s="6" t="n"/>
      <c r="O7" s="7">
        <f>IF(OR(NOT(OR(A7&lt;&gt;"",B7&lt;&gt;"",D7&lt;&gt;"")),N(F7)=0),"",N(F7)-TODAY())</f>
        <v/>
      </c>
      <c r="P7">
        <f>IF(OR(NOT(OR(A7&lt;&gt;"",B7&lt;&gt;"",D7&lt;&gt;"")),N(F7)=0),"",IF(N(S7)&lt;TODAY(),"Past",IF(N(F7)&lt;=TODAY(),"Now",IF(N(F7)-TODAY()&lt;7,"Week 1",IF(N(F7)-TODAY()&lt;N('Settings'!$B$4),"Week 2","Later")))))</f>
        <v/>
      </c>
      <c r="Q7">
        <f>IF(NOT(OR(A7&lt;&gt;"",B7&lt;&gt;"",D7&lt;&gt;"")),"",IF(IF(AND(C7&lt;&gt;"Inspection",N(F7)&gt;0,H7&lt;&gt;"Y",TODAY()&gt;=N(F7)-N('Settings'!$B$2),N(S7)&gt;=TODAY()),"NOT CONFIRMED, STARTS SOON; ","")&amp;IF(AND(C7="Inspection",N(F7)&gt;0,K7&lt;&gt;"Y",M7="",N(F7)-TODAY()&lt;=N('Settings'!$B$3)),"INSPECTION NOT REQUESTED; ","")&amp;IF(AND(OR(M7="Fail",M7="Partial"),N(N7)=0),"FAILED, NO RE-INSPECTION; ","")&amp;IF(AND(C7&lt;&gt;"Inspection",D7&lt;&gt;"",N(F7)&gt;0,COUNTIFS($D$2:$D$400,D7,$A$2:$A$400,"&lt;&gt;"&amp;A7,$C$2:$C$400,"&lt;&gt;Inspection",$F$2:$F$400,"&lt;="&amp;N(S7),$S$2:$S$400,"&gt;="&amp;N(F7))&gt;0),"SUB ON TWO JOBS SAME DAY; ","")&amp;IF(AND(C7&lt;&gt;"Inspection",D7=""),"NO SUB ASSIGNED; ","")&amp;IF(AND(J7&lt;&gt;"",N(F7)&gt;0,SUMPRODUCT(MAX(($A$2:$A$400=A7)*($B$2:$B$400=J7)*$S$2:$S$400))&gt;=N(F7)),"STARTS BEFORE WHAT IT DEPENDS ON; ","")&amp;IF(N(F7)=0,"NO START DATE; ","")="","",LEFT(IF(AND(C7&lt;&gt;"Inspection",N(F7)&gt;0,H7&lt;&gt;"Y",TODAY()&gt;=N(F7)-N('Settings'!$B$2),N(S7)&gt;=TODAY()),"NOT CONFIRMED, STARTS SOON; ","")&amp;IF(AND(C7="Inspection",N(F7)&gt;0,K7&lt;&gt;"Y",M7="",N(F7)-TODAY()&lt;=N('Settings'!$B$3)),"INSPECTION NOT REQUESTED; ","")&amp;IF(AND(OR(M7="Fail",M7="Partial"),N(N7)=0),"FAILED, NO RE-INSPECTION; ","")&amp;IF(AND(C7&lt;&gt;"Inspection",D7&lt;&gt;"",N(F7)&gt;0,COUNTIFS($D$2:$D$400,D7,$A$2:$A$400,"&lt;&gt;"&amp;A7,$C$2:$C$400,"&lt;&gt;Inspection",$F$2:$F$400,"&lt;="&amp;N(S7),$S$2:$S$400,"&gt;="&amp;N(F7))&gt;0),"SUB ON TWO JOBS SAME DAY; ","")&amp;IF(AND(C7&lt;&gt;"Inspection",D7=""),"NO SUB ASSIGNED; ","")&amp;IF(AND(J7&lt;&gt;"",N(F7)&gt;0,SUMPRODUCT(MAX(($A$2:$A$400=A7)*($B$2:$B$400=J7)*$S$2:$S$400))&gt;=N(F7)),"STARTS BEFORE WHAT IT DEPENDS ON; ","")&amp;IF(N(F7)=0,"NO START DATE; ",""),LEN(IF(AND(C7&lt;&gt;"Inspection",N(F7)&gt;0,H7&lt;&gt;"Y",TODAY()&gt;=N(F7)-N('Settings'!$B$2),N(S7)&gt;=TODAY()),"NOT CONFIRMED, STARTS SOON; ","")&amp;IF(AND(C7="Inspection",N(F7)&gt;0,K7&lt;&gt;"Y",M7="",N(F7)-TODAY()&lt;=N('Settings'!$B$3)),"INSPECTION NOT REQUESTED; ","")&amp;IF(AND(OR(M7="Fail",M7="Partial"),N(N7)=0),"FAILED, NO RE-INSPECTION; ","")&amp;IF(AND(C7&lt;&gt;"Inspection",D7&lt;&gt;"",N(F7)&gt;0,COUNTIFS($D$2:$D$400,D7,$A$2:$A$400,"&lt;&gt;"&amp;A7,$C$2:$C$400,"&lt;&gt;Inspection",$F$2:$F$400,"&lt;="&amp;N(S7),$S$2:$S$400,"&gt;="&amp;N(F7))&gt;0),"SUB ON TWO JOBS SAME DAY; ","")&amp;IF(AND(C7&lt;&gt;"Inspection",D7=""),"NO SUB ASSIGNED; ","")&amp;IF(AND(J7&lt;&gt;"",N(F7)&gt;0,SUMPRODUCT(MAX(($A$2:$A$400=A7)*($B$2:$B$400=J7)*$S$2:$S$400))&gt;=N(F7)),"STARTS BEFORE WHAT IT DEPENDS ON; ","")&amp;IF(N(F7)=0,"NO START DATE; ",""))-2)))</f>
        <v/>
      </c>
      <c r="S7" s="6">
        <f>IF(N(G7)&gt;0,N(G7),N(F7))</f>
        <v/>
      </c>
    </row>
    <row r="8">
      <c r="F8" s="6" t="n"/>
      <c r="G8" s="6" t="n"/>
      <c r="I8" s="6">
        <f>IF(OR(NOT(OR(A8&lt;&gt;"",B8&lt;&gt;"",D8&lt;&gt;"")),N(F8)=0,NOT(C8&lt;&gt;"Inspection")),"",N(F8)-N('Settings'!$B$2))</f>
        <v/>
      </c>
      <c r="L8" s="6" t="n"/>
      <c r="N8" s="6" t="n"/>
      <c r="O8" s="7">
        <f>IF(OR(NOT(OR(A8&lt;&gt;"",B8&lt;&gt;"",D8&lt;&gt;"")),N(F8)=0),"",N(F8)-TODAY())</f>
        <v/>
      </c>
      <c r="P8">
        <f>IF(OR(NOT(OR(A8&lt;&gt;"",B8&lt;&gt;"",D8&lt;&gt;"")),N(F8)=0),"",IF(N(S8)&lt;TODAY(),"Past",IF(N(F8)&lt;=TODAY(),"Now",IF(N(F8)-TODAY()&lt;7,"Week 1",IF(N(F8)-TODAY()&lt;N('Settings'!$B$4),"Week 2","Later")))))</f>
        <v/>
      </c>
      <c r="Q8">
        <f>IF(NOT(OR(A8&lt;&gt;"",B8&lt;&gt;"",D8&lt;&gt;"")),"",IF(IF(AND(C8&lt;&gt;"Inspection",N(F8)&gt;0,H8&lt;&gt;"Y",TODAY()&gt;=N(F8)-N('Settings'!$B$2),N(S8)&gt;=TODAY()),"NOT CONFIRMED, STARTS SOON; ","")&amp;IF(AND(C8="Inspection",N(F8)&gt;0,K8&lt;&gt;"Y",M8="",N(F8)-TODAY()&lt;=N('Settings'!$B$3)),"INSPECTION NOT REQUESTED; ","")&amp;IF(AND(OR(M8="Fail",M8="Partial"),N(N8)=0),"FAILED, NO RE-INSPECTION; ","")&amp;IF(AND(C8&lt;&gt;"Inspection",D8&lt;&gt;"",N(F8)&gt;0,COUNTIFS($D$2:$D$400,D8,$A$2:$A$400,"&lt;&gt;"&amp;A8,$C$2:$C$400,"&lt;&gt;Inspection",$F$2:$F$400,"&lt;="&amp;N(S8),$S$2:$S$400,"&gt;="&amp;N(F8))&gt;0),"SUB ON TWO JOBS SAME DAY; ","")&amp;IF(AND(C8&lt;&gt;"Inspection",D8=""),"NO SUB ASSIGNED; ","")&amp;IF(AND(J8&lt;&gt;"",N(F8)&gt;0,SUMPRODUCT(MAX(($A$2:$A$400=A8)*($B$2:$B$400=J8)*$S$2:$S$400))&gt;=N(F8)),"STARTS BEFORE WHAT IT DEPENDS ON; ","")&amp;IF(N(F8)=0,"NO START DATE; ","")="","",LEFT(IF(AND(C8&lt;&gt;"Inspection",N(F8)&gt;0,H8&lt;&gt;"Y",TODAY()&gt;=N(F8)-N('Settings'!$B$2),N(S8)&gt;=TODAY()),"NOT CONFIRMED, STARTS SOON; ","")&amp;IF(AND(C8="Inspection",N(F8)&gt;0,K8&lt;&gt;"Y",M8="",N(F8)-TODAY()&lt;=N('Settings'!$B$3)),"INSPECTION NOT REQUESTED; ","")&amp;IF(AND(OR(M8="Fail",M8="Partial"),N(N8)=0),"FAILED, NO RE-INSPECTION; ","")&amp;IF(AND(C8&lt;&gt;"Inspection",D8&lt;&gt;"",N(F8)&gt;0,COUNTIFS($D$2:$D$400,D8,$A$2:$A$400,"&lt;&gt;"&amp;A8,$C$2:$C$400,"&lt;&gt;Inspection",$F$2:$F$400,"&lt;="&amp;N(S8),$S$2:$S$400,"&gt;="&amp;N(F8))&gt;0),"SUB ON TWO JOBS SAME DAY; ","")&amp;IF(AND(C8&lt;&gt;"Inspection",D8=""),"NO SUB ASSIGNED; ","")&amp;IF(AND(J8&lt;&gt;"",N(F8)&gt;0,SUMPRODUCT(MAX(($A$2:$A$400=A8)*($B$2:$B$400=J8)*$S$2:$S$400))&gt;=N(F8)),"STARTS BEFORE WHAT IT DEPENDS ON; ","")&amp;IF(N(F8)=0,"NO START DATE; ",""),LEN(IF(AND(C8&lt;&gt;"Inspection",N(F8)&gt;0,H8&lt;&gt;"Y",TODAY()&gt;=N(F8)-N('Settings'!$B$2),N(S8)&gt;=TODAY()),"NOT CONFIRMED, STARTS SOON; ","")&amp;IF(AND(C8="Inspection",N(F8)&gt;0,K8&lt;&gt;"Y",M8="",N(F8)-TODAY()&lt;=N('Settings'!$B$3)),"INSPECTION NOT REQUESTED; ","")&amp;IF(AND(OR(M8="Fail",M8="Partial"),N(N8)=0),"FAILED, NO RE-INSPECTION; ","")&amp;IF(AND(C8&lt;&gt;"Inspection",D8&lt;&gt;"",N(F8)&gt;0,COUNTIFS($D$2:$D$400,D8,$A$2:$A$400,"&lt;&gt;"&amp;A8,$C$2:$C$400,"&lt;&gt;Inspection",$F$2:$F$400,"&lt;="&amp;N(S8),$S$2:$S$400,"&gt;="&amp;N(F8))&gt;0),"SUB ON TWO JOBS SAME DAY; ","")&amp;IF(AND(C8&lt;&gt;"Inspection",D8=""),"NO SUB ASSIGNED; ","")&amp;IF(AND(J8&lt;&gt;"",N(F8)&gt;0,SUMPRODUCT(MAX(($A$2:$A$400=A8)*($B$2:$B$400=J8)*$S$2:$S$400))&gt;=N(F8)),"STARTS BEFORE WHAT IT DEPENDS ON; ","")&amp;IF(N(F8)=0,"NO START DATE; ",""))-2)))</f>
        <v/>
      </c>
      <c r="S8" s="6">
        <f>IF(N(G8)&gt;0,N(G8),N(F8))</f>
        <v/>
      </c>
    </row>
    <row r="9">
      <c r="F9" s="6" t="n"/>
      <c r="G9" s="6" t="n"/>
      <c r="I9" s="6">
        <f>IF(OR(NOT(OR(A9&lt;&gt;"",B9&lt;&gt;"",D9&lt;&gt;"")),N(F9)=0,NOT(C9&lt;&gt;"Inspection")),"",N(F9)-N('Settings'!$B$2))</f>
        <v/>
      </c>
      <c r="L9" s="6" t="n"/>
      <c r="N9" s="6" t="n"/>
      <c r="O9" s="7">
        <f>IF(OR(NOT(OR(A9&lt;&gt;"",B9&lt;&gt;"",D9&lt;&gt;"")),N(F9)=0),"",N(F9)-TODAY())</f>
        <v/>
      </c>
      <c r="P9">
        <f>IF(OR(NOT(OR(A9&lt;&gt;"",B9&lt;&gt;"",D9&lt;&gt;"")),N(F9)=0),"",IF(N(S9)&lt;TODAY(),"Past",IF(N(F9)&lt;=TODAY(),"Now",IF(N(F9)-TODAY()&lt;7,"Week 1",IF(N(F9)-TODAY()&lt;N('Settings'!$B$4),"Week 2","Later")))))</f>
        <v/>
      </c>
      <c r="Q9">
        <f>IF(NOT(OR(A9&lt;&gt;"",B9&lt;&gt;"",D9&lt;&gt;"")),"",IF(IF(AND(C9&lt;&gt;"Inspection",N(F9)&gt;0,H9&lt;&gt;"Y",TODAY()&gt;=N(F9)-N('Settings'!$B$2),N(S9)&gt;=TODAY()),"NOT CONFIRMED, STARTS SOON; ","")&amp;IF(AND(C9="Inspection",N(F9)&gt;0,K9&lt;&gt;"Y",M9="",N(F9)-TODAY()&lt;=N('Settings'!$B$3)),"INSPECTION NOT REQUESTED; ","")&amp;IF(AND(OR(M9="Fail",M9="Partial"),N(N9)=0),"FAILED, NO RE-INSPECTION; ","")&amp;IF(AND(C9&lt;&gt;"Inspection",D9&lt;&gt;"",N(F9)&gt;0,COUNTIFS($D$2:$D$400,D9,$A$2:$A$400,"&lt;&gt;"&amp;A9,$C$2:$C$400,"&lt;&gt;Inspection",$F$2:$F$400,"&lt;="&amp;N(S9),$S$2:$S$400,"&gt;="&amp;N(F9))&gt;0),"SUB ON TWO JOBS SAME DAY; ","")&amp;IF(AND(C9&lt;&gt;"Inspection",D9=""),"NO SUB ASSIGNED; ","")&amp;IF(AND(J9&lt;&gt;"",N(F9)&gt;0,SUMPRODUCT(MAX(($A$2:$A$400=A9)*($B$2:$B$400=J9)*$S$2:$S$400))&gt;=N(F9)),"STARTS BEFORE WHAT IT DEPENDS ON; ","")&amp;IF(N(F9)=0,"NO START DATE; ","")="","",LEFT(IF(AND(C9&lt;&gt;"Inspection",N(F9)&gt;0,H9&lt;&gt;"Y",TODAY()&gt;=N(F9)-N('Settings'!$B$2),N(S9)&gt;=TODAY()),"NOT CONFIRMED, STARTS SOON; ","")&amp;IF(AND(C9="Inspection",N(F9)&gt;0,K9&lt;&gt;"Y",M9="",N(F9)-TODAY()&lt;=N('Settings'!$B$3)),"INSPECTION NOT REQUESTED; ","")&amp;IF(AND(OR(M9="Fail",M9="Partial"),N(N9)=0),"FAILED, NO RE-INSPECTION; ","")&amp;IF(AND(C9&lt;&gt;"Inspection",D9&lt;&gt;"",N(F9)&gt;0,COUNTIFS($D$2:$D$400,D9,$A$2:$A$400,"&lt;&gt;"&amp;A9,$C$2:$C$400,"&lt;&gt;Inspection",$F$2:$F$400,"&lt;="&amp;N(S9),$S$2:$S$400,"&gt;="&amp;N(F9))&gt;0),"SUB ON TWO JOBS SAME DAY; ","")&amp;IF(AND(C9&lt;&gt;"Inspection",D9=""),"NO SUB ASSIGNED; ","")&amp;IF(AND(J9&lt;&gt;"",N(F9)&gt;0,SUMPRODUCT(MAX(($A$2:$A$400=A9)*($B$2:$B$400=J9)*$S$2:$S$400))&gt;=N(F9)),"STARTS BEFORE WHAT IT DEPENDS ON; ","")&amp;IF(N(F9)=0,"NO START DATE; ",""),LEN(IF(AND(C9&lt;&gt;"Inspection",N(F9)&gt;0,H9&lt;&gt;"Y",TODAY()&gt;=N(F9)-N('Settings'!$B$2),N(S9)&gt;=TODAY()),"NOT CONFIRMED, STARTS SOON; ","")&amp;IF(AND(C9="Inspection",N(F9)&gt;0,K9&lt;&gt;"Y",M9="",N(F9)-TODAY()&lt;=N('Settings'!$B$3)),"INSPECTION NOT REQUESTED; ","")&amp;IF(AND(OR(M9="Fail",M9="Partial"),N(N9)=0),"FAILED, NO RE-INSPECTION; ","")&amp;IF(AND(C9&lt;&gt;"Inspection",D9&lt;&gt;"",N(F9)&gt;0,COUNTIFS($D$2:$D$400,D9,$A$2:$A$400,"&lt;&gt;"&amp;A9,$C$2:$C$400,"&lt;&gt;Inspection",$F$2:$F$400,"&lt;="&amp;N(S9),$S$2:$S$400,"&gt;="&amp;N(F9))&gt;0),"SUB ON TWO JOBS SAME DAY; ","")&amp;IF(AND(C9&lt;&gt;"Inspection",D9=""),"NO SUB ASSIGNED; ","")&amp;IF(AND(J9&lt;&gt;"",N(F9)&gt;0,SUMPRODUCT(MAX(($A$2:$A$400=A9)*($B$2:$B$400=J9)*$S$2:$S$400))&gt;=N(F9)),"STARTS BEFORE WHAT IT DEPENDS ON; ","")&amp;IF(N(F9)=0,"NO START DATE; ",""))-2)))</f>
        <v/>
      </c>
      <c r="S9" s="6">
        <f>IF(N(G9)&gt;0,N(G9),N(F9))</f>
        <v/>
      </c>
    </row>
    <row r="10">
      <c r="F10" s="6" t="n"/>
      <c r="G10" s="6" t="n"/>
      <c r="I10" s="6">
        <f>IF(OR(NOT(OR(A10&lt;&gt;"",B10&lt;&gt;"",D10&lt;&gt;"")),N(F10)=0,NOT(C10&lt;&gt;"Inspection")),"",N(F10)-N('Settings'!$B$2))</f>
        <v/>
      </c>
      <c r="L10" s="6" t="n"/>
      <c r="N10" s="6" t="n"/>
      <c r="O10" s="7">
        <f>IF(OR(NOT(OR(A10&lt;&gt;"",B10&lt;&gt;"",D10&lt;&gt;"")),N(F10)=0),"",N(F10)-TODAY())</f>
        <v/>
      </c>
      <c r="P10">
        <f>IF(OR(NOT(OR(A10&lt;&gt;"",B10&lt;&gt;"",D10&lt;&gt;"")),N(F10)=0),"",IF(N(S10)&lt;TODAY(),"Past",IF(N(F10)&lt;=TODAY(),"Now",IF(N(F10)-TODAY()&lt;7,"Week 1",IF(N(F10)-TODAY()&lt;N('Settings'!$B$4),"Week 2","Later")))))</f>
        <v/>
      </c>
      <c r="Q10">
        <f>IF(NOT(OR(A10&lt;&gt;"",B10&lt;&gt;"",D10&lt;&gt;"")),"",IF(IF(AND(C10&lt;&gt;"Inspection",N(F10)&gt;0,H10&lt;&gt;"Y",TODAY()&gt;=N(F10)-N('Settings'!$B$2),N(S10)&gt;=TODAY()),"NOT CONFIRMED, STARTS SOON; ","")&amp;IF(AND(C10="Inspection",N(F10)&gt;0,K10&lt;&gt;"Y",M10="",N(F10)-TODAY()&lt;=N('Settings'!$B$3)),"INSPECTION NOT REQUESTED; ","")&amp;IF(AND(OR(M10="Fail",M10="Partial"),N(N10)=0),"FAILED, NO RE-INSPECTION; ","")&amp;IF(AND(C10&lt;&gt;"Inspection",D10&lt;&gt;"",N(F10)&gt;0,COUNTIFS($D$2:$D$400,D10,$A$2:$A$400,"&lt;&gt;"&amp;A10,$C$2:$C$400,"&lt;&gt;Inspection",$F$2:$F$400,"&lt;="&amp;N(S10),$S$2:$S$400,"&gt;="&amp;N(F10))&gt;0),"SUB ON TWO JOBS SAME DAY; ","")&amp;IF(AND(C10&lt;&gt;"Inspection",D10=""),"NO SUB ASSIGNED; ","")&amp;IF(AND(J10&lt;&gt;"",N(F10)&gt;0,SUMPRODUCT(MAX(($A$2:$A$400=A10)*($B$2:$B$400=J10)*$S$2:$S$400))&gt;=N(F10)),"STARTS BEFORE WHAT IT DEPENDS ON; ","")&amp;IF(N(F10)=0,"NO START DATE; ","")="","",LEFT(IF(AND(C10&lt;&gt;"Inspection",N(F10)&gt;0,H10&lt;&gt;"Y",TODAY()&gt;=N(F10)-N('Settings'!$B$2),N(S10)&gt;=TODAY()),"NOT CONFIRMED, STARTS SOON; ","")&amp;IF(AND(C10="Inspection",N(F10)&gt;0,K10&lt;&gt;"Y",M10="",N(F10)-TODAY()&lt;=N('Settings'!$B$3)),"INSPECTION NOT REQUESTED; ","")&amp;IF(AND(OR(M10="Fail",M10="Partial"),N(N10)=0),"FAILED, NO RE-INSPECTION; ","")&amp;IF(AND(C10&lt;&gt;"Inspection",D10&lt;&gt;"",N(F10)&gt;0,COUNTIFS($D$2:$D$400,D10,$A$2:$A$400,"&lt;&gt;"&amp;A10,$C$2:$C$400,"&lt;&gt;Inspection",$F$2:$F$400,"&lt;="&amp;N(S10),$S$2:$S$400,"&gt;="&amp;N(F10))&gt;0),"SUB ON TWO JOBS SAME DAY; ","")&amp;IF(AND(C10&lt;&gt;"Inspection",D10=""),"NO SUB ASSIGNED; ","")&amp;IF(AND(J10&lt;&gt;"",N(F10)&gt;0,SUMPRODUCT(MAX(($A$2:$A$400=A10)*($B$2:$B$400=J10)*$S$2:$S$400))&gt;=N(F10)),"STARTS BEFORE WHAT IT DEPENDS ON; ","")&amp;IF(N(F10)=0,"NO START DATE; ",""),LEN(IF(AND(C10&lt;&gt;"Inspection",N(F10)&gt;0,H10&lt;&gt;"Y",TODAY()&gt;=N(F10)-N('Settings'!$B$2),N(S10)&gt;=TODAY()),"NOT CONFIRMED, STARTS SOON; ","")&amp;IF(AND(C10="Inspection",N(F10)&gt;0,K10&lt;&gt;"Y",M10="",N(F10)-TODAY()&lt;=N('Settings'!$B$3)),"INSPECTION NOT REQUESTED; ","")&amp;IF(AND(OR(M10="Fail",M10="Partial"),N(N10)=0),"FAILED, NO RE-INSPECTION; ","")&amp;IF(AND(C10&lt;&gt;"Inspection",D10&lt;&gt;"",N(F10)&gt;0,COUNTIFS($D$2:$D$400,D10,$A$2:$A$400,"&lt;&gt;"&amp;A10,$C$2:$C$400,"&lt;&gt;Inspection",$F$2:$F$400,"&lt;="&amp;N(S10),$S$2:$S$400,"&gt;="&amp;N(F10))&gt;0),"SUB ON TWO JOBS SAME DAY; ","")&amp;IF(AND(C10&lt;&gt;"Inspection",D10=""),"NO SUB ASSIGNED; ","")&amp;IF(AND(J10&lt;&gt;"",N(F10)&gt;0,SUMPRODUCT(MAX(($A$2:$A$400=A10)*($B$2:$B$400=J10)*$S$2:$S$400))&gt;=N(F10)),"STARTS BEFORE WHAT IT DEPENDS ON; ","")&amp;IF(N(F10)=0,"NO START DATE; ",""))-2)))</f>
        <v/>
      </c>
      <c r="S10" s="6">
        <f>IF(N(G10)&gt;0,N(G10),N(F10))</f>
        <v/>
      </c>
    </row>
    <row r="11">
      <c r="F11" s="6" t="n"/>
      <c r="G11" s="6" t="n"/>
      <c r="I11" s="6">
        <f>IF(OR(NOT(OR(A11&lt;&gt;"",B11&lt;&gt;"",D11&lt;&gt;"")),N(F11)=0,NOT(C11&lt;&gt;"Inspection")),"",N(F11)-N('Settings'!$B$2))</f>
        <v/>
      </c>
      <c r="L11" s="6" t="n"/>
      <c r="N11" s="6" t="n"/>
      <c r="O11" s="7">
        <f>IF(OR(NOT(OR(A11&lt;&gt;"",B11&lt;&gt;"",D11&lt;&gt;"")),N(F11)=0),"",N(F11)-TODAY())</f>
        <v/>
      </c>
      <c r="P11">
        <f>IF(OR(NOT(OR(A11&lt;&gt;"",B11&lt;&gt;"",D11&lt;&gt;"")),N(F11)=0),"",IF(N(S11)&lt;TODAY(),"Past",IF(N(F11)&lt;=TODAY(),"Now",IF(N(F11)-TODAY()&lt;7,"Week 1",IF(N(F11)-TODAY()&lt;N('Settings'!$B$4),"Week 2","Later")))))</f>
        <v/>
      </c>
      <c r="Q11">
        <f>IF(NOT(OR(A11&lt;&gt;"",B11&lt;&gt;"",D11&lt;&gt;"")),"",IF(IF(AND(C11&lt;&gt;"Inspection",N(F11)&gt;0,H11&lt;&gt;"Y",TODAY()&gt;=N(F11)-N('Settings'!$B$2),N(S11)&gt;=TODAY()),"NOT CONFIRMED, STARTS SOON; ","")&amp;IF(AND(C11="Inspection",N(F11)&gt;0,K11&lt;&gt;"Y",M11="",N(F11)-TODAY()&lt;=N('Settings'!$B$3)),"INSPECTION NOT REQUESTED; ","")&amp;IF(AND(OR(M11="Fail",M11="Partial"),N(N11)=0),"FAILED, NO RE-INSPECTION; ","")&amp;IF(AND(C11&lt;&gt;"Inspection",D11&lt;&gt;"",N(F11)&gt;0,COUNTIFS($D$2:$D$400,D11,$A$2:$A$400,"&lt;&gt;"&amp;A11,$C$2:$C$400,"&lt;&gt;Inspection",$F$2:$F$400,"&lt;="&amp;N(S11),$S$2:$S$400,"&gt;="&amp;N(F11))&gt;0),"SUB ON TWO JOBS SAME DAY; ","")&amp;IF(AND(C11&lt;&gt;"Inspection",D11=""),"NO SUB ASSIGNED; ","")&amp;IF(AND(J11&lt;&gt;"",N(F11)&gt;0,SUMPRODUCT(MAX(($A$2:$A$400=A11)*($B$2:$B$400=J11)*$S$2:$S$400))&gt;=N(F11)),"STARTS BEFORE WHAT IT DEPENDS ON; ","")&amp;IF(N(F11)=0,"NO START DATE; ","")="","",LEFT(IF(AND(C11&lt;&gt;"Inspection",N(F11)&gt;0,H11&lt;&gt;"Y",TODAY()&gt;=N(F11)-N('Settings'!$B$2),N(S11)&gt;=TODAY()),"NOT CONFIRMED, STARTS SOON; ","")&amp;IF(AND(C11="Inspection",N(F11)&gt;0,K11&lt;&gt;"Y",M11="",N(F11)-TODAY()&lt;=N('Settings'!$B$3)),"INSPECTION NOT REQUESTED; ","")&amp;IF(AND(OR(M11="Fail",M11="Partial"),N(N11)=0),"FAILED, NO RE-INSPECTION; ","")&amp;IF(AND(C11&lt;&gt;"Inspection",D11&lt;&gt;"",N(F11)&gt;0,COUNTIFS($D$2:$D$400,D11,$A$2:$A$400,"&lt;&gt;"&amp;A11,$C$2:$C$400,"&lt;&gt;Inspection",$F$2:$F$400,"&lt;="&amp;N(S11),$S$2:$S$400,"&gt;="&amp;N(F11))&gt;0),"SUB ON TWO JOBS SAME DAY; ","")&amp;IF(AND(C11&lt;&gt;"Inspection",D11=""),"NO SUB ASSIGNED; ","")&amp;IF(AND(J11&lt;&gt;"",N(F11)&gt;0,SUMPRODUCT(MAX(($A$2:$A$400=A11)*($B$2:$B$400=J11)*$S$2:$S$400))&gt;=N(F11)),"STARTS BEFORE WHAT IT DEPENDS ON; ","")&amp;IF(N(F11)=0,"NO START DATE; ",""),LEN(IF(AND(C11&lt;&gt;"Inspection",N(F11)&gt;0,H11&lt;&gt;"Y",TODAY()&gt;=N(F11)-N('Settings'!$B$2),N(S11)&gt;=TODAY()),"NOT CONFIRMED, STARTS SOON; ","")&amp;IF(AND(C11="Inspection",N(F11)&gt;0,K11&lt;&gt;"Y",M11="",N(F11)-TODAY()&lt;=N('Settings'!$B$3)),"INSPECTION NOT REQUESTED; ","")&amp;IF(AND(OR(M11="Fail",M11="Partial"),N(N11)=0),"FAILED, NO RE-INSPECTION; ","")&amp;IF(AND(C11&lt;&gt;"Inspection",D11&lt;&gt;"",N(F11)&gt;0,COUNTIFS($D$2:$D$400,D11,$A$2:$A$400,"&lt;&gt;"&amp;A11,$C$2:$C$400,"&lt;&gt;Inspection",$F$2:$F$400,"&lt;="&amp;N(S11),$S$2:$S$400,"&gt;="&amp;N(F11))&gt;0),"SUB ON TWO JOBS SAME DAY; ","")&amp;IF(AND(C11&lt;&gt;"Inspection",D11=""),"NO SUB ASSIGNED; ","")&amp;IF(AND(J11&lt;&gt;"",N(F11)&gt;0,SUMPRODUCT(MAX(($A$2:$A$400=A11)*($B$2:$B$400=J11)*$S$2:$S$400))&gt;=N(F11)),"STARTS BEFORE WHAT IT DEPENDS ON; ","")&amp;IF(N(F11)=0,"NO START DATE; ",""))-2)))</f>
        <v/>
      </c>
      <c r="S11" s="6">
        <f>IF(N(G11)&gt;0,N(G11),N(F11))</f>
        <v/>
      </c>
    </row>
    <row r="12">
      <c r="F12" s="6" t="n"/>
      <c r="G12" s="6" t="n"/>
      <c r="I12" s="6">
        <f>IF(OR(NOT(OR(A12&lt;&gt;"",B12&lt;&gt;"",D12&lt;&gt;"")),N(F12)=0,NOT(C12&lt;&gt;"Inspection")),"",N(F12)-N('Settings'!$B$2))</f>
        <v/>
      </c>
      <c r="L12" s="6" t="n"/>
      <c r="N12" s="6" t="n"/>
      <c r="O12" s="7">
        <f>IF(OR(NOT(OR(A12&lt;&gt;"",B12&lt;&gt;"",D12&lt;&gt;"")),N(F12)=0),"",N(F12)-TODAY())</f>
        <v/>
      </c>
      <c r="P12">
        <f>IF(OR(NOT(OR(A12&lt;&gt;"",B12&lt;&gt;"",D12&lt;&gt;"")),N(F12)=0),"",IF(N(S12)&lt;TODAY(),"Past",IF(N(F12)&lt;=TODAY(),"Now",IF(N(F12)-TODAY()&lt;7,"Week 1",IF(N(F12)-TODAY()&lt;N('Settings'!$B$4),"Week 2","Later")))))</f>
        <v/>
      </c>
      <c r="Q12">
        <f>IF(NOT(OR(A12&lt;&gt;"",B12&lt;&gt;"",D12&lt;&gt;"")),"",IF(IF(AND(C12&lt;&gt;"Inspection",N(F12)&gt;0,H12&lt;&gt;"Y",TODAY()&gt;=N(F12)-N('Settings'!$B$2),N(S12)&gt;=TODAY()),"NOT CONFIRMED, STARTS SOON; ","")&amp;IF(AND(C12="Inspection",N(F12)&gt;0,K12&lt;&gt;"Y",M12="",N(F12)-TODAY()&lt;=N('Settings'!$B$3)),"INSPECTION NOT REQUESTED; ","")&amp;IF(AND(OR(M12="Fail",M12="Partial"),N(N12)=0),"FAILED, NO RE-INSPECTION; ","")&amp;IF(AND(C12&lt;&gt;"Inspection",D12&lt;&gt;"",N(F12)&gt;0,COUNTIFS($D$2:$D$400,D12,$A$2:$A$400,"&lt;&gt;"&amp;A12,$C$2:$C$400,"&lt;&gt;Inspection",$F$2:$F$400,"&lt;="&amp;N(S12),$S$2:$S$400,"&gt;="&amp;N(F12))&gt;0),"SUB ON TWO JOBS SAME DAY; ","")&amp;IF(AND(C12&lt;&gt;"Inspection",D12=""),"NO SUB ASSIGNED; ","")&amp;IF(AND(J12&lt;&gt;"",N(F12)&gt;0,SUMPRODUCT(MAX(($A$2:$A$400=A12)*($B$2:$B$400=J12)*$S$2:$S$400))&gt;=N(F12)),"STARTS BEFORE WHAT IT DEPENDS ON; ","")&amp;IF(N(F12)=0,"NO START DATE; ","")="","",LEFT(IF(AND(C12&lt;&gt;"Inspection",N(F12)&gt;0,H12&lt;&gt;"Y",TODAY()&gt;=N(F12)-N('Settings'!$B$2),N(S12)&gt;=TODAY()),"NOT CONFIRMED, STARTS SOON; ","")&amp;IF(AND(C12="Inspection",N(F12)&gt;0,K12&lt;&gt;"Y",M12="",N(F12)-TODAY()&lt;=N('Settings'!$B$3)),"INSPECTION NOT REQUESTED; ","")&amp;IF(AND(OR(M12="Fail",M12="Partial"),N(N12)=0),"FAILED, NO RE-INSPECTION; ","")&amp;IF(AND(C12&lt;&gt;"Inspection",D12&lt;&gt;"",N(F12)&gt;0,COUNTIFS($D$2:$D$400,D12,$A$2:$A$400,"&lt;&gt;"&amp;A12,$C$2:$C$400,"&lt;&gt;Inspection",$F$2:$F$400,"&lt;="&amp;N(S12),$S$2:$S$400,"&gt;="&amp;N(F12))&gt;0),"SUB ON TWO JOBS SAME DAY; ","")&amp;IF(AND(C12&lt;&gt;"Inspection",D12=""),"NO SUB ASSIGNED; ","")&amp;IF(AND(J12&lt;&gt;"",N(F12)&gt;0,SUMPRODUCT(MAX(($A$2:$A$400=A12)*($B$2:$B$400=J12)*$S$2:$S$400))&gt;=N(F12)),"STARTS BEFORE WHAT IT DEPENDS ON; ","")&amp;IF(N(F12)=0,"NO START DATE; ",""),LEN(IF(AND(C12&lt;&gt;"Inspection",N(F12)&gt;0,H12&lt;&gt;"Y",TODAY()&gt;=N(F12)-N('Settings'!$B$2),N(S12)&gt;=TODAY()),"NOT CONFIRMED, STARTS SOON; ","")&amp;IF(AND(C12="Inspection",N(F12)&gt;0,K12&lt;&gt;"Y",M12="",N(F12)-TODAY()&lt;=N('Settings'!$B$3)),"INSPECTION NOT REQUESTED; ","")&amp;IF(AND(OR(M12="Fail",M12="Partial"),N(N12)=0),"FAILED, NO RE-INSPECTION; ","")&amp;IF(AND(C12&lt;&gt;"Inspection",D12&lt;&gt;"",N(F12)&gt;0,COUNTIFS($D$2:$D$400,D12,$A$2:$A$400,"&lt;&gt;"&amp;A12,$C$2:$C$400,"&lt;&gt;Inspection",$F$2:$F$400,"&lt;="&amp;N(S12),$S$2:$S$400,"&gt;="&amp;N(F12))&gt;0),"SUB ON TWO JOBS SAME DAY; ","")&amp;IF(AND(C12&lt;&gt;"Inspection",D12=""),"NO SUB ASSIGNED; ","")&amp;IF(AND(J12&lt;&gt;"",N(F12)&gt;0,SUMPRODUCT(MAX(($A$2:$A$400=A12)*($B$2:$B$400=J12)*$S$2:$S$400))&gt;=N(F12)),"STARTS BEFORE WHAT IT DEPENDS ON; ","")&amp;IF(N(F12)=0,"NO START DATE; ",""))-2)))</f>
        <v/>
      </c>
      <c r="S12" s="6">
        <f>IF(N(G12)&gt;0,N(G12),N(F12))</f>
        <v/>
      </c>
    </row>
    <row r="13">
      <c r="F13" s="6" t="n"/>
      <c r="G13" s="6" t="n"/>
      <c r="I13" s="6">
        <f>IF(OR(NOT(OR(A13&lt;&gt;"",B13&lt;&gt;"",D13&lt;&gt;"")),N(F13)=0,NOT(C13&lt;&gt;"Inspection")),"",N(F13)-N('Settings'!$B$2))</f>
        <v/>
      </c>
      <c r="L13" s="6" t="n"/>
      <c r="N13" s="6" t="n"/>
      <c r="O13" s="7">
        <f>IF(OR(NOT(OR(A13&lt;&gt;"",B13&lt;&gt;"",D13&lt;&gt;"")),N(F13)=0),"",N(F13)-TODAY())</f>
        <v/>
      </c>
      <c r="P13">
        <f>IF(OR(NOT(OR(A13&lt;&gt;"",B13&lt;&gt;"",D13&lt;&gt;"")),N(F13)=0),"",IF(N(S13)&lt;TODAY(),"Past",IF(N(F13)&lt;=TODAY(),"Now",IF(N(F13)-TODAY()&lt;7,"Week 1",IF(N(F13)-TODAY()&lt;N('Settings'!$B$4),"Week 2","Later")))))</f>
        <v/>
      </c>
      <c r="Q13">
        <f>IF(NOT(OR(A13&lt;&gt;"",B13&lt;&gt;"",D13&lt;&gt;"")),"",IF(IF(AND(C13&lt;&gt;"Inspection",N(F13)&gt;0,H13&lt;&gt;"Y",TODAY()&gt;=N(F13)-N('Settings'!$B$2),N(S13)&gt;=TODAY()),"NOT CONFIRMED, STARTS SOON; ","")&amp;IF(AND(C13="Inspection",N(F13)&gt;0,K13&lt;&gt;"Y",M13="",N(F13)-TODAY()&lt;=N('Settings'!$B$3)),"INSPECTION NOT REQUESTED; ","")&amp;IF(AND(OR(M13="Fail",M13="Partial"),N(N13)=0),"FAILED, NO RE-INSPECTION; ","")&amp;IF(AND(C13&lt;&gt;"Inspection",D13&lt;&gt;"",N(F13)&gt;0,COUNTIFS($D$2:$D$400,D13,$A$2:$A$400,"&lt;&gt;"&amp;A13,$C$2:$C$400,"&lt;&gt;Inspection",$F$2:$F$400,"&lt;="&amp;N(S13),$S$2:$S$400,"&gt;="&amp;N(F13))&gt;0),"SUB ON TWO JOBS SAME DAY; ","")&amp;IF(AND(C13&lt;&gt;"Inspection",D13=""),"NO SUB ASSIGNED; ","")&amp;IF(AND(J13&lt;&gt;"",N(F13)&gt;0,SUMPRODUCT(MAX(($A$2:$A$400=A13)*($B$2:$B$400=J13)*$S$2:$S$400))&gt;=N(F13)),"STARTS BEFORE WHAT IT DEPENDS ON; ","")&amp;IF(N(F13)=0,"NO START DATE; ","")="","",LEFT(IF(AND(C13&lt;&gt;"Inspection",N(F13)&gt;0,H13&lt;&gt;"Y",TODAY()&gt;=N(F13)-N('Settings'!$B$2),N(S13)&gt;=TODAY()),"NOT CONFIRMED, STARTS SOON; ","")&amp;IF(AND(C13="Inspection",N(F13)&gt;0,K13&lt;&gt;"Y",M13="",N(F13)-TODAY()&lt;=N('Settings'!$B$3)),"INSPECTION NOT REQUESTED; ","")&amp;IF(AND(OR(M13="Fail",M13="Partial"),N(N13)=0),"FAILED, NO RE-INSPECTION; ","")&amp;IF(AND(C13&lt;&gt;"Inspection",D13&lt;&gt;"",N(F13)&gt;0,COUNTIFS($D$2:$D$400,D13,$A$2:$A$400,"&lt;&gt;"&amp;A13,$C$2:$C$400,"&lt;&gt;Inspection",$F$2:$F$400,"&lt;="&amp;N(S13),$S$2:$S$400,"&gt;="&amp;N(F13))&gt;0),"SUB ON TWO JOBS SAME DAY; ","")&amp;IF(AND(C13&lt;&gt;"Inspection",D13=""),"NO SUB ASSIGNED; ","")&amp;IF(AND(J13&lt;&gt;"",N(F13)&gt;0,SUMPRODUCT(MAX(($A$2:$A$400=A13)*($B$2:$B$400=J13)*$S$2:$S$400))&gt;=N(F13)),"STARTS BEFORE WHAT IT DEPENDS ON; ","")&amp;IF(N(F13)=0,"NO START DATE; ",""),LEN(IF(AND(C13&lt;&gt;"Inspection",N(F13)&gt;0,H13&lt;&gt;"Y",TODAY()&gt;=N(F13)-N('Settings'!$B$2),N(S13)&gt;=TODAY()),"NOT CONFIRMED, STARTS SOON; ","")&amp;IF(AND(C13="Inspection",N(F13)&gt;0,K13&lt;&gt;"Y",M13="",N(F13)-TODAY()&lt;=N('Settings'!$B$3)),"INSPECTION NOT REQUESTED; ","")&amp;IF(AND(OR(M13="Fail",M13="Partial"),N(N13)=0),"FAILED, NO RE-INSPECTION; ","")&amp;IF(AND(C13&lt;&gt;"Inspection",D13&lt;&gt;"",N(F13)&gt;0,COUNTIFS($D$2:$D$400,D13,$A$2:$A$400,"&lt;&gt;"&amp;A13,$C$2:$C$400,"&lt;&gt;Inspection",$F$2:$F$400,"&lt;="&amp;N(S13),$S$2:$S$400,"&gt;="&amp;N(F13))&gt;0),"SUB ON TWO JOBS SAME DAY; ","")&amp;IF(AND(C13&lt;&gt;"Inspection",D13=""),"NO SUB ASSIGNED; ","")&amp;IF(AND(J13&lt;&gt;"",N(F13)&gt;0,SUMPRODUCT(MAX(($A$2:$A$400=A13)*($B$2:$B$400=J13)*$S$2:$S$400))&gt;=N(F13)),"STARTS BEFORE WHAT IT DEPENDS ON; ","")&amp;IF(N(F13)=0,"NO START DATE; ",""))-2)))</f>
        <v/>
      </c>
      <c r="S13" s="6">
        <f>IF(N(G13)&gt;0,N(G13),N(F13))</f>
        <v/>
      </c>
    </row>
    <row r="14">
      <c r="F14" s="6" t="n"/>
      <c r="G14" s="6" t="n"/>
      <c r="I14" s="6">
        <f>IF(OR(NOT(OR(A14&lt;&gt;"",B14&lt;&gt;"",D14&lt;&gt;"")),N(F14)=0,NOT(C14&lt;&gt;"Inspection")),"",N(F14)-N('Settings'!$B$2))</f>
        <v/>
      </c>
      <c r="L14" s="6" t="n"/>
      <c r="N14" s="6" t="n"/>
      <c r="O14" s="7">
        <f>IF(OR(NOT(OR(A14&lt;&gt;"",B14&lt;&gt;"",D14&lt;&gt;"")),N(F14)=0),"",N(F14)-TODAY())</f>
        <v/>
      </c>
      <c r="P14">
        <f>IF(OR(NOT(OR(A14&lt;&gt;"",B14&lt;&gt;"",D14&lt;&gt;"")),N(F14)=0),"",IF(N(S14)&lt;TODAY(),"Past",IF(N(F14)&lt;=TODAY(),"Now",IF(N(F14)-TODAY()&lt;7,"Week 1",IF(N(F14)-TODAY()&lt;N('Settings'!$B$4),"Week 2","Later")))))</f>
        <v/>
      </c>
      <c r="Q14">
        <f>IF(NOT(OR(A14&lt;&gt;"",B14&lt;&gt;"",D14&lt;&gt;"")),"",IF(IF(AND(C14&lt;&gt;"Inspection",N(F14)&gt;0,H14&lt;&gt;"Y",TODAY()&gt;=N(F14)-N('Settings'!$B$2),N(S14)&gt;=TODAY()),"NOT CONFIRMED, STARTS SOON; ","")&amp;IF(AND(C14="Inspection",N(F14)&gt;0,K14&lt;&gt;"Y",M14="",N(F14)-TODAY()&lt;=N('Settings'!$B$3)),"INSPECTION NOT REQUESTED; ","")&amp;IF(AND(OR(M14="Fail",M14="Partial"),N(N14)=0),"FAILED, NO RE-INSPECTION; ","")&amp;IF(AND(C14&lt;&gt;"Inspection",D14&lt;&gt;"",N(F14)&gt;0,COUNTIFS($D$2:$D$400,D14,$A$2:$A$400,"&lt;&gt;"&amp;A14,$C$2:$C$400,"&lt;&gt;Inspection",$F$2:$F$400,"&lt;="&amp;N(S14),$S$2:$S$400,"&gt;="&amp;N(F14))&gt;0),"SUB ON TWO JOBS SAME DAY; ","")&amp;IF(AND(C14&lt;&gt;"Inspection",D14=""),"NO SUB ASSIGNED; ","")&amp;IF(AND(J14&lt;&gt;"",N(F14)&gt;0,SUMPRODUCT(MAX(($A$2:$A$400=A14)*($B$2:$B$400=J14)*$S$2:$S$400))&gt;=N(F14)),"STARTS BEFORE WHAT IT DEPENDS ON; ","")&amp;IF(N(F14)=0,"NO START DATE; ","")="","",LEFT(IF(AND(C14&lt;&gt;"Inspection",N(F14)&gt;0,H14&lt;&gt;"Y",TODAY()&gt;=N(F14)-N('Settings'!$B$2),N(S14)&gt;=TODAY()),"NOT CONFIRMED, STARTS SOON; ","")&amp;IF(AND(C14="Inspection",N(F14)&gt;0,K14&lt;&gt;"Y",M14="",N(F14)-TODAY()&lt;=N('Settings'!$B$3)),"INSPECTION NOT REQUESTED; ","")&amp;IF(AND(OR(M14="Fail",M14="Partial"),N(N14)=0),"FAILED, NO RE-INSPECTION; ","")&amp;IF(AND(C14&lt;&gt;"Inspection",D14&lt;&gt;"",N(F14)&gt;0,COUNTIFS($D$2:$D$400,D14,$A$2:$A$400,"&lt;&gt;"&amp;A14,$C$2:$C$400,"&lt;&gt;Inspection",$F$2:$F$400,"&lt;="&amp;N(S14),$S$2:$S$400,"&gt;="&amp;N(F14))&gt;0),"SUB ON TWO JOBS SAME DAY; ","")&amp;IF(AND(C14&lt;&gt;"Inspection",D14=""),"NO SUB ASSIGNED; ","")&amp;IF(AND(J14&lt;&gt;"",N(F14)&gt;0,SUMPRODUCT(MAX(($A$2:$A$400=A14)*($B$2:$B$400=J14)*$S$2:$S$400))&gt;=N(F14)),"STARTS BEFORE WHAT IT DEPENDS ON; ","")&amp;IF(N(F14)=0,"NO START DATE; ",""),LEN(IF(AND(C14&lt;&gt;"Inspection",N(F14)&gt;0,H14&lt;&gt;"Y",TODAY()&gt;=N(F14)-N('Settings'!$B$2),N(S14)&gt;=TODAY()),"NOT CONFIRMED, STARTS SOON; ","")&amp;IF(AND(C14="Inspection",N(F14)&gt;0,K14&lt;&gt;"Y",M14="",N(F14)-TODAY()&lt;=N('Settings'!$B$3)),"INSPECTION NOT REQUESTED; ","")&amp;IF(AND(OR(M14="Fail",M14="Partial"),N(N14)=0),"FAILED, NO RE-INSPECTION; ","")&amp;IF(AND(C14&lt;&gt;"Inspection",D14&lt;&gt;"",N(F14)&gt;0,COUNTIFS($D$2:$D$400,D14,$A$2:$A$400,"&lt;&gt;"&amp;A14,$C$2:$C$400,"&lt;&gt;Inspection",$F$2:$F$400,"&lt;="&amp;N(S14),$S$2:$S$400,"&gt;="&amp;N(F14))&gt;0),"SUB ON TWO JOBS SAME DAY; ","")&amp;IF(AND(C14&lt;&gt;"Inspection",D14=""),"NO SUB ASSIGNED; ","")&amp;IF(AND(J14&lt;&gt;"",N(F14)&gt;0,SUMPRODUCT(MAX(($A$2:$A$400=A14)*($B$2:$B$400=J14)*$S$2:$S$400))&gt;=N(F14)),"STARTS BEFORE WHAT IT DEPENDS ON; ","")&amp;IF(N(F14)=0,"NO START DATE; ",""))-2)))</f>
        <v/>
      </c>
      <c r="S14" s="6">
        <f>IF(N(G14)&gt;0,N(G14),N(F14))</f>
        <v/>
      </c>
    </row>
    <row r="15">
      <c r="F15" s="6" t="n"/>
      <c r="G15" s="6" t="n"/>
      <c r="I15" s="6">
        <f>IF(OR(NOT(OR(A15&lt;&gt;"",B15&lt;&gt;"",D15&lt;&gt;"")),N(F15)=0,NOT(C15&lt;&gt;"Inspection")),"",N(F15)-N('Settings'!$B$2))</f>
        <v/>
      </c>
      <c r="L15" s="6" t="n"/>
      <c r="N15" s="6" t="n"/>
      <c r="O15" s="7">
        <f>IF(OR(NOT(OR(A15&lt;&gt;"",B15&lt;&gt;"",D15&lt;&gt;"")),N(F15)=0),"",N(F15)-TODAY())</f>
        <v/>
      </c>
      <c r="P15">
        <f>IF(OR(NOT(OR(A15&lt;&gt;"",B15&lt;&gt;"",D15&lt;&gt;"")),N(F15)=0),"",IF(N(S15)&lt;TODAY(),"Past",IF(N(F15)&lt;=TODAY(),"Now",IF(N(F15)-TODAY()&lt;7,"Week 1",IF(N(F15)-TODAY()&lt;N('Settings'!$B$4),"Week 2","Later")))))</f>
        <v/>
      </c>
      <c r="Q15">
        <f>IF(NOT(OR(A15&lt;&gt;"",B15&lt;&gt;"",D15&lt;&gt;"")),"",IF(IF(AND(C15&lt;&gt;"Inspection",N(F15)&gt;0,H15&lt;&gt;"Y",TODAY()&gt;=N(F15)-N('Settings'!$B$2),N(S15)&gt;=TODAY()),"NOT CONFIRMED, STARTS SOON; ","")&amp;IF(AND(C15="Inspection",N(F15)&gt;0,K15&lt;&gt;"Y",M15="",N(F15)-TODAY()&lt;=N('Settings'!$B$3)),"INSPECTION NOT REQUESTED; ","")&amp;IF(AND(OR(M15="Fail",M15="Partial"),N(N15)=0),"FAILED, NO RE-INSPECTION; ","")&amp;IF(AND(C15&lt;&gt;"Inspection",D15&lt;&gt;"",N(F15)&gt;0,COUNTIFS($D$2:$D$400,D15,$A$2:$A$400,"&lt;&gt;"&amp;A15,$C$2:$C$400,"&lt;&gt;Inspection",$F$2:$F$400,"&lt;="&amp;N(S15),$S$2:$S$400,"&gt;="&amp;N(F15))&gt;0),"SUB ON TWO JOBS SAME DAY; ","")&amp;IF(AND(C15&lt;&gt;"Inspection",D15=""),"NO SUB ASSIGNED; ","")&amp;IF(AND(J15&lt;&gt;"",N(F15)&gt;0,SUMPRODUCT(MAX(($A$2:$A$400=A15)*($B$2:$B$400=J15)*$S$2:$S$400))&gt;=N(F15)),"STARTS BEFORE WHAT IT DEPENDS ON; ","")&amp;IF(N(F15)=0,"NO START DATE; ","")="","",LEFT(IF(AND(C15&lt;&gt;"Inspection",N(F15)&gt;0,H15&lt;&gt;"Y",TODAY()&gt;=N(F15)-N('Settings'!$B$2),N(S15)&gt;=TODAY()),"NOT CONFIRMED, STARTS SOON; ","")&amp;IF(AND(C15="Inspection",N(F15)&gt;0,K15&lt;&gt;"Y",M15="",N(F15)-TODAY()&lt;=N('Settings'!$B$3)),"INSPECTION NOT REQUESTED; ","")&amp;IF(AND(OR(M15="Fail",M15="Partial"),N(N15)=0),"FAILED, NO RE-INSPECTION; ","")&amp;IF(AND(C15&lt;&gt;"Inspection",D15&lt;&gt;"",N(F15)&gt;0,COUNTIFS($D$2:$D$400,D15,$A$2:$A$400,"&lt;&gt;"&amp;A15,$C$2:$C$400,"&lt;&gt;Inspection",$F$2:$F$400,"&lt;="&amp;N(S15),$S$2:$S$400,"&gt;="&amp;N(F15))&gt;0),"SUB ON TWO JOBS SAME DAY; ","")&amp;IF(AND(C15&lt;&gt;"Inspection",D15=""),"NO SUB ASSIGNED; ","")&amp;IF(AND(J15&lt;&gt;"",N(F15)&gt;0,SUMPRODUCT(MAX(($A$2:$A$400=A15)*($B$2:$B$400=J15)*$S$2:$S$400))&gt;=N(F15)),"STARTS BEFORE WHAT IT DEPENDS ON; ","")&amp;IF(N(F15)=0,"NO START DATE; ",""),LEN(IF(AND(C15&lt;&gt;"Inspection",N(F15)&gt;0,H15&lt;&gt;"Y",TODAY()&gt;=N(F15)-N('Settings'!$B$2),N(S15)&gt;=TODAY()),"NOT CONFIRMED, STARTS SOON; ","")&amp;IF(AND(C15="Inspection",N(F15)&gt;0,K15&lt;&gt;"Y",M15="",N(F15)-TODAY()&lt;=N('Settings'!$B$3)),"INSPECTION NOT REQUESTED; ","")&amp;IF(AND(OR(M15="Fail",M15="Partial"),N(N15)=0),"FAILED, NO RE-INSPECTION; ","")&amp;IF(AND(C15&lt;&gt;"Inspection",D15&lt;&gt;"",N(F15)&gt;0,COUNTIFS($D$2:$D$400,D15,$A$2:$A$400,"&lt;&gt;"&amp;A15,$C$2:$C$400,"&lt;&gt;Inspection",$F$2:$F$400,"&lt;="&amp;N(S15),$S$2:$S$400,"&gt;="&amp;N(F15))&gt;0),"SUB ON TWO JOBS SAME DAY; ","")&amp;IF(AND(C15&lt;&gt;"Inspection",D15=""),"NO SUB ASSIGNED; ","")&amp;IF(AND(J15&lt;&gt;"",N(F15)&gt;0,SUMPRODUCT(MAX(($A$2:$A$400=A15)*($B$2:$B$400=J15)*$S$2:$S$400))&gt;=N(F15)),"STARTS BEFORE WHAT IT DEPENDS ON; ","")&amp;IF(N(F15)=0,"NO START DATE; ",""))-2)))</f>
        <v/>
      </c>
      <c r="S15" s="6">
        <f>IF(N(G15)&gt;0,N(G15),N(F15))</f>
        <v/>
      </c>
    </row>
    <row r="16">
      <c r="F16" s="6" t="n"/>
      <c r="G16" s="6" t="n"/>
      <c r="I16" s="6">
        <f>IF(OR(NOT(OR(A16&lt;&gt;"",B16&lt;&gt;"",D16&lt;&gt;"")),N(F16)=0,NOT(C16&lt;&gt;"Inspection")),"",N(F16)-N('Settings'!$B$2))</f>
        <v/>
      </c>
      <c r="L16" s="6" t="n"/>
      <c r="N16" s="6" t="n"/>
      <c r="O16" s="7">
        <f>IF(OR(NOT(OR(A16&lt;&gt;"",B16&lt;&gt;"",D16&lt;&gt;"")),N(F16)=0),"",N(F16)-TODAY())</f>
        <v/>
      </c>
      <c r="P16">
        <f>IF(OR(NOT(OR(A16&lt;&gt;"",B16&lt;&gt;"",D16&lt;&gt;"")),N(F16)=0),"",IF(N(S16)&lt;TODAY(),"Past",IF(N(F16)&lt;=TODAY(),"Now",IF(N(F16)-TODAY()&lt;7,"Week 1",IF(N(F16)-TODAY()&lt;N('Settings'!$B$4),"Week 2","Later")))))</f>
        <v/>
      </c>
      <c r="Q16">
        <f>IF(NOT(OR(A16&lt;&gt;"",B16&lt;&gt;"",D16&lt;&gt;"")),"",IF(IF(AND(C16&lt;&gt;"Inspection",N(F16)&gt;0,H16&lt;&gt;"Y",TODAY()&gt;=N(F16)-N('Settings'!$B$2),N(S16)&gt;=TODAY()),"NOT CONFIRMED, STARTS SOON; ","")&amp;IF(AND(C16="Inspection",N(F16)&gt;0,K16&lt;&gt;"Y",M16="",N(F16)-TODAY()&lt;=N('Settings'!$B$3)),"INSPECTION NOT REQUESTED; ","")&amp;IF(AND(OR(M16="Fail",M16="Partial"),N(N16)=0),"FAILED, NO RE-INSPECTION; ","")&amp;IF(AND(C16&lt;&gt;"Inspection",D16&lt;&gt;"",N(F16)&gt;0,COUNTIFS($D$2:$D$400,D16,$A$2:$A$400,"&lt;&gt;"&amp;A16,$C$2:$C$400,"&lt;&gt;Inspection",$F$2:$F$400,"&lt;="&amp;N(S16),$S$2:$S$400,"&gt;="&amp;N(F16))&gt;0),"SUB ON TWO JOBS SAME DAY; ","")&amp;IF(AND(C16&lt;&gt;"Inspection",D16=""),"NO SUB ASSIGNED; ","")&amp;IF(AND(J16&lt;&gt;"",N(F16)&gt;0,SUMPRODUCT(MAX(($A$2:$A$400=A16)*($B$2:$B$400=J16)*$S$2:$S$400))&gt;=N(F16)),"STARTS BEFORE WHAT IT DEPENDS ON; ","")&amp;IF(N(F16)=0,"NO START DATE; ","")="","",LEFT(IF(AND(C16&lt;&gt;"Inspection",N(F16)&gt;0,H16&lt;&gt;"Y",TODAY()&gt;=N(F16)-N('Settings'!$B$2),N(S16)&gt;=TODAY()),"NOT CONFIRMED, STARTS SOON; ","")&amp;IF(AND(C16="Inspection",N(F16)&gt;0,K16&lt;&gt;"Y",M16="",N(F16)-TODAY()&lt;=N('Settings'!$B$3)),"INSPECTION NOT REQUESTED; ","")&amp;IF(AND(OR(M16="Fail",M16="Partial"),N(N16)=0),"FAILED, NO RE-INSPECTION; ","")&amp;IF(AND(C16&lt;&gt;"Inspection",D16&lt;&gt;"",N(F16)&gt;0,COUNTIFS($D$2:$D$400,D16,$A$2:$A$400,"&lt;&gt;"&amp;A16,$C$2:$C$400,"&lt;&gt;Inspection",$F$2:$F$400,"&lt;="&amp;N(S16),$S$2:$S$400,"&gt;="&amp;N(F16))&gt;0),"SUB ON TWO JOBS SAME DAY; ","")&amp;IF(AND(C16&lt;&gt;"Inspection",D16=""),"NO SUB ASSIGNED; ","")&amp;IF(AND(J16&lt;&gt;"",N(F16)&gt;0,SUMPRODUCT(MAX(($A$2:$A$400=A16)*($B$2:$B$400=J16)*$S$2:$S$400))&gt;=N(F16)),"STARTS BEFORE WHAT IT DEPENDS ON; ","")&amp;IF(N(F16)=0,"NO START DATE; ",""),LEN(IF(AND(C16&lt;&gt;"Inspection",N(F16)&gt;0,H16&lt;&gt;"Y",TODAY()&gt;=N(F16)-N('Settings'!$B$2),N(S16)&gt;=TODAY()),"NOT CONFIRMED, STARTS SOON; ","")&amp;IF(AND(C16="Inspection",N(F16)&gt;0,K16&lt;&gt;"Y",M16="",N(F16)-TODAY()&lt;=N('Settings'!$B$3)),"INSPECTION NOT REQUESTED; ","")&amp;IF(AND(OR(M16="Fail",M16="Partial"),N(N16)=0),"FAILED, NO RE-INSPECTION; ","")&amp;IF(AND(C16&lt;&gt;"Inspection",D16&lt;&gt;"",N(F16)&gt;0,COUNTIFS($D$2:$D$400,D16,$A$2:$A$400,"&lt;&gt;"&amp;A16,$C$2:$C$400,"&lt;&gt;Inspection",$F$2:$F$400,"&lt;="&amp;N(S16),$S$2:$S$400,"&gt;="&amp;N(F16))&gt;0),"SUB ON TWO JOBS SAME DAY; ","")&amp;IF(AND(C16&lt;&gt;"Inspection",D16=""),"NO SUB ASSIGNED; ","")&amp;IF(AND(J16&lt;&gt;"",N(F16)&gt;0,SUMPRODUCT(MAX(($A$2:$A$400=A16)*($B$2:$B$400=J16)*$S$2:$S$400))&gt;=N(F16)),"STARTS BEFORE WHAT IT DEPENDS ON; ","")&amp;IF(N(F16)=0,"NO START DATE; ",""))-2)))</f>
        <v/>
      </c>
      <c r="S16" s="6">
        <f>IF(N(G16)&gt;0,N(G16),N(F16))</f>
        <v/>
      </c>
    </row>
    <row r="17">
      <c r="F17" s="6" t="n"/>
      <c r="G17" s="6" t="n"/>
      <c r="I17" s="6">
        <f>IF(OR(NOT(OR(A17&lt;&gt;"",B17&lt;&gt;"",D17&lt;&gt;"")),N(F17)=0,NOT(C17&lt;&gt;"Inspection")),"",N(F17)-N('Settings'!$B$2))</f>
        <v/>
      </c>
      <c r="L17" s="6" t="n"/>
      <c r="N17" s="6" t="n"/>
      <c r="O17" s="7">
        <f>IF(OR(NOT(OR(A17&lt;&gt;"",B17&lt;&gt;"",D17&lt;&gt;"")),N(F17)=0),"",N(F17)-TODAY())</f>
        <v/>
      </c>
      <c r="P17">
        <f>IF(OR(NOT(OR(A17&lt;&gt;"",B17&lt;&gt;"",D17&lt;&gt;"")),N(F17)=0),"",IF(N(S17)&lt;TODAY(),"Past",IF(N(F17)&lt;=TODAY(),"Now",IF(N(F17)-TODAY()&lt;7,"Week 1",IF(N(F17)-TODAY()&lt;N('Settings'!$B$4),"Week 2","Later")))))</f>
        <v/>
      </c>
      <c r="Q17">
        <f>IF(NOT(OR(A17&lt;&gt;"",B17&lt;&gt;"",D17&lt;&gt;"")),"",IF(IF(AND(C17&lt;&gt;"Inspection",N(F17)&gt;0,H17&lt;&gt;"Y",TODAY()&gt;=N(F17)-N('Settings'!$B$2),N(S17)&gt;=TODAY()),"NOT CONFIRMED, STARTS SOON; ","")&amp;IF(AND(C17="Inspection",N(F17)&gt;0,K17&lt;&gt;"Y",M17="",N(F17)-TODAY()&lt;=N('Settings'!$B$3)),"INSPECTION NOT REQUESTED; ","")&amp;IF(AND(OR(M17="Fail",M17="Partial"),N(N17)=0),"FAILED, NO RE-INSPECTION; ","")&amp;IF(AND(C17&lt;&gt;"Inspection",D17&lt;&gt;"",N(F17)&gt;0,COUNTIFS($D$2:$D$400,D17,$A$2:$A$400,"&lt;&gt;"&amp;A17,$C$2:$C$400,"&lt;&gt;Inspection",$F$2:$F$400,"&lt;="&amp;N(S17),$S$2:$S$400,"&gt;="&amp;N(F17))&gt;0),"SUB ON TWO JOBS SAME DAY; ","")&amp;IF(AND(C17&lt;&gt;"Inspection",D17=""),"NO SUB ASSIGNED; ","")&amp;IF(AND(J17&lt;&gt;"",N(F17)&gt;0,SUMPRODUCT(MAX(($A$2:$A$400=A17)*($B$2:$B$400=J17)*$S$2:$S$400))&gt;=N(F17)),"STARTS BEFORE WHAT IT DEPENDS ON; ","")&amp;IF(N(F17)=0,"NO START DATE; ","")="","",LEFT(IF(AND(C17&lt;&gt;"Inspection",N(F17)&gt;0,H17&lt;&gt;"Y",TODAY()&gt;=N(F17)-N('Settings'!$B$2),N(S17)&gt;=TODAY()),"NOT CONFIRMED, STARTS SOON; ","")&amp;IF(AND(C17="Inspection",N(F17)&gt;0,K17&lt;&gt;"Y",M17="",N(F17)-TODAY()&lt;=N('Settings'!$B$3)),"INSPECTION NOT REQUESTED; ","")&amp;IF(AND(OR(M17="Fail",M17="Partial"),N(N17)=0),"FAILED, NO RE-INSPECTION; ","")&amp;IF(AND(C17&lt;&gt;"Inspection",D17&lt;&gt;"",N(F17)&gt;0,COUNTIFS($D$2:$D$400,D17,$A$2:$A$400,"&lt;&gt;"&amp;A17,$C$2:$C$400,"&lt;&gt;Inspection",$F$2:$F$400,"&lt;="&amp;N(S17),$S$2:$S$400,"&gt;="&amp;N(F17))&gt;0),"SUB ON TWO JOBS SAME DAY; ","")&amp;IF(AND(C17&lt;&gt;"Inspection",D17=""),"NO SUB ASSIGNED; ","")&amp;IF(AND(J17&lt;&gt;"",N(F17)&gt;0,SUMPRODUCT(MAX(($A$2:$A$400=A17)*($B$2:$B$400=J17)*$S$2:$S$400))&gt;=N(F17)),"STARTS BEFORE WHAT IT DEPENDS ON; ","")&amp;IF(N(F17)=0,"NO START DATE; ",""),LEN(IF(AND(C17&lt;&gt;"Inspection",N(F17)&gt;0,H17&lt;&gt;"Y",TODAY()&gt;=N(F17)-N('Settings'!$B$2),N(S17)&gt;=TODAY()),"NOT CONFIRMED, STARTS SOON; ","")&amp;IF(AND(C17="Inspection",N(F17)&gt;0,K17&lt;&gt;"Y",M17="",N(F17)-TODAY()&lt;=N('Settings'!$B$3)),"INSPECTION NOT REQUESTED; ","")&amp;IF(AND(OR(M17="Fail",M17="Partial"),N(N17)=0),"FAILED, NO RE-INSPECTION; ","")&amp;IF(AND(C17&lt;&gt;"Inspection",D17&lt;&gt;"",N(F17)&gt;0,COUNTIFS($D$2:$D$400,D17,$A$2:$A$400,"&lt;&gt;"&amp;A17,$C$2:$C$400,"&lt;&gt;Inspection",$F$2:$F$400,"&lt;="&amp;N(S17),$S$2:$S$400,"&gt;="&amp;N(F17))&gt;0),"SUB ON TWO JOBS SAME DAY; ","")&amp;IF(AND(C17&lt;&gt;"Inspection",D17=""),"NO SUB ASSIGNED; ","")&amp;IF(AND(J17&lt;&gt;"",N(F17)&gt;0,SUMPRODUCT(MAX(($A$2:$A$400=A17)*($B$2:$B$400=J17)*$S$2:$S$400))&gt;=N(F17)),"STARTS BEFORE WHAT IT DEPENDS ON; ","")&amp;IF(N(F17)=0,"NO START DATE; ",""))-2)))</f>
        <v/>
      </c>
      <c r="S17" s="6">
        <f>IF(N(G17)&gt;0,N(G17),N(F17))</f>
        <v/>
      </c>
    </row>
    <row r="18">
      <c r="F18" s="6" t="n"/>
      <c r="G18" s="6" t="n"/>
      <c r="I18" s="6">
        <f>IF(OR(NOT(OR(A18&lt;&gt;"",B18&lt;&gt;"",D18&lt;&gt;"")),N(F18)=0,NOT(C18&lt;&gt;"Inspection")),"",N(F18)-N('Settings'!$B$2))</f>
        <v/>
      </c>
      <c r="L18" s="6" t="n"/>
      <c r="N18" s="6" t="n"/>
      <c r="O18" s="7">
        <f>IF(OR(NOT(OR(A18&lt;&gt;"",B18&lt;&gt;"",D18&lt;&gt;"")),N(F18)=0),"",N(F18)-TODAY())</f>
        <v/>
      </c>
      <c r="P18">
        <f>IF(OR(NOT(OR(A18&lt;&gt;"",B18&lt;&gt;"",D18&lt;&gt;"")),N(F18)=0),"",IF(N(S18)&lt;TODAY(),"Past",IF(N(F18)&lt;=TODAY(),"Now",IF(N(F18)-TODAY()&lt;7,"Week 1",IF(N(F18)-TODAY()&lt;N('Settings'!$B$4),"Week 2","Later")))))</f>
        <v/>
      </c>
      <c r="Q18">
        <f>IF(NOT(OR(A18&lt;&gt;"",B18&lt;&gt;"",D18&lt;&gt;"")),"",IF(IF(AND(C18&lt;&gt;"Inspection",N(F18)&gt;0,H18&lt;&gt;"Y",TODAY()&gt;=N(F18)-N('Settings'!$B$2),N(S18)&gt;=TODAY()),"NOT CONFIRMED, STARTS SOON; ","")&amp;IF(AND(C18="Inspection",N(F18)&gt;0,K18&lt;&gt;"Y",M18="",N(F18)-TODAY()&lt;=N('Settings'!$B$3)),"INSPECTION NOT REQUESTED; ","")&amp;IF(AND(OR(M18="Fail",M18="Partial"),N(N18)=0),"FAILED, NO RE-INSPECTION; ","")&amp;IF(AND(C18&lt;&gt;"Inspection",D18&lt;&gt;"",N(F18)&gt;0,COUNTIFS($D$2:$D$400,D18,$A$2:$A$400,"&lt;&gt;"&amp;A18,$C$2:$C$400,"&lt;&gt;Inspection",$F$2:$F$400,"&lt;="&amp;N(S18),$S$2:$S$400,"&gt;="&amp;N(F18))&gt;0),"SUB ON TWO JOBS SAME DAY; ","")&amp;IF(AND(C18&lt;&gt;"Inspection",D18=""),"NO SUB ASSIGNED; ","")&amp;IF(AND(J18&lt;&gt;"",N(F18)&gt;0,SUMPRODUCT(MAX(($A$2:$A$400=A18)*($B$2:$B$400=J18)*$S$2:$S$400))&gt;=N(F18)),"STARTS BEFORE WHAT IT DEPENDS ON; ","")&amp;IF(N(F18)=0,"NO START DATE; ","")="","",LEFT(IF(AND(C18&lt;&gt;"Inspection",N(F18)&gt;0,H18&lt;&gt;"Y",TODAY()&gt;=N(F18)-N('Settings'!$B$2),N(S18)&gt;=TODAY()),"NOT CONFIRMED, STARTS SOON; ","")&amp;IF(AND(C18="Inspection",N(F18)&gt;0,K18&lt;&gt;"Y",M18="",N(F18)-TODAY()&lt;=N('Settings'!$B$3)),"INSPECTION NOT REQUESTED; ","")&amp;IF(AND(OR(M18="Fail",M18="Partial"),N(N18)=0),"FAILED, NO RE-INSPECTION; ","")&amp;IF(AND(C18&lt;&gt;"Inspection",D18&lt;&gt;"",N(F18)&gt;0,COUNTIFS($D$2:$D$400,D18,$A$2:$A$400,"&lt;&gt;"&amp;A18,$C$2:$C$400,"&lt;&gt;Inspection",$F$2:$F$400,"&lt;="&amp;N(S18),$S$2:$S$400,"&gt;="&amp;N(F18))&gt;0),"SUB ON TWO JOBS SAME DAY; ","")&amp;IF(AND(C18&lt;&gt;"Inspection",D18=""),"NO SUB ASSIGNED; ","")&amp;IF(AND(J18&lt;&gt;"",N(F18)&gt;0,SUMPRODUCT(MAX(($A$2:$A$400=A18)*($B$2:$B$400=J18)*$S$2:$S$400))&gt;=N(F18)),"STARTS BEFORE WHAT IT DEPENDS ON; ","")&amp;IF(N(F18)=0,"NO START DATE; ",""),LEN(IF(AND(C18&lt;&gt;"Inspection",N(F18)&gt;0,H18&lt;&gt;"Y",TODAY()&gt;=N(F18)-N('Settings'!$B$2),N(S18)&gt;=TODAY()),"NOT CONFIRMED, STARTS SOON; ","")&amp;IF(AND(C18="Inspection",N(F18)&gt;0,K18&lt;&gt;"Y",M18="",N(F18)-TODAY()&lt;=N('Settings'!$B$3)),"INSPECTION NOT REQUESTED; ","")&amp;IF(AND(OR(M18="Fail",M18="Partial"),N(N18)=0),"FAILED, NO RE-INSPECTION; ","")&amp;IF(AND(C18&lt;&gt;"Inspection",D18&lt;&gt;"",N(F18)&gt;0,COUNTIFS($D$2:$D$400,D18,$A$2:$A$400,"&lt;&gt;"&amp;A18,$C$2:$C$400,"&lt;&gt;Inspection",$F$2:$F$400,"&lt;="&amp;N(S18),$S$2:$S$400,"&gt;="&amp;N(F18))&gt;0),"SUB ON TWO JOBS SAME DAY; ","")&amp;IF(AND(C18&lt;&gt;"Inspection",D18=""),"NO SUB ASSIGNED; ","")&amp;IF(AND(J18&lt;&gt;"",N(F18)&gt;0,SUMPRODUCT(MAX(($A$2:$A$400=A18)*($B$2:$B$400=J18)*$S$2:$S$400))&gt;=N(F18)),"STARTS BEFORE WHAT IT DEPENDS ON; ","")&amp;IF(N(F18)=0,"NO START DATE; ",""))-2)))</f>
        <v/>
      </c>
      <c r="S18" s="6">
        <f>IF(N(G18)&gt;0,N(G18),N(F18))</f>
        <v/>
      </c>
    </row>
    <row r="19">
      <c r="F19" s="6" t="n"/>
      <c r="G19" s="6" t="n"/>
      <c r="I19" s="6">
        <f>IF(OR(NOT(OR(A19&lt;&gt;"",B19&lt;&gt;"",D19&lt;&gt;"")),N(F19)=0,NOT(C19&lt;&gt;"Inspection")),"",N(F19)-N('Settings'!$B$2))</f>
        <v/>
      </c>
      <c r="L19" s="6" t="n"/>
      <c r="N19" s="6" t="n"/>
      <c r="O19" s="7">
        <f>IF(OR(NOT(OR(A19&lt;&gt;"",B19&lt;&gt;"",D19&lt;&gt;"")),N(F19)=0),"",N(F19)-TODAY())</f>
        <v/>
      </c>
      <c r="P19">
        <f>IF(OR(NOT(OR(A19&lt;&gt;"",B19&lt;&gt;"",D19&lt;&gt;"")),N(F19)=0),"",IF(N(S19)&lt;TODAY(),"Past",IF(N(F19)&lt;=TODAY(),"Now",IF(N(F19)-TODAY()&lt;7,"Week 1",IF(N(F19)-TODAY()&lt;N('Settings'!$B$4),"Week 2","Later")))))</f>
        <v/>
      </c>
      <c r="Q19">
        <f>IF(NOT(OR(A19&lt;&gt;"",B19&lt;&gt;"",D19&lt;&gt;"")),"",IF(IF(AND(C19&lt;&gt;"Inspection",N(F19)&gt;0,H19&lt;&gt;"Y",TODAY()&gt;=N(F19)-N('Settings'!$B$2),N(S19)&gt;=TODAY()),"NOT CONFIRMED, STARTS SOON; ","")&amp;IF(AND(C19="Inspection",N(F19)&gt;0,K19&lt;&gt;"Y",M19="",N(F19)-TODAY()&lt;=N('Settings'!$B$3)),"INSPECTION NOT REQUESTED; ","")&amp;IF(AND(OR(M19="Fail",M19="Partial"),N(N19)=0),"FAILED, NO RE-INSPECTION; ","")&amp;IF(AND(C19&lt;&gt;"Inspection",D19&lt;&gt;"",N(F19)&gt;0,COUNTIFS($D$2:$D$400,D19,$A$2:$A$400,"&lt;&gt;"&amp;A19,$C$2:$C$400,"&lt;&gt;Inspection",$F$2:$F$400,"&lt;="&amp;N(S19),$S$2:$S$400,"&gt;="&amp;N(F19))&gt;0),"SUB ON TWO JOBS SAME DAY; ","")&amp;IF(AND(C19&lt;&gt;"Inspection",D19=""),"NO SUB ASSIGNED; ","")&amp;IF(AND(J19&lt;&gt;"",N(F19)&gt;0,SUMPRODUCT(MAX(($A$2:$A$400=A19)*($B$2:$B$400=J19)*$S$2:$S$400))&gt;=N(F19)),"STARTS BEFORE WHAT IT DEPENDS ON; ","")&amp;IF(N(F19)=0,"NO START DATE; ","")="","",LEFT(IF(AND(C19&lt;&gt;"Inspection",N(F19)&gt;0,H19&lt;&gt;"Y",TODAY()&gt;=N(F19)-N('Settings'!$B$2),N(S19)&gt;=TODAY()),"NOT CONFIRMED, STARTS SOON; ","")&amp;IF(AND(C19="Inspection",N(F19)&gt;0,K19&lt;&gt;"Y",M19="",N(F19)-TODAY()&lt;=N('Settings'!$B$3)),"INSPECTION NOT REQUESTED; ","")&amp;IF(AND(OR(M19="Fail",M19="Partial"),N(N19)=0),"FAILED, NO RE-INSPECTION; ","")&amp;IF(AND(C19&lt;&gt;"Inspection",D19&lt;&gt;"",N(F19)&gt;0,COUNTIFS($D$2:$D$400,D19,$A$2:$A$400,"&lt;&gt;"&amp;A19,$C$2:$C$400,"&lt;&gt;Inspection",$F$2:$F$400,"&lt;="&amp;N(S19),$S$2:$S$400,"&gt;="&amp;N(F19))&gt;0),"SUB ON TWO JOBS SAME DAY; ","")&amp;IF(AND(C19&lt;&gt;"Inspection",D19=""),"NO SUB ASSIGNED; ","")&amp;IF(AND(J19&lt;&gt;"",N(F19)&gt;0,SUMPRODUCT(MAX(($A$2:$A$400=A19)*($B$2:$B$400=J19)*$S$2:$S$400))&gt;=N(F19)),"STARTS BEFORE WHAT IT DEPENDS ON; ","")&amp;IF(N(F19)=0,"NO START DATE; ",""),LEN(IF(AND(C19&lt;&gt;"Inspection",N(F19)&gt;0,H19&lt;&gt;"Y",TODAY()&gt;=N(F19)-N('Settings'!$B$2),N(S19)&gt;=TODAY()),"NOT CONFIRMED, STARTS SOON; ","")&amp;IF(AND(C19="Inspection",N(F19)&gt;0,K19&lt;&gt;"Y",M19="",N(F19)-TODAY()&lt;=N('Settings'!$B$3)),"INSPECTION NOT REQUESTED; ","")&amp;IF(AND(OR(M19="Fail",M19="Partial"),N(N19)=0),"FAILED, NO RE-INSPECTION; ","")&amp;IF(AND(C19&lt;&gt;"Inspection",D19&lt;&gt;"",N(F19)&gt;0,COUNTIFS($D$2:$D$400,D19,$A$2:$A$400,"&lt;&gt;"&amp;A19,$C$2:$C$400,"&lt;&gt;Inspection",$F$2:$F$400,"&lt;="&amp;N(S19),$S$2:$S$400,"&gt;="&amp;N(F19))&gt;0),"SUB ON TWO JOBS SAME DAY; ","")&amp;IF(AND(C19&lt;&gt;"Inspection",D19=""),"NO SUB ASSIGNED; ","")&amp;IF(AND(J19&lt;&gt;"",N(F19)&gt;0,SUMPRODUCT(MAX(($A$2:$A$400=A19)*($B$2:$B$400=J19)*$S$2:$S$400))&gt;=N(F19)),"STARTS BEFORE WHAT IT DEPENDS ON; ","")&amp;IF(N(F19)=0,"NO START DATE; ",""))-2)))</f>
        <v/>
      </c>
      <c r="S19" s="6">
        <f>IF(N(G19)&gt;0,N(G19),N(F19))</f>
        <v/>
      </c>
    </row>
    <row r="20">
      <c r="F20" s="6" t="n"/>
      <c r="G20" s="6" t="n"/>
      <c r="I20" s="6">
        <f>IF(OR(NOT(OR(A20&lt;&gt;"",B20&lt;&gt;"",D20&lt;&gt;"")),N(F20)=0,NOT(C20&lt;&gt;"Inspection")),"",N(F20)-N('Settings'!$B$2))</f>
        <v/>
      </c>
      <c r="L20" s="6" t="n"/>
      <c r="N20" s="6" t="n"/>
      <c r="O20" s="7">
        <f>IF(OR(NOT(OR(A20&lt;&gt;"",B20&lt;&gt;"",D20&lt;&gt;"")),N(F20)=0),"",N(F20)-TODAY())</f>
        <v/>
      </c>
      <c r="P20">
        <f>IF(OR(NOT(OR(A20&lt;&gt;"",B20&lt;&gt;"",D20&lt;&gt;"")),N(F20)=0),"",IF(N(S20)&lt;TODAY(),"Past",IF(N(F20)&lt;=TODAY(),"Now",IF(N(F20)-TODAY()&lt;7,"Week 1",IF(N(F20)-TODAY()&lt;N('Settings'!$B$4),"Week 2","Later")))))</f>
        <v/>
      </c>
      <c r="Q20">
        <f>IF(NOT(OR(A20&lt;&gt;"",B20&lt;&gt;"",D20&lt;&gt;"")),"",IF(IF(AND(C20&lt;&gt;"Inspection",N(F20)&gt;0,H20&lt;&gt;"Y",TODAY()&gt;=N(F20)-N('Settings'!$B$2),N(S20)&gt;=TODAY()),"NOT CONFIRMED, STARTS SOON; ","")&amp;IF(AND(C20="Inspection",N(F20)&gt;0,K20&lt;&gt;"Y",M20="",N(F20)-TODAY()&lt;=N('Settings'!$B$3)),"INSPECTION NOT REQUESTED; ","")&amp;IF(AND(OR(M20="Fail",M20="Partial"),N(N20)=0),"FAILED, NO RE-INSPECTION; ","")&amp;IF(AND(C20&lt;&gt;"Inspection",D20&lt;&gt;"",N(F20)&gt;0,COUNTIFS($D$2:$D$400,D20,$A$2:$A$400,"&lt;&gt;"&amp;A20,$C$2:$C$400,"&lt;&gt;Inspection",$F$2:$F$400,"&lt;="&amp;N(S20),$S$2:$S$400,"&gt;="&amp;N(F20))&gt;0),"SUB ON TWO JOBS SAME DAY; ","")&amp;IF(AND(C20&lt;&gt;"Inspection",D20=""),"NO SUB ASSIGNED; ","")&amp;IF(AND(J20&lt;&gt;"",N(F20)&gt;0,SUMPRODUCT(MAX(($A$2:$A$400=A20)*($B$2:$B$400=J20)*$S$2:$S$400))&gt;=N(F20)),"STARTS BEFORE WHAT IT DEPENDS ON; ","")&amp;IF(N(F20)=0,"NO START DATE; ","")="","",LEFT(IF(AND(C20&lt;&gt;"Inspection",N(F20)&gt;0,H20&lt;&gt;"Y",TODAY()&gt;=N(F20)-N('Settings'!$B$2),N(S20)&gt;=TODAY()),"NOT CONFIRMED, STARTS SOON; ","")&amp;IF(AND(C20="Inspection",N(F20)&gt;0,K20&lt;&gt;"Y",M20="",N(F20)-TODAY()&lt;=N('Settings'!$B$3)),"INSPECTION NOT REQUESTED; ","")&amp;IF(AND(OR(M20="Fail",M20="Partial"),N(N20)=0),"FAILED, NO RE-INSPECTION; ","")&amp;IF(AND(C20&lt;&gt;"Inspection",D20&lt;&gt;"",N(F20)&gt;0,COUNTIFS($D$2:$D$400,D20,$A$2:$A$400,"&lt;&gt;"&amp;A20,$C$2:$C$400,"&lt;&gt;Inspection",$F$2:$F$400,"&lt;="&amp;N(S20),$S$2:$S$400,"&gt;="&amp;N(F20))&gt;0),"SUB ON TWO JOBS SAME DAY; ","")&amp;IF(AND(C20&lt;&gt;"Inspection",D20=""),"NO SUB ASSIGNED; ","")&amp;IF(AND(J20&lt;&gt;"",N(F20)&gt;0,SUMPRODUCT(MAX(($A$2:$A$400=A20)*($B$2:$B$400=J20)*$S$2:$S$400))&gt;=N(F20)),"STARTS BEFORE WHAT IT DEPENDS ON; ","")&amp;IF(N(F20)=0,"NO START DATE; ",""),LEN(IF(AND(C20&lt;&gt;"Inspection",N(F20)&gt;0,H20&lt;&gt;"Y",TODAY()&gt;=N(F20)-N('Settings'!$B$2),N(S20)&gt;=TODAY()),"NOT CONFIRMED, STARTS SOON; ","")&amp;IF(AND(C20="Inspection",N(F20)&gt;0,K20&lt;&gt;"Y",M20="",N(F20)-TODAY()&lt;=N('Settings'!$B$3)),"INSPECTION NOT REQUESTED; ","")&amp;IF(AND(OR(M20="Fail",M20="Partial"),N(N20)=0),"FAILED, NO RE-INSPECTION; ","")&amp;IF(AND(C20&lt;&gt;"Inspection",D20&lt;&gt;"",N(F20)&gt;0,COUNTIFS($D$2:$D$400,D20,$A$2:$A$400,"&lt;&gt;"&amp;A20,$C$2:$C$400,"&lt;&gt;Inspection",$F$2:$F$400,"&lt;="&amp;N(S20),$S$2:$S$400,"&gt;="&amp;N(F20))&gt;0),"SUB ON TWO JOBS SAME DAY; ","")&amp;IF(AND(C20&lt;&gt;"Inspection",D20=""),"NO SUB ASSIGNED; ","")&amp;IF(AND(J20&lt;&gt;"",N(F20)&gt;0,SUMPRODUCT(MAX(($A$2:$A$400=A20)*($B$2:$B$400=J20)*$S$2:$S$400))&gt;=N(F20)),"STARTS BEFORE WHAT IT DEPENDS ON; ","")&amp;IF(N(F20)=0,"NO START DATE; ",""))-2)))</f>
        <v/>
      </c>
      <c r="S20" s="6">
        <f>IF(N(G20)&gt;0,N(G20),N(F20))</f>
        <v/>
      </c>
    </row>
    <row r="21">
      <c r="F21" s="6" t="n"/>
      <c r="G21" s="6" t="n"/>
      <c r="I21" s="6">
        <f>IF(OR(NOT(OR(A21&lt;&gt;"",B21&lt;&gt;"",D21&lt;&gt;"")),N(F21)=0,NOT(C21&lt;&gt;"Inspection")),"",N(F21)-N('Settings'!$B$2))</f>
        <v/>
      </c>
      <c r="L21" s="6" t="n"/>
      <c r="N21" s="6" t="n"/>
      <c r="O21" s="7">
        <f>IF(OR(NOT(OR(A21&lt;&gt;"",B21&lt;&gt;"",D21&lt;&gt;"")),N(F21)=0),"",N(F21)-TODAY())</f>
        <v/>
      </c>
      <c r="P21">
        <f>IF(OR(NOT(OR(A21&lt;&gt;"",B21&lt;&gt;"",D21&lt;&gt;"")),N(F21)=0),"",IF(N(S21)&lt;TODAY(),"Past",IF(N(F21)&lt;=TODAY(),"Now",IF(N(F21)-TODAY()&lt;7,"Week 1",IF(N(F21)-TODAY()&lt;N('Settings'!$B$4),"Week 2","Later")))))</f>
        <v/>
      </c>
      <c r="Q21">
        <f>IF(NOT(OR(A21&lt;&gt;"",B21&lt;&gt;"",D21&lt;&gt;"")),"",IF(IF(AND(C21&lt;&gt;"Inspection",N(F21)&gt;0,H21&lt;&gt;"Y",TODAY()&gt;=N(F21)-N('Settings'!$B$2),N(S21)&gt;=TODAY()),"NOT CONFIRMED, STARTS SOON; ","")&amp;IF(AND(C21="Inspection",N(F21)&gt;0,K21&lt;&gt;"Y",M21="",N(F21)-TODAY()&lt;=N('Settings'!$B$3)),"INSPECTION NOT REQUESTED; ","")&amp;IF(AND(OR(M21="Fail",M21="Partial"),N(N21)=0),"FAILED, NO RE-INSPECTION; ","")&amp;IF(AND(C21&lt;&gt;"Inspection",D21&lt;&gt;"",N(F21)&gt;0,COUNTIFS($D$2:$D$400,D21,$A$2:$A$400,"&lt;&gt;"&amp;A21,$C$2:$C$400,"&lt;&gt;Inspection",$F$2:$F$400,"&lt;="&amp;N(S21),$S$2:$S$400,"&gt;="&amp;N(F21))&gt;0),"SUB ON TWO JOBS SAME DAY; ","")&amp;IF(AND(C21&lt;&gt;"Inspection",D21=""),"NO SUB ASSIGNED; ","")&amp;IF(AND(J21&lt;&gt;"",N(F21)&gt;0,SUMPRODUCT(MAX(($A$2:$A$400=A21)*($B$2:$B$400=J21)*$S$2:$S$400))&gt;=N(F21)),"STARTS BEFORE WHAT IT DEPENDS ON; ","")&amp;IF(N(F21)=0,"NO START DATE; ","")="","",LEFT(IF(AND(C21&lt;&gt;"Inspection",N(F21)&gt;0,H21&lt;&gt;"Y",TODAY()&gt;=N(F21)-N('Settings'!$B$2),N(S21)&gt;=TODAY()),"NOT CONFIRMED, STARTS SOON; ","")&amp;IF(AND(C21="Inspection",N(F21)&gt;0,K21&lt;&gt;"Y",M21="",N(F21)-TODAY()&lt;=N('Settings'!$B$3)),"INSPECTION NOT REQUESTED; ","")&amp;IF(AND(OR(M21="Fail",M21="Partial"),N(N21)=0),"FAILED, NO RE-INSPECTION; ","")&amp;IF(AND(C21&lt;&gt;"Inspection",D21&lt;&gt;"",N(F21)&gt;0,COUNTIFS($D$2:$D$400,D21,$A$2:$A$400,"&lt;&gt;"&amp;A21,$C$2:$C$400,"&lt;&gt;Inspection",$F$2:$F$400,"&lt;="&amp;N(S21),$S$2:$S$400,"&gt;="&amp;N(F21))&gt;0),"SUB ON TWO JOBS SAME DAY; ","")&amp;IF(AND(C21&lt;&gt;"Inspection",D21=""),"NO SUB ASSIGNED; ","")&amp;IF(AND(J21&lt;&gt;"",N(F21)&gt;0,SUMPRODUCT(MAX(($A$2:$A$400=A21)*($B$2:$B$400=J21)*$S$2:$S$400))&gt;=N(F21)),"STARTS BEFORE WHAT IT DEPENDS ON; ","")&amp;IF(N(F21)=0,"NO START DATE; ",""),LEN(IF(AND(C21&lt;&gt;"Inspection",N(F21)&gt;0,H21&lt;&gt;"Y",TODAY()&gt;=N(F21)-N('Settings'!$B$2),N(S21)&gt;=TODAY()),"NOT CONFIRMED, STARTS SOON; ","")&amp;IF(AND(C21="Inspection",N(F21)&gt;0,K21&lt;&gt;"Y",M21="",N(F21)-TODAY()&lt;=N('Settings'!$B$3)),"INSPECTION NOT REQUESTED; ","")&amp;IF(AND(OR(M21="Fail",M21="Partial"),N(N21)=0),"FAILED, NO RE-INSPECTION; ","")&amp;IF(AND(C21&lt;&gt;"Inspection",D21&lt;&gt;"",N(F21)&gt;0,COUNTIFS($D$2:$D$400,D21,$A$2:$A$400,"&lt;&gt;"&amp;A21,$C$2:$C$400,"&lt;&gt;Inspection",$F$2:$F$400,"&lt;="&amp;N(S21),$S$2:$S$400,"&gt;="&amp;N(F21))&gt;0),"SUB ON TWO JOBS SAME DAY; ","")&amp;IF(AND(C21&lt;&gt;"Inspection",D21=""),"NO SUB ASSIGNED; ","")&amp;IF(AND(J21&lt;&gt;"",N(F21)&gt;0,SUMPRODUCT(MAX(($A$2:$A$400=A21)*($B$2:$B$400=J21)*$S$2:$S$400))&gt;=N(F21)),"STARTS BEFORE WHAT IT DEPENDS ON; ","")&amp;IF(N(F21)=0,"NO START DATE; ",""))-2)))</f>
        <v/>
      </c>
      <c r="S21" s="6">
        <f>IF(N(G21)&gt;0,N(G21),N(F21))</f>
        <v/>
      </c>
    </row>
    <row r="22">
      <c r="F22" s="6" t="n"/>
      <c r="G22" s="6" t="n"/>
      <c r="I22" s="6">
        <f>IF(OR(NOT(OR(A22&lt;&gt;"",B22&lt;&gt;"",D22&lt;&gt;"")),N(F22)=0,NOT(C22&lt;&gt;"Inspection")),"",N(F22)-N('Settings'!$B$2))</f>
        <v/>
      </c>
      <c r="L22" s="6" t="n"/>
      <c r="N22" s="6" t="n"/>
      <c r="O22" s="7">
        <f>IF(OR(NOT(OR(A22&lt;&gt;"",B22&lt;&gt;"",D22&lt;&gt;"")),N(F22)=0),"",N(F22)-TODAY())</f>
        <v/>
      </c>
      <c r="P22">
        <f>IF(OR(NOT(OR(A22&lt;&gt;"",B22&lt;&gt;"",D22&lt;&gt;"")),N(F22)=0),"",IF(N(S22)&lt;TODAY(),"Past",IF(N(F22)&lt;=TODAY(),"Now",IF(N(F22)-TODAY()&lt;7,"Week 1",IF(N(F22)-TODAY()&lt;N('Settings'!$B$4),"Week 2","Later")))))</f>
        <v/>
      </c>
      <c r="Q22">
        <f>IF(NOT(OR(A22&lt;&gt;"",B22&lt;&gt;"",D22&lt;&gt;"")),"",IF(IF(AND(C22&lt;&gt;"Inspection",N(F22)&gt;0,H22&lt;&gt;"Y",TODAY()&gt;=N(F22)-N('Settings'!$B$2),N(S22)&gt;=TODAY()),"NOT CONFIRMED, STARTS SOON; ","")&amp;IF(AND(C22="Inspection",N(F22)&gt;0,K22&lt;&gt;"Y",M22="",N(F22)-TODAY()&lt;=N('Settings'!$B$3)),"INSPECTION NOT REQUESTED; ","")&amp;IF(AND(OR(M22="Fail",M22="Partial"),N(N22)=0),"FAILED, NO RE-INSPECTION; ","")&amp;IF(AND(C22&lt;&gt;"Inspection",D22&lt;&gt;"",N(F22)&gt;0,COUNTIFS($D$2:$D$400,D22,$A$2:$A$400,"&lt;&gt;"&amp;A22,$C$2:$C$400,"&lt;&gt;Inspection",$F$2:$F$400,"&lt;="&amp;N(S22),$S$2:$S$400,"&gt;="&amp;N(F22))&gt;0),"SUB ON TWO JOBS SAME DAY; ","")&amp;IF(AND(C22&lt;&gt;"Inspection",D22=""),"NO SUB ASSIGNED; ","")&amp;IF(AND(J22&lt;&gt;"",N(F22)&gt;0,SUMPRODUCT(MAX(($A$2:$A$400=A22)*($B$2:$B$400=J22)*$S$2:$S$400))&gt;=N(F22)),"STARTS BEFORE WHAT IT DEPENDS ON; ","")&amp;IF(N(F22)=0,"NO START DATE; ","")="","",LEFT(IF(AND(C22&lt;&gt;"Inspection",N(F22)&gt;0,H22&lt;&gt;"Y",TODAY()&gt;=N(F22)-N('Settings'!$B$2),N(S22)&gt;=TODAY()),"NOT CONFIRMED, STARTS SOON; ","")&amp;IF(AND(C22="Inspection",N(F22)&gt;0,K22&lt;&gt;"Y",M22="",N(F22)-TODAY()&lt;=N('Settings'!$B$3)),"INSPECTION NOT REQUESTED; ","")&amp;IF(AND(OR(M22="Fail",M22="Partial"),N(N22)=0),"FAILED, NO RE-INSPECTION; ","")&amp;IF(AND(C22&lt;&gt;"Inspection",D22&lt;&gt;"",N(F22)&gt;0,COUNTIFS($D$2:$D$400,D22,$A$2:$A$400,"&lt;&gt;"&amp;A22,$C$2:$C$400,"&lt;&gt;Inspection",$F$2:$F$400,"&lt;="&amp;N(S22),$S$2:$S$400,"&gt;="&amp;N(F22))&gt;0),"SUB ON TWO JOBS SAME DAY; ","")&amp;IF(AND(C22&lt;&gt;"Inspection",D22=""),"NO SUB ASSIGNED; ","")&amp;IF(AND(J22&lt;&gt;"",N(F22)&gt;0,SUMPRODUCT(MAX(($A$2:$A$400=A22)*($B$2:$B$400=J22)*$S$2:$S$400))&gt;=N(F22)),"STARTS BEFORE WHAT IT DEPENDS ON; ","")&amp;IF(N(F22)=0,"NO START DATE; ",""),LEN(IF(AND(C22&lt;&gt;"Inspection",N(F22)&gt;0,H22&lt;&gt;"Y",TODAY()&gt;=N(F22)-N('Settings'!$B$2),N(S22)&gt;=TODAY()),"NOT CONFIRMED, STARTS SOON; ","")&amp;IF(AND(C22="Inspection",N(F22)&gt;0,K22&lt;&gt;"Y",M22="",N(F22)-TODAY()&lt;=N('Settings'!$B$3)),"INSPECTION NOT REQUESTED; ","")&amp;IF(AND(OR(M22="Fail",M22="Partial"),N(N22)=0),"FAILED, NO RE-INSPECTION; ","")&amp;IF(AND(C22&lt;&gt;"Inspection",D22&lt;&gt;"",N(F22)&gt;0,COUNTIFS($D$2:$D$400,D22,$A$2:$A$400,"&lt;&gt;"&amp;A22,$C$2:$C$400,"&lt;&gt;Inspection",$F$2:$F$400,"&lt;="&amp;N(S22),$S$2:$S$400,"&gt;="&amp;N(F22))&gt;0),"SUB ON TWO JOBS SAME DAY; ","")&amp;IF(AND(C22&lt;&gt;"Inspection",D22=""),"NO SUB ASSIGNED; ","")&amp;IF(AND(J22&lt;&gt;"",N(F22)&gt;0,SUMPRODUCT(MAX(($A$2:$A$400=A22)*($B$2:$B$400=J22)*$S$2:$S$400))&gt;=N(F22)),"STARTS BEFORE WHAT IT DEPENDS ON; ","")&amp;IF(N(F22)=0,"NO START DATE; ",""))-2)))</f>
        <v/>
      </c>
      <c r="S22" s="6">
        <f>IF(N(G22)&gt;0,N(G22),N(F22))</f>
        <v/>
      </c>
    </row>
    <row r="23">
      <c r="F23" s="6" t="n"/>
      <c r="G23" s="6" t="n"/>
      <c r="I23" s="6">
        <f>IF(OR(NOT(OR(A23&lt;&gt;"",B23&lt;&gt;"",D23&lt;&gt;"")),N(F23)=0,NOT(C23&lt;&gt;"Inspection")),"",N(F23)-N('Settings'!$B$2))</f>
        <v/>
      </c>
      <c r="L23" s="6" t="n"/>
      <c r="N23" s="6" t="n"/>
      <c r="O23" s="7">
        <f>IF(OR(NOT(OR(A23&lt;&gt;"",B23&lt;&gt;"",D23&lt;&gt;"")),N(F23)=0),"",N(F23)-TODAY())</f>
        <v/>
      </c>
      <c r="P23">
        <f>IF(OR(NOT(OR(A23&lt;&gt;"",B23&lt;&gt;"",D23&lt;&gt;"")),N(F23)=0),"",IF(N(S23)&lt;TODAY(),"Past",IF(N(F23)&lt;=TODAY(),"Now",IF(N(F23)-TODAY()&lt;7,"Week 1",IF(N(F23)-TODAY()&lt;N('Settings'!$B$4),"Week 2","Later")))))</f>
        <v/>
      </c>
      <c r="Q23">
        <f>IF(NOT(OR(A23&lt;&gt;"",B23&lt;&gt;"",D23&lt;&gt;"")),"",IF(IF(AND(C23&lt;&gt;"Inspection",N(F23)&gt;0,H23&lt;&gt;"Y",TODAY()&gt;=N(F23)-N('Settings'!$B$2),N(S23)&gt;=TODAY()),"NOT CONFIRMED, STARTS SOON; ","")&amp;IF(AND(C23="Inspection",N(F23)&gt;0,K23&lt;&gt;"Y",M23="",N(F23)-TODAY()&lt;=N('Settings'!$B$3)),"INSPECTION NOT REQUESTED; ","")&amp;IF(AND(OR(M23="Fail",M23="Partial"),N(N23)=0),"FAILED, NO RE-INSPECTION; ","")&amp;IF(AND(C23&lt;&gt;"Inspection",D23&lt;&gt;"",N(F23)&gt;0,COUNTIFS($D$2:$D$400,D23,$A$2:$A$400,"&lt;&gt;"&amp;A23,$C$2:$C$400,"&lt;&gt;Inspection",$F$2:$F$400,"&lt;="&amp;N(S23),$S$2:$S$400,"&gt;="&amp;N(F23))&gt;0),"SUB ON TWO JOBS SAME DAY; ","")&amp;IF(AND(C23&lt;&gt;"Inspection",D23=""),"NO SUB ASSIGNED; ","")&amp;IF(AND(J23&lt;&gt;"",N(F23)&gt;0,SUMPRODUCT(MAX(($A$2:$A$400=A23)*($B$2:$B$400=J23)*$S$2:$S$400))&gt;=N(F23)),"STARTS BEFORE WHAT IT DEPENDS ON; ","")&amp;IF(N(F23)=0,"NO START DATE; ","")="","",LEFT(IF(AND(C23&lt;&gt;"Inspection",N(F23)&gt;0,H23&lt;&gt;"Y",TODAY()&gt;=N(F23)-N('Settings'!$B$2),N(S23)&gt;=TODAY()),"NOT CONFIRMED, STARTS SOON; ","")&amp;IF(AND(C23="Inspection",N(F23)&gt;0,K23&lt;&gt;"Y",M23="",N(F23)-TODAY()&lt;=N('Settings'!$B$3)),"INSPECTION NOT REQUESTED; ","")&amp;IF(AND(OR(M23="Fail",M23="Partial"),N(N23)=0),"FAILED, NO RE-INSPECTION; ","")&amp;IF(AND(C23&lt;&gt;"Inspection",D23&lt;&gt;"",N(F23)&gt;0,COUNTIFS($D$2:$D$400,D23,$A$2:$A$400,"&lt;&gt;"&amp;A23,$C$2:$C$400,"&lt;&gt;Inspection",$F$2:$F$400,"&lt;="&amp;N(S23),$S$2:$S$400,"&gt;="&amp;N(F23))&gt;0),"SUB ON TWO JOBS SAME DAY; ","")&amp;IF(AND(C23&lt;&gt;"Inspection",D23=""),"NO SUB ASSIGNED; ","")&amp;IF(AND(J23&lt;&gt;"",N(F23)&gt;0,SUMPRODUCT(MAX(($A$2:$A$400=A23)*($B$2:$B$400=J23)*$S$2:$S$400))&gt;=N(F23)),"STARTS BEFORE WHAT IT DEPENDS ON; ","")&amp;IF(N(F23)=0,"NO START DATE; ",""),LEN(IF(AND(C23&lt;&gt;"Inspection",N(F23)&gt;0,H23&lt;&gt;"Y",TODAY()&gt;=N(F23)-N('Settings'!$B$2),N(S23)&gt;=TODAY()),"NOT CONFIRMED, STARTS SOON; ","")&amp;IF(AND(C23="Inspection",N(F23)&gt;0,K23&lt;&gt;"Y",M23="",N(F23)-TODAY()&lt;=N('Settings'!$B$3)),"INSPECTION NOT REQUESTED; ","")&amp;IF(AND(OR(M23="Fail",M23="Partial"),N(N23)=0),"FAILED, NO RE-INSPECTION; ","")&amp;IF(AND(C23&lt;&gt;"Inspection",D23&lt;&gt;"",N(F23)&gt;0,COUNTIFS($D$2:$D$400,D23,$A$2:$A$400,"&lt;&gt;"&amp;A23,$C$2:$C$400,"&lt;&gt;Inspection",$F$2:$F$400,"&lt;="&amp;N(S23),$S$2:$S$400,"&gt;="&amp;N(F23))&gt;0),"SUB ON TWO JOBS SAME DAY; ","")&amp;IF(AND(C23&lt;&gt;"Inspection",D23=""),"NO SUB ASSIGNED; ","")&amp;IF(AND(J23&lt;&gt;"",N(F23)&gt;0,SUMPRODUCT(MAX(($A$2:$A$400=A23)*($B$2:$B$400=J23)*$S$2:$S$400))&gt;=N(F23)),"STARTS BEFORE WHAT IT DEPENDS ON; ","")&amp;IF(N(F23)=0,"NO START DATE; ",""))-2)))</f>
        <v/>
      </c>
      <c r="S23" s="6">
        <f>IF(N(G23)&gt;0,N(G23),N(F23))</f>
        <v/>
      </c>
    </row>
    <row r="24">
      <c r="F24" s="6" t="n"/>
      <c r="G24" s="6" t="n"/>
      <c r="I24" s="6">
        <f>IF(OR(NOT(OR(A24&lt;&gt;"",B24&lt;&gt;"",D24&lt;&gt;"")),N(F24)=0,NOT(C24&lt;&gt;"Inspection")),"",N(F24)-N('Settings'!$B$2))</f>
        <v/>
      </c>
      <c r="L24" s="6" t="n"/>
      <c r="N24" s="6" t="n"/>
      <c r="O24" s="7">
        <f>IF(OR(NOT(OR(A24&lt;&gt;"",B24&lt;&gt;"",D24&lt;&gt;"")),N(F24)=0),"",N(F24)-TODAY())</f>
        <v/>
      </c>
      <c r="P24">
        <f>IF(OR(NOT(OR(A24&lt;&gt;"",B24&lt;&gt;"",D24&lt;&gt;"")),N(F24)=0),"",IF(N(S24)&lt;TODAY(),"Past",IF(N(F24)&lt;=TODAY(),"Now",IF(N(F24)-TODAY()&lt;7,"Week 1",IF(N(F24)-TODAY()&lt;N('Settings'!$B$4),"Week 2","Later")))))</f>
        <v/>
      </c>
      <c r="Q24">
        <f>IF(NOT(OR(A24&lt;&gt;"",B24&lt;&gt;"",D24&lt;&gt;"")),"",IF(IF(AND(C24&lt;&gt;"Inspection",N(F24)&gt;0,H24&lt;&gt;"Y",TODAY()&gt;=N(F24)-N('Settings'!$B$2),N(S24)&gt;=TODAY()),"NOT CONFIRMED, STARTS SOON; ","")&amp;IF(AND(C24="Inspection",N(F24)&gt;0,K24&lt;&gt;"Y",M24="",N(F24)-TODAY()&lt;=N('Settings'!$B$3)),"INSPECTION NOT REQUESTED; ","")&amp;IF(AND(OR(M24="Fail",M24="Partial"),N(N24)=0),"FAILED, NO RE-INSPECTION; ","")&amp;IF(AND(C24&lt;&gt;"Inspection",D24&lt;&gt;"",N(F24)&gt;0,COUNTIFS($D$2:$D$400,D24,$A$2:$A$400,"&lt;&gt;"&amp;A24,$C$2:$C$400,"&lt;&gt;Inspection",$F$2:$F$400,"&lt;="&amp;N(S24),$S$2:$S$400,"&gt;="&amp;N(F24))&gt;0),"SUB ON TWO JOBS SAME DAY; ","")&amp;IF(AND(C24&lt;&gt;"Inspection",D24=""),"NO SUB ASSIGNED; ","")&amp;IF(AND(J24&lt;&gt;"",N(F24)&gt;0,SUMPRODUCT(MAX(($A$2:$A$400=A24)*($B$2:$B$400=J24)*$S$2:$S$400))&gt;=N(F24)),"STARTS BEFORE WHAT IT DEPENDS ON; ","")&amp;IF(N(F24)=0,"NO START DATE; ","")="","",LEFT(IF(AND(C24&lt;&gt;"Inspection",N(F24)&gt;0,H24&lt;&gt;"Y",TODAY()&gt;=N(F24)-N('Settings'!$B$2),N(S24)&gt;=TODAY()),"NOT CONFIRMED, STARTS SOON; ","")&amp;IF(AND(C24="Inspection",N(F24)&gt;0,K24&lt;&gt;"Y",M24="",N(F24)-TODAY()&lt;=N('Settings'!$B$3)),"INSPECTION NOT REQUESTED; ","")&amp;IF(AND(OR(M24="Fail",M24="Partial"),N(N24)=0),"FAILED, NO RE-INSPECTION; ","")&amp;IF(AND(C24&lt;&gt;"Inspection",D24&lt;&gt;"",N(F24)&gt;0,COUNTIFS($D$2:$D$400,D24,$A$2:$A$400,"&lt;&gt;"&amp;A24,$C$2:$C$400,"&lt;&gt;Inspection",$F$2:$F$400,"&lt;="&amp;N(S24),$S$2:$S$400,"&gt;="&amp;N(F24))&gt;0),"SUB ON TWO JOBS SAME DAY; ","")&amp;IF(AND(C24&lt;&gt;"Inspection",D24=""),"NO SUB ASSIGNED; ","")&amp;IF(AND(J24&lt;&gt;"",N(F24)&gt;0,SUMPRODUCT(MAX(($A$2:$A$400=A24)*($B$2:$B$400=J24)*$S$2:$S$400))&gt;=N(F24)),"STARTS BEFORE WHAT IT DEPENDS ON; ","")&amp;IF(N(F24)=0,"NO START DATE; ",""),LEN(IF(AND(C24&lt;&gt;"Inspection",N(F24)&gt;0,H24&lt;&gt;"Y",TODAY()&gt;=N(F24)-N('Settings'!$B$2),N(S24)&gt;=TODAY()),"NOT CONFIRMED, STARTS SOON; ","")&amp;IF(AND(C24="Inspection",N(F24)&gt;0,K24&lt;&gt;"Y",M24="",N(F24)-TODAY()&lt;=N('Settings'!$B$3)),"INSPECTION NOT REQUESTED; ","")&amp;IF(AND(OR(M24="Fail",M24="Partial"),N(N24)=0),"FAILED, NO RE-INSPECTION; ","")&amp;IF(AND(C24&lt;&gt;"Inspection",D24&lt;&gt;"",N(F24)&gt;0,COUNTIFS($D$2:$D$400,D24,$A$2:$A$400,"&lt;&gt;"&amp;A24,$C$2:$C$400,"&lt;&gt;Inspection",$F$2:$F$400,"&lt;="&amp;N(S24),$S$2:$S$400,"&gt;="&amp;N(F24))&gt;0),"SUB ON TWO JOBS SAME DAY; ","")&amp;IF(AND(C24&lt;&gt;"Inspection",D24=""),"NO SUB ASSIGNED; ","")&amp;IF(AND(J24&lt;&gt;"",N(F24)&gt;0,SUMPRODUCT(MAX(($A$2:$A$400=A24)*($B$2:$B$400=J24)*$S$2:$S$400))&gt;=N(F24)),"STARTS BEFORE WHAT IT DEPENDS ON; ","")&amp;IF(N(F24)=0,"NO START DATE; ",""))-2)))</f>
        <v/>
      </c>
      <c r="S24" s="6">
        <f>IF(N(G24)&gt;0,N(G24),N(F24))</f>
        <v/>
      </c>
    </row>
    <row r="25">
      <c r="F25" s="6" t="n"/>
      <c r="G25" s="6" t="n"/>
      <c r="I25" s="6">
        <f>IF(OR(NOT(OR(A25&lt;&gt;"",B25&lt;&gt;"",D25&lt;&gt;"")),N(F25)=0,NOT(C25&lt;&gt;"Inspection")),"",N(F25)-N('Settings'!$B$2))</f>
        <v/>
      </c>
      <c r="L25" s="6" t="n"/>
      <c r="N25" s="6" t="n"/>
      <c r="O25" s="7">
        <f>IF(OR(NOT(OR(A25&lt;&gt;"",B25&lt;&gt;"",D25&lt;&gt;"")),N(F25)=0),"",N(F25)-TODAY())</f>
        <v/>
      </c>
      <c r="P25">
        <f>IF(OR(NOT(OR(A25&lt;&gt;"",B25&lt;&gt;"",D25&lt;&gt;"")),N(F25)=0),"",IF(N(S25)&lt;TODAY(),"Past",IF(N(F25)&lt;=TODAY(),"Now",IF(N(F25)-TODAY()&lt;7,"Week 1",IF(N(F25)-TODAY()&lt;N('Settings'!$B$4),"Week 2","Later")))))</f>
        <v/>
      </c>
      <c r="Q25">
        <f>IF(NOT(OR(A25&lt;&gt;"",B25&lt;&gt;"",D25&lt;&gt;"")),"",IF(IF(AND(C25&lt;&gt;"Inspection",N(F25)&gt;0,H25&lt;&gt;"Y",TODAY()&gt;=N(F25)-N('Settings'!$B$2),N(S25)&gt;=TODAY()),"NOT CONFIRMED, STARTS SOON; ","")&amp;IF(AND(C25="Inspection",N(F25)&gt;0,K25&lt;&gt;"Y",M25="",N(F25)-TODAY()&lt;=N('Settings'!$B$3)),"INSPECTION NOT REQUESTED; ","")&amp;IF(AND(OR(M25="Fail",M25="Partial"),N(N25)=0),"FAILED, NO RE-INSPECTION; ","")&amp;IF(AND(C25&lt;&gt;"Inspection",D25&lt;&gt;"",N(F25)&gt;0,COUNTIFS($D$2:$D$400,D25,$A$2:$A$400,"&lt;&gt;"&amp;A25,$C$2:$C$400,"&lt;&gt;Inspection",$F$2:$F$400,"&lt;="&amp;N(S25),$S$2:$S$400,"&gt;="&amp;N(F25))&gt;0),"SUB ON TWO JOBS SAME DAY; ","")&amp;IF(AND(C25&lt;&gt;"Inspection",D25=""),"NO SUB ASSIGNED; ","")&amp;IF(AND(J25&lt;&gt;"",N(F25)&gt;0,SUMPRODUCT(MAX(($A$2:$A$400=A25)*($B$2:$B$400=J25)*$S$2:$S$400))&gt;=N(F25)),"STARTS BEFORE WHAT IT DEPENDS ON; ","")&amp;IF(N(F25)=0,"NO START DATE; ","")="","",LEFT(IF(AND(C25&lt;&gt;"Inspection",N(F25)&gt;0,H25&lt;&gt;"Y",TODAY()&gt;=N(F25)-N('Settings'!$B$2),N(S25)&gt;=TODAY()),"NOT CONFIRMED, STARTS SOON; ","")&amp;IF(AND(C25="Inspection",N(F25)&gt;0,K25&lt;&gt;"Y",M25="",N(F25)-TODAY()&lt;=N('Settings'!$B$3)),"INSPECTION NOT REQUESTED; ","")&amp;IF(AND(OR(M25="Fail",M25="Partial"),N(N25)=0),"FAILED, NO RE-INSPECTION; ","")&amp;IF(AND(C25&lt;&gt;"Inspection",D25&lt;&gt;"",N(F25)&gt;0,COUNTIFS($D$2:$D$400,D25,$A$2:$A$400,"&lt;&gt;"&amp;A25,$C$2:$C$400,"&lt;&gt;Inspection",$F$2:$F$400,"&lt;="&amp;N(S25),$S$2:$S$400,"&gt;="&amp;N(F25))&gt;0),"SUB ON TWO JOBS SAME DAY; ","")&amp;IF(AND(C25&lt;&gt;"Inspection",D25=""),"NO SUB ASSIGNED; ","")&amp;IF(AND(J25&lt;&gt;"",N(F25)&gt;0,SUMPRODUCT(MAX(($A$2:$A$400=A25)*($B$2:$B$400=J25)*$S$2:$S$400))&gt;=N(F25)),"STARTS BEFORE WHAT IT DEPENDS ON; ","")&amp;IF(N(F25)=0,"NO START DATE; ",""),LEN(IF(AND(C25&lt;&gt;"Inspection",N(F25)&gt;0,H25&lt;&gt;"Y",TODAY()&gt;=N(F25)-N('Settings'!$B$2),N(S25)&gt;=TODAY()),"NOT CONFIRMED, STARTS SOON; ","")&amp;IF(AND(C25="Inspection",N(F25)&gt;0,K25&lt;&gt;"Y",M25="",N(F25)-TODAY()&lt;=N('Settings'!$B$3)),"INSPECTION NOT REQUESTED; ","")&amp;IF(AND(OR(M25="Fail",M25="Partial"),N(N25)=0),"FAILED, NO RE-INSPECTION; ","")&amp;IF(AND(C25&lt;&gt;"Inspection",D25&lt;&gt;"",N(F25)&gt;0,COUNTIFS($D$2:$D$400,D25,$A$2:$A$400,"&lt;&gt;"&amp;A25,$C$2:$C$400,"&lt;&gt;Inspection",$F$2:$F$400,"&lt;="&amp;N(S25),$S$2:$S$400,"&gt;="&amp;N(F25))&gt;0),"SUB ON TWO JOBS SAME DAY; ","")&amp;IF(AND(C25&lt;&gt;"Inspection",D25=""),"NO SUB ASSIGNED; ","")&amp;IF(AND(J25&lt;&gt;"",N(F25)&gt;0,SUMPRODUCT(MAX(($A$2:$A$400=A25)*($B$2:$B$400=J25)*$S$2:$S$400))&gt;=N(F25)),"STARTS BEFORE WHAT IT DEPENDS ON; ","")&amp;IF(N(F25)=0,"NO START DATE; ",""))-2)))</f>
        <v/>
      </c>
      <c r="S25" s="6">
        <f>IF(N(G25)&gt;0,N(G25),N(F25))</f>
        <v/>
      </c>
    </row>
    <row r="26">
      <c r="F26" s="6" t="n"/>
      <c r="G26" s="6" t="n"/>
      <c r="I26" s="6">
        <f>IF(OR(NOT(OR(A26&lt;&gt;"",B26&lt;&gt;"",D26&lt;&gt;"")),N(F26)=0,NOT(C26&lt;&gt;"Inspection")),"",N(F26)-N('Settings'!$B$2))</f>
        <v/>
      </c>
      <c r="L26" s="6" t="n"/>
      <c r="N26" s="6" t="n"/>
      <c r="O26" s="7">
        <f>IF(OR(NOT(OR(A26&lt;&gt;"",B26&lt;&gt;"",D26&lt;&gt;"")),N(F26)=0),"",N(F26)-TODAY())</f>
        <v/>
      </c>
      <c r="P26">
        <f>IF(OR(NOT(OR(A26&lt;&gt;"",B26&lt;&gt;"",D26&lt;&gt;"")),N(F26)=0),"",IF(N(S26)&lt;TODAY(),"Past",IF(N(F26)&lt;=TODAY(),"Now",IF(N(F26)-TODAY()&lt;7,"Week 1",IF(N(F26)-TODAY()&lt;N('Settings'!$B$4),"Week 2","Later")))))</f>
        <v/>
      </c>
      <c r="Q26">
        <f>IF(NOT(OR(A26&lt;&gt;"",B26&lt;&gt;"",D26&lt;&gt;"")),"",IF(IF(AND(C26&lt;&gt;"Inspection",N(F26)&gt;0,H26&lt;&gt;"Y",TODAY()&gt;=N(F26)-N('Settings'!$B$2),N(S26)&gt;=TODAY()),"NOT CONFIRMED, STARTS SOON; ","")&amp;IF(AND(C26="Inspection",N(F26)&gt;0,K26&lt;&gt;"Y",M26="",N(F26)-TODAY()&lt;=N('Settings'!$B$3)),"INSPECTION NOT REQUESTED; ","")&amp;IF(AND(OR(M26="Fail",M26="Partial"),N(N26)=0),"FAILED, NO RE-INSPECTION; ","")&amp;IF(AND(C26&lt;&gt;"Inspection",D26&lt;&gt;"",N(F26)&gt;0,COUNTIFS($D$2:$D$400,D26,$A$2:$A$400,"&lt;&gt;"&amp;A26,$C$2:$C$400,"&lt;&gt;Inspection",$F$2:$F$400,"&lt;="&amp;N(S26),$S$2:$S$400,"&gt;="&amp;N(F26))&gt;0),"SUB ON TWO JOBS SAME DAY; ","")&amp;IF(AND(C26&lt;&gt;"Inspection",D26=""),"NO SUB ASSIGNED; ","")&amp;IF(AND(J26&lt;&gt;"",N(F26)&gt;0,SUMPRODUCT(MAX(($A$2:$A$400=A26)*($B$2:$B$400=J26)*$S$2:$S$400))&gt;=N(F26)),"STARTS BEFORE WHAT IT DEPENDS ON; ","")&amp;IF(N(F26)=0,"NO START DATE; ","")="","",LEFT(IF(AND(C26&lt;&gt;"Inspection",N(F26)&gt;0,H26&lt;&gt;"Y",TODAY()&gt;=N(F26)-N('Settings'!$B$2),N(S26)&gt;=TODAY()),"NOT CONFIRMED, STARTS SOON; ","")&amp;IF(AND(C26="Inspection",N(F26)&gt;0,K26&lt;&gt;"Y",M26="",N(F26)-TODAY()&lt;=N('Settings'!$B$3)),"INSPECTION NOT REQUESTED; ","")&amp;IF(AND(OR(M26="Fail",M26="Partial"),N(N26)=0),"FAILED, NO RE-INSPECTION; ","")&amp;IF(AND(C26&lt;&gt;"Inspection",D26&lt;&gt;"",N(F26)&gt;0,COUNTIFS($D$2:$D$400,D26,$A$2:$A$400,"&lt;&gt;"&amp;A26,$C$2:$C$400,"&lt;&gt;Inspection",$F$2:$F$400,"&lt;="&amp;N(S26),$S$2:$S$400,"&gt;="&amp;N(F26))&gt;0),"SUB ON TWO JOBS SAME DAY; ","")&amp;IF(AND(C26&lt;&gt;"Inspection",D26=""),"NO SUB ASSIGNED; ","")&amp;IF(AND(J26&lt;&gt;"",N(F26)&gt;0,SUMPRODUCT(MAX(($A$2:$A$400=A26)*($B$2:$B$400=J26)*$S$2:$S$400))&gt;=N(F26)),"STARTS BEFORE WHAT IT DEPENDS ON; ","")&amp;IF(N(F26)=0,"NO START DATE; ",""),LEN(IF(AND(C26&lt;&gt;"Inspection",N(F26)&gt;0,H26&lt;&gt;"Y",TODAY()&gt;=N(F26)-N('Settings'!$B$2),N(S26)&gt;=TODAY()),"NOT CONFIRMED, STARTS SOON; ","")&amp;IF(AND(C26="Inspection",N(F26)&gt;0,K26&lt;&gt;"Y",M26="",N(F26)-TODAY()&lt;=N('Settings'!$B$3)),"INSPECTION NOT REQUESTED; ","")&amp;IF(AND(OR(M26="Fail",M26="Partial"),N(N26)=0),"FAILED, NO RE-INSPECTION; ","")&amp;IF(AND(C26&lt;&gt;"Inspection",D26&lt;&gt;"",N(F26)&gt;0,COUNTIFS($D$2:$D$400,D26,$A$2:$A$400,"&lt;&gt;"&amp;A26,$C$2:$C$400,"&lt;&gt;Inspection",$F$2:$F$400,"&lt;="&amp;N(S26),$S$2:$S$400,"&gt;="&amp;N(F26))&gt;0),"SUB ON TWO JOBS SAME DAY; ","")&amp;IF(AND(C26&lt;&gt;"Inspection",D26=""),"NO SUB ASSIGNED; ","")&amp;IF(AND(J26&lt;&gt;"",N(F26)&gt;0,SUMPRODUCT(MAX(($A$2:$A$400=A26)*($B$2:$B$400=J26)*$S$2:$S$400))&gt;=N(F26)),"STARTS BEFORE WHAT IT DEPENDS ON; ","")&amp;IF(N(F26)=0,"NO START DATE; ",""))-2)))</f>
        <v/>
      </c>
      <c r="S26" s="6">
        <f>IF(N(G26)&gt;0,N(G26),N(F26))</f>
        <v/>
      </c>
    </row>
    <row r="27">
      <c r="F27" s="6" t="n"/>
      <c r="G27" s="6" t="n"/>
      <c r="I27" s="6">
        <f>IF(OR(NOT(OR(A27&lt;&gt;"",B27&lt;&gt;"",D27&lt;&gt;"")),N(F27)=0,NOT(C27&lt;&gt;"Inspection")),"",N(F27)-N('Settings'!$B$2))</f>
        <v/>
      </c>
      <c r="L27" s="6" t="n"/>
      <c r="N27" s="6" t="n"/>
      <c r="O27" s="7">
        <f>IF(OR(NOT(OR(A27&lt;&gt;"",B27&lt;&gt;"",D27&lt;&gt;"")),N(F27)=0),"",N(F27)-TODAY())</f>
        <v/>
      </c>
      <c r="P27">
        <f>IF(OR(NOT(OR(A27&lt;&gt;"",B27&lt;&gt;"",D27&lt;&gt;"")),N(F27)=0),"",IF(N(S27)&lt;TODAY(),"Past",IF(N(F27)&lt;=TODAY(),"Now",IF(N(F27)-TODAY()&lt;7,"Week 1",IF(N(F27)-TODAY()&lt;N('Settings'!$B$4),"Week 2","Later")))))</f>
        <v/>
      </c>
      <c r="Q27">
        <f>IF(NOT(OR(A27&lt;&gt;"",B27&lt;&gt;"",D27&lt;&gt;"")),"",IF(IF(AND(C27&lt;&gt;"Inspection",N(F27)&gt;0,H27&lt;&gt;"Y",TODAY()&gt;=N(F27)-N('Settings'!$B$2),N(S27)&gt;=TODAY()),"NOT CONFIRMED, STARTS SOON; ","")&amp;IF(AND(C27="Inspection",N(F27)&gt;0,K27&lt;&gt;"Y",M27="",N(F27)-TODAY()&lt;=N('Settings'!$B$3)),"INSPECTION NOT REQUESTED; ","")&amp;IF(AND(OR(M27="Fail",M27="Partial"),N(N27)=0),"FAILED, NO RE-INSPECTION; ","")&amp;IF(AND(C27&lt;&gt;"Inspection",D27&lt;&gt;"",N(F27)&gt;0,COUNTIFS($D$2:$D$400,D27,$A$2:$A$400,"&lt;&gt;"&amp;A27,$C$2:$C$400,"&lt;&gt;Inspection",$F$2:$F$400,"&lt;="&amp;N(S27),$S$2:$S$400,"&gt;="&amp;N(F27))&gt;0),"SUB ON TWO JOBS SAME DAY; ","")&amp;IF(AND(C27&lt;&gt;"Inspection",D27=""),"NO SUB ASSIGNED; ","")&amp;IF(AND(J27&lt;&gt;"",N(F27)&gt;0,SUMPRODUCT(MAX(($A$2:$A$400=A27)*($B$2:$B$400=J27)*$S$2:$S$400))&gt;=N(F27)),"STARTS BEFORE WHAT IT DEPENDS ON; ","")&amp;IF(N(F27)=0,"NO START DATE; ","")="","",LEFT(IF(AND(C27&lt;&gt;"Inspection",N(F27)&gt;0,H27&lt;&gt;"Y",TODAY()&gt;=N(F27)-N('Settings'!$B$2),N(S27)&gt;=TODAY()),"NOT CONFIRMED, STARTS SOON; ","")&amp;IF(AND(C27="Inspection",N(F27)&gt;0,K27&lt;&gt;"Y",M27="",N(F27)-TODAY()&lt;=N('Settings'!$B$3)),"INSPECTION NOT REQUESTED; ","")&amp;IF(AND(OR(M27="Fail",M27="Partial"),N(N27)=0),"FAILED, NO RE-INSPECTION; ","")&amp;IF(AND(C27&lt;&gt;"Inspection",D27&lt;&gt;"",N(F27)&gt;0,COUNTIFS($D$2:$D$400,D27,$A$2:$A$400,"&lt;&gt;"&amp;A27,$C$2:$C$400,"&lt;&gt;Inspection",$F$2:$F$400,"&lt;="&amp;N(S27),$S$2:$S$400,"&gt;="&amp;N(F27))&gt;0),"SUB ON TWO JOBS SAME DAY; ","")&amp;IF(AND(C27&lt;&gt;"Inspection",D27=""),"NO SUB ASSIGNED; ","")&amp;IF(AND(J27&lt;&gt;"",N(F27)&gt;0,SUMPRODUCT(MAX(($A$2:$A$400=A27)*($B$2:$B$400=J27)*$S$2:$S$400))&gt;=N(F27)),"STARTS BEFORE WHAT IT DEPENDS ON; ","")&amp;IF(N(F27)=0,"NO START DATE; ",""),LEN(IF(AND(C27&lt;&gt;"Inspection",N(F27)&gt;0,H27&lt;&gt;"Y",TODAY()&gt;=N(F27)-N('Settings'!$B$2),N(S27)&gt;=TODAY()),"NOT CONFIRMED, STARTS SOON; ","")&amp;IF(AND(C27="Inspection",N(F27)&gt;0,K27&lt;&gt;"Y",M27="",N(F27)-TODAY()&lt;=N('Settings'!$B$3)),"INSPECTION NOT REQUESTED; ","")&amp;IF(AND(OR(M27="Fail",M27="Partial"),N(N27)=0),"FAILED, NO RE-INSPECTION; ","")&amp;IF(AND(C27&lt;&gt;"Inspection",D27&lt;&gt;"",N(F27)&gt;0,COUNTIFS($D$2:$D$400,D27,$A$2:$A$400,"&lt;&gt;"&amp;A27,$C$2:$C$400,"&lt;&gt;Inspection",$F$2:$F$400,"&lt;="&amp;N(S27),$S$2:$S$400,"&gt;="&amp;N(F27))&gt;0),"SUB ON TWO JOBS SAME DAY; ","")&amp;IF(AND(C27&lt;&gt;"Inspection",D27=""),"NO SUB ASSIGNED; ","")&amp;IF(AND(J27&lt;&gt;"",N(F27)&gt;0,SUMPRODUCT(MAX(($A$2:$A$400=A27)*($B$2:$B$400=J27)*$S$2:$S$400))&gt;=N(F27)),"STARTS BEFORE WHAT IT DEPENDS ON; ","")&amp;IF(N(F27)=0,"NO START DATE; ",""))-2)))</f>
        <v/>
      </c>
      <c r="S27" s="6">
        <f>IF(N(G27)&gt;0,N(G27),N(F27))</f>
        <v/>
      </c>
    </row>
    <row r="28">
      <c r="F28" s="6" t="n"/>
      <c r="G28" s="6" t="n"/>
      <c r="I28" s="6">
        <f>IF(OR(NOT(OR(A28&lt;&gt;"",B28&lt;&gt;"",D28&lt;&gt;"")),N(F28)=0,NOT(C28&lt;&gt;"Inspection")),"",N(F28)-N('Settings'!$B$2))</f>
        <v/>
      </c>
      <c r="L28" s="6" t="n"/>
      <c r="N28" s="6" t="n"/>
      <c r="O28" s="7">
        <f>IF(OR(NOT(OR(A28&lt;&gt;"",B28&lt;&gt;"",D28&lt;&gt;"")),N(F28)=0),"",N(F28)-TODAY())</f>
        <v/>
      </c>
      <c r="P28">
        <f>IF(OR(NOT(OR(A28&lt;&gt;"",B28&lt;&gt;"",D28&lt;&gt;"")),N(F28)=0),"",IF(N(S28)&lt;TODAY(),"Past",IF(N(F28)&lt;=TODAY(),"Now",IF(N(F28)-TODAY()&lt;7,"Week 1",IF(N(F28)-TODAY()&lt;N('Settings'!$B$4),"Week 2","Later")))))</f>
        <v/>
      </c>
      <c r="Q28">
        <f>IF(NOT(OR(A28&lt;&gt;"",B28&lt;&gt;"",D28&lt;&gt;"")),"",IF(IF(AND(C28&lt;&gt;"Inspection",N(F28)&gt;0,H28&lt;&gt;"Y",TODAY()&gt;=N(F28)-N('Settings'!$B$2),N(S28)&gt;=TODAY()),"NOT CONFIRMED, STARTS SOON; ","")&amp;IF(AND(C28="Inspection",N(F28)&gt;0,K28&lt;&gt;"Y",M28="",N(F28)-TODAY()&lt;=N('Settings'!$B$3)),"INSPECTION NOT REQUESTED; ","")&amp;IF(AND(OR(M28="Fail",M28="Partial"),N(N28)=0),"FAILED, NO RE-INSPECTION; ","")&amp;IF(AND(C28&lt;&gt;"Inspection",D28&lt;&gt;"",N(F28)&gt;0,COUNTIFS($D$2:$D$400,D28,$A$2:$A$400,"&lt;&gt;"&amp;A28,$C$2:$C$400,"&lt;&gt;Inspection",$F$2:$F$400,"&lt;="&amp;N(S28),$S$2:$S$400,"&gt;="&amp;N(F28))&gt;0),"SUB ON TWO JOBS SAME DAY; ","")&amp;IF(AND(C28&lt;&gt;"Inspection",D28=""),"NO SUB ASSIGNED; ","")&amp;IF(AND(J28&lt;&gt;"",N(F28)&gt;0,SUMPRODUCT(MAX(($A$2:$A$400=A28)*($B$2:$B$400=J28)*$S$2:$S$400))&gt;=N(F28)),"STARTS BEFORE WHAT IT DEPENDS ON; ","")&amp;IF(N(F28)=0,"NO START DATE; ","")="","",LEFT(IF(AND(C28&lt;&gt;"Inspection",N(F28)&gt;0,H28&lt;&gt;"Y",TODAY()&gt;=N(F28)-N('Settings'!$B$2),N(S28)&gt;=TODAY()),"NOT CONFIRMED, STARTS SOON; ","")&amp;IF(AND(C28="Inspection",N(F28)&gt;0,K28&lt;&gt;"Y",M28="",N(F28)-TODAY()&lt;=N('Settings'!$B$3)),"INSPECTION NOT REQUESTED; ","")&amp;IF(AND(OR(M28="Fail",M28="Partial"),N(N28)=0),"FAILED, NO RE-INSPECTION; ","")&amp;IF(AND(C28&lt;&gt;"Inspection",D28&lt;&gt;"",N(F28)&gt;0,COUNTIFS($D$2:$D$400,D28,$A$2:$A$400,"&lt;&gt;"&amp;A28,$C$2:$C$400,"&lt;&gt;Inspection",$F$2:$F$400,"&lt;="&amp;N(S28),$S$2:$S$400,"&gt;="&amp;N(F28))&gt;0),"SUB ON TWO JOBS SAME DAY; ","")&amp;IF(AND(C28&lt;&gt;"Inspection",D28=""),"NO SUB ASSIGNED; ","")&amp;IF(AND(J28&lt;&gt;"",N(F28)&gt;0,SUMPRODUCT(MAX(($A$2:$A$400=A28)*($B$2:$B$400=J28)*$S$2:$S$400))&gt;=N(F28)),"STARTS BEFORE WHAT IT DEPENDS ON; ","")&amp;IF(N(F28)=0,"NO START DATE; ",""),LEN(IF(AND(C28&lt;&gt;"Inspection",N(F28)&gt;0,H28&lt;&gt;"Y",TODAY()&gt;=N(F28)-N('Settings'!$B$2),N(S28)&gt;=TODAY()),"NOT CONFIRMED, STARTS SOON; ","")&amp;IF(AND(C28="Inspection",N(F28)&gt;0,K28&lt;&gt;"Y",M28="",N(F28)-TODAY()&lt;=N('Settings'!$B$3)),"INSPECTION NOT REQUESTED; ","")&amp;IF(AND(OR(M28="Fail",M28="Partial"),N(N28)=0),"FAILED, NO RE-INSPECTION; ","")&amp;IF(AND(C28&lt;&gt;"Inspection",D28&lt;&gt;"",N(F28)&gt;0,COUNTIFS($D$2:$D$400,D28,$A$2:$A$400,"&lt;&gt;"&amp;A28,$C$2:$C$400,"&lt;&gt;Inspection",$F$2:$F$400,"&lt;="&amp;N(S28),$S$2:$S$400,"&gt;="&amp;N(F28))&gt;0),"SUB ON TWO JOBS SAME DAY; ","")&amp;IF(AND(C28&lt;&gt;"Inspection",D28=""),"NO SUB ASSIGNED; ","")&amp;IF(AND(J28&lt;&gt;"",N(F28)&gt;0,SUMPRODUCT(MAX(($A$2:$A$400=A28)*($B$2:$B$400=J28)*$S$2:$S$400))&gt;=N(F28)),"STARTS BEFORE WHAT IT DEPENDS ON; ","")&amp;IF(N(F28)=0,"NO START DATE; ",""))-2)))</f>
        <v/>
      </c>
      <c r="S28" s="6">
        <f>IF(N(G28)&gt;0,N(G28),N(F28))</f>
        <v/>
      </c>
    </row>
    <row r="29">
      <c r="F29" s="6" t="n"/>
      <c r="G29" s="6" t="n"/>
      <c r="I29" s="6">
        <f>IF(OR(NOT(OR(A29&lt;&gt;"",B29&lt;&gt;"",D29&lt;&gt;"")),N(F29)=0,NOT(C29&lt;&gt;"Inspection")),"",N(F29)-N('Settings'!$B$2))</f>
        <v/>
      </c>
      <c r="L29" s="6" t="n"/>
      <c r="N29" s="6" t="n"/>
      <c r="O29" s="7">
        <f>IF(OR(NOT(OR(A29&lt;&gt;"",B29&lt;&gt;"",D29&lt;&gt;"")),N(F29)=0),"",N(F29)-TODAY())</f>
        <v/>
      </c>
      <c r="P29">
        <f>IF(OR(NOT(OR(A29&lt;&gt;"",B29&lt;&gt;"",D29&lt;&gt;"")),N(F29)=0),"",IF(N(S29)&lt;TODAY(),"Past",IF(N(F29)&lt;=TODAY(),"Now",IF(N(F29)-TODAY()&lt;7,"Week 1",IF(N(F29)-TODAY()&lt;N('Settings'!$B$4),"Week 2","Later")))))</f>
        <v/>
      </c>
      <c r="Q29">
        <f>IF(NOT(OR(A29&lt;&gt;"",B29&lt;&gt;"",D29&lt;&gt;"")),"",IF(IF(AND(C29&lt;&gt;"Inspection",N(F29)&gt;0,H29&lt;&gt;"Y",TODAY()&gt;=N(F29)-N('Settings'!$B$2),N(S29)&gt;=TODAY()),"NOT CONFIRMED, STARTS SOON; ","")&amp;IF(AND(C29="Inspection",N(F29)&gt;0,K29&lt;&gt;"Y",M29="",N(F29)-TODAY()&lt;=N('Settings'!$B$3)),"INSPECTION NOT REQUESTED; ","")&amp;IF(AND(OR(M29="Fail",M29="Partial"),N(N29)=0),"FAILED, NO RE-INSPECTION; ","")&amp;IF(AND(C29&lt;&gt;"Inspection",D29&lt;&gt;"",N(F29)&gt;0,COUNTIFS($D$2:$D$400,D29,$A$2:$A$400,"&lt;&gt;"&amp;A29,$C$2:$C$400,"&lt;&gt;Inspection",$F$2:$F$400,"&lt;="&amp;N(S29),$S$2:$S$400,"&gt;="&amp;N(F29))&gt;0),"SUB ON TWO JOBS SAME DAY; ","")&amp;IF(AND(C29&lt;&gt;"Inspection",D29=""),"NO SUB ASSIGNED; ","")&amp;IF(AND(J29&lt;&gt;"",N(F29)&gt;0,SUMPRODUCT(MAX(($A$2:$A$400=A29)*($B$2:$B$400=J29)*$S$2:$S$400))&gt;=N(F29)),"STARTS BEFORE WHAT IT DEPENDS ON; ","")&amp;IF(N(F29)=0,"NO START DATE; ","")="","",LEFT(IF(AND(C29&lt;&gt;"Inspection",N(F29)&gt;0,H29&lt;&gt;"Y",TODAY()&gt;=N(F29)-N('Settings'!$B$2),N(S29)&gt;=TODAY()),"NOT CONFIRMED, STARTS SOON; ","")&amp;IF(AND(C29="Inspection",N(F29)&gt;0,K29&lt;&gt;"Y",M29="",N(F29)-TODAY()&lt;=N('Settings'!$B$3)),"INSPECTION NOT REQUESTED; ","")&amp;IF(AND(OR(M29="Fail",M29="Partial"),N(N29)=0),"FAILED, NO RE-INSPECTION; ","")&amp;IF(AND(C29&lt;&gt;"Inspection",D29&lt;&gt;"",N(F29)&gt;0,COUNTIFS($D$2:$D$400,D29,$A$2:$A$400,"&lt;&gt;"&amp;A29,$C$2:$C$400,"&lt;&gt;Inspection",$F$2:$F$400,"&lt;="&amp;N(S29),$S$2:$S$400,"&gt;="&amp;N(F29))&gt;0),"SUB ON TWO JOBS SAME DAY; ","")&amp;IF(AND(C29&lt;&gt;"Inspection",D29=""),"NO SUB ASSIGNED; ","")&amp;IF(AND(J29&lt;&gt;"",N(F29)&gt;0,SUMPRODUCT(MAX(($A$2:$A$400=A29)*($B$2:$B$400=J29)*$S$2:$S$400))&gt;=N(F29)),"STARTS BEFORE WHAT IT DEPENDS ON; ","")&amp;IF(N(F29)=0,"NO START DATE; ",""),LEN(IF(AND(C29&lt;&gt;"Inspection",N(F29)&gt;0,H29&lt;&gt;"Y",TODAY()&gt;=N(F29)-N('Settings'!$B$2),N(S29)&gt;=TODAY()),"NOT CONFIRMED, STARTS SOON; ","")&amp;IF(AND(C29="Inspection",N(F29)&gt;0,K29&lt;&gt;"Y",M29="",N(F29)-TODAY()&lt;=N('Settings'!$B$3)),"INSPECTION NOT REQUESTED; ","")&amp;IF(AND(OR(M29="Fail",M29="Partial"),N(N29)=0),"FAILED, NO RE-INSPECTION; ","")&amp;IF(AND(C29&lt;&gt;"Inspection",D29&lt;&gt;"",N(F29)&gt;0,COUNTIFS($D$2:$D$400,D29,$A$2:$A$400,"&lt;&gt;"&amp;A29,$C$2:$C$400,"&lt;&gt;Inspection",$F$2:$F$400,"&lt;="&amp;N(S29),$S$2:$S$400,"&gt;="&amp;N(F29))&gt;0),"SUB ON TWO JOBS SAME DAY; ","")&amp;IF(AND(C29&lt;&gt;"Inspection",D29=""),"NO SUB ASSIGNED; ","")&amp;IF(AND(J29&lt;&gt;"",N(F29)&gt;0,SUMPRODUCT(MAX(($A$2:$A$400=A29)*($B$2:$B$400=J29)*$S$2:$S$400))&gt;=N(F29)),"STARTS BEFORE WHAT IT DEPENDS ON; ","")&amp;IF(N(F29)=0,"NO START DATE; ",""))-2)))</f>
        <v/>
      </c>
      <c r="S29" s="6">
        <f>IF(N(G29)&gt;0,N(G29),N(F29))</f>
        <v/>
      </c>
    </row>
    <row r="30">
      <c r="F30" s="6" t="n"/>
      <c r="G30" s="6" t="n"/>
      <c r="I30" s="6">
        <f>IF(OR(NOT(OR(A30&lt;&gt;"",B30&lt;&gt;"",D30&lt;&gt;"")),N(F30)=0,NOT(C30&lt;&gt;"Inspection")),"",N(F30)-N('Settings'!$B$2))</f>
        <v/>
      </c>
      <c r="L30" s="6" t="n"/>
      <c r="N30" s="6" t="n"/>
      <c r="O30" s="7">
        <f>IF(OR(NOT(OR(A30&lt;&gt;"",B30&lt;&gt;"",D30&lt;&gt;"")),N(F30)=0),"",N(F30)-TODAY())</f>
        <v/>
      </c>
      <c r="P30">
        <f>IF(OR(NOT(OR(A30&lt;&gt;"",B30&lt;&gt;"",D30&lt;&gt;"")),N(F30)=0),"",IF(N(S30)&lt;TODAY(),"Past",IF(N(F30)&lt;=TODAY(),"Now",IF(N(F30)-TODAY()&lt;7,"Week 1",IF(N(F30)-TODAY()&lt;N('Settings'!$B$4),"Week 2","Later")))))</f>
        <v/>
      </c>
      <c r="Q30">
        <f>IF(NOT(OR(A30&lt;&gt;"",B30&lt;&gt;"",D30&lt;&gt;"")),"",IF(IF(AND(C30&lt;&gt;"Inspection",N(F30)&gt;0,H30&lt;&gt;"Y",TODAY()&gt;=N(F30)-N('Settings'!$B$2),N(S30)&gt;=TODAY()),"NOT CONFIRMED, STARTS SOON; ","")&amp;IF(AND(C30="Inspection",N(F30)&gt;0,K30&lt;&gt;"Y",M30="",N(F30)-TODAY()&lt;=N('Settings'!$B$3)),"INSPECTION NOT REQUESTED; ","")&amp;IF(AND(OR(M30="Fail",M30="Partial"),N(N30)=0),"FAILED, NO RE-INSPECTION; ","")&amp;IF(AND(C30&lt;&gt;"Inspection",D30&lt;&gt;"",N(F30)&gt;0,COUNTIFS($D$2:$D$400,D30,$A$2:$A$400,"&lt;&gt;"&amp;A30,$C$2:$C$400,"&lt;&gt;Inspection",$F$2:$F$400,"&lt;="&amp;N(S30),$S$2:$S$400,"&gt;="&amp;N(F30))&gt;0),"SUB ON TWO JOBS SAME DAY; ","")&amp;IF(AND(C30&lt;&gt;"Inspection",D30=""),"NO SUB ASSIGNED; ","")&amp;IF(AND(J30&lt;&gt;"",N(F30)&gt;0,SUMPRODUCT(MAX(($A$2:$A$400=A30)*($B$2:$B$400=J30)*$S$2:$S$400))&gt;=N(F30)),"STARTS BEFORE WHAT IT DEPENDS ON; ","")&amp;IF(N(F30)=0,"NO START DATE; ","")="","",LEFT(IF(AND(C30&lt;&gt;"Inspection",N(F30)&gt;0,H30&lt;&gt;"Y",TODAY()&gt;=N(F30)-N('Settings'!$B$2),N(S30)&gt;=TODAY()),"NOT CONFIRMED, STARTS SOON; ","")&amp;IF(AND(C30="Inspection",N(F30)&gt;0,K30&lt;&gt;"Y",M30="",N(F30)-TODAY()&lt;=N('Settings'!$B$3)),"INSPECTION NOT REQUESTED; ","")&amp;IF(AND(OR(M30="Fail",M30="Partial"),N(N30)=0),"FAILED, NO RE-INSPECTION; ","")&amp;IF(AND(C30&lt;&gt;"Inspection",D30&lt;&gt;"",N(F30)&gt;0,COUNTIFS($D$2:$D$400,D30,$A$2:$A$400,"&lt;&gt;"&amp;A30,$C$2:$C$400,"&lt;&gt;Inspection",$F$2:$F$400,"&lt;="&amp;N(S30),$S$2:$S$400,"&gt;="&amp;N(F30))&gt;0),"SUB ON TWO JOBS SAME DAY; ","")&amp;IF(AND(C30&lt;&gt;"Inspection",D30=""),"NO SUB ASSIGNED; ","")&amp;IF(AND(J30&lt;&gt;"",N(F30)&gt;0,SUMPRODUCT(MAX(($A$2:$A$400=A30)*($B$2:$B$400=J30)*$S$2:$S$400))&gt;=N(F30)),"STARTS BEFORE WHAT IT DEPENDS ON; ","")&amp;IF(N(F30)=0,"NO START DATE; ",""),LEN(IF(AND(C30&lt;&gt;"Inspection",N(F30)&gt;0,H30&lt;&gt;"Y",TODAY()&gt;=N(F30)-N('Settings'!$B$2),N(S30)&gt;=TODAY()),"NOT CONFIRMED, STARTS SOON; ","")&amp;IF(AND(C30="Inspection",N(F30)&gt;0,K30&lt;&gt;"Y",M30="",N(F30)-TODAY()&lt;=N('Settings'!$B$3)),"INSPECTION NOT REQUESTED; ","")&amp;IF(AND(OR(M30="Fail",M30="Partial"),N(N30)=0),"FAILED, NO RE-INSPECTION; ","")&amp;IF(AND(C30&lt;&gt;"Inspection",D30&lt;&gt;"",N(F30)&gt;0,COUNTIFS($D$2:$D$400,D30,$A$2:$A$400,"&lt;&gt;"&amp;A30,$C$2:$C$400,"&lt;&gt;Inspection",$F$2:$F$400,"&lt;="&amp;N(S30),$S$2:$S$400,"&gt;="&amp;N(F30))&gt;0),"SUB ON TWO JOBS SAME DAY; ","")&amp;IF(AND(C30&lt;&gt;"Inspection",D30=""),"NO SUB ASSIGNED; ","")&amp;IF(AND(J30&lt;&gt;"",N(F30)&gt;0,SUMPRODUCT(MAX(($A$2:$A$400=A30)*($B$2:$B$400=J30)*$S$2:$S$400))&gt;=N(F30)),"STARTS BEFORE WHAT IT DEPENDS ON; ","")&amp;IF(N(F30)=0,"NO START DATE; ",""))-2)))</f>
        <v/>
      </c>
      <c r="S30" s="6">
        <f>IF(N(G30)&gt;0,N(G30),N(F30))</f>
        <v/>
      </c>
    </row>
    <row r="31">
      <c r="F31" s="6" t="n"/>
      <c r="G31" s="6" t="n"/>
      <c r="I31" s="6">
        <f>IF(OR(NOT(OR(A31&lt;&gt;"",B31&lt;&gt;"",D31&lt;&gt;"")),N(F31)=0,NOT(C31&lt;&gt;"Inspection")),"",N(F31)-N('Settings'!$B$2))</f>
        <v/>
      </c>
      <c r="L31" s="6" t="n"/>
      <c r="N31" s="6" t="n"/>
      <c r="O31" s="7">
        <f>IF(OR(NOT(OR(A31&lt;&gt;"",B31&lt;&gt;"",D31&lt;&gt;"")),N(F31)=0),"",N(F31)-TODAY())</f>
        <v/>
      </c>
      <c r="P31">
        <f>IF(OR(NOT(OR(A31&lt;&gt;"",B31&lt;&gt;"",D31&lt;&gt;"")),N(F31)=0),"",IF(N(S31)&lt;TODAY(),"Past",IF(N(F31)&lt;=TODAY(),"Now",IF(N(F31)-TODAY()&lt;7,"Week 1",IF(N(F31)-TODAY()&lt;N('Settings'!$B$4),"Week 2","Later")))))</f>
        <v/>
      </c>
      <c r="Q31">
        <f>IF(NOT(OR(A31&lt;&gt;"",B31&lt;&gt;"",D31&lt;&gt;"")),"",IF(IF(AND(C31&lt;&gt;"Inspection",N(F31)&gt;0,H31&lt;&gt;"Y",TODAY()&gt;=N(F31)-N('Settings'!$B$2),N(S31)&gt;=TODAY()),"NOT CONFIRMED, STARTS SOON; ","")&amp;IF(AND(C31="Inspection",N(F31)&gt;0,K31&lt;&gt;"Y",M31="",N(F31)-TODAY()&lt;=N('Settings'!$B$3)),"INSPECTION NOT REQUESTED; ","")&amp;IF(AND(OR(M31="Fail",M31="Partial"),N(N31)=0),"FAILED, NO RE-INSPECTION; ","")&amp;IF(AND(C31&lt;&gt;"Inspection",D31&lt;&gt;"",N(F31)&gt;0,COUNTIFS($D$2:$D$400,D31,$A$2:$A$400,"&lt;&gt;"&amp;A31,$C$2:$C$400,"&lt;&gt;Inspection",$F$2:$F$400,"&lt;="&amp;N(S31),$S$2:$S$400,"&gt;="&amp;N(F31))&gt;0),"SUB ON TWO JOBS SAME DAY; ","")&amp;IF(AND(C31&lt;&gt;"Inspection",D31=""),"NO SUB ASSIGNED; ","")&amp;IF(AND(J31&lt;&gt;"",N(F31)&gt;0,SUMPRODUCT(MAX(($A$2:$A$400=A31)*($B$2:$B$400=J31)*$S$2:$S$400))&gt;=N(F31)),"STARTS BEFORE WHAT IT DEPENDS ON; ","")&amp;IF(N(F31)=0,"NO START DATE; ","")="","",LEFT(IF(AND(C31&lt;&gt;"Inspection",N(F31)&gt;0,H31&lt;&gt;"Y",TODAY()&gt;=N(F31)-N('Settings'!$B$2),N(S31)&gt;=TODAY()),"NOT CONFIRMED, STARTS SOON; ","")&amp;IF(AND(C31="Inspection",N(F31)&gt;0,K31&lt;&gt;"Y",M31="",N(F31)-TODAY()&lt;=N('Settings'!$B$3)),"INSPECTION NOT REQUESTED; ","")&amp;IF(AND(OR(M31="Fail",M31="Partial"),N(N31)=0),"FAILED, NO RE-INSPECTION; ","")&amp;IF(AND(C31&lt;&gt;"Inspection",D31&lt;&gt;"",N(F31)&gt;0,COUNTIFS($D$2:$D$400,D31,$A$2:$A$400,"&lt;&gt;"&amp;A31,$C$2:$C$400,"&lt;&gt;Inspection",$F$2:$F$400,"&lt;="&amp;N(S31),$S$2:$S$400,"&gt;="&amp;N(F31))&gt;0),"SUB ON TWO JOBS SAME DAY; ","")&amp;IF(AND(C31&lt;&gt;"Inspection",D31=""),"NO SUB ASSIGNED; ","")&amp;IF(AND(J31&lt;&gt;"",N(F31)&gt;0,SUMPRODUCT(MAX(($A$2:$A$400=A31)*($B$2:$B$400=J31)*$S$2:$S$400))&gt;=N(F31)),"STARTS BEFORE WHAT IT DEPENDS ON; ","")&amp;IF(N(F31)=0,"NO START DATE; ",""),LEN(IF(AND(C31&lt;&gt;"Inspection",N(F31)&gt;0,H31&lt;&gt;"Y",TODAY()&gt;=N(F31)-N('Settings'!$B$2),N(S31)&gt;=TODAY()),"NOT CONFIRMED, STARTS SOON; ","")&amp;IF(AND(C31="Inspection",N(F31)&gt;0,K31&lt;&gt;"Y",M31="",N(F31)-TODAY()&lt;=N('Settings'!$B$3)),"INSPECTION NOT REQUESTED; ","")&amp;IF(AND(OR(M31="Fail",M31="Partial"),N(N31)=0),"FAILED, NO RE-INSPECTION; ","")&amp;IF(AND(C31&lt;&gt;"Inspection",D31&lt;&gt;"",N(F31)&gt;0,COUNTIFS($D$2:$D$400,D31,$A$2:$A$400,"&lt;&gt;"&amp;A31,$C$2:$C$400,"&lt;&gt;Inspection",$F$2:$F$400,"&lt;="&amp;N(S31),$S$2:$S$400,"&gt;="&amp;N(F31))&gt;0),"SUB ON TWO JOBS SAME DAY; ","")&amp;IF(AND(C31&lt;&gt;"Inspection",D31=""),"NO SUB ASSIGNED; ","")&amp;IF(AND(J31&lt;&gt;"",N(F31)&gt;0,SUMPRODUCT(MAX(($A$2:$A$400=A31)*($B$2:$B$400=J31)*$S$2:$S$400))&gt;=N(F31)),"STARTS BEFORE WHAT IT DEPENDS ON; ","")&amp;IF(N(F31)=0,"NO START DATE; ",""))-2)))</f>
        <v/>
      </c>
      <c r="S31" s="6">
        <f>IF(N(G31)&gt;0,N(G31),N(F31))</f>
        <v/>
      </c>
    </row>
    <row r="32">
      <c r="F32" s="6" t="n"/>
      <c r="G32" s="6" t="n"/>
      <c r="I32" s="6">
        <f>IF(OR(NOT(OR(A32&lt;&gt;"",B32&lt;&gt;"",D32&lt;&gt;"")),N(F32)=0,NOT(C32&lt;&gt;"Inspection")),"",N(F32)-N('Settings'!$B$2))</f>
        <v/>
      </c>
      <c r="L32" s="6" t="n"/>
      <c r="N32" s="6" t="n"/>
      <c r="O32" s="7">
        <f>IF(OR(NOT(OR(A32&lt;&gt;"",B32&lt;&gt;"",D32&lt;&gt;"")),N(F32)=0),"",N(F32)-TODAY())</f>
        <v/>
      </c>
      <c r="P32">
        <f>IF(OR(NOT(OR(A32&lt;&gt;"",B32&lt;&gt;"",D32&lt;&gt;"")),N(F32)=0),"",IF(N(S32)&lt;TODAY(),"Past",IF(N(F32)&lt;=TODAY(),"Now",IF(N(F32)-TODAY()&lt;7,"Week 1",IF(N(F32)-TODAY()&lt;N('Settings'!$B$4),"Week 2","Later")))))</f>
        <v/>
      </c>
      <c r="Q32">
        <f>IF(NOT(OR(A32&lt;&gt;"",B32&lt;&gt;"",D32&lt;&gt;"")),"",IF(IF(AND(C32&lt;&gt;"Inspection",N(F32)&gt;0,H32&lt;&gt;"Y",TODAY()&gt;=N(F32)-N('Settings'!$B$2),N(S32)&gt;=TODAY()),"NOT CONFIRMED, STARTS SOON; ","")&amp;IF(AND(C32="Inspection",N(F32)&gt;0,K32&lt;&gt;"Y",M32="",N(F32)-TODAY()&lt;=N('Settings'!$B$3)),"INSPECTION NOT REQUESTED; ","")&amp;IF(AND(OR(M32="Fail",M32="Partial"),N(N32)=0),"FAILED, NO RE-INSPECTION; ","")&amp;IF(AND(C32&lt;&gt;"Inspection",D32&lt;&gt;"",N(F32)&gt;0,COUNTIFS($D$2:$D$400,D32,$A$2:$A$400,"&lt;&gt;"&amp;A32,$C$2:$C$400,"&lt;&gt;Inspection",$F$2:$F$400,"&lt;="&amp;N(S32),$S$2:$S$400,"&gt;="&amp;N(F32))&gt;0),"SUB ON TWO JOBS SAME DAY; ","")&amp;IF(AND(C32&lt;&gt;"Inspection",D32=""),"NO SUB ASSIGNED; ","")&amp;IF(AND(J32&lt;&gt;"",N(F32)&gt;0,SUMPRODUCT(MAX(($A$2:$A$400=A32)*($B$2:$B$400=J32)*$S$2:$S$400))&gt;=N(F32)),"STARTS BEFORE WHAT IT DEPENDS ON; ","")&amp;IF(N(F32)=0,"NO START DATE; ","")="","",LEFT(IF(AND(C32&lt;&gt;"Inspection",N(F32)&gt;0,H32&lt;&gt;"Y",TODAY()&gt;=N(F32)-N('Settings'!$B$2),N(S32)&gt;=TODAY()),"NOT CONFIRMED, STARTS SOON; ","")&amp;IF(AND(C32="Inspection",N(F32)&gt;0,K32&lt;&gt;"Y",M32="",N(F32)-TODAY()&lt;=N('Settings'!$B$3)),"INSPECTION NOT REQUESTED; ","")&amp;IF(AND(OR(M32="Fail",M32="Partial"),N(N32)=0),"FAILED, NO RE-INSPECTION; ","")&amp;IF(AND(C32&lt;&gt;"Inspection",D32&lt;&gt;"",N(F32)&gt;0,COUNTIFS($D$2:$D$400,D32,$A$2:$A$400,"&lt;&gt;"&amp;A32,$C$2:$C$400,"&lt;&gt;Inspection",$F$2:$F$400,"&lt;="&amp;N(S32),$S$2:$S$400,"&gt;="&amp;N(F32))&gt;0),"SUB ON TWO JOBS SAME DAY; ","")&amp;IF(AND(C32&lt;&gt;"Inspection",D32=""),"NO SUB ASSIGNED; ","")&amp;IF(AND(J32&lt;&gt;"",N(F32)&gt;0,SUMPRODUCT(MAX(($A$2:$A$400=A32)*($B$2:$B$400=J32)*$S$2:$S$400))&gt;=N(F32)),"STARTS BEFORE WHAT IT DEPENDS ON; ","")&amp;IF(N(F32)=0,"NO START DATE; ",""),LEN(IF(AND(C32&lt;&gt;"Inspection",N(F32)&gt;0,H32&lt;&gt;"Y",TODAY()&gt;=N(F32)-N('Settings'!$B$2),N(S32)&gt;=TODAY()),"NOT CONFIRMED, STARTS SOON; ","")&amp;IF(AND(C32="Inspection",N(F32)&gt;0,K32&lt;&gt;"Y",M32="",N(F32)-TODAY()&lt;=N('Settings'!$B$3)),"INSPECTION NOT REQUESTED; ","")&amp;IF(AND(OR(M32="Fail",M32="Partial"),N(N32)=0),"FAILED, NO RE-INSPECTION; ","")&amp;IF(AND(C32&lt;&gt;"Inspection",D32&lt;&gt;"",N(F32)&gt;0,COUNTIFS($D$2:$D$400,D32,$A$2:$A$400,"&lt;&gt;"&amp;A32,$C$2:$C$400,"&lt;&gt;Inspection",$F$2:$F$400,"&lt;="&amp;N(S32),$S$2:$S$400,"&gt;="&amp;N(F32))&gt;0),"SUB ON TWO JOBS SAME DAY; ","")&amp;IF(AND(C32&lt;&gt;"Inspection",D32=""),"NO SUB ASSIGNED; ","")&amp;IF(AND(J32&lt;&gt;"",N(F32)&gt;0,SUMPRODUCT(MAX(($A$2:$A$400=A32)*($B$2:$B$400=J32)*$S$2:$S$400))&gt;=N(F32)),"STARTS BEFORE WHAT IT DEPENDS ON; ","")&amp;IF(N(F32)=0,"NO START DATE; ",""))-2)))</f>
        <v/>
      </c>
      <c r="S32" s="6">
        <f>IF(N(G32)&gt;0,N(G32),N(F32))</f>
        <v/>
      </c>
    </row>
    <row r="33">
      <c r="F33" s="6" t="n"/>
      <c r="G33" s="6" t="n"/>
      <c r="I33" s="6">
        <f>IF(OR(NOT(OR(A33&lt;&gt;"",B33&lt;&gt;"",D33&lt;&gt;"")),N(F33)=0,NOT(C33&lt;&gt;"Inspection")),"",N(F33)-N('Settings'!$B$2))</f>
        <v/>
      </c>
      <c r="L33" s="6" t="n"/>
      <c r="N33" s="6" t="n"/>
      <c r="O33" s="7">
        <f>IF(OR(NOT(OR(A33&lt;&gt;"",B33&lt;&gt;"",D33&lt;&gt;"")),N(F33)=0),"",N(F33)-TODAY())</f>
        <v/>
      </c>
      <c r="P33">
        <f>IF(OR(NOT(OR(A33&lt;&gt;"",B33&lt;&gt;"",D33&lt;&gt;"")),N(F33)=0),"",IF(N(S33)&lt;TODAY(),"Past",IF(N(F33)&lt;=TODAY(),"Now",IF(N(F33)-TODAY()&lt;7,"Week 1",IF(N(F33)-TODAY()&lt;N('Settings'!$B$4),"Week 2","Later")))))</f>
        <v/>
      </c>
      <c r="Q33">
        <f>IF(NOT(OR(A33&lt;&gt;"",B33&lt;&gt;"",D33&lt;&gt;"")),"",IF(IF(AND(C33&lt;&gt;"Inspection",N(F33)&gt;0,H33&lt;&gt;"Y",TODAY()&gt;=N(F33)-N('Settings'!$B$2),N(S33)&gt;=TODAY()),"NOT CONFIRMED, STARTS SOON; ","")&amp;IF(AND(C33="Inspection",N(F33)&gt;0,K33&lt;&gt;"Y",M33="",N(F33)-TODAY()&lt;=N('Settings'!$B$3)),"INSPECTION NOT REQUESTED; ","")&amp;IF(AND(OR(M33="Fail",M33="Partial"),N(N33)=0),"FAILED, NO RE-INSPECTION; ","")&amp;IF(AND(C33&lt;&gt;"Inspection",D33&lt;&gt;"",N(F33)&gt;0,COUNTIFS($D$2:$D$400,D33,$A$2:$A$400,"&lt;&gt;"&amp;A33,$C$2:$C$400,"&lt;&gt;Inspection",$F$2:$F$400,"&lt;="&amp;N(S33),$S$2:$S$400,"&gt;="&amp;N(F33))&gt;0),"SUB ON TWO JOBS SAME DAY; ","")&amp;IF(AND(C33&lt;&gt;"Inspection",D33=""),"NO SUB ASSIGNED; ","")&amp;IF(AND(J33&lt;&gt;"",N(F33)&gt;0,SUMPRODUCT(MAX(($A$2:$A$400=A33)*($B$2:$B$400=J33)*$S$2:$S$400))&gt;=N(F33)),"STARTS BEFORE WHAT IT DEPENDS ON; ","")&amp;IF(N(F33)=0,"NO START DATE; ","")="","",LEFT(IF(AND(C33&lt;&gt;"Inspection",N(F33)&gt;0,H33&lt;&gt;"Y",TODAY()&gt;=N(F33)-N('Settings'!$B$2),N(S33)&gt;=TODAY()),"NOT CONFIRMED, STARTS SOON; ","")&amp;IF(AND(C33="Inspection",N(F33)&gt;0,K33&lt;&gt;"Y",M33="",N(F33)-TODAY()&lt;=N('Settings'!$B$3)),"INSPECTION NOT REQUESTED; ","")&amp;IF(AND(OR(M33="Fail",M33="Partial"),N(N33)=0),"FAILED, NO RE-INSPECTION; ","")&amp;IF(AND(C33&lt;&gt;"Inspection",D33&lt;&gt;"",N(F33)&gt;0,COUNTIFS($D$2:$D$400,D33,$A$2:$A$400,"&lt;&gt;"&amp;A33,$C$2:$C$400,"&lt;&gt;Inspection",$F$2:$F$400,"&lt;="&amp;N(S33),$S$2:$S$400,"&gt;="&amp;N(F33))&gt;0),"SUB ON TWO JOBS SAME DAY; ","")&amp;IF(AND(C33&lt;&gt;"Inspection",D33=""),"NO SUB ASSIGNED; ","")&amp;IF(AND(J33&lt;&gt;"",N(F33)&gt;0,SUMPRODUCT(MAX(($A$2:$A$400=A33)*($B$2:$B$400=J33)*$S$2:$S$400))&gt;=N(F33)),"STARTS BEFORE WHAT IT DEPENDS ON; ","")&amp;IF(N(F33)=0,"NO START DATE; ",""),LEN(IF(AND(C33&lt;&gt;"Inspection",N(F33)&gt;0,H33&lt;&gt;"Y",TODAY()&gt;=N(F33)-N('Settings'!$B$2),N(S33)&gt;=TODAY()),"NOT CONFIRMED, STARTS SOON; ","")&amp;IF(AND(C33="Inspection",N(F33)&gt;0,K33&lt;&gt;"Y",M33="",N(F33)-TODAY()&lt;=N('Settings'!$B$3)),"INSPECTION NOT REQUESTED; ","")&amp;IF(AND(OR(M33="Fail",M33="Partial"),N(N33)=0),"FAILED, NO RE-INSPECTION; ","")&amp;IF(AND(C33&lt;&gt;"Inspection",D33&lt;&gt;"",N(F33)&gt;0,COUNTIFS($D$2:$D$400,D33,$A$2:$A$400,"&lt;&gt;"&amp;A33,$C$2:$C$400,"&lt;&gt;Inspection",$F$2:$F$400,"&lt;="&amp;N(S33),$S$2:$S$400,"&gt;="&amp;N(F33))&gt;0),"SUB ON TWO JOBS SAME DAY; ","")&amp;IF(AND(C33&lt;&gt;"Inspection",D33=""),"NO SUB ASSIGNED; ","")&amp;IF(AND(J33&lt;&gt;"",N(F33)&gt;0,SUMPRODUCT(MAX(($A$2:$A$400=A33)*($B$2:$B$400=J33)*$S$2:$S$400))&gt;=N(F33)),"STARTS BEFORE WHAT IT DEPENDS ON; ","")&amp;IF(N(F33)=0,"NO START DATE; ",""))-2)))</f>
        <v/>
      </c>
      <c r="S33" s="6">
        <f>IF(N(G33)&gt;0,N(G33),N(F33))</f>
        <v/>
      </c>
    </row>
    <row r="34">
      <c r="F34" s="6" t="n"/>
      <c r="G34" s="6" t="n"/>
      <c r="I34" s="6">
        <f>IF(OR(NOT(OR(A34&lt;&gt;"",B34&lt;&gt;"",D34&lt;&gt;"")),N(F34)=0,NOT(C34&lt;&gt;"Inspection")),"",N(F34)-N('Settings'!$B$2))</f>
        <v/>
      </c>
      <c r="L34" s="6" t="n"/>
      <c r="N34" s="6" t="n"/>
      <c r="O34" s="7">
        <f>IF(OR(NOT(OR(A34&lt;&gt;"",B34&lt;&gt;"",D34&lt;&gt;"")),N(F34)=0),"",N(F34)-TODAY())</f>
        <v/>
      </c>
      <c r="P34">
        <f>IF(OR(NOT(OR(A34&lt;&gt;"",B34&lt;&gt;"",D34&lt;&gt;"")),N(F34)=0),"",IF(N(S34)&lt;TODAY(),"Past",IF(N(F34)&lt;=TODAY(),"Now",IF(N(F34)-TODAY()&lt;7,"Week 1",IF(N(F34)-TODAY()&lt;N('Settings'!$B$4),"Week 2","Later")))))</f>
        <v/>
      </c>
      <c r="Q34">
        <f>IF(NOT(OR(A34&lt;&gt;"",B34&lt;&gt;"",D34&lt;&gt;"")),"",IF(IF(AND(C34&lt;&gt;"Inspection",N(F34)&gt;0,H34&lt;&gt;"Y",TODAY()&gt;=N(F34)-N('Settings'!$B$2),N(S34)&gt;=TODAY()),"NOT CONFIRMED, STARTS SOON; ","")&amp;IF(AND(C34="Inspection",N(F34)&gt;0,K34&lt;&gt;"Y",M34="",N(F34)-TODAY()&lt;=N('Settings'!$B$3)),"INSPECTION NOT REQUESTED; ","")&amp;IF(AND(OR(M34="Fail",M34="Partial"),N(N34)=0),"FAILED, NO RE-INSPECTION; ","")&amp;IF(AND(C34&lt;&gt;"Inspection",D34&lt;&gt;"",N(F34)&gt;0,COUNTIFS($D$2:$D$400,D34,$A$2:$A$400,"&lt;&gt;"&amp;A34,$C$2:$C$400,"&lt;&gt;Inspection",$F$2:$F$400,"&lt;="&amp;N(S34),$S$2:$S$400,"&gt;="&amp;N(F34))&gt;0),"SUB ON TWO JOBS SAME DAY; ","")&amp;IF(AND(C34&lt;&gt;"Inspection",D34=""),"NO SUB ASSIGNED; ","")&amp;IF(AND(J34&lt;&gt;"",N(F34)&gt;0,SUMPRODUCT(MAX(($A$2:$A$400=A34)*($B$2:$B$400=J34)*$S$2:$S$400))&gt;=N(F34)),"STARTS BEFORE WHAT IT DEPENDS ON; ","")&amp;IF(N(F34)=0,"NO START DATE; ","")="","",LEFT(IF(AND(C34&lt;&gt;"Inspection",N(F34)&gt;0,H34&lt;&gt;"Y",TODAY()&gt;=N(F34)-N('Settings'!$B$2),N(S34)&gt;=TODAY()),"NOT CONFIRMED, STARTS SOON; ","")&amp;IF(AND(C34="Inspection",N(F34)&gt;0,K34&lt;&gt;"Y",M34="",N(F34)-TODAY()&lt;=N('Settings'!$B$3)),"INSPECTION NOT REQUESTED; ","")&amp;IF(AND(OR(M34="Fail",M34="Partial"),N(N34)=0),"FAILED, NO RE-INSPECTION; ","")&amp;IF(AND(C34&lt;&gt;"Inspection",D34&lt;&gt;"",N(F34)&gt;0,COUNTIFS($D$2:$D$400,D34,$A$2:$A$400,"&lt;&gt;"&amp;A34,$C$2:$C$400,"&lt;&gt;Inspection",$F$2:$F$400,"&lt;="&amp;N(S34),$S$2:$S$400,"&gt;="&amp;N(F34))&gt;0),"SUB ON TWO JOBS SAME DAY; ","")&amp;IF(AND(C34&lt;&gt;"Inspection",D34=""),"NO SUB ASSIGNED; ","")&amp;IF(AND(J34&lt;&gt;"",N(F34)&gt;0,SUMPRODUCT(MAX(($A$2:$A$400=A34)*($B$2:$B$400=J34)*$S$2:$S$400))&gt;=N(F34)),"STARTS BEFORE WHAT IT DEPENDS ON; ","")&amp;IF(N(F34)=0,"NO START DATE; ",""),LEN(IF(AND(C34&lt;&gt;"Inspection",N(F34)&gt;0,H34&lt;&gt;"Y",TODAY()&gt;=N(F34)-N('Settings'!$B$2),N(S34)&gt;=TODAY()),"NOT CONFIRMED, STARTS SOON; ","")&amp;IF(AND(C34="Inspection",N(F34)&gt;0,K34&lt;&gt;"Y",M34="",N(F34)-TODAY()&lt;=N('Settings'!$B$3)),"INSPECTION NOT REQUESTED; ","")&amp;IF(AND(OR(M34="Fail",M34="Partial"),N(N34)=0),"FAILED, NO RE-INSPECTION; ","")&amp;IF(AND(C34&lt;&gt;"Inspection",D34&lt;&gt;"",N(F34)&gt;0,COUNTIFS($D$2:$D$400,D34,$A$2:$A$400,"&lt;&gt;"&amp;A34,$C$2:$C$400,"&lt;&gt;Inspection",$F$2:$F$400,"&lt;="&amp;N(S34),$S$2:$S$400,"&gt;="&amp;N(F34))&gt;0),"SUB ON TWO JOBS SAME DAY; ","")&amp;IF(AND(C34&lt;&gt;"Inspection",D34=""),"NO SUB ASSIGNED; ","")&amp;IF(AND(J34&lt;&gt;"",N(F34)&gt;0,SUMPRODUCT(MAX(($A$2:$A$400=A34)*($B$2:$B$400=J34)*$S$2:$S$400))&gt;=N(F34)),"STARTS BEFORE WHAT IT DEPENDS ON; ","")&amp;IF(N(F34)=0,"NO START DATE; ",""))-2)))</f>
        <v/>
      </c>
      <c r="S34" s="6">
        <f>IF(N(G34)&gt;0,N(G34),N(F34))</f>
        <v/>
      </c>
    </row>
    <row r="35">
      <c r="F35" s="6" t="n"/>
      <c r="G35" s="6" t="n"/>
      <c r="I35" s="6">
        <f>IF(OR(NOT(OR(A35&lt;&gt;"",B35&lt;&gt;"",D35&lt;&gt;"")),N(F35)=0,NOT(C35&lt;&gt;"Inspection")),"",N(F35)-N('Settings'!$B$2))</f>
        <v/>
      </c>
      <c r="L35" s="6" t="n"/>
      <c r="N35" s="6" t="n"/>
      <c r="O35" s="7">
        <f>IF(OR(NOT(OR(A35&lt;&gt;"",B35&lt;&gt;"",D35&lt;&gt;"")),N(F35)=0),"",N(F35)-TODAY())</f>
        <v/>
      </c>
      <c r="P35">
        <f>IF(OR(NOT(OR(A35&lt;&gt;"",B35&lt;&gt;"",D35&lt;&gt;"")),N(F35)=0),"",IF(N(S35)&lt;TODAY(),"Past",IF(N(F35)&lt;=TODAY(),"Now",IF(N(F35)-TODAY()&lt;7,"Week 1",IF(N(F35)-TODAY()&lt;N('Settings'!$B$4),"Week 2","Later")))))</f>
        <v/>
      </c>
      <c r="Q35">
        <f>IF(NOT(OR(A35&lt;&gt;"",B35&lt;&gt;"",D35&lt;&gt;"")),"",IF(IF(AND(C35&lt;&gt;"Inspection",N(F35)&gt;0,H35&lt;&gt;"Y",TODAY()&gt;=N(F35)-N('Settings'!$B$2),N(S35)&gt;=TODAY()),"NOT CONFIRMED, STARTS SOON; ","")&amp;IF(AND(C35="Inspection",N(F35)&gt;0,K35&lt;&gt;"Y",M35="",N(F35)-TODAY()&lt;=N('Settings'!$B$3)),"INSPECTION NOT REQUESTED; ","")&amp;IF(AND(OR(M35="Fail",M35="Partial"),N(N35)=0),"FAILED, NO RE-INSPECTION; ","")&amp;IF(AND(C35&lt;&gt;"Inspection",D35&lt;&gt;"",N(F35)&gt;0,COUNTIFS($D$2:$D$400,D35,$A$2:$A$400,"&lt;&gt;"&amp;A35,$C$2:$C$400,"&lt;&gt;Inspection",$F$2:$F$400,"&lt;="&amp;N(S35),$S$2:$S$400,"&gt;="&amp;N(F35))&gt;0),"SUB ON TWO JOBS SAME DAY; ","")&amp;IF(AND(C35&lt;&gt;"Inspection",D35=""),"NO SUB ASSIGNED; ","")&amp;IF(AND(J35&lt;&gt;"",N(F35)&gt;0,SUMPRODUCT(MAX(($A$2:$A$400=A35)*($B$2:$B$400=J35)*$S$2:$S$400))&gt;=N(F35)),"STARTS BEFORE WHAT IT DEPENDS ON; ","")&amp;IF(N(F35)=0,"NO START DATE; ","")="","",LEFT(IF(AND(C35&lt;&gt;"Inspection",N(F35)&gt;0,H35&lt;&gt;"Y",TODAY()&gt;=N(F35)-N('Settings'!$B$2),N(S35)&gt;=TODAY()),"NOT CONFIRMED, STARTS SOON; ","")&amp;IF(AND(C35="Inspection",N(F35)&gt;0,K35&lt;&gt;"Y",M35="",N(F35)-TODAY()&lt;=N('Settings'!$B$3)),"INSPECTION NOT REQUESTED; ","")&amp;IF(AND(OR(M35="Fail",M35="Partial"),N(N35)=0),"FAILED, NO RE-INSPECTION; ","")&amp;IF(AND(C35&lt;&gt;"Inspection",D35&lt;&gt;"",N(F35)&gt;0,COUNTIFS($D$2:$D$400,D35,$A$2:$A$400,"&lt;&gt;"&amp;A35,$C$2:$C$400,"&lt;&gt;Inspection",$F$2:$F$400,"&lt;="&amp;N(S35),$S$2:$S$400,"&gt;="&amp;N(F35))&gt;0),"SUB ON TWO JOBS SAME DAY; ","")&amp;IF(AND(C35&lt;&gt;"Inspection",D35=""),"NO SUB ASSIGNED; ","")&amp;IF(AND(J35&lt;&gt;"",N(F35)&gt;0,SUMPRODUCT(MAX(($A$2:$A$400=A35)*($B$2:$B$400=J35)*$S$2:$S$400))&gt;=N(F35)),"STARTS BEFORE WHAT IT DEPENDS ON; ","")&amp;IF(N(F35)=0,"NO START DATE; ",""),LEN(IF(AND(C35&lt;&gt;"Inspection",N(F35)&gt;0,H35&lt;&gt;"Y",TODAY()&gt;=N(F35)-N('Settings'!$B$2),N(S35)&gt;=TODAY()),"NOT CONFIRMED, STARTS SOON; ","")&amp;IF(AND(C35="Inspection",N(F35)&gt;0,K35&lt;&gt;"Y",M35="",N(F35)-TODAY()&lt;=N('Settings'!$B$3)),"INSPECTION NOT REQUESTED; ","")&amp;IF(AND(OR(M35="Fail",M35="Partial"),N(N35)=0),"FAILED, NO RE-INSPECTION; ","")&amp;IF(AND(C35&lt;&gt;"Inspection",D35&lt;&gt;"",N(F35)&gt;0,COUNTIFS($D$2:$D$400,D35,$A$2:$A$400,"&lt;&gt;"&amp;A35,$C$2:$C$400,"&lt;&gt;Inspection",$F$2:$F$400,"&lt;="&amp;N(S35),$S$2:$S$400,"&gt;="&amp;N(F35))&gt;0),"SUB ON TWO JOBS SAME DAY; ","")&amp;IF(AND(C35&lt;&gt;"Inspection",D35=""),"NO SUB ASSIGNED; ","")&amp;IF(AND(J35&lt;&gt;"",N(F35)&gt;0,SUMPRODUCT(MAX(($A$2:$A$400=A35)*($B$2:$B$400=J35)*$S$2:$S$400))&gt;=N(F35)),"STARTS BEFORE WHAT IT DEPENDS ON; ","")&amp;IF(N(F35)=0,"NO START DATE; ",""))-2)))</f>
        <v/>
      </c>
      <c r="S35" s="6">
        <f>IF(N(G35)&gt;0,N(G35),N(F35))</f>
        <v/>
      </c>
    </row>
    <row r="36">
      <c r="F36" s="6" t="n"/>
      <c r="G36" s="6" t="n"/>
      <c r="I36" s="6">
        <f>IF(OR(NOT(OR(A36&lt;&gt;"",B36&lt;&gt;"",D36&lt;&gt;"")),N(F36)=0,NOT(C36&lt;&gt;"Inspection")),"",N(F36)-N('Settings'!$B$2))</f>
        <v/>
      </c>
      <c r="L36" s="6" t="n"/>
      <c r="N36" s="6" t="n"/>
      <c r="O36" s="7">
        <f>IF(OR(NOT(OR(A36&lt;&gt;"",B36&lt;&gt;"",D36&lt;&gt;"")),N(F36)=0),"",N(F36)-TODAY())</f>
        <v/>
      </c>
      <c r="P36">
        <f>IF(OR(NOT(OR(A36&lt;&gt;"",B36&lt;&gt;"",D36&lt;&gt;"")),N(F36)=0),"",IF(N(S36)&lt;TODAY(),"Past",IF(N(F36)&lt;=TODAY(),"Now",IF(N(F36)-TODAY()&lt;7,"Week 1",IF(N(F36)-TODAY()&lt;N('Settings'!$B$4),"Week 2","Later")))))</f>
        <v/>
      </c>
      <c r="Q36">
        <f>IF(NOT(OR(A36&lt;&gt;"",B36&lt;&gt;"",D36&lt;&gt;"")),"",IF(IF(AND(C36&lt;&gt;"Inspection",N(F36)&gt;0,H36&lt;&gt;"Y",TODAY()&gt;=N(F36)-N('Settings'!$B$2),N(S36)&gt;=TODAY()),"NOT CONFIRMED, STARTS SOON; ","")&amp;IF(AND(C36="Inspection",N(F36)&gt;0,K36&lt;&gt;"Y",M36="",N(F36)-TODAY()&lt;=N('Settings'!$B$3)),"INSPECTION NOT REQUESTED; ","")&amp;IF(AND(OR(M36="Fail",M36="Partial"),N(N36)=0),"FAILED, NO RE-INSPECTION; ","")&amp;IF(AND(C36&lt;&gt;"Inspection",D36&lt;&gt;"",N(F36)&gt;0,COUNTIFS($D$2:$D$400,D36,$A$2:$A$400,"&lt;&gt;"&amp;A36,$C$2:$C$400,"&lt;&gt;Inspection",$F$2:$F$400,"&lt;="&amp;N(S36),$S$2:$S$400,"&gt;="&amp;N(F36))&gt;0),"SUB ON TWO JOBS SAME DAY; ","")&amp;IF(AND(C36&lt;&gt;"Inspection",D36=""),"NO SUB ASSIGNED; ","")&amp;IF(AND(J36&lt;&gt;"",N(F36)&gt;0,SUMPRODUCT(MAX(($A$2:$A$400=A36)*($B$2:$B$400=J36)*$S$2:$S$400))&gt;=N(F36)),"STARTS BEFORE WHAT IT DEPENDS ON; ","")&amp;IF(N(F36)=0,"NO START DATE; ","")="","",LEFT(IF(AND(C36&lt;&gt;"Inspection",N(F36)&gt;0,H36&lt;&gt;"Y",TODAY()&gt;=N(F36)-N('Settings'!$B$2),N(S36)&gt;=TODAY()),"NOT CONFIRMED, STARTS SOON; ","")&amp;IF(AND(C36="Inspection",N(F36)&gt;0,K36&lt;&gt;"Y",M36="",N(F36)-TODAY()&lt;=N('Settings'!$B$3)),"INSPECTION NOT REQUESTED; ","")&amp;IF(AND(OR(M36="Fail",M36="Partial"),N(N36)=0),"FAILED, NO RE-INSPECTION; ","")&amp;IF(AND(C36&lt;&gt;"Inspection",D36&lt;&gt;"",N(F36)&gt;0,COUNTIFS($D$2:$D$400,D36,$A$2:$A$400,"&lt;&gt;"&amp;A36,$C$2:$C$400,"&lt;&gt;Inspection",$F$2:$F$400,"&lt;="&amp;N(S36),$S$2:$S$400,"&gt;="&amp;N(F36))&gt;0),"SUB ON TWO JOBS SAME DAY; ","")&amp;IF(AND(C36&lt;&gt;"Inspection",D36=""),"NO SUB ASSIGNED; ","")&amp;IF(AND(J36&lt;&gt;"",N(F36)&gt;0,SUMPRODUCT(MAX(($A$2:$A$400=A36)*($B$2:$B$400=J36)*$S$2:$S$400))&gt;=N(F36)),"STARTS BEFORE WHAT IT DEPENDS ON; ","")&amp;IF(N(F36)=0,"NO START DATE; ",""),LEN(IF(AND(C36&lt;&gt;"Inspection",N(F36)&gt;0,H36&lt;&gt;"Y",TODAY()&gt;=N(F36)-N('Settings'!$B$2),N(S36)&gt;=TODAY()),"NOT CONFIRMED, STARTS SOON; ","")&amp;IF(AND(C36="Inspection",N(F36)&gt;0,K36&lt;&gt;"Y",M36="",N(F36)-TODAY()&lt;=N('Settings'!$B$3)),"INSPECTION NOT REQUESTED; ","")&amp;IF(AND(OR(M36="Fail",M36="Partial"),N(N36)=0),"FAILED, NO RE-INSPECTION; ","")&amp;IF(AND(C36&lt;&gt;"Inspection",D36&lt;&gt;"",N(F36)&gt;0,COUNTIFS($D$2:$D$400,D36,$A$2:$A$400,"&lt;&gt;"&amp;A36,$C$2:$C$400,"&lt;&gt;Inspection",$F$2:$F$400,"&lt;="&amp;N(S36),$S$2:$S$400,"&gt;="&amp;N(F36))&gt;0),"SUB ON TWO JOBS SAME DAY; ","")&amp;IF(AND(C36&lt;&gt;"Inspection",D36=""),"NO SUB ASSIGNED; ","")&amp;IF(AND(J36&lt;&gt;"",N(F36)&gt;0,SUMPRODUCT(MAX(($A$2:$A$400=A36)*($B$2:$B$400=J36)*$S$2:$S$400))&gt;=N(F36)),"STARTS BEFORE WHAT IT DEPENDS ON; ","")&amp;IF(N(F36)=0,"NO START DATE; ",""))-2)))</f>
        <v/>
      </c>
      <c r="S36" s="6">
        <f>IF(N(G36)&gt;0,N(G36),N(F36))</f>
        <v/>
      </c>
    </row>
    <row r="37">
      <c r="F37" s="6" t="n"/>
      <c r="G37" s="6" t="n"/>
      <c r="I37" s="6">
        <f>IF(OR(NOT(OR(A37&lt;&gt;"",B37&lt;&gt;"",D37&lt;&gt;"")),N(F37)=0,NOT(C37&lt;&gt;"Inspection")),"",N(F37)-N('Settings'!$B$2))</f>
        <v/>
      </c>
      <c r="L37" s="6" t="n"/>
      <c r="N37" s="6" t="n"/>
      <c r="O37" s="7">
        <f>IF(OR(NOT(OR(A37&lt;&gt;"",B37&lt;&gt;"",D37&lt;&gt;"")),N(F37)=0),"",N(F37)-TODAY())</f>
        <v/>
      </c>
      <c r="P37">
        <f>IF(OR(NOT(OR(A37&lt;&gt;"",B37&lt;&gt;"",D37&lt;&gt;"")),N(F37)=0),"",IF(N(S37)&lt;TODAY(),"Past",IF(N(F37)&lt;=TODAY(),"Now",IF(N(F37)-TODAY()&lt;7,"Week 1",IF(N(F37)-TODAY()&lt;N('Settings'!$B$4),"Week 2","Later")))))</f>
        <v/>
      </c>
      <c r="Q37">
        <f>IF(NOT(OR(A37&lt;&gt;"",B37&lt;&gt;"",D37&lt;&gt;"")),"",IF(IF(AND(C37&lt;&gt;"Inspection",N(F37)&gt;0,H37&lt;&gt;"Y",TODAY()&gt;=N(F37)-N('Settings'!$B$2),N(S37)&gt;=TODAY()),"NOT CONFIRMED, STARTS SOON; ","")&amp;IF(AND(C37="Inspection",N(F37)&gt;0,K37&lt;&gt;"Y",M37="",N(F37)-TODAY()&lt;=N('Settings'!$B$3)),"INSPECTION NOT REQUESTED; ","")&amp;IF(AND(OR(M37="Fail",M37="Partial"),N(N37)=0),"FAILED, NO RE-INSPECTION; ","")&amp;IF(AND(C37&lt;&gt;"Inspection",D37&lt;&gt;"",N(F37)&gt;0,COUNTIFS($D$2:$D$400,D37,$A$2:$A$400,"&lt;&gt;"&amp;A37,$C$2:$C$400,"&lt;&gt;Inspection",$F$2:$F$400,"&lt;="&amp;N(S37),$S$2:$S$400,"&gt;="&amp;N(F37))&gt;0),"SUB ON TWO JOBS SAME DAY; ","")&amp;IF(AND(C37&lt;&gt;"Inspection",D37=""),"NO SUB ASSIGNED; ","")&amp;IF(AND(J37&lt;&gt;"",N(F37)&gt;0,SUMPRODUCT(MAX(($A$2:$A$400=A37)*($B$2:$B$400=J37)*$S$2:$S$400))&gt;=N(F37)),"STARTS BEFORE WHAT IT DEPENDS ON; ","")&amp;IF(N(F37)=0,"NO START DATE; ","")="","",LEFT(IF(AND(C37&lt;&gt;"Inspection",N(F37)&gt;0,H37&lt;&gt;"Y",TODAY()&gt;=N(F37)-N('Settings'!$B$2),N(S37)&gt;=TODAY()),"NOT CONFIRMED, STARTS SOON; ","")&amp;IF(AND(C37="Inspection",N(F37)&gt;0,K37&lt;&gt;"Y",M37="",N(F37)-TODAY()&lt;=N('Settings'!$B$3)),"INSPECTION NOT REQUESTED; ","")&amp;IF(AND(OR(M37="Fail",M37="Partial"),N(N37)=0),"FAILED, NO RE-INSPECTION; ","")&amp;IF(AND(C37&lt;&gt;"Inspection",D37&lt;&gt;"",N(F37)&gt;0,COUNTIFS($D$2:$D$400,D37,$A$2:$A$400,"&lt;&gt;"&amp;A37,$C$2:$C$400,"&lt;&gt;Inspection",$F$2:$F$400,"&lt;="&amp;N(S37),$S$2:$S$400,"&gt;="&amp;N(F37))&gt;0),"SUB ON TWO JOBS SAME DAY; ","")&amp;IF(AND(C37&lt;&gt;"Inspection",D37=""),"NO SUB ASSIGNED; ","")&amp;IF(AND(J37&lt;&gt;"",N(F37)&gt;0,SUMPRODUCT(MAX(($A$2:$A$400=A37)*($B$2:$B$400=J37)*$S$2:$S$400))&gt;=N(F37)),"STARTS BEFORE WHAT IT DEPENDS ON; ","")&amp;IF(N(F37)=0,"NO START DATE; ",""),LEN(IF(AND(C37&lt;&gt;"Inspection",N(F37)&gt;0,H37&lt;&gt;"Y",TODAY()&gt;=N(F37)-N('Settings'!$B$2),N(S37)&gt;=TODAY()),"NOT CONFIRMED, STARTS SOON; ","")&amp;IF(AND(C37="Inspection",N(F37)&gt;0,K37&lt;&gt;"Y",M37="",N(F37)-TODAY()&lt;=N('Settings'!$B$3)),"INSPECTION NOT REQUESTED; ","")&amp;IF(AND(OR(M37="Fail",M37="Partial"),N(N37)=0),"FAILED, NO RE-INSPECTION; ","")&amp;IF(AND(C37&lt;&gt;"Inspection",D37&lt;&gt;"",N(F37)&gt;0,COUNTIFS($D$2:$D$400,D37,$A$2:$A$400,"&lt;&gt;"&amp;A37,$C$2:$C$400,"&lt;&gt;Inspection",$F$2:$F$400,"&lt;="&amp;N(S37),$S$2:$S$400,"&gt;="&amp;N(F37))&gt;0),"SUB ON TWO JOBS SAME DAY; ","")&amp;IF(AND(C37&lt;&gt;"Inspection",D37=""),"NO SUB ASSIGNED; ","")&amp;IF(AND(J37&lt;&gt;"",N(F37)&gt;0,SUMPRODUCT(MAX(($A$2:$A$400=A37)*($B$2:$B$400=J37)*$S$2:$S$400))&gt;=N(F37)),"STARTS BEFORE WHAT IT DEPENDS ON; ","")&amp;IF(N(F37)=0,"NO START DATE; ",""))-2)))</f>
        <v/>
      </c>
      <c r="S37" s="6">
        <f>IF(N(G37)&gt;0,N(G37),N(F37))</f>
        <v/>
      </c>
    </row>
    <row r="38">
      <c r="F38" s="6" t="n"/>
      <c r="G38" s="6" t="n"/>
      <c r="I38" s="6">
        <f>IF(OR(NOT(OR(A38&lt;&gt;"",B38&lt;&gt;"",D38&lt;&gt;"")),N(F38)=0,NOT(C38&lt;&gt;"Inspection")),"",N(F38)-N('Settings'!$B$2))</f>
        <v/>
      </c>
      <c r="L38" s="6" t="n"/>
      <c r="N38" s="6" t="n"/>
      <c r="O38" s="7">
        <f>IF(OR(NOT(OR(A38&lt;&gt;"",B38&lt;&gt;"",D38&lt;&gt;"")),N(F38)=0),"",N(F38)-TODAY())</f>
        <v/>
      </c>
      <c r="P38">
        <f>IF(OR(NOT(OR(A38&lt;&gt;"",B38&lt;&gt;"",D38&lt;&gt;"")),N(F38)=0),"",IF(N(S38)&lt;TODAY(),"Past",IF(N(F38)&lt;=TODAY(),"Now",IF(N(F38)-TODAY()&lt;7,"Week 1",IF(N(F38)-TODAY()&lt;N('Settings'!$B$4),"Week 2","Later")))))</f>
        <v/>
      </c>
      <c r="Q38">
        <f>IF(NOT(OR(A38&lt;&gt;"",B38&lt;&gt;"",D38&lt;&gt;"")),"",IF(IF(AND(C38&lt;&gt;"Inspection",N(F38)&gt;0,H38&lt;&gt;"Y",TODAY()&gt;=N(F38)-N('Settings'!$B$2),N(S38)&gt;=TODAY()),"NOT CONFIRMED, STARTS SOON; ","")&amp;IF(AND(C38="Inspection",N(F38)&gt;0,K38&lt;&gt;"Y",M38="",N(F38)-TODAY()&lt;=N('Settings'!$B$3)),"INSPECTION NOT REQUESTED; ","")&amp;IF(AND(OR(M38="Fail",M38="Partial"),N(N38)=0),"FAILED, NO RE-INSPECTION; ","")&amp;IF(AND(C38&lt;&gt;"Inspection",D38&lt;&gt;"",N(F38)&gt;0,COUNTIFS($D$2:$D$400,D38,$A$2:$A$400,"&lt;&gt;"&amp;A38,$C$2:$C$400,"&lt;&gt;Inspection",$F$2:$F$400,"&lt;="&amp;N(S38),$S$2:$S$400,"&gt;="&amp;N(F38))&gt;0),"SUB ON TWO JOBS SAME DAY; ","")&amp;IF(AND(C38&lt;&gt;"Inspection",D38=""),"NO SUB ASSIGNED; ","")&amp;IF(AND(J38&lt;&gt;"",N(F38)&gt;0,SUMPRODUCT(MAX(($A$2:$A$400=A38)*($B$2:$B$400=J38)*$S$2:$S$400))&gt;=N(F38)),"STARTS BEFORE WHAT IT DEPENDS ON; ","")&amp;IF(N(F38)=0,"NO START DATE; ","")="","",LEFT(IF(AND(C38&lt;&gt;"Inspection",N(F38)&gt;0,H38&lt;&gt;"Y",TODAY()&gt;=N(F38)-N('Settings'!$B$2),N(S38)&gt;=TODAY()),"NOT CONFIRMED, STARTS SOON; ","")&amp;IF(AND(C38="Inspection",N(F38)&gt;0,K38&lt;&gt;"Y",M38="",N(F38)-TODAY()&lt;=N('Settings'!$B$3)),"INSPECTION NOT REQUESTED; ","")&amp;IF(AND(OR(M38="Fail",M38="Partial"),N(N38)=0),"FAILED, NO RE-INSPECTION; ","")&amp;IF(AND(C38&lt;&gt;"Inspection",D38&lt;&gt;"",N(F38)&gt;0,COUNTIFS($D$2:$D$400,D38,$A$2:$A$400,"&lt;&gt;"&amp;A38,$C$2:$C$400,"&lt;&gt;Inspection",$F$2:$F$400,"&lt;="&amp;N(S38),$S$2:$S$400,"&gt;="&amp;N(F38))&gt;0),"SUB ON TWO JOBS SAME DAY; ","")&amp;IF(AND(C38&lt;&gt;"Inspection",D38=""),"NO SUB ASSIGNED; ","")&amp;IF(AND(J38&lt;&gt;"",N(F38)&gt;0,SUMPRODUCT(MAX(($A$2:$A$400=A38)*($B$2:$B$400=J38)*$S$2:$S$400))&gt;=N(F38)),"STARTS BEFORE WHAT IT DEPENDS ON; ","")&amp;IF(N(F38)=0,"NO START DATE; ",""),LEN(IF(AND(C38&lt;&gt;"Inspection",N(F38)&gt;0,H38&lt;&gt;"Y",TODAY()&gt;=N(F38)-N('Settings'!$B$2),N(S38)&gt;=TODAY()),"NOT CONFIRMED, STARTS SOON; ","")&amp;IF(AND(C38="Inspection",N(F38)&gt;0,K38&lt;&gt;"Y",M38="",N(F38)-TODAY()&lt;=N('Settings'!$B$3)),"INSPECTION NOT REQUESTED; ","")&amp;IF(AND(OR(M38="Fail",M38="Partial"),N(N38)=0),"FAILED, NO RE-INSPECTION; ","")&amp;IF(AND(C38&lt;&gt;"Inspection",D38&lt;&gt;"",N(F38)&gt;0,COUNTIFS($D$2:$D$400,D38,$A$2:$A$400,"&lt;&gt;"&amp;A38,$C$2:$C$400,"&lt;&gt;Inspection",$F$2:$F$400,"&lt;="&amp;N(S38),$S$2:$S$400,"&gt;="&amp;N(F38))&gt;0),"SUB ON TWO JOBS SAME DAY; ","")&amp;IF(AND(C38&lt;&gt;"Inspection",D38=""),"NO SUB ASSIGNED; ","")&amp;IF(AND(J38&lt;&gt;"",N(F38)&gt;0,SUMPRODUCT(MAX(($A$2:$A$400=A38)*($B$2:$B$400=J38)*$S$2:$S$400))&gt;=N(F38)),"STARTS BEFORE WHAT IT DEPENDS ON; ","")&amp;IF(N(F38)=0,"NO START DATE; ",""))-2)))</f>
        <v/>
      </c>
      <c r="S38" s="6">
        <f>IF(N(G38)&gt;0,N(G38),N(F38))</f>
        <v/>
      </c>
    </row>
    <row r="39">
      <c r="F39" s="6" t="n"/>
      <c r="G39" s="6" t="n"/>
      <c r="I39" s="6">
        <f>IF(OR(NOT(OR(A39&lt;&gt;"",B39&lt;&gt;"",D39&lt;&gt;"")),N(F39)=0,NOT(C39&lt;&gt;"Inspection")),"",N(F39)-N('Settings'!$B$2))</f>
        <v/>
      </c>
      <c r="L39" s="6" t="n"/>
      <c r="N39" s="6" t="n"/>
      <c r="O39" s="7">
        <f>IF(OR(NOT(OR(A39&lt;&gt;"",B39&lt;&gt;"",D39&lt;&gt;"")),N(F39)=0),"",N(F39)-TODAY())</f>
        <v/>
      </c>
      <c r="P39">
        <f>IF(OR(NOT(OR(A39&lt;&gt;"",B39&lt;&gt;"",D39&lt;&gt;"")),N(F39)=0),"",IF(N(S39)&lt;TODAY(),"Past",IF(N(F39)&lt;=TODAY(),"Now",IF(N(F39)-TODAY()&lt;7,"Week 1",IF(N(F39)-TODAY()&lt;N('Settings'!$B$4),"Week 2","Later")))))</f>
        <v/>
      </c>
      <c r="Q39">
        <f>IF(NOT(OR(A39&lt;&gt;"",B39&lt;&gt;"",D39&lt;&gt;"")),"",IF(IF(AND(C39&lt;&gt;"Inspection",N(F39)&gt;0,H39&lt;&gt;"Y",TODAY()&gt;=N(F39)-N('Settings'!$B$2),N(S39)&gt;=TODAY()),"NOT CONFIRMED, STARTS SOON; ","")&amp;IF(AND(C39="Inspection",N(F39)&gt;0,K39&lt;&gt;"Y",M39="",N(F39)-TODAY()&lt;=N('Settings'!$B$3)),"INSPECTION NOT REQUESTED; ","")&amp;IF(AND(OR(M39="Fail",M39="Partial"),N(N39)=0),"FAILED, NO RE-INSPECTION; ","")&amp;IF(AND(C39&lt;&gt;"Inspection",D39&lt;&gt;"",N(F39)&gt;0,COUNTIFS($D$2:$D$400,D39,$A$2:$A$400,"&lt;&gt;"&amp;A39,$C$2:$C$400,"&lt;&gt;Inspection",$F$2:$F$400,"&lt;="&amp;N(S39),$S$2:$S$400,"&gt;="&amp;N(F39))&gt;0),"SUB ON TWO JOBS SAME DAY; ","")&amp;IF(AND(C39&lt;&gt;"Inspection",D39=""),"NO SUB ASSIGNED; ","")&amp;IF(AND(J39&lt;&gt;"",N(F39)&gt;0,SUMPRODUCT(MAX(($A$2:$A$400=A39)*($B$2:$B$400=J39)*$S$2:$S$400))&gt;=N(F39)),"STARTS BEFORE WHAT IT DEPENDS ON; ","")&amp;IF(N(F39)=0,"NO START DATE; ","")="","",LEFT(IF(AND(C39&lt;&gt;"Inspection",N(F39)&gt;0,H39&lt;&gt;"Y",TODAY()&gt;=N(F39)-N('Settings'!$B$2),N(S39)&gt;=TODAY()),"NOT CONFIRMED, STARTS SOON; ","")&amp;IF(AND(C39="Inspection",N(F39)&gt;0,K39&lt;&gt;"Y",M39="",N(F39)-TODAY()&lt;=N('Settings'!$B$3)),"INSPECTION NOT REQUESTED; ","")&amp;IF(AND(OR(M39="Fail",M39="Partial"),N(N39)=0),"FAILED, NO RE-INSPECTION; ","")&amp;IF(AND(C39&lt;&gt;"Inspection",D39&lt;&gt;"",N(F39)&gt;0,COUNTIFS($D$2:$D$400,D39,$A$2:$A$400,"&lt;&gt;"&amp;A39,$C$2:$C$400,"&lt;&gt;Inspection",$F$2:$F$400,"&lt;="&amp;N(S39),$S$2:$S$400,"&gt;="&amp;N(F39))&gt;0),"SUB ON TWO JOBS SAME DAY; ","")&amp;IF(AND(C39&lt;&gt;"Inspection",D39=""),"NO SUB ASSIGNED; ","")&amp;IF(AND(J39&lt;&gt;"",N(F39)&gt;0,SUMPRODUCT(MAX(($A$2:$A$400=A39)*($B$2:$B$400=J39)*$S$2:$S$400))&gt;=N(F39)),"STARTS BEFORE WHAT IT DEPENDS ON; ","")&amp;IF(N(F39)=0,"NO START DATE; ",""),LEN(IF(AND(C39&lt;&gt;"Inspection",N(F39)&gt;0,H39&lt;&gt;"Y",TODAY()&gt;=N(F39)-N('Settings'!$B$2),N(S39)&gt;=TODAY()),"NOT CONFIRMED, STARTS SOON; ","")&amp;IF(AND(C39="Inspection",N(F39)&gt;0,K39&lt;&gt;"Y",M39="",N(F39)-TODAY()&lt;=N('Settings'!$B$3)),"INSPECTION NOT REQUESTED; ","")&amp;IF(AND(OR(M39="Fail",M39="Partial"),N(N39)=0),"FAILED, NO RE-INSPECTION; ","")&amp;IF(AND(C39&lt;&gt;"Inspection",D39&lt;&gt;"",N(F39)&gt;0,COUNTIFS($D$2:$D$400,D39,$A$2:$A$400,"&lt;&gt;"&amp;A39,$C$2:$C$400,"&lt;&gt;Inspection",$F$2:$F$400,"&lt;="&amp;N(S39),$S$2:$S$400,"&gt;="&amp;N(F39))&gt;0),"SUB ON TWO JOBS SAME DAY; ","")&amp;IF(AND(C39&lt;&gt;"Inspection",D39=""),"NO SUB ASSIGNED; ","")&amp;IF(AND(J39&lt;&gt;"",N(F39)&gt;0,SUMPRODUCT(MAX(($A$2:$A$400=A39)*($B$2:$B$400=J39)*$S$2:$S$400))&gt;=N(F39)),"STARTS BEFORE WHAT IT DEPENDS ON; ","")&amp;IF(N(F39)=0,"NO START DATE; ",""))-2)))</f>
        <v/>
      </c>
      <c r="S39" s="6">
        <f>IF(N(G39)&gt;0,N(G39),N(F39))</f>
        <v/>
      </c>
    </row>
    <row r="40">
      <c r="F40" s="6" t="n"/>
      <c r="G40" s="6" t="n"/>
      <c r="I40" s="6">
        <f>IF(OR(NOT(OR(A40&lt;&gt;"",B40&lt;&gt;"",D40&lt;&gt;"")),N(F40)=0,NOT(C40&lt;&gt;"Inspection")),"",N(F40)-N('Settings'!$B$2))</f>
        <v/>
      </c>
      <c r="L40" s="6" t="n"/>
      <c r="N40" s="6" t="n"/>
      <c r="O40" s="7">
        <f>IF(OR(NOT(OR(A40&lt;&gt;"",B40&lt;&gt;"",D40&lt;&gt;"")),N(F40)=0),"",N(F40)-TODAY())</f>
        <v/>
      </c>
      <c r="P40">
        <f>IF(OR(NOT(OR(A40&lt;&gt;"",B40&lt;&gt;"",D40&lt;&gt;"")),N(F40)=0),"",IF(N(S40)&lt;TODAY(),"Past",IF(N(F40)&lt;=TODAY(),"Now",IF(N(F40)-TODAY()&lt;7,"Week 1",IF(N(F40)-TODAY()&lt;N('Settings'!$B$4),"Week 2","Later")))))</f>
        <v/>
      </c>
      <c r="Q40">
        <f>IF(NOT(OR(A40&lt;&gt;"",B40&lt;&gt;"",D40&lt;&gt;"")),"",IF(IF(AND(C40&lt;&gt;"Inspection",N(F40)&gt;0,H40&lt;&gt;"Y",TODAY()&gt;=N(F40)-N('Settings'!$B$2),N(S40)&gt;=TODAY()),"NOT CONFIRMED, STARTS SOON; ","")&amp;IF(AND(C40="Inspection",N(F40)&gt;0,K40&lt;&gt;"Y",M40="",N(F40)-TODAY()&lt;=N('Settings'!$B$3)),"INSPECTION NOT REQUESTED; ","")&amp;IF(AND(OR(M40="Fail",M40="Partial"),N(N40)=0),"FAILED, NO RE-INSPECTION; ","")&amp;IF(AND(C40&lt;&gt;"Inspection",D40&lt;&gt;"",N(F40)&gt;0,COUNTIFS($D$2:$D$400,D40,$A$2:$A$400,"&lt;&gt;"&amp;A40,$C$2:$C$400,"&lt;&gt;Inspection",$F$2:$F$400,"&lt;="&amp;N(S40),$S$2:$S$400,"&gt;="&amp;N(F40))&gt;0),"SUB ON TWO JOBS SAME DAY; ","")&amp;IF(AND(C40&lt;&gt;"Inspection",D40=""),"NO SUB ASSIGNED; ","")&amp;IF(AND(J40&lt;&gt;"",N(F40)&gt;0,SUMPRODUCT(MAX(($A$2:$A$400=A40)*($B$2:$B$400=J40)*$S$2:$S$400))&gt;=N(F40)),"STARTS BEFORE WHAT IT DEPENDS ON; ","")&amp;IF(N(F40)=0,"NO START DATE; ","")="","",LEFT(IF(AND(C40&lt;&gt;"Inspection",N(F40)&gt;0,H40&lt;&gt;"Y",TODAY()&gt;=N(F40)-N('Settings'!$B$2),N(S40)&gt;=TODAY()),"NOT CONFIRMED, STARTS SOON; ","")&amp;IF(AND(C40="Inspection",N(F40)&gt;0,K40&lt;&gt;"Y",M40="",N(F40)-TODAY()&lt;=N('Settings'!$B$3)),"INSPECTION NOT REQUESTED; ","")&amp;IF(AND(OR(M40="Fail",M40="Partial"),N(N40)=0),"FAILED, NO RE-INSPECTION; ","")&amp;IF(AND(C40&lt;&gt;"Inspection",D40&lt;&gt;"",N(F40)&gt;0,COUNTIFS($D$2:$D$400,D40,$A$2:$A$400,"&lt;&gt;"&amp;A40,$C$2:$C$400,"&lt;&gt;Inspection",$F$2:$F$400,"&lt;="&amp;N(S40),$S$2:$S$400,"&gt;="&amp;N(F40))&gt;0),"SUB ON TWO JOBS SAME DAY; ","")&amp;IF(AND(C40&lt;&gt;"Inspection",D40=""),"NO SUB ASSIGNED; ","")&amp;IF(AND(J40&lt;&gt;"",N(F40)&gt;0,SUMPRODUCT(MAX(($A$2:$A$400=A40)*($B$2:$B$400=J40)*$S$2:$S$400))&gt;=N(F40)),"STARTS BEFORE WHAT IT DEPENDS ON; ","")&amp;IF(N(F40)=0,"NO START DATE; ",""),LEN(IF(AND(C40&lt;&gt;"Inspection",N(F40)&gt;0,H40&lt;&gt;"Y",TODAY()&gt;=N(F40)-N('Settings'!$B$2),N(S40)&gt;=TODAY()),"NOT CONFIRMED, STARTS SOON; ","")&amp;IF(AND(C40="Inspection",N(F40)&gt;0,K40&lt;&gt;"Y",M40="",N(F40)-TODAY()&lt;=N('Settings'!$B$3)),"INSPECTION NOT REQUESTED; ","")&amp;IF(AND(OR(M40="Fail",M40="Partial"),N(N40)=0),"FAILED, NO RE-INSPECTION; ","")&amp;IF(AND(C40&lt;&gt;"Inspection",D40&lt;&gt;"",N(F40)&gt;0,COUNTIFS($D$2:$D$400,D40,$A$2:$A$400,"&lt;&gt;"&amp;A40,$C$2:$C$400,"&lt;&gt;Inspection",$F$2:$F$400,"&lt;="&amp;N(S40),$S$2:$S$400,"&gt;="&amp;N(F40))&gt;0),"SUB ON TWO JOBS SAME DAY; ","")&amp;IF(AND(C40&lt;&gt;"Inspection",D40=""),"NO SUB ASSIGNED; ","")&amp;IF(AND(J40&lt;&gt;"",N(F40)&gt;0,SUMPRODUCT(MAX(($A$2:$A$400=A40)*($B$2:$B$400=J40)*$S$2:$S$400))&gt;=N(F40)),"STARTS BEFORE WHAT IT DEPENDS ON; ","")&amp;IF(N(F40)=0,"NO START DATE; ",""))-2)))</f>
        <v/>
      </c>
      <c r="S40" s="6">
        <f>IF(N(G40)&gt;0,N(G40),N(F40))</f>
        <v/>
      </c>
    </row>
    <row r="41">
      <c r="F41" s="6" t="n"/>
      <c r="G41" s="6" t="n"/>
      <c r="I41" s="6">
        <f>IF(OR(NOT(OR(A41&lt;&gt;"",B41&lt;&gt;"",D41&lt;&gt;"")),N(F41)=0,NOT(C41&lt;&gt;"Inspection")),"",N(F41)-N('Settings'!$B$2))</f>
        <v/>
      </c>
      <c r="L41" s="6" t="n"/>
      <c r="N41" s="6" t="n"/>
      <c r="O41" s="7">
        <f>IF(OR(NOT(OR(A41&lt;&gt;"",B41&lt;&gt;"",D41&lt;&gt;"")),N(F41)=0),"",N(F41)-TODAY())</f>
        <v/>
      </c>
      <c r="P41">
        <f>IF(OR(NOT(OR(A41&lt;&gt;"",B41&lt;&gt;"",D41&lt;&gt;"")),N(F41)=0),"",IF(N(S41)&lt;TODAY(),"Past",IF(N(F41)&lt;=TODAY(),"Now",IF(N(F41)-TODAY()&lt;7,"Week 1",IF(N(F41)-TODAY()&lt;N('Settings'!$B$4),"Week 2","Later")))))</f>
        <v/>
      </c>
      <c r="Q41">
        <f>IF(NOT(OR(A41&lt;&gt;"",B41&lt;&gt;"",D41&lt;&gt;"")),"",IF(IF(AND(C41&lt;&gt;"Inspection",N(F41)&gt;0,H41&lt;&gt;"Y",TODAY()&gt;=N(F41)-N('Settings'!$B$2),N(S41)&gt;=TODAY()),"NOT CONFIRMED, STARTS SOON; ","")&amp;IF(AND(C41="Inspection",N(F41)&gt;0,K41&lt;&gt;"Y",M41="",N(F41)-TODAY()&lt;=N('Settings'!$B$3)),"INSPECTION NOT REQUESTED; ","")&amp;IF(AND(OR(M41="Fail",M41="Partial"),N(N41)=0),"FAILED, NO RE-INSPECTION; ","")&amp;IF(AND(C41&lt;&gt;"Inspection",D41&lt;&gt;"",N(F41)&gt;0,COUNTIFS($D$2:$D$400,D41,$A$2:$A$400,"&lt;&gt;"&amp;A41,$C$2:$C$400,"&lt;&gt;Inspection",$F$2:$F$400,"&lt;="&amp;N(S41),$S$2:$S$400,"&gt;="&amp;N(F41))&gt;0),"SUB ON TWO JOBS SAME DAY; ","")&amp;IF(AND(C41&lt;&gt;"Inspection",D41=""),"NO SUB ASSIGNED; ","")&amp;IF(AND(J41&lt;&gt;"",N(F41)&gt;0,SUMPRODUCT(MAX(($A$2:$A$400=A41)*($B$2:$B$400=J41)*$S$2:$S$400))&gt;=N(F41)),"STARTS BEFORE WHAT IT DEPENDS ON; ","")&amp;IF(N(F41)=0,"NO START DATE; ","")="","",LEFT(IF(AND(C41&lt;&gt;"Inspection",N(F41)&gt;0,H41&lt;&gt;"Y",TODAY()&gt;=N(F41)-N('Settings'!$B$2),N(S41)&gt;=TODAY()),"NOT CONFIRMED, STARTS SOON; ","")&amp;IF(AND(C41="Inspection",N(F41)&gt;0,K41&lt;&gt;"Y",M41="",N(F41)-TODAY()&lt;=N('Settings'!$B$3)),"INSPECTION NOT REQUESTED; ","")&amp;IF(AND(OR(M41="Fail",M41="Partial"),N(N41)=0),"FAILED, NO RE-INSPECTION; ","")&amp;IF(AND(C41&lt;&gt;"Inspection",D41&lt;&gt;"",N(F41)&gt;0,COUNTIFS($D$2:$D$400,D41,$A$2:$A$400,"&lt;&gt;"&amp;A41,$C$2:$C$400,"&lt;&gt;Inspection",$F$2:$F$400,"&lt;="&amp;N(S41),$S$2:$S$400,"&gt;="&amp;N(F41))&gt;0),"SUB ON TWO JOBS SAME DAY; ","")&amp;IF(AND(C41&lt;&gt;"Inspection",D41=""),"NO SUB ASSIGNED; ","")&amp;IF(AND(J41&lt;&gt;"",N(F41)&gt;0,SUMPRODUCT(MAX(($A$2:$A$400=A41)*($B$2:$B$400=J41)*$S$2:$S$400))&gt;=N(F41)),"STARTS BEFORE WHAT IT DEPENDS ON; ","")&amp;IF(N(F41)=0,"NO START DATE; ",""),LEN(IF(AND(C41&lt;&gt;"Inspection",N(F41)&gt;0,H41&lt;&gt;"Y",TODAY()&gt;=N(F41)-N('Settings'!$B$2),N(S41)&gt;=TODAY()),"NOT CONFIRMED, STARTS SOON; ","")&amp;IF(AND(C41="Inspection",N(F41)&gt;0,K41&lt;&gt;"Y",M41="",N(F41)-TODAY()&lt;=N('Settings'!$B$3)),"INSPECTION NOT REQUESTED; ","")&amp;IF(AND(OR(M41="Fail",M41="Partial"),N(N41)=0),"FAILED, NO RE-INSPECTION; ","")&amp;IF(AND(C41&lt;&gt;"Inspection",D41&lt;&gt;"",N(F41)&gt;0,COUNTIFS($D$2:$D$400,D41,$A$2:$A$400,"&lt;&gt;"&amp;A41,$C$2:$C$400,"&lt;&gt;Inspection",$F$2:$F$400,"&lt;="&amp;N(S41),$S$2:$S$400,"&gt;="&amp;N(F41))&gt;0),"SUB ON TWO JOBS SAME DAY; ","")&amp;IF(AND(C41&lt;&gt;"Inspection",D41=""),"NO SUB ASSIGNED; ","")&amp;IF(AND(J41&lt;&gt;"",N(F41)&gt;0,SUMPRODUCT(MAX(($A$2:$A$400=A41)*($B$2:$B$400=J41)*$S$2:$S$400))&gt;=N(F41)),"STARTS BEFORE WHAT IT DEPENDS ON; ","")&amp;IF(N(F41)=0,"NO START DATE; ",""))-2)))</f>
        <v/>
      </c>
      <c r="S41" s="6">
        <f>IF(N(G41)&gt;0,N(G41),N(F41))</f>
        <v/>
      </c>
    </row>
    <row r="42">
      <c r="F42" s="6" t="n"/>
      <c r="G42" s="6" t="n"/>
      <c r="I42" s="6">
        <f>IF(OR(NOT(OR(A42&lt;&gt;"",B42&lt;&gt;"",D42&lt;&gt;"")),N(F42)=0,NOT(C42&lt;&gt;"Inspection")),"",N(F42)-N('Settings'!$B$2))</f>
        <v/>
      </c>
      <c r="L42" s="6" t="n"/>
      <c r="N42" s="6" t="n"/>
      <c r="O42" s="7">
        <f>IF(OR(NOT(OR(A42&lt;&gt;"",B42&lt;&gt;"",D42&lt;&gt;"")),N(F42)=0),"",N(F42)-TODAY())</f>
        <v/>
      </c>
      <c r="P42">
        <f>IF(OR(NOT(OR(A42&lt;&gt;"",B42&lt;&gt;"",D42&lt;&gt;"")),N(F42)=0),"",IF(N(S42)&lt;TODAY(),"Past",IF(N(F42)&lt;=TODAY(),"Now",IF(N(F42)-TODAY()&lt;7,"Week 1",IF(N(F42)-TODAY()&lt;N('Settings'!$B$4),"Week 2","Later")))))</f>
        <v/>
      </c>
      <c r="Q42">
        <f>IF(NOT(OR(A42&lt;&gt;"",B42&lt;&gt;"",D42&lt;&gt;"")),"",IF(IF(AND(C42&lt;&gt;"Inspection",N(F42)&gt;0,H42&lt;&gt;"Y",TODAY()&gt;=N(F42)-N('Settings'!$B$2),N(S42)&gt;=TODAY()),"NOT CONFIRMED, STARTS SOON; ","")&amp;IF(AND(C42="Inspection",N(F42)&gt;0,K42&lt;&gt;"Y",M42="",N(F42)-TODAY()&lt;=N('Settings'!$B$3)),"INSPECTION NOT REQUESTED; ","")&amp;IF(AND(OR(M42="Fail",M42="Partial"),N(N42)=0),"FAILED, NO RE-INSPECTION; ","")&amp;IF(AND(C42&lt;&gt;"Inspection",D42&lt;&gt;"",N(F42)&gt;0,COUNTIFS($D$2:$D$400,D42,$A$2:$A$400,"&lt;&gt;"&amp;A42,$C$2:$C$400,"&lt;&gt;Inspection",$F$2:$F$400,"&lt;="&amp;N(S42),$S$2:$S$400,"&gt;="&amp;N(F42))&gt;0),"SUB ON TWO JOBS SAME DAY; ","")&amp;IF(AND(C42&lt;&gt;"Inspection",D42=""),"NO SUB ASSIGNED; ","")&amp;IF(AND(J42&lt;&gt;"",N(F42)&gt;0,SUMPRODUCT(MAX(($A$2:$A$400=A42)*($B$2:$B$400=J42)*$S$2:$S$400))&gt;=N(F42)),"STARTS BEFORE WHAT IT DEPENDS ON; ","")&amp;IF(N(F42)=0,"NO START DATE; ","")="","",LEFT(IF(AND(C42&lt;&gt;"Inspection",N(F42)&gt;0,H42&lt;&gt;"Y",TODAY()&gt;=N(F42)-N('Settings'!$B$2),N(S42)&gt;=TODAY()),"NOT CONFIRMED, STARTS SOON; ","")&amp;IF(AND(C42="Inspection",N(F42)&gt;0,K42&lt;&gt;"Y",M42="",N(F42)-TODAY()&lt;=N('Settings'!$B$3)),"INSPECTION NOT REQUESTED; ","")&amp;IF(AND(OR(M42="Fail",M42="Partial"),N(N42)=0),"FAILED, NO RE-INSPECTION; ","")&amp;IF(AND(C42&lt;&gt;"Inspection",D42&lt;&gt;"",N(F42)&gt;0,COUNTIFS($D$2:$D$400,D42,$A$2:$A$400,"&lt;&gt;"&amp;A42,$C$2:$C$400,"&lt;&gt;Inspection",$F$2:$F$400,"&lt;="&amp;N(S42),$S$2:$S$400,"&gt;="&amp;N(F42))&gt;0),"SUB ON TWO JOBS SAME DAY; ","")&amp;IF(AND(C42&lt;&gt;"Inspection",D42=""),"NO SUB ASSIGNED; ","")&amp;IF(AND(J42&lt;&gt;"",N(F42)&gt;0,SUMPRODUCT(MAX(($A$2:$A$400=A42)*($B$2:$B$400=J42)*$S$2:$S$400))&gt;=N(F42)),"STARTS BEFORE WHAT IT DEPENDS ON; ","")&amp;IF(N(F42)=0,"NO START DATE; ",""),LEN(IF(AND(C42&lt;&gt;"Inspection",N(F42)&gt;0,H42&lt;&gt;"Y",TODAY()&gt;=N(F42)-N('Settings'!$B$2),N(S42)&gt;=TODAY()),"NOT CONFIRMED, STARTS SOON; ","")&amp;IF(AND(C42="Inspection",N(F42)&gt;0,K42&lt;&gt;"Y",M42="",N(F42)-TODAY()&lt;=N('Settings'!$B$3)),"INSPECTION NOT REQUESTED; ","")&amp;IF(AND(OR(M42="Fail",M42="Partial"),N(N42)=0),"FAILED, NO RE-INSPECTION; ","")&amp;IF(AND(C42&lt;&gt;"Inspection",D42&lt;&gt;"",N(F42)&gt;0,COUNTIFS($D$2:$D$400,D42,$A$2:$A$400,"&lt;&gt;"&amp;A42,$C$2:$C$400,"&lt;&gt;Inspection",$F$2:$F$400,"&lt;="&amp;N(S42),$S$2:$S$400,"&gt;="&amp;N(F42))&gt;0),"SUB ON TWO JOBS SAME DAY; ","")&amp;IF(AND(C42&lt;&gt;"Inspection",D42=""),"NO SUB ASSIGNED; ","")&amp;IF(AND(J42&lt;&gt;"",N(F42)&gt;0,SUMPRODUCT(MAX(($A$2:$A$400=A42)*($B$2:$B$400=J42)*$S$2:$S$400))&gt;=N(F42)),"STARTS BEFORE WHAT IT DEPENDS ON; ","")&amp;IF(N(F42)=0,"NO START DATE; ",""))-2)))</f>
        <v/>
      </c>
      <c r="S42" s="6">
        <f>IF(N(G42)&gt;0,N(G42),N(F42))</f>
        <v/>
      </c>
    </row>
    <row r="43">
      <c r="F43" s="6" t="n"/>
      <c r="G43" s="6" t="n"/>
      <c r="I43" s="6">
        <f>IF(OR(NOT(OR(A43&lt;&gt;"",B43&lt;&gt;"",D43&lt;&gt;"")),N(F43)=0,NOT(C43&lt;&gt;"Inspection")),"",N(F43)-N('Settings'!$B$2))</f>
        <v/>
      </c>
      <c r="L43" s="6" t="n"/>
      <c r="N43" s="6" t="n"/>
      <c r="O43" s="7">
        <f>IF(OR(NOT(OR(A43&lt;&gt;"",B43&lt;&gt;"",D43&lt;&gt;"")),N(F43)=0),"",N(F43)-TODAY())</f>
        <v/>
      </c>
      <c r="P43">
        <f>IF(OR(NOT(OR(A43&lt;&gt;"",B43&lt;&gt;"",D43&lt;&gt;"")),N(F43)=0),"",IF(N(S43)&lt;TODAY(),"Past",IF(N(F43)&lt;=TODAY(),"Now",IF(N(F43)-TODAY()&lt;7,"Week 1",IF(N(F43)-TODAY()&lt;N('Settings'!$B$4),"Week 2","Later")))))</f>
        <v/>
      </c>
      <c r="Q43">
        <f>IF(NOT(OR(A43&lt;&gt;"",B43&lt;&gt;"",D43&lt;&gt;"")),"",IF(IF(AND(C43&lt;&gt;"Inspection",N(F43)&gt;0,H43&lt;&gt;"Y",TODAY()&gt;=N(F43)-N('Settings'!$B$2),N(S43)&gt;=TODAY()),"NOT CONFIRMED, STARTS SOON; ","")&amp;IF(AND(C43="Inspection",N(F43)&gt;0,K43&lt;&gt;"Y",M43="",N(F43)-TODAY()&lt;=N('Settings'!$B$3)),"INSPECTION NOT REQUESTED; ","")&amp;IF(AND(OR(M43="Fail",M43="Partial"),N(N43)=0),"FAILED, NO RE-INSPECTION; ","")&amp;IF(AND(C43&lt;&gt;"Inspection",D43&lt;&gt;"",N(F43)&gt;0,COUNTIFS($D$2:$D$400,D43,$A$2:$A$400,"&lt;&gt;"&amp;A43,$C$2:$C$400,"&lt;&gt;Inspection",$F$2:$F$400,"&lt;="&amp;N(S43),$S$2:$S$400,"&gt;="&amp;N(F43))&gt;0),"SUB ON TWO JOBS SAME DAY; ","")&amp;IF(AND(C43&lt;&gt;"Inspection",D43=""),"NO SUB ASSIGNED; ","")&amp;IF(AND(J43&lt;&gt;"",N(F43)&gt;0,SUMPRODUCT(MAX(($A$2:$A$400=A43)*($B$2:$B$400=J43)*$S$2:$S$400))&gt;=N(F43)),"STARTS BEFORE WHAT IT DEPENDS ON; ","")&amp;IF(N(F43)=0,"NO START DATE; ","")="","",LEFT(IF(AND(C43&lt;&gt;"Inspection",N(F43)&gt;0,H43&lt;&gt;"Y",TODAY()&gt;=N(F43)-N('Settings'!$B$2),N(S43)&gt;=TODAY()),"NOT CONFIRMED, STARTS SOON; ","")&amp;IF(AND(C43="Inspection",N(F43)&gt;0,K43&lt;&gt;"Y",M43="",N(F43)-TODAY()&lt;=N('Settings'!$B$3)),"INSPECTION NOT REQUESTED; ","")&amp;IF(AND(OR(M43="Fail",M43="Partial"),N(N43)=0),"FAILED, NO RE-INSPECTION; ","")&amp;IF(AND(C43&lt;&gt;"Inspection",D43&lt;&gt;"",N(F43)&gt;0,COUNTIFS($D$2:$D$400,D43,$A$2:$A$400,"&lt;&gt;"&amp;A43,$C$2:$C$400,"&lt;&gt;Inspection",$F$2:$F$400,"&lt;="&amp;N(S43),$S$2:$S$400,"&gt;="&amp;N(F43))&gt;0),"SUB ON TWO JOBS SAME DAY; ","")&amp;IF(AND(C43&lt;&gt;"Inspection",D43=""),"NO SUB ASSIGNED; ","")&amp;IF(AND(J43&lt;&gt;"",N(F43)&gt;0,SUMPRODUCT(MAX(($A$2:$A$400=A43)*($B$2:$B$400=J43)*$S$2:$S$400))&gt;=N(F43)),"STARTS BEFORE WHAT IT DEPENDS ON; ","")&amp;IF(N(F43)=0,"NO START DATE; ",""),LEN(IF(AND(C43&lt;&gt;"Inspection",N(F43)&gt;0,H43&lt;&gt;"Y",TODAY()&gt;=N(F43)-N('Settings'!$B$2),N(S43)&gt;=TODAY()),"NOT CONFIRMED, STARTS SOON; ","")&amp;IF(AND(C43="Inspection",N(F43)&gt;0,K43&lt;&gt;"Y",M43="",N(F43)-TODAY()&lt;=N('Settings'!$B$3)),"INSPECTION NOT REQUESTED; ","")&amp;IF(AND(OR(M43="Fail",M43="Partial"),N(N43)=0),"FAILED, NO RE-INSPECTION; ","")&amp;IF(AND(C43&lt;&gt;"Inspection",D43&lt;&gt;"",N(F43)&gt;0,COUNTIFS($D$2:$D$400,D43,$A$2:$A$400,"&lt;&gt;"&amp;A43,$C$2:$C$400,"&lt;&gt;Inspection",$F$2:$F$400,"&lt;="&amp;N(S43),$S$2:$S$400,"&gt;="&amp;N(F43))&gt;0),"SUB ON TWO JOBS SAME DAY; ","")&amp;IF(AND(C43&lt;&gt;"Inspection",D43=""),"NO SUB ASSIGNED; ","")&amp;IF(AND(J43&lt;&gt;"",N(F43)&gt;0,SUMPRODUCT(MAX(($A$2:$A$400=A43)*($B$2:$B$400=J43)*$S$2:$S$400))&gt;=N(F43)),"STARTS BEFORE WHAT IT DEPENDS ON; ","")&amp;IF(N(F43)=0,"NO START DATE; ",""))-2)))</f>
        <v/>
      </c>
      <c r="S43" s="6">
        <f>IF(N(G43)&gt;0,N(G43),N(F43))</f>
        <v/>
      </c>
    </row>
    <row r="44">
      <c r="F44" s="6" t="n"/>
      <c r="G44" s="6" t="n"/>
      <c r="I44" s="6">
        <f>IF(OR(NOT(OR(A44&lt;&gt;"",B44&lt;&gt;"",D44&lt;&gt;"")),N(F44)=0,NOT(C44&lt;&gt;"Inspection")),"",N(F44)-N('Settings'!$B$2))</f>
        <v/>
      </c>
      <c r="L44" s="6" t="n"/>
      <c r="N44" s="6" t="n"/>
      <c r="O44" s="7">
        <f>IF(OR(NOT(OR(A44&lt;&gt;"",B44&lt;&gt;"",D44&lt;&gt;"")),N(F44)=0),"",N(F44)-TODAY())</f>
        <v/>
      </c>
      <c r="P44">
        <f>IF(OR(NOT(OR(A44&lt;&gt;"",B44&lt;&gt;"",D44&lt;&gt;"")),N(F44)=0),"",IF(N(S44)&lt;TODAY(),"Past",IF(N(F44)&lt;=TODAY(),"Now",IF(N(F44)-TODAY()&lt;7,"Week 1",IF(N(F44)-TODAY()&lt;N('Settings'!$B$4),"Week 2","Later")))))</f>
        <v/>
      </c>
      <c r="Q44">
        <f>IF(NOT(OR(A44&lt;&gt;"",B44&lt;&gt;"",D44&lt;&gt;"")),"",IF(IF(AND(C44&lt;&gt;"Inspection",N(F44)&gt;0,H44&lt;&gt;"Y",TODAY()&gt;=N(F44)-N('Settings'!$B$2),N(S44)&gt;=TODAY()),"NOT CONFIRMED, STARTS SOON; ","")&amp;IF(AND(C44="Inspection",N(F44)&gt;0,K44&lt;&gt;"Y",M44="",N(F44)-TODAY()&lt;=N('Settings'!$B$3)),"INSPECTION NOT REQUESTED; ","")&amp;IF(AND(OR(M44="Fail",M44="Partial"),N(N44)=0),"FAILED, NO RE-INSPECTION; ","")&amp;IF(AND(C44&lt;&gt;"Inspection",D44&lt;&gt;"",N(F44)&gt;0,COUNTIFS($D$2:$D$400,D44,$A$2:$A$400,"&lt;&gt;"&amp;A44,$C$2:$C$400,"&lt;&gt;Inspection",$F$2:$F$400,"&lt;="&amp;N(S44),$S$2:$S$400,"&gt;="&amp;N(F44))&gt;0),"SUB ON TWO JOBS SAME DAY; ","")&amp;IF(AND(C44&lt;&gt;"Inspection",D44=""),"NO SUB ASSIGNED; ","")&amp;IF(AND(J44&lt;&gt;"",N(F44)&gt;0,SUMPRODUCT(MAX(($A$2:$A$400=A44)*($B$2:$B$400=J44)*$S$2:$S$400))&gt;=N(F44)),"STARTS BEFORE WHAT IT DEPENDS ON; ","")&amp;IF(N(F44)=0,"NO START DATE; ","")="","",LEFT(IF(AND(C44&lt;&gt;"Inspection",N(F44)&gt;0,H44&lt;&gt;"Y",TODAY()&gt;=N(F44)-N('Settings'!$B$2),N(S44)&gt;=TODAY()),"NOT CONFIRMED, STARTS SOON; ","")&amp;IF(AND(C44="Inspection",N(F44)&gt;0,K44&lt;&gt;"Y",M44="",N(F44)-TODAY()&lt;=N('Settings'!$B$3)),"INSPECTION NOT REQUESTED; ","")&amp;IF(AND(OR(M44="Fail",M44="Partial"),N(N44)=0),"FAILED, NO RE-INSPECTION; ","")&amp;IF(AND(C44&lt;&gt;"Inspection",D44&lt;&gt;"",N(F44)&gt;0,COUNTIFS($D$2:$D$400,D44,$A$2:$A$400,"&lt;&gt;"&amp;A44,$C$2:$C$400,"&lt;&gt;Inspection",$F$2:$F$400,"&lt;="&amp;N(S44),$S$2:$S$400,"&gt;="&amp;N(F44))&gt;0),"SUB ON TWO JOBS SAME DAY; ","")&amp;IF(AND(C44&lt;&gt;"Inspection",D44=""),"NO SUB ASSIGNED; ","")&amp;IF(AND(J44&lt;&gt;"",N(F44)&gt;0,SUMPRODUCT(MAX(($A$2:$A$400=A44)*($B$2:$B$400=J44)*$S$2:$S$400))&gt;=N(F44)),"STARTS BEFORE WHAT IT DEPENDS ON; ","")&amp;IF(N(F44)=0,"NO START DATE; ",""),LEN(IF(AND(C44&lt;&gt;"Inspection",N(F44)&gt;0,H44&lt;&gt;"Y",TODAY()&gt;=N(F44)-N('Settings'!$B$2),N(S44)&gt;=TODAY()),"NOT CONFIRMED, STARTS SOON; ","")&amp;IF(AND(C44="Inspection",N(F44)&gt;0,K44&lt;&gt;"Y",M44="",N(F44)-TODAY()&lt;=N('Settings'!$B$3)),"INSPECTION NOT REQUESTED; ","")&amp;IF(AND(OR(M44="Fail",M44="Partial"),N(N44)=0),"FAILED, NO RE-INSPECTION; ","")&amp;IF(AND(C44&lt;&gt;"Inspection",D44&lt;&gt;"",N(F44)&gt;0,COUNTIFS($D$2:$D$400,D44,$A$2:$A$400,"&lt;&gt;"&amp;A44,$C$2:$C$400,"&lt;&gt;Inspection",$F$2:$F$400,"&lt;="&amp;N(S44),$S$2:$S$400,"&gt;="&amp;N(F44))&gt;0),"SUB ON TWO JOBS SAME DAY; ","")&amp;IF(AND(C44&lt;&gt;"Inspection",D44=""),"NO SUB ASSIGNED; ","")&amp;IF(AND(J44&lt;&gt;"",N(F44)&gt;0,SUMPRODUCT(MAX(($A$2:$A$400=A44)*($B$2:$B$400=J44)*$S$2:$S$400))&gt;=N(F44)),"STARTS BEFORE WHAT IT DEPENDS ON; ","")&amp;IF(N(F44)=0,"NO START DATE; ",""))-2)))</f>
        <v/>
      </c>
      <c r="S44" s="6">
        <f>IF(N(G44)&gt;0,N(G44),N(F44))</f>
        <v/>
      </c>
    </row>
    <row r="45">
      <c r="F45" s="6" t="n"/>
      <c r="G45" s="6" t="n"/>
      <c r="I45" s="6">
        <f>IF(OR(NOT(OR(A45&lt;&gt;"",B45&lt;&gt;"",D45&lt;&gt;"")),N(F45)=0,NOT(C45&lt;&gt;"Inspection")),"",N(F45)-N('Settings'!$B$2))</f>
        <v/>
      </c>
      <c r="L45" s="6" t="n"/>
      <c r="N45" s="6" t="n"/>
      <c r="O45" s="7">
        <f>IF(OR(NOT(OR(A45&lt;&gt;"",B45&lt;&gt;"",D45&lt;&gt;"")),N(F45)=0),"",N(F45)-TODAY())</f>
        <v/>
      </c>
      <c r="P45">
        <f>IF(OR(NOT(OR(A45&lt;&gt;"",B45&lt;&gt;"",D45&lt;&gt;"")),N(F45)=0),"",IF(N(S45)&lt;TODAY(),"Past",IF(N(F45)&lt;=TODAY(),"Now",IF(N(F45)-TODAY()&lt;7,"Week 1",IF(N(F45)-TODAY()&lt;N('Settings'!$B$4),"Week 2","Later")))))</f>
        <v/>
      </c>
      <c r="Q45">
        <f>IF(NOT(OR(A45&lt;&gt;"",B45&lt;&gt;"",D45&lt;&gt;"")),"",IF(IF(AND(C45&lt;&gt;"Inspection",N(F45)&gt;0,H45&lt;&gt;"Y",TODAY()&gt;=N(F45)-N('Settings'!$B$2),N(S45)&gt;=TODAY()),"NOT CONFIRMED, STARTS SOON; ","")&amp;IF(AND(C45="Inspection",N(F45)&gt;0,K45&lt;&gt;"Y",M45="",N(F45)-TODAY()&lt;=N('Settings'!$B$3)),"INSPECTION NOT REQUESTED; ","")&amp;IF(AND(OR(M45="Fail",M45="Partial"),N(N45)=0),"FAILED, NO RE-INSPECTION; ","")&amp;IF(AND(C45&lt;&gt;"Inspection",D45&lt;&gt;"",N(F45)&gt;0,COUNTIFS($D$2:$D$400,D45,$A$2:$A$400,"&lt;&gt;"&amp;A45,$C$2:$C$400,"&lt;&gt;Inspection",$F$2:$F$400,"&lt;="&amp;N(S45),$S$2:$S$400,"&gt;="&amp;N(F45))&gt;0),"SUB ON TWO JOBS SAME DAY; ","")&amp;IF(AND(C45&lt;&gt;"Inspection",D45=""),"NO SUB ASSIGNED; ","")&amp;IF(AND(J45&lt;&gt;"",N(F45)&gt;0,SUMPRODUCT(MAX(($A$2:$A$400=A45)*($B$2:$B$400=J45)*$S$2:$S$400))&gt;=N(F45)),"STARTS BEFORE WHAT IT DEPENDS ON; ","")&amp;IF(N(F45)=0,"NO START DATE; ","")="","",LEFT(IF(AND(C45&lt;&gt;"Inspection",N(F45)&gt;0,H45&lt;&gt;"Y",TODAY()&gt;=N(F45)-N('Settings'!$B$2),N(S45)&gt;=TODAY()),"NOT CONFIRMED, STARTS SOON; ","")&amp;IF(AND(C45="Inspection",N(F45)&gt;0,K45&lt;&gt;"Y",M45="",N(F45)-TODAY()&lt;=N('Settings'!$B$3)),"INSPECTION NOT REQUESTED; ","")&amp;IF(AND(OR(M45="Fail",M45="Partial"),N(N45)=0),"FAILED, NO RE-INSPECTION; ","")&amp;IF(AND(C45&lt;&gt;"Inspection",D45&lt;&gt;"",N(F45)&gt;0,COUNTIFS($D$2:$D$400,D45,$A$2:$A$400,"&lt;&gt;"&amp;A45,$C$2:$C$400,"&lt;&gt;Inspection",$F$2:$F$400,"&lt;="&amp;N(S45),$S$2:$S$400,"&gt;="&amp;N(F45))&gt;0),"SUB ON TWO JOBS SAME DAY; ","")&amp;IF(AND(C45&lt;&gt;"Inspection",D45=""),"NO SUB ASSIGNED; ","")&amp;IF(AND(J45&lt;&gt;"",N(F45)&gt;0,SUMPRODUCT(MAX(($A$2:$A$400=A45)*($B$2:$B$400=J45)*$S$2:$S$400))&gt;=N(F45)),"STARTS BEFORE WHAT IT DEPENDS ON; ","")&amp;IF(N(F45)=0,"NO START DATE; ",""),LEN(IF(AND(C45&lt;&gt;"Inspection",N(F45)&gt;0,H45&lt;&gt;"Y",TODAY()&gt;=N(F45)-N('Settings'!$B$2),N(S45)&gt;=TODAY()),"NOT CONFIRMED, STARTS SOON; ","")&amp;IF(AND(C45="Inspection",N(F45)&gt;0,K45&lt;&gt;"Y",M45="",N(F45)-TODAY()&lt;=N('Settings'!$B$3)),"INSPECTION NOT REQUESTED; ","")&amp;IF(AND(OR(M45="Fail",M45="Partial"),N(N45)=0),"FAILED, NO RE-INSPECTION; ","")&amp;IF(AND(C45&lt;&gt;"Inspection",D45&lt;&gt;"",N(F45)&gt;0,COUNTIFS($D$2:$D$400,D45,$A$2:$A$400,"&lt;&gt;"&amp;A45,$C$2:$C$400,"&lt;&gt;Inspection",$F$2:$F$400,"&lt;="&amp;N(S45),$S$2:$S$400,"&gt;="&amp;N(F45))&gt;0),"SUB ON TWO JOBS SAME DAY; ","")&amp;IF(AND(C45&lt;&gt;"Inspection",D45=""),"NO SUB ASSIGNED; ","")&amp;IF(AND(J45&lt;&gt;"",N(F45)&gt;0,SUMPRODUCT(MAX(($A$2:$A$400=A45)*($B$2:$B$400=J45)*$S$2:$S$400))&gt;=N(F45)),"STARTS BEFORE WHAT IT DEPENDS ON; ","")&amp;IF(N(F45)=0,"NO START DATE; ",""))-2)))</f>
        <v/>
      </c>
      <c r="S45" s="6">
        <f>IF(N(G45)&gt;0,N(G45),N(F45))</f>
        <v/>
      </c>
    </row>
    <row r="46">
      <c r="F46" s="6" t="n"/>
      <c r="G46" s="6" t="n"/>
      <c r="I46" s="6">
        <f>IF(OR(NOT(OR(A46&lt;&gt;"",B46&lt;&gt;"",D46&lt;&gt;"")),N(F46)=0,NOT(C46&lt;&gt;"Inspection")),"",N(F46)-N('Settings'!$B$2))</f>
        <v/>
      </c>
      <c r="L46" s="6" t="n"/>
      <c r="N46" s="6" t="n"/>
      <c r="O46" s="7">
        <f>IF(OR(NOT(OR(A46&lt;&gt;"",B46&lt;&gt;"",D46&lt;&gt;"")),N(F46)=0),"",N(F46)-TODAY())</f>
        <v/>
      </c>
      <c r="P46">
        <f>IF(OR(NOT(OR(A46&lt;&gt;"",B46&lt;&gt;"",D46&lt;&gt;"")),N(F46)=0),"",IF(N(S46)&lt;TODAY(),"Past",IF(N(F46)&lt;=TODAY(),"Now",IF(N(F46)-TODAY()&lt;7,"Week 1",IF(N(F46)-TODAY()&lt;N('Settings'!$B$4),"Week 2","Later")))))</f>
        <v/>
      </c>
      <c r="Q46">
        <f>IF(NOT(OR(A46&lt;&gt;"",B46&lt;&gt;"",D46&lt;&gt;"")),"",IF(IF(AND(C46&lt;&gt;"Inspection",N(F46)&gt;0,H46&lt;&gt;"Y",TODAY()&gt;=N(F46)-N('Settings'!$B$2),N(S46)&gt;=TODAY()),"NOT CONFIRMED, STARTS SOON; ","")&amp;IF(AND(C46="Inspection",N(F46)&gt;0,K46&lt;&gt;"Y",M46="",N(F46)-TODAY()&lt;=N('Settings'!$B$3)),"INSPECTION NOT REQUESTED; ","")&amp;IF(AND(OR(M46="Fail",M46="Partial"),N(N46)=0),"FAILED, NO RE-INSPECTION; ","")&amp;IF(AND(C46&lt;&gt;"Inspection",D46&lt;&gt;"",N(F46)&gt;0,COUNTIFS($D$2:$D$400,D46,$A$2:$A$400,"&lt;&gt;"&amp;A46,$C$2:$C$400,"&lt;&gt;Inspection",$F$2:$F$400,"&lt;="&amp;N(S46),$S$2:$S$400,"&gt;="&amp;N(F46))&gt;0),"SUB ON TWO JOBS SAME DAY; ","")&amp;IF(AND(C46&lt;&gt;"Inspection",D46=""),"NO SUB ASSIGNED; ","")&amp;IF(AND(J46&lt;&gt;"",N(F46)&gt;0,SUMPRODUCT(MAX(($A$2:$A$400=A46)*($B$2:$B$400=J46)*$S$2:$S$400))&gt;=N(F46)),"STARTS BEFORE WHAT IT DEPENDS ON; ","")&amp;IF(N(F46)=0,"NO START DATE; ","")="","",LEFT(IF(AND(C46&lt;&gt;"Inspection",N(F46)&gt;0,H46&lt;&gt;"Y",TODAY()&gt;=N(F46)-N('Settings'!$B$2),N(S46)&gt;=TODAY()),"NOT CONFIRMED, STARTS SOON; ","")&amp;IF(AND(C46="Inspection",N(F46)&gt;0,K46&lt;&gt;"Y",M46="",N(F46)-TODAY()&lt;=N('Settings'!$B$3)),"INSPECTION NOT REQUESTED; ","")&amp;IF(AND(OR(M46="Fail",M46="Partial"),N(N46)=0),"FAILED, NO RE-INSPECTION; ","")&amp;IF(AND(C46&lt;&gt;"Inspection",D46&lt;&gt;"",N(F46)&gt;0,COUNTIFS($D$2:$D$400,D46,$A$2:$A$400,"&lt;&gt;"&amp;A46,$C$2:$C$400,"&lt;&gt;Inspection",$F$2:$F$400,"&lt;="&amp;N(S46),$S$2:$S$400,"&gt;="&amp;N(F46))&gt;0),"SUB ON TWO JOBS SAME DAY; ","")&amp;IF(AND(C46&lt;&gt;"Inspection",D46=""),"NO SUB ASSIGNED; ","")&amp;IF(AND(J46&lt;&gt;"",N(F46)&gt;0,SUMPRODUCT(MAX(($A$2:$A$400=A46)*($B$2:$B$400=J46)*$S$2:$S$400))&gt;=N(F46)),"STARTS BEFORE WHAT IT DEPENDS ON; ","")&amp;IF(N(F46)=0,"NO START DATE; ",""),LEN(IF(AND(C46&lt;&gt;"Inspection",N(F46)&gt;0,H46&lt;&gt;"Y",TODAY()&gt;=N(F46)-N('Settings'!$B$2),N(S46)&gt;=TODAY()),"NOT CONFIRMED, STARTS SOON; ","")&amp;IF(AND(C46="Inspection",N(F46)&gt;0,K46&lt;&gt;"Y",M46="",N(F46)-TODAY()&lt;=N('Settings'!$B$3)),"INSPECTION NOT REQUESTED; ","")&amp;IF(AND(OR(M46="Fail",M46="Partial"),N(N46)=0),"FAILED, NO RE-INSPECTION; ","")&amp;IF(AND(C46&lt;&gt;"Inspection",D46&lt;&gt;"",N(F46)&gt;0,COUNTIFS($D$2:$D$400,D46,$A$2:$A$400,"&lt;&gt;"&amp;A46,$C$2:$C$400,"&lt;&gt;Inspection",$F$2:$F$400,"&lt;="&amp;N(S46),$S$2:$S$400,"&gt;="&amp;N(F46))&gt;0),"SUB ON TWO JOBS SAME DAY; ","")&amp;IF(AND(C46&lt;&gt;"Inspection",D46=""),"NO SUB ASSIGNED; ","")&amp;IF(AND(J46&lt;&gt;"",N(F46)&gt;0,SUMPRODUCT(MAX(($A$2:$A$400=A46)*($B$2:$B$400=J46)*$S$2:$S$400))&gt;=N(F46)),"STARTS BEFORE WHAT IT DEPENDS ON; ","")&amp;IF(N(F46)=0,"NO START DATE; ",""))-2)))</f>
        <v/>
      </c>
      <c r="S46" s="6">
        <f>IF(N(G46)&gt;0,N(G46),N(F46))</f>
        <v/>
      </c>
    </row>
    <row r="47">
      <c r="F47" s="6" t="n"/>
      <c r="G47" s="6" t="n"/>
      <c r="I47" s="6">
        <f>IF(OR(NOT(OR(A47&lt;&gt;"",B47&lt;&gt;"",D47&lt;&gt;"")),N(F47)=0,NOT(C47&lt;&gt;"Inspection")),"",N(F47)-N('Settings'!$B$2))</f>
        <v/>
      </c>
      <c r="L47" s="6" t="n"/>
      <c r="N47" s="6" t="n"/>
      <c r="O47" s="7">
        <f>IF(OR(NOT(OR(A47&lt;&gt;"",B47&lt;&gt;"",D47&lt;&gt;"")),N(F47)=0),"",N(F47)-TODAY())</f>
        <v/>
      </c>
      <c r="P47">
        <f>IF(OR(NOT(OR(A47&lt;&gt;"",B47&lt;&gt;"",D47&lt;&gt;"")),N(F47)=0),"",IF(N(S47)&lt;TODAY(),"Past",IF(N(F47)&lt;=TODAY(),"Now",IF(N(F47)-TODAY()&lt;7,"Week 1",IF(N(F47)-TODAY()&lt;N('Settings'!$B$4),"Week 2","Later")))))</f>
        <v/>
      </c>
      <c r="Q47">
        <f>IF(NOT(OR(A47&lt;&gt;"",B47&lt;&gt;"",D47&lt;&gt;"")),"",IF(IF(AND(C47&lt;&gt;"Inspection",N(F47)&gt;0,H47&lt;&gt;"Y",TODAY()&gt;=N(F47)-N('Settings'!$B$2),N(S47)&gt;=TODAY()),"NOT CONFIRMED, STARTS SOON; ","")&amp;IF(AND(C47="Inspection",N(F47)&gt;0,K47&lt;&gt;"Y",M47="",N(F47)-TODAY()&lt;=N('Settings'!$B$3)),"INSPECTION NOT REQUESTED; ","")&amp;IF(AND(OR(M47="Fail",M47="Partial"),N(N47)=0),"FAILED, NO RE-INSPECTION; ","")&amp;IF(AND(C47&lt;&gt;"Inspection",D47&lt;&gt;"",N(F47)&gt;0,COUNTIFS($D$2:$D$400,D47,$A$2:$A$400,"&lt;&gt;"&amp;A47,$C$2:$C$400,"&lt;&gt;Inspection",$F$2:$F$400,"&lt;="&amp;N(S47),$S$2:$S$400,"&gt;="&amp;N(F47))&gt;0),"SUB ON TWO JOBS SAME DAY; ","")&amp;IF(AND(C47&lt;&gt;"Inspection",D47=""),"NO SUB ASSIGNED; ","")&amp;IF(AND(J47&lt;&gt;"",N(F47)&gt;0,SUMPRODUCT(MAX(($A$2:$A$400=A47)*($B$2:$B$400=J47)*$S$2:$S$400))&gt;=N(F47)),"STARTS BEFORE WHAT IT DEPENDS ON; ","")&amp;IF(N(F47)=0,"NO START DATE; ","")="","",LEFT(IF(AND(C47&lt;&gt;"Inspection",N(F47)&gt;0,H47&lt;&gt;"Y",TODAY()&gt;=N(F47)-N('Settings'!$B$2),N(S47)&gt;=TODAY()),"NOT CONFIRMED, STARTS SOON; ","")&amp;IF(AND(C47="Inspection",N(F47)&gt;0,K47&lt;&gt;"Y",M47="",N(F47)-TODAY()&lt;=N('Settings'!$B$3)),"INSPECTION NOT REQUESTED; ","")&amp;IF(AND(OR(M47="Fail",M47="Partial"),N(N47)=0),"FAILED, NO RE-INSPECTION; ","")&amp;IF(AND(C47&lt;&gt;"Inspection",D47&lt;&gt;"",N(F47)&gt;0,COUNTIFS($D$2:$D$400,D47,$A$2:$A$400,"&lt;&gt;"&amp;A47,$C$2:$C$400,"&lt;&gt;Inspection",$F$2:$F$400,"&lt;="&amp;N(S47),$S$2:$S$400,"&gt;="&amp;N(F47))&gt;0),"SUB ON TWO JOBS SAME DAY; ","")&amp;IF(AND(C47&lt;&gt;"Inspection",D47=""),"NO SUB ASSIGNED; ","")&amp;IF(AND(J47&lt;&gt;"",N(F47)&gt;0,SUMPRODUCT(MAX(($A$2:$A$400=A47)*($B$2:$B$400=J47)*$S$2:$S$400))&gt;=N(F47)),"STARTS BEFORE WHAT IT DEPENDS ON; ","")&amp;IF(N(F47)=0,"NO START DATE; ",""),LEN(IF(AND(C47&lt;&gt;"Inspection",N(F47)&gt;0,H47&lt;&gt;"Y",TODAY()&gt;=N(F47)-N('Settings'!$B$2),N(S47)&gt;=TODAY()),"NOT CONFIRMED, STARTS SOON; ","")&amp;IF(AND(C47="Inspection",N(F47)&gt;0,K47&lt;&gt;"Y",M47="",N(F47)-TODAY()&lt;=N('Settings'!$B$3)),"INSPECTION NOT REQUESTED; ","")&amp;IF(AND(OR(M47="Fail",M47="Partial"),N(N47)=0),"FAILED, NO RE-INSPECTION; ","")&amp;IF(AND(C47&lt;&gt;"Inspection",D47&lt;&gt;"",N(F47)&gt;0,COUNTIFS($D$2:$D$400,D47,$A$2:$A$400,"&lt;&gt;"&amp;A47,$C$2:$C$400,"&lt;&gt;Inspection",$F$2:$F$400,"&lt;="&amp;N(S47),$S$2:$S$400,"&gt;="&amp;N(F47))&gt;0),"SUB ON TWO JOBS SAME DAY; ","")&amp;IF(AND(C47&lt;&gt;"Inspection",D47=""),"NO SUB ASSIGNED; ","")&amp;IF(AND(J47&lt;&gt;"",N(F47)&gt;0,SUMPRODUCT(MAX(($A$2:$A$400=A47)*($B$2:$B$400=J47)*$S$2:$S$400))&gt;=N(F47)),"STARTS BEFORE WHAT IT DEPENDS ON; ","")&amp;IF(N(F47)=0,"NO START DATE; ",""))-2)))</f>
        <v/>
      </c>
      <c r="S47" s="6">
        <f>IF(N(G47)&gt;0,N(G47),N(F47))</f>
        <v/>
      </c>
    </row>
    <row r="48">
      <c r="F48" s="6" t="n"/>
      <c r="G48" s="6" t="n"/>
      <c r="I48" s="6">
        <f>IF(OR(NOT(OR(A48&lt;&gt;"",B48&lt;&gt;"",D48&lt;&gt;"")),N(F48)=0,NOT(C48&lt;&gt;"Inspection")),"",N(F48)-N('Settings'!$B$2))</f>
        <v/>
      </c>
      <c r="L48" s="6" t="n"/>
      <c r="N48" s="6" t="n"/>
      <c r="O48" s="7">
        <f>IF(OR(NOT(OR(A48&lt;&gt;"",B48&lt;&gt;"",D48&lt;&gt;"")),N(F48)=0),"",N(F48)-TODAY())</f>
        <v/>
      </c>
      <c r="P48">
        <f>IF(OR(NOT(OR(A48&lt;&gt;"",B48&lt;&gt;"",D48&lt;&gt;"")),N(F48)=0),"",IF(N(S48)&lt;TODAY(),"Past",IF(N(F48)&lt;=TODAY(),"Now",IF(N(F48)-TODAY()&lt;7,"Week 1",IF(N(F48)-TODAY()&lt;N('Settings'!$B$4),"Week 2","Later")))))</f>
        <v/>
      </c>
      <c r="Q48">
        <f>IF(NOT(OR(A48&lt;&gt;"",B48&lt;&gt;"",D48&lt;&gt;"")),"",IF(IF(AND(C48&lt;&gt;"Inspection",N(F48)&gt;0,H48&lt;&gt;"Y",TODAY()&gt;=N(F48)-N('Settings'!$B$2),N(S48)&gt;=TODAY()),"NOT CONFIRMED, STARTS SOON; ","")&amp;IF(AND(C48="Inspection",N(F48)&gt;0,K48&lt;&gt;"Y",M48="",N(F48)-TODAY()&lt;=N('Settings'!$B$3)),"INSPECTION NOT REQUESTED; ","")&amp;IF(AND(OR(M48="Fail",M48="Partial"),N(N48)=0),"FAILED, NO RE-INSPECTION; ","")&amp;IF(AND(C48&lt;&gt;"Inspection",D48&lt;&gt;"",N(F48)&gt;0,COUNTIFS($D$2:$D$400,D48,$A$2:$A$400,"&lt;&gt;"&amp;A48,$C$2:$C$400,"&lt;&gt;Inspection",$F$2:$F$400,"&lt;="&amp;N(S48),$S$2:$S$400,"&gt;="&amp;N(F48))&gt;0),"SUB ON TWO JOBS SAME DAY; ","")&amp;IF(AND(C48&lt;&gt;"Inspection",D48=""),"NO SUB ASSIGNED; ","")&amp;IF(AND(J48&lt;&gt;"",N(F48)&gt;0,SUMPRODUCT(MAX(($A$2:$A$400=A48)*($B$2:$B$400=J48)*$S$2:$S$400))&gt;=N(F48)),"STARTS BEFORE WHAT IT DEPENDS ON; ","")&amp;IF(N(F48)=0,"NO START DATE; ","")="","",LEFT(IF(AND(C48&lt;&gt;"Inspection",N(F48)&gt;0,H48&lt;&gt;"Y",TODAY()&gt;=N(F48)-N('Settings'!$B$2),N(S48)&gt;=TODAY()),"NOT CONFIRMED, STARTS SOON; ","")&amp;IF(AND(C48="Inspection",N(F48)&gt;0,K48&lt;&gt;"Y",M48="",N(F48)-TODAY()&lt;=N('Settings'!$B$3)),"INSPECTION NOT REQUESTED; ","")&amp;IF(AND(OR(M48="Fail",M48="Partial"),N(N48)=0),"FAILED, NO RE-INSPECTION; ","")&amp;IF(AND(C48&lt;&gt;"Inspection",D48&lt;&gt;"",N(F48)&gt;0,COUNTIFS($D$2:$D$400,D48,$A$2:$A$400,"&lt;&gt;"&amp;A48,$C$2:$C$400,"&lt;&gt;Inspection",$F$2:$F$400,"&lt;="&amp;N(S48),$S$2:$S$400,"&gt;="&amp;N(F48))&gt;0),"SUB ON TWO JOBS SAME DAY; ","")&amp;IF(AND(C48&lt;&gt;"Inspection",D48=""),"NO SUB ASSIGNED; ","")&amp;IF(AND(J48&lt;&gt;"",N(F48)&gt;0,SUMPRODUCT(MAX(($A$2:$A$400=A48)*($B$2:$B$400=J48)*$S$2:$S$400))&gt;=N(F48)),"STARTS BEFORE WHAT IT DEPENDS ON; ","")&amp;IF(N(F48)=0,"NO START DATE; ",""),LEN(IF(AND(C48&lt;&gt;"Inspection",N(F48)&gt;0,H48&lt;&gt;"Y",TODAY()&gt;=N(F48)-N('Settings'!$B$2),N(S48)&gt;=TODAY()),"NOT CONFIRMED, STARTS SOON; ","")&amp;IF(AND(C48="Inspection",N(F48)&gt;0,K48&lt;&gt;"Y",M48="",N(F48)-TODAY()&lt;=N('Settings'!$B$3)),"INSPECTION NOT REQUESTED; ","")&amp;IF(AND(OR(M48="Fail",M48="Partial"),N(N48)=0),"FAILED, NO RE-INSPECTION; ","")&amp;IF(AND(C48&lt;&gt;"Inspection",D48&lt;&gt;"",N(F48)&gt;0,COUNTIFS($D$2:$D$400,D48,$A$2:$A$400,"&lt;&gt;"&amp;A48,$C$2:$C$400,"&lt;&gt;Inspection",$F$2:$F$400,"&lt;="&amp;N(S48),$S$2:$S$400,"&gt;="&amp;N(F48))&gt;0),"SUB ON TWO JOBS SAME DAY; ","")&amp;IF(AND(C48&lt;&gt;"Inspection",D48=""),"NO SUB ASSIGNED; ","")&amp;IF(AND(J48&lt;&gt;"",N(F48)&gt;0,SUMPRODUCT(MAX(($A$2:$A$400=A48)*($B$2:$B$400=J48)*$S$2:$S$400))&gt;=N(F48)),"STARTS BEFORE WHAT IT DEPENDS ON; ","")&amp;IF(N(F48)=0,"NO START DATE; ",""))-2)))</f>
        <v/>
      </c>
      <c r="S48" s="6">
        <f>IF(N(G48)&gt;0,N(G48),N(F48))</f>
        <v/>
      </c>
    </row>
    <row r="49">
      <c r="F49" s="6" t="n"/>
      <c r="G49" s="6" t="n"/>
      <c r="I49" s="6">
        <f>IF(OR(NOT(OR(A49&lt;&gt;"",B49&lt;&gt;"",D49&lt;&gt;"")),N(F49)=0,NOT(C49&lt;&gt;"Inspection")),"",N(F49)-N('Settings'!$B$2))</f>
        <v/>
      </c>
      <c r="L49" s="6" t="n"/>
      <c r="N49" s="6" t="n"/>
      <c r="O49" s="7">
        <f>IF(OR(NOT(OR(A49&lt;&gt;"",B49&lt;&gt;"",D49&lt;&gt;"")),N(F49)=0),"",N(F49)-TODAY())</f>
        <v/>
      </c>
      <c r="P49">
        <f>IF(OR(NOT(OR(A49&lt;&gt;"",B49&lt;&gt;"",D49&lt;&gt;"")),N(F49)=0),"",IF(N(S49)&lt;TODAY(),"Past",IF(N(F49)&lt;=TODAY(),"Now",IF(N(F49)-TODAY()&lt;7,"Week 1",IF(N(F49)-TODAY()&lt;N('Settings'!$B$4),"Week 2","Later")))))</f>
        <v/>
      </c>
      <c r="Q49">
        <f>IF(NOT(OR(A49&lt;&gt;"",B49&lt;&gt;"",D49&lt;&gt;"")),"",IF(IF(AND(C49&lt;&gt;"Inspection",N(F49)&gt;0,H49&lt;&gt;"Y",TODAY()&gt;=N(F49)-N('Settings'!$B$2),N(S49)&gt;=TODAY()),"NOT CONFIRMED, STARTS SOON; ","")&amp;IF(AND(C49="Inspection",N(F49)&gt;0,K49&lt;&gt;"Y",M49="",N(F49)-TODAY()&lt;=N('Settings'!$B$3)),"INSPECTION NOT REQUESTED; ","")&amp;IF(AND(OR(M49="Fail",M49="Partial"),N(N49)=0),"FAILED, NO RE-INSPECTION; ","")&amp;IF(AND(C49&lt;&gt;"Inspection",D49&lt;&gt;"",N(F49)&gt;0,COUNTIFS($D$2:$D$400,D49,$A$2:$A$400,"&lt;&gt;"&amp;A49,$C$2:$C$400,"&lt;&gt;Inspection",$F$2:$F$400,"&lt;="&amp;N(S49),$S$2:$S$400,"&gt;="&amp;N(F49))&gt;0),"SUB ON TWO JOBS SAME DAY; ","")&amp;IF(AND(C49&lt;&gt;"Inspection",D49=""),"NO SUB ASSIGNED; ","")&amp;IF(AND(J49&lt;&gt;"",N(F49)&gt;0,SUMPRODUCT(MAX(($A$2:$A$400=A49)*($B$2:$B$400=J49)*$S$2:$S$400))&gt;=N(F49)),"STARTS BEFORE WHAT IT DEPENDS ON; ","")&amp;IF(N(F49)=0,"NO START DATE; ","")="","",LEFT(IF(AND(C49&lt;&gt;"Inspection",N(F49)&gt;0,H49&lt;&gt;"Y",TODAY()&gt;=N(F49)-N('Settings'!$B$2),N(S49)&gt;=TODAY()),"NOT CONFIRMED, STARTS SOON; ","")&amp;IF(AND(C49="Inspection",N(F49)&gt;0,K49&lt;&gt;"Y",M49="",N(F49)-TODAY()&lt;=N('Settings'!$B$3)),"INSPECTION NOT REQUESTED; ","")&amp;IF(AND(OR(M49="Fail",M49="Partial"),N(N49)=0),"FAILED, NO RE-INSPECTION; ","")&amp;IF(AND(C49&lt;&gt;"Inspection",D49&lt;&gt;"",N(F49)&gt;0,COUNTIFS($D$2:$D$400,D49,$A$2:$A$400,"&lt;&gt;"&amp;A49,$C$2:$C$400,"&lt;&gt;Inspection",$F$2:$F$400,"&lt;="&amp;N(S49),$S$2:$S$400,"&gt;="&amp;N(F49))&gt;0),"SUB ON TWO JOBS SAME DAY; ","")&amp;IF(AND(C49&lt;&gt;"Inspection",D49=""),"NO SUB ASSIGNED; ","")&amp;IF(AND(J49&lt;&gt;"",N(F49)&gt;0,SUMPRODUCT(MAX(($A$2:$A$400=A49)*($B$2:$B$400=J49)*$S$2:$S$400))&gt;=N(F49)),"STARTS BEFORE WHAT IT DEPENDS ON; ","")&amp;IF(N(F49)=0,"NO START DATE; ",""),LEN(IF(AND(C49&lt;&gt;"Inspection",N(F49)&gt;0,H49&lt;&gt;"Y",TODAY()&gt;=N(F49)-N('Settings'!$B$2),N(S49)&gt;=TODAY()),"NOT CONFIRMED, STARTS SOON; ","")&amp;IF(AND(C49="Inspection",N(F49)&gt;0,K49&lt;&gt;"Y",M49="",N(F49)-TODAY()&lt;=N('Settings'!$B$3)),"INSPECTION NOT REQUESTED; ","")&amp;IF(AND(OR(M49="Fail",M49="Partial"),N(N49)=0),"FAILED, NO RE-INSPECTION; ","")&amp;IF(AND(C49&lt;&gt;"Inspection",D49&lt;&gt;"",N(F49)&gt;0,COUNTIFS($D$2:$D$400,D49,$A$2:$A$400,"&lt;&gt;"&amp;A49,$C$2:$C$400,"&lt;&gt;Inspection",$F$2:$F$400,"&lt;="&amp;N(S49),$S$2:$S$400,"&gt;="&amp;N(F49))&gt;0),"SUB ON TWO JOBS SAME DAY; ","")&amp;IF(AND(C49&lt;&gt;"Inspection",D49=""),"NO SUB ASSIGNED; ","")&amp;IF(AND(J49&lt;&gt;"",N(F49)&gt;0,SUMPRODUCT(MAX(($A$2:$A$400=A49)*($B$2:$B$400=J49)*$S$2:$S$400))&gt;=N(F49)),"STARTS BEFORE WHAT IT DEPENDS ON; ","")&amp;IF(N(F49)=0,"NO START DATE; ",""))-2)))</f>
        <v/>
      </c>
      <c r="S49" s="6">
        <f>IF(N(G49)&gt;0,N(G49),N(F49))</f>
        <v/>
      </c>
    </row>
    <row r="50">
      <c r="F50" s="6" t="n"/>
      <c r="G50" s="6" t="n"/>
      <c r="I50" s="6">
        <f>IF(OR(NOT(OR(A50&lt;&gt;"",B50&lt;&gt;"",D50&lt;&gt;"")),N(F50)=0,NOT(C50&lt;&gt;"Inspection")),"",N(F50)-N('Settings'!$B$2))</f>
        <v/>
      </c>
      <c r="L50" s="6" t="n"/>
      <c r="N50" s="6" t="n"/>
      <c r="O50" s="7">
        <f>IF(OR(NOT(OR(A50&lt;&gt;"",B50&lt;&gt;"",D50&lt;&gt;"")),N(F50)=0),"",N(F50)-TODAY())</f>
        <v/>
      </c>
      <c r="P50">
        <f>IF(OR(NOT(OR(A50&lt;&gt;"",B50&lt;&gt;"",D50&lt;&gt;"")),N(F50)=0),"",IF(N(S50)&lt;TODAY(),"Past",IF(N(F50)&lt;=TODAY(),"Now",IF(N(F50)-TODAY()&lt;7,"Week 1",IF(N(F50)-TODAY()&lt;N('Settings'!$B$4),"Week 2","Later")))))</f>
        <v/>
      </c>
      <c r="Q50">
        <f>IF(NOT(OR(A50&lt;&gt;"",B50&lt;&gt;"",D50&lt;&gt;"")),"",IF(IF(AND(C50&lt;&gt;"Inspection",N(F50)&gt;0,H50&lt;&gt;"Y",TODAY()&gt;=N(F50)-N('Settings'!$B$2),N(S50)&gt;=TODAY()),"NOT CONFIRMED, STARTS SOON; ","")&amp;IF(AND(C50="Inspection",N(F50)&gt;0,K50&lt;&gt;"Y",M50="",N(F50)-TODAY()&lt;=N('Settings'!$B$3)),"INSPECTION NOT REQUESTED; ","")&amp;IF(AND(OR(M50="Fail",M50="Partial"),N(N50)=0),"FAILED, NO RE-INSPECTION; ","")&amp;IF(AND(C50&lt;&gt;"Inspection",D50&lt;&gt;"",N(F50)&gt;0,COUNTIFS($D$2:$D$400,D50,$A$2:$A$400,"&lt;&gt;"&amp;A50,$C$2:$C$400,"&lt;&gt;Inspection",$F$2:$F$400,"&lt;="&amp;N(S50),$S$2:$S$400,"&gt;="&amp;N(F50))&gt;0),"SUB ON TWO JOBS SAME DAY; ","")&amp;IF(AND(C50&lt;&gt;"Inspection",D50=""),"NO SUB ASSIGNED; ","")&amp;IF(AND(J50&lt;&gt;"",N(F50)&gt;0,SUMPRODUCT(MAX(($A$2:$A$400=A50)*($B$2:$B$400=J50)*$S$2:$S$400))&gt;=N(F50)),"STARTS BEFORE WHAT IT DEPENDS ON; ","")&amp;IF(N(F50)=0,"NO START DATE; ","")="","",LEFT(IF(AND(C50&lt;&gt;"Inspection",N(F50)&gt;0,H50&lt;&gt;"Y",TODAY()&gt;=N(F50)-N('Settings'!$B$2),N(S50)&gt;=TODAY()),"NOT CONFIRMED, STARTS SOON; ","")&amp;IF(AND(C50="Inspection",N(F50)&gt;0,K50&lt;&gt;"Y",M50="",N(F50)-TODAY()&lt;=N('Settings'!$B$3)),"INSPECTION NOT REQUESTED; ","")&amp;IF(AND(OR(M50="Fail",M50="Partial"),N(N50)=0),"FAILED, NO RE-INSPECTION; ","")&amp;IF(AND(C50&lt;&gt;"Inspection",D50&lt;&gt;"",N(F50)&gt;0,COUNTIFS($D$2:$D$400,D50,$A$2:$A$400,"&lt;&gt;"&amp;A50,$C$2:$C$400,"&lt;&gt;Inspection",$F$2:$F$400,"&lt;="&amp;N(S50),$S$2:$S$400,"&gt;="&amp;N(F50))&gt;0),"SUB ON TWO JOBS SAME DAY; ","")&amp;IF(AND(C50&lt;&gt;"Inspection",D50=""),"NO SUB ASSIGNED; ","")&amp;IF(AND(J50&lt;&gt;"",N(F50)&gt;0,SUMPRODUCT(MAX(($A$2:$A$400=A50)*($B$2:$B$400=J50)*$S$2:$S$400))&gt;=N(F50)),"STARTS BEFORE WHAT IT DEPENDS ON; ","")&amp;IF(N(F50)=0,"NO START DATE; ",""),LEN(IF(AND(C50&lt;&gt;"Inspection",N(F50)&gt;0,H50&lt;&gt;"Y",TODAY()&gt;=N(F50)-N('Settings'!$B$2),N(S50)&gt;=TODAY()),"NOT CONFIRMED, STARTS SOON; ","")&amp;IF(AND(C50="Inspection",N(F50)&gt;0,K50&lt;&gt;"Y",M50="",N(F50)-TODAY()&lt;=N('Settings'!$B$3)),"INSPECTION NOT REQUESTED; ","")&amp;IF(AND(OR(M50="Fail",M50="Partial"),N(N50)=0),"FAILED, NO RE-INSPECTION; ","")&amp;IF(AND(C50&lt;&gt;"Inspection",D50&lt;&gt;"",N(F50)&gt;0,COUNTIFS($D$2:$D$400,D50,$A$2:$A$400,"&lt;&gt;"&amp;A50,$C$2:$C$400,"&lt;&gt;Inspection",$F$2:$F$400,"&lt;="&amp;N(S50),$S$2:$S$400,"&gt;="&amp;N(F50))&gt;0),"SUB ON TWO JOBS SAME DAY; ","")&amp;IF(AND(C50&lt;&gt;"Inspection",D50=""),"NO SUB ASSIGNED; ","")&amp;IF(AND(J50&lt;&gt;"",N(F50)&gt;0,SUMPRODUCT(MAX(($A$2:$A$400=A50)*($B$2:$B$400=J50)*$S$2:$S$400))&gt;=N(F50)),"STARTS BEFORE WHAT IT DEPENDS ON; ","")&amp;IF(N(F50)=0,"NO START DATE; ",""))-2)))</f>
        <v/>
      </c>
      <c r="S50" s="6">
        <f>IF(N(G50)&gt;0,N(G50),N(F50))</f>
        <v/>
      </c>
    </row>
    <row r="51">
      <c r="F51" s="6" t="n"/>
      <c r="G51" s="6" t="n"/>
      <c r="I51" s="6">
        <f>IF(OR(NOT(OR(A51&lt;&gt;"",B51&lt;&gt;"",D51&lt;&gt;"")),N(F51)=0,NOT(C51&lt;&gt;"Inspection")),"",N(F51)-N('Settings'!$B$2))</f>
        <v/>
      </c>
      <c r="L51" s="6" t="n"/>
      <c r="N51" s="6" t="n"/>
      <c r="O51" s="7">
        <f>IF(OR(NOT(OR(A51&lt;&gt;"",B51&lt;&gt;"",D51&lt;&gt;"")),N(F51)=0),"",N(F51)-TODAY())</f>
        <v/>
      </c>
      <c r="P51">
        <f>IF(OR(NOT(OR(A51&lt;&gt;"",B51&lt;&gt;"",D51&lt;&gt;"")),N(F51)=0),"",IF(N(S51)&lt;TODAY(),"Past",IF(N(F51)&lt;=TODAY(),"Now",IF(N(F51)-TODAY()&lt;7,"Week 1",IF(N(F51)-TODAY()&lt;N('Settings'!$B$4),"Week 2","Later")))))</f>
        <v/>
      </c>
      <c r="Q51">
        <f>IF(NOT(OR(A51&lt;&gt;"",B51&lt;&gt;"",D51&lt;&gt;"")),"",IF(IF(AND(C51&lt;&gt;"Inspection",N(F51)&gt;0,H51&lt;&gt;"Y",TODAY()&gt;=N(F51)-N('Settings'!$B$2),N(S51)&gt;=TODAY()),"NOT CONFIRMED, STARTS SOON; ","")&amp;IF(AND(C51="Inspection",N(F51)&gt;0,K51&lt;&gt;"Y",M51="",N(F51)-TODAY()&lt;=N('Settings'!$B$3)),"INSPECTION NOT REQUESTED; ","")&amp;IF(AND(OR(M51="Fail",M51="Partial"),N(N51)=0),"FAILED, NO RE-INSPECTION; ","")&amp;IF(AND(C51&lt;&gt;"Inspection",D51&lt;&gt;"",N(F51)&gt;0,COUNTIFS($D$2:$D$400,D51,$A$2:$A$400,"&lt;&gt;"&amp;A51,$C$2:$C$400,"&lt;&gt;Inspection",$F$2:$F$400,"&lt;="&amp;N(S51),$S$2:$S$400,"&gt;="&amp;N(F51))&gt;0),"SUB ON TWO JOBS SAME DAY; ","")&amp;IF(AND(C51&lt;&gt;"Inspection",D51=""),"NO SUB ASSIGNED; ","")&amp;IF(AND(J51&lt;&gt;"",N(F51)&gt;0,SUMPRODUCT(MAX(($A$2:$A$400=A51)*($B$2:$B$400=J51)*$S$2:$S$400))&gt;=N(F51)),"STARTS BEFORE WHAT IT DEPENDS ON; ","")&amp;IF(N(F51)=0,"NO START DATE; ","")="","",LEFT(IF(AND(C51&lt;&gt;"Inspection",N(F51)&gt;0,H51&lt;&gt;"Y",TODAY()&gt;=N(F51)-N('Settings'!$B$2),N(S51)&gt;=TODAY()),"NOT CONFIRMED, STARTS SOON; ","")&amp;IF(AND(C51="Inspection",N(F51)&gt;0,K51&lt;&gt;"Y",M51="",N(F51)-TODAY()&lt;=N('Settings'!$B$3)),"INSPECTION NOT REQUESTED; ","")&amp;IF(AND(OR(M51="Fail",M51="Partial"),N(N51)=0),"FAILED, NO RE-INSPECTION; ","")&amp;IF(AND(C51&lt;&gt;"Inspection",D51&lt;&gt;"",N(F51)&gt;0,COUNTIFS($D$2:$D$400,D51,$A$2:$A$400,"&lt;&gt;"&amp;A51,$C$2:$C$400,"&lt;&gt;Inspection",$F$2:$F$400,"&lt;="&amp;N(S51),$S$2:$S$400,"&gt;="&amp;N(F51))&gt;0),"SUB ON TWO JOBS SAME DAY; ","")&amp;IF(AND(C51&lt;&gt;"Inspection",D51=""),"NO SUB ASSIGNED; ","")&amp;IF(AND(J51&lt;&gt;"",N(F51)&gt;0,SUMPRODUCT(MAX(($A$2:$A$400=A51)*($B$2:$B$400=J51)*$S$2:$S$400))&gt;=N(F51)),"STARTS BEFORE WHAT IT DEPENDS ON; ","")&amp;IF(N(F51)=0,"NO START DATE; ",""),LEN(IF(AND(C51&lt;&gt;"Inspection",N(F51)&gt;0,H51&lt;&gt;"Y",TODAY()&gt;=N(F51)-N('Settings'!$B$2),N(S51)&gt;=TODAY()),"NOT CONFIRMED, STARTS SOON; ","")&amp;IF(AND(C51="Inspection",N(F51)&gt;0,K51&lt;&gt;"Y",M51="",N(F51)-TODAY()&lt;=N('Settings'!$B$3)),"INSPECTION NOT REQUESTED; ","")&amp;IF(AND(OR(M51="Fail",M51="Partial"),N(N51)=0),"FAILED, NO RE-INSPECTION; ","")&amp;IF(AND(C51&lt;&gt;"Inspection",D51&lt;&gt;"",N(F51)&gt;0,COUNTIFS($D$2:$D$400,D51,$A$2:$A$400,"&lt;&gt;"&amp;A51,$C$2:$C$400,"&lt;&gt;Inspection",$F$2:$F$400,"&lt;="&amp;N(S51),$S$2:$S$400,"&gt;="&amp;N(F51))&gt;0),"SUB ON TWO JOBS SAME DAY; ","")&amp;IF(AND(C51&lt;&gt;"Inspection",D51=""),"NO SUB ASSIGNED; ","")&amp;IF(AND(J51&lt;&gt;"",N(F51)&gt;0,SUMPRODUCT(MAX(($A$2:$A$400=A51)*($B$2:$B$400=J51)*$S$2:$S$400))&gt;=N(F51)),"STARTS BEFORE WHAT IT DEPENDS ON; ","")&amp;IF(N(F51)=0,"NO START DATE; ",""))-2)))</f>
        <v/>
      </c>
      <c r="S51" s="6">
        <f>IF(N(G51)&gt;0,N(G51),N(F51))</f>
        <v/>
      </c>
    </row>
    <row r="52">
      <c r="F52" s="6" t="n"/>
      <c r="G52" s="6" t="n"/>
      <c r="I52" s="6">
        <f>IF(OR(NOT(OR(A52&lt;&gt;"",B52&lt;&gt;"",D52&lt;&gt;"")),N(F52)=0,NOT(C52&lt;&gt;"Inspection")),"",N(F52)-N('Settings'!$B$2))</f>
        <v/>
      </c>
      <c r="L52" s="6" t="n"/>
      <c r="N52" s="6" t="n"/>
      <c r="O52" s="7">
        <f>IF(OR(NOT(OR(A52&lt;&gt;"",B52&lt;&gt;"",D52&lt;&gt;"")),N(F52)=0),"",N(F52)-TODAY())</f>
        <v/>
      </c>
      <c r="P52">
        <f>IF(OR(NOT(OR(A52&lt;&gt;"",B52&lt;&gt;"",D52&lt;&gt;"")),N(F52)=0),"",IF(N(S52)&lt;TODAY(),"Past",IF(N(F52)&lt;=TODAY(),"Now",IF(N(F52)-TODAY()&lt;7,"Week 1",IF(N(F52)-TODAY()&lt;N('Settings'!$B$4),"Week 2","Later")))))</f>
        <v/>
      </c>
      <c r="Q52">
        <f>IF(NOT(OR(A52&lt;&gt;"",B52&lt;&gt;"",D52&lt;&gt;"")),"",IF(IF(AND(C52&lt;&gt;"Inspection",N(F52)&gt;0,H52&lt;&gt;"Y",TODAY()&gt;=N(F52)-N('Settings'!$B$2),N(S52)&gt;=TODAY()),"NOT CONFIRMED, STARTS SOON; ","")&amp;IF(AND(C52="Inspection",N(F52)&gt;0,K52&lt;&gt;"Y",M52="",N(F52)-TODAY()&lt;=N('Settings'!$B$3)),"INSPECTION NOT REQUESTED; ","")&amp;IF(AND(OR(M52="Fail",M52="Partial"),N(N52)=0),"FAILED, NO RE-INSPECTION; ","")&amp;IF(AND(C52&lt;&gt;"Inspection",D52&lt;&gt;"",N(F52)&gt;0,COUNTIFS($D$2:$D$400,D52,$A$2:$A$400,"&lt;&gt;"&amp;A52,$C$2:$C$400,"&lt;&gt;Inspection",$F$2:$F$400,"&lt;="&amp;N(S52),$S$2:$S$400,"&gt;="&amp;N(F52))&gt;0),"SUB ON TWO JOBS SAME DAY; ","")&amp;IF(AND(C52&lt;&gt;"Inspection",D52=""),"NO SUB ASSIGNED; ","")&amp;IF(AND(J52&lt;&gt;"",N(F52)&gt;0,SUMPRODUCT(MAX(($A$2:$A$400=A52)*($B$2:$B$400=J52)*$S$2:$S$400))&gt;=N(F52)),"STARTS BEFORE WHAT IT DEPENDS ON; ","")&amp;IF(N(F52)=0,"NO START DATE; ","")="","",LEFT(IF(AND(C52&lt;&gt;"Inspection",N(F52)&gt;0,H52&lt;&gt;"Y",TODAY()&gt;=N(F52)-N('Settings'!$B$2),N(S52)&gt;=TODAY()),"NOT CONFIRMED, STARTS SOON; ","")&amp;IF(AND(C52="Inspection",N(F52)&gt;0,K52&lt;&gt;"Y",M52="",N(F52)-TODAY()&lt;=N('Settings'!$B$3)),"INSPECTION NOT REQUESTED; ","")&amp;IF(AND(OR(M52="Fail",M52="Partial"),N(N52)=0),"FAILED, NO RE-INSPECTION; ","")&amp;IF(AND(C52&lt;&gt;"Inspection",D52&lt;&gt;"",N(F52)&gt;0,COUNTIFS($D$2:$D$400,D52,$A$2:$A$400,"&lt;&gt;"&amp;A52,$C$2:$C$400,"&lt;&gt;Inspection",$F$2:$F$400,"&lt;="&amp;N(S52),$S$2:$S$400,"&gt;="&amp;N(F52))&gt;0),"SUB ON TWO JOBS SAME DAY; ","")&amp;IF(AND(C52&lt;&gt;"Inspection",D52=""),"NO SUB ASSIGNED; ","")&amp;IF(AND(J52&lt;&gt;"",N(F52)&gt;0,SUMPRODUCT(MAX(($A$2:$A$400=A52)*($B$2:$B$400=J52)*$S$2:$S$400))&gt;=N(F52)),"STARTS BEFORE WHAT IT DEPENDS ON; ","")&amp;IF(N(F52)=0,"NO START DATE; ",""),LEN(IF(AND(C52&lt;&gt;"Inspection",N(F52)&gt;0,H52&lt;&gt;"Y",TODAY()&gt;=N(F52)-N('Settings'!$B$2),N(S52)&gt;=TODAY()),"NOT CONFIRMED, STARTS SOON; ","")&amp;IF(AND(C52="Inspection",N(F52)&gt;0,K52&lt;&gt;"Y",M52="",N(F52)-TODAY()&lt;=N('Settings'!$B$3)),"INSPECTION NOT REQUESTED; ","")&amp;IF(AND(OR(M52="Fail",M52="Partial"),N(N52)=0),"FAILED, NO RE-INSPECTION; ","")&amp;IF(AND(C52&lt;&gt;"Inspection",D52&lt;&gt;"",N(F52)&gt;0,COUNTIFS($D$2:$D$400,D52,$A$2:$A$400,"&lt;&gt;"&amp;A52,$C$2:$C$400,"&lt;&gt;Inspection",$F$2:$F$400,"&lt;="&amp;N(S52),$S$2:$S$400,"&gt;="&amp;N(F52))&gt;0),"SUB ON TWO JOBS SAME DAY; ","")&amp;IF(AND(C52&lt;&gt;"Inspection",D52=""),"NO SUB ASSIGNED; ","")&amp;IF(AND(J52&lt;&gt;"",N(F52)&gt;0,SUMPRODUCT(MAX(($A$2:$A$400=A52)*($B$2:$B$400=J52)*$S$2:$S$400))&gt;=N(F52)),"STARTS BEFORE WHAT IT DEPENDS ON; ","")&amp;IF(N(F52)=0,"NO START DATE; ",""))-2)))</f>
        <v/>
      </c>
      <c r="S52" s="6">
        <f>IF(N(G52)&gt;0,N(G52),N(F52))</f>
        <v/>
      </c>
    </row>
    <row r="53">
      <c r="F53" s="6" t="n"/>
      <c r="G53" s="6" t="n"/>
      <c r="I53" s="6">
        <f>IF(OR(NOT(OR(A53&lt;&gt;"",B53&lt;&gt;"",D53&lt;&gt;"")),N(F53)=0,NOT(C53&lt;&gt;"Inspection")),"",N(F53)-N('Settings'!$B$2))</f>
        <v/>
      </c>
      <c r="L53" s="6" t="n"/>
      <c r="N53" s="6" t="n"/>
      <c r="O53" s="7">
        <f>IF(OR(NOT(OR(A53&lt;&gt;"",B53&lt;&gt;"",D53&lt;&gt;"")),N(F53)=0),"",N(F53)-TODAY())</f>
        <v/>
      </c>
      <c r="P53">
        <f>IF(OR(NOT(OR(A53&lt;&gt;"",B53&lt;&gt;"",D53&lt;&gt;"")),N(F53)=0),"",IF(N(S53)&lt;TODAY(),"Past",IF(N(F53)&lt;=TODAY(),"Now",IF(N(F53)-TODAY()&lt;7,"Week 1",IF(N(F53)-TODAY()&lt;N('Settings'!$B$4),"Week 2","Later")))))</f>
        <v/>
      </c>
      <c r="Q53">
        <f>IF(NOT(OR(A53&lt;&gt;"",B53&lt;&gt;"",D53&lt;&gt;"")),"",IF(IF(AND(C53&lt;&gt;"Inspection",N(F53)&gt;0,H53&lt;&gt;"Y",TODAY()&gt;=N(F53)-N('Settings'!$B$2),N(S53)&gt;=TODAY()),"NOT CONFIRMED, STARTS SOON; ","")&amp;IF(AND(C53="Inspection",N(F53)&gt;0,K53&lt;&gt;"Y",M53="",N(F53)-TODAY()&lt;=N('Settings'!$B$3)),"INSPECTION NOT REQUESTED; ","")&amp;IF(AND(OR(M53="Fail",M53="Partial"),N(N53)=0),"FAILED, NO RE-INSPECTION; ","")&amp;IF(AND(C53&lt;&gt;"Inspection",D53&lt;&gt;"",N(F53)&gt;0,COUNTIFS($D$2:$D$400,D53,$A$2:$A$400,"&lt;&gt;"&amp;A53,$C$2:$C$400,"&lt;&gt;Inspection",$F$2:$F$400,"&lt;="&amp;N(S53),$S$2:$S$400,"&gt;="&amp;N(F53))&gt;0),"SUB ON TWO JOBS SAME DAY; ","")&amp;IF(AND(C53&lt;&gt;"Inspection",D53=""),"NO SUB ASSIGNED; ","")&amp;IF(AND(J53&lt;&gt;"",N(F53)&gt;0,SUMPRODUCT(MAX(($A$2:$A$400=A53)*($B$2:$B$400=J53)*$S$2:$S$400))&gt;=N(F53)),"STARTS BEFORE WHAT IT DEPENDS ON; ","")&amp;IF(N(F53)=0,"NO START DATE; ","")="","",LEFT(IF(AND(C53&lt;&gt;"Inspection",N(F53)&gt;0,H53&lt;&gt;"Y",TODAY()&gt;=N(F53)-N('Settings'!$B$2),N(S53)&gt;=TODAY()),"NOT CONFIRMED, STARTS SOON; ","")&amp;IF(AND(C53="Inspection",N(F53)&gt;0,K53&lt;&gt;"Y",M53="",N(F53)-TODAY()&lt;=N('Settings'!$B$3)),"INSPECTION NOT REQUESTED; ","")&amp;IF(AND(OR(M53="Fail",M53="Partial"),N(N53)=0),"FAILED, NO RE-INSPECTION; ","")&amp;IF(AND(C53&lt;&gt;"Inspection",D53&lt;&gt;"",N(F53)&gt;0,COUNTIFS($D$2:$D$400,D53,$A$2:$A$400,"&lt;&gt;"&amp;A53,$C$2:$C$400,"&lt;&gt;Inspection",$F$2:$F$400,"&lt;="&amp;N(S53),$S$2:$S$400,"&gt;="&amp;N(F53))&gt;0),"SUB ON TWO JOBS SAME DAY; ","")&amp;IF(AND(C53&lt;&gt;"Inspection",D53=""),"NO SUB ASSIGNED; ","")&amp;IF(AND(J53&lt;&gt;"",N(F53)&gt;0,SUMPRODUCT(MAX(($A$2:$A$400=A53)*($B$2:$B$400=J53)*$S$2:$S$400))&gt;=N(F53)),"STARTS BEFORE WHAT IT DEPENDS ON; ","")&amp;IF(N(F53)=0,"NO START DATE; ",""),LEN(IF(AND(C53&lt;&gt;"Inspection",N(F53)&gt;0,H53&lt;&gt;"Y",TODAY()&gt;=N(F53)-N('Settings'!$B$2),N(S53)&gt;=TODAY()),"NOT CONFIRMED, STARTS SOON; ","")&amp;IF(AND(C53="Inspection",N(F53)&gt;0,K53&lt;&gt;"Y",M53="",N(F53)-TODAY()&lt;=N('Settings'!$B$3)),"INSPECTION NOT REQUESTED; ","")&amp;IF(AND(OR(M53="Fail",M53="Partial"),N(N53)=0),"FAILED, NO RE-INSPECTION; ","")&amp;IF(AND(C53&lt;&gt;"Inspection",D53&lt;&gt;"",N(F53)&gt;0,COUNTIFS($D$2:$D$400,D53,$A$2:$A$400,"&lt;&gt;"&amp;A53,$C$2:$C$400,"&lt;&gt;Inspection",$F$2:$F$400,"&lt;="&amp;N(S53),$S$2:$S$400,"&gt;="&amp;N(F53))&gt;0),"SUB ON TWO JOBS SAME DAY; ","")&amp;IF(AND(C53&lt;&gt;"Inspection",D53=""),"NO SUB ASSIGNED; ","")&amp;IF(AND(J53&lt;&gt;"",N(F53)&gt;0,SUMPRODUCT(MAX(($A$2:$A$400=A53)*($B$2:$B$400=J53)*$S$2:$S$400))&gt;=N(F53)),"STARTS BEFORE WHAT IT DEPENDS ON; ","")&amp;IF(N(F53)=0,"NO START DATE; ",""))-2)))</f>
        <v/>
      </c>
      <c r="S53" s="6">
        <f>IF(N(G53)&gt;0,N(G53),N(F53))</f>
        <v/>
      </c>
    </row>
    <row r="54">
      <c r="F54" s="6" t="n"/>
      <c r="G54" s="6" t="n"/>
      <c r="I54" s="6">
        <f>IF(OR(NOT(OR(A54&lt;&gt;"",B54&lt;&gt;"",D54&lt;&gt;"")),N(F54)=0,NOT(C54&lt;&gt;"Inspection")),"",N(F54)-N('Settings'!$B$2))</f>
        <v/>
      </c>
      <c r="L54" s="6" t="n"/>
      <c r="N54" s="6" t="n"/>
      <c r="O54" s="7">
        <f>IF(OR(NOT(OR(A54&lt;&gt;"",B54&lt;&gt;"",D54&lt;&gt;"")),N(F54)=0),"",N(F54)-TODAY())</f>
        <v/>
      </c>
      <c r="P54">
        <f>IF(OR(NOT(OR(A54&lt;&gt;"",B54&lt;&gt;"",D54&lt;&gt;"")),N(F54)=0),"",IF(N(S54)&lt;TODAY(),"Past",IF(N(F54)&lt;=TODAY(),"Now",IF(N(F54)-TODAY()&lt;7,"Week 1",IF(N(F54)-TODAY()&lt;N('Settings'!$B$4),"Week 2","Later")))))</f>
        <v/>
      </c>
      <c r="Q54">
        <f>IF(NOT(OR(A54&lt;&gt;"",B54&lt;&gt;"",D54&lt;&gt;"")),"",IF(IF(AND(C54&lt;&gt;"Inspection",N(F54)&gt;0,H54&lt;&gt;"Y",TODAY()&gt;=N(F54)-N('Settings'!$B$2),N(S54)&gt;=TODAY()),"NOT CONFIRMED, STARTS SOON; ","")&amp;IF(AND(C54="Inspection",N(F54)&gt;0,K54&lt;&gt;"Y",M54="",N(F54)-TODAY()&lt;=N('Settings'!$B$3)),"INSPECTION NOT REQUESTED; ","")&amp;IF(AND(OR(M54="Fail",M54="Partial"),N(N54)=0),"FAILED, NO RE-INSPECTION; ","")&amp;IF(AND(C54&lt;&gt;"Inspection",D54&lt;&gt;"",N(F54)&gt;0,COUNTIFS($D$2:$D$400,D54,$A$2:$A$400,"&lt;&gt;"&amp;A54,$C$2:$C$400,"&lt;&gt;Inspection",$F$2:$F$400,"&lt;="&amp;N(S54),$S$2:$S$400,"&gt;="&amp;N(F54))&gt;0),"SUB ON TWO JOBS SAME DAY; ","")&amp;IF(AND(C54&lt;&gt;"Inspection",D54=""),"NO SUB ASSIGNED; ","")&amp;IF(AND(J54&lt;&gt;"",N(F54)&gt;0,SUMPRODUCT(MAX(($A$2:$A$400=A54)*($B$2:$B$400=J54)*$S$2:$S$400))&gt;=N(F54)),"STARTS BEFORE WHAT IT DEPENDS ON; ","")&amp;IF(N(F54)=0,"NO START DATE; ","")="","",LEFT(IF(AND(C54&lt;&gt;"Inspection",N(F54)&gt;0,H54&lt;&gt;"Y",TODAY()&gt;=N(F54)-N('Settings'!$B$2),N(S54)&gt;=TODAY()),"NOT CONFIRMED, STARTS SOON; ","")&amp;IF(AND(C54="Inspection",N(F54)&gt;0,K54&lt;&gt;"Y",M54="",N(F54)-TODAY()&lt;=N('Settings'!$B$3)),"INSPECTION NOT REQUESTED; ","")&amp;IF(AND(OR(M54="Fail",M54="Partial"),N(N54)=0),"FAILED, NO RE-INSPECTION; ","")&amp;IF(AND(C54&lt;&gt;"Inspection",D54&lt;&gt;"",N(F54)&gt;0,COUNTIFS($D$2:$D$400,D54,$A$2:$A$400,"&lt;&gt;"&amp;A54,$C$2:$C$400,"&lt;&gt;Inspection",$F$2:$F$400,"&lt;="&amp;N(S54),$S$2:$S$400,"&gt;="&amp;N(F54))&gt;0),"SUB ON TWO JOBS SAME DAY; ","")&amp;IF(AND(C54&lt;&gt;"Inspection",D54=""),"NO SUB ASSIGNED; ","")&amp;IF(AND(J54&lt;&gt;"",N(F54)&gt;0,SUMPRODUCT(MAX(($A$2:$A$400=A54)*($B$2:$B$400=J54)*$S$2:$S$400))&gt;=N(F54)),"STARTS BEFORE WHAT IT DEPENDS ON; ","")&amp;IF(N(F54)=0,"NO START DATE; ",""),LEN(IF(AND(C54&lt;&gt;"Inspection",N(F54)&gt;0,H54&lt;&gt;"Y",TODAY()&gt;=N(F54)-N('Settings'!$B$2),N(S54)&gt;=TODAY()),"NOT CONFIRMED, STARTS SOON; ","")&amp;IF(AND(C54="Inspection",N(F54)&gt;0,K54&lt;&gt;"Y",M54="",N(F54)-TODAY()&lt;=N('Settings'!$B$3)),"INSPECTION NOT REQUESTED; ","")&amp;IF(AND(OR(M54="Fail",M54="Partial"),N(N54)=0),"FAILED, NO RE-INSPECTION; ","")&amp;IF(AND(C54&lt;&gt;"Inspection",D54&lt;&gt;"",N(F54)&gt;0,COUNTIFS($D$2:$D$400,D54,$A$2:$A$400,"&lt;&gt;"&amp;A54,$C$2:$C$400,"&lt;&gt;Inspection",$F$2:$F$400,"&lt;="&amp;N(S54),$S$2:$S$400,"&gt;="&amp;N(F54))&gt;0),"SUB ON TWO JOBS SAME DAY; ","")&amp;IF(AND(C54&lt;&gt;"Inspection",D54=""),"NO SUB ASSIGNED; ","")&amp;IF(AND(J54&lt;&gt;"",N(F54)&gt;0,SUMPRODUCT(MAX(($A$2:$A$400=A54)*($B$2:$B$400=J54)*$S$2:$S$400))&gt;=N(F54)),"STARTS BEFORE WHAT IT DEPENDS ON; ","")&amp;IF(N(F54)=0,"NO START DATE; ",""))-2)))</f>
        <v/>
      </c>
      <c r="S54" s="6">
        <f>IF(N(G54)&gt;0,N(G54),N(F54))</f>
        <v/>
      </c>
    </row>
    <row r="55">
      <c r="F55" s="6" t="n"/>
      <c r="G55" s="6" t="n"/>
      <c r="I55" s="6">
        <f>IF(OR(NOT(OR(A55&lt;&gt;"",B55&lt;&gt;"",D55&lt;&gt;"")),N(F55)=0,NOT(C55&lt;&gt;"Inspection")),"",N(F55)-N('Settings'!$B$2))</f>
        <v/>
      </c>
      <c r="L55" s="6" t="n"/>
      <c r="N55" s="6" t="n"/>
      <c r="O55" s="7">
        <f>IF(OR(NOT(OR(A55&lt;&gt;"",B55&lt;&gt;"",D55&lt;&gt;"")),N(F55)=0),"",N(F55)-TODAY())</f>
        <v/>
      </c>
      <c r="P55">
        <f>IF(OR(NOT(OR(A55&lt;&gt;"",B55&lt;&gt;"",D55&lt;&gt;"")),N(F55)=0),"",IF(N(S55)&lt;TODAY(),"Past",IF(N(F55)&lt;=TODAY(),"Now",IF(N(F55)-TODAY()&lt;7,"Week 1",IF(N(F55)-TODAY()&lt;N('Settings'!$B$4),"Week 2","Later")))))</f>
        <v/>
      </c>
      <c r="Q55">
        <f>IF(NOT(OR(A55&lt;&gt;"",B55&lt;&gt;"",D55&lt;&gt;"")),"",IF(IF(AND(C55&lt;&gt;"Inspection",N(F55)&gt;0,H55&lt;&gt;"Y",TODAY()&gt;=N(F55)-N('Settings'!$B$2),N(S55)&gt;=TODAY()),"NOT CONFIRMED, STARTS SOON; ","")&amp;IF(AND(C55="Inspection",N(F55)&gt;0,K55&lt;&gt;"Y",M55="",N(F55)-TODAY()&lt;=N('Settings'!$B$3)),"INSPECTION NOT REQUESTED; ","")&amp;IF(AND(OR(M55="Fail",M55="Partial"),N(N55)=0),"FAILED, NO RE-INSPECTION; ","")&amp;IF(AND(C55&lt;&gt;"Inspection",D55&lt;&gt;"",N(F55)&gt;0,COUNTIFS($D$2:$D$400,D55,$A$2:$A$400,"&lt;&gt;"&amp;A55,$C$2:$C$400,"&lt;&gt;Inspection",$F$2:$F$400,"&lt;="&amp;N(S55),$S$2:$S$400,"&gt;="&amp;N(F55))&gt;0),"SUB ON TWO JOBS SAME DAY; ","")&amp;IF(AND(C55&lt;&gt;"Inspection",D55=""),"NO SUB ASSIGNED; ","")&amp;IF(AND(J55&lt;&gt;"",N(F55)&gt;0,SUMPRODUCT(MAX(($A$2:$A$400=A55)*($B$2:$B$400=J55)*$S$2:$S$400))&gt;=N(F55)),"STARTS BEFORE WHAT IT DEPENDS ON; ","")&amp;IF(N(F55)=0,"NO START DATE; ","")="","",LEFT(IF(AND(C55&lt;&gt;"Inspection",N(F55)&gt;0,H55&lt;&gt;"Y",TODAY()&gt;=N(F55)-N('Settings'!$B$2),N(S55)&gt;=TODAY()),"NOT CONFIRMED, STARTS SOON; ","")&amp;IF(AND(C55="Inspection",N(F55)&gt;0,K55&lt;&gt;"Y",M55="",N(F55)-TODAY()&lt;=N('Settings'!$B$3)),"INSPECTION NOT REQUESTED; ","")&amp;IF(AND(OR(M55="Fail",M55="Partial"),N(N55)=0),"FAILED, NO RE-INSPECTION; ","")&amp;IF(AND(C55&lt;&gt;"Inspection",D55&lt;&gt;"",N(F55)&gt;0,COUNTIFS($D$2:$D$400,D55,$A$2:$A$400,"&lt;&gt;"&amp;A55,$C$2:$C$400,"&lt;&gt;Inspection",$F$2:$F$400,"&lt;="&amp;N(S55),$S$2:$S$400,"&gt;="&amp;N(F55))&gt;0),"SUB ON TWO JOBS SAME DAY; ","")&amp;IF(AND(C55&lt;&gt;"Inspection",D55=""),"NO SUB ASSIGNED; ","")&amp;IF(AND(J55&lt;&gt;"",N(F55)&gt;0,SUMPRODUCT(MAX(($A$2:$A$400=A55)*($B$2:$B$400=J55)*$S$2:$S$400))&gt;=N(F55)),"STARTS BEFORE WHAT IT DEPENDS ON; ","")&amp;IF(N(F55)=0,"NO START DATE; ",""),LEN(IF(AND(C55&lt;&gt;"Inspection",N(F55)&gt;0,H55&lt;&gt;"Y",TODAY()&gt;=N(F55)-N('Settings'!$B$2),N(S55)&gt;=TODAY()),"NOT CONFIRMED, STARTS SOON; ","")&amp;IF(AND(C55="Inspection",N(F55)&gt;0,K55&lt;&gt;"Y",M55="",N(F55)-TODAY()&lt;=N('Settings'!$B$3)),"INSPECTION NOT REQUESTED; ","")&amp;IF(AND(OR(M55="Fail",M55="Partial"),N(N55)=0),"FAILED, NO RE-INSPECTION; ","")&amp;IF(AND(C55&lt;&gt;"Inspection",D55&lt;&gt;"",N(F55)&gt;0,COUNTIFS($D$2:$D$400,D55,$A$2:$A$400,"&lt;&gt;"&amp;A55,$C$2:$C$400,"&lt;&gt;Inspection",$F$2:$F$400,"&lt;="&amp;N(S55),$S$2:$S$400,"&gt;="&amp;N(F55))&gt;0),"SUB ON TWO JOBS SAME DAY; ","")&amp;IF(AND(C55&lt;&gt;"Inspection",D55=""),"NO SUB ASSIGNED; ","")&amp;IF(AND(J55&lt;&gt;"",N(F55)&gt;0,SUMPRODUCT(MAX(($A$2:$A$400=A55)*($B$2:$B$400=J55)*$S$2:$S$400))&gt;=N(F55)),"STARTS BEFORE WHAT IT DEPENDS ON; ","")&amp;IF(N(F55)=0,"NO START DATE; ",""))-2)))</f>
        <v/>
      </c>
      <c r="S55" s="6">
        <f>IF(N(G55)&gt;0,N(G55),N(F55))</f>
        <v/>
      </c>
    </row>
    <row r="56">
      <c r="F56" s="6" t="n"/>
      <c r="G56" s="6" t="n"/>
      <c r="I56" s="6">
        <f>IF(OR(NOT(OR(A56&lt;&gt;"",B56&lt;&gt;"",D56&lt;&gt;"")),N(F56)=0,NOT(C56&lt;&gt;"Inspection")),"",N(F56)-N('Settings'!$B$2))</f>
        <v/>
      </c>
      <c r="L56" s="6" t="n"/>
      <c r="N56" s="6" t="n"/>
      <c r="O56" s="7">
        <f>IF(OR(NOT(OR(A56&lt;&gt;"",B56&lt;&gt;"",D56&lt;&gt;"")),N(F56)=0),"",N(F56)-TODAY())</f>
        <v/>
      </c>
      <c r="P56">
        <f>IF(OR(NOT(OR(A56&lt;&gt;"",B56&lt;&gt;"",D56&lt;&gt;"")),N(F56)=0),"",IF(N(S56)&lt;TODAY(),"Past",IF(N(F56)&lt;=TODAY(),"Now",IF(N(F56)-TODAY()&lt;7,"Week 1",IF(N(F56)-TODAY()&lt;N('Settings'!$B$4),"Week 2","Later")))))</f>
        <v/>
      </c>
      <c r="Q56">
        <f>IF(NOT(OR(A56&lt;&gt;"",B56&lt;&gt;"",D56&lt;&gt;"")),"",IF(IF(AND(C56&lt;&gt;"Inspection",N(F56)&gt;0,H56&lt;&gt;"Y",TODAY()&gt;=N(F56)-N('Settings'!$B$2),N(S56)&gt;=TODAY()),"NOT CONFIRMED, STARTS SOON; ","")&amp;IF(AND(C56="Inspection",N(F56)&gt;0,K56&lt;&gt;"Y",M56="",N(F56)-TODAY()&lt;=N('Settings'!$B$3)),"INSPECTION NOT REQUESTED; ","")&amp;IF(AND(OR(M56="Fail",M56="Partial"),N(N56)=0),"FAILED, NO RE-INSPECTION; ","")&amp;IF(AND(C56&lt;&gt;"Inspection",D56&lt;&gt;"",N(F56)&gt;0,COUNTIFS($D$2:$D$400,D56,$A$2:$A$400,"&lt;&gt;"&amp;A56,$C$2:$C$400,"&lt;&gt;Inspection",$F$2:$F$400,"&lt;="&amp;N(S56),$S$2:$S$400,"&gt;="&amp;N(F56))&gt;0),"SUB ON TWO JOBS SAME DAY; ","")&amp;IF(AND(C56&lt;&gt;"Inspection",D56=""),"NO SUB ASSIGNED; ","")&amp;IF(AND(J56&lt;&gt;"",N(F56)&gt;0,SUMPRODUCT(MAX(($A$2:$A$400=A56)*($B$2:$B$400=J56)*$S$2:$S$400))&gt;=N(F56)),"STARTS BEFORE WHAT IT DEPENDS ON; ","")&amp;IF(N(F56)=0,"NO START DATE; ","")="","",LEFT(IF(AND(C56&lt;&gt;"Inspection",N(F56)&gt;0,H56&lt;&gt;"Y",TODAY()&gt;=N(F56)-N('Settings'!$B$2),N(S56)&gt;=TODAY()),"NOT CONFIRMED, STARTS SOON; ","")&amp;IF(AND(C56="Inspection",N(F56)&gt;0,K56&lt;&gt;"Y",M56="",N(F56)-TODAY()&lt;=N('Settings'!$B$3)),"INSPECTION NOT REQUESTED; ","")&amp;IF(AND(OR(M56="Fail",M56="Partial"),N(N56)=0),"FAILED, NO RE-INSPECTION; ","")&amp;IF(AND(C56&lt;&gt;"Inspection",D56&lt;&gt;"",N(F56)&gt;0,COUNTIFS($D$2:$D$400,D56,$A$2:$A$400,"&lt;&gt;"&amp;A56,$C$2:$C$400,"&lt;&gt;Inspection",$F$2:$F$400,"&lt;="&amp;N(S56),$S$2:$S$400,"&gt;="&amp;N(F56))&gt;0),"SUB ON TWO JOBS SAME DAY; ","")&amp;IF(AND(C56&lt;&gt;"Inspection",D56=""),"NO SUB ASSIGNED; ","")&amp;IF(AND(J56&lt;&gt;"",N(F56)&gt;0,SUMPRODUCT(MAX(($A$2:$A$400=A56)*($B$2:$B$400=J56)*$S$2:$S$400))&gt;=N(F56)),"STARTS BEFORE WHAT IT DEPENDS ON; ","")&amp;IF(N(F56)=0,"NO START DATE; ",""),LEN(IF(AND(C56&lt;&gt;"Inspection",N(F56)&gt;0,H56&lt;&gt;"Y",TODAY()&gt;=N(F56)-N('Settings'!$B$2),N(S56)&gt;=TODAY()),"NOT CONFIRMED, STARTS SOON; ","")&amp;IF(AND(C56="Inspection",N(F56)&gt;0,K56&lt;&gt;"Y",M56="",N(F56)-TODAY()&lt;=N('Settings'!$B$3)),"INSPECTION NOT REQUESTED; ","")&amp;IF(AND(OR(M56="Fail",M56="Partial"),N(N56)=0),"FAILED, NO RE-INSPECTION; ","")&amp;IF(AND(C56&lt;&gt;"Inspection",D56&lt;&gt;"",N(F56)&gt;0,COUNTIFS($D$2:$D$400,D56,$A$2:$A$400,"&lt;&gt;"&amp;A56,$C$2:$C$400,"&lt;&gt;Inspection",$F$2:$F$400,"&lt;="&amp;N(S56),$S$2:$S$400,"&gt;="&amp;N(F56))&gt;0),"SUB ON TWO JOBS SAME DAY; ","")&amp;IF(AND(C56&lt;&gt;"Inspection",D56=""),"NO SUB ASSIGNED; ","")&amp;IF(AND(J56&lt;&gt;"",N(F56)&gt;0,SUMPRODUCT(MAX(($A$2:$A$400=A56)*($B$2:$B$400=J56)*$S$2:$S$400))&gt;=N(F56)),"STARTS BEFORE WHAT IT DEPENDS ON; ","")&amp;IF(N(F56)=0,"NO START DATE; ",""))-2)))</f>
        <v/>
      </c>
      <c r="S56" s="6">
        <f>IF(N(G56)&gt;0,N(G56),N(F56))</f>
        <v/>
      </c>
    </row>
    <row r="57">
      <c r="F57" s="6" t="n"/>
      <c r="G57" s="6" t="n"/>
      <c r="I57" s="6">
        <f>IF(OR(NOT(OR(A57&lt;&gt;"",B57&lt;&gt;"",D57&lt;&gt;"")),N(F57)=0,NOT(C57&lt;&gt;"Inspection")),"",N(F57)-N('Settings'!$B$2))</f>
        <v/>
      </c>
      <c r="L57" s="6" t="n"/>
      <c r="N57" s="6" t="n"/>
      <c r="O57" s="7">
        <f>IF(OR(NOT(OR(A57&lt;&gt;"",B57&lt;&gt;"",D57&lt;&gt;"")),N(F57)=0),"",N(F57)-TODAY())</f>
        <v/>
      </c>
      <c r="P57">
        <f>IF(OR(NOT(OR(A57&lt;&gt;"",B57&lt;&gt;"",D57&lt;&gt;"")),N(F57)=0),"",IF(N(S57)&lt;TODAY(),"Past",IF(N(F57)&lt;=TODAY(),"Now",IF(N(F57)-TODAY()&lt;7,"Week 1",IF(N(F57)-TODAY()&lt;N('Settings'!$B$4),"Week 2","Later")))))</f>
        <v/>
      </c>
      <c r="Q57">
        <f>IF(NOT(OR(A57&lt;&gt;"",B57&lt;&gt;"",D57&lt;&gt;"")),"",IF(IF(AND(C57&lt;&gt;"Inspection",N(F57)&gt;0,H57&lt;&gt;"Y",TODAY()&gt;=N(F57)-N('Settings'!$B$2),N(S57)&gt;=TODAY()),"NOT CONFIRMED, STARTS SOON; ","")&amp;IF(AND(C57="Inspection",N(F57)&gt;0,K57&lt;&gt;"Y",M57="",N(F57)-TODAY()&lt;=N('Settings'!$B$3)),"INSPECTION NOT REQUESTED; ","")&amp;IF(AND(OR(M57="Fail",M57="Partial"),N(N57)=0),"FAILED, NO RE-INSPECTION; ","")&amp;IF(AND(C57&lt;&gt;"Inspection",D57&lt;&gt;"",N(F57)&gt;0,COUNTIFS($D$2:$D$400,D57,$A$2:$A$400,"&lt;&gt;"&amp;A57,$C$2:$C$400,"&lt;&gt;Inspection",$F$2:$F$400,"&lt;="&amp;N(S57),$S$2:$S$400,"&gt;="&amp;N(F57))&gt;0),"SUB ON TWO JOBS SAME DAY; ","")&amp;IF(AND(C57&lt;&gt;"Inspection",D57=""),"NO SUB ASSIGNED; ","")&amp;IF(AND(J57&lt;&gt;"",N(F57)&gt;0,SUMPRODUCT(MAX(($A$2:$A$400=A57)*($B$2:$B$400=J57)*$S$2:$S$400))&gt;=N(F57)),"STARTS BEFORE WHAT IT DEPENDS ON; ","")&amp;IF(N(F57)=0,"NO START DATE; ","")="","",LEFT(IF(AND(C57&lt;&gt;"Inspection",N(F57)&gt;0,H57&lt;&gt;"Y",TODAY()&gt;=N(F57)-N('Settings'!$B$2),N(S57)&gt;=TODAY()),"NOT CONFIRMED, STARTS SOON; ","")&amp;IF(AND(C57="Inspection",N(F57)&gt;0,K57&lt;&gt;"Y",M57="",N(F57)-TODAY()&lt;=N('Settings'!$B$3)),"INSPECTION NOT REQUESTED; ","")&amp;IF(AND(OR(M57="Fail",M57="Partial"),N(N57)=0),"FAILED, NO RE-INSPECTION; ","")&amp;IF(AND(C57&lt;&gt;"Inspection",D57&lt;&gt;"",N(F57)&gt;0,COUNTIFS($D$2:$D$400,D57,$A$2:$A$400,"&lt;&gt;"&amp;A57,$C$2:$C$400,"&lt;&gt;Inspection",$F$2:$F$400,"&lt;="&amp;N(S57),$S$2:$S$400,"&gt;="&amp;N(F57))&gt;0),"SUB ON TWO JOBS SAME DAY; ","")&amp;IF(AND(C57&lt;&gt;"Inspection",D57=""),"NO SUB ASSIGNED; ","")&amp;IF(AND(J57&lt;&gt;"",N(F57)&gt;0,SUMPRODUCT(MAX(($A$2:$A$400=A57)*($B$2:$B$400=J57)*$S$2:$S$400))&gt;=N(F57)),"STARTS BEFORE WHAT IT DEPENDS ON; ","")&amp;IF(N(F57)=0,"NO START DATE; ",""),LEN(IF(AND(C57&lt;&gt;"Inspection",N(F57)&gt;0,H57&lt;&gt;"Y",TODAY()&gt;=N(F57)-N('Settings'!$B$2),N(S57)&gt;=TODAY()),"NOT CONFIRMED, STARTS SOON; ","")&amp;IF(AND(C57="Inspection",N(F57)&gt;0,K57&lt;&gt;"Y",M57="",N(F57)-TODAY()&lt;=N('Settings'!$B$3)),"INSPECTION NOT REQUESTED; ","")&amp;IF(AND(OR(M57="Fail",M57="Partial"),N(N57)=0),"FAILED, NO RE-INSPECTION; ","")&amp;IF(AND(C57&lt;&gt;"Inspection",D57&lt;&gt;"",N(F57)&gt;0,COUNTIFS($D$2:$D$400,D57,$A$2:$A$400,"&lt;&gt;"&amp;A57,$C$2:$C$400,"&lt;&gt;Inspection",$F$2:$F$400,"&lt;="&amp;N(S57),$S$2:$S$400,"&gt;="&amp;N(F57))&gt;0),"SUB ON TWO JOBS SAME DAY; ","")&amp;IF(AND(C57&lt;&gt;"Inspection",D57=""),"NO SUB ASSIGNED; ","")&amp;IF(AND(J57&lt;&gt;"",N(F57)&gt;0,SUMPRODUCT(MAX(($A$2:$A$400=A57)*($B$2:$B$400=J57)*$S$2:$S$400))&gt;=N(F57)),"STARTS BEFORE WHAT IT DEPENDS ON; ","")&amp;IF(N(F57)=0,"NO START DATE; ",""))-2)))</f>
        <v/>
      </c>
      <c r="S57" s="6">
        <f>IF(N(G57)&gt;0,N(G57),N(F57))</f>
        <v/>
      </c>
    </row>
    <row r="58">
      <c r="F58" s="6" t="n"/>
      <c r="G58" s="6" t="n"/>
      <c r="I58" s="6">
        <f>IF(OR(NOT(OR(A58&lt;&gt;"",B58&lt;&gt;"",D58&lt;&gt;"")),N(F58)=0,NOT(C58&lt;&gt;"Inspection")),"",N(F58)-N('Settings'!$B$2))</f>
        <v/>
      </c>
      <c r="L58" s="6" t="n"/>
      <c r="N58" s="6" t="n"/>
      <c r="O58" s="7">
        <f>IF(OR(NOT(OR(A58&lt;&gt;"",B58&lt;&gt;"",D58&lt;&gt;"")),N(F58)=0),"",N(F58)-TODAY())</f>
        <v/>
      </c>
      <c r="P58">
        <f>IF(OR(NOT(OR(A58&lt;&gt;"",B58&lt;&gt;"",D58&lt;&gt;"")),N(F58)=0),"",IF(N(S58)&lt;TODAY(),"Past",IF(N(F58)&lt;=TODAY(),"Now",IF(N(F58)-TODAY()&lt;7,"Week 1",IF(N(F58)-TODAY()&lt;N('Settings'!$B$4),"Week 2","Later")))))</f>
        <v/>
      </c>
      <c r="Q58">
        <f>IF(NOT(OR(A58&lt;&gt;"",B58&lt;&gt;"",D58&lt;&gt;"")),"",IF(IF(AND(C58&lt;&gt;"Inspection",N(F58)&gt;0,H58&lt;&gt;"Y",TODAY()&gt;=N(F58)-N('Settings'!$B$2),N(S58)&gt;=TODAY()),"NOT CONFIRMED, STARTS SOON; ","")&amp;IF(AND(C58="Inspection",N(F58)&gt;0,K58&lt;&gt;"Y",M58="",N(F58)-TODAY()&lt;=N('Settings'!$B$3)),"INSPECTION NOT REQUESTED; ","")&amp;IF(AND(OR(M58="Fail",M58="Partial"),N(N58)=0),"FAILED, NO RE-INSPECTION; ","")&amp;IF(AND(C58&lt;&gt;"Inspection",D58&lt;&gt;"",N(F58)&gt;0,COUNTIFS($D$2:$D$400,D58,$A$2:$A$400,"&lt;&gt;"&amp;A58,$C$2:$C$400,"&lt;&gt;Inspection",$F$2:$F$400,"&lt;="&amp;N(S58),$S$2:$S$400,"&gt;="&amp;N(F58))&gt;0),"SUB ON TWO JOBS SAME DAY; ","")&amp;IF(AND(C58&lt;&gt;"Inspection",D58=""),"NO SUB ASSIGNED; ","")&amp;IF(AND(J58&lt;&gt;"",N(F58)&gt;0,SUMPRODUCT(MAX(($A$2:$A$400=A58)*($B$2:$B$400=J58)*$S$2:$S$400))&gt;=N(F58)),"STARTS BEFORE WHAT IT DEPENDS ON; ","")&amp;IF(N(F58)=0,"NO START DATE; ","")="","",LEFT(IF(AND(C58&lt;&gt;"Inspection",N(F58)&gt;0,H58&lt;&gt;"Y",TODAY()&gt;=N(F58)-N('Settings'!$B$2),N(S58)&gt;=TODAY()),"NOT CONFIRMED, STARTS SOON; ","")&amp;IF(AND(C58="Inspection",N(F58)&gt;0,K58&lt;&gt;"Y",M58="",N(F58)-TODAY()&lt;=N('Settings'!$B$3)),"INSPECTION NOT REQUESTED; ","")&amp;IF(AND(OR(M58="Fail",M58="Partial"),N(N58)=0),"FAILED, NO RE-INSPECTION; ","")&amp;IF(AND(C58&lt;&gt;"Inspection",D58&lt;&gt;"",N(F58)&gt;0,COUNTIFS($D$2:$D$400,D58,$A$2:$A$400,"&lt;&gt;"&amp;A58,$C$2:$C$400,"&lt;&gt;Inspection",$F$2:$F$400,"&lt;="&amp;N(S58),$S$2:$S$400,"&gt;="&amp;N(F58))&gt;0),"SUB ON TWO JOBS SAME DAY; ","")&amp;IF(AND(C58&lt;&gt;"Inspection",D58=""),"NO SUB ASSIGNED; ","")&amp;IF(AND(J58&lt;&gt;"",N(F58)&gt;0,SUMPRODUCT(MAX(($A$2:$A$400=A58)*($B$2:$B$400=J58)*$S$2:$S$400))&gt;=N(F58)),"STARTS BEFORE WHAT IT DEPENDS ON; ","")&amp;IF(N(F58)=0,"NO START DATE; ",""),LEN(IF(AND(C58&lt;&gt;"Inspection",N(F58)&gt;0,H58&lt;&gt;"Y",TODAY()&gt;=N(F58)-N('Settings'!$B$2),N(S58)&gt;=TODAY()),"NOT CONFIRMED, STARTS SOON; ","")&amp;IF(AND(C58="Inspection",N(F58)&gt;0,K58&lt;&gt;"Y",M58="",N(F58)-TODAY()&lt;=N('Settings'!$B$3)),"INSPECTION NOT REQUESTED; ","")&amp;IF(AND(OR(M58="Fail",M58="Partial"),N(N58)=0),"FAILED, NO RE-INSPECTION; ","")&amp;IF(AND(C58&lt;&gt;"Inspection",D58&lt;&gt;"",N(F58)&gt;0,COUNTIFS($D$2:$D$400,D58,$A$2:$A$400,"&lt;&gt;"&amp;A58,$C$2:$C$400,"&lt;&gt;Inspection",$F$2:$F$400,"&lt;="&amp;N(S58),$S$2:$S$400,"&gt;="&amp;N(F58))&gt;0),"SUB ON TWO JOBS SAME DAY; ","")&amp;IF(AND(C58&lt;&gt;"Inspection",D58=""),"NO SUB ASSIGNED; ","")&amp;IF(AND(J58&lt;&gt;"",N(F58)&gt;0,SUMPRODUCT(MAX(($A$2:$A$400=A58)*($B$2:$B$400=J58)*$S$2:$S$400))&gt;=N(F58)),"STARTS BEFORE WHAT IT DEPENDS ON; ","")&amp;IF(N(F58)=0,"NO START DATE; ",""))-2)))</f>
        <v/>
      </c>
      <c r="S58" s="6">
        <f>IF(N(G58)&gt;0,N(G58),N(F58))</f>
        <v/>
      </c>
    </row>
    <row r="59">
      <c r="F59" s="6" t="n"/>
      <c r="G59" s="6" t="n"/>
      <c r="I59" s="6">
        <f>IF(OR(NOT(OR(A59&lt;&gt;"",B59&lt;&gt;"",D59&lt;&gt;"")),N(F59)=0,NOT(C59&lt;&gt;"Inspection")),"",N(F59)-N('Settings'!$B$2))</f>
        <v/>
      </c>
      <c r="L59" s="6" t="n"/>
      <c r="N59" s="6" t="n"/>
      <c r="O59" s="7">
        <f>IF(OR(NOT(OR(A59&lt;&gt;"",B59&lt;&gt;"",D59&lt;&gt;"")),N(F59)=0),"",N(F59)-TODAY())</f>
        <v/>
      </c>
      <c r="P59">
        <f>IF(OR(NOT(OR(A59&lt;&gt;"",B59&lt;&gt;"",D59&lt;&gt;"")),N(F59)=0),"",IF(N(S59)&lt;TODAY(),"Past",IF(N(F59)&lt;=TODAY(),"Now",IF(N(F59)-TODAY()&lt;7,"Week 1",IF(N(F59)-TODAY()&lt;N('Settings'!$B$4),"Week 2","Later")))))</f>
        <v/>
      </c>
      <c r="Q59">
        <f>IF(NOT(OR(A59&lt;&gt;"",B59&lt;&gt;"",D59&lt;&gt;"")),"",IF(IF(AND(C59&lt;&gt;"Inspection",N(F59)&gt;0,H59&lt;&gt;"Y",TODAY()&gt;=N(F59)-N('Settings'!$B$2),N(S59)&gt;=TODAY()),"NOT CONFIRMED, STARTS SOON; ","")&amp;IF(AND(C59="Inspection",N(F59)&gt;0,K59&lt;&gt;"Y",M59="",N(F59)-TODAY()&lt;=N('Settings'!$B$3)),"INSPECTION NOT REQUESTED; ","")&amp;IF(AND(OR(M59="Fail",M59="Partial"),N(N59)=0),"FAILED, NO RE-INSPECTION; ","")&amp;IF(AND(C59&lt;&gt;"Inspection",D59&lt;&gt;"",N(F59)&gt;0,COUNTIFS($D$2:$D$400,D59,$A$2:$A$400,"&lt;&gt;"&amp;A59,$C$2:$C$400,"&lt;&gt;Inspection",$F$2:$F$400,"&lt;="&amp;N(S59),$S$2:$S$400,"&gt;="&amp;N(F59))&gt;0),"SUB ON TWO JOBS SAME DAY; ","")&amp;IF(AND(C59&lt;&gt;"Inspection",D59=""),"NO SUB ASSIGNED; ","")&amp;IF(AND(J59&lt;&gt;"",N(F59)&gt;0,SUMPRODUCT(MAX(($A$2:$A$400=A59)*($B$2:$B$400=J59)*$S$2:$S$400))&gt;=N(F59)),"STARTS BEFORE WHAT IT DEPENDS ON; ","")&amp;IF(N(F59)=0,"NO START DATE; ","")="","",LEFT(IF(AND(C59&lt;&gt;"Inspection",N(F59)&gt;0,H59&lt;&gt;"Y",TODAY()&gt;=N(F59)-N('Settings'!$B$2),N(S59)&gt;=TODAY()),"NOT CONFIRMED, STARTS SOON; ","")&amp;IF(AND(C59="Inspection",N(F59)&gt;0,K59&lt;&gt;"Y",M59="",N(F59)-TODAY()&lt;=N('Settings'!$B$3)),"INSPECTION NOT REQUESTED; ","")&amp;IF(AND(OR(M59="Fail",M59="Partial"),N(N59)=0),"FAILED, NO RE-INSPECTION; ","")&amp;IF(AND(C59&lt;&gt;"Inspection",D59&lt;&gt;"",N(F59)&gt;0,COUNTIFS($D$2:$D$400,D59,$A$2:$A$400,"&lt;&gt;"&amp;A59,$C$2:$C$400,"&lt;&gt;Inspection",$F$2:$F$400,"&lt;="&amp;N(S59),$S$2:$S$400,"&gt;="&amp;N(F59))&gt;0),"SUB ON TWO JOBS SAME DAY; ","")&amp;IF(AND(C59&lt;&gt;"Inspection",D59=""),"NO SUB ASSIGNED; ","")&amp;IF(AND(J59&lt;&gt;"",N(F59)&gt;0,SUMPRODUCT(MAX(($A$2:$A$400=A59)*($B$2:$B$400=J59)*$S$2:$S$400))&gt;=N(F59)),"STARTS BEFORE WHAT IT DEPENDS ON; ","")&amp;IF(N(F59)=0,"NO START DATE; ",""),LEN(IF(AND(C59&lt;&gt;"Inspection",N(F59)&gt;0,H59&lt;&gt;"Y",TODAY()&gt;=N(F59)-N('Settings'!$B$2),N(S59)&gt;=TODAY()),"NOT CONFIRMED, STARTS SOON; ","")&amp;IF(AND(C59="Inspection",N(F59)&gt;0,K59&lt;&gt;"Y",M59="",N(F59)-TODAY()&lt;=N('Settings'!$B$3)),"INSPECTION NOT REQUESTED; ","")&amp;IF(AND(OR(M59="Fail",M59="Partial"),N(N59)=0),"FAILED, NO RE-INSPECTION; ","")&amp;IF(AND(C59&lt;&gt;"Inspection",D59&lt;&gt;"",N(F59)&gt;0,COUNTIFS($D$2:$D$400,D59,$A$2:$A$400,"&lt;&gt;"&amp;A59,$C$2:$C$400,"&lt;&gt;Inspection",$F$2:$F$400,"&lt;="&amp;N(S59),$S$2:$S$400,"&gt;="&amp;N(F59))&gt;0),"SUB ON TWO JOBS SAME DAY; ","")&amp;IF(AND(C59&lt;&gt;"Inspection",D59=""),"NO SUB ASSIGNED; ","")&amp;IF(AND(J59&lt;&gt;"",N(F59)&gt;0,SUMPRODUCT(MAX(($A$2:$A$400=A59)*($B$2:$B$400=J59)*$S$2:$S$400))&gt;=N(F59)),"STARTS BEFORE WHAT IT DEPENDS ON; ","")&amp;IF(N(F59)=0,"NO START DATE; ",""))-2)))</f>
        <v/>
      </c>
      <c r="S59" s="6">
        <f>IF(N(G59)&gt;0,N(G59),N(F59))</f>
        <v/>
      </c>
    </row>
    <row r="60">
      <c r="F60" s="6" t="n"/>
      <c r="G60" s="6" t="n"/>
      <c r="I60" s="6">
        <f>IF(OR(NOT(OR(A60&lt;&gt;"",B60&lt;&gt;"",D60&lt;&gt;"")),N(F60)=0,NOT(C60&lt;&gt;"Inspection")),"",N(F60)-N('Settings'!$B$2))</f>
        <v/>
      </c>
      <c r="L60" s="6" t="n"/>
      <c r="N60" s="6" t="n"/>
      <c r="O60" s="7">
        <f>IF(OR(NOT(OR(A60&lt;&gt;"",B60&lt;&gt;"",D60&lt;&gt;"")),N(F60)=0),"",N(F60)-TODAY())</f>
        <v/>
      </c>
      <c r="P60">
        <f>IF(OR(NOT(OR(A60&lt;&gt;"",B60&lt;&gt;"",D60&lt;&gt;"")),N(F60)=0),"",IF(N(S60)&lt;TODAY(),"Past",IF(N(F60)&lt;=TODAY(),"Now",IF(N(F60)-TODAY()&lt;7,"Week 1",IF(N(F60)-TODAY()&lt;N('Settings'!$B$4),"Week 2","Later")))))</f>
        <v/>
      </c>
      <c r="Q60">
        <f>IF(NOT(OR(A60&lt;&gt;"",B60&lt;&gt;"",D60&lt;&gt;"")),"",IF(IF(AND(C60&lt;&gt;"Inspection",N(F60)&gt;0,H60&lt;&gt;"Y",TODAY()&gt;=N(F60)-N('Settings'!$B$2),N(S60)&gt;=TODAY()),"NOT CONFIRMED, STARTS SOON; ","")&amp;IF(AND(C60="Inspection",N(F60)&gt;0,K60&lt;&gt;"Y",M60="",N(F60)-TODAY()&lt;=N('Settings'!$B$3)),"INSPECTION NOT REQUESTED; ","")&amp;IF(AND(OR(M60="Fail",M60="Partial"),N(N60)=0),"FAILED, NO RE-INSPECTION; ","")&amp;IF(AND(C60&lt;&gt;"Inspection",D60&lt;&gt;"",N(F60)&gt;0,COUNTIFS($D$2:$D$400,D60,$A$2:$A$400,"&lt;&gt;"&amp;A60,$C$2:$C$400,"&lt;&gt;Inspection",$F$2:$F$400,"&lt;="&amp;N(S60),$S$2:$S$400,"&gt;="&amp;N(F60))&gt;0),"SUB ON TWO JOBS SAME DAY; ","")&amp;IF(AND(C60&lt;&gt;"Inspection",D60=""),"NO SUB ASSIGNED; ","")&amp;IF(AND(J60&lt;&gt;"",N(F60)&gt;0,SUMPRODUCT(MAX(($A$2:$A$400=A60)*($B$2:$B$400=J60)*$S$2:$S$400))&gt;=N(F60)),"STARTS BEFORE WHAT IT DEPENDS ON; ","")&amp;IF(N(F60)=0,"NO START DATE; ","")="","",LEFT(IF(AND(C60&lt;&gt;"Inspection",N(F60)&gt;0,H60&lt;&gt;"Y",TODAY()&gt;=N(F60)-N('Settings'!$B$2),N(S60)&gt;=TODAY()),"NOT CONFIRMED, STARTS SOON; ","")&amp;IF(AND(C60="Inspection",N(F60)&gt;0,K60&lt;&gt;"Y",M60="",N(F60)-TODAY()&lt;=N('Settings'!$B$3)),"INSPECTION NOT REQUESTED; ","")&amp;IF(AND(OR(M60="Fail",M60="Partial"),N(N60)=0),"FAILED, NO RE-INSPECTION; ","")&amp;IF(AND(C60&lt;&gt;"Inspection",D60&lt;&gt;"",N(F60)&gt;0,COUNTIFS($D$2:$D$400,D60,$A$2:$A$400,"&lt;&gt;"&amp;A60,$C$2:$C$400,"&lt;&gt;Inspection",$F$2:$F$400,"&lt;="&amp;N(S60),$S$2:$S$400,"&gt;="&amp;N(F60))&gt;0),"SUB ON TWO JOBS SAME DAY; ","")&amp;IF(AND(C60&lt;&gt;"Inspection",D60=""),"NO SUB ASSIGNED; ","")&amp;IF(AND(J60&lt;&gt;"",N(F60)&gt;0,SUMPRODUCT(MAX(($A$2:$A$400=A60)*($B$2:$B$400=J60)*$S$2:$S$400))&gt;=N(F60)),"STARTS BEFORE WHAT IT DEPENDS ON; ","")&amp;IF(N(F60)=0,"NO START DATE; ",""),LEN(IF(AND(C60&lt;&gt;"Inspection",N(F60)&gt;0,H60&lt;&gt;"Y",TODAY()&gt;=N(F60)-N('Settings'!$B$2),N(S60)&gt;=TODAY()),"NOT CONFIRMED, STARTS SOON; ","")&amp;IF(AND(C60="Inspection",N(F60)&gt;0,K60&lt;&gt;"Y",M60="",N(F60)-TODAY()&lt;=N('Settings'!$B$3)),"INSPECTION NOT REQUESTED; ","")&amp;IF(AND(OR(M60="Fail",M60="Partial"),N(N60)=0),"FAILED, NO RE-INSPECTION; ","")&amp;IF(AND(C60&lt;&gt;"Inspection",D60&lt;&gt;"",N(F60)&gt;0,COUNTIFS($D$2:$D$400,D60,$A$2:$A$400,"&lt;&gt;"&amp;A60,$C$2:$C$400,"&lt;&gt;Inspection",$F$2:$F$400,"&lt;="&amp;N(S60),$S$2:$S$400,"&gt;="&amp;N(F60))&gt;0),"SUB ON TWO JOBS SAME DAY; ","")&amp;IF(AND(C60&lt;&gt;"Inspection",D60=""),"NO SUB ASSIGNED; ","")&amp;IF(AND(J60&lt;&gt;"",N(F60)&gt;0,SUMPRODUCT(MAX(($A$2:$A$400=A60)*($B$2:$B$400=J60)*$S$2:$S$400))&gt;=N(F60)),"STARTS BEFORE WHAT IT DEPENDS ON; ","")&amp;IF(N(F60)=0,"NO START DATE; ",""))-2)))</f>
        <v/>
      </c>
      <c r="S60" s="6">
        <f>IF(N(G60)&gt;0,N(G60),N(F60))</f>
        <v/>
      </c>
    </row>
    <row r="61">
      <c r="F61" s="6" t="n"/>
      <c r="G61" s="6" t="n"/>
      <c r="I61" s="6">
        <f>IF(OR(NOT(OR(A61&lt;&gt;"",B61&lt;&gt;"",D61&lt;&gt;"")),N(F61)=0,NOT(C61&lt;&gt;"Inspection")),"",N(F61)-N('Settings'!$B$2))</f>
        <v/>
      </c>
      <c r="L61" s="6" t="n"/>
      <c r="N61" s="6" t="n"/>
      <c r="O61" s="7">
        <f>IF(OR(NOT(OR(A61&lt;&gt;"",B61&lt;&gt;"",D61&lt;&gt;"")),N(F61)=0),"",N(F61)-TODAY())</f>
        <v/>
      </c>
      <c r="P61">
        <f>IF(OR(NOT(OR(A61&lt;&gt;"",B61&lt;&gt;"",D61&lt;&gt;"")),N(F61)=0),"",IF(N(S61)&lt;TODAY(),"Past",IF(N(F61)&lt;=TODAY(),"Now",IF(N(F61)-TODAY()&lt;7,"Week 1",IF(N(F61)-TODAY()&lt;N('Settings'!$B$4),"Week 2","Later")))))</f>
        <v/>
      </c>
      <c r="Q61">
        <f>IF(NOT(OR(A61&lt;&gt;"",B61&lt;&gt;"",D61&lt;&gt;"")),"",IF(IF(AND(C61&lt;&gt;"Inspection",N(F61)&gt;0,H61&lt;&gt;"Y",TODAY()&gt;=N(F61)-N('Settings'!$B$2),N(S61)&gt;=TODAY()),"NOT CONFIRMED, STARTS SOON; ","")&amp;IF(AND(C61="Inspection",N(F61)&gt;0,K61&lt;&gt;"Y",M61="",N(F61)-TODAY()&lt;=N('Settings'!$B$3)),"INSPECTION NOT REQUESTED; ","")&amp;IF(AND(OR(M61="Fail",M61="Partial"),N(N61)=0),"FAILED, NO RE-INSPECTION; ","")&amp;IF(AND(C61&lt;&gt;"Inspection",D61&lt;&gt;"",N(F61)&gt;0,COUNTIFS($D$2:$D$400,D61,$A$2:$A$400,"&lt;&gt;"&amp;A61,$C$2:$C$400,"&lt;&gt;Inspection",$F$2:$F$400,"&lt;="&amp;N(S61),$S$2:$S$400,"&gt;="&amp;N(F61))&gt;0),"SUB ON TWO JOBS SAME DAY; ","")&amp;IF(AND(C61&lt;&gt;"Inspection",D61=""),"NO SUB ASSIGNED; ","")&amp;IF(AND(J61&lt;&gt;"",N(F61)&gt;0,SUMPRODUCT(MAX(($A$2:$A$400=A61)*($B$2:$B$400=J61)*$S$2:$S$400))&gt;=N(F61)),"STARTS BEFORE WHAT IT DEPENDS ON; ","")&amp;IF(N(F61)=0,"NO START DATE; ","")="","",LEFT(IF(AND(C61&lt;&gt;"Inspection",N(F61)&gt;0,H61&lt;&gt;"Y",TODAY()&gt;=N(F61)-N('Settings'!$B$2),N(S61)&gt;=TODAY()),"NOT CONFIRMED, STARTS SOON; ","")&amp;IF(AND(C61="Inspection",N(F61)&gt;0,K61&lt;&gt;"Y",M61="",N(F61)-TODAY()&lt;=N('Settings'!$B$3)),"INSPECTION NOT REQUESTED; ","")&amp;IF(AND(OR(M61="Fail",M61="Partial"),N(N61)=0),"FAILED, NO RE-INSPECTION; ","")&amp;IF(AND(C61&lt;&gt;"Inspection",D61&lt;&gt;"",N(F61)&gt;0,COUNTIFS($D$2:$D$400,D61,$A$2:$A$400,"&lt;&gt;"&amp;A61,$C$2:$C$400,"&lt;&gt;Inspection",$F$2:$F$400,"&lt;="&amp;N(S61),$S$2:$S$400,"&gt;="&amp;N(F61))&gt;0),"SUB ON TWO JOBS SAME DAY; ","")&amp;IF(AND(C61&lt;&gt;"Inspection",D61=""),"NO SUB ASSIGNED; ","")&amp;IF(AND(J61&lt;&gt;"",N(F61)&gt;0,SUMPRODUCT(MAX(($A$2:$A$400=A61)*($B$2:$B$400=J61)*$S$2:$S$400))&gt;=N(F61)),"STARTS BEFORE WHAT IT DEPENDS ON; ","")&amp;IF(N(F61)=0,"NO START DATE; ",""),LEN(IF(AND(C61&lt;&gt;"Inspection",N(F61)&gt;0,H61&lt;&gt;"Y",TODAY()&gt;=N(F61)-N('Settings'!$B$2),N(S61)&gt;=TODAY()),"NOT CONFIRMED, STARTS SOON; ","")&amp;IF(AND(C61="Inspection",N(F61)&gt;0,K61&lt;&gt;"Y",M61="",N(F61)-TODAY()&lt;=N('Settings'!$B$3)),"INSPECTION NOT REQUESTED; ","")&amp;IF(AND(OR(M61="Fail",M61="Partial"),N(N61)=0),"FAILED, NO RE-INSPECTION; ","")&amp;IF(AND(C61&lt;&gt;"Inspection",D61&lt;&gt;"",N(F61)&gt;0,COUNTIFS($D$2:$D$400,D61,$A$2:$A$400,"&lt;&gt;"&amp;A61,$C$2:$C$400,"&lt;&gt;Inspection",$F$2:$F$400,"&lt;="&amp;N(S61),$S$2:$S$400,"&gt;="&amp;N(F61))&gt;0),"SUB ON TWO JOBS SAME DAY; ","")&amp;IF(AND(C61&lt;&gt;"Inspection",D61=""),"NO SUB ASSIGNED; ","")&amp;IF(AND(J61&lt;&gt;"",N(F61)&gt;0,SUMPRODUCT(MAX(($A$2:$A$400=A61)*($B$2:$B$400=J61)*$S$2:$S$400))&gt;=N(F61)),"STARTS BEFORE WHAT IT DEPENDS ON; ","")&amp;IF(N(F61)=0,"NO START DATE; ",""))-2)))</f>
        <v/>
      </c>
      <c r="S61" s="6">
        <f>IF(N(G61)&gt;0,N(G61),N(F61))</f>
        <v/>
      </c>
    </row>
    <row r="62">
      <c r="F62" s="6" t="n"/>
      <c r="G62" s="6" t="n"/>
      <c r="I62" s="6">
        <f>IF(OR(NOT(OR(A62&lt;&gt;"",B62&lt;&gt;"",D62&lt;&gt;"")),N(F62)=0,NOT(C62&lt;&gt;"Inspection")),"",N(F62)-N('Settings'!$B$2))</f>
        <v/>
      </c>
      <c r="L62" s="6" t="n"/>
      <c r="N62" s="6" t="n"/>
      <c r="O62" s="7">
        <f>IF(OR(NOT(OR(A62&lt;&gt;"",B62&lt;&gt;"",D62&lt;&gt;"")),N(F62)=0),"",N(F62)-TODAY())</f>
        <v/>
      </c>
      <c r="P62">
        <f>IF(OR(NOT(OR(A62&lt;&gt;"",B62&lt;&gt;"",D62&lt;&gt;"")),N(F62)=0),"",IF(N(S62)&lt;TODAY(),"Past",IF(N(F62)&lt;=TODAY(),"Now",IF(N(F62)-TODAY()&lt;7,"Week 1",IF(N(F62)-TODAY()&lt;N('Settings'!$B$4),"Week 2","Later")))))</f>
        <v/>
      </c>
      <c r="Q62">
        <f>IF(NOT(OR(A62&lt;&gt;"",B62&lt;&gt;"",D62&lt;&gt;"")),"",IF(IF(AND(C62&lt;&gt;"Inspection",N(F62)&gt;0,H62&lt;&gt;"Y",TODAY()&gt;=N(F62)-N('Settings'!$B$2),N(S62)&gt;=TODAY()),"NOT CONFIRMED, STARTS SOON; ","")&amp;IF(AND(C62="Inspection",N(F62)&gt;0,K62&lt;&gt;"Y",M62="",N(F62)-TODAY()&lt;=N('Settings'!$B$3)),"INSPECTION NOT REQUESTED; ","")&amp;IF(AND(OR(M62="Fail",M62="Partial"),N(N62)=0),"FAILED, NO RE-INSPECTION; ","")&amp;IF(AND(C62&lt;&gt;"Inspection",D62&lt;&gt;"",N(F62)&gt;0,COUNTIFS($D$2:$D$400,D62,$A$2:$A$400,"&lt;&gt;"&amp;A62,$C$2:$C$400,"&lt;&gt;Inspection",$F$2:$F$400,"&lt;="&amp;N(S62),$S$2:$S$400,"&gt;="&amp;N(F62))&gt;0),"SUB ON TWO JOBS SAME DAY; ","")&amp;IF(AND(C62&lt;&gt;"Inspection",D62=""),"NO SUB ASSIGNED; ","")&amp;IF(AND(J62&lt;&gt;"",N(F62)&gt;0,SUMPRODUCT(MAX(($A$2:$A$400=A62)*($B$2:$B$400=J62)*$S$2:$S$400))&gt;=N(F62)),"STARTS BEFORE WHAT IT DEPENDS ON; ","")&amp;IF(N(F62)=0,"NO START DATE; ","")="","",LEFT(IF(AND(C62&lt;&gt;"Inspection",N(F62)&gt;0,H62&lt;&gt;"Y",TODAY()&gt;=N(F62)-N('Settings'!$B$2),N(S62)&gt;=TODAY()),"NOT CONFIRMED, STARTS SOON; ","")&amp;IF(AND(C62="Inspection",N(F62)&gt;0,K62&lt;&gt;"Y",M62="",N(F62)-TODAY()&lt;=N('Settings'!$B$3)),"INSPECTION NOT REQUESTED; ","")&amp;IF(AND(OR(M62="Fail",M62="Partial"),N(N62)=0),"FAILED, NO RE-INSPECTION; ","")&amp;IF(AND(C62&lt;&gt;"Inspection",D62&lt;&gt;"",N(F62)&gt;0,COUNTIFS($D$2:$D$400,D62,$A$2:$A$400,"&lt;&gt;"&amp;A62,$C$2:$C$400,"&lt;&gt;Inspection",$F$2:$F$400,"&lt;="&amp;N(S62),$S$2:$S$400,"&gt;="&amp;N(F62))&gt;0),"SUB ON TWO JOBS SAME DAY; ","")&amp;IF(AND(C62&lt;&gt;"Inspection",D62=""),"NO SUB ASSIGNED; ","")&amp;IF(AND(J62&lt;&gt;"",N(F62)&gt;0,SUMPRODUCT(MAX(($A$2:$A$400=A62)*($B$2:$B$400=J62)*$S$2:$S$400))&gt;=N(F62)),"STARTS BEFORE WHAT IT DEPENDS ON; ","")&amp;IF(N(F62)=0,"NO START DATE; ",""),LEN(IF(AND(C62&lt;&gt;"Inspection",N(F62)&gt;0,H62&lt;&gt;"Y",TODAY()&gt;=N(F62)-N('Settings'!$B$2),N(S62)&gt;=TODAY()),"NOT CONFIRMED, STARTS SOON; ","")&amp;IF(AND(C62="Inspection",N(F62)&gt;0,K62&lt;&gt;"Y",M62="",N(F62)-TODAY()&lt;=N('Settings'!$B$3)),"INSPECTION NOT REQUESTED; ","")&amp;IF(AND(OR(M62="Fail",M62="Partial"),N(N62)=0),"FAILED, NO RE-INSPECTION; ","")&amp;IF(AND(C62&lt;&gt;"Inspection",D62&lt;&gt;"",N(F62)&gt;0,COUNTIFS($D$2:$D$400,D62,$A$2:$A$400,"&lt;&gt;"&amp;A62,$C$2:$C$400,"&lt;&gt;Inspection",$F$2:$F$400,"&lt;="&amp;N(S62),$S$2:$S$400,"&gt;="&amp;N(F62))&gt;0),"SUB ON TWO JOBS SAME DAY; ","")&amp;IF(AND(C62&lt;&gt;"Inspection",D62=""),"NO SUB ASSIGNED; ","")&amp;IF(AND(J62&lt;&gt;"",N(F62)&gt;0,SUMPRODUCT(MAX(($A$2:$A$400=A62)*($B$2:$B$400=J62)*$S$2:$S$400))&gt;=N(F62)),"STARTS BEFORE WHAT IT DEPENDS ON; ","")&amp;IF(N(F62)=0,"NO START DATE; ",""))-2)))</f>
        <v/>
      </c>
      <c r="S62" s="6">
        <f>IF(N(G62)&gt;0,N(G62),N(F62))</f>
        <v/>
      </c>
    </row>
    <row r="63">
      <c r="F63" s="6" t="n"/>
      <c r="G63" s="6" t="n"/>
      <c r="I63" s="6">
        <f>IF(OR(NOT(OR(A63&lt;&gt;"",B63&lt;&gt;"",D63&lt;&gt;"")),N(F63)=0,NOT(C63&lt;&gt;"Inspection")),"",N(F63)-N('Settings'!$B$2))</f>
        <v/>
      </c>
      <c r="L63" s="6" t="n"/>
      <c r="N63" s="6" t="n"/>
      <c r="O63" s="7">
        <f>IF(OR(NOT(OR(A63&lt;&gt;"",B63&lt;&gt;"",D63&lt;&gt;"")),N(F63)=0),"",N(F63)-TODAY())</f>
        <v/>
      </c>
      <c r="P63">
        <f>IF(OR(NOT(OR(A63&lt;&gt;"",B63&lt;&gt;"",D63&lt;&gt;"")),N(F63)=0),"",IF(N(S63)&lt;TODAY(),"Past",IF(N(F63)&lt;=TODAY(),"Now",IF(N(F63)-TODAY()&lt;7,"Week 1",IF(N(F63)-TODAY()&lt;N('Settings'!$B$4),"Week 2","Later")))))</f>
        <v/>
      </c>
      <c r="Q63">
        <f>IF(NOT(OR(A63&lt;&gt;"",B63&lt;&gt;"",D63&lt;&gt;"")),"",IF(IF(AND(C63&lt;&gt;"Inspection",N(F63)&gt;0,H63&lt;&gt;"Y",TODAY()&gt;=N(F63)-N('Settings'!$B$2),N(S63)&gt;=TODAY()),"NOT CONFIRMED, STARTS SOON; ","")&amp;IF(AND(C63="Inspection",N(F63)&gt;0,K63&lt;&gt;"Y",M63="",N(F63)-TODAY()&lt;=N('Settings'!$B$3)),"INSPECTION NOT REQUESTED; ","")&amp;IF(AND(OR(M63="Fail",M63="Partial"),N(N63)=0),"FAILED, NO RE-INSPECTION; ","")&amp;IF(AND(C63&lt;&gt;"Inspection",D63&lt;&gt;"",N(F63)&gt;0,COUNTIFS($D$2:$D$400,D63,$A$2:$A$400,"&lt;&gt;"&amp;A63,$C$2:$C$400,"&lt;&gt;Inspection",$F$2:$F$400,"&lt;="&amp;N(S63),$S$2:$S$400,"&gt;="&amp;N(F63))&gt;0),"SUB ON TWO JOBS SAME DAY; ","")&amp;IF(AND(C63&lt;&gt;"Inspection",D63=""),"NO SUB ASSIGNED; ","")&amp;IF(AND(J63&lt;&gt;"",N(F63)&gt;0,SUMPRODUCT(MAX(($A$2:$A$400=A63)*($B$2:$B$400=J63)*$S$2:$S$400))&gt;=N(F63)),"STARTS BEFORE WHAT IT DEPENDS ON; ","")&amp;IF(N(F63)=0,"NO START DATE; ","")="","",LEFT(IF(AND(C63&lt;&gt;"Inspection",N(F63)&gt;0,H63&lt;&gt;"Y",TODAY()&gt;=N(F63)-N('Settings'!$B$2),N(S63)&gt;=TODAY()),"NOT CONFIRMED, STARTS SOON; ","")&amp;IF(AND(C63="Inspection",N(F63)&gt;0,K63&lt;&gt;"Y",M63="",N(F63)-TODAY()&lt;=N('Settings'!$B$3)),"INSPECTION NOT REQUESTED; ","")&amp;IF(AND(OR(M63="Fail",M63="Partial"),N(N63)=0),"FAILED, NO RE-INSPECTION; ","")&amp;IF(AND(C63&lt;&gt;"Inspection",D63&lt;&gt;"",N(F63)&gt;0,COUNTIFS($D$2:$D$400,D63,$A$2:$A$400,"&lt;&gt;"&amp;A63,$C$2:$C$400,"&lt;&gt;Inspection",$F$2:$F$400,"&lt;="&amp;N(S63),$S$2:$S$400,"&gt;="&amp;N(F63))&gt;0),"SUB ON TWO JOBS SAME DAY; ","")&amp;IF(AND(C63&lt;&gt;"Inspection",D63=""),"NO SUB ASSIGNED; ","")&amp;IF(AND(J63&lt;&gt;"",N(F63)&gt;0,SUMPRODUCT(MAX(($A$2:$A$400=A63)*($B$2:$B$400=J63)*$S$2:$S$400))&gt;=N(F63)),"STARTS BEFORE WHAT IT DEPENDS ON; ","")&amp;IF(N(F63)=0,"NO START DATE; ",""),LEN(IF(AND(C63&lt;&gt;"Inspection",N(F63)&gt;0,H63&lt;&gt;"Y",TODAY()&gt;=N(F63)-N('Settings'!$B$2),N(S63)&gt;=TODAY()),"NOT CONFIRMED, STARTS SOON; ","")&amp;IF(AND(C63="Inspection",N(F63)&gt;0,K63&lt;&gt;"Y",M63="",N(F63)-TODAY()&lt;=N('Settings'!$B$3)),"INSPECTION NOT REQUESTED; ","")&amp;IF(AND(OR(M63="Fail",M63="Partial"),N(N63)=0),"FAILED, NO RE-INSPECTION; ","")&amp;IF(AND(C63&lt;&gt;"Inspection",D63&lt;&gt;"",N(F63)&gt;0,COUNTIFS($D$2:$D$400,D63,$A$2:$A$400,"&lt;&gt;"&amp;A63,$C$2:$C$400,"&lt;&gt;Inspection",$F$2:$F$400,"&lt;="&amp;N(S63),$S$2:$S$400,"&gt;="&amp;N(F63))&gt;0),"SUB ON TWO JOBS SAME DAY; ","")&amp;IF(AND(C63&lt;&gt;"Inspection",D63=""),"NO SUB ASSIGNED; ","")&amp;IF(AND(J63&lt;&gt;"",N(F63)&gt;0,SUMPRODUCT(MAX(($A$2:$A$400=A63)*($B$2:$B$400=J63)*$S$2:$S$400))&gt;=N(F63)),"STARTS BEFORE WHAT IT DEPENDS ON; ","")&amp;IF(N(F63)=0,"NO START DATE; ",""))-2)))</f>
        <v/>
      </c>
      <c r="S63" s="6">
        <f>IF(N(G63)&gt;0,N(G63),N(F63))</f>
        <v/>
      </c>
    </row>
    <row r="64">
      <c r="F64" s="6" t="n"/>
      <c r="G64" s="6" t="n"/>
      <c r="I64" s="6">
        <f>IF(OR(NOT(OR(A64&lt;&gt;"",B64&lt;&gt;"",D64&lt;&gt;"")),N(F64)=0,NOT(C64&lt;&gt;"Inspection")),"",N(F64)-N('Settings'!$B$2))</f>
        <v/>
      </c>
      <c r="L64" s="6" t="n"/>
      <c r="N64" s="6" t="n"/>
      <c r="O64" s="7">
        <f>IF(OR(NOT(OR(A64&lt;&gt;"",B64&lt;&gt;"",D64&lt;&gt;"")),N(F64)=0),"",N(F64)-TODAY())</f>
        <v/>
      </c>
      <c r="P64">
        <f>IF(OR(NOT(OR(A64&lt;&gt;"",B64&lt;&gt;"",D64&lt;&gt;"")),N(F64)=0),"",IF(N(S64)&lt;TODAY(),"Past",IF(N(F64)&lt;=TODAY(),"Now",IF(N(F64)-TODAY()&lt;7,"Week 1",IF(N(F64)-TODAY()&lt;N('Settings'!$B$4),"Week 2","Later")))))</f>
        <v/>
      </c>
      <c r="Q64">
        <f>IF(NOT(OR(A64&lt;&gt;"",B64&lt;&gt;"",D64&lt;&gt;"")),"",IF(IF(AND(C64&lt;&gt;"Inspection",N(F64)&gt;0,H64&lt;&gt;"Y",TODAY()&gt;=N(F64)-N('Settings'!$B$2),N(S64)&gt;=TODAY()),"NOT CONFIRMED, STARTS SOON; ","")&amp;IF(AND(C64="Inspection",N(F64)&gt;0,K64&lt;&gt;"Y",M64="",N(F64)-TODAY()&lt;=N('Settings'!$B$3)),"INSPECTION NOT REQUESTED; ","")&amp;IF(AND(OR(M64="Fail",M64="Partial"),N(N64)=0),"FAILED, NO RE-INSPECTION; ","")&amp;IF(AND(C64&lt;&gt;"Inspection",D64&lt;&gt;"",N(F64)&gt;0,COUNTIFS($D$2:$D$400,D64,$A$2:$A$400,"&lt;&gt;"&amp;A64,$C$2:$C$400,"&lt;&gt;Inspection",$F$2:$F$400,"&lt;="&amp;N(S64),$S$2:$S$400,"&gt;="&amp;N(F64))&gt;0),"SUB ON TWO JOBS SAME DAY; ","")&amp;IF(AND(C64&lt;&gt;"Inspection",D64=""),"NO SUB ASSIGNED; ","")&amp;IF(AND(J64&lt;&gt;"",N(F64)&gt;0,SUMPRODUCT(MAX(($A$2:$A$400=A64)*($B$2:$B$400=J64)*$S$2:$S$400))&gt;=N(F64)),"STARTS BEFORE WHAT IT DEPENDS ON; ","")&amp;IF(N(F64)=0,"NO START DATE; ","")="","",LEFT(IF(AND(C64&lt;&gt;"Inspection",N(F64)&gt;0,H64&lt;&gt;"Y",TODAY()&gt;=N(F64)-N('Settings'!$B$2),N(S64)&gt;=TODAY()),"NOT CONFIRMED, STARTS SOON; ","")&amp;IF(AND(C64="Inspection",N(F64)&gt;0,K64&lt;&gt;"Y",M64="",N(F64)-TODAY()&lt;=N('Settings'!$B$3)),"INSPECTION NOT REQUESTED; ","")&amp;IF(AND(OR(M64="Fail",M64="Partial"),N(N64)=0),"FAILED, NO RE-INSPECTION; ","")&amp;IF(AND(C64&lt;&gt;"Inspection",D64&lt;&gt;"",N(F64)&gt;0,COUNTIFS($D$2:$D$400,D64,$A$2:$A$400,"&lt;&gt;"&amp;A64,$C$2:$C$400,"&lt;&gt;Inspection",$F$2:$F$400,"&lt;="&amp;N(S64),$S$2:$S$400,"&gt;="&amp;N(F64))&gt;0),"SUB ON TWO JOBS SAME DAY; ","")&amp;IF(AND(C64&lt;&gt;"Inspection",D64=""),"NO SUB ASSIGNED; ","")&amp;IF(AND(J64&lt;&gt;"",N(F64)&gt;0,SUMPRODUCT(MAX(($A$2:$A$400=A64)*($B$2:$B$400=J64)*$S$2:$S$400))&gt;=N(F64)),"STARTS BEFORE WHAT IT DEPENDS ON; ","")&amp;IF(N(F64)=0,"NO START DATE; ",""),LEN(IF(AND(C64&lt;&gt;"Inspection",N(F64)&gt;0,H64&lt;&gt;"Y",TODAY()&gt;=N(F64)-N('Settings'!$B$2),N(S64)&gt;=TODAY()),"NOT CONFIRMED, STARTS SOON; ","")&amp;IF(AND(C64="Inspection",N(F64)&gt;0,K64&lt;&gt;"Y",M64="",N(F64)-TODAY()&lt;=N('Settings'!$B$3)),"INSPECTION NOT REQUESTED; ","")&amp;IF(AND(OR(M64="Fail",M64="Partial"),N(N64)=0),"FAILED, NO RE-INSPECTION; ","")&amp;IF(AND(C64&lt;&gt;"Inspection",D64&lt;&gt;"",N(F64)&gt;0,COUNTIFS($D$2:$D$400,D64,$A$2:$A$400,"&lt;&gt;"&amp;A64,$C$2:$C$400,"&lt;&gt;Inspection",$F$2:$F$400,"&lt;="&amp;N(S64),$S$2:$S$400,"&gt;="&amp;N(F64))&gt;0),"SUB ON TWO JOBS SAME DAY; ","")&amp;IF(AND(C64&lt;&gt;"Inspection",D64=""),"NO SUB ASSIGNED; ","")&amp;IF(AND(J64&lt;&gt;"",N(F64)&gt;0,SUMPRODUCT(MAX(($A$2:$A$400=A64)*($B$2:$B$400=J64)*$S$2:$S$400))&gt;=N(F64)),"STARTS BEFORE WHAT IT DEPENDS ON; ","")&amp;IF(N(F64)=0,"NO START DATE; ",""))-2)))</f>
        <v/>
      </c>
      <c r="S64" s="6">
        <f>IF(N(G64)&gt;0,N(G64),N(F64))</f>
        <v/>
      </c>
    </row>
    <row r="65">
      <c r="F65" s="6" t="n"/>
      <c r="G65" s="6" t="n"/>
      <c r="I65" s="6">
        <f>IF(OR(NOT(OR(A65&lt;&gt;"",B65&lt;&gt;"",D65&lt;&gt;"")),N(F65)=0,NOT(C65&lt;&gt;"Inspection")),"",N(F65)-N('Settings'!$B$2))</f>
        <v/>
      </c>
      <c r="L65" s="6" t="n"/>
      <c r="N65" s="6" t="n"/>
      <c r="O65" s="7">
        <f>IF(OR(NOT(OR(A65&lt;&gt;"",B65&lt;&gt;"",D65&lt;&gt;"")),N(F65)=0),"",N(F65)-TODAY())</f>
        <v/>
      </c>
      <c r="P65">
        <f>IF(OR(NOT(OR(A65&lt;&gt;"",B65&lt;&gt;"",D65&lt;&gt;"")),N(F65)=0),"",IF(N(S65)&lt;TODAY(),"Past",IF(N(F65)&lt;=TODAY(),"Now",IF(N(F65)-TODAY()&lt;7,"Week 1",IF(N(F65)-TODAY()&lt;N('Settings'!$B$4),"Week 2","Later")))))</f>
        <v/>
      </c>
      <c r="Q65">
        <f>IF(NOT(OR(A65&lt;&gt;"",B65&lt;&gt;"",D65&lt;&gt;"")),"",IF(IF(AND(C65&lt;&gt;"Inspection",N(F65)&gt;0,H65&lt;&gt;"Y",TODAY()&gt;=N(F65)-N('Settings'!$B$2),N(S65)&gt;=TODAY()),"NOT CONFIRMED, STARTS SOON; ","")&amp;IF(AND(C65="Inspection",N(F65)&gt;0,K65&lt;&gt;"Y",M65="",N(F65)-TODAY()&lt;=N('Settings'!$B$3)),"INSPECTION NOT REQUESTED; ","")&amp;IF(AND(OR(M65="Fail",M65="Partial"),N(N65)=0),"FAILED, NO RE-INSPECTION; ","")&amp;IF(AND(C65&lt;&gt;"Inspection",D65&lt;&gt;"",N(F65)&gt;0,COUNTIFS($D$2:$D$400,D65,$A$2:$A$400,"&lt;&gt;"&amp;A65,$C$2:$C$400,"&lt;&gt;Inspection",$F$2:$F$400,"&lt;="&amp;N(S65),$S$2:$S$400,"&gt;="&amp;N(F65))&gt;0),"SUB ON TWO JOBS SAME DAY; ","")&amp;IF(AND(C65&lt;&gt;"Inspection",D65=""),"NO SUB ASSIGNED; ","")&amp;IF(AND(J65&lt;&gt;"",N(F65)&gt;0,SUMPRODUCT(MAX(($A$2:$A$400=A65)*($B$2:$B$400=J65)*$S$2:$S$400))&gt;=N(F65)),"STARTS BEFORE WHAT IT DEPENDS ON; ","")&amp;IF(N(F65)=0,"NO START DATE; ","")="","",LEFT(IF(AND(C65&lt;&gt;"Inspection",N(F65)&gt;0,H65&lt;&gt;"Y",TODAY()&gt;=N(F65)-N('Settings'!$B$2),N(S65)&gt;=TODAY()),"NOT CONFIRMED, STARTS SOON; ","")&amp;IF(AND(C65="Inspection",N(F65)&gt;0,K65&lt;&gt;"Y",M65="",N(F65)-TODAY()&lt;=N('Settings'!$B$3)),"INSPECTION NOT REQUESTED; ","")&amp;IF(AND(OR(M65="Fail",M65="Partial"),N(N65)=0),"FAILED, NO RE-INSPECTION; ","")&amp;IF(AND(C65&lt;&gt;"Inspection",D65&lt;&gt;"",N(F65)&gt;0,COUNTIFS($D$2:$D$400,D65,$A$2:$A$400,"&lt;&gt;"&amp;A65,$C$2:$C$400,"&lt;&gt;Inspection",$F$2:$F$400,"&lt;="&amp;N(S65),$S$2:$S$400,"&gt;="&amp;N(F65))&gt;0),"SUB ON TWO JOBS SAME DAY; ","")&amp;IF(AND(C65&lt;&gt;"Inspection",D65=""),"NO SUB ASSIGNED; ","")&amp;IF(AND(J65&lt;&gt;"",N(F65)&gt;0,SUMPRODUCT(MAX(($A$2:$A$400=A65)*($B$2:$B$400=J65)*$S$2:$S$400))&gt;=N(F65)),"STARTS BEFORE WHAT IT DEPENDS ON; ","")&amp;IF(N(F65)=0,"NO START DATE; ",""),LEN(IF(AND(C65&lt;&gt;"Inspection",N(F65)&gt;0,H65&lt;&gt;"Y",TODAY()&gt;=N(F65)-N('Settings'!$B$2),N(S65)&gt;=TODAY()),"NOT CONFIRMED, STARTS SOON; ","")&amp;IF(AND(C65="Inspection",N(F65)&gt;0,K65&lt;&gt;"Y",M65="",N(F65)-TODAY()&lt;=N('Settings'!$B$3)),"INSPECTION NOT REQUESTED; ","")&amp;IF(AND(OR(M65="Fail",M65="Partial"),N(N65)=0),"FAILED, NO RE-INSPECTION; ","")&amp;IF(AND(C65&lt;&gt;"Inspection",D65&lt;&gt;"",N(F65)&gt;0,COUNTIFS($D$2:$D$400,D65,$A$2:$A$400,"&lt;&gt;"&amp;A65,$C$2:$C$400,"&lt;&gt;Inspection",$F$2:$F$400,"&lt;="&amp;N(S65),$S$2:$S$400,"&gt;="&amp;N(F65))&gt;0),"SUB ON TWO JOBS SAME DAY; ","")&amp;IF(AND(C65&lt;&gt;"Inspection",D65=""),"NO SUB ASSIGNED; ","")&amp;IF(AND(J65&lt;&gt;"",N(F65)&gt;0,SUMPRODUCT(MAX(($A$2:$A$400=A65)*($B$2:$B$400=J65)*$S$2:$S$400))&gt;=N(F65)),"STARTS BEFORE WHAT IT DEPENDS ON; ","")&amp;IF(N(F65)=0,"NO START DATE; ",""))-2)))</f>
        <v/>
      </c>
      <c r="S65" s="6">
        <f>IF(N(G65)&gt;0,N(G65),N(F65))</f>
        <v/>
      </c>
    </row>
    <row r="66">
      <c r="F66" s="6" t="n"/>
      <c r="G66" s="6" t="n"/>
      <c r="I66" s="6">
        <f>IF(OR(NOT(OR(A66&lt;&gt;"",B66&lt;&gt;"",D66&lt;&gt;"")),N(F66)=0,NOT(C66&lt;&gt;"Inspection")),"",N(F66)-N('Settings'!$B$2))</f>
        <v/>
      </c>
      <c r="L66" s="6" t="n"/>
      <c r="N66" s="6" t="n"/>
      <c r="O66" s="7">
        <f>IF(OR(NOT(OR(A66&lt;&gt;"",B66&lt;&gt;"",D66&lt;&gt;"")),N(F66)=0),"",N(F66)-TODAY())</f>
        <v/>
      </c>
      <c r="P66">
        <f>IF(OR(NOT(OR(A66&lt;&gt;"",B66&lt;&gt;"",D66&lt;&gt;"")),N(F66)=0),"",IF(N(S66)&lt;TODAY(),"Past",IF(N(F66)&lt;=TODAY(),"Now",IF(N(F66)-TODAY()&lt;7,"Week 1",IF(N(F66)-TODAY()&lt;N('Settings'!$B$4),"Week 2","Later")))))</f>
        <v/>
      </c>
      <c r="Q66">
        <f>IF(NOT(OR(A66&lt;&gt;"",B66&lt;&gt;"",D66&lt;&gt;"")),"",IF(IF(AND(C66&lt;&gt;"Inspection",N(F66)&gt;0,H66&lt;&gt;"Y",TODAY()&gt;=N(F66)-N('Settings'!$B$2),N(S66)&gt;=TODAY()),"NOT CONFIRMED, STARTS SOON; ","")&amp;IF(AND(C66="Inspection",N(F66)&gt;0,K66&lt;&gt;"Y",M66="",N(F66)-TODAY()&lt;=N('Settings'!$B$3)),"INSPECTION NOT REQUESTED; ","")&amp;IF(AND(OR(M66="Fail",M66="Partial"),N(N66)=0),"FAILED, NO RE-INSPECTION; ","")&amp;IF(AND(C66&lt;&gt;"Inspection",D66&lt;&gt;"",N(F66)&gt;0,COUNTIFS($D$2:$D$400,D66,$A$2:$A$400,"&lt;&gt;"&amp;A66,$C$2:$C$400,"&lt;&gt;Inspection",$F$2:$F$400,"&lt;="&amp;N(S66),$S$2:$S$400,"&gt;="&amp;N(F66))&gt;0),"SUB ON TWO JOBS SAME DAY; ","")&amp;IF(AND(C66&lt;&gt;"Inspection",D66=""),"NO SUB ASSIGNED; ","")&amp;IF(AND(J66&lt;&gt;"",N(F66)&gt;0,SUMPRODUCT(MAX(($A$2:$A$400=A66)*($B$2:$B$400=J66)*$S$2:$S$400))&gt;=N(F66)),"STARTS BEFORE WHAT IT DEPENDS ON; ","")&amp;IF(N(F66)=0,"NO START DATE; ","")="","",LEFT(IF(AND(C66&lt;&gt;"Inspection",N(F66)&gt;0,H66&lt;&gt;"Y",TODAY()&gt;=N(F66)-N('Settings'!$B$2),N(S66)&gt;=TODAY()),"NOT CONFIRMED, STARTS SOON; ","")&amp;IF(AND(C66="Inspection",N(F66)&gt;0,K66&lt;&gt;"Y",M66="",N(F66)-TODAY()&lt;=N('Settings'!$B$3)),"INSPECTION NOT REQUESTED; ","")&amp;IF(AND(OR(M66="Fail",M66="Partial"),N(N66)=0),"FAILED, NO RE-INSPECTION; ","")&amp;IF(AND(C66&lt;&gt;"Inspection",D66&lt;&gt;"",N(F66)&gt;0,COUNTIFS($D$2:$D$400,D66,$A$2:$A$400,"&lt;&gt;"&amp;A66,$C$2:$C$400,"&lt;&gt;Inspection",$F$2:$F$400,"&lt;="&amp;N(S66),$S$2:$S$400,"&gt;="&amp;N(F66))&gt;0),"SUB ON TWO JOBS SAME DAY; ","")&amp;IF(AND(C66&lt;&gt;"Inspection",D66=""),"NO SUB ASSIGNED; ","")&amp;IF(AND(J66&lt;&gt;"",N(F66)&gt;0,SUMPRODUCT(MAX(($A$2:$A$400=A66)*($B$2:$B$400=J66)*$S$2:$S$400))&gt;=N(F66)),"STARTS BEFORE WHAT IT DEPENDS ON; ","")&amp;IF(N(F66)=0,"NO START DATE; ",""),LEN(IF(AND(C66&lt;&gt;"Inspection",N(F66)&gt;0,H66&lt;&gt;"Y",TODAY()&gt;=N(F66)-N('Settings'!$B$2),N(S66)&gt;=TODAY()),"NOT CONFIRMED, STARTS SOON; ","")&amp;IF(AND(C66="Inspection",N(F66)&gt;0,K66&lt;&gt;"Y",M66="",N(F66)-TODAY()&lt;=N('Settings'!$B$3)),"INSPECTION NOT REQUESTED; ","")&amp;IF(AND(OR(M66="Fail",M66="Partial"),N(N66)=0),"FAILED, NO RE-INSPECTION; ","")&amp;IF(AND(C66&lt;&gt;"Inspection",D66&lt;&gt;"",N(F66)&gt;0,COUNTIFS($D$2:$D$400,D66,$A$2:$A$400,"&lt;&gt;"&amp;A66,$C$2:$C$400,"&lt;&gt;Inspection",$F$2:$F$400,"&lt;="&amp;N(S66),$S$2:$S$400,"&gt;="&amp;N(F66))&gt;0),"SUB ON TWO JOBS SAME DAY; ","")&amp;IF(AND(C66&lt;&gt;"Inspection",D66=""),"NO SUB ASSIGNED; ","")&amp;IF(AND(J66&lt;&gt;"",N(F66)&gt;0,SUMPRODUCT(MAX(($A$2:$A$400=A66)*($B$2:$B$400=J66)*$S$2:$S$400))&gt;=N(F66)),"STARTS BEFORE WHAT IT DEPENDS ON; ","")&amp;IF(N(F66)=0,"NO START DATE; ",""))-2)))</f>
        <v/>
      </c>
      <c r="S66" s="6">
        <f>IF(N(G66)&gt;0,N(G66),N(F66))</f>
        <v/>
      </c>
    </row>
    <row r="67">
      <c r="F67" s="6" t="n"/>
      <c r="G67" s="6" t="n"/>
      <c r="I67" s="6">
        <f>IF(OR(NOT(OR(A67&lt;&gt;"",B67&lt;&gt;"",D67&lt;&gt;"")),N(F67)=0,NOT(C67&lt;&gt;"Inspection")),"",N(F67)-N('Settings'!$B$2))</f>
        <v/>
      </c>
      <c r="L67" s="6" t="n"/>
      <c r="N67" s="6" t="n"/>
      <c r="O67" s="7">
        <f>IF(OR(NOT(OR(A67&lt;&gt;"",B67&lt;&gt;"",D67&lt;&gt;"")),N(F67)=0),"",N(F67)-TODAY())</f>
        <v/>
      </c>
      <c r="P67">
        <f>IF(OR(NOT(OR(A67&lt;&gt;"",B67&lt;&gt;"",D67&lt;&gt;"")),N(F67)=0),"",IF(N(S67)&lt;TODAY(),"Past",IF(N(F67)&lt;=TODAY(),"Now",IF(N(F67)-TODAY()&lt;7,"Week 1",IF(N(F67)-TODAY()&lt;N('Settings'!$B$4),"Week 2","Later")))))</f>
        <v/>
      </c>
      <c r="Q67">
        <f>IF(NOT(OR(A67&lt;&gt;"",B67&lt;&gt;"",D67&lt;&gt;"")),"",IF(IF(AND(C67&lt;&gt;"Inspection",N(F67)&gt;0,H67&lt;&gt;"Y",TODAY()&gt;=N(F67)-N('Settings'!$B$2),N(S67)&gt;=TODAY()),"NOT CONFIRMED, STARTS SOON; ","")&amp;IF(AND(C67="Inspection",N(F67)&gt;0,K67&lt;&gt;"Y",M67="",N(F67)-TODAY()&lt;=N('Settings'!$B$3)),"INSPECTION NOT REQUESTED; ","")&amp;IF(AND(OR(M67="Fail",M67="Partial"),N(N67)=0),"FAILED, NO RE-INSPECTION; ","")&amp;IF(AND(C67&lt;&gt;"Inspection",D67&lt;&gt;"",N(F67)&gt;0,COUNTIFS($D$2:$D$400,D67,$A$2:$A$400,"&lt;&gt;"&amp;A67,$C$2:$C$400,"&lt;&gt;Inspection",$F$2:$F$400,"&lt;="&amp;N(S67),$S$2:$S$400,"&gt;="&amp;N(F67))&gt;0),"SUB ON TWO JOBS SAME DAY; ","")&amp;IF(AND(C67&lt;&gt;"Inspection",D67=""),"NO SUB ASSIGNED; ","")&amp;IF(AND(J67&lt;&gt;"",N(F67)&gt;0,SUMPRODUCT(MAX(($A$2:$A$400=A67)*($B$2:$B$400=J67)*$S$2:$S$400))&gt;=N(F67)),"STARTS BEFORE WHAT IT DEPENDS ON; ","")&amp;IF(N(F67)=0,"NO START DATE; ","")="","",LEFT(IF(AND(C67&lt;&gt;"Inspection",N(F67)&gt;0,H67&lt;&gt;"Y",TODAY()&gt;=N(F67)-N('Settings'!$B$2),N(S67)&gt;=TODAY()),"NOT CONFIRMED, STARTS SOON; ","")&amp;IF(AND(C67="Inspection",N(F67)&gt;0,K67&lt;&gt;"Y",M67="",N(F67)-TODAY()&lt;=N('Settings'!$B$3)),"INSPECTION NOT REQUESTED; ","")&amp;IF(AND(OR(M67="Fail",M67="Partial"),N(N67)=0),"FAILED, NO RE-INSPECTION; ","")&amp;IF(AND(C67&lt;&gt;"Inspection",D67&lt;&gt;"",N(F67)&gt;0,COUNTIFS($D$2:$D$400,D67,$A$2:$A$400,"&lt;&gt;"&amp;A67,$C$2:$C$400,"&lt;&gt;Inspection",$F$2:$F$400,"&lt;="&amp;N(S67),$S$2:$S$400,"&gt;="&amp;N(F67))&gt;0),"SUB ON TWO JOBS SAME DAY; ","")&amp;IF(AND(C67&lt;&gt;"Inspection",D67=""),"NO SUB ASSIGNED; ","")&amp;IF(AND(J67&lt;&gt;"",N(F67)&gt;0,SUMPRODUCT(MAX(($A$2:$A$400=A67)*($B$2:$B$400=J67)*$S$2:$S$400))&gt;=N(F67)),"STARTS BEFORE WHAT IT DEPENDS ON; ","")&amp;IF(N(F67)=0,"NO START DATE; ",""),LEN(IF(AND(C67&lt;&gt;"Inspection",N(F67)&gt;0,H67&lt;&gt;"Y",TODAY()&gt;=N(F67)-N('Settings'!$B$2),N(S67)&gt;=TODAY()),"NOT CONFIRMED, STARTS SOON; ","")&amp;IF(AND(C67="Inspection",N(F67)&gt;0,K67&lt;&gt;"Y",M67="",N(F67)-TODAY()&lt;=N('Settings'!$B$3)),"INSPECTION NOT REQUESTED; ","")&amp;IF(AND(OR(M67="Fail",M67="Partial"),N(N67)=0),"FAILED, NO RE-INSPECTION; ","")&amp;IF(AND(C67&lt;&gt;"Inspection",D67&lt;&gt;"",N(F67)&gt;0,COUNTIFS($D$2:$D$400,D67,$A$2:$A$400,"&lt;&gt;"&amp;A67,$C$2:$C$400,"&lt;&gt;Inspection",$F$2:$F$400,"&lt;="&amp;N(S67),$S$2:$S$400,"&gt;="&amp;N(F67))&gt;0),"SUB ON TWO JOBS SAME DAY; ","")&amp;IF(AND(C67&lt;&gt;"Inspection",D67=""),"NO SUB ASSIGNED; ","")&amp;IF(AND(J67&lt;&gt;"",N(F67)&gt;0,SUMPRODUCT(MAX(($A$2:$A$400=A67)*($B$2:$B$400=J67)*$S$2:$S$400))&gt;=N(F67)),"STARTS BEFORE WHAT IT DEPENDS ON; ","")&amp;IF(N(F67)=0,"NO START DATE; ",""))-2)))</f>
        <v/>
      </c>
      <c r="S67" s="6">
        <f>IF(N(G67)&gt;0,N(G67),N(F67))</f>
        <v/>
      </c>
    </row>
    <row r="68">
      <c r="F68" s="6" t="n"/>
      <c r="G68" s="6" t="n"/>
      <c r="I68" s="6">
        <f>IF(OR(NOT(OR(A68&lt;&gt;"",B68&lt;&gt;"",D68&lt;&gt;"")),N(F68)=0,NOT(C68&lt;&gt;"Inspection")),"",N(F68)-N('Settings'!$B$2))</f>
        <v/>
      </c>
      <c r="L68" s="6" t="n"/>
      <c r="N68" s="6" t="n"/>
      <c r="O68" s="7">
        <f>IF(OR(NOT(OR(A68&lt;&gt;"",B68&lt;&gt;"",D68&lt;&gt;"")),N(F68)=0),"",N(F68)-TODAY())</f>
        <v/>
      </c>
      <c r="P68">
        <f>IF(OR(NOT(OR(A68&lt;&gt;"",B68&lt;&gt;"",D68&lt;&gt;"")),N(F68)=0),"",IF(N(S68)&lt;TODAY(),"Past",IF(N(F68)&lt;=TODAY(),"Now",IF(N(F68)-TODAY()&lt;7,"Week 1",IF(N(F68)-TODAY()&lt;N('Settings'!$B$4),"Week 2","Later")))))</f>
        <v/>
      </c>
      <c r="Q68">
        <f>IF(NOT(OR(A68&lt;&gt;"",B68&lt;&gt;"",D68&lt;&gt;"")),"",IF(IF(AND(C68&lt;&gt;"Inspection",N(F68)&gt;0,H68&lt;&gt;"Y",TODAY()&gt;=N(F68)-N('Settings'!$B$2),N(S68)&gt;=TODAY()),"NOT CONFIRMED, STARTS SOON; ","")&amp;IF(AND(C68="Inspection",N(F68)&gt;0,K68&lt;&gt;"Y",M68="",N(F68)-TODAY()&lt;=N('Settings'!$B$3)),"INSPECTION NOT REQUESTED; ","")&amp;IF(AND(OR(M68="Fail",M68="Partial"),N(N68)=0),"FAILED, NO RE-INSPECTION; ","")&amp;IF(AND(C68&lt;&gt;"Inspection",D68&lt;&gt;"",N(F68)&gt;0,COUNTIFS($D$2:$D$400,D68,$A$2:$A$400,"&lt;&gt;"&amp;A68,$C$2:$C$400,"&lt;&gt;Inspection",$F$2:$F$400,"&lt;="&amp;N(S68),$S$2:$S$400,"&gt;="&amp;N(F68))&gt;0),"SUB ON TWO JOBS SAME DAY; ","")&amp;IF(AND(C68&lt;&gt;"Inspection",D68=""),"NO SUB ASSIGNED; ","")&amp;IF(AND(J68&lt;&gt;"",N(F68)&gt;0,SUMPRODUCT(MAX(($A$2:$A$400=A68)*($B$2:$B$400=J68)*$S$2:$S$400))&gt;=N(F68)),"STARTS BEFORE WHAT IT DEPENDS ON; ","")&amp;IF(N(F68)=0,"NO START DATE; ","")="","",LEFT(IF(AND(C68&lt;&gt;"Inspection",N(F68)&gt;0,H68&lt;&gt;"Y",TODAY()&gt;=N(F68)-N('Settings'!$B$2),N(S68)&gt;=TODAY()),"NOT CONFIRMED, STARTS SOON; ","")&amp;IF(AND(C68="Inspection",N(F68)&gt;0,K68&lt;&gt;"Y",M68="",N(F68)-TODAY()&lt;=N('Settings'!$B$3)),"INSPECTION NOT REQUESTED; ","")&amp;IF(AND(OR(M68="Fail",M68="Partial"),N(N68)=0),"FAILED, NO RE-INSPECTION; ","")&amp;IF(AND(C68&lt;&gt;"Inspection",D68&lt;&gt;"",N(F68)&gt;0,COUNTIFS($D$2:$D$400,D68,$A$2:$A$400,"&lt;&gt;"&amp;A68,$C$2:$C$400,"&lt;&gt;Inspection",$F$2:$F$400,"&lt;="&amp;N(S68),$S$2:$S$400,"&gt;="&amp;N(F68))&gt;0),"SUB ON TWO JOBS SAME DAY; ","")&amp;IF(AND(C68&lt;&gt;"Inspection",D68=""),"NO SUB ASSIGNED; ","")&amp;IF(AND(J68&lt;&gt;"",N(F68)&gt;0,SUMPRODUCT(MAX(($A$2:$A$400=A68)*($B$2:$B$400=J68)*$S$2:$S$400))&gt;=N(F68)),"STARTS BEFORE WHAT IT DEPENDS ON; ","")&amp;IF(N(F68)=0,"NO START DATE; ",""),LEN(IF(AND(C68&lt;&gt;"Inspection",N(F68)&gt;0,H68&lt;&gt;"Y",TODAY()&gt;=N(F68)-N('Settings'!$B$2),N(S68)&gt;=TODAY()),"NOT CONFIRMED, STARTS SOON; ","")&amp;IF(AND(C68="Inspection",N(F68)&gt;0,K68&lt;&gt;"Y",M68="",N(F68)-TODAY()&lt;=N('Settings'!$B$3)),"INSPECTION NOT REQUESTED; ","")&amp;IF(AND(OR(M68="Fail",M68="Partial"),N(N68)=0),"FAILED, NO RE-INSPECTION; ","")&amp;IF(AND(C68&lt;&gt;"Inspection",D68&lt;&gt;"",N(F68)&gt;0,COUNTIFS($D$2:$D$400,D68,$A$2:$A$400,"&lt;&gt;"&amp;A68,$C$2:$C$400,"&lt;&gt;Inspection",$F$2:$F$400,"&lt;="&amp;N(S68),$S$2:$S$400,"&gt;="&amp;N(F68))&gt;0),"SUB ON TWO JOBS SAME DAY; ","")&amp;IF(AND(C68&lt;&gt;"Inspection",D68=""),"NO SUB ASSIGNED; ","")&amp;IF(AND(J68&lt;&gt;"",N(F68)&gt;0,SUMPRODUCT(MAX(($A$2:$A$400=A68)*($B$2:$B$400=J68)*$S$2:$S$400))&gt;=N(F68)),"STARTS BEFORE WHAT IT DEPENDS ON; ","")&amp;IF(N(F68)=0,"NO START DATE; ",""))-2)))</f>
        <v/>
      </c>
      <c r="S68" s="6">
        <f>IF(N(G68)&gt;0,N(G68),N(F68))</f>
        <v/>
      </c>
    </row>
    <row r="69">
      <c r="F69" s="6" t="n"/>
      <c r="G69" s="6" t="n"/>
      <c r="I69" s="6">
        <f>IF(OR(NOT(OR(A69&lt;&gt;"",B69&lt;&gt;"",D69&lt;&gt;"")),N(F69)=0,NOT(C69&lt;&gt;"Inspection")),"",N(F69)-N('Settings'!$B$2))</f>
        <v/>
      </c>
      <c r="L69" s="6" t="n"/>
      <c r="N69" s="6" t="n"/>
      <c r="O69" s="7">
        <f>IF(OR(NOT(OR(A69&lt;&gt;"",B69&lt;&gt;"",D69&lt;&gt;"")),N(F69)=0),"",N(F69)-TODAY())</f>
        <v/>
      </c>
      <c r="P69">
        <f>IF(OR(NOT(OR(A69&lt;&gt;"",B69&lt;&gt;"",D69&lt;&gt;"")),N(F69)=0),"",IF(N(S69)&lt;TODAY(),"Past",IF(N(F69)&lt;=TODAY(),"Now",IF(N(F69)-TODAY()&lt;7,"Week 1",IF(N(F69)-TODAY()&lt;N('Settings'!$B$4),"Week 2","Later")))))</f>
        <v/>
      </c>
      <c r="Q69">
        <f>IF(NOT(OR(A69&lt;&gt;"",B69&lt;&gt;"",D69&lt;&gt;"")),"",IF(IF(AND(C69&lt;&gt;"Inspection",N(F69)&gt;0,H69&lt;&gt;"Y",TODAY()&gt;=N(F69)-N('Settings'!$B$2),N(S69)&gt;=TODAY()),"NOT CONFIRMED, STARTS SOON; ","")&amp;IF(AND(C69="Inspection",N(F69)&gt;0,K69&lt;&gt;"Y",M69="",N(F69)-TODAY()&lt;=N('Settings'!$B$3)),"INSPECTION NOT REQUESTED; ","")&amp;IF(AND(OR(M69="Fail",M69="Partial"),N(N69)=0),"FAILED, NO RE-INSPECTION; ","")&amp;IF(AND(C69&lt;&gt;"Inspection",D69&lt;&gt;"",N(F69)&gt;0,COUNTIFS($D$2:$D$400,D69,$A$2:$A$400,"&lt;&gt;"&amp;A69,$C$2:$C$400,"&lt;&gt;Inspection",$F$2:$F$400,"&lt;="&amp;N(S69),$S$2:$S$400,"&gt;="&amp;N(F69))&gt;0),"SUB ON TWO JOBS SAME DAY; ","")&amp;IF(AND(C69&lt;&gt;"Inspection",D69=""),"NO SUB ASSIGNED; ","")&amp;IF(AND(J69&lt;&gt;"",N(F69)&gt;0,SUMPRODUCT(MAX(($A$2:$A$400=A69)*($B$2:$B$400=J69)*$S$2:$S$400))&gt;=N(F69)),"STARTS BEFORE WHAT IT DEPENDS ON; ","")&amp;IF(N(F69)=0,"NO START DATE; ","")="","",LEFT(IF(AND(C69&lt;&gt;"Inspection",N(F69)&gt;0,H69&lt;&gt;"Y",TODAY()&gt;=N(F69)-N('Settings'!$B$2),N(S69)&gt;=TODAY()),"NOT CONFIRMED, STARTS SOON; ","")&amp;IF(AND(C69="Inspection",N(F69)&gt;0,K69&lt;&gt;"Y",M69="",N(F69)-TODAY()&lt;=N('Settings'!$B$3)),"INSPECTION NOT REQUESTED; ","")&amp;IF(AND(OR(M69="Fail",M69="Partial"),N(N69)=0),"FAILED, NO RE-INSPECTION; ","")&amp;IF(AND(C69&lt;&gt;"Inspection",D69&lt;&gt;"",N(F69)&gt;0,COUNTIFS($D$2:$D$400,D69,$A$2:$A$400,"&lt;&gt;"&amp;A69,$C$2:$C$400,"&lt;&gt;Inspection",$F$2:$F$400,"&lt;="&amp;N(S69),$S$2:$S$400,"&gt;="&amp;N(F69))&gt;0),"SUB ON TWO JOBS SAME DAY; ","")&amp;IF(AND(C69&lt;&gt;"Inspection",D69=""),"NO SUB ASSIGNED; ","")&amp;IF(AND(J69&lt;&gt;"",N(F69)&gt;0,SUMPRODUCT(MAX(($A$2:$A$400=A69)*($B$2:$B$400=J69)*$S$2:$S$400))&gt;=N(F69)),"STARTS BEFORE WHAT IT DEPENDS ON; ","")&amp;IF(N(F69)=0,"NO START DATE; ",""),LEN(IF(AND(C69&lt;&gt;"Inspection",N(F69)&gt;0,H69&lt;&gt;"Y",TODAY()&gt;=N(F69)-N('Settings'!$B$2),N(S69)&gt;=TODAY()),"NOT CONFIRMED, STARTS SOON; ","")&amp;IF(AND(C69="Inspection",N(F69)&gt;0,K69&lt;&gt;"Y",M69="",N(F69)-TODAY()&lt;=N('Settings'!$B$3)),"INSPECTION NOT REQUESTED; ","")&amp;IF(AND(OR(M69="Fail",M69="Partial"),N(N69)=0),"FAILED, NO RE-INSPECTION; ","")&amp;IF(AND(C69&lt;&gt;"Inspection",D69&lt;&gt;"",N(F69)&gt;0,COUNTIFS($D$2:$D$400,D69,$A$2:$A$400,"&lt;&gt;"&amp;A69,$C$2:$C$400,"&lt;&gt;Inspection",$F$2:$F$400,"&lt;="&amp;N(S69),$S$2:$S$400,"&gt;="&amp;N(F69))&gt;0),"SUB ON TWO JOBS SAME DAY; ","")&amp;IF(AND(C69&lt;&gt;"Inspection",D69=""),"NO SUB ASSIGNED; ","")&amp;IF(AND(J69&lt;&gt;"",N(F69)&gt;0,SUMPRODUCT(MAX(($A$2:$A$400=A69)*($B$2:$B$400=J69)*$S$2:$S$400))&gt;=N(F69)),"STARTS BEFORE WHAT IT DEPENDS ON; ","")&amp;IF(N(F69)=0,"NO START DATE; ",""))-2)))</f>
        <v/>
      </c>
      <c r="S69" s="6">
        <f>IF(N(G69)&gt;0,N(G69),N(F69))</f>
        <v/>
      </c>
    </row>
    <row r="70">
      <c r="F70" s="6" t="n"/>
      <c r="G70" s="6" t="n"/>
      <c r="I70" s="6">
        <f>IF(OR(NOT(OR(A70&lt;&gt;"",B70&lt;&gt;"",D70&lt;&gt;"")),N(F70)=0,NOT(C70&lt;&gt;"Inspection")),"",N(F70)-N('Settings'!$B$2))</f>
        <v/>
      </c>
      <c r="L70" s="6" t="n"/>
      <c r="N70" s="6" t="n"/>
      <c r="O70" s="7">
        <f>IF(OR(NOT(OR(A70&lt;&gt;"",B70&lt;&gt;"",D70&lt;&gt;"")),N(F70)=0),"",N(F70)-TODAY())</f>
        <v/>
      </c>
      <c r="P70">
        <f>IF(OR(NOT(OR(A70&lt;&gt;"",B70&lt;&gt;"",D70&lt;&gt;"")),N(F70)=0),"",IF(N(S70)&lt;TODAY(),"Past",IF(N(F70)&lt;=TODAY(),"Now",IF(N(F70)-TODAY()&lt;7,"Week 1",IF(N(F70)-TODAY()&lt;N('Settings'!$B$4),"Week 2","Later")))))</f>
        <v/>
      </c>
      <c r="Q70">
        <f>IF(NOT(OR(A70&lt;&gt;"",B70&lt;&gt;"",D70&lt;&gt;"")),"",IF(IF(AND(C70&lt;&gt;"Inspection",N(F70)&gt;0,H70&lt;&gt;"Y",TODAY()&gt;=N(F70)-N('Settings'!$B$2),N(S70)&gt;=TODAY()),"NOT CONFIRMED, STARTS SOON; ","")&amp;IF(AND(C70="Inspection",N(F70)&gt;0,K70&lt;&gt;"Y",M70="",N(F70)-TODAY()&lt;=N('Settings'!$B$3)),"INSPECTION NOT REQUESTED; ","")&amp;IF(AND(OR(M70="Fail",M70="Partial"),N(N70)=0),"FAILED, NO RE-INSPECTION; ","")&amp;IF(AND(C70&lt;&gt;"Inspection",D70&lt;&gt;"",N(F70)&gt;0,COUNTIFS($D$2:$D$400,D70,$A$2:$A$400,"&lt;&gt;"&amp;A70,$C$2:$C$400,"&lt;&gt;Inspection",$F$2:$F$400,"&lt;="&amp;N(S70),$S$2:$S$400,"&gt;="&amp;N(F70))&gt;0),"SUB ON TWO JOBS SAME DAY; ","")&amp;IF(AND(C70&lt;&gt;"Inspection",D70=""),"NO SUB ASSIGNED; ","")&amp;IF(AND(J70&lt;&gt;"",N(F70)&gt;0,SUMPRODUCT(MAX(($A$2:$A$400=A70)*($B$2:$B$400=J70)*$S$2:$S$400))&gt;=N(F70)),"STARTS BEFORE WHAT IT DEPENDS ON; ","")&amp;IF(N(F70)=0,"NO START DATE; ","")="","",LEFT(IF(AND(C70&lt;&gt;"Inspection",N(F70)&gt;0,H70&lt;&gt;"Y",TODAY()&gt;=N(F70)-N('Settings'!$B$2),N(S70)&gt;=TODAY()),"NOT CONFIRMED, STARTS SOON; ","")&amp;IF(AND(C70="Inspection",N(F70)&gt;0,K70&lt;&gt;"Y",M70="",N(F70)-TODAY()&lt;=N('Settings'!$B$3)),"INSPECTION NOT REQUESTED; ","")&amp;IF(AND(OR(M70="Fail",M70="Partial"),N(N70)=0),"FAILED, NO RE-INSPECTION; ","")&amp;IF(AND(C70&lt;&gt;"Inspection",D70&lt;&gt;"",N(F70)&gt;0,COUNTIFS($D$2:$D$400,D70,$A$2:$A$400,"&lt;&gt;"&amp;A70,$C$2:$C$400,"&lt;&gt;Inspection",$F$2:$F$400,"&lt;="&amp;N(S70),$S$2:$S$400,"&gt;="&amp;N(F70))&gt;0),"SUB ON TWO JOBS SAME DAY; ","")&amp;IF(AND(C70&lt;&gt;"Inspection",D70=""),"NO SUB ASSIGNED; ","")&amp;IF(AND(J70&lt;&gt;"",N(F70)&gt;0,SUMPRODUCT(MAX(($A$2:$A$400=A70)*($B$2:$B$400=J70)*$S$2:$S$400))&gt;=N(F70)),"STARTS BEFORE WHAT IT DEPENDS ON; ","")&amp;IF(N(F70)=0,"NO START DATE; ",""),LEN(IF(AND(C70&lt;&gt;"Inspection",N(F70)&gt;0,H70&lt;&gt;"Y",TODAY()&gt;=N(F70)-N('Settings'!$B$2),N(S70)&gt;=TODAY()),"NOT CONFIRMED, STARTS SOON; ","")&amp;IF(AND(C70="Inspection",N(F70)&gt;0,K70&lt;&gt;"Y",M70="",N(F70)-TODAY()&lt;=N('Settings'!$B$3)),"INSPECTION NOT REQUESTED; ","")&amp;IF(AND(OR(M70="Fail",M70="Partial"),N(N70)=0),"FAILED, NO RE-INSPECTION; ","")&amp;IF(AND(C70&lt;&gt;"Inspection",D70&lt;&gt;"",N(F70)&gt;0,COUNTIFS($D$2:$D$400,D70,$A$2:$A$400,"&lt;&gt;"&amp;A70,$C$2:$C$400,"&lt;&gt;Inspection",$F$2:$F$400,"&lt;="&amp;N(S70),$S$2:$S$400,"&gt;="&amp;N(F70))&gt;0),"SUB ON TWO JOBS SAME DAY; ","")&amp;IF(AND(C70&lt;&gt;"Inspection",D70=""),"NO SUB ASSIGNED; ","")&amp;IF(AND(J70&lt;&gt;"",N(F70)&gt;0,SUMPRODUCT(MAX(($A$2:$A$400=A70)*($B$2:$B$400=J70)*$S$2:$S$400))&gt;=N(F70)),"STARTS BEFORE WHAT IT DEPENDS ON; ","")&amp;IF(N(F70)=0,"NO START DATE; ",""))-2)))</f>
        <v/>
      </c>
      <c r="S70" s="6">
        <f>IF(N(G70)&gt;0,N(G70),N(F70))</f>
        <v/>
      </c>
    </row>
    <row r="71">
      <c r="F71" s="6" t="n"/>
      <c r="G71" s="6" t="n"/>
      <c r="I71" s="6">
        <f>IF(OR(NOT(OR(A71&lt;&gt;"",B71&lt;&gt;"",D71&lt;&gt;"")),N(F71)=0,NOT(C71&lt;&gt;"Inspection")),"",N(F71)-N('Settings'!$B$2))</f>
        <v/>
      </c>
      <c r="L71" s="6" t="n"/>
      <c r="N71" s="6" t="n"/>
      <c r="O71" s="7">
        <f>IF(OR(NOT(OR(A71&lt;&gt;"",B71&lt;&gt;"",D71&lt;&gt;"")),N(F71)=0),"",N(F71)-TODAY())</f>
        <v/>
      </c>
      <c r="P71">
        <f>IF(OR(NOT(OR(A71&lt;&gt;"",B71&lt;&gt;"",D71&lt;&gt;"")),N(F71)=0),"",IF(N(S71)&lt;TODAY(),"Past",IF(N(F71)&lt;=TODAY(),"Now",IF(N(F71)-TODAY()&lt;7,"Week 1",IF(N(F71)-TODAY()&lt;N('Settings'!$B$4),"Week 2","Later")))))</f>
        <v/>
      </c>
      <c r="Q71">
        <f>IF(NOT(OR(A71&lt;&gt;"",B71&lt;&gt;"",D71&lt;&gt;"")),"",IF(IF(AND(C71&lt;&gt;"Inspection",N(F71)&gt;0,H71&lt;&gt;"Y",TODAY()&gt;=N(F71)-N('Settings'!$B$2),N(S71)&gt;=TODAY()),"NOT CONFIRMED, STARTS SOON; ","")&amp;IF(AND(C71="Inspection",N(F71)&gt;0,K71&lt;&gt;"Y",M71="",N(F71)-TODAY()&lt;=N('Settings'!$B$3)),"INSPECTION NOT REQUESTED; ","")&amp;IF(AND(OR(M71="Fail",M71="Partial"),N(N71)=0),"FAILED, NO RE-INSPECTION; ","")&amp;IF(AND(C71&lt;&gt;"Inspection",D71&lt;&gt;"",N(F71)&gt;0,COUNTIFS($D$2:$D$400,D71,$A$2:$A$400,"&lt;&gt;"&amp;A71,$C$2:$C$400,"&lt;&gt;Inspection",$F$2:$F$400,"&lt;="&amp;N(S71),$S$2:$S$400,"&gt;="&amp;N(F71))&gt;0),"SUB ON TWO JOBS SAME DAY; ","")&amp;IF(AND(C71&lt;&gt;"Inspection",D71=""),"NO SUB ASSIGNED; ","")&amp;IF(AND(J71&lt;&gt;"",N(F71)&gt;0,SUMPRODUCT(MAX(($A$2:$A$400=A71)*($B$2:$B$400=J71)*$S$2:$S$400))&gt;=N(F71)),"STARTS BEFORE WHAT IT DEPENDS ON; ","")&amp;IF(N(F71)=0,"NO START DATE; ","")="","",LEFT(IF(AND(C71&lt;&gt;"Inspection",N(F71)&gt;0,H71&lt;&gt;"Y",TODAY()&gt;=N(F71)-N('Settings'!$B$2),N(S71)&gt;=TODAY()),"NOT CONFIRMED, STARTS SOON; ","")&amp;IF(AND(C71="Inspection",N(F71)&gt;0,K71&lt;&gt;"Y",M71="",N(F71)-TODAY()&lt;=N('Settings'!$B$3)),"INSPECTION NOT REQUESTED; ","")&amp;IF(AND(OR(M71="Fail",M71="Partial"),N(N71)=0),"FAILED, NO RE-INSPECTION; ","")&amp;IF(AND(C71&lt;&gt;"Inspection",D71&lt;&gt;"",N(F71)&gt;0,COUNTIFS($D$2:$D$400,D71,$A$2:$A$400,"&lt;&gt;"&amp;A71,$C$2:$C$400,"&lt;&gt;Inspection",$F$2:$F$400,"&lt;="&amp;N(S71),$S$2:$S$400,"&gt;="&amp;N(F71))&gt;0),"SUB ON TWO JOBS SAME DAY; ","")&amp;IF(AND(C71&lt;&gt;"Inspection",D71=""),"NO SUB ASSIGNED; ","")&amp;IF(AND(J71&lt;&gt;"",N(F71)&gt;0,SUMPRODUCT(MAX(($A$2:$A$400=A71)*($B$2:$B$400=J71)*$S$2:$S$400))&gt;=N(F71)),"STARTS BEFORE WHAT IT DEPENDS ON; ","")&amp;IF(N(F71)=0,"NO START DATE; ",""),LEN(IF(AND(C71&lt;&gt;"Inspection",N(F71)&gt;0,H71&lt;&gt;"Y",TODAY()&gt;=N(F71)-N('Settings'!$B$2),N(S71)&gt;=TODAY()),"NOT CONFIRMED, STARTS SOON; ","")&amp;IF(AND(C71="Inspection",N(F71)&gt;0,K71&lt;&gt;"Y",M71="",N(F71)-TODAY()&lt;=N('Settings'!$B$3)),"INSPECTION NOT REQUESTED; ","")&amp;IF(AND(OR(M71="Fail",M71="Partial"),N(N71)=0),"FAILED, NO RE-INSPECTION; ","")&amp;IF(AND(C71&lt;&gt;"Inspection",D71&lt;&gt;"",N(F71)&gt;0,COUNTIFS($D$2:$D$400,D71,$A$2:$A$400,"&lt;&gt;"&amp;A71,$C$2:$C$400,"&lt;&gt;Inspection",$F$2:$F$400,"&lt;="&amp;N(S71),$S$2:$S$400,"&gt;="&amp;N(F71))&gt;0),"SUB ON TWO JOBS SAME DAY; ","")&amp;IF(AND(C71&lt;&gt;"Inspection",D71=""),"NO SUB ASSIGNED; ","")&amp;IF(AND(J71&lt;&gt;"",N(F71)&gt;0,SUMPRODUCT(MAX(($A$2:$A$400=A71)*($B$2:$B$400=J71)*$S$2:$S$400))&gt;=N(F71)),"STARTS BEFORE WHAT IT DEPENDS ON; ","")&amp;IF(N(F71)=0,"NO START DATE; ",""))-2)))</f>
        <v/>
      </c>
      <c r="S71" s="6">
        <f>IF(N(G71)&gt;0,N(G71),N(F71))</f>
        <v/>
      </c>
    </row>
    <row r="72">
      <c r="F72" s="6" t="n"/>
      <c r="G72" s="6" t="n"/>
      <c r="I72" s="6">
        <f>IF(OR(NOT(OR(A72&lt;&gt;"",B72&lt;&gt;"",D72&lt;&gt;"")),N(F72)=0,NOT(C72&lt;&gt;"Inspection")),"",N(F72)-N('Settings'!$B$2))</f>
        <v/>
      </c>
      <c r="L72" s="6" t="n"/>
      <c r="N72" s="6" t="n"/>
      <c r="O72" s="7">
        <f>IF(OR(NOT(OR(A72&lt;&gt;"",B72&lt;&gt;"",D72&lt;&gt;"")),N(F72)=0),"",N(F72)-TODAY())</f>
        <v/>
      </c>
      <c r="P72">
        <f>IF(OR(NOT(OR(A72&lt;&gt;"",B72&lt;&gt;"",D72&lt;&gt;"")),N(F72)=0),"",IF(N(S72)&lt;TODAY(),"Past",IF(N(F72)&lt;=TODAY(),"Now",IF(N(F72)-TODAY()&lt;7,"Week 1",IF(N(F72)-TODAY()&lt;N('Settings'!$B$4),"Week 2","Later")))))</f>
        <v/>
      </c>
      <c r="Q72">
        <f>IF(NOT(OR(A72&lt;&gt;"",B72&lt;&gt;"",D72&lt;&gt;"")),"",IF(IF(AND(C72&lt;&gt;"Inspection",N(F72)&gt;0,H72&lt;&gt;"Y",TODAY()&gt;=N(F72)-N('Settings'!$B$2),N(S72)&gt;=TODAY()),"NOT CONFIRMED, STARTS SOON; ","")&amp;IF(AND(C72="Inspection",N(F72)&gt;0,K72&lt;&gt;"Y",M72="",N(F72)-TODAY()&lt;=N('Settings'!$B$3)),"INSPECTION NOT REQUESTED; ","")&amp;IF(AND(OR(M72="Fail",M72="Partial"),N(N72)=0),"FAILED, NO RE-INSPECTION; ","")&amp;IF(AND(C72&lt;&gt;"Inspection",D72&lt;&gt;"",N(F72)&gt;0,COUNTIFS($D$2:$D$400,D72,$A$2:$A$400,"&lt;&gt;"&amp;A72,$C$2:$C$400,"&lt;&gt;Inspection",$F$2:$F$400,"&lt;="&amp;N(S72),$S$2:$S$400,"&gt;="&amp;N(F72))&gt;0),"SUB ON TWO JOBS SAME DAY; ","")&amp;IF(AND(C72&lt;&gt;"Inspection",D72=""),"NO SUB ASSIGNED; ","")&amp;IF(AND(J72&lt;&gt;"",N(F72)&gt;0,SUMPRODUCT(MAX(($A$2:$A$400=A72)*($B$2:$B$400=J72)*$S$2:$S$400))&gt;=N(F72)),"STARTS BEFORE WHAT IT DEPENDS ON; ","")&amp;IF(N(F72)=0,"NO START DATE; ","")="","",LEFT(IF(AND(C72&lt;&gt;"Inspection",N(F72)&gt;0,H72&lt;&gt;"Y",TODAY()&gt;=N(F72)-N('Settings'!$B$2),N(S72)&gt;=TODAY()),"NOT CONFIRMED, STARTS SOON; ","")&amp;IF(AND(C72="Inspection",N(F72)&gt;0,K72&lt;&gt;"Y",M72="",N(F72)-TODAY()&lt;=N('Settings'!$B$3)),"INSPECTION NOT REQUESTED; ","")&amp;IF(AND(OR(M72="Fail",M72="Partial"),N(N72)=0),"FAILED, NO RE-INSPECTION; ","")&amp;IF(AND(C72&lt;&gt;"Inspection",D72&lt;&gt;"",N(F72)&gt;0,COUNTIFS($D$2:$D$400,D72,$A$2:$A$400,"&lt;&gt;"&amp;A72,$C$2:$C$400,"&lt;&gt;Inspection",$F$2:$F$400,"&lt;="&amp;N(S72),$S$2:$S$400,"&gt;="&amp;N(F72))&gt;0),"SUB ON TWO JOBS SAME DAY; ","")&amp;IF(AND(C72&lt;&gt;"Inspection",D72=""),"NO SUB ASSIGNED; ","")&amp;IF(AND(J72&lt;&gt;"",N(F72)&gt;0,SUMPRODUCT(MAX(($A$2:$A$400=A72)*($B$2:$B$400=J72)*$S$2:$S$400))&gt;=N(F72)),"STARTS BEFORE WHAT IT DEPENDS ON; ","")&amp;IF(N(F72)=0,"NO START DATE; ",""),LEN(IF(AND(C72&lt;&gt;"Inspection",N(F72)&gt;0,H72&lt;&gt;"Y",TODAY()&gt;=N(F72)-N('Settings'!$B$2),N(S72)&gt;=TODAY()),"NOT CONFIRMED, STARTS SOON; ","")&amp;IF(AND(C72="Inspection",N(F72)&gt;0,K72&lt;&gt;"Y",M72="",N(F72)-TODAY()&lt;=N('Settings'!$B$3)),"INSPECTION NOT REQUESTED; ","")&amp;IF(AND(OR(M72="Fail",M72="Partial"),N(N72)=0),"FAILED, NO RE-INSPECTION; ","")&amp;IF(AND(C72&lt;&gt;"Inspection",D72&lt;&gt;"",N(F72)&gt;0,COUNTIFS($D$2:$D$400,D72,$A$2:$A$400,"&lt;&gt;"&amp;A72,$C$2:$C$400,"&lt;&gt;Inspection",$F$2:$F$400,"&lt;="&amp;N(S72),$S$2:$S$400,"&gt;="&amp;N(F72))&gt;0),"SUB ON TWO JOBS SAME DAY; ","")&amp;IF(AND(C72&lt;&gt;"Inspection",D72=""),"NO SUB ASSIGNED; ","")&amp;IF(AND(J72&lt;&gt;"",N(F72)&gt;0,SUMPRODUCT(MAX(($A$2:$A$400=A72)*($B$2:$B$400=J72)*$S$2:$S$400))&gt;=N(F72)),"STARTS BEFORE WHAT IT DEPENDS ON; ","")&amp;IF(N(F72)=0,"NO START DATE; ",""))-2)))</f>
        <v/>
      </c>
      <c r="S72" s="6">
        <f>IF(N(G72)&gt;0,N(G72),N(F72))</f>
        <v/>
      </c>
    </row>
    <row r="73">
      <c r="F73" s="6" t="n"/>
      <c r="G73" s="6" t="n"/>
      <c r="I73" s="6">
        <f>IF(OR(NOT(OR(A73&lt;&gt;"",B73&lt;&gt;"",D73&lt;&gt;"")),N(F73)=0,NOT(C73&lt;&gt;"Inspection")),"",N(F73)-N('Settings'!$B$2))</f>
        <v/>
      </c>
      <c r="L73" s="6" t="n"/>
      <c r="N73" s="6" t="n"/>
      <c r="O73" s="7">
        <f>IF(OR(NOT(OR(A73&lt;&gt;"",B73&lt;&gt;"",D73&lt;&gt;"")),N(F73)=0),"",N(F73)-TODAY())</f>
        <v/>
      </c>
      <c r="P73">
        <f>IF(OR(NOT(OR(A73&lt;&gt;"",B73&lt;&gt;"",D73&lt;&gt;"")),N(F73)=0),"",IF(N(S73)&lt;TODAY(),"Past",IF(N(F73)&lt;=TODAY(),"Now",IF(N(F73)-TODAY()&lt;7,"Week 1",IF(N(F73)-TODAY()&lt;N('Settings'!$B$4),"Week 2","Later")))))</f>
        <v/>
      </c>
      <c r="Q73">
        <f>IF(NOT(OR(A73&lt;&gt;"",B73&lt;&gt;"",D73&lt;&gt;"")),"",IF(IF(AND(C73&lt;&gt;"Inspection",N(F73)&gt;0,H73&lt;&gt;"Y",TODAY()&gt;=N(F73)-N('Settings'!$B$2),N(S73)&gt;=TODAY()),"NOT CONFIRMED, STARTS SOON; ","")&amp;IF(AND(C73="Inspection",N(F73)&gt;0,K73&lt;&gt;"Y",M73="",N(F73)-TODAY()&lt;=N('Settings'!$B$3)),"INSPECTION NOT REQUESTED; ","")&amp;IF(AND(OR(M73="Fail",M73="Partial"),N(N73)=0),"FAILED, NO RE-INSPECTION; ","")&amp;IF(AND(C73&lt;&gt;"Inspection",D73&lt;&gt;"",N(F73)&gt;0,COUNTIFS($D$2:$D$400,D73,$A$2:$A$400,"&lt;&gt;"&amp;A73,$C$2:$C$400,"&lt;&gt;Inspection",$F$2:$F$400,"&lt;="&amp;N(S73),$S$2:$S$400,"&gt;="&amp;N(F73))&gt;0),"SUB ON TWO JOBS SAME DAY; ","")&amp;IF(AND(C73&lt;&gt;"Inspection",D73=""),"NO SUB ASSIGNED; ","")&amp;IF(AND(J73&lt;&gt;"",N(F73)&gt;0,SUMPRODUCT(MAX(($A$2:$A$400=A73)*($B$2:$B$400=J73)*$S$2:$S$400))&gt;=N(F73)),"STARTS BEFORE WHAT IT DEPENDS ON; ","")&amp;IF(N(F73)=0,"NO START DATE; ","")="","",LEFT(IF(AND(C73&lt;&gt;"Inspection",N(F73)&gt;0,H73&lt;&gt;"Y",TODAY()&gt;=N(F73)-N('Settings'!$B$2),N(S73)&gt;=TODAY()),"NOT CONFIRMED, STARTS SOON; ","")&amp;IF(AND(C73="Inspection",N(F73)&gt;0,K73&lt;&gt;"Y",M73="",N(F73)-TODAY()&lt;=N('Settings'!$B$3)),"INSPECTION NOT REQUESTED; ","")&amp;IF(AND(OR(M73="Fail",M73="Partial"),N(N73)=0),"FAILED, NO RE-INSPECTION; ","")&amp;IF(AND(C73&lt;&gt;"Inspection",D73&lt;&gt;"",N(F73)&gt;0,COUNTIFS($D$2:$D$400,D73,$A$2:$A$400,"&lt;&gt;"&amp;A73,$C$2:$C$400,"&lt;&gt;Inspection",$F$2:$F$400,"&lt;="&amp;N(S73),$S$2:$S$400,"&gt;="&amp;N(F73))&gt;0),"SUB ON TWO JOBS SAME DAY; ","")&amp;IF(AND(C73&lt;&gt;"Inspection",D73=""),"NO SUB ASSIGNED; ","")&amp;IF(AND(J73&lt;&gt;"",N(F73)&gt;0,SUMPRODUCT(MAX(($A$2:$A$400=A73)*($B$2:$B$400=J73)*$S$2:$S$400))&gt;=N(F73)),"STARTS BEFORE WHAT IT DEPENDS ON; ","")&amp;IF(N(F73)=0,"NO START DATE; ",""),LEN(IF(AND(C73&lt;&gt;"Inspection",N(F73)&gt;0,H73&lt;&gt;"Y",TODAY()&gt;=N(F73)-N('Settings'!$B$2),N(S73)&gt;=TODAY()),"NOT CONFIRMED, STARTS SOON; ","")&amp;IF(AND(C73="Inspection",N(F73)&gt;0,K73&lt;&gt;"Y",M73="",N(F73)-TODAY()&lt;=N('Settings'!$B$3)),"INSPECTION NOT REQUESTED; ","")&amp;IF(AND(OR(M73="Fail",M73="Partial"),N(N73)=0),"FAILED, NO RE-INSPECTION; ","")&amp;IF(AND(C73&lt;&gt;"Inspection",D73&lt;&gt;"",N(F73)&gt;0,COUNTIFS($D$2:$D$400,D73,$A$2:$A$400,"&lt;&gt;"&amp;A73,$C$2:$C$400,"&lt;&gt;Inspection",$F$2:$F$400,"&lt;="&amp;N(S73),$S$2:$S$400,"&gt;="&amp;N(F73))&gt;0),"SUB ON TWO JOBS SAME DAY; ","")&amp;IF(AND(C73&lt;&gt;"Inspection",D73=""),"NO SUB ASSIGNED; ","")&amp;IF(AND(J73&lt;&gt;"",N(F73)&gt;0,SUMPRODUCT(MAX(($A$2:$A$400=A73)*($B$2:$B$400=J73)*$S$2:$S$400))&gt;=N(F73)),"STARTS BEFORE WHAT IT DEPENDS ON; ","")&amp;IF(N(F73)=0,"NO START DATE; ",""))-2)))</f>
        <v/>
      </c>
      <c r="S73" s="6">
        <f>IF(N(G73)&gt;0,N(G73),N(F73))</f>
        <v/>
      </c>
    </row>
    <row r="74">
      <c r="F74" s="6" t="n"/>
      <c r="G74" s="6" t="n"/>
      <c r="I74" s="6">
        <f>IF(OR(NOT(OR(A74&lt;&gt;"",B74&lt;&gt;"",D74&lt;&gt;"")),N(F74)=0,NOT(C74&lt;&gt;"Inspection")),"",N(F74)-N('Settings'!$B$2))</f>
        <v/>
      </c>
      <c r="L74" s="6" t="n"/>
      <c r="N74" s="6" t="n"/>
      <c r="O74" s="7">
        <f>IF(OR(NOT(OR(A74&lt;&gt;"",B74&lt;&gt;"",D74&lt;&gt;"")),N(F74)=0),"",N(F74)-TODAY())</f>
        <v/>
      </c>
      <c r="P74">
        <f>IF(OR(NOT(OR(A74&lt;&gt;"",B74&lt;&gt;"",D74&lt;&gt;"")),N(F74)=0),"",IF(N(S74)&lt;TODAY(),"Past",IF(N(F74)&lt;=TODAY(),"Now",IF(N(F74)-TODAY()&lt;7,"Week 1",IF(N(F74)-TODAY()&lt;N('Settings'!$B$4),"Week 2","Later")))))</f>
        <v/>
      </c>
      <c r="Q74">
        <f>IF(NOT(OR(A74&lt;&gt;"",B74&lt;&gt;"",D74&lt;&gt;"")),"",IF(IF(AND(C74&lt;&gt;"Inspection",N(F74)&gt;0,H74&lt;&gt;"Y",TODAY()&gt;=N(F74)-N('Settings'!$B$2),N(S74)&gt;=TODAY()),"NOT CONFIRMED, STARTS SOON; ","")&amp;IF(AND(C74="Inspection",N(F74)&gt;0,K74&lt;&gt;"Y",M74="",N(F74)-TODAY()&lt;=N('Settings'!$B$3)),"INSPECTION NOT REQUESTED; ","")&amp;IF(AND(OR(M74="Fail",M74="Partial"),N(N74)=0),"FAILED, NO RE-INSPECTION; ","")&amp;IF(AND(C74&lt;&gt;"Inspection",D74&lt;&gt;"",N(F74)&gt;0,COUNTIFS($D$2:$D$400,D74,$A$2:$A$400,"&lt;&gt;"&amp;A74,$C$2:$C$400,"&lt;&gt;Inspection",$F$2:$F$400,"&lt;="&amp;N(S74),$S$2:$S$400,"&gt;="&amp;N(F74))&gt;0),"SUB ON TWO JOBS SAME DAY; ","")&amp;IF(AND(C74&lt;&gt;"Inspection",D74=""),"NO SUB ASSIGNED; ","")&amp;IF(AND(J74&lt;&gt;"",N(F74)&gt;0,SUMPRODUCT(MAX(($A$2:$A$400=A74)*($B$2:$B$400=J74)*$S$2:$S$400))&gt;=N(F74)),"STARTS BEFORE WHAT IT DEPENDS ON; ","")&amp;IF(N(F74)=0,"NO START DATE; ","")="","",LEFT(IF(AND(C74&lt;&gt;"Inspection",N(F74)&gt;0,H74&lt;&gt;"Y",TODAY()&gt;=N(F74)-N('Settings'!$B$2),N(S74)&gt;=TODAY()),"NOT CONFIRMED, STARTS SOON; ","")&amp;IF(AND(C74="Inspection",N(F74)&gt;0,K74&lt;&gt;"Y",M74="",N(F74)-TODAY()&lt;=N('Settings'!$B$3)),"INSPECTION NOT REQUESTED; ","")&amp;IF(AND(OR(M74="Fail",M74="Partial"),N(N74)=0),"FAILED, NO RE-INSPECTION; ","")&amp;IF(AND(C74&lt;&gt;"Inspection",D74&lt;&gt;"",N(F74)&gt;0,COUNTIFS($D$2:$D$400,D74,$A$2:$A$400,"&lt;&gt;"&amp;A74,$C$2:$C$400,"&lt;&gt;Inspection",$F$2:$F$400,"&lt;="&amp;N(S74),$S$2:$S$400,"&gt;="&amp;N(F74))&gt;0),"SUB ON TWO JOBS SAME DAY; ","")&amp;IF(AND(C74&lt;&gt;"Inspection",D74=""),"NO SUB ASSIGNED; ","")&amp;IF(AND(J74&lt;&gt;"",N(F74)&gt;0,SUMPRODUCT(MAX(($A$2:$A$400=A74)*($B$2:$B$400=J74)*$S$2:$S$400))&gt;=N(F74)),"STARTS BEFORE WHAT IT DEPENDS ON; ","")&amp;IF(N(F74)=0,"NO START DATE; ",""),LEN(IF(AND(C74&lt;&gt;"Inspection",N(F74)&gt;0,H74&lt;&gt;"Y",TODAY()&gt;=N(F74)-N('Settings'!$B$2),N(S74)&gt;=TODAY()),"NOT CONFIRMED, STARTS SOON; ","")&amp;IF(AND(C74="Inspection",N(F74)&gt;0,K74&lt;&gt;"Y",M74="",N(F74)-TODAY()&lt;=N('Settings'!$B$3)),"INSPECTION NOT REQUESTED; ","")&amp;IF(AND(OR(M74="Fail",M74="Partial"),N(N74)=0),"FAILED, NO RE-INSPECTION; ","")&amp;IF(AND(C74&lt;&gt;"Inspection",D74&lt;&gt;"",N(F74)&gt;0,COUNTIFS($D$2:$D$400,D74,$A$2:$A$400,"&lt;&gt;"&amp;A74,$C$2:$C$400,"&lt;&gt;Inspection",$F$2:$F$400,"&lt;="&amp;N(S74),$S$2:$S$400,"&gt;="&amp;N(F74))&gt;0),"SUB ON TWO JOBS SAME DAY; ","")&amp;IF(AND(C74&lt;&gt;"Inspection",D74=""),"NO SUB ASSIGNED; ","")&amp;IF(AND(J74&lt;&gt;"",N(F74)&gt;0,SUMPRODUCT(MAX(($A$2:$A$400=A74)*($B$2:$B$400=J74)*$S$2:$S$400))&gt;=N(F74)),"STARTS BEFORE WHAT IT DEPENDS ON; ","")&amp;IF(N(F74)=0,"NO START DATE; ",""))-2)))</f>
        <v/>
      </c>
      <c r="S74" s="6">
        <f>IF(N(G74)&gt;0,N(G74),N(F74))</f>
        <v/>
      </c>
    </row>
    <row r="75">
      <c r="F75" s="6" t="n"/>
      <c r="G75" s="6" t="n"/>
      <c r="I75" s="6">
        <f>IF(OR(NOT(OR(A75&lt;&gt;"",B75&lt;&gt;"",D75&lt;&gt;"")),N(F75)=0,NOT(C75&lt;&gt;"Inspection")),"",N(F75)-N('Settings'!$B$2))</f>
        <v/>
      </c>
      <c r="L75" s="6" t="n"/>
      <c r="N75" s="6" t="n"/>
      <c r="O75" s="7">
        <f>IF(OR(NOT(OR(A75&lt;&gt;"",B75&lt;&gt;"",D75&lt;&gt;"")),N(F75)=0),"",N(F75)-TODAY())</f>
        <v/>
      </c>
      <c r="P75">
        <f>IF(OR(NOT(OR(A75&lt;&gt;"",B75&lt;&gt;"",D75&lt;&gt;"")),N(F75)=0),"",IF(N(S75)&lt;TODAY(),"Past",IF(N(F75)&lt;=TODAY(),"Now",IF(N(F75)-TODAY()&lt;7,"Week 1",IF(N(F75)-TODAY()&lt;N('Settings'!$B$4),"Week 2","Later")))))</f>
        <v/>
      </c>
      <c r="Q75">
        <f>IF(NOT(OR(A75&lt;&gt;"",B75&lt;&gt;"",D75&lt;&gt;"")),"",IF(IF(AND(C75&lt;&gt;"Inspection",N(F75)&gt;0,H75&lt;&gt;"Y",TODAY()&gt;=N(F75)-N('Settings'!$B$2),N(S75)&gt;=TODAY()),"NOT CONFIRMED, STARTS SOON; ","")&amp;IF(AND(C75="Inspection",N(F75)&gt;0,K75&lt;&gt;"Y",M75="",N(F75)-TODAY()&lt;=N('Settings'!$B$3)),"INSPECTION NOT REQUESTED; ","")&amp;IF(AND(OR(M75="Fail",M75="Partial"),N(N75)=0),"FAILED, NO RE-INSPECTION; ","")&amp;IF(AND(C75&lt;&gt;"Inspection",D75&lt;&gt;"",N(F75)&gt;0,COUNTIFS($D$2:$D$400,D75,$A$2:$A$400,"&lt;&gt;"&amp;A75,$C$2:$C$400,"&lt;&gt;Inspection",$F$2:$F$400,"&lt;="&amp;N(S75),$S$2:$S$400,"&gt;="&amp;N(F75))&gt;0),"SUB ON TWO JOBS SAME DAY; ","")&amp;IF(AND(C75&lt;&gt;"Inspection",D75=""),"NO SUB ASSIGNED; ","")&amp;IF(AND(J75&lt;&gt;"",N(F75)&gt;0,SUMPRODUCT(MAX(($A$2:$A$400=A75)*($B$2:$B$400=J75)*$S$2:$S$400))&gt;=N(F75)),"STARTS BEFORE WHAT IT DEPENDS ON; ","")&amp;IF(N(F75)=0,"NO START DATE; ","")="","",LEFT(IF(AND(C75&lt;&gt;"Inspection",N(F75)&gt;0,H75&lt;&gt;"Y",TODAY()&gt;=N(F75)-N('Settings'!$B$2),N(S75)&gt;=TODAY()),"NOT CONFIRMED, STARTS SOON; ","")&amp;IF(AND(C75="Inspection",N(F75)&gt;0,K75&lt;&gt;"Y",M75="",N(F75)-TODAY()&lt;=N('Settings'!$B$3)),"INSPECTION NOT REQUESTED; ","")&amp;IF(AND(OR(M75="Fail",M75="Partial"),N(N75)=0),"FAILED, NO RE-INSPECTION; ","")&amp;IF(AND(C75&lt;&gt;"Inspection",D75&lt;&gt;"",N(F75)&gt;0,COUNTIFS($D$2:$D$400,D75,$A$2:$A$400,"&lt;&gt;"&amp;A75,$C$2:$C$400,"&lt;&gt;Inspection",$F$2:$F$400,"&lt;="&amp;N(S75),$S$2:$S$400,"&gt;="&amp;N(F75))&gt;0),"SUB ON TWO JOBS SAME DAY; ","")&amp;IF(AND(C75&lt;&gt;"Inspection",D75=""),"NO SUB ASSIGNED; ","")&amp;IF(AND(J75&lt;&gt;"",N(F75)&gt;0,SUMPRODUCT(MAX(($A$2:$A$400=A75)*($B$2:$B$400=J75)*$S$2:$S$400))&gt;=N(F75)),"STARTS BEFORE WHAT IT DEPENDS ON; ","")&amp;IF(N(F75)=0,"NO START DATE; ",""),LEN(IF(AND(C75&lt;&gt;"Inspection",N(F75)&gt;0,H75&lt;&gt;"Y",TODAY()&gt;=N(F75)-N('Settings'!$B$2),N(S75)&gt;=TODAY()),"NOT CONFIRMED, STARTS SOON; ","")&amp;IF(AND(C75="Inspection",N(F75)&gt;0,K75&lt;&gt;"Y",M75="",N(F75)-TODAY()&lt;=N('Settings'!$B$3)),"INSPECTION NOT REQUESTED; ","")&amp;IF(AND(OR(M75="Fail",M75="Partial"),N(N75)=0),"FAILED, NO RE-INSPECTION; ","")&amp;IF(AND(C75&lt;&gt;"Inspection",D75&lt;&gt;"",N(F75)&gt;0,COUNTIFS($D$2:$D$400,D75,$A$2:$A$400,"&lt;&gt;"&amp;A75,$C$2:$C$400,"&lt;&gt;Inspection",$F$2:$F$400,"&lt;="&amp;N(S75),$S$2:$S$400,"&gt;="&amp;N(F75))&gt;0),"SUB ON TWO JOBS SAME DAY; ","")&amp;IF(AND(C75&lt;&gt;"Inspection",D75=""),"NO SUB ASSIGNED; ","")&amp;IF(AND(J75&lt;&gt;"",N(F75)&gt;0,SUMPRODUCT(MAX(($A$2:$A$400=A75)*($B$2:$B$400=J75)*$S$2:$S$400))&gt;=N(F75)),"STARTS BEFORE WHAT IT DEPENDS ON; ","")&amp;IF(N(F75)=0,"NO START DATE; ",""))-2)))</f>
        <v/>
      </c>
      <c r="S75" s="6">
        <f>IF(N(G75)&gt;0,N(G75),N(F75))</f>
        <v/>
      </c>
    </row>
    <row r="76">
      <c r="F76" s="6" t="n"/>
      <c r="G76" s="6" t="n"/>
      <c r="I76" s="6">
        <f>IF(OR(NOT(OR(A76&lt;&gt;"",B76&lt;&gt;"",D76&lt;&gt;"")),N(F76)=0,NOT(C76&lt;&gt;"Inspection")),"",N(F76)-N('Settings'!$B$2))</f>
        <v/>
      </c>
      <c r="L76" s="6" t="n"/>
      <c r="N76" s="6" t="n"/>
      <c r="O76" s="7">
        <f>IF(OR(NOT(OR(A76&lt;&gt;"",B76&lt;&gt;"",D76&lt;&gt;"")),N(F76)=0),"",N(F76)-TODAY())</f>
        <v/>
      </c>
      <c r="P76">
        <f>IF(OR(NOT(OR(A76&lt;&gt;"",B76&lt;&gt;"",D76&lt;&gt;"")),N(F76)=0),"",IF(N(S76)&lt;TODAY(),"Past",IF(N(F76)&lt;=TODAY(),"Now",IF(N(F76)-TODAY()&lt;7,"Week 1",IF(N(F76)-TODAY()&lt;N('Settings'!$B$4),"Week 2","Later")))))</f>
        <v/>
      </c>
      <c r="Q76">
        <f>IF(NOT(OR(A76&lt;&gt;"",B76&lt;&gt;"",D76&lt;&gt;"")),"",IF(IF(AND(C76&lt;&gt;"Inspection",N(F76)&gt;0,H76&lt;&gt;"Y",TODAY()&gt;=N(F76)-N('Settings'!$B$2),N(S76)&gt;=TODAY()),"NOT CONFIRMED, STARTS SOON; ","")&amp;IF(AND(C76="Inspection",N(F76)&gt;0,K76&lt;&gt;"Y",M76="",N(F76)-TODAY()&lt;=N('Settings'!$B$3)),"INSPECTION NOT REQUESTED; ","")&amp;IF(AND(OR(M76="Fail",M76="Partial"),N(N76)=0),"FAILED, NO RE-INSPECTION; ","")&amp;IF(AND(C76&lt;&gt;"Inspection",D76&lt;&gt;"",N(F76)&gt;0,COUNTIFS($D$2:$D$400,D76,$A$2:$A$400,"&lt;&gt;"&amp;A76,$C$2:$C$400,"&lt;&gt;Inspection",$F$2:$F$400,"&lt;="&amp;N(S76),$S$2:$S$400,"&gt;="&amp;N(F76))&gt;0),"SUB ON TWO JOBS SAME DAY; ","")&amp;IF(AND(C76&lt;&gt;"Inspection",D76=""),"NO SUB ASSIGNED; ","")&amp;IF(AND(J76&lt;&gt;"",N(F76)&gt;0,SUMPRODUCT(MAX(($A$2:$A$400=A76)*($B$2:$B$400=J76)*$S$2:$S$400))&gt;=N(F76)),"STARTS BEFORE WHAT IT DEPENDS ON; ","")&amp;IF(N(F76)=0,"NO START DATE; ","")="","",LEFT(IF(AND(C76&lt;&gt;"Inspection",N(F76)&gt;0,H76&lt;&gt;"Y",TODAY()&gt;=N(F76)-N('Settings'!$B$2),N(S76)&gt;=TODAY()),"NOT CONFIRMED, STARTS SOON; ","")&amp;IF(AND(C76="Inspection",N(F76)&gt;0,K76&lt;&gt;"Y",M76="",N(F76)-TODAY()&lt;=N('Settings'!$B$3)),"INSPECTION NOT REQUESTED; ","")&amp;IF(AND(OR(M76="Fail",M76="Partial"),N(N76)=0),"FAILED, NO RE-INSPECTION; ","")&amp;IF(AND(C76&lt;&gt;"Inspection",D76&lt;&gt;"",N(F76)&gt;0,COUNTIFS($D$2:$D$400,D76,$A$2:$A$400,"&lt;&gt;"&amp;A76,$C$2:$C$400,"&lt;&gt;Inspection",$F$2:$F$400,"&lt;="&amp;N(S76),$S$2:$S$400,"&gt;="&amp;N(F76))&gt;0),"SUB ON TWO JOBS SAME DAY; ","")&amp;IF(AND(C76&lt;&gt;"Inspection",D76=""),"NO SUB ASSIGNED; ","")&amp;IF(AND(J76&lt;&gt;"",N(F76)&gt;0,SUMPRODUCT(MAX(($A$2:$A$400=A76)*($B$2:$B$400=J76)*$S$2:$S$400))&gt;=N(F76)),"STARTS BEFORE WHAT IT DEPENDS ON; ","")&amp;IF(N(F76)=0,"NO START DATE; ",""),LEN(IF(AND(C76&lt;&gt;"Inspection",N(F76)&gt;0,H76&lt;&gt;"Y",TODAY()&gt;=N(F76)-N('Settings'!$B$2),N(S76)&gt;=TODAY()),"NOT CONFIRMED, STARTS SOON; ","")&amp;IF(AND(C76="Inspection",N(F76)&gt;0,K76&lt;&gt;"Y",M76="",N(F76)-TODAY()&lt;=N('Settings'!$B$3)),"INSPECTION NOT REQUESTED; ","")&amp;IF(AND(OR(M76="Fail",M76="Partial"),N(N76)=0),"FAILED, NO RE-INSPECTION; ","")&amp;IF(AND(C76&lt;&gt;"Inspection",D76&lt;&gt;"",N(F76)&gt;0,COUNTIFS($D$2:$D$400,D76,$A$2:$A$400,"&lt;&gt;"&amp;A76,$C$2:$C$400,"&lt;&gt;Inspection",$F$2:$F$400,"&lt;="&amp;N(S76),$S$2:$S$400,"&gt;="&amp;N(F76))&gt;0),"SUB ON TWO JOBS SAME DAY; ","")&amp;IF(AND(C76&lt;&gt;"Inspection",D76=""),"NO SUB ASSIGNED; ","")&amp;IF(AND(J76&lt;&gt;"",N(F76)&gt;0,SUMPRODUCT(MAX(($A$2:$A$400=A76)*($B$2:$B$400=J76)*$S$2:$S$400))&gt;=N(F76)),"STARTS BEFORE WHAT IT DEPENDS ON; ","")&amp;IF(N(F76)=0,"NO START DATE; ",""))-2)))</f>
        <v/>
      </c>
      <c r="S76" s="6">
        <f>IF(N(G76)&gt;0,N(G76),N(F76))</f>
        <v/>
      </c>
    </row>
    <row r="77">
      <c r="F77" s="6" t="n"/>
      <c r="G77" s="6" t="n"/>
      <c r="I77" s="6">
        <f>IF(OR(NOT(OR(A77&lt;&gt;"",B77&lt;&gt;"",D77&lt;&gt;"")),N(F77)=0,NOT(C77&lt;&gt;"Inspection")),"",N(F77)-N('Settings'!$B$2))</f>
        <v/>
      </c>
      <c r="L77" s="6" t="n"/>
      <c r="N77" s="6" t="n"/>
      <c r="O77" s="7">
        <f>IF(OR(NOT(OR(A77&lt;&gt;"",B77&lt;&gt;"",D77&lt;&gt;"")),N(F77)=0),"",N(F77)-TODAY())</f>
        <v/>
      </c>
      <c r="P77">
        <f>IF(OR(NOT(OR(A77&lt;&gt;"",B77&lt;&gt;"",D77&lt;&gt;"")),N(F77)=0),"",IF(N(S77)&lt;TODAY(),"Past",IF(N(F77)&lt;=TODAY(),"Now",IF(N(F77)-TODAY()&lt;7,"Week 1",IF(N(F77)-TODAY()&lt;N('Settings'!$B$4),"Week 2","Later")))))</f>
        <v/>
      </c>
      <c r="Q77">
        <f>IF(NOT(OR(A77&lt;&gt;"",B77&lt;&gt;"",D77&lt;&gt;"")),"",IF(IF(AND(C77&lt;&gt;"Inspection",N(F77)&gt;0,H77&lt;&gt;"Y",TODAY()&gt;=N(F77)-N('Settings'!$B$2),N(S77)&gt;=TODAY()),"NOT CONFIRMED, STARTS SOON; ","")&amp;IF(AND(C77="Inspection",N(F77)&gt;0,K77&lt;&gt;"Y",M77="",N(F77)-TODAY()&lt;=N('Settings'!$B$3)),"INSPECTION NOT REQUESTED; ","")&amp;IF(AND(OR(M77="Fail",M77="Partial"),N(N77)=0),"FAILED, NO RE-INSPECTION; ","")&amp;IF(AND(C77&lt;&gt;"Inspection",D77&lt;&gt;"",N(F77)&gt;0,COUNTIFS($D$2:$D$400,D77,$A$2:$A$400,"&lt;&gt;"&amp;A77,$C$2:$C$400,"&lt;&gt;Inspection",$F$2:$F$400,"&lt;="&amp;N(S77),$S$2:$S$400,"&gt;="&amp;N(F77))&gt;0),"SUB ON TWO JOBS SAME DAY; ","")&amp;IF(AND(C77&lt;&gt;"Inspection",D77=""),"NO SUB ASSIGNED; ","")&amp;IF(AND(J77&lt;&gt;"",N(F77)&gt;0,SUMPRODUCT(MAX(($A$2:$A$400=A77)*($B$2:$B$400=J77)*$S$2:$S$400))&gt;=N(F77)),"STARTS BEFORE WHAT IT DEPENDS ON; ","")&amp;IF(N(F77)=0,"NO START DATE; ","")="","",LEFT(IF(AND(C77&lt;&gt;"Inspection",N(F77)&gt;0,H77&lt;&gt;"Y",TODAY()&gt;=N(F77)-N('Settings'!$B$2),N(S77)&gt;=TODAY()),"NOT CONFIRMED, STARTS SOON; ","")&amp;IF(AND(C77="Inspection",N(F77)&gt;0,K77&lt;&gt;"Y",M77="",N(F77)-TODAY()&lt;=N('Settings'!$B$3)),"INSPECTION NOT REQUESTED; ","")&amp;IF(AND(OR(M77="Fail",M77="Partial"),N(N77)=0),"FAILED, NO RE-INSPECTION; ","")&amp;IF(AND(C77&lt;&gt;"Inspection",D77&lt;&gt;"",N(F77)&gt;0,COUNTIFS($D$2:$D$400,D77,$A$2:$A$400,"&lt;&gt;"&amp;A77,$C$2:$C$400,"&lt;&gt;Inspection",$F$2:$F$400,"&lt;="&amp;N(S77),$S$2:$S$400,"&gt;="&amp;N(F77))&gt;0),"SUB ON TWO JOBS SAME DAY; ","")&amp;IF(AND(C77&lt;&gt;"Inspection",D77=""),"NO SUB ASSIGNED; ","")&amp;IF(AND(J77&lt;&gt;"",N(F77)&gt;0,SUMPRODUCT(MAX(($A$2:$A$400=A77)*($B$2:$B$400=J77)*$S$2:$S$400))&gt;=N(F77)),"STARTS BEFORE WHAT IT DEPENDS ON; ","")&amp;IF(N(F77)=0,"NO START DATE; ",""),LEN(IF(AND(C77&lt;&gt;"Inspection",N(F77)&gt;0,H77&lt;&gt;"Y",TODAY()&gt;=N(F77)-N('Settings'!$B$2),N(S77)&gt;=TODAY()),"NOT CONFIRMED, STARTS SOON; ","")&amp;IF(AND(C77="Inspection",N(F77)&gt;0,K77&lt;&gt;"Y",M77="",N(F77)-TODAY()&lt;=N('Settings'!$B$3)),"INSPECTION NOT REQUESTED; ","")&amp;IF(AND(OR(M77="Fail",M77="Partial"),N(N77)=0),"FAILED, NO RE-INSPECTION; ","")&amp;IF(AND(C77&lt;&gt;"Inspection",D77&lt;&gt;"",N(F77)&gt;0,COUNTIFS($D$2:$D$400,D77,$A$2:$A$400,"&lt;&gt;"&amp;A77,$C$2:$C$400,"&lt;&gt;Inspection",$F$2:$F$400,"&lt;="&amp;N(S77),$S$2:$S$400,"&gt;="&amp;N(F77))&gt;0),"SUB ON TWO JOBS SAME DAY; ","")&amp;IF(AND(C77&lt;&gt;"Inspection",D77=""),"NO SUB ASSIGNED; ","")&amp;IF(AND(J77&lt;&gt;"",N(F77)&gt;0,SUMPRODUCT(MAX(($A$2:$A$400=A77)*($B$2:$B$400=J77)*$S$2:$S$400))&gt;=N(F77)),"STARTS BEFORE WHAT IT DEPENDS ON; ","")&amp;IF(N(F77)=0,"NO START DATE; ",""))-2)))</f>
        <v/>
      </c>
      <c r="S77" s="6">
        <f>IF(N(G77)&gt;0,N(G77),N(F77))</f>
        <v/>
      </c>
    </row>
    <row r="78">
      <c r="F78" s="6" t="n"/>
      <c r="G78" s="6" t="n"/>
      <c r="I78" s="6">
        <f>IF(OR(NOT(OR(A78&lt;&gt;"",B78&lt;&gt;"",D78&lt;&gt;"")),N(F78)=0,NOT(C78&lt;&gt;"Inspection")),"",N(F78)-N('Settings'!$B$2))</f>
        <v/>
      </c>
      <c r="L78" s="6" t="n"/>
      <c r="N78" s="6" t="n"/>
      <c r="O78" s="7">
        <f>IF(OR(NOT(OR(A78&lt;&gt;"",B78&lt;&gt;"",D78&lt;&gt;"")),N(F78)=0),"",N(F78)-TODAY())</f>
        <v/>
      </c>
      <c r="P78">
        <f>IF(OR(NOT(OR(A78&lt;&gt;"",B78&lt;&gt;"",D78&lt;&gt;"")),N(F78)=0),"",IF(N(S78)&lt;TODAY(),"Past",IF(N(F78)&lt;=TODAY(),"Now",IF(N(F78)-TODAY()&lt;7,"Week 1",IF(N(F78)-TODAY()&lt;N('Settings'!$B$4),"Week 2","Later")))))</f>
        <v/>
      </c>
      <c r="Q78">
        <f>IF(NOT(OR(A78&lt;&gt;"",B78&lt;&gt;"",D78&lt;&gt;"")),"",IF(IF(AND(C78&lt;&gt;"Inspection",N(F78)&gt;0,H78&lt;&gt;"Y",TODAY()&gt;=N(F78)-N('Settings'!$B$2),N(S78)&gt;=TODAY()),"NOT CONFIRMED, STARTS SOON; ","")&amp;IF(AND(C78="Inspection",N(F78)&gt;0,K78&lt;&gt;"Y",M78="",N(F78)-TODAY()&lt;=N('Settings'!$B$3)),"INSPECTION NOT REQUESTED; ","")&amp;IF(AND(OR(M78="Fail",M78="Partial"),N(N78)=0),"FAILED, NO RE-INSPECTION; ","")&amp;IF(AND(C78&lt;&gt;"Inspection",D78&lt;&gt;"",N(F78)&gt;0,COUNTIFS($D$2:$D$400,D78,$A$2:$A$400,"&lt;&gt;"&amp;A78,$C$2:$C$400,"&lt;&gt;Inspection",$F$2:$F$400,"&lt;="&amp;N(S78),$S$2:$S$400,"&gt;="&amp;N(F78))&gt;0),"SUB ON TWO JOBS SAME DAY; ","")&amp;IF(AND(C78&lt;&gt;"Inspection",D78=""),"NO SUB ASSIGNED; ","")&amp;IF(AND(J78&lt;&gt;"",N(F78)&gt;0,SUMPRODUCT(MAX(($A$2:$A$400=A78)*($B$2:$B$400=J78)*$S$2:$S$400))&gt;=N(F78)),"STARTS BEFORE WHAT IT DEPENDS ON; ","")&amp;IF(N(F78)=0,"NO START DATE; ","")="","",LEFT(IF(AND(C78&lt;&gt;"Inspection",N(F78)&gt;0,H78&lt;&gt;"Y",TODAY()&gt;=N(F78)-N('Settings'!$B$2),N(S78)&gt;=TODAY()),"NOT CONFIRMED, STARTS SOON; ","")&amp;IF(AND(C78="Inspection",N(F78)&gt;0,K78&lt;&gt;"Y",M78="",N(F78)-TODAY()&lt;=N('Settings'!$B$3)),"INSPECTION NOT REQUESTED; ","")&amp;IF(AND(OR(M78="Fail",M78="Partial"),N(N78)=0),"FAILED, NO RE-INSPECTION; ","")&amp;IF(AND(C78&lt;&gt;"Inspection",D78&lt;&gt;"",N(F78)&gt;0,COUNTIFS($D$2:$D$400,D78,$A$2:$A$400,"&lt;&gt;"&amp;A78,$C$2:$C$400,"&lt;&gt;Inspection",$F$2:$F$400,"&lt;="&amp;N(S78),$S$2:$S$400,"&gt;="&amp;N(F78))&gt;0),"SUB ON TWO JOBS SAME DAY; ","")&amp;IF(AND(C78&lt;&gt;"Inspection",D78=""),"NO SUB ASSIGNED; ","")&amp;IF(AND(J78&lt;&gt;"",N(F78)&gt;0,SUMPRODUCT(MAX(($A$2:$A$400=A78)*($B$2:$B$400=J78)*$S$2:$S$400))&gt;=N(F78)),"STARTS BEFORE WHAT IT DEPENDS ON; ","")&amp;IF(N(F78)=0,"NO START DATE; ",""),LEN(IF(AND(C78&lt;&gt;"Inspection",N(F78)&gt;0,H78&lt;&gt;"Y",TODAY()&gt;=N(F78)-N('Settings'!$B$2),N(S78)&gt;=TODAY()),"NOT CONFIRMED, STARTS SOON; ","")&amp;IF(AND(C78="Inspection",N(F78)&gt;0,K78&lt;&gt;"Y",M78="",N(F78)-TODAY()&lt;=N('Settings'!$B$3)),"INSPECTION NOT REQUESTED; ","")&amp;IF(AND(OR(M78="Fail",M78="Partial"),N(N78)=0),"FAILED, NO RE-INSPECTION; ","")&amp;IF(AND(C78&lt;&gt;"Inspection",D78&lt;&gt;"",N(F78)&gt;0,COUNTIFS($D$2:$D$400,D78,$A$2:$A$400,"&lt;&gt;"&amp;A78,$C$2:$C$400,"&lt;&gt;Inspection",$F$2:$F$400,"&lt;="&amp;N(S78),$S$2:$S$400,"&gt;="&amp;N(F78))&gt;0),"SUB ON TWO JOBS SAME DAY; ","")&amp;IF(AND(C78&lt;&gt;"Inspection",D78=""),"NO SUB ASSIGNED; ","")&amp;IF(AND(J78&lt;&gt;"",N(F78)&gt;0,SUMPRODUCT(MAX(($A$2:$A$400=A78)*($B$2:$B$400=J78)*$S$2:$S$400))&gt;=N(F78)),"STARTS BEFORE WHAT IT DEPENDS ON; ","")&amp;IF(N(F78)=0,"NO START DATE; ",""))-2)))</f>
        <v/>
      </c>
      <c r="S78" s="6">
        <f>IF(N(G78)&gt;0,N(G78),N(F78))</f>
        <v/>
      </c>
    </row>
    <row r="79">
      <c r="F79" s="6" t="n"/>
      <c r="G79" s="6" t="n"/>
      <c r="I79" s="6">
        <f>IF(OR(NOT(OR(A79&lt;&gt;"",B79&lt;&gt;"",D79&lt;&gt;"")),N(F79)=0,NOT(C79&lt;&gt;"Inspection")),"",N(F79)-N('Settings'!$B$2))</f>
        <v/>
      </c>
      <c r="L79" s="6" t="n"/>
      <c r="N79" s="6" t="n"/>
      <c r="O79" s="7">
        <f>IF(OR(NOT(OR(A79&lt;&gt;"",B79&lt;&gt;"",D79&lt;&gt;"")),N(F79)=0),"",N(F79)-TODAY())</f>
        <v/>
      </c>
      <c r="P79">
        <f>IF(OR(NOT(OR(A79&lt;&gt;"",B79&lt;&gt;"",D79&lt;&gt;"")),N(F79)=0),"",IF(N(S79)&lt;TODAY(),"Past",IF(N(F79)&lt;=TODAY(),"Now",IF(N(F79)-TODAY()&lt;7,"Week 1",IF(N(F79)-TODAY()&lt;N('Settings'!$B$4),"Week 2","Later")))))</f>
        <v/>
      </c>
      <c r="Q79">
        <f>IF(NOT(OR(A79&lt;&gt;"",B79&lt;&gt;"",D79&lt;&gt;"")),"",IF(IF(AND(C79&lt;&gt;"Inspection",N(F79)&gt;0,H79&lt;&gt;"Y",TODAY()&gt;=N(F79)-N('Settings'!$B$2),N(S79)&gt;=TODAY()),"NOT CONFIRMED, STARTS SOON; ","")&amp;IF(AND(C79="Inspection",N(F79)&gt;0,K79&lt;&gt;"Y",M79="",N(F79)-TODAY()&lt;=N('Settings'!$B$3)),"INSPECTION NOT REQUESTED; ","")&amp;IF(AND(OR(M79="Fail",M79="Partial"),N(N79)=0),"FAILED, NO RE-INSPECTION; ","")&amp;IF(AND(C79&lt;&gt;"Inspection",D79&lt;&gt;"",N(F79)&gt;0,COUNTIFS($D$2:$D$400,D79,$A$2:$A$400,"&lt;&gt;"&amp;A79,$C$2:$C$400,"&lt;&gt;Inspection",$F$2:$F$400,"&lt;="&amp;N(S79),$S$2:$S$400,"&gt;="&amp;N(F79))&gt;0),"SUB ON TWO JOBS SAME DAY; ","")&amp;IF(AND(C79&lt;&gt;"Inspection",D79=""),"NO SUB ASSIGNED; ","")&amp;IF(AND(J79&lt;&gt;"",N(F79)&gt;0,SUMPRODUCT(MAX(($A$2:$A$400=A79)*($B$2:$B$400=J79)*$S$2:$S$400))&gt;=N(F79)),"STARTS BEFORE WHAT IT DEPENDS ON; ","")&amp;IF(N(F79)=0,"NO START DATE; ","")="","",LEFT(IF(AND(C79&lt;&gt;"Inspection",N(F79)&gt;0,H79&lt;&gt;"Y",TODAY()&gt;=N(F79)-N('Settings'!$B$2),N(S79)&gt;=TODAY()),"NOT CONFIRMED, STARTS SOON; ","")&amp;IF(AND(C79="Inspection",N(F79)&gt;0,K79&lt;&gt;"Y",M79="",N(F79)-TODAY()&lt;=N('Settings'!$B$3)),"INSPECTION NOT REQUESTED; ","")&amp;IF(AND(OR(M79="Fail",M79="Partial"),N(N79)=0),"FAILED, NO RE-INSPECTION; ","")&amp;IF(AND(C79&lt;&gt;"Inspection",D79&lt;&gt;"",N(F79)&gt;0,COUNTIFS($D$2:$D$400,D79,$A$2:$A$400,"&lt;&gt;"&amp;A79,$C$2:$C$400,"&lt;&gt;Inspection",$F$2:$F$400,"&lt;="&amp;N(S79),$S$2:$S$400,"&gt;="&amp;N(F79))&gt;0),"SUB ON TWO JOBS SAME DAY; ","")&amp;IF(AND(C79&lt;&gt;"Inspection",D79=""),"NO SUB ASSIGNED; ","")&amp;IF(AND(J79&lt;&gt;"",N(F79)&gt;0,SUMPRODUCT(MAX(($A$2:$A$400=A79)*($B$2:$B$400=J79)*$S$2:$S$400))&gt;=N(F79)),"STARTS BEFORE WHAT IT DEPENDS ON; ","")&amp;IF(N(F79)=0,"NO START DATE; ",""),LEN(IF(AND(C79&lt;&gt;"Inspection",N(F79)&gt;0,H79&lt;&gt;"Y",TODAY()&gt;=N(F79)-N('Settings'!$B$2),N(S79)&gt;=TODAY()),"NOT CONFIRMED, STARTS SOON; ","")&amp;IF(AND(C79="Inspection",N(F79)&gt;0,K79&lt;&gt;"Y",M79="",N(F79)-TODAY()&lt;=N('Settings'!$B$3)),"INSPECTION NOT REQUESTED; ","")&amp;IF(AND(OR(M79="Fail",M79="Partial"),N(N79)=0),"FAILED, NO RE-INSPECTION; ","")&amp;IF(AND(C79&lt;&gt;"Inspection",D79&lt;&gt;"",N(F79)&gt;0,COUNTIFS($D$2:$D$400,D79,$A$2:$A$400,"&lt;&gt;"&amp;A79,$C$2:$C$400,"&lt;&gt;Inspection",$F$2:$F$400,"&lt;="&amp;N(S79),$S$2:$S$400,"&gt;="&amp;N(F79))&gt;0),"SUB ON TWO JOBS SAME DAY; ","")&amp;IF(AND(C79&lt;&gt;"Inspection",D79=""),"NO SUB ASSIGNED; ","")&amp;IF(AND(J79&lt;&gt;"",N(F79)&gt;0,SUMPRODUCT(MAX(($A$2:$A$400=A79)*($B$2:$B$400=J79)*$S$2:$S$400))&gt;=N(F79)),"STARTS BEFORE WHAT IT DEPENDS ON; ","")&amp;IF(N(F79)=0,"NO START DATE; ",""))-2)))</f>
        <v/>
      </c>
      <c r="S79" s="6">
        <f>IF(N(G79)&gt;0,N(G79),N(F79))</f>
        <v/>
      </c>
    </row>
    <row r="80">
      <c r="F80" s="6" t="n"/>
      <c r="G80" s="6" t="n"/>
      <c r="I80" s="6">
        <f>IF(OR(NOT(OR(A80&lt;&gt;"",B80&lt;&gt;"",D80&lt;&gt;"")),N(F80)=0,NOT(C80&lt;&gt;"Inspection")),"",N(F80)-N('Settings'!$B$2))</f>
        <v/>
      </c>
      <c r="L80" s="6" t="n"/>
      <c r="N80" s="6" t="n"/>
      <c r="O80" s="7">
        <f>IF(OR(NOT(OR(A80&lt;&gt;"",B80&lt;&gt;"",D80&lt;&gt;"")),N(F80)=0),"",N(F80)-TODAY())</f>
        <v/>
      </c>
      <c r="P80">
        <f>IF(OR(NOT(OR(A80&lt;&gt;"",B80&lt;&gt;"",D80&lt;&gt;"")),N(F80)=0),"",IF(N(S80)&lt;TODAY(),"Past",IF(N(F80)&lt;=TODAY(),"Now",IF(N(F80)-TODAY()&lt;7,"Week 1",IF(N(F80)-TODAY()&lt;N('Settings'!$B$4),"Week 2","Later")))))</f>
        <v/>
      </c>
      <c r="Q80">
        <f>IF(NOT(OR(A80&lt;&gt;"",B80&lt;&gt;"",D80&lt;&gt;"")),"",IF(IF(AND(C80&lt;&gt;"Inspection",N(F80)&gt;0,H80&lt;&gt;"Y",TODAY()&gt;=N(F80)-N('Settings'!$B$2),N(S80)&gt;=TODAY()),"NOT CONFIRMED, STARTS SOON; ","")&amp;IF(AND(C80="Inspection",N(F80)&gt;0,K80&lt;&gt;"Y",M80="",N(F80)-TODAY()&lt;=N('Settings'!$B$3)),"INSPECTION NOT REQUESTED; ","")&amp;IF(AND(OR(M80="Fail",M80="Partial"),N(N80)=0),"FAILED, NO RE-INSPECTION; ","")&amp;IF(AND(C80&lt;&gt;"Inspection",D80&lt;&gt;"",N(F80)&gt;0,COUNTIFS($D$2:$D$400,D80,$A$2:$A$400,"&lt;&gt;"&amp;A80,$C$2:$C$400,"&lt;&gt;Inspection",$F$2:$F$400,"&lt;="&amp;N(S80),$S$2:$S$400,"&gt;="&amp;N(F80))&gt;0),"SUB ON TWO JOBS SAME DAY; ","")&amp;IF(AND(C80&lt;&gt;"Inspection",D80=""),"NO SUB ASSIGNED; ","")&amp;IF(AND(J80&lt;&gt;"",N(F80)&gt;0,SUMPRODUCT(MAX(($A$2:$A$400=A80)*($B$2:$B$400=J80)*$S$2:$S$400))&gt;=N(F80)),"STARTS BEFORE WHAT IT DEPENDS ON; ","")&amp;IF(N(F80)=0,"NO START DATE; ","")="","",LEFT(IF(AND(C80&lt;&gt;"Inspection",N(F80)&gt;0,H80&lt;&gt;"Y",TODAY()&gt;=N(F80)-N('Settings'!$B$2),N(S80)&gt;=TODAY()),"NOT CONFIRMED, STARTS SOON; ","")&amp;IF(AND(C80="Inspection",N(F80)&gt;0,K80&lt;&gt;"Y",M80="",N(F80)-TODAY()&lt;=N('Settings'!$B$3)),"INSPECTION NOT REQUESTED; ","")&amp;IF(AND(OR(M80="Fail",M80="Partial"),N(N80)=0),"FAILED, NO RE-INSPECTION; ","")&amp;IF(AND(C80&lt;&gt;"Inspection",D80&lt;&gt;"",N(F80)&gt;0,COUNTIFS($D$2:$D$400,D80,$A$2:$A$400,"&lt;&gt;"&amp;A80,$C$2:$C$400,"&lt;&gt;Inspection",$F$2:$F$400,"&lt;="&amp;N(S80),$S$2:$S$400,"&gt;="&amp;N(F80))&gt;0),"SUB ON TWO JOBS SAME DAY; ","")&amp;IF(AND(C80&lt;&gt;"Inspection",D80=""),"NO SUB ASSIGNED; ","")&amp;IF(AND(J80&lt;&gt;"",N(F80)&gt;0,SUMPRODUCT(MAX(($A$2:$A$400=A80)*($B$2:$B$400=J80)*$S$2:$S$400))&gt;=N(F80)),"STARTS BEFORE WHAT IT DEPENDS ON; ","")&amp;IF(N(F80)=0,"NO START DATE; ",""),LEN(IF(AND(C80&lt;&gt;"Inspection",N(F80)&gt;0,H80&lt;&gt;"Y",TODAY()&gt;=N(F80)-N('Settings'!$B$2),N(S80)&gt;=TODAY()),"NOT CONFIRMED, STARTS SOON; ","")&amp;IF(AND(C80="Inspection",N(F80)&gt;0,K80&lt;&gt;"Y",M80="",N(F80)-TODAY()&lt;=N('Settings'!$B$3)),"INSPECTION NOT REQUESTED; ","")&amp;IF(AND(OR(M80="Fail",M80="Partial"),N(N80)=0),"FAILED, NO RE-INSPECTION; ","")&amp;IF(AND(C80&lt;&gt;"Inspection",D80&lt;&gt;"",N(F80)&gt;0,COUNTIFS($D$2:$D$400,D80,$A$2:$A$400,"&lt;&gt;"&amp;A80,$C$2:$C$400,"&lt;&gt;Inspection",$F$2:$F$400,"&lt;="&amp;N(S80),$S$2:$S$400,"&gt;="&amp;N(F80))&gt;0),"SUB ON TWO JOBS SAME DAY; ","")&amp;IF(AND(C80&lt;&gt;"Inspection",D80=""),"NO SUB ASSIGNED; ","")&amp;IF(AND(J80&lt;&gt;"",N(F80)&gt;0,SUMPRODUCT(MAX(($A$2:$A$400=A80)*($B$2:$B$400=J80)*$S$2:$S$400))&gt;=N(F80)),"STARTS BEFORE WHAT IT DEPENDS ON; ","")&amp;IF(N(F80)=0,"NO START DATE; ",""))-2)))</f>
        <v/>
      </c>
      <c r="S80" s="6">
        <f>IF(N(G80)&gt;0,N(G80),N(F80))</f>
        <v/>
      </c>
    </row>
    <row r="81">
      <c r="F81" s="6" t="n"/>
      <c r="G81" s="6" t="n"/>
      <c r="I81" s="6">
        <f>IF(OR(NOT(OR(A81&lt;&gt;"",B81&lt;&gt;"",D81&lt;&gt;"")),N(F81)=0,NOT(C81&lt;&gt;"Inspection")),"",N(F81)-N('Settings'!$B$2))</f>
        <v/>
      </c>
      <c r="L81" s="6" t="n"/>
      <c r="N81" s="6" t="n"/>
      <c r="O81" s="7">
        <f>IF(OR(NOT(OR(A81&lt;&gt;"",B81&lt;&gt;"",D81&lt;&gt;"")),N(F81)=0),"",N(F81)-TODAY())</f>
        <v/>
      </c>
      <c r="P81">
        <f>IF(OR(NOT(OR(A81&lt;&gt;"",B81&lt;&gt;"",D81&lt;&gt;"")),N(F81)=0),"",IF(N(S81)&lt;TODAY(),"Past",IF(N(F81)&lt;=TODAY(),"Now",IF(N(F81)-TODAY()&lt;7,"Week 1",IF(N(F81)-TODAY()&lt;N('Settings'!$B$4),"Week 2","Later")))))</f>
        <v/>
      </c>
      <c r="Q81">
        <f>IF(NOT(OR(A81&lt;&gt;"",B81&lt;&gt;"",D81&lt;&gt;"")),"",IF(IF(AND(C81&lt;&gt;"Inspection",N(F81)&gt;0,H81&lt;&gt;"Y",TODAY()&gt;=N(F81)-N('Settings'!$B$2),N(S81)&gt;=TODAY()),"NOT CONFIRMED, STARTS SOON; ","")&amp;IF(AND(C81="Inspection",N(F81)&gt;0,K81&lt;&gt;"Y",M81="",N(F81)-TODAY()&lt;=N('Settings'!$B$3)),"INSPECTION NOT REQUESTED; ","")&amp;IF(AND(OR(M81="Fail",M81="Partial"),N(N81)=0),"FAILED, NO RE-INSPECTION; ","")&amp;IF(AND(C81&lt;&gt;"Inspection",D81&lt;&gt;"",N(F81)&gt;0,COUNTIFS($D$2:$D$400,D81,$A$2:$A$400,"&lt;&gt;"&amp;A81,$C$2:$C$400,"&lt;&gt;Inspection",$F$2:$F$400,"&lt;="&amp;N(S81),$S$2:$S$400,"&gt;="&amp;N(F81))&gt;0),"SUB ON TWO JOBS SAME DAY; ","")&amp;IF(AND(C81&lt;&gt;"Inspection",D81=""),"NO SUB ASSIGNED; ","")&amp;IF(AND(J81&lt;&gt;"",N(F81)&gt;0,SUMPRODUCT(MAX(($A$2:$A$400=A81)*($B$2:$B$400=J81)*$S$2:$S$400))&gt;=N(F81)),"STARTS BEFORE WHAT IT DEPENDS ON; ","")&amp;IF(N(F81)=0,"NO START DATE; ","")="","",LEFT(IF(AND(C81&lt;&gt;"Inspection",N(F81)&gt;0,H81&lt;&gt;"Y",TODAY()&gt;=N(F81)-N('Settings'!$B$2),N(S81)&gt;=TODAY()),"NOT CONFIRMED, STARTS SOON; ","")&amp;IF(AND(C81="Inspection",N(F81)&gt;0,K81&lt;&gt;"Y",M81="",N(F81)-TODAY()&lt;=N('Settings'!$B$3)),"INSPECTION NOT REQUESTED; ","")&amp;IF(AND(OR(M81="Fail",M81="Partial"),N(N81)=0),"FAILED, NO RE-INSPECTION; ","")&amp;IF(AND(C81&lt;&gt;"Inspection",D81&lt;&gt;"",N(F81)&gt;0,COUNTIFS($D$2:$D$400,D81,$A$2:$A$400,"&lt;&gt;"&amp;A81,$C$2:$C$400,"&lt;&gt;Inspection",$F$2:$F$400,"&lt;="&amp;N(S81),$S$2:$S$400,"&gt;="&amp;N(F81))&gt;0),"SUB ON TWO JOBS SAME DAY; ","")&amp;IF(AND(C81&lt;&gt;"Inspection",D81=""),"NO SUB ASSIGNED; ","")&amp;IF(AND(J81&lt;&gt;"",N(F81)&gt;0,SUMPRODUCT(MAX(($A$2:$A$400=A81)*($B$2:$B$400=J81)*$S$2:$S$400))&gt;=N(F81)),"STARTS BEFORE WHAT IT DEPENDS ON; ","")&amp;IF(N(F81)=0,"NO START DATE; ",""),LEN(IF(AND(C81&lt;&gt;"Inspection",N(F81)&gt;0,H81&lt;&gt;"Y",TODAY()&gt;=N(F81)-N('Settings'!$B$2),N(S81)&gt;=TODAY()),"NOT CONFIRMED, STARTS SOON; ","")&amp;IF(AND(C81="Inspection",N(F81)&gt;0,K81&lt;&gt;"Y",M81="",N(F81)-TODAY()&lt;=N('Settings'!$B$3)),"INSPECTION NOT REQUESTED; ","")&amp;IF(AND(OR(M81="Fail",M81="Partial"),N(N81)=0),"FAILED, NO RE-INSPECTION; ","")&amp;IF(AND(C81&lt;&gt;"Inspection",D81&lt;&gt;"",N(F81)&gt;0,COUNTIFS($D$2:$D$400,D81,$A$2:$A$400,"&lt;&gt;"&amp;A81,$C$2:$C$400,"&lt;&gt;Inspection",$F$2:$F$400,"&lt;="&amp;N(S81),$S$2:$S$400,"&gt;="&amp;N(F81))&gt;0),"SUB ON TWO JOBS SAME DAY; ","")&amp;IF(AND(C81&lt;&gt;"Inspection",D81=""),"NO SUB ASSIGNED; ","")&amp;IF(AND(J81&lt;&gt;"",N(F81)&gt;0,SUMPRODUCT(MAX(($A$2:$A$400=A81)*($B$2:$B$400=J81)*$S$2:$S$400))&gt;=N(F81)),"STARTS BEFORE WHAT IT DEPENDS ON; ","")&amp;IF(N(F81)=0,"NO START DATE; ",""))-2)))</f>
        <v/>
      </c>
      <c r="S81" s="6">
        <f>IF(N(G81)&gt;0,N(G81),N(F81))</f>
        <v/>
      </c>
    </row>
    <row r="82">
      <c r="F82" s="6" t="n"/>
      <c r="G82" s="6" t="n"/>
      <c r="I82" s="6">
        <f>IF(OR(NOT(OR(A82&lt;&gt;"",B82&lt;&gt;"",D82&lt;&gt;"")),N(F82)=0,NOT(C82&lt;&gt;"Inspection")),"",N(F82)-N('Settings'!$B$2))</f>
        <v/>
      </c>
      <c r="L82" s="6" t="n"/>
      <c r="N82" s="6" t="n"/>
      <c r="O82" s="7">
        <f>IF(OR(NOT(OR(A82&lt;&gt;"",B82&lt;&gt;"",D82&lt;&gt;"")),N(F82)=0),"",N(F82)-TODAY())</f>
        <v/>
      </c>
      <c r="P82">
        <f>IF(OR(NOT(OR(A82&lt;&gt;"",B82&lt;&gt;"",D82&lt;&gt;"")),N(F82)=0),"",IF(N(S82)&lt;TODAY(),"Past",IF(N(F82)&lt;=TODAY(),"Now",IF(N(F82)-TODAY()&lt;7,"Week 1",IF(N(F82)-TODAY()&lt;N('Settings'!$B$4),"Week 2","Later")))))</f>
        <v/>
      </c>
      <c r="Q82">
        <f>IF(NOT(OR(A82&lt;&gt;"",B82&lt;&gt;"",D82&lt;&gt;"")),"",IF(IF(AND(C82&lt;&gt;"Inspection",N(F82)&gt;0,H82&lt;&gt;"Y",TODAY()&gt;=N(F82)-N('Settings'!$B$2),N(S82)&gt;=TODAY()),"NOT CONFIRMED, STARTS SOON; ","")&amp;IF(AND(C82="Inspection",N(F82)&gt;0,K82&lt;&gt;"Y",M82="",N(F82)-TODAY()&lt;=N('Settings'!$B$3)),"INSPECTION NOT REQUESTED; ","")&amp;IF(AND(OR(M82="Fail",M82="Partial"),N(N82)=0),"FAILED, NO RE-INSPECTION; ","")&amp;IF(AND(C82&lt;&gt;"Inspection",D82&lt;&gt;"",N(F82)&gt;0,COUNTIFS($D$2:$D$400,D82,$A$2:$A$400,"&lt;&gt;"&amp;A82,$C$2:$C$400,"&lt;&gt;Inspection",$F$2:$F$400,"&lt;="&amp;N(S82),$S$2:$S$400,"&gt;="&amp;N(F82))&gt;0),"SUB ON TWO JOBS SAME DAY; ","")&amp;IF(AND(C82&lt;&gt;"Inspection",D82=""),"NO SUB ASSIGNED; ","")&amp;IF(AND(J82&lt;&gt;"",N(F82)&gt;0,SUMPRODUCT(MAX(($A$2:$A$400=A82)*($B$2:$B$400=J82)*$S$2:$S$400))&gt;=N(F82)),"STARTS BEFORE WHAT IT DEPENDS ON; ","")&amp;IF(N(F82)=0,"NO START DATE; ","")="","",LEFT(IF(AND(C82&lt;&gt;"Inspection",N(F82)&gt;0,H82&lt;&gt;"Y",TODAY()&gt;=N(F82)-N('Settings'!$B$2),N(S82)&gt;=TODAY()),"NOT CONFIRMED, STARTS SOON; ","")&amp;IF(AND(C82="Inspection",N(F82)&gt;0,K82&lt;&gt;"Y",M82="",N(F82)-TODAY()&lt;=N('Settings'!$B$3)),"INSPECTION NOT REQUESTED; ","")&amp;IF(AND(OR(M82="Fail",M82="Partial"),N(N82)=0),"FAILED, NO RE-INSPECTION; ","")&amp;IF(AND(C82&lt;&gt;"Inspection",D82&lt;&gt;"",N(F82)&gt;0,COUNTIFS($D$2:$D$400,D82,$A$2:$A$400,"&lt;&gt;"&amp;A82,$C$2:$C$400,"&lt;&gt;Inspection",$F$2:$F$400,"&lt;="&amp;N(S82),$S$2:$S$400,"&gt;="&amp;N(F82))&gt;0),"SUB ON TWO JOBS SAME DAY; ","")&amp;IF(AND(C82&lt;&gt;"Inspection",D82=""),"NO SUB ASSIGNED; ","")&amp;IF(AND(J82&lt;&gt;"",N(F82)&gt;0,SUMPRODUCT(MAX(($A$2:$A$400=A82)*($B$2:$B$400=J82)*$S$2:$S$400))&gt;=N(F82)),"STARTS BEFORE WHAT IT DEPENDS ON; ","")&amp;IF(N(F82)=0,"NO START DATE; ",""),LEN(IF(AND(C82&lt;&gt;"Inspection",N(F82)&gt;0,H82&lt;&gt;"Y",TODAY()&gt;=N(F82)-N('Settings'!$B$2),N(S82)&gt;=TODAY()),"NOT CONFIRMED, STARTS SOON; ","")&amp;IF(AND(C82="Inspection",N(F82)&gt;0,K82&lt;&gt;"Y",M82="",N(F82)-TODAY()&lt;=N('Settings'!$B$3)),"INSPECTION NOT REQUESTED; ","")&amp;IF(AND(OR(M82="Fail",M82="Partial"),N(N82)=0),"FAILED, NO RE-INSPECTION; ","")&amp;IF(AND(C82&lt;&gt;"Inspection",D82&lt;&gt;"",N(F82)&gt;0,COUNTIFS($D$2:$D$400,D82,$A$2:$A$400,"&lt;&gt;"&amp;A82,$C$2:$C$400,"&lt;&gt;Inspection",$F$2:$F$400,"&lt;="&amp;N(S82),$S$2:$S$400,"&gt;="&amp;N(F82))&gt;0),"SUB ON TWO JOBS SAME DAY; ","")&amp;IF(AND(C82&lt;&gt;"Inspection",D82=""),"NO SUB ASSIGNED; ","")&amp;IF(AND(J82&lt;&gt;"",N(F82)&gt;0,SUMPRODUCT(MAX(($A$2:$A$400=A82)*($B$2:$B$400=J82)*$S$2:$S$400))&gt;=N(F82)),"STARTS BEFORE WHAT IT DEPENDS ON; ","")&amp;IF(N(F82)=0,"NO START DATE; ",""))-2)))</f>
        <v/>
      </c>
      <c r="S82" s="6">
        <f>IF(N(G82)&gt;0,N(G82),N(F82))</f>
        <v/>
      </c>
    </row>
    <row r="83">
      <c r="F83" s="6" t="n"/>
      <c r="G83" s="6" t="n"/>
      <c r="I83" s="6">
        <f>IF(OR(NOT(OR(A83&lt;&gt;"",B83&lt;&gt;"",D83&lt;&gt;"")),N(F83)=0,NOT(C83&lt;&gt;"Inspection")),"",N(F83)-N('Settings'!$B$2))</f>
        <v/>
      </c>
      <c r="L83" s="6" t="n"/>
      <c r="N83" s="6" t="n"/>
      <c r="O83" s="7">
        <f>IF(OR(NOT(OR(A83&lt;&gt;"",B83&lt;&gt;"",D83&lt;&gt;"")),N(F83)=0),"",N(F83)-TODAY())</f>
        <v/>
      </c>
      <c r="P83">
        <f>IF(OR(NOT(OR(A83&lt;&gt;"",B83&lt;&gt;"",D83&lt;&gt;"")),N(F83)=0),"",IF(N(S83)&lt;TODAY(),"Past",IF(N(F83)&lt;=TODAY(),"Now",IF(N(F83)-TODAY()&lt;7,"Week 1",IF(N(F83)-TODAY()&lt;N('Settings'!$B$4),"Week 2","Later")))))</f>
        <v/>
      </c>
      <c r="Q83">
        <f>IF(NOT(OR(A83&lt;&gt;"",B83&lt;&gt;"",D83&lt;&gt;"")),"",IF(IF(AND(C83&lt;&gt;"Inspection",N(F83)&gt;0,H83&lt;&gt;"Y",TODAY()&gt;=N(F83)-N('Settings'!$B$2),N(S83)&gt;=TODAY()),"NOT CONFIRMED, STARTS SOON; ","")&amp;IF(AND(C83="Inspection",N(F83)&gt;0,K83&lt;&gt;"Y",M83="",N(F83)-TODAY()&lt;=N('Settings'!$B$3)),"INSPECTION NOT REQUESTED; ","")&amp;IF(AND(OR(M83="Fail",M83="Partial"),N(N83)=0),"FAILED, NO RE-INSPECTION; ","")&amp;IF(AND(C83&lt;&gt;"Inspection",D83&lt;&gt;"",N(F83)&gt;0,COUNTIFS($D$2:$D$400,D83,$A$2:$A$400,"&lt;&gt;"&amp;A83,$C$2:$C$400,"&lt;&gt;Inspection",$F$2:$F$400,"&lt;="&amp;N(S83),$S$2:$S$400,"&gt;="&amp;N(F83))&gt;0),"SUB ON TWO JOBS SAME DAY; ","")&amp;IF(AND(C83&lt;&gt;"Inspection",D83=""),"NO SUB ASSIGNED; ","")&amp;IF(AND(J83&lt;&gt;"",N(F83)&gt;0,SUMPRODUCT(MAX(($A$2:$A$400=A83)*($B$2:$B$400=J83)*$S$2:$S$400))&gt;=N(F83)),"STARTS BEFORE WHAT IT DEPENDS ON; ","")&amp;IF(N(F83)=0,"NO START DATE; ","")="","",LEFT(IF(AND(C83&lt;&gt;"Inspection",N(F83)&gt;0,H83&lt;&gt;"Y",TODAY()&gt;=N(F83)-N('Settings'!$B$2),N(S83)&gt;=TODAY()),"NOT CONFIRMED, STARTS SOON; ","")&amp;IF(AND(C83="Inspection",N(F83)&gt;0,K83&lt;&gt;"Y",M83="",N(F83)-TODAY()&lt;=N('Settings'!$B$3)),"INSPECTION NOT REQUESTED; ","")&amp;IF(AND(OR(M83="Fail",M83="Partial"),N(N83)=0),"FAILED, NO RE-INSPECTION; ","")&amp;IF(AND(C83&lt;&gt;"Inspection",D83&lt;&gt;"",N(F83)&gt;0,COUNTIFS($D$2:$D$400,D83,$A$2:$A$400,"&lt;&gt;"&amp;A83,$C$2:$C$400,"&lt;&gt;Inspection",$F$2:$F$400,"&lt;="&amp;N(S83),$S$2:$S$400,"&gt;="&amp;N(F83))&gt;0),"SUB ON TWO JOBS SAME DAY; ","")&amp;IF(AND(C83&lt;&gt;"Inspection",D83=""),"NO SUB ASSIGNED; ","")&amp;IF(AND(J83&lt;&gt;"",N(F83)&gt;0,SUMPRODUCT(MAX(($A$2:$A$400=A83)*($B$2:$B$400=J83)*$S$2:$S$400))&gt;=N(F83)),"STARTS BEFORE WHAT IT DEPENDS ON; ","")&amp;IF(N(F83)=0,"NO START DATE; ",""),LEN(IF(AND(C83&lt;&gt;"Inspection",N(F83)&gt;0,H83&lt;&gt;"Y",TODAY()&gt;=N(F83)-N('Settings'!$B$2),N(S83)&gt;=TODAY()),"NOT CONFIRMED, STARTS SOON; ","")&amp;IF(AND(C83="Inspection",N(F83)&gt;0,K83&lt;&gt;"Y",M83="",N(F83)-TODAY()&lt;=N('Settings'!$B$3)),"INSPECTION NOT REQUESTED; ","")&amp;IF(AND(OR(M83="Fail",M83="Partial"),N(N83)=0),"FAILED, NO RE-INSPECTION; ","")&amp;IF(AND(C83&lt;&gt;"Inspection",D83&lt;&gt;"",N(F83)&gt;0,COUNTIFS($D$2:$D$400,D83,$A$2:$A$400,"&lt;&gt;"&amp;A83,$C$2:$C$400,"&lt;&gt;Inspection",$F$2:$F$400,"&lt;="&amp;N(S83),$S$2:$S$400,"&gt;="&amp;N(F83))&gt;0),"SUB ON TWO JOBS SAME DAY; ","")&amp;IF(AND(C83&lt;&gt;"Inspection",D83=""),"NO SUB ASSIGNED; ","")&amp;IF(AND(J83&lt;&gt;"",N(F83)&gt;0,SUMPRODUCT(MAX(($A$2:$A$400=A83)*($B$2:$B$400=J83)*$S$2:$S$400))&gt;=N(F83)),"STARTS BEFORE WHAT IT DEPENDS ON; ","")&amp;IF(N(F83)=0,"NO START DATE; ",""))-2)))</f>
        <v/>
      </c>
      <c r="S83" s="6">
        <f>IF(N(G83)&gt;0,N(G83),N(F83))</f>
        <v/>
      </c>
    </row>
    <row r="84">
      <c r="F84" s="6" t="n"/>
      <c r="G84" s="6" t="n"/>
      <c r="I84" s="6">
        <f>IF(OR(NOT(OR(A84&lt;&gt;"",B84&lt;&gt;"",D84&lt;&gt;"")),N(F84)=0,NOT(C84&lt;&gt;"Inspection")),"",N(F84)-N('Settings'!$B$2))</f>
        <v/>
      </c>
      <c r="L84" s="6" t="n"/>
      <c r="N84" s="6" t="n"/>
      <c r="O84" s="7">
        <f>IF(OR(NOT(OR(A84&lt;&gt;"",B84&lt;&gt;"",D84&lt;&gt;"")),N(F84)=0),"",N(F84)-TODAY())</f>
        <v/>
      </c>
      <c r="P84">
        <f>IF(OR(NOT(OR(A84&lt;&gt;"",B84&lt;&gt;"",D84&lt;&gt;"")),N(F84)=0),"",IF(N(S84)&lt;TODAY(),"Past",IF(N(F84)&lt;=TODAY(),"Now",IF(N(F84)-TODAY()&lt;7,"Week 1",IF(N(F84)-TODAY()&lt;N('Settings'!$B$4),"Week 2","Later")))))</f>
        <v/>
      </c>
      <c r="Q84">
        <f>IF(NOT(OR(A84&lt;&gt;"",B84&lt;&gt;"",D84&lt;&gt;"")),"",IF(IF(AND(C84&lt;&gt;"Inspection",N(F84)&gt;0,H84&lt;&gt;"Y",TODAY()&gt;=N(F84)-N('Settings'!$B$2),N(S84)&gt;=TODAY()),"NOT CONFIRMED, STARTS SOON; ","")&amp;IF(AND(C84="Inspection",N(F84)&gt;0,K84&lt;&gt;"Y",M84="",N(F84)-TODAY()&lt;=N('Settings'!$B$3)),"INSPECTION NOT REQUESTED; ","")&amp;IF(AND(OR(M84="Fail",M84="Partial"),N(N84)=0),"FAILED, NO RE-INSPECTION; ","")&amp;IF(AND(C84&lt;&gt;"Inspection",D84&lt;&gt;"",N(F84)&gt;0,COUNTIFS($D$2:$D$400,D84,$A$2:$A$400,"&lt;&gt;"&amp;A84,$C$2:$C$400,"&lt;&gt;Inspection",$F$2:$F$400,"&lt;="&amp;N(S84),$S$2:$S$400,"&gt;="&amp;N(F84))&gt;0),"SUB ON TWO JOBS SAME DAY; ","")&amp;IF(AND(C84&lt;&gt;"Inspection",D84=""),"NO SUB ASSIGNED; ","")&amp;IF(AND(J84&lt;&gt;"",N(F84)&gt;0,SUMPRODUCT(MAX(($A$2:$A$400=A84)*($B$2:$B$400=J84)*$S$2:$S$400))&gt;=N(F84)),"STARTS BEFORE WHAT IT DEPENDS ON; ","")&amp;IF(N(F84)=0,"NO START DATE; ","")="","",LEFT(IF(AND(C84&lt;&gt;"Inspection",N(F84)&gt;0,H84&lt;&gt;"Y",TODAY()&gt;=N(F84)-N('Settings'!$B$2),N(S84)&gt;=TODAY()),"NOT CONFIRMED, STARTS SOON; ","")&amp;IF(AND(C84="Inspection",N(F84)&gt;0,K84&lt;&gt;"Y",M84="",N(F84)-TODAY()&lt;=N('Settings'!$B$3)),"INSPECTION NOT REQUESTED; ","")&amp;IF(AND(OR(M84="Fail",M84="Partial"),N(N84)=0),"FAILED, NO RE-INSPECTION; ","")&amp;IF(AND(C84&lt;&gt;"Inspection",D84&lt;&gt;"",N(F84)&gt;0,COUNTIFS($D$2:$D$400,D84,$A$2:$A$400,"&lt;&gt;"&amp;A84,$C$2:$C$400,"&lt;&gt;Inspection",$F$2:$F$400,"&lt;="&amp;N(S84),$S$2:$S$400,"&gt;="&amp;N(F84))&gt;0),"SUB ON TWO JOBS SAME DAY; ","")&amp;IF(AND(C84&lt;&gt;"Inspection",D84=""),"NO SUB ASSIGNED; ","")&amp;IF(AND(J84&lt;&gt;"",N(F84)&gt;0,SUMPRODUCT(MAX(($A$2:$A$400=A84)*($B$2:$B$400=J84)*$S$2:$S$400))&gt;=N(F84)),"STARTS BEFORE WHAT IT DEPENDS ON; ","")&amp;IF(N(F84)=0,"NO START DATE; ",""),LEN(IF(AND(C84&lt;&gt;"Inspection",N(F84)&gt;0,H84&lt;&gt;"Y",TODAY()&gt;=N(F84)-N('Settings'!$B$2),N(S84)&gt;=TODAY()),"NOT CONFIRMED, STARTS SOON; ","")&amp;IF(AND(C84="Inspection",N(F84)&gt;0,K84&lt;&gt;"Y",M84="",N(F84)-TODAY()&lt;=N('Settings'!$B$3)),"INSPECTION NOT REQUESTED; ","")&amp;IF(AND(OR(M84="Fail",M84="Partial"),N(N84)=0),"FAILED, NO RE-INSPECTION; ","")&amp;IF(AND(C84&lt;&gt;"Inspection",D84&lt;&gt;"",N(F84)&gt;0,COUNTIFS($D$2:$D$400,D84,$A$2:$A$400,"&lt;&gt;"&amp;A84,$C$2:$C$400,"&lt;&gt;Inspection",$F$2:$F$400,"&lt;="&amp;N(S84),$S$2:$S$400,"&gt;="&amp;N(F84))&gt;0),"SUB ON TWO JOBS SAME DAY; ","")&amp;IF(AND(C84&lt;&gt;"Inspection",D84=""),"NO SUB ASSIGNED; ","")&amp;IF(AND(J84&lt;&gt;"",N(F84)&gt;0,SUMPRODUCT(MAX(($A$2:$A$400=A84)*($B$2:$B$400=J84)*$S$2:$S$400))&gt;=N(F84)),"STARTS BEFORE WHAT IT DEPENDS ON; ","")&amp;IF(N(F84)=0,"NO START DATE; ",""))-2)))</f>
        <v/>
      </c>
      <c r="S84" s="6">
        <f>IF(N(G84)&gt;0,N(G84),N(F84))</f>
        <v/>
      </c>
    </row>
    <row r="85">
      <c r="F85" s="6" t="n"/>
      <c r="G85" s="6" t="n"/>
      <c r="I85" s="6">
        <f>IF(OR(NOT(OR(A85&lt;&gt;"",B85&lt;&gt;"",D85&lt;&gt;"")),N(F85)=0,NOT(C85&lt;&gt;"Inspection")),"",N(F85)-N('Settings'!$B$2))</f>
        <v/>
      </c>
      <c r="L85" s="6" t="n"/>
      <c r="N85" s="6" t="n"/>
      <c r="O85" s="7">
        <f>IF(OR(NOT(OR(A85&lt;&gt;"",B85&lt;&gt;"",D85&lt;&gt;"")),N(F85)=0),"",N(F85)-TODAY())</f>
        <v/>
      </c>
      <c r="P85">
        <f>IF(OR(NOT(OR(A85&lt;&gt;"",B85&lt;&gt;"",D85&lt;&gt;"")),N(F85)=0),"",IF(N(S85)&lt;TODAY(),"Past",IF(N(F85)&lt;=TODAY(),"Now",IF(N(F85)-TODAY()&lt;7,"Week 1",IF(N(F85)-TODAY()&lt;N('Settings'!$B$4),"Week 2","Later")))))</f>
        <v/>
      </c>
      <c r="Q85">
        <f>IF(NOT(OR(A85&lt;&gt;"",B85&lt;&gt;"",D85&lt;&gt;"")),"",IF(IF(AND(C85&lt;&gt;"Inspection",N(F85)&gt;0,H85&lt;&gt;"Y",TODAY()&gt;=N(F85)-N('Settings'!$B$2),N(S85)&gt;=TODAY()),"NOT CONFIRMED, STARTS SOON; ","")&amp;IF(AND(C85="Inspection",N(F85)&gt;0,K85&lt;&gt;"Y",M85="",N(F85)-TODAY()&lt;=N('Settings'!$B$3)),"INSPECTION NOT REQUESTED; ","")&amp;IF(AND(OR(M85="Fail",M85="Partial"),N(N85)=0),"FAILED, NO RE-INSPECTION; ","")&amp;IF(AND(C85&lt;&gt;"Inspection",D85&lt;&gt;"",N(F85)&gt;0,COUNTIFS($D$2:$D$400,D85,$A$2:$A$400,"&lt;&gt;"&amp;A85,$C$2:$C$400,"&lt;&gt;Inspection",$F$2:$F$400,"&lt;="&amp;N(S85),$S$2:$S$400,"&gt;="&amp;N(F85))&gt;0),"SUB ON TWO JOBS SAME DAY; ","")&amp;IF(AND(C85&lt;&gt;"Inspection",D85=""),"NO SUB ASSIGNED; ","")&amp;IF(AND(J85&lt;&gt;"",N(F85)&gt;0,SUMPRODUCT(MAX(($A$2:$A$400=A85)*($B$2:$B$400=J85)*$S$2:$S$400))&gt;=N(F85)),"STARTS BEFORE WHAT IT DEPENDS ON; ","")&amp;IF(N(F85)=0,"NO START DATE; ","")="","",LEFT(IF(AND(C85&lt;&gt;"Inspection",N(F85)&gt;0,H85&lt;&gt;"Y",TODAY()&gt;=N(F85)-N('Settings'!$B$2),N(S85)&gt;=TODAY()),"NOT CONFIRMED, STARTS SOON; ","")&amp;IF(AND(C85="Inspection",N(F85)&gt;0,K85&lt;&gt;"Y",M85="",N(F85)-TODAY()&lt;=N('Settings'!$B$3)),"INSPECTION NOT REQUESTED; ","")&amp;IF(AND(OR(M85="Fail",M85="Partial"),N(N85)=0),"FAILED, NO RE-INSPECTION; ","")&amp;IF(AND(C85&lt;&gt;"Inspection",D85&lt;&gt;"",N(F85)&gt;0,COUNTIFS($D$2:$D$400,D85,$A$2:$A$400,"&lt;&gt;"&amp;A85,$C$2:$C$400,"&lt;&gt;Inspection",$F$2:$F$400,"&lt;="&amp;N(S85),$S$2:$S$400,"&gt;="&amp;N(F85))&gt;0),"SUB ON TWO JOBS SAME DAY; ","")&amp;IF(AND(C85&lt;&gt;"Inspection",D85=""),"NO SUB ASSIGNED; ","")&amp;IF(AND(J85&lt;&gt;"",N(F85)&gt;0,SUMPRODUCT(MAX(($A$2:$A$400=A85)*($B$2:$B$400=J85)*$S$2:$S$400))&gt;=N(F85)),"STARTS BEFORE WHAT IT DEPENDS ON; ","")&amp;IF(N(F85)=0,"NO START DATE; ",""),LEN(IF(AND(C85&lt;&gt;"Inspection",N(F85)&gt;0,H85&lt;&gt;"Y",TODAY()&gt;=N(F85)-N('Settings'!$B$2),N(S85)&gt;=TODAY()),"NOT CONFIRMED, STARTS SOON; ","")&amp;IF(AND(C85="Inspection",N(F85)&gt;0,K85&lt;&gt;"Y",M85="",N(F85)-TODAY()&lt;=N('Settings'!$B$3)),"INSPECTION NOT REQUESTED; ","")&amp;IF(AND(OR(M85="Fail",M85="Partial"),N(N85)=0),"FAILED, NO RE-INSPECTION; ","")&amp;IF(AND(C85&lt;&gt;"Inspection",D85&lt;&gt;"",N(F85)&gt;0,COUNTIFS($D$2:$D$400,D85,$A$2:$A$400,"&lt;&gt;"&amp;A85,$C$2:$C$400,"&lt;&gt;Inspection",$F$2:$F$400,"&lt;="&amp;N(S85),$S$2:$S$400,"&gt;="&amp;N(F85))&gt;0),"SUB ON TWO JOBS SAME DAY; ","")&amp;IF(AND(C85&lt;&gt;"Inspection",D85=""),"NO SUB ASSIGNED; ","")&amp;IF(AND(J85&lt;&gt;"",N(F85)&gt;0,SUMPRODUCT(MAX(($A$2:$A$400=A85)*($B$2:$B$400=J85)*$S$2:$S$400))&gt;=N(F85)),"STARTS BEFORE WHAT IT DEPENDS ON; ","")&amp;IF(N(F85)=0,"NO START DATE; ",""))-2)))</f>
        <v/>
      </c>
      <c r="S85" s="6">
        <f>IF(N(G85)&gt;0,N(G85),N(F85))</f>
        <v/>
      </c>
    </row>
    <row r="86">
      <c r="F86" s="6" t="n"/>
      <c r="G86" s="6" t="n"/>
      <c r="I86" s="6">
        <f>IF(OR(NOT(OR(A86&lt;&gt;"",B86&lt;&gt;"",D86&lt;&gt;"")),N(F86)=0,NOT(C86&lt;&gt;"Inspection")),"",N(F86)-N('Settings'!$B$2))</f>
        <v/>
      </c>
      <c r="L86" s="6" t="n"/>
      <c r="N86" s="6" t="n"/>
      <c r="O86" s="7">
        <f>IF(OR(NOT(OR(A86&lt;&gt;"",B86&lt;&gt;"",D86&lt;&gt;"")),N(F86)=0),"",N(F86)-TODAY())</f>
        <v/>
      </c>
      <c r="P86">
        <f>IF(OR(NOT(OR(A86&lt;&gt;"",B86&lt;&gt;"",D86&lt;&gt;"")),N(F86)=0),"",IF(N(S86)&lt;TODAY(),"Past",IF(N(F86)&lt;=TODAY(),"Now",IF(N(F86)-TODAY()&lt;7,"Week 1",IF(N(F86)-TODAY()&lt;N('Settings'!$B$4),"Week 2","Later")))))</f>
        <v/>
      </c>
      <c r="Q86">
        <f>IF(NOT(OR(A86&lt;&gt;"",B86&lt;&gt;"",D86&lt;&gt;"")),"",IF(IF(AND(C86&lt;&gt;"Inspection",N(F86)&gt;0,H86&lt;&gt;"Y",TODAY()&gt;=N(F86)-N('Settings'!$B$2),N(S86)&gt;=TODAY()),"NOT CONFIRMED, STARTS SOON; ","")&amp;IF(AND(C86="Inspection",N(F86)&gt;0,K86&lt;&gt;"Y",M86="",N(F86)-TODAY()&lt;=N('Settings'!$B$3)),"INSPECTION NOT REQUESTED; ","")&amp;IF(AND(OR(M86="Fail",M86="Partial"),N(N86)=0),"FAILED, NO RE-INSPECTION; ","")&amp;IF(AND(C86&lt;&gt;"Inspection",D86&lt;&gt;"",N(F86)&gt;0,COUNTIFS($D$2:$D$400,D86,$A$2:$A$400,"&lt;&gt;"&amp;A86,$C$2:$C$400,"&lt;&gt;Inspection",$F$2:$F$400,"&lt;="&amp;N(S86),$S$2:$S$400,"&gt;="&amp;N(F86))&gt;0),"SUB ON TWO JOBS SAME DAY; ","")&amp;IF(AND(C86&lt;&gt;"Inspection",D86=""),"NO SUB ASSIGNED; ","")&amp;IF(AND(J86&lt;&gt;"",N(F86)&gt;0,SUMPRODUCT(MAX(($A$2:$A$400=A86)*($B$2:$B$400=J86)*$S$2:$S$400))&gt;=N(F86)),"STARTS BEFORE WHAT IT DEPENDS ON; ","")&amp;IF(N(F86)=0,"NO START DATE; ","")="","",LEFT(IF(AND(C86&lt;&gt;"Inspection",N(F86)&gt;0,H86&lt;&gt;"Y",TODAY()&gt;=N(F86)-N('Settings'!$B$2),N(S86)&gt;=TODAY()),"NOT CONFIRMED, STARTS SOON; ","")&amp;IF(AND(C86="Inspection",N(F86)&gt;0,K86&lt;&gt;"Y",M86="",N(F86)-TODAY()&lt;=N('Settings'!$B$3)),"INSPECTION NOT REQUESTED; ","")&amp;IF(AND(OR(M86="Fail",M86="Partial"),N(N86)=0),"FAILED, NO RE-INSPECTION; ","")&amp;IF(AND(C86&lt;&gt;"Inspection",D86&lt;&gt;"",N(F86)&gt;0,COUNTIFS($D$2:$D$400,D86,$A$2:$A$400,"&lt;&gt;"&amp;A86,$C$2:$C$400,"&lt;&gt;Inspection",$F$2:$F$400,"&lt;="&amp;N(S86),$S$2:$S$400,"&gt;="&amp;N(F86))&gt;0),"SUB ON TWO JOBS SAME DAY; ","")&amp;IF(AND(C86&lt;&gt;"Inspection",D86=""),"NO SUB ASSIGNED; ","")&amp;IF(AND(J86&lt;&gt;"",N(F86)&gt;0,SUMPRODUCT(MAX(($A$2:$A$400=A86)*($B$2:$B$400=J86)*$S$2:$S$400))&gt;=N(F86)),"STARTS BEFORE WHAT IT DEPENDS ON; ","")&amp;IF(N(F86)=0,"NO START DATE; ",""),LEN(IF(AND(C86&lt;&gt;"Inspection",N(F86)&gt;0,H86&lt;&gt;"Y",TODAY()&gt;=N(F86)-N('Settings'!$B$2),N(S86)&gt;=TODAY()),"NOT CONFIRMED, STARTS SOON; ","")&amp;IF(AND(C86="Inspection",N(F86)&gt;0,K86&lt;&gt;"Y",M86="",N(F86)-TODAY()&lt;=N('Settings'!$B$3)),"INSPECTION NOT REQUESTED; ","")&amp;IF(AND(OR(M86="Fail",M86="Partial"),N(N86)=0),"FAILED, NO RE-INSPECTION; ","")&amp;IF(AND(C86&lt;&gt;"Inspection",D86&lt;&gt;"",N(F86)&gt;0,COUNTIFS($D$2:$D$400,D86,$A$2:$A$400,"&lt;&gt;"&amp;A86,$C$2:$C$400,"&lt;&gt;Inspection",$F$2:$F$400,"&lt;="&amp;N(S86),$S$2:$S$400,"&gt;="&amp;N(F86))&gt;0),"SUB ON TWO JOBS SAME DAY; ","")&amp;IF(AND(C86&lt;&gt;"Inspection",D86=""),"NO SUB ASSIGNED; ","")&amp;IF(AND(J86&lt;&gt;"",N(F86)&gt;0,SUMPRODUCT(MAX(($A$2:$A$400=A86)*($B$2:$B$400=J86)*$S$2:$S$400))&gt;=N(F86)),"STARTS BEFORE WHAT IT DEPENDS ON; ","")&amp;IF(N(F86)=0,"NO START DATE; ",""))-2)))</f>
        <v/>
      </c>
      <c r="S86" s="6">
        <f>IF(N(G86)&gt;0,N(G86),N(F86))</f>
        <v/>
      </c>
    </row>
    <row r="87">
      <c r="F87" s="6" t="n"/>
      <c r="G87" s="6" t="n"/>
      <c r="I87" s="6">
        <f>IF(OR(NOT(OR(A87&lt;&gt;"",B87&lt;&gt;"",D87&lt;&gt;"")),N(F87)=0,NOT(C87&lt;&gt;"Inspection")),"",N(F87)-N('Settings'!$B$2))</f>
        <v/>
      </c>
      <c r="L87" s="6" t="n"/>
      <c r="N87" s="6" t="n"/>
      <c r="O87" s="7">
        <f>IF(OR(NOT(OR(A87&lt;&gt;"",B87&lt;&gt;"",D87&lt;&gt;"")),N(F87)=0),"",N(F87)-TODAY())</f>
        <v/>
      </c>
      <c r="P87">
        <f>IF(OR(NOT(OR(A87&lt;&gt;"",B87&lt;&gt;"",D87&lt;&gt;"")),N(F87)=0),"",IF(N(S87)&lt;TODAY(),"Past",IF(N(F87)&lt;=TODAY(),"Now",IF(N(F87)-TODAY()&lt;7,"Week 1",IF(N(F87)-TODAY()&lt;N('Settings'!$B$4),"Week 2","Later")))))</f>
        <v/>
      </c>
      <c r="Q87">
        <f>IF(NOT(OR(A87&lt;&gt;"",B87&lt;&gt;"",D87&lt;&gt;"")),"",IF(IF(AND(C87&lt;&gt;"Inspection",N(F87)&gt;0,H87&lt;&gt;"Y",TODAY()&gt;=N(F87)-N('Settings'!$B$2),N(S87)&gt;=TODAY()),"NOT CONFIRMED, STARTS SOON; ","")&amp;IF(AND(C87="Inspection",N(F87)&gt;0,K87&lt;&gt;"Y",M87="",N(F87)-TODAY()&lt;=N('Settings'!$B$3)),"INSPECTION NOT REQUESTED; ","")&amp;IF(AND(OR(M87="Fail",M87="Partial"),N(N87)=0),"FAILED, NO RE-INSPECTION; ","")&amp;IF(AND(C87&lt;&gt;"Inspection",D87&lt;&gt;"",N(F87)&gt;0,COUNTIFS($D$2:$D$400,D87,$A$2:$A$400,"&lt;&gt;"&amp;A87,$C$2:$C$400,"&lt;&gt;Inspection",$F$2:$F$400,"&lt;="&amp;N(S87),$S$2:$S$400,"&gt;="&amp;N(F87))&gt;0),"SUB ON TWO JOBS SAME DAY; ","")&amp;IF(AND(C87&lt;&gt;"Inspection",D87=""),"NO SUB ASSIGNED; ","")&amp;IF(AND(J87&lt;&gt;"",N(F87)&gt;0,SUMPRODUCT(MAX(($A$2:$A$400=A87)*($B$2:$B$400=J87)*$S$2:$S$400))&gt;=N(F87)),"STARTS BEFORE WHAT IT DEPENDS ON; ","")&amp;IF(N(F87)=0,"NO START DATE; ","")="","",LEFT(IF(AND(C87&lt;&gt;"Inspection",N(F87)&gt;0,H87&lt;&gt;"Y",TODAY()&gt;=N(F87)-N('Settings'!$B$2),N(S87)&gt;=TODAY()),"NOT CONFIRMED, STARTS SOON; ","")&amp;IF(AND(C87="Inspection",N(F87)&gt;0,K87&lt;&gt;"Y",M87="",N(F87)-TODAY()&lt;=N('Settings'!$B$3)),"INSPECTION NOT REQUESTED; ","")&amp;IF(AND(OR(M87="Fail",M87="Partial"),N(N87)=0),"FAILED, NO RE-INSPECTION; ","")&amp;IF(AND(C87&lt;&gt;"Inspection",D87&lt;&gt;"",N(F87)&gt;0,COUNTIFS($D$2:$D$400,D87,$A$2:$A$400,"&lt;&gt;"&amp;A87,$C$2:$C$400,"&lt;&gt;Inspection",$F$2:$F$400,"&lt;="&amp;N(S87),$S$2:$S$400,"&gt;="&amp;N(F87))&gt;0),"SUB ON TWO JOBS SAME DAY; ","")&amp;IF(AND(C87&lt;&gt;"Inspection",D87=""),"NO SUB ASSIGNED; ","")&amp;IF(AND(J87&lt;&gt;"",N(F87)&gt;0,SUMPRODUCT(MAX(($A$2:$A$400=A87)*($B$2:$B$400=J87)*$S$2:$S$400))&gt;=N(F87)),"STARTS BEFORE WHAT IT DEPENDS ON; ","")&amp;IF(N(F87)=0,"NO START DATE; ",""),LEN(IF(AND(C87&lt;&gt;"Inspection",N(F87)&gt;0,H87&lt;&gt;"Y",TODAY()&gt;=N(F87)-N('Settings'!$B$2),N(S87)&gt;=TODAY()),"NOT CONFIRMED, STARTS SOON; ","")&amp;IF(AND(C87="Inspection",N(F87)&gt;0,K87&lt;&gt;"Y",M87="",N(F87)-TODAY()&lt;=N('Settings'!$B$3)),"INSPECTION NOT REQUESTED; ","")&amp;IF(AND(OR(M87="Fail",M87="Partial"),N(N87)=0),"FAILED, NO RE-INSPECTION; ","")&amp;IF(AND(C87&lt;&gt;"Inspection",D87&lt;&gt;"",N(F87)&gt;0,COUNTIFS($D$2:$D$400,D87,$A$2:$A$400,"&lt;&gt;"&amp;A87,$C$2:$C$400,"&lt;&gt;Inspection",$F$2:$F$400,"&lt;="&amp;N(S87),$S$2:$S$400,"&gt;="&amp;N(F87))&gt;0),"SUB ON TWO JOBS SAME DAY; ","")&amp;IF(AND(C87&lt;&gt;"Inspection",D87=""),"NO SUB ASSIGNED; ","")&amp;IF(AND(J87&lt;&gt;"",N(F87)&gt;0,SUMPRODUCT(MAX(($A$2:$A$400=A87)*($B$2:$B$400=J87)*$S$2:$S$400))&gt;=N(F87)),"STARTS BEFORE WHAT IT DEPENDS ON; ","")&amp;IF(N(F87)=0,"NO START DATE; ",""))-2)))</f>
        <v/>
      </c>
      <c r="S87" s="6">
        <f>IF(N(G87)&gt;0,N(G87),N(F87))</f>
        <v/>
      </c>
    </row>
    <row r="88">
      <c r="F88" s="6" t="n"/>
      <c r="G88" s="6" t="n"/>
      <c r="I88" s="6">
        <f>IF(OR(NOT(OR(A88&lt;&gt;"",B88&lt;&gt;"",D88&lt;&gt;"")),N(F88)=0,NOT(C88&lt;&gt;"Inspection")),"",N(F88)-N('Settings'!$B$2))</f>
        <v/>
      </c>
      <c r="L88" s="6" t="n"/>
      <c r="N88" s="6" t="n"/>
      <c r="O88" s="7">
        <f>IF(OR(NOT(OR(A88&lt;&gt;"",B88&lt;&gt;"",D88&lt;&gt;"")),N(F88)=0),"",N(F88)-TODAY())</f>
        <v/>
      </c>
      <c r="P88">
        <f>IF(OR(NOT(OR(A88&lt;&gt;"",B88&lt;&gt;"",D88&lt;&gt;"")),N(F88)=0),"",IF(N(S88)&lt;TODAY(),"Past",IF(N(F88)&lt;=TODAY(),"Now",IF(N(F88)-TODAY()&lt;7,"Week 1",IF(N(F88)-TODAY()&lt;N('Settings'!$B$4),"Week 2","Later")))))</f>
        <v/>
      </c>
      <c r="Q88">
        <f>IF(NOT(OR(A88&lt;&gt;"",B88&lt;&gt;"",D88&lt;&gt;"")),"",IF(IF(AND(C88&lt;&gt;"Inspection",N(F88)&gt;0,H88&lt;&gt;"Y",TODAY()&gt;=N(F88)-N('Settings'!$B$2),N(S88)&gt;=TODAY()),"NOT CONFIRMED, STARTS SOON; ","")&amp;IF(AND(C88="Inspection",N(F88)&gt;0,K88&lt;&gt;"Y",M88="",N(F88)-TODAY()&lt;=N('Settings'!$B$3)),"INSPECTION NOT REQUESTED; ","")&amp;IF(AND(OR(M88="Fail",M88="Partial"),N(N88)=0),"FAILED, NO RE-INSPECTION; ","")&amp;IF(AND(C88&lt;&gt;"Inspection",D88&lt;&gt;"",N(F88)&gt;0,COUNTIFS($D$2:$D$400,D88,$A$2:$A$400,"&lt;&gt;"&amp;A88,$C$2:$C$400,"&lt;&gt;Inspection",$F$2:$F$400,"&lt;="&amp;N(S88),$S$2:$S$400,"&gt;="&amp;N(F88))&gt;0),"SUB ON TWO JOBS SAME DAY; ","")&amp;IF(AND(C88&lt;&gt;"Inspection",D88=""),"NO SUB ASSIGNED; ","")&amp;IF(AND(J88&lt;&gt;"",N(F88)&gt;0,SUMPRODUCT(MAX(($A$2:$A$400=A88)*($B$2:$B$400=J88)*$S$2:$S$400))&gt;=N(F88)),"STARTS BEFORE WHAT IT DEPENDS ON; ","")&amp;IF(N(F88)=0,"NO START DATE; ","")="","",LEFT(IF(AND(C88&lt;&gt;"Inspection",N(F88)&gt;0,H88&lt;&gt;"Y",TODAY()&gt;=N(F88)-N('Settings'!$B$2),N(S88)&gt;=TODAY()),"NOT CONFIRMED, STARTS SOON; ","")&amp;IF(AND(C88="Inspection",N(F88)&gt;0,K88&lt;&gt;"Y",M88="",N(F88)-TODAY()&lt;=N('Settings'!$B$3)),"INSPECTION NOT REQUESTED; ","")&amp;IF(AND(OR(M88="Fail",M88="Partial"),N(N88)=0),"FAILED, NO RE-INSPECTION; ","")&amp;IF(AND(C88&lt;&gt;"Inspection",D88&lt;&gt;"",N(F88)&gt;0,COUNTIFS($D$2:$D$400,D88,$A$2:$A$400,"&lt;&gt;"&amp;A88,$C$2:$C$400,"&lt;&gt;Inspection",$F$2:$F$400,"&lt;="&amp;N(S88),$S$2:$S$400,"&gt;="&amp;N(F88))&gt;0),"SUB ON TWO JOBS SAME DAY; ","")&amp;IF(AND(C88&lt;&gt;"Inspection",D88=""),"NO SUB ASSIGNED; ","")&amp;IF(AND(J88&lt;&gt;"",N(F88)&gt;0,SUMPRODUCT(MAX(($A$2:$A$400=A88)*($B$2:$B$400=J88)*$S$2:$S$400))&gt;=N(F88)),"STARTS BEFORE WHAT IT DEPENDS ON; ","")&amp;IF(N(F88)=0,"NO START DATE; ",""),LEN(IF(AND(C88&lt;&gt;"Inspection",N(F88)&gt;0,H88&lt;&gt;"Y",TODAY()&gt;=N(F88)-N('Settings'!$B$2),N(S88)&gt;=TODAY()),"NOT CONFIRMED, STARTS SOON; ","")&amp;IF(AND(C88="Inspection",N(F88)&gt;0,K88&lt;&gt;"Y",M88="",N(F88)-TODAY()&lt;=N('Settings'!$B$3)),"INSPECTION NOT REQUESTED; ","")&amp;IF(AND(OR(M88="Fail",M88="Partial"),N(N88)=0),"FAILED, NO RE-INSPECTION; ","")&amp;IF(AND(C88&lt;&gt;"Inspection",D88&lt;&gt;"",N(F88)&gt;0,COUNTIFS($D$2:$D$400,D88,$A$2:$A$400,"&lt;&gt;"&amp;A88,$C$2:$C$400,"&lt;&gt;Inspection",$F$2:$F$400,"&lt;="&amp;N(S88),$S$2:$S$400,"&gt;="&amp;N(F88))&gt;0),"SUB ON TWO JOBS SAME DAY; ","")&amp;IF(AND(C88&lt;&gt;"Inspection",D88=""),"NO SUB ASSIGNED; ","")&amp;IF(AND(J88&lt;&gt;"",N(F88)&gt;0,SUMPRODUCT(MAX(($A$2:$A$400=A88)*($B$2:$B$400=J88)*$S$2:$S$400))&gt;=N(F88)),"STARTS BEFORE WHAT IT DEPENDS ON; ","")&amp;IF(N(F88)=0,"NO START DATE; ",""))-2)))</f>
        <v/>
      </c>
      <c r="S88" s="6">
        <f>IF(N(G88)&gt;0,N(G88),N(F88))</f>
        <v/>
      </c>
    </row>
    <row r="89">
      <c r="F89" s="6" t="n"/>
      <c r="G89" s="6" t="n"/>
      <c r="I89" s="6">
        <f>IF(OR(NOT(OR(A89&lt;&gt;"",B89&lt;&gt;"",D89&lt;&gt;"")),N(F89)=0,NOT(C89&lt;&gt;"Inspection")),"",N(F89)-N('Settings'!$B$2))</f>
        <v/>
      </c>
      <c r="L89" s="6" t="n"/>
      <c r="N89" s="6" t="n"/>
      <c r="O89" s="7">
        <f>IF(OR(NOT(OR(A89&lt;&gt;"",B89&lt;&gt;"",D89&lt;&gt;"")),N(F89)=0),"",N(F89)-TODAY())</f>
        <v/>
      </c>
      <c r="P89">
        <f>IF(OR(NOT(OR(A89&lt;&gt;"",B89&lt;&gt;"",D89&lt;&gt;"")),N(F89)=0),"",IF(N(S89)&lt;TODAY(),"Past",IF(N(F89)&lt;=TODAY(),"Now",IF(N(F89)-TODAY()&lt;7,"Week 1",IF(N(F89)-TODAY()&lt;N('Settings'!$B$4),"Week 2","Later")))))</f>
        <v/>
      </c>
      <c r="Q89">
        <f>IF(NOT(OR(A89&lt;&gt;"",B89&lt;&gt;"",D89&lt;&gt;"")),"",IF(IF(AND(C89&lt;&gt;"Inspection",N(F89)&gt;0,H89&lt;&gt;"Y",TODAY()&gt;=N(F89)-N('Settings'!$B$2),N(S89)&gt;=TODAY()),"NOT CONFIRMED, STARTS SOON; ","")&amp;IF(AND(C89="Inspection",N(F89)&gt;0,K89&lt;&gt;"Y",M89="",N(F89)-TODAY()&lt;=N('Settings'!$B$3)),"INSPECTION NOT REQUESTED; ","")&amp;IF(AND(OR(M89="Fail",M89="Partial"),N(N89)=0),"FAILED, NO RE-INSPECTION; ","")&amp;IF(AND(C89&lt;&gt;"Inspection",D89&lt;&gt;"",N(F89)&gt;0,COUNTIFS($D$2:$D$400,D89,$A$2:$A$400,"&lt;&gt;"&amp;A89,$C$2:$C$400,"&lt;&gt;Inspection",$F$2:$F$400,"&lt;="&amp;N(S89),$S$2:$S$400,"&gt;="&amp;N(F89))&gt;0),"SUB ON TWO JOBS SAME DAY; ","")&amp;IF(AND(C89&lt;&gt;"Inspection",D89=""),"NO SUB ASSIGNED; ","")&amp;IF(AND(J89&lt;&gt;"",N(F89)&gt;0,SUMPRODUCT(MAX(($A$2:$A$400=A89)*($B$2:$B$400=J89)*$S$2:$S$400))&gt;=N(F89)),"STARTS BEFORE WHAT IT DEPENDS ON; ","")&amp;IF(N(F89)=0,"NO START DATE; ","")="","",LEFT(IF(AND(C89&lt;&gt;"Inspection",N(F89)&gt;0,H89&lt;&gt;"Y",TODAY()&gt;=N(F89)-N('Settings'!$B$2),N(S89)&gt;=TODAY()),"NOT CONFIRMED, STARTS SOON; ","")&amp;IF(AND(C89="Inspection",N(F89)&gt;0,K89&lt;&gt;"Y",M89="",N(F89)-TODAY()&lt;=N('Settings'!$B$3)),"INSPECTION NOT REQUESTED; ","")&amp;IF(AND(OR(M89="Fail",M89="Partial"),N(N89)=0),"FAILED, NO RE-INSPECTION; ","")&amp;IF(AND(C89&lt;&gt;"Inspection",D89&lt;&gt;"",N(F89)&gt;0,COUNTIFS($D$2:$D$400,D89,$A$2:$A$400,"&lt;&gt;"&amp;A89,$C$2:$C$400,"&lt;&gt;Inspection",$F$2:$F$400,"&lt;="&amp;N(S89),$S$2:$S$400,"&gt;="&amp;N(F89))&gt;0),"SUB ON TWO JOBS SAME DAY; ","")&amp;IF(AND(C89&lt;&gt;"Inspection",D89=""),"NO SUB ASSIGNED; ","")&amp;IF(AND(J89&lt;&gt;"",N(F89)&gt;0,SUMPRODUCT(MAX(($A$2:$A$400=A89)*($B$2:$B$400=J89)*$S$2:$S$400))&gt;=N(F89)),"STARTS BEFORE WHAT IT DEPENDS ON; ","")&amp;IF(N(F89)=0,"NO START DATE; ",""),LEN(IF(AND(C89&lt;&gt;"Inspection",N(F89)&gt;0,H89&lt;&gt;"Y",TODAY()&gt;=N(F89)-N('Settings'!$B$2),N(S89)&gt;=TODAY()),"NOT CONFIRMED, STARTS SOON; ","")&amp;IF(AND(C89="Inspection",N(F89)&gt;0,K89&lt;&gt;"Y",M89="",N(F89)-TODAY()&lt;=N('Settings'!$B$3)),"INSPECTION NOT REQUESTED; ","")&amp;IF(AND(OR(M89="Fail",M89="Partial"),N(N89)=0),"FAILED, NO RE-INSPECTION; ","")&amp;IF(AND(C89&lt;&gt;"Inspection",D89&lt;&gt;"",N(F89)&gt;0,COUNTIFS($D$2:$D$400,D89,$A$2:$A$400,"&lt;&gt;"&amp;A89,$C$2:$C$400,"&lt;&gt;Inspection",$F$2:$F$400,"&lt;="&amp;N(S89),$S$2:$S$400,"&gt;="&amp;N(F89))&gt;0),"SUB ON TWO JOBS SAME DAY; ","")&amp;IF(AND(C89&lt;&gt;"Inspection",D89=""),"NO SUB ASSIGNED; ","")&amp;IF(AND(J89&lt;&gt;"",N(F89)&gt;0,SUMPRODUCT(MAX(($A$2:$A$400=A89)*($B$2:$B$400=J89)*$S$2:$S$400))&gt;=N(F89)),"STARTS BEFORE WHAT IT DEPENDS ON; ","")&amp;IF(N(F89)=0,"NO START DATE; ",""))-2)))</f>
        <v/>
      </c>
      <c r="S89" s="6">
        <f>IF(N(G89)&gt;0,N(G89),N(F89))</f>
        <v/>
      </c>
    </row>
    <row r="90">
      <c r="F90" s="6" t="n"/>
      <c r="G90" s="6" t="n"/>
      <c r="I90" s="6">
        <f>IF(OR(NOT(OR(A90&lt;&gt;"",B90&lt;&gt;"",D90&lt;&gt;"")),N(F90)=0,NOT(C90&lt;&gt;"Inspection")),"",N(F90)-N('Settings'!$B$2))</f>
        <v/>
      </c>
      <c r="L90" s="6" t="n"/>
      <c r="N90" s="6" t="n"/>
      <c r="O90" s="7">
        <f>IF(OR(NOT(OR(A90&lt;&gt;"",B90&lt;&gt;"",D90&lt;&gt;"")),N(F90)=0),"",N(F90)-TODAY())</f>
        <v/>
      </c>
      <c r="P90">
        <f>IF(OR(NOT(OR(A90&lt;&gt;"",B90&lt;&gt;"",D90&lt;&gt;"")),N(F90)=0),"",IF(N(S90)&lt;TODAY(),"Past",IF(N(F90)&lt;=TODAY(),"Now",IF(N(F90)-TODAY()&lt;7,"Week 1",IF(N(F90)-TODAY()&lt;N('Settings'!$B$4),"Week 2","Later")))))</f>
        <v/>
      </c>
      <c r="Q90">
        <f>IF(NOT(OR(A90&lt;&gt;"",B90&lt;&gt;"",D90&lt;&gt;"")),"",IF(IF(AND(C90&lt;&gt;"Inspection",N(F90)&gt;0,H90&lt;&gt;"Y",TODAY()&gt;=N(F90)-N('Settings'!$B$2),N(S90)&gt;=TODAY()),"NOT CONFIRMED, STARTS SOON; ","")&amp;IF(AND(C90="Inspection",N(F90)&gt;0,K90&lt;&gt;"Y",M90="",N(F90)-TODAY()&lt;=N('Settings'!$B$3)),"INSPECTION NOT REQUESTED; ","")&amp;IF(AND(OR(M90="Fail",M90="Partial"),N(N90)=0),"FAILED, NO RE-INSPECTION; ","")&amp;IF(AND(C90&lt;&gt;"Inspection",D90&lt;&gt;"",N(F90)&gt;0,COUNTIFS($D$2:$D$400,D90,$A$2:$A$400,"&lt;&gt;"&amp;A90,$C$2:$C$400,"&lt;&gt;Inspection",$F$2:$F$400,"&lt;="&amp;N(S90),$S$2:$S$400,"&gt;="&amp;N(F90))&gt;0),"SUB ON TWO JOBS SAME DAY; ","")&amp;IF(AND(C90&lt;&gt;"Inspection",D90=""),"NO SUB ASSIGNED; ","")&amp;IF(AND(J90&lt;&gt;"",N(F90)&gt;0,SUMPRODUCT(MAX(($A$2:$A$400=A90)*($B$2:$B$400=J90)*$S$2:$S$400))&gt;=N(F90)),"STARTS BEFORE WHAT IT DEPENDS ON; ","")&amp;IF(N(F90)=0,"NO START DATE; ","")="","",LEFT(IF(AND(C90&lt;&gt;"Inspection",N(F90)&gt;0,H90&lt;&gt;"Y",TODAY()&gt;=N(F90)-N('Settings'!$B$2),N(S90)&gt;=TODAY()),"NOT CONFIRMED, STARTS SOON; ","")&amp;IF(AND(C90="Inspection",N(F90)&gt;0,K90&lt;&gt;"Y",M90="",N(F90)-TODAY()&lt;=N('Settings'!$B$3)),"INSPECTION NOT REQUESTED; ","")&amp;IF(AND(OR(M90="Fail",M90="Partial"),N(N90)=0),"FAILED, NO RE-INSPECTION; ","")&amp;IF(AND(C90&lt;&gt;"Inspection",D90&lt;&gt;"",N(F90)&gt;0,COUNTIFS($D$2:$D$400,D90,$A$2:$A$400,"&lt;&gt;"&amp;A90,$C$2:$C$400,"&lt;&gt;Inspection",$F$2:$F$400,"&lt;="&amp;N(S90),$S$2:$S$400,"&gt;="&amp;N(F90))&gt;0),"SUB ON TWO JOBS SAME DAY; ","")&amp;IF(AND(C90&lt;&gt;"Inspection",D90=""),"NO SUB ASSIGNED; ","")&amp;IF(AND(J90&lt;&gt;"",N(F90)&gt;0,SUMPRODUCT(MAX(($A$2:$A$400=A90)*($B$2:$B$400=J90)*$S$2:$S$400))&gt;=N(F90)),"STARTS BEFORE WHAT IT DEPENDS ON; ","")&amp;IF(N(F90)=0,"NO START DATE; ",""),LEN(IF(AND(C90&lt;&gt;"Inspection",N(F90)&gt;0,H90&lt;&gt;"Y",TODAY()&gt;=N(F90)-N('Settings'!$B$2),N(S90)&gt;=TODAY()),"NOT CONFIRMED, STARTS SOON; ","")&amp;IF(AND(C90="Inspection",N(F90)&gt;0,K90&lt;&gt;"Y",M90="",N(F90)-TODAY()&lt;=N('Settings'!$B$3)),"INSPECTION NOT REQUESTED; ","")&amp;IF(AND(OR(M90="Fail",M90="Partial"),N(N90)=0),"FAILED, NO RE-INSPECTION; ","")&amp;IF(AND(C90&lt;&gt;"Inspection",D90&lt;&gt;"",N(F90)&gt;0,COUNTIFS($D$2:$D$400,D90,$A$2:$A$400,"&lt;&gt;"&amp;A90,$C$2:$C$400,"&lt;&gt;Inspection",$F$2:$F$400,"&lt;="&amp;N(S90),$S$2:$S$400,"&gt;="&amp;N(F90))&gt;0),"SUB ON TWO JOBS SAME DAY; ","")&amp;IF(AND(C90&lt;&gt;"Inspection",D90=""),"NO SUB ASSIGNED; ","")&amp;IF(AND(J90&lt;&gt;"",N(F90)&gt;0,SUMPRODUCT(MAX(($A$2:$A$400=A90)*($B$2:$B$400=J90)*$S$2:$S$400))&gt;=N(F90)),"STARTS BEFORE WHAT IT DEPENDS ON; ","")&amp;IF(N(F90)=0,"NO START DATE; ",""))-2)))</f>
        <v/>
      </c>
      <c r="S90" s="6">
        <f>IF(N(G90)&gt;0,N(G90),N(F90))</f>
        <v/>
      </c>
    </row>
    <row r="91">
      <c r="F91" s="6" t="n"/>
      <c r="G91" s="6" t="n"/>
      <c r="I91" s="6">
        <f>IF(OR(NOT(OR(A91&lt;&gt;"",B91&lt;&gt;"",D91&lt;&gt;"")),N(F91)=0,NOT(C91&lt;&gt;"Inspection")),"",N(F91)-N('Settings'!$B$2))</f>
        <v/>
      </c>
      <c r="L91" s="6" t="n"/>
      <c r="N91" s="6" t="n"/>
      <c r="O91" s="7">
        <f>IF(OR(NOT(OR(A91&lt;&gt;"",B91&lt;&gt;"",D91&lt;&gt;"")),N(F91)=0),"",N(F91)-TODAY())</f>
        <v/>
      </c>
      <c r="P91">
        <f>IF(OR(NOT(OR(A91&lt;&gt;"",B91&lt;&gt;"",D91&lt;&gt;"")),N(F91)=0),"",IF(N(S91)&lt;TODAY(),"Past",IF(N(F91)&lt;=TODAY(),"Now",IF(N(F91)-TODAY()&lt;7,"Week 1",IF(N(F91)-TODAY()&lt;N('Settings'!$B$4),"Week 2","Later")))))</f>
        <v/>
      </c>
      <c r="Q91">
        <f>IF(NOT(OR(A91&lt;&gt;"",B91&lt;&gt;"",D91&lt;&gt;"")),"",IF(IF(AND(C91&lt;&gt;"Inspection",N(F91)&gt;0,H91&lt;&gt;"Y",TODAY()&gt;=N(F91)-N('Settings'!$B$2),N(S91)&gt;=TODAY()),"NOT CONFIRMED, STARTS SOON; ","")&amp;IF(AND(C91="Inspection",N(F91)&gt;0,K91&lt;&gt;"Y",M91="",N(F91)-TODAY()&lt;=N('Settings'!$B$3)),"INSPECTION NOT REQUESTED; ","")&amp;IF(AND(OR(M91="Fail",M91="Partial"),N(N91)=0),"FAILED, NO RE-INSPECTION; ","")&amp;IF(AND(C91&lt;&gt;"Inspection",D91&lt;&gt;"",N(F91)&gt;0,COUNTIFS($D$2:$D$400,D91,$A$2:$A$400,"&lt;&gt;"&amp;A91,$C$2:$C$400,"&lt;&gt;Inspection",$F$2:$F$400,"&lt;="&amp;N(S91),$S$2:$S$400,"&gt;="&amp;N(F91))&gt;0),"SUB ON TWO JOBS SAME DAY; ","")&amp;IF(AND(C91&lt;&gt;"Inspection",D91=""),"NO SUB ASSIGNED; ","")&amp;IF(AND(J91&lt;&gt;"",N(F91)&gt;0,SUMPRODUCT(MAX(($A$2:$A$400=A91)*($B$2:$B$400=J91)*$S$2:$S$400))&gt;=N(F91)),"STARTS BEFORE WHAT IT DEPENDS ON; ","")&amp;IF(N(F91)=0,"NO START DATE; ","")="","",LEFT(IF(AND(C91&lt;&gt;"Inspection",N(F91)&gt;0,H91&lt;&gt;"Y",TODAY()&gt;=N(F91)-N('Settings'!$B$2),N(S91)&gt;=TODAY()),"NOT CONFIRMED, STARTS SOON; ","")&amp;IF(AND(C91="Inspection",N(F91)&gt;0,K91&lt;&gt;"Y",M91="",N(F91)-TODAY()&lt;=N('Settings'!$B$3)),"INSPECTION NOT REQUESTED; ","")&amp;IF(AND(OR(M91="Fail",M91="Partial"),N(N91)=0),"FAILED, NO RE-INSPECTION; ","")&amp;IF(AND(C91&lt;&gt;"Inspection",D91&lt;&gt;"",N(F91)&gt;0,COUNTIFS($D$2:$D$400,D91,$A$2:$A$400,"&lt;&gt;"&amp;A91,$C$2:$C$400,"&lt;&gt;Inspection",$F$2:$F$400,"&lt;="&amp;N(S91),$S$2:$S$400,"&gt;="&amp;N(F91))&gt;0),"SUB ON TWO JOBS SAME DAY; ","")&amp;IF(AND(C91&lt;&gt;"Inspection",D91=""),"NO SUB ASSIGNED; ","")&amp;IF(AND(J91&lt;&gt;"",N(F91)&gt;0,SUMPRODUCT(MAX(($A$2:$A$400=A91)*($B$2:$B$400=J91)*$S$2:$S$400))&gt;=N(F91)),"STARTS BEFORE WHAT IT DEPENDS ON; ","")&amp;IF(N(F91)=0,"NO START DATE; ",""),LEN(IF(AND(C91&lt;&gt;"Inspection",N(F91)&gt;0,H91&lt;&gt;"Y",TODAY()&gt;=N(F91)-N('Settings'!$B$2),N(S91)&gt;=TODAY()),"NOT CONFIRMED, STARTS SOON; ","")&amp;IF(AND(C91="Inspection",N(F91)&gt;0,K91&lt;&gt;"Y",M91="",N(F91)-TODAY()&lt;=N('Settings'!$B$3)),"INSPECTION NOT REQUESTED; ","")&amp;IF(AND(OR(M91="Fail",M91="Partial"),N(N91)=0),"FAILED, NO RE-INSPECTION; ","")&amp;IF(AND(C91&lt;&gt;"Inspection",D91&lt;&gt;"",N(F91)&gt;0,COUNTIFS($D$2:$D$400,D91,$A$2:$A$400,"&lt;&gt;"&amp;A91,$C$2:$C$400,"&lt;&gt;Inspection",$F$2:$F$400,"&lt;="&amp;N(S91),$S$2:$S$400,"&gt;="&amp;N(F91))&gt;0),"SUB ON TWO JOBS SAME DAY; ","")&amp;IF(AND(C91&lt;&gt;"Inspection",D91=""),"NO SUB ASSIGNED; ","")&amp;IF(AND(J91&lt;&gt;"",N(F91)&gt;0,SUMPRODUCT(MAX(($A$2:$A$400=A91)*($B$2:$B$400=J91)*$S$2:$S$400))&gt;=N(F91)),"STARTS BEFORE WHAT IT DEPENDS ON; ","")&amp;IF(N(F91)=0,"NO START DATE; ",""))-2)))</f>
        <v/>
      </c>
      <c r="S91" s="6">
        <f>IF(N(G91)&gt;0,N(G91),N(F91))</f>
        <v/>
      </c>
    </row>
    <row r="92">
      <c r="F92" s="6" t="n"/>
      <c r="G92" s="6" t="n"/>
      <c r="I92" s="6">
        <f>IF(OR(NOT(OR(A92&lt;&gt;"",B92&lt;&gt;"",D92&lt;&gt;"")),N(F92)=0,NOT(C92&lt;&gt;"Inspection")),"",N(F92)-N('Settings'!$B$2))</f>
        <v/>
      </c>
      <c r="L92" s="6" t="n"/>
      <c r="N92" s="6" t="n"/>
      <c r="O92" s="7">
        <f>IF(OR(NOT(OR(A92&lt;&gt;"",B92&lt;&gt;"",D92&lt;&gt;"")),N(F92)=0),"",N(F92)-TODAY())</f>
        <v/>
      </c>
      <c r="P92">
        <f>IF(OR(NOT(OR(A92&lt;&gt;"",B92&lt;&gt;"",D92&lt;&gt;"")),N(F92)=0),"",IF(N(S92)&lt;TODAY(),"Past",IF(N(F92)&lt;=TODAY(),"Now",IF(N(F92)-TODAY()&lt;7,"Week 1",IF(N(F92)-TODAY()&lt;N('Settings'!$B$4),"Week 2","Later")))))</f>
        <v/>
      </c>
      <c r="Q92">
        <f>IF(NOT(OR(A92&lt;&gt;"",B92&lt;&gt;"",D92&lt;&gt;"")),"",IF(IF(AND(C92&lt;&gt;"Inspection",N(F92)&gt;0,H92&lt;&gt;"Y",TODAY()&gt;=N(F92)-N('Settings'!$B$2),N(S92)&gt;=TODAY()),"NOT CONFIRMED, STARTS SOON; ","")&amp;IF(AND(C92="Inspection",N(F92)&gt;0,K92&lt;&gt;"Y",M92="",N(F92)-TODAY()&lt;=N('Settings'!$B$3)),"INSPECTION NOT REQUESTED; ","")&amp;IF(AND(OR(M92="Fail",M92="Partial"),N(N92)=0),"FAILED, NO RE-INSPECTION; ","")&amp;IF(AND(C92&lt;&gt;"Inspection",D92&lt;&gt;"",N(F92)&gt;0,COUNTIFS($D$2:$D$400,D92,$A$2:$A$400,"&lt;&gt;"&amp;A92,$C$2:$C$400,"&lt;&gt;Inspection",$F$2:$F$400,"&lt;="&amp;N(S92),$S$2:$S$400,"&gt;="&amp;N(F92))&gt;0),"SUB ON TWO JOBS SAME DAY; ","")&amp;IF(AND(C92&lt;&gt;"Inspection",D92=""),"NO SUB ASSIGNED; ","")&amp;IF(AND(J92&lt;&gt;"",N(F92)&gt;0,SUMPRODUCT(MAX(($A$2:$A$400=A92)*($B$2:$B$400=J92)*$S$2:$S$400))&gt;=N(F92)),"STARTS BEFORE WHAT IT DEPENDS ON; ","")&amp;IF(N(F92)=0,"NO START DATE; ","")="","",LEFT(IF(AND(C92&lt;&gt;"Inspection",N(F92)&gt;0,H92&lt;&gt;"Y",TODAY()&gt;=N(F92)-N('Settings'!$B$2),N(S92)&gt;=TODAY()),"NOT CONFIRMED, STARTS SOON; ","")&amp;IF(AND(C92="Inspection",N(F92)&gt;0,K92&lt;&gt;"Y",M92="",N(F92)-TODAY()&lt;=N('Settings'!$B$3)),"INSPECTION NOT REQUESTED; ","")&amp;IF(AND(OR(M92="Fail",M92="Partial"),N(N92)=0),"FAILED, NO RE-INSPECTION; ","")&amp;IF(AND(C92&lt;&gt;"Inspection",D92&lt;&gt;"",N(F92)&gt;0,COUNTIFS($D$2:$D$400,D92,$A$2:$A$400,"&lt;&gt;"&amp;A92,$C$2:$C$400,"&lt;&gt;Inspection",$F$2:$F$400,"&lt;="&amp;N(S92),$S$2:$S$400,"&gt;="&amp;N(F92))&gt;0),"SUB ON TWO JOBS SAME DAY; ","")&amp;IF(AND(C92&lt;&gt;"Inspection",D92=""),"NO SUB ASSIGNED; ","")&amp;IF(AND(J92&lt;&gt;"",N(F92)&gt;0,SUMPRODUCT(MAX(($A$2:$A$400=A92)*($B$2:$B$400=J92)*$S$2:$S$400))&gt;=N(F92)),"STARTS BEFORE WHAT IT DEPENDS ON; ","")&amp;IF(N(F92)=0,"NO START DATE; ",""),LEN(IF(AND(C92&lt;&gt;"Inspection",N(F92)&gt;0,H92&lt;&gt;"Y",TODAY()&gt;=N(F92)-N('Settings'!$B$2),N(S92)&gt;=TODAY()),"NOT CONFIRMED, STARTS SOON; ","")&amp;IF(AND(C92="Inspection",N(F92)&gt;0,K92&lt;&gt;"Y",M92="",N(F92)-TODAY()&lt;=N('Settings'!$B$3)),"INSPECTION NOT REQUESTED; ","")&amp;IF(AND(OR(M92="Fail",M92="Partial"),N(N92)=0),"FAILED, NO RE-INSPECTION; ","")&amp;IF(AND(C92&lt;&gt;"Inspection",D92&lt;&gt;"",N(F92)&gt;0,COUNTIFS($D$2:$D$400,D92,$A$2:$A$400,"&lt;&gt;"&amp;A92,$C$2:$C$400,"&lt;&gt;Inspection",$F$2:$F$400,"&lt;="&amp;N(S92),$S$2:$S$400,"&gt;="&amp;N(F92))&gt;0),"SUB ON TWO JOBS SAME DAY; ","")&amp;IF(AND(C92&lt;&gt;"Inspection",D92=""),"NO SUB ASSIGNED; ","")&amp;IF(AND(J92&lt;&gt;"",N(F92)&gt;0,SUMPRODUCT(MAX(($A$2:$A$400=A92)*($B$2:$B$400=J92)*$S$2:$S$400))&gt;=N(F92)),"STARTS BEFORE WHAT IT DEPENDS ON; ","")&amp;IF(N(F92)=0,"NO START DATE; ",""))-2)))</f>
        <v/>
      </c>
      <c r="S92" s="6">
        <f>IF(N(G92)&gt;0,N(G92),N(F92))</f>
        <v/>
      </c>
    </row>
    <row r="93">
      <c r="F93" s="6" t="n"/>
      <c r="G93" s="6" t="n"/>
      <c r="I93" s="6">
        <f>IF(OR(NOT(OR(A93&lt;&gt;"",B93&lt;&gt;"",D93&lt;&gt;"")),N(F93)=0,NOT(C93&lt;&gt;"Inspection")),"",N(F93)-N('Settings'!$B$2))</f>
        <v/>
      </c>
      <c r="L93" s="6" t="n"/>
      <c r="N93" s="6" t="n"/>
      <c r="O93" s="7">
        <f>IF(OR(NOT(OR(A93&lt;&gt;"",B93&lt;&gt;"",D93&lt;&gt;"")),N(F93)=0),"",N(F93)-TODAY())</f>
        <v/>
      </c>
      <c r="P93">
        <f>IF(OR(NOT(OR(A93&lt;&gt;"",B93&lt;&gt;"",D93&lt;&gt;"")),N(F93)=0),"",IF(N(S93)&lt;TODAY(),"Past",IF(N(F93)&lt;=TODAY(),"Now",IF(N(F93)-TODAY()&lt;7,"Week 1",IF(N(F93)-TODAY()&lt;N('Settings'!$B$4),"Week 2","Later")))))</f>
        <v/>
      </c>
      <c r="Q93">
        <f>IF(NOT(OR(A93&lt;&gt;"",B93&lt;&gt;"",D93&lt;&gt;"")),"",IF(IF(AND(C93&lt;&gt;"Inspection",N(F93)&gt;0,H93&lt;&gt;"Y",TODAY()&gt;=N(F93)-N('Settings'!$B$2),N(S93)&gt;=TODAY()),"NOT CONFIRMED, STARTS SOON; ","")&amp;IF(AND(C93="Inspection",N(F93)&gt;0,K93&lt;&gt;"Y",M93="",N(F93)-TODAY()&lt;=N('Settings'!$B$3)),"INSPECTION NOT REQUESTED; ","")&amp;IF(AND(OR(M93="Fail",M93="Partial"),N(N93)=0),"FAILED, NO RE-INSPECTION; ","")&amp;IF(AND(C93&lt;&gt;"Inspection",D93&lt;&gt;"",N(F93)&gt;0,COUNTIFS($D$2:$D$400,D93,$A$2:$A$400,"&lt;&gt;"&amp;A93,$C$2:$C$400,"&lt;&gt;Inspection",$F$2:$F$400,"&lt;="&amp;N(S93),$S$2:$S$400,"&gt;="&amp;N(F93))&gt;0),"SUB ON TWO JOBS SAME DAY; ","")&amp;IF(AND(C93&lt;&gt;"Inspection",D93=""),"NO SUB ASSIGNED; ","")&amp;IF(AND(J93&lt;&gt;"",N(F93)&gt;0,SUMPRODUCT(MAX(($A$2:$A$400=A93)*($B$2:$B$400=J93)*$S$2:$S$400))&gt;=N(F93)),"STARTS BEFORE WHAT IT DEPENDS ON; ","")&amp;IF(N(F93)=0,"NO START DATE; ","")="","",LEFT(IF(AND(C93&lt;&gt;"Inspection",N(F93)&gt;0,H93&lt;&gt;"Y",TODAY()&gt;=N(F93)-N('Settings'!$B$2),N(S93)&gt;=TODAY()),"NOT CONFIRMED, STARTS SOON; ","")&amp;IF(AND(C93="Inspection",N(F93)&gt;0,K93&lt;&gt;"Y",M93="",N(F93)-TODAY()&lt;=N('Settings'!$B$3)),"INSPECTION NOT REQUESTED; ","")&amp;IF(AND(OR(M93="Fail",M93="Partial"),N(N93)=0),"FAILED, NO RE-INSPECTION; ","")&amp;IF(AND(C93&lt;&gt;"Inspection",D93&lt;&gt;"",N(F93)&gt;0,COUNTIFS($D$2:$D$400,D93,$A$2:$A$400,"&lt;&gt;"&amp;A93,$C$2:$C$400,"&lt;&gt;Inspection",$F$2:$F$400,"&lt;="&amp;N(S93),$S$2:$S$400,"&gt;="&amp;N(F93))&gt;0),"SUB ON TWO JOBS SAME DAY; ","")&amp;IF(AND(C93&lt;&gt;"Inspection",D93=""),"NO SUB ASSIGNED; ","")&amp;IF(AND(J93&lt;&gt;"",N(F93)&gt;0,SUMPRODUCT(MAX(($A$2:$A$400=A93)*($B$2:$B$400=J93)*$S$2:$S$400))&gt;=N(F93)),"STARTS BEFORE WHAT IT DEPENDS ON; ","")&amp;IF(N(F93)=0,"NO START DATE; ",""),LEN(IF(AND(C93&lt;&gt;"Inspection",N(F93)&gt;0,H93&lt;&gt;"Y",TODAY()&gt;=N(F93)-N('Settings'!$B$2),N(S93)&gt;=TODAY()),"NOT CONFIRMED, STARTS SOON; ","")&amp;IF(AND(C93="Inspection",N(F93)&gt;0,K93&lt;&gt;"Y",M93="",N(F93)-TODAY()&lt;=N('Settings'!$B$3)),"INSPECTION NOT REQUESTED; ","")&amp;IF(AND(OR(M93="Fail",M93="Partial"),N(N93)=0),"FAILED, NO RE-INSPECTION; ","")&amp;IF(AND(C93&lt;&gt;"Inspection",D93&lt;&gt;"",N(F93)&gt;0,COUNTIFS($D$2:$D$400,D93,$A$2:$A$400,"&lt;&gt;"&amp;A93,$C$2:$C$400,"&lt;&gt;Inspection",$F$2:$F$400,"&lt;="&amp;N(S93),$S$2:$S$400,"&gt;="&amp;N(F93))&gt;0),"SUB ON TWO JOBS SAME DAY; ","")&amp;IF(AND(C93&lt;&gt;"Inspection",D93=""),"NO SUB ASSIGNED; ","")&amp;IF(AND(J93&lt;&gt;"",N(F93)&gt;0,SUMPRODUCT(MAX(($A$2:$A$400=A93)*($B$2:$B$400=J93)*$S$2:$S$400))&gt;=N(F93)),"STARTS BEFORE WHAT IT DEPENDS ON; ","")&amp;IF(N(F93)=0,"NO START DATE; ",""))-2)))</f>
        <v/>
      </c>
      <c r="S93" s="6">
        <f>IF(N(G93)&gt;0,N(G93),N(F93))</f>
        <v/>
      </c>
    </row>
    <row r="94">
      <c r="F94" s="6" t="n"/>
      <c r="G94" s="6" t="n"/>
      <c r="I94" s="6">
        <f>IF(OR(NOT(OR(A94&lt;&gt;"",B94&lt;&gt;"",D94&lt;&gt;"")),N(F94)=0,NOT(C94&lt;&gt;"Inspection")),"",N(F94)-N('Settings'!$B$2))</f>
        <v/>
      </c>
      <c r="L94" s="6" t="n"/>
      <c r="N94" s="6" t="n"/>
      <c r="O94" s="7">
        <f>IF(OR(NOT(OR(A94&lt;&gt;"",B94&lt;&gt;"",D94&lt;&gt;"")),N(F94)=0),"",N(F94)-TODAY())</f>
        <v/>
      </c>
      <c r="P94">
        <f>IF(OR(NOT(OR(A94&lt;&gt;"",B94&lt;&gt;"",D94&lt;&gt;"")),N(F94)=0),"",IF(N(S94)&lt;TODAY(),"Past",IF(N(F94)&lt;=TODAY(),"Now",IF(N(F94)-TODAY()&lt;7,"Week 1",IF(N(F94)-TODAY()&lt;N('Settings'!$B$4),"Week 2","Later")))))</f>
        <v/>
      </c>
      <c r="Q94">
        <f>IF(NOT(OR(A94&lt;&gt;"",B94&lt;&gt;"",D94&lt;&gt;"")),"",IF(IF(AND(C94&lt;&gt;"Inspection",N(F94)&gt;0,H94&lt;&gt;"Y",TODAY()&gt;=N(F94)-N('Settings'!$B$2),N(S94)&gt;=TODAY()),"NOT CONFIRMED, STARTS SOON; ","")&amp;IF(AND(C94="Inspection",N(F94)&gt;0,K94&lt;&gt;"Y",M94="",N(F94)-TODAY()&lt;=N('Settings'!$B$3)),"INSPECTION NOT REQUESTED; ","")&amp;IF(AND(OR(M94="Fail",M94="Partial"),N(N94)=0),"FAILED, NO RE-INSPECTION; ","")&amp;IF(AND(C94&lt;&gt;"Inspection",D94&lt;&gt;"",N(F94)&gt;0,COUNTIFS($D$2:$D$400,D94,$A$2:$A$400,"&lt;&gt;"&amp;A94,$C$2:$C$400,"&lt;&gt;Inspection",$F$2:$F$400,"&lt;="&amp;N(S94),$S$2:$S$400,"&gt;="&amp;N(F94))&gt;0),"SUB ON TWO JOBS SAME DAY; ","")&amp;IF(AND(C94&lt;&gt;"Inspection",D94=""),"NO SUB ASSIGNED; ","")&amp;IF(AND(J94&lt;&gt;"",N(F94)&gt;0,SUMPRODUCT(MAX(($A$2:$A$400=A94)*($B$2:$B$400=J94)*$S$2:$S$400))&gt;=N(F94)),"STARTS BEFORE WHAT IT DEPENDS ON; ","")&amp;IF(N(F94)=0,"NO START DATE; ","")="","",LEFT(IF(AND(C94&lt;&gt;"Inspection",N(F94)&gt;0,H94&lt;&gt;"Y",TODAY()&gt;=N(F94)-N('Settings'!$B$2),N(S94)&gt;=TODAY()),"NOT CONFIRMED, STARTS SOON; ","")&amp;IF(AND(C94="Inspection",N(F94)&gt;0,K94&lt;&gt;"Y",M94="",N(F94)-TODAY()&lt;=N('Settings'!$B$3)),"INSPECTION NOT REQUESTED; ","")&amp;IF(AND(OR(M94="Fail",M94="Partial"),N(N94)=0),"FAILED, NO RE-INSPECTION; ","")&amp;IF(AND(C94&lt;&gt;"Inspection",D94&lt;&gt;"",N(F94)&gt;0,COUNTIFS($D$2:$D$400,D94,$A$2:$A$400,"&lt;&gt;"&amp;A94,$C$2:$C$400,"&lt;&gt;Inspection",$F$2:$F$400,"&lt;="&amp;N(S94),$S$2:$S$400,"&gt;="&amp;N(F94))&gt;0),"SUB ON TWO JOBS SAME DAY; ","")&amp;IF(AND(C94&lt;&gt;"Inspection",D94=""),"NO SUB ASSIGNED; ","")&amp;IF(AND(J94&lt;&gt;"",N(F94)&gt;0,SUMPRODUCT(MAX(($A$2:$A$400=A94)*($B$2:$B$400=J94)*$S$2:$S$400))&gt;=N(F94)),"STARTS BEFORE WHAT IT DEPENDS ON; ","")&amp;IF(N(F94)=0,"NO START DATE; ",""),LEN(IF(AND(C94&lt;&gt;"Inspection",N(F94)&gt;0,H94&lt;&gt;"Y",TODAY()&gt;=N(F94)-N('Settings'!$B$2),N(S94)&gt;=TODAY()),"NOT CONFIRMED, STARTS SOON; ","")&amp;IF(AND(C94="Inspection",N(F94)&gt;0,K94&lt;&gt;"Y",M94="",N(F94)-TODAY()&lt;=N('Settings'!$B$3)),"INSPECTION NOT REQUESTED; ","")&amp;IF(AND(OR(M94="Fail",M94="Partial"),N(N94)=0),"FAILED, NO RE-INSPECTION; ","")&amp;IF(AND(C94&lt;&gt;"Inspection",D94&lt;&gt;"",N(F94)&gt;0,COUNTIFS($D$2:$D$400,D94,$A$2:$A$400,"&lt;&gt;"&amp;A94,$C$2:$C$400,"&lt;&gt;Inspection",$F$2:$F$400,"&lt;="&amp;N(S94),$S$2:$S$400,"&gt;="&amp;N(F94))&gt;0),"SUB ON TWO JOBS SAME DAY; ","")&amp;IF(AND(C94&lt;&gt;"Inspection",D94=""),"NO SUB ASSIGNED; ","")&amp;IF(AND(J94&lt;&gt;"",N(F94)&gt;0,SUMPRODUCT(MAX(($A$2:$A$400=A94)*($B$2:$B$400=J94)*$S$2:$S$400))&gt;=N(F94)),"STARTS BEFORE WHAT IT DEPENDS ON; ","")&amp;IF(N(F94)=0,"NO START DATE; ",""))-2)))</f>
        <v/>
      </c>
      <c r="S94" s="6">
        <f>IF(N(G94)&gt;0,N(G94),N(F94))</f>
        <v/>
      </c>
    </row>
    <row r="95">
      <c r="F95" s="6" t="n"/>
      <c r="G95" s="6" t="n"/>
      <c r="I95" s="6">
        <f>IF(OR(NOT(OR(A95&lt;&gt;"",B95&lt;&gt;"",D95&lt;&gt;"")),N(F95)=0,NOT(C95&lt;&gt;"Inspection")),"",N(F95)-N('Settings'!$B$2))</f>
        <v/>
      </c>
      <c r="L95" s="6" t="n"/>
      <c r="N95" s="6" t="n"/>
      <c r="O95" s="7">
        <f>IF(OR(NOT(OR(A95&lt;&gt;"",B95&lt;&gt;"",D95&lt;&gt;"")),N(F95)=0),"",N(F95)-TODAY())</f>
        <v/>
      </c>
      <c r="P95">
        <f>IF(OR(NOT(OR(A95&lt;&gt;"",B95&lt;&gt;"",D95&lt;&gt;"")),N(F95)=0),"",IF(N(S95)&lt;TODAY(),"Past",IF(N(F95)&lt;=TODAY(),"Now",IF(N(F95)-TODAY()&lt;7,"Week 1",IF(N(F95)-TODAY()&lt;N('Settings'!$B$4),"Week 2","Later")))))</f>
        <v/>
      </c>
      <c r="Q95">
        <f>IF(NOT(OR(A95&lt;&gt;"",B95&lt;&gt;"",D95&lt;&gt;"")),"",IF(IF(AND(C95&lt;&gt;"Inspection",N(F95)&gt;0,H95&lt;&gt;"Y",TODAY()&gt;=N(F95)-N('Settings'!$B$2),N(S95)&gt;=TODAY()),"NOT CONFIRMED, STARTS SOON; ","")&amp;IF(AND(C95="Inspection",N(F95)&gt;0,K95&lt;&gt;"Y",M95="",N(F95)-TODAY()&lt;=N('Settings'!$B$3)),"INSPECTION NOT REQUESTED; ","")&amp;IF(AND(OR(M95="Fail",M95="Partial"),N(N95)=0),"FAILED, NO RE-INSPECTION; ","")&amp;IF(AND(C95&lt;&gt;"Inspection",D95&lt;&gt;"",N(F95)&gt;0,COUNTIFS($D$2:$D$400,D95,$A$2:$A$400,"&lt;&gt;"&amp;A95,$C$2:$C$400,"&lt;&gt;Inspection",$F$2:$F$400,"&lt;="&amp;N(S95),$S$2:$S$400,"&gt;="&amp;N(F95))&gt;0),"SUB ON TWO JOBS SAME DAY; ","")&amp;IF(AND(C95&lt;&gt;"Inspection",D95=""),"NO SUB ASSIGNED; ","")&amp;IF(AND(J95&lt;&gt;"",N(F95)&gt;0,SUMPRODUCT(MAX(($A$2:$A$400=A95)*($B$2:$B$400=J95)*$S$2:$S$400))&gt;=N(F95)),"STARTS BEFORE WHAT IT DEPENDS ON; ","")&amp;IF(N(F95)=0,"NO START DATE; ","")="","",LEFT(IF(AND(C95&lt;&gt;"Inspection",N(F95)&gt;0,H95&lt;&gt;"Y",TODAY()&gt;=N(F95)-N('Settings'!$B$2),N(S95)&gt;=TODAY()),"NOT CONFIRMED, STARTS SOON; ","")&amp;IF(AND(C95="Inspection",N(F95)&gt;0,K95&lt;&gt;"Y",M95="",N(F95)-TODAY()&lt;=N('Settings'!$B$3)),"INSPECTION NOT REQUESTED; ","")&amp;IF(AND(OR(M95="Fail",M95="Partial"),N(N95)=0),"FAILED, NO RE-INSPECTION; ","")&amp;IF(AND(C95&lt;&gt;"Inspection",D95&lt;&gt;"",N(F95)&gt;0,COUNTIFS($D$2:$D$400,D95,$A$2:$A$400,"&lt;&gt;"&amp;A95,$C$2:$C$400,"&lt;&gt;Inspection",$F$2:$F$400,"&lt;="&amp;N(S95),$S$2:$S$400,"&gt;="&amp;N(F95))&gt;0),"SUB ON TWO JOBS SAME DAY; ","")&amp;IF(AND(C95&lt;&gt;"Inspection",D95=""),"NO SUB ASSIGNED; ","")&amp;IF(AND(J95&lt;&gt;"",N(F95)&gt;0,SUMPRODUCT(MAX(($A$2:$A$400=A95)*($B$2:$B$400=J95)*$S$2:$S$400))&gt;=N(F95)),"STARTS BEFORE WHAT IT DEPENDS ON; ","")&amp;IF(N(F95)=0,"NO START DATE; ",""),LEN(IF(AND(C95&lt;&gt;"Inspection",N(F95)&gt;0,H95&lt;&gt;"Y",TODAY()&gt;=N(F95)-N('Settings'!$B$2),N(S95)&gt;=TODAY()),"NOT CONFIRMED, STARTS SOON; ","")&amp;IF(AND(C95="Inspection",N(F95)&gt;0,K95&lt;&gt;"Y",M95="",N(F95)-TODAY()&lt;=N('Settings'!$B$3)),"INSPECTION NOT REQUESTED; ","")&amp;IF(AND(OR(M95="Fail",M95="Partial"),N(N95)=0),"FAILED, NO RE-INSPECTION; ","")&amp;IF(AND(C95&lt;&gt;"Inspection",D95&lt;&gt;"",N(F95)&gt;0,COUNTIFS($D$2:$D$400,D95,$A$2:$A$400,"&lt;&gt;"&amp;A95,$C$2:$C$400,"&lt;&gt;Inspection",$F$2:$F$400,"&lt;="&amp;N(S95),$S$2:$S$400,"&gt;="&amp;N(F95))&gt;0),"SUB ON TWO JOBS SAME DAY; ","")&amp;IF(AND(C95&lt;&gt;"Inspection",D95=""),"NO SUB ASSIGNED; ","")&amp;IF(AND(J95&lt;&gt;"",N(F95)&gt;0,SUMPRODUCT(MAX(($A$2:$A$400=A95)*($B$2:$B$400=J95)*$S$2:$S$400))&gt;=N(F95)),"STARTS BEFORE WHAT IT DEPENDS ON; ","")&amp;IF(N(F95)=0,"NO START DATE; ",""))-2)))</f>
        <v/>
      </c>
      <c r="S95" s="6">
        <f>IF(N(G95)&gt;0,N(G95),N(F95))</f>
        <v/>
      </c>
    </row>
    <row r="96">
      <c r="F96" s="6" t="n"/>
      <c r="G96" s="6" t="n"/>
      <c r="I96" s="6">
        <f>IF(OR(NOT(OR(A96&lt;&gt;"",B96&lt;&gt;"",D96&lt;&gt;"")),N(F96)=0,NOT(C96&lt;&gt;"Inspection")),"",N(F96)-N('Settings'!$B$2))</f>
        <v/>
      </c>
      <c r="L96" s="6" t="n"/>
      <c r="N96" s="6" t="n"/>
      <c r="O96" s="7">
        <f>IF(OR(NOT(OR(A96&lt;&gt;"",B96&lt;&gt;"",D96&lt;&gt;"")),N(F96)=0),"",N(F96)-TODAY())</f>
        <v/>
      </c>
      <c r="P96">
        <f>IF(OR(NOT(OR(A96&lt;&gt;"",B96&lt;&gt;"",D96&lt;&gt;"")),N(F96)=0),"",IF(N(S96)&lt;TODAY(),"Past",IF(N(F96)&lt;=TODAY(),"Now",IF(N(F96)-TODAY()&lt;7,"Week 1",IF(N(F96)-TODAY()&lt;N('Settings'!$B$4),"Week 2","Later")))))</f>
        <v/>
      </c>
      <c r="Q96">
        <f>IF(NOT(OR(A96&lt;&gt;"",B96&lt;&gt;"",D96&lt;&gt;"")),"",IF(IF(AND(C96&lt;&gt;"Inspection",N(F96)&gt;0,H96&lt;&gt;"Y",TODAY()&gt;=N(F96)-N('Settings'!$B$2),N(S96)&gt;=TODAY()),"NOT CONFIRMED, STARTS SOON; ","")&amp;IF(AND(C96="Inspection",N(F96)&gt;0,K96&lt;&gt;"Y",M96="",N(F96)-TODAY()&lt;=N('Settings'!$B$3)),"INSPECTION NOT REQUESTED; ","")&amp;IF(AND(OR(M96="Fail",M96="Partial"),N(N96)=0),"FAILED, NO RE-INSPECTION; ","")&amp;IF(AND(C96&lt;&gt;"Inspection",D96&lt;&gt;"",N(F96)&gt;0,COUNTIFS($D$2:$D$400,D96,$A$2:$A$400,"&lt;&gt;"&amp;A96,$C$2:$C$400,"&lt;&gt;Inspection",$F$2:$F$400,"&lt;="&amp;N(S96),$S$2:$S$400,"&gt;="&amp;N(F96))&gt;0),"SUB ON TWO JOBS SAME DAY; ","")&amp;IF(AND(C96&lt;&gt;"Inspection",D96=""),"NO SUB ASSIGNED; ","")&amp;IF(AND(J96&lt;&gt;"",N(F96)&gt;0,SUMPRODUCT(MAX(($A$2:$A$400=A96)*($B$2:$B$400=J96)*$S$2:$S$400))&gt;=N(F96)),"STARTS BEFORE WHAT IT DEPENDS ON; ","")&amp;IF(N(F96)=0,"NO START DATE; ","")="","",LEFT(IF(AND(C96&lt;&gt;"Inspection",N(F96)&gt;0,H96&lt;&gt;"Y",TODAY()&gt;=N(F96)-N('Settings'!$B$2),N(S96)&gt;=TODAY()),"NOT CONFIRMED, STARTS SOON; ","")&amp;IF(AND(C96="Inspection",N(F96)&gt;0,K96&lt;&gt;"Y",M96="",N(F96)-TODAY()&lt;=N('Settings'!$B$3)),"INSPECTION NOT REQUESTED; ","")&amp;IF(AND(OR(M96="Fail",M96="Partial"),N(N96)=0),"FAILED, NO RE-INSPECTION; ","")&amp;IF(AND(C96&lt;&gt;"Inspection",D96&lt;&gt;"",N(F96)&gt;0,COUNTIFS($D$2:$D$400,D96,$A$2:$A$400,"&lt;&gt;"&amp;A96,$C$2:$C$400,"&lt;&gt;Inspection",$F$2:$F$400,"&lt;="&amp;N(S96),$S$2:$S$400,"&gt;="&amp;N(F96))&gt;0),"SUB ON TWO JOBS SAME DAY; ","")&amp;IF(AND(C96&lt;&gt;"Inspection",D96=""),"NO SUB ASSIGNED; ","")&amp;IF(AND(J96&lt;&gt;"",N(F96)&gt;0,SUMPRODUCT(MAX(($A$2:$A$400=A96)*($B$2:$B$400=J96)*$S$2:$S$400))&gt;=N(F96)),"STARTS BEFORE WHAT IT DEPENDS ON; ","")&amp;IF(N(F96)=0,"NO START DATE; ",""),LEN(IF(AND(C96&lt;&gt;"Inspection",N(F96)&gt;0,H96&lt;&gt;"Y",TODAY()&gt;=N(F96)-N('Settings'!$B$2),N(S96)&gt;=TODAY()),"NOT CONFIRMED, STARTS SOON; ","")&amp;IF(AND(C96="Inspection",N(F96)&gt;0,K96&lt;&gt;"Y",M96="",N(F96)-TODAY()&lt;=N('Settings'!$B$3)),"INSPECTION NOT REQUESTED; ","")&amp;IF(AND(OR(M96="Fail",M96="Partial"),N(N96)=0),"FAILED, NO RE-INSPECTION; ","")&amp;IF(AND(C96&lt;&gt;"Inspection",D96&lt;&gt;"",N(F96)&gt;0,COUNTIFS($D$2:$D$400,D96,$A$2:$A$400,"&lt;&gt;"&amp;A96,$C$2:$C$400,"&lt;&gt;Inspection",$F$2:$F$400,"&lt;="&amp;N(S96),$S$2:$S$400,"&gt;="&amp;N(F96))&gt;0),"SUB ON TWO JOBS SAME DAY; ","")&amp;IF(AND(C96&lt;&gt;"Inspection",D96=""),"NO SUB ASSIGNED; ","")&amp;IF(AND(J96&lt;&gt;"",N(F96)&gt;0,SUMPRODUCT(MAX(($A$2:$A$400=A96)*($B$2:$B$400=J96)*$S$2:$S$400))&gt;=N(F96)),"STARTS BEFORE WHAT IT DEPENDS ON; ","")&amp;IF(N(F96)=0,"NO START DATE; ",""))-2)))</f>
        <v/>
      </c>
      <c r="S96" s="6">
        <f>IF(N(G96)&gt;0,N(G96),N(F96))</f>
        <v/>
      </c>
    </row>
    <row r="97">
      <c r="F97" s="6" t="n"/>
      <c r="G97" s="6" t="n"/>
      <c r="I97" s="6">
        <f>IF(OR(NOT(OR(A97&lt;&gt;"",B97&lt;&gt;"",D97&lt;&gt;"")),N(F97)=0,NOT(C97&lt;&gt;"Inspection")),"",N(F97)-N('Settings'!$B$2))</f>
        <v/>
      </c>
      <c r="L97" s="6" t="n"/>
      <c r="N97" s="6" t="n"/>
      <c r="O97" s="7">
        <f>IF(OR(NOT(OR(A97&lt;&gt;"",B97&lt;&gt;"",D97&lt;&gt;"")),N(F97)=0),"",N(F97)-TODAY())</f>
        <v/>
      </c>
      <c r="P97">
        <f>IF(OR(NOT(OR(A97&lt;&gt;"",B97&lt;&gt;"",D97&lt;&gt;"")),N(F97)=0),"",IF(N(S97)&lt;TODAY(),"Past",IF(N(F97)&lt;=TODAY(),"Now",IF(N(F97)-TODAY()&lt;7,"Week 1",IF(N(F97)-TODAY()&lt;N('Settings'!$B$4),"Week 2","Later")))))</f>
        <v/>
      </c>
      <c r="Q97">
        <f>IF(NOT(OR(A97&lt;&gt;"",B97&lt;&gt;"",D97&lt;&gt;"")),"",IF(IF(AND(C97&lt;&gt;"Inspection",N(F97)&gt;0,H97&lt;&gt;"Y",TODAY()&gt;=N(F97)-N('Settings'!$B$2),N(S97)&gt;=TODAY()),"NOT CONFIRMED, STARTS SOON; ","")&amp;IF(AND(C97="Inspection",N(F97)&gt;0,K97&lt;&gt;"Y",M97="",N(F97)-TODAY()&lt;=N('Settings'!$B$3)),"INSPECTION NOT REQUESTED; ","")&amp;IF(AND(OR(M97="Fail",M97="Partial"),N(N97)=0),"FAILED, NO RE-INSPECTION; ","")&amp;IF(AND(C97&lt;&gt;"Inspection",D97&lt;&gt;"",N(F97)&gt;0,COUNTIFS($D$2:$D$400,D97,$A$2:$A$400,"&lt;&gt;"&amp;A97,$C$2:$C$400,"&lt;&gt;Inspection",$F$2:$F$400,"&lt;="&amp;N(S97),$S$2:$S$400,"&gt;="&amp;N(F97))&gt;0),"SUB ON TWO JOBS SAME DAY; ","")&amp;IF(AND(C97&lt;&gt;"Inspection",D97=""),"NO SUB ASSIGNED; ","")&amp;IF(AND(J97&lt;&gt;"",N(F97)&gt;0,SUMPRODUCT(MAX(($A$2:$A$400=A97)*($B$2:$B$400=J97)*$S$2:$S$400))&gt;=N(F97)),"STARTS BEFORE WHAT IT DEPENDS ON; ","")&amp;IF(N(F97)=0,"NO START DATE; ","")="","",LEFT(IF(AND(C97&lt;&gt;"Inspection",N(F97)&gt;0,H97&lt;&gt;"Y",TODAY()&gt;=N(F97)-N('Settings'!$B$2),N(S97)&gt;=TODAY()),"NOT CONFIRMED, STARTS SOON; ","")&amp;IF(AND(C97="Inspection",N(F97)&gt;0,K97&lt;&gt;"Y",M97="",N(F97)-TODAY()&lt;=N('Settings'!$B$3)),"INSPECTION NOT REQUESTED; ","")&amp;IF(AND(OR(M97="Fail",M97="Partial"),N(N97)=0),"FAILED, NO RE-INSPECTION; ","")&amp;IF(AND(C97&lt;&gt;"Inspection",D97&lt;&gt;"",N(F97)&gt;0,COUNTIFS($D$2:$D$400,D97,$A$2:$A$400,"&lt;&gt;"&amp;A97,$C$2:$C$400,"&lt;&gt;Inspection",$F$2:$F$400,"&lt;="&amp;N(S97),$S$2:$S$400,"&gt;="&amp;N(F97))&gt;0),"SUB ON TWO JOBS SAME DAY; ","")&amp;IF(AND(C97&lt;&gt;"Inspection",D97=""),"NO SUB ASSIGNED; ","")&amp;IF(AND(J97&lt;&gt;"",N(F97)&gt;0,SUMPRODUCT(MAX(($A$2:$A$400=A97)*($B$2:$B$400=J97)*$S$2:$S$400))&gt;=N(F97)),"STARTS BEFORE WHAT IT DEPENDS ON; ","")&amp;IF(N(F97)=0,"NO START DATE; ",""),LEN(IF(AND(C97&lt;&gt;"Inspection",N(F97)&gt;0,H97&lt;&gt;"Y",TODAY()&gt;=N(F97)-N('Settings'!$B$2),N(S97)&gt;=TODAY()),"NOT CONFIRMED, STARTS SOON; ","")&amp;IF(AND(C97="Inspection",N(F97)&gt;0,K97&lt;&gt;"Y",M97="",N(F97)-TODAY()&lt;=N('Settings'!$B$3)),"INSPECTION NOT REQUESTED; ","")&amp;IF(AND(OR(M97="Fail",M97="Partial"),N(N97)=0),"FAILED, NO RE-INSPECTION; ","")&amp;IF(AND(C97&lt;&gt;"Inspection",D97&lt;&gt;"",N(F97)&gt;0,COUNTIFS($D$2:$D$400,D97,$A$2:$A$400,"&lt;&gt;"&amp;A97,$C$2:$C$400,"&lt;&gt;Inspection",$F$2:$F$400,"&lt;="&amp;N(S97),$S$2:$S$400,"&gt;="&amp;N(F97))&gt;0),"SUB ON TWO JOBS SAME DAY; ","")&amp;IF(AND(C97&lt;&gt;"Inspection",D97=""),"NO SUB ASSIGNED; ","")&amp;IF(AND(J97&lt;&gt;"",N(F97)&gt;0,SUMPRODUCT(MAX(($A$2:$A$400=A97)*($B$2:$B$400=J97)*$S$2:$S$400))&gt;=N(F97)),"STARTS BEFORE WHAT IT DEPENDS ON; ","")&amp;IF(N(F97)=0,"NO START DATE; ",""))-2)))</f>
        <v/>
      </c>
      <c r="S97" s="6">
        <f>IF(N(G97)&gt;0,N(G97),N(F97))</f>
        <v/>
      </c>
    </row>
    <row r="98">
      <c r="F98" s="6" t="n"/>
      <c r="G98" s="6" t="n"/>
      <c r="I98" s="6">
        <f>IF(OR(NOT(OR(A98&lt;&gt;"",B98&lt;&gt;"",D98&lt;&gt;"")),N(F98)=0,NOT(C98&lt;&gt;"Inspection")),"",N(F98)-N('Settings'!$B$2))</f>
        <v/>
      </c>
      <c r="L98" s="6" t="n"/>
      <c r="N98" s="6" t="n"/>
      <c r="O98" s="7">
        <f>IF(OR(NOT(OR(A98&lt;&gt;"",B98&lt;&gt;"",D98&lt;&gt;"")),N(F98)=0),"",N(F98)-TODAY())</f>
        <v/>
      </c>
      <c r="P98">
        <f>IF(OR(NOT(OR(A98&lt;&gt;"",B98&lt;&gt;"",D98&lt;&gt;"")),N(F98)=0),"",IF(N(S98)&lt;TODAY(),"Past",IF(N(F98)&lt;=TODAY(),"Now",IF(N(F98)-TODAY()&lt;7,"Week 1",IF(N(F98)-TODAY()&lt;N('Settings'!$B$4),"Week 2","Later")))))</f>
        <v/>
      </c>
      <c r="Q98">
        <f>IF(NOT(OR(A98&lt;&gt;"",B98&lt;&gt;"",D98&lt;&gt;"")),"",IF(IF(AND(C98&lt;&gt;"Inspection",N(F98)&gt;0,H98&lt;&gt;"Y",TODAY()&gt;=N(F98)-N('Settings'!$B$2),N(S98)&gt;=TODAY()),"NOT CONFIRMED, STARTS SOON; ","")&amp;IF(AND(C98="Inspection",N(F98)&gt;0,K98&lt;&gt;"Y",M98="",N(F98)-TODAY()&lt;=N('Settings'!$B$3)),"INSPECTION NOT REQUESTED; ","")&amp;IF(AND(OR(M98="Fail",M98="Partial"),N(N98)=0),"FAILED, NO RE-INSPECTION; ","")&amp;IF(AND(C98&lt;&gt;"Inspection",D98&lt;&gt;"",N(F98)&gt;0,COUNTIFS($D$2:$D$400,D98,$A$2:$A$400,"&lt;&gt;"&amp;A98,$C$2:$C$400,"&lt;&gt;Inspection",$F$2:$F$400,"&lt;="&amp;N(S98),$S$2:$S$400,"&gt;="&amp;N(F98))&gt;0),"SUB ON TWO JOBS SAME DAY; ","")&amp;IF(AND(C98&lt;&gt;"Inspection",D98=""),"NO SUB ASSIGNED; ","")&amp;IF(AND(J98&lt;&gt;"",N(F98)&gt;0,SUMPRODUCT(MAX(($A$2:$A$400=A98)*($B$2:$B$400=J98)*$S$2:$S$400))&gt;=N(F98)),"STARTS BEFORE WHAT IT DEPENDS ON; ","")&amp;IF(N(F98)=0,"NO START DATE; ","")="","",LEFT(IF(AND(C98&lt;&gt;"Inspection",N(F98)&gt;0,H98&lt;&gt;"Y",TODAY()&gt;=N(F98)-N('Settings'!$B$2),N(S98)&gt;=TODAY()),"NOT CONFIRMED, STARTS SOON; ","")&amp;IF(AND(C98="Inspection",N(F98)&gt;0,K98&lt;&gt;"Y",M98="",N(F98)-TODAY()&lt;=N('Settings'!$B$3)),"INSPECTION NOT REQUESTED; ","")&amp;IF(AND(OR(M98="Fail",M98="Partial"),N(N98)=0),"FAILED, NO RE-INSPECTION; ","")&amp;IF(AND(C98&lt;&gt;"Inspection",D98&lt;&gt;"",N(F98)&gt;0,COUNTIFS($D$2:$D$400,D98,$A$2:$A$400,"&lt;&gt;"&amp;A98,$C$2:$C$400,"&lt;&gt;Inspection",$F$2:$F$400,"&lt;="&amp;N(S98),$S$2:$S$400,"&gt;="&amp;N(F98))&gt;0),"SUB ON TWO JOBS SAME DAY; ","")&amp;IF(AND(C98&lt;&gt;"Inspection",D98=""),"NO SUB ASSIGNED; ","")&amp;IF(AND(J98&lt;&gt;"",N(F98)&gt;0,SUMPRODUCT(MAX(($A$2:$A$400=A98)*($B$2:$B$400=J98)*$S$2:$S$400))&gt;=N(F98)),"STARTS BEFORE WHAT IT DEPENDS ON; ","")&amp;IF(N(F98)=0,"NO START DATE; ",""),LEN(IF(AND(C98&lt;&gt;"Inspection",N(F98)&gt;0,H98&lt;&gt;"Y",TODAY()&gt;=N(F98)-N('Settings'!$B$2),N(S98)&gt;=TODAY()),"NOT CONFIRMED, STARTS SOON; ","")&amp;IF(AND(C98="Inspection",N(F98)&gt;0,K98&lt;&gt;"Y",M98="",N(F98)-TODAY()&lt;=N('Settings'!$B$3)),"INSPECTION NOT REQUESTED; ","")&amp;IF(AND(OR(M98="Fail",M98="Partial"),N(N98)=0),"FAILED, NO RE-INSPECTION; ","")&amp;IF(AND(C98&lt;&gt;"Inspection",D98&lt;&gt;"",N(F98)&gt;0,COUNTIFS($D$2:$D$400,D98,$A$2:$A$400,"&lt;&gt;"&amp;A98,$C$2:$C$400,"&lt;&gt;Inspection",$F$2:$F$400,"&lt;="&amp;N(S98),$S$2:$S$400,"&gt;="&amp;N(F98))&gt;0),"SUB ON TWO JOBS SAME DAY; ","")&amp;IF(AND(C98&lt;&gt;"Inspection",D98=""),"NO SUB ASSIGNED; ","")&amp;IF(AND(J98&lt;&gt;"",N(F98)&gt;0,SUMPRODUCT(MAX(($A$2:$A$400=A98)*($B$2:$B$400=J98)*$S$2:$S$400))&gt;=N(F98)),"STARTS BEFORE WHAT IT DEPENDS ON; ","")&amp;IF(N(F98)=0,"NO START DATE; ",""))-2)))</f>
        <v/>
      </c>
      <c r="S98" s="6">
        <f>IF(N(G98)&gt;0,N(G98),N(F98))</f>
        <v/>
      </c>
    </row>
    <row r="99">
      <c r="F99" s="6" t="n"/>
      <c r="G99" s="6" t="n"/>
      <c r="I99" s="6">
        <f>IF(OR(NOT(OR(A99&lt;&gt;"",B99&lt;&gt;"",D99&lt;&gt;"")),N(F99)=0,NOT(C99&lt;&gt;"Inspection")),"",N(F99)-N('Settings'!$B$2))</f>
        <v/>
      </c>
      <c r="L99" s="6" t="n"/>
      <c r="N99" s="6" t="n"/>
      <c r="O99" s="7">
        <f>IF(OR(NOT(OR(A99&lt;&gt;"",B99&lt;&gt;"",D99&lt;&gt;"")),N(F99)=0),"",N(F99)-TODAY())</f>
        <v/>
      </c>
      <c r="P99">
        <f>IF(OR(NOT(OR(A99&lt;&gt;"",B99&lt;&gt;"",D99&lt;&gt;"")),N(F99)=0),"",IF(N(S99)&lt;TODAY(),"Past",IF(N(F99)&lt;=TODAY(),"Now",IF(N(F99)-TODAY()&lt;7,"Week 1",IF(N(F99)-TODAY()&lt;N('Settings'!$B$4),"Week 2","Later")))))</f>
        <v/>
      </c>
      <c r="Q99">
        <f>IF(NOT(OR(A99&lt;&gt;"",B99&lt;&gt;"",D99&lt;&gt;"")),"",IF(IF(AND(C99&lt;&gt;"Inspection",N(F99)&gt;0,H99&lt;&gt;"Y",TODAY()&gt;=N(F99)-N('Settings'!$B$2),N(S99)&gt;=TODAY()),"NOT CONFIRMED, STARTS SOON; ","")&amp;IF(AND(C99="Inspection",N(F99)&gt;0,K99&lt;&gt;"Y",M99="",N(F99)-TODAY()&lt;=N('Settings'!$B$3)),"INSPECTION NOT REQUESTED; ","")&amp;IF(AND(OR(M99="Fail",M99="Partial"),N(N99)=0),"FAILED, NO RE-INSPECTION; ","")&amp;IF(AND(C99&lt;&gt;"Inspection",D99&lt;&gt;"",N(F99)&gt;0,COUNTIFS($D$2:$D$400,D99,$A$2:$A$400,"&lt;&gt;"&amp;A99,$C$2:$C$400,"&lt;&gt;Inspection",$F$2:$F$400,"&lt;="&amp;N(S99),$S$2:$S$400,"&gt;="&amp;N(F99))&gt;0),"SUB ON TWO JOBS SAME DAY; ","")&amp;IF(AND(C99&lt;&gt;"Inspection",D99=""),"NO SUB ASSIGNED; ","")&amp;IF(AND(J99&lt;&gt;"",N(F99)&gt;0,SUMPRODUCT(MAX(($A$2:$A$400=A99)*($B$2:$B$400=J99)*$S$2:$S$400))&gt;=N(F99)),"STARTS BEFORE WHAT IT DEPENDS ON; ","")&amp;IF(N(F99)=0,"NO START DATE; ","")="","",LEFT(IF(AND(C99&lt;&gt;"Inspection",N(F99)&gt;0,H99&lt;&gt;"Y",TODAY()&gt;=N(F99)-N('Settings'!$B$2),N(S99)&gt;=TODAY()),"NOT CONFIRMED, STARTS SOON; ","")&amp;IF(AND(C99="Inspection",N(F99)&gt;0,K99&lt;&gt;"Y",M99="",N(F99)-TODAY()&lt;=N('Settings'!$B$3)),"INSPECTION NOT REQUESTED; ","")&amp;IF(AND(OR(M99="Fail",M99="Partial"),N(N99)=0),"FAILED, NO RE-INSPECTION; ","")&amp;IF(AND(C99&lt;&gt;"Inspection",D99&lt;&gt;"",N(F99)&gt;0,COUNTIFS($D$2:$D$400,D99,$A$2:$A$400,"&lt;&gt;"&amp;A99,$C$2:$C$400,"&lt;&gt;Inspection",$F$2:$F$400,"&lt;="&amp;N(S99),$S$2:$S$400,"&gt;="&amp;N(F99))&gt;0),"SUB ON TWO JOBS SAME DAY; ","")&amp;IF(AND(C99&lt;&gt;"Inspection",D99=""),"NO SUB ASSIGNED; ","")&amp;IF(AND(J99&lt;&gt;"",N(F99)&gt;0,SUMPRODUCT(MAX(($A$2:$A$400=A99)*($B$2:$B$400=J99)*$S$2:$S$400))&gt;=N(F99)),"STARTS BEFORE WHAT IT DEPENDS ON; ","")&amp;IF(N(F99)=0,"NO START DATE; ",""),LEN(IF(AND(C99&lt;&gt;"Inspection",N(F99)&gt;0,H99&lt;&gt;"Y",TODAY()&gt;=N(F99)-N('Settings'!$B$2),N(S99)&gt;=TODAY()),"NOT CONFIRMED, STARTS SOON; ","")&amp;IF(AND(C99="Inspection",N(F99)&gt;0,K99&lt;&gt;"Y",M99="",N(F99)-TODAY()&lt;=N('Settings'!$B$3)),"INSPECTION NOT REQUESTED; ","")&amp;IF(AND(OR(M99="Fail",M99="Partial"),N(N99)=0),"FAILED, NO RE-INSPECTION; ","")&amp;IF(AND(C99&lt;&gt;"Inspection",D99&lt;&gt;"",N(F99)&gt;0,COUNTIFS($D$2:$D$400,D99,$A$2:$A$400,"&lt;&gt;"&amp;A99,$C$2:$C$400,"&lt;&gt;Inspection",$F$2:$F$400,"&lt;="&amp;N(S99),$S$2:$S$400,"&gt;="&amp;N(F99))&gt;0),"SUB ON TWO JOBS SAME DAY; ","")&amp;IF(AND(C99&lt;&gt;"Inspection",D99=""),"NO SUB ASSIGNED; ","")&amp;IF(AND(J99&lt;&gt;"",N(F99)&gt;0,SUMPRODUCT(MAX(($A$2:$A$400=A99)*($B$2:$B$400=J99)*$S$2:$S$400))&gt;=N(F99)),"STARTS BEFORE WHAT IT DEPENDS ON; ","")&amp;IF(N(F99)=0,"NO START DATE; ",""))-2)))</f>
        <v/>
      </c>
      <c r="S99" s="6">
        <f>IF(N(G99)&gt;0,N(G99),N(F99))</f>
        <v/>
      </c>
    </row>
    <row r="100">
      <c r="F100" s="6" t="n"/>
      <c r="G100" s="6" t="n"/>
      <c r="I100" s="6">
        <f>IF(OR(NOT(OR(A100&lt;&gt;"",B100&lt;&gt;"",D100&lt;&gt;"")),N(F100)=0,NOT(C100&lt;&gt;"Inspection")),"",N(F100)-N('Settings'!$B$2))</f>
        <v/>
      </c>
      <c r="L100" s="6" t="n"/>
      <c r="N100" s="6" t="n"/>
      <c r="O100" s="7">
        <f>IF(OR(NOT(OR(A100&lt;&gt;"",B100&lt;&gt;"",D100&lt;&gt;"")),N(F100)=0),"",N(F100)-TODAY())</f>
        <v/>
      </c>
      <c r="P100">
        <f>IF(OR(NOT(OR(A100&lt;&gt;"",B100&lt;&gt;"",D100&lt;&gt;"")),N(F100)=0),"",IF(N(S100)&lt;TODAY(),"Past",IF(N(F100)&lt;=TODAY(),"Now",IF(N(F100)-TODAY()&lt;7,"Week 1",IF(N(F100)-TODAY()&lt;N('Settings'!$B$4),"Week 2","Later")))))</f>
        <v/>
      </c>
      <c r="Q100">
        <f>IF(NOT(OR(A100&lt;&gt;"",B100&lt;&gt;"",D100&lt;&gt;"")),"",IF(IF(AND(C100&lt;&gt;"Inspection",N(F100)&gt;0,H100&lt;&gt;"Y",TODAY()&gt;=N(F100)-N('Settings'!$B$2),N(S100)&gt;=TODAY()),"NOT CONFIRMED, STARTS SOON; ","")&amp;IF(AND(C100="Inspection",N(F100)&gt;0,K100&lt;&gt;"Y",M100="",N(F100)-TODAY()&lt;=N('Settings'!$B$3)),"INSPECTION NOT REQUESTED; ","")&amp;IF(AND(OR(M100="Fail",M100="Partial"),N(N100)=0),"FAILED, NO RE-INSPECTION; ","")&amp;IF(AND(C100&lt;&gt;"Inspection",D100&lt;&gt;"",N(F100)&gt;0,COUNTIFS($D$2:$D$400,D100,$A$2:$A$400,"&lt;&gt;"&amp;A100,$C$2:$C$400,"&lt;&gt;Inspection",$F$2:$F$400,"&lt;="&amp;N(S100),$S$2:$S$400,"&gt;="&amp;N(F100))&gt;0),"SUB ON TWO JOBS SAME DAY; ","")&amp;IF(AND(C100&lt;&gt;"Inspection",D100=""),"NO SUB ASSIGNED; ","")&amp;IF(AND(J100&lt;&gt;"",N(F100)&gt;0,SUMPRODUCT(MAX(($A$2:$A$400=A100)*($B$2:$B$400=J100)*$S$2:$S$400))&gt;=N(F100)),"STARTS BEFORE WHAT IT DEPENDS ON; ","")&amp;IF(N(F100)=0,"NO START DATE; ","")="","",LEFT(IF(AND(C100&lt;&gt;"Inspection",N(F100)&gt;0,H100&lt;&gt;"Y",TODAY()&gt;=N(F100)-N('Settings'!$B$2),N(S100)&gt;=TODAY()),"NOT CONFIRMED, STARTS SOON; ","")&amp;IF(AND(C100="Inspection",N(F100)&gt;0,K100&lt;&gt;"Y",M100="",N(F100)-TODAY()&lt;=N('Settings'!$B$3)),"INSPECTION NOT REQUESTED; ","")&amp;IF(AND(OR(M100="Fail",M100="Partial"),N(N100)=0),"FAILED, NO RE-INSPECTION; ","")&amp;IF(AND(C100&lt;&gt;"Inspection",D100&lt;&gt;"",N(F100)&gt;0,COUNTIFS($D$2:$D$400,D100,$A$2:$A$400,"&lt;&gt;"&amp;A100,$C$2:$C$400,"&lt;&gt;Inspection",$F$2:$F$400,"&lt;="&amp;N(S100),$S$2:$S$400,"&gt;="&amp;N(F100))&gt;0),"SUB ON TWO JOBS SAME DAY; ","")&amp;IF(AND(C100&lt;&gt;"Inspection",D100=""),"NO SUB ASSIGNED; ","")&amp;IF(AND(J100&lt;&gt;"",N(F100)&gt;0,SUMPRODUCT(MAX(($A$2:$A$400=A100)*($B$2:$B$400=J100)*$S$2:$S$400))&gt;=N(F100)),"STARTS BEFORE WHAT IT DEPENDS ON; ","")&amp;IF(N(F100)=0,"NO START DATE; ",""),LEN(IF(AND(C100&lt;&gt;"Inspection",N(F100)&gt;0,H100&lt;&gt;"Y",TODAY()&gt;=N(F100)-N('Settings'!$B$2),N(S100)&gt;=TODAY()),"NOT CONFIRMED, STARTS SOON; ","")&amp;IF(AND(C100="Inspection",N(F100)&gt;0,K100&lt;&gt;"Y",M100="",N(F100)-TODAY()&lt;=N('Settings'!$B$3)),"INSPECTION NOT REQUESTED; ","")&amp;IF(AND(OR(M100="Fail",M100="Partial"),N(N100)=0),"FAILED, NO RE-INSPECTION; ","")&amp;IF(AND(C100&lt;&gt;"Inspection",D100&lt;&gt;"",N(F100)&gt;0,COUNTIFS($D$2:$D$400,D100,$A$2:$A$400,"&lt;&gt;"&amp;A100,$C$2:$C$400,"&lt;&gt;Inspection",$F$2:$F$400,"&lt;="&amp;N(S100),$S$2:$S$400,"&gt;="&amp;N(F100))&gt;0),"SUB ON TWO JOBS SAME DAY; ","")&amp;IF(AND(C100&lt;&gt;"Inspection",D100=""),"NO SUB ASSIGNED; ","")&amp;IF(AND(J100&lt;&gt;"",N(F100)&gt;0,SUMPRODUCT(MAX(($A$2:$A$400=A100)*($B$2:$B$400=J100)*$S$2:$S$400))&gt;=N(F100)),"STARTS BEFORE WHAT IT DEPENDS ON; ","")&amp;IF(N(F100)=0,"NO START DATE; ",""))-2)))</f>
        <v/>
      </c>
      <c r="S100" s="6">
        <f>IF(N(G100)&gt;0,N(G100),N(F100))</f>
        <v/>
      </c>
    </row>
    <row r="101">
      <c r="F101" s="6" t="n"/>
      <c r="G101" s="6" t="n"/>
      <c r="I101" s="6">
        <f>IF(OR(NOT(OR(A101&lt;&gt;"",B101&lt;&gt;"",D101&lt;&gt;"")),N(F101)=0,NOT(C101&lt;&gt;"Inspection")),"",N(F101)-N('Settings'!$B$2))</f>
        <v/>
      </c>
      <c r="L101" s="6" t="n"/>
      <c r="N101" s="6" t="n"/>
      <c r="O101" s="7">
        <f>IF(OR(NOT(OR(A101&lt;&gt;"",B101&lt;&gt;"",D101&lt;&gt;"")),N(F101)=0),"",N(F101)-TODAY())</f>
        <v/>
      </c>
      <c r="P101">
        <f>IF(OR(NOT(OR(A101&lt;&gt;"",B101&lt;&gt;"",D101&lt;&gt;"")),N(F101)=0),"",IF(N(S101)&lt;TODAY(),"Past",IF(N(F101)&lt;=TODAY(),"Now",IF(N(F101)-TODAY()&lt;7,"Week 1",IF(N(F101)-TODAY()&lt;N('Settings'!$B$4),"Week 2","Later")))))</f>
        <v/>
      </c>
      <c r="Q101">
        <f>IF(NOT(OR(A101&lt;&gt;"",B101&lt;&gt;"",D101&lt;&gt;"")),"",IF(IF(AND(C101&lt;&gt;"Inspection",N(F101)&gt;0,H101&lt;&gt;"Y",TODAY()&gt;=N(F101)-N('Settings'!$B$2),N(S101)&gt;=TODAY()),"NOT CONFIRMED, STARTS SOON; ","")&amp;IF(AND(C101="Inspection",N(F101)&gt;0,K101&lt;&gt;"Y",M101="",N(F101)-TODAY()&lt;=N('Settings'!$B$3)),"INSPECTION NOT REQUESTED; ","")&amp;IF(AND(OR(M101="Fail",M101="Partial"),N(N101)=0),"FAILED, NO RE-INSPECTION; ","")&amp;IF(AND(C101&lt;&gt;"Inspection",D101&lt;&gt;"",N(F101)&gt;0,COUNTIFS($D$2:$D$400,D101,$A$2:$A$400,"&lt;&gt;"&amp;A101,$C$2:$C$400,"&lt;&gt;Inspection",$F$2:$F$400,"&lt;="&amp;N(S101),$S$2:$S$400,"&gt;="&amp;N(F101))&gt;0),"SUB ON TWO JOBS SAME DAY; ","")&amp;IF(AND(C101&lt;&gt;"Inspection",D101=""),"NO SUB ASSIGNED; ","")&amp;IF(AND(J101&lt;&gt;"",N(F101)&gt;0,SUMPRODUCT(MAX(($A$2:$A$400=A101)*($B$2:$B$400=J101)*$S$2:$S$400))&gt;=N(F101)),"STARTS BEFORE WHAT IT DEPENDS ON; ","")&amp;IF(N(F101)=0,"NO START DATE; ","")="","",LEFT(IF(AND(C101&lt;&gt;"Inspection",N(F101)&gt;0,H101&lt;&gt;"Y",TODAY()&gt;=N(F101)-N('Settings'!$B$2),N(S101)&gt;=TODAY()),"NOT CONFIRMED, STARTS SOON; ","")&amp;IF(AND(C101="Inspection",N(F101)&gt;0,K101&lt;&gt;"Y",M101="",N(F101)-TODAY()&lt;=N('Settings'!$B$3)),"INSPECTION NOT REQUESTED; ","")&amp;IF(AND(OR(M101="Fail",M101="Partial"),N(N101)=0),"FAILED, NO RE-INSPECTION; ","")&amp;IF(AND(C101&lt;&gt;"Inspection",D101&lt;&gt;"",N(F101)&gt;0,COUNTIFS($D$2:$D$400,D101,$A$2:$A$400,"&lt;&gt;"&amp;A101,$C$2:$C$400,"&lt;&gt;Inspection",$F$2:$F$400,"&lt;="&amp;N(S101),$S$2:$S$400,"&gt;="&amp;N(F101))&gt;0),"SUB ON TWO JOBS SAME DAY; ","")&amp;IF(AND(C101&lt;&gt;"Inspection",D101=""),"NO SUB ASSIGNED; ","")&amp;IF(AND(J101&lt;&gt;"",N(F101)&gt;0,SUMPRODUCT(MAX(($A$2:$A$400=A101)*($B$2:$B$400=J101)*$S$2:$S$400))&gt;=N(F101)),"STARTS BEFORE WHAT IT DEPENDS ON; ","")&amp;IF(N(F101)=0,"NO START DATE; ",""),LEN(IF(AND(C101&lt;&gt;"Inspection",N(F101)&gt;0,H101&lt;&gt;"Y",TODAY()&gt;=N(F101)-N('Settings'!$B$2),N(S101)&gt;=TODAY()),"NOT CONFIRMED, STARTS SOON; ","")&amp;IF(AND(C101="Inspection",N(F101)&gt;0,K101&lt;&gt;"Y",M101="",N(F101)-TODAY()&lt;=N('Settings'!$B$3)),"INSPECTION NOT REQUESTED; ","")&amp;IF(AND(OR(M101="Fail",M101="Partial"),N(N101)=0),"FAILED, NO RE-INSPECTION; ","")&amp;IF(AND(C101&lt;&gt;"Inspection",D101&lt;&gt;"",N(F101)&gt;0,COUNTIFS($D$2:$D$400,D101,$A$2:$A$400,"&lt;&gt;"&amp;A101,$C$2:$C$400,"&lt;&gt;Inspection",$F$2:$F$400,"&lt;="&amp;N(S101),$S$2:$S$400,"&gt;="&amp;N(F101))&gt;0),"SUB ON TWO JOBS SAME DAY; ","")&amp;IF(AND(C101&lt;&gt;"Inspection",D101=""),"NO SUB ASSIGNED; ","")&amp;IF(AND(J101&lt;&gt;"",N(F101)&gt;0,SUMPRODUCT(MAX(($A$2:$A$400=A101)*($B$2:$B$400=J101)*$S$2:$S$400))&gt;=N(F101)),"STARTS BEFORE WHAT IT DEPENDS ON; ","")&amp;IF(N(F101)=0,"NO START DATE; ",""))-2)))</f>
        <v/>
      </c>
      <c r="S101" s="6">
        <f>IF(N(G101)&gt;0,N(G101),N(F101))</f>
        <v/>
      </c>
    </row>
    <row r="102">
      <c r="F102" s="6" t="n"/>
      <c r="G102" s="6" t="n"/>
      <c r="I102" s="6">
        <f>IF(OR(NOT(OR(A102&lt;&gt;"",B102&lt;&gt;"",D102&lt;&gt;"")),N(F102)=0,NOT(C102&lt;&gt;"Inspection")),"",N(F102)-N('Settings'!$B$2))</f>
        <v/>
      </c>
      <c r="L102" s="6" t="n"/>
      <c r="N102" s="6" t="n"/>
      <c r="O102" s="7">
        <f>IF(OR(NOT(OR(A102&lt;&gt;"",B102&lt;&gt;"",D102&lt;&gt;"")),N(F102)=0),"",N(F102)-TODAY())</f>
        <v/>
      </c>
      <c r="P102">
        <f>IF(OR(NOT(OR(A102&lt;&gt;"",B102&lt;&gt;"",D102&lt;&gt;"")),N(F102)=0),"",IF(N(S102)&lt;TODAY(),"Past",IF(N(F102)&lt;=TODAY(),"Now",IF(N(F102)-TODAY()&lt;7,"Week 1",IF(N(F102)-TODAY()&lt;N('Settings'!$B$4),"Week 2","Later")))))</f>
        <v/>
      </c>
      <c r="Q102">
        <f>IF(NOT(OR(A102&lt;&gt;"",B102&lt;&gt;"",D102&lt;&gt;"")),"",IF(IF(AND(C102&lt;&gt;"Inspection",N(F102)&gt;0,H102&lt;&gt;"Y",TODAY()&gt;=N(F102)-N('Settings'!$B$2),N(S102)&gt;=TODAY()),"NOT CONFIRMED, STARTS SOON; ","")&amp;IF(AND(C102="Inspection",N(F102)&gt;0,K102&lt;&gt;"Y",M102="",N(F102)-TODAY()&lt;=N('Settings'!$B$3)),"INSPECTION NOT REQUESTED; ","")&amp;IF(AND(OR(M102="Fail",M102="Partial"),N(N102)=0),"FAILED, NO RE-INSPECTION; ","")&amp;IF(AND(C102&lt;&gt;"Inspection",D102&lt;&gt;"",N(F102)&gt;0,COUNTIFS($D$2:$D$400,D102,$A$2:$A$400,"&lt;&gt;"&amp;A102,$C$2:$C$400,"&lt;&gt;Inspection",$F$2:$F$400,"&lt;="&amp;N(S102),$S$2:$S$400,"&gt;="&amp;N(F102))&gt;0),"SUB ON TWO JOBS SAME DAY; ","")&amp;IF(AND(C102&lt;&gt;"Inspection",D102=""),"NO SUB ASSIGNED; ","")&amp;IF(AND(J102&lt;&gt;"",N(F102)&gt;0,SUMPRODUCT(MAX(($A$2:$A$400=A102)*($B$2:$B$400=J102)*$S$2:$S$400))&gt;=N(F102)),"STARTS BEFORE WHAT IT DEPENDS ON; ","")&amp;IF(N(F102)=0,"NO START DATE; ","")="","",LEFT(IF(AND(C102&lt;&gt;"Inspection",N(F102)&gt;0,H102&lt;&gt;"Y",TODAY()&gt;=N(F102)-N('Settings'!$B$2),N(S102)&gt;=TODAY()),"NOT CONFIRMED, STARTS SOON; ","")&amp;IF(AND(C102="Inspection",N(F102)&gt;0,K102&lt;&gt;"Y",M102="",N(F102)-TODAY()&lt;=N('Settings'!$B$3)),"INSPECTION NOT REQUESTED; ","")&amp;IF(AND(OR(M102="Fail",M102="Partial"),N(N102)=0),"FAILED, NO RE-INSPECTION; ","")&amp;IF(AND(C102&lt;&gt;"Inspection",D102&lt;&gt;"",N(F102)&gt;0,COUNTIFS($D$2:$D$400,D102,$A$2:$A$400,"&lt;&gt;"&amp;A102,$C$2:$C$400,"&lt;&gt;Inspection",$F$2:$F$400,"&lt;="&amp;N(S102),$S$2:$S$400,"&gt;="&amp;N(F102))&gt;0),"SUB ON TWO JOBS SAME DAY; ","")&amp;IF(AND(C102&lt;&gt;"Inspection",D102=""),"NO SUB ASSIGNED; ","")&amp;IF(AND(J102&lt;&gt;"",N(F102)&gt;0,SUMPRODUCT(MAX(($A$2:$A$400=A102)*($B$2:$B$400=J102)*$S$2:$S$400))&gt;=N(F102)),"STARTS BEFORE WHAT IT DEPENDS ON; ","")&amp;IF(N(F102)=0,"NO START DATE; ",""),LEN(IF(AND(C102&lt;&gt;"Inspection",N(F102)&gt;0,H102&lt;&gt;"Y",TODAY()&gt;=N(F102)-N('Settings'!$B$2),N(S102)&gt;=TODAY()),"NOT CONFIRMED, STARTS SOON; ","")&amp;IF(AND(C102="Inspection",N(F102)&gt;0,K102&lt;&gt;"Y",M102="",N(F102)-TODAY()&lt;=N('Settings'!$B$3)),"INSPECTION NOT REQUESTED; ","")&amp;IF(AND(OR(M102="Fail",M102="Partial"),N(N102)=0),"FAILED, NO RE-INSPECTION; ","")&amp;IF(AND(C102&lt;&gt;"Inspection",D102&lt;&gt;"",N(F102)&gt;0,COUNTIFS($D$2:$D$400,D102,$A$2:$A$400,"&lt;&gt;"&amp;A102,$C$2:$C$400,"&lt;&gt;Inspection",$F$2:$F$400,"&lt;="&amp;N(S102),$S$2:$S$400,"&gt;="&amp;N(F102))&gt;0),"SUB ON TWO JOBS SAME DAY; ","")&amp;IF(AND(C102&lt;&gt;"Inspection",D102=""),"NO SUB ASSIGNED; ","")&amp;IF(AND(J102&lt;&gt;"",N(F102)&gt;0,SUMPRODUCT(MAX(($A$2:$A$400=A102)*($B$2:$B$400=J102)*$S$2:$S$400))&gt;=N(F102)),"STARTS BEFORE WHAT IT DEPENDS ON; ","")&amp;IF(N(F102)=0,"NO START DATE; ",""))-2)))</f>
        <v/>
      </c>
      <c r="S102" s="6">
        <f>IF(N(G102)&gt;0,N(G102),N(F102))</f>
        <v/>
      </c>
    </row>
    <row r="103">
      <c r="F103" s="6" t="n"/>
      <c r="G103" s="6" t="n"/>
      <c r="I103" s="6">
        <f>IF(OR(NOT(OR(A103&lt;&gt;"",B103&lt;&gt;"",D103&lt;&gt;"")),N(F103)=0,NOT(C103&lt;&gt;"Inspection")),"",N(F103)-N('Settings'!$B$2))</f>
        <v/>
      </c>
      <c r="L103" s="6" t="n"/>
      <c r="N103" s="6" t="n"/>
      <c r="O103" s="7">
        <f>IF(OR(NOT(OR(A103&lt;&gt;"",B103&lt;&gt;"",D103&lt;&gt;"")),N(F103)=0),"",N(F103)-TODAY())</f>
        <v/>
      </c>
      <c r="P103">
        <f>IF(OR(NOT(OR(A103&lt;&gt;"",B103&lt;&gt;"",D103&lt;&gt;"")),N(F103)=0),"",IF(N(S103)&lt;TODAY(),"Past",IF(N(F103)&lt;=TODAY(),"Now",IF(N(F103)-TODAY()&lt;7,"Week 1",IF(N(F103)-TODAY()&lt;N('Settings'!$B$4),"Week 2","Later")))))</f>
        <v/>
      </c>
      <c r="Q103">
        <f>IF(NOT(OR(A103&lt;&gt;"",B103&lt;&gt;"",D103&lt;&gt;"")),"",IF(IF(AND(C103&lt;&gt;"Inspection",N(F103)&gt;0,H103&lt;&gt;"Y",TODAY()&gt;=N(F103)-N('Settings'!$B$2),N(S103)&gt;=TODAY()),"NOT CONFIRMED, STARTS SOON; ","")&amp;IF(AND(C103="Inspection",N(F103)&gt;0,K103&lt;&gt;"Y",M103="",N(F103)-TODAY()&lt;=N('Settings'!$B$3)),"INSPECTION NOT REQUESTED; ","")&amp;IF(AND(OR(M103="Fail",M103="Partial"),N(N103)=0),"FAILED, NO RE-INSPECTION; ","")&amp;IF(AND(C103&lt;&gt;"Inspection",D103&lt;&gt;"",N(F103)&gt;0,COUNTIFS($D$2:$D$400,D103,$A$2:$A$400,"&lt;&gt;"&amp;A103,$C$2:$C$400,"&lt;&gt;Inspection",$F$2:$F$400,"&lt;="&amp;N(S103),$S$2:$S$400,"&gt;="&amp;N(F103))&gt;0),"SUB ON TWO JOBS SAME DAY; ","")&amp;IF(AND(C103&lt;&gt;"Inspection",D103=""),"NO SUB ASSIGNED; ","")&amp;IF(AND(J103&lt;&gt;"",N(F103)&gt;0,SUMPRODUCT(MAX(($A$2:$A$400=A103)*($B$2:$B$400=J103)*$S$2:$S$400))&gt;=N(F103)),"STARTS BEFORE WHAT IT DEPENDS ON; ","")&amp;IF(N(F103)=0,"NO START DATE; ","")="","",LEFT(IF(AND(C103&lt;&gt;"Inspection",N(F103)&gt;0,H103&lt;&gt;"Y",TODAY()&gt;=N(F103)-N('Settings'!$B$2),N(S103)&gt;=TODAY()),"NOT CONFIRMED, STARTS SOON; ","")&amp;IF(AND(C103="Inspection",N(F103)&gt;0,K103&lt;&gt;"Y",M103="",N(F103)-TODAY()&lt;=N('Settings'!$B$3)),"INSPECTION NOT REQUESTED; ","")&amp;IF(AND(OR(M103="Fail",M103="Partial"),N(N103)=0),"FAILED, NO RE-INSPECTION; ","")&amp;IF(AND(C103&lt;&gt;"Inspection",D103&lt;&gt;"",N(F103)&gt;0,COUNTIFS($D$2:$D$400,D103,$A$2:$A$400,"&lt;&gt;"&amp;A103,$C$2:$C$400,"&lt;&gt;Inspection",$F$2:$F$400,"&lt;="&amp;N(S103),$S$2:$S$400,"&gt;="&amp;N(F103))&gt;0),"SUB ON TWO JOBS SAME DAY; ","")&amp;IF(AND(C103&lt;&gt;"Inspection",D103=""),"NO SUB ASSIGNED; ","")&amp;IF(AND(J103&lt;&gt;"",N(F103)&gt;0,SUMPRODUCT(MAX(($A$2:$A$400=A103)*($B$2:$B$400=J103)*$S$2:$S$400))&gt;=N(F103)),"STARTS BEFORE WHAT IT DEPENDS ON; ","")&amp;IF(N(F103)=0,"NO START DATE; ",""),LEN(IF(AND(C103&lt;&gt;"Inspection",N(F103)&gt;0,H103&lt;&gt;"Y",TODAY()&gt;=N(F103)-N('Settings'!$B$2),N(S103)&gt;=TODAY()),"NOT CONFIRMED, STARTS SOON; ","")&amp;IF(AND(C103="Inspection",N(F103)&gt;0,K103&lt;&gt;"Y",M103="",N(F103)-TODAY()&lt;=N('Settings'!$B$3)),"INSPECTION NOT REQUESTED; ","")&amp;IF(AND(OR(M103="Fail",M103="Partial"),N(N103)=0),"FAILED, NO RE-INSPECTION; ","")&amp;IF(AND(C103&lt;&gt;"Inspection",D103&lt;&gt;"",N(F103)&gt;0,COUNTIFS($D$2:$D$400,D103,$A$2:$A$400,"&lt;&gt;"&amp;A103,$C$2:$C$400,"&lt;&gt;Inspection",$F$2:$F$400,"&lt;="&amp;N(S103),$S$2:$S$400,"&gt;="&amp;N(F103))&gt;0),"SUB ON TWO JOBS SAME DAY; ","")&amp;IF(AND(C103&lt;&gt;"Inspection",D103=""),"NO SUB ASSIGNED; ","")&amp;IF(AND(J103&lt;&gt;"",N(F103)&gt;0,SUMPRODUCT(MAX(($A$2:$A$400=A103)*($B$2:$B$400=J103)*$S$2:$S$400))&gt;=N(F103)),"STARTS BEFORE WHAT IT DEPENDS ON; ","")&amp;IF(N(F103)=0,"NO START DATE; ",""))-2)))</f>
        <v/>
      </c>
      <c r="S103" s="6">
        <f>IF(N(G103)&gt;0,N(G103),N(F103))</f>
        <v/>
      </c>
    </row>
    <row r="104">
      <c r="F104" s="6" t="n"/>
      <c r="G104" s="6" t="n"/>
      <c r="I104" s="6">
        <f>IF(OR(NOT(OR(A104&lt;&gt;"",B104&lt;&gt;"",D104&lt;&gt;"")),N(F104)=0,NOT(C104&lt;&gt;"Inspection")),"",N(F104)-N('Settings'!$B$2))</f>
        <v/>
      </c>
      <c r="L104" s="6" t="n"/>
      <c r="N104" s="6" t="n"/>
      <c r="O104" s="7">
        <f>IF(OR(NOT(OR(A104&lt;&gt;"",B104&lt;&gt;"",D104&lt;&gt;"")),N(F104)=0),"",N(F104)-TODAY())</f>
        <v/>
      </c>
      <c r="P104">
        <f>IF(OR(NOT(OR(A104&lt;&gt;"",B104&lt;&gt;"",D104&lt;&gt;"")),N(F104)=0),"",IF(N(S104)&lt;TODAY(),"Past",IF(N(F104)&lt;=TODAY(),"Now",IF(N(F104)-TODAY()&lt;7,"Week 1",IF(N(F104)-TODAY()&lt;N('Settings'!$B$4),"Week 2","Later")))))</f>
        <v/>
      </c>
      <c r="Q104">
        <f>IF(NOT(OR(A104&lt;&gt;"",B104&lt;&gt;"",D104&lt;&gt;"")),"",IF(IF(AND(C104&lt;&gt;"Inspection",N(F104)&gt;0,H104&lt;&gt;"Y",TODAY()&gt;=N(F104)-N('Settings'!$B$2),N(S104)&gt;=TODAY()),"NOT CONFIRMED, STARTS SOON; ","")&amp;IF(AND(C104="Inspection",N(F104)&gt;0,K104&lt;&gt;"Y",M104="",N(F104)-TODAY()&lt;=N('Settings'!$B$3)),"INSPECTION NOT REQUESTED; ","")&amp;IF(AND(OR(M104="Fail",M104="Partial"),N(N104)=0),"FAILED, NO RE-INSPECTION; ","")&amp;IF(AND(C104&lt;&gt;"Inspection",D104&lt;&gt;"",N(F104)&gt;0,COUNTIFS($D$2:$D$400,D104,$A$2:$A$400,"&lt;&gt;"&amp;A104,$C$2:$C$400,"&lt;&gt;Inspection",$F$2:$F$400,"&lt;="&amp;N(S104),$S$2:$S$400,"&gt;="&amp;N(F104))&gt;0),"SUB ON TWO JOBS SAME DAY; ","")&amp;IF(AND(C104&lt;&gt;"Inspection",D104=""),"NO SUB ASSIGNED; ","")&amp;IF(AND(J104&lt;&gt;"",N(F104)&gt;0,SUMPRODUCT(MAX(($A$2:$A$400=A104)*($B$2:$B$400=J104)*$S$2:$S$400))&gt;=N(F104)),"STARTS BEFORE WHAT IT DEPENDS ON; ","")&amp;IF(N(F104)=0,"NO START DATE; ","")="","",LEFT(IF(AND(C104&lt;&gt;"Inspection",N(F104)&gt;0,H104&lt;&gt;"Y",TODAY()&gt;=N(F104)-N('Settings'!$B$2),N(S104)&gt;=TODAY()),"NOT CONFIRMED, STARTS SOON; ","")&amp;IF(AND(C104="Inspection",N(F104)&gt;0,K104&lt;&gt;"Y",M104="",N(F104)-TODAY()&lt;=N('Settings'!$B$3)),"INSPECTION NOT REQUESTED; ","")&amp;IF(AND(OR(M104="Fail",M104="Partial"),N(N104)=0),"FAILED, NO RE-INSPECTION; ","")&amp;IF(AND(C104&lt;&gt;"Inspection",D104&lt;&gt;"",N(F104)&gt;0,COUNTIFS($D$2:$D$400,D104,$A$2:$A$400,"&lt;&gt;"&amp;A104,$C$2:$C$400,"&lt;&gt;Inspection",$F$2:$F$400,"&lt;="&amp;N(S104),$S$2:$S$400,"&gt;="&amp;N(F104))&gt;0),"SUB ON TWO JOBS SAME DAY; ","")&amp;IF(AND(C104&lt;&gt;"Inspection",D104=""),"NO SUB ASSIGNED; ","")&amp;IF(AND(J104&lt;&gt;"",N(F104)&gt;0,SUMPRODUCT(MAX(($A$2:$A$400=A104)*($B$2:$B$400=J104)*$S$2:$S$400))&gt;=N(F104)),"STARTS BEFORE WHAT IT DEPENDS ON; ","")&amp;IF(N(F104)=0,"NO START DATE; ",""),LEN(IF(AND(C104&lt;&gt;"Inspection",N(F104)&gt;0,H104&lt;&gt;"Y",TODAY()&gt;=N(F104)-N('Settings'!$B$2),N(S104)&gt;=TODAY()),"NOT CONFIRMED, STARTS SOON; ","")&amp;IF(AND(C104="Inspection",N(F104)&gt;0,K104&lt;&gt;"Y",M104="",N(F104)-TODAY()&lt;=N('Settings'!$B$3)),"INSPECTION NOT REQUESTED; ","")&amp;IF(AND(OR(M104="Fail",M104="Partial"),N(N104)=0),"FAILED, NO RE-INSPECTION; ","")&amp;IF(AND(C104&lt;&gt;"Inspection",D104&lt;&gt;"",N(F104)&gt;0,COUNTIFS($D$2:$D$400,D104,$A$2:$A$400,"&lt;&gt;"&amp;A104,$C$2:$C$400,"&lt;&gt;Inspection",$F$2:$F$400,"&lt;="&amp;N(S104),$S$2:$S$400,"&gt;="&amp;N(F104))&gt;0),"SUB ON TWO JOBS SAME DAY; ","")&amp;IF(AND(C104&lt;&gt;"Inspection",D104=""),"NO SUB ASSIGNED; ","")&amp;IF(AND(J104&lt;&gt;"",N(F104)&gt;0,SUMPRODUCT(MAX(($A$2:$A$400=A104)*($B$2:$B$400=J104)*$S$2:$S$400))&gt;=N(F104)),"STARTS BEFORE WHAT IT DEPENDS ON; ","")&amp;IF(N(F104)=0,"NO START DATE; ",""))-2)))</f>
        <v/>
      </c>
      <c r="S104" s="6">
        <f>IF(N(G104)&gt;0,N(G104),N(F104))</f>
        <v/>
      </c>
    </row>
    <row r="105">
      <c r="F105" s="6" t="n"/>
      <c r="G105" s="6" t="n"/>
      <c r="I105" s="6">
        <f>IF(OR(NOT(OR(A105&lt;&gt;"",B105&lt;&gt;"",D105&lt;&gt;"")),N(F105)=0,NOT(C105&lt;&gt;"Inspection")),"",N(F105)-N('Settings'!$B$2))</f>
        <v/>
      </c>
      <c r="L105" s="6" t="n"/>
      <c r="N105" s="6" t="n"/>
      <c r="O105" s="7">
        <f>IF(OR(NOT(OR(A105&lt;&gt;"",B105&lt;&gt;"",D105&lt;&gt;"")),N(F105)=0),"",N(F105)-TODAY())</f>
        <v/>
      </c>
      <c r="P105">
        <f>IF(OR(NOT(OR(A105&lt;&gt;"",B105&lt;&gt;"",D105&lt;&gt;"")),N(F105)=0),"",IF(N(S105)&lt;TODAY(),"Past",IF(N(F105)&lt;=TODAY(),"Now",IF(N(F105)-TODAY()&lt;7,"Week 1",IF(N(F105)-TODAY()&lt;N('Settings'!$B$4),"Week 2","Later")))))</f>
        <v/>
      </c>
      <c r="Q105">
        <f>IF(NOT(OR(A105&lt;&gt;"",B105&lt;&gt;"",D105&lt;&gt;"")),"",IF(IF(AND(C105&lt;&gt;"Inspection",N(F105)&gt;0,H105&lt;&gt;"Y",TODAY()&gt;=N(F105)-N('Settings'!$B$2),N(S105)&gt;=TODAY()),"NOT CONFIRMED, STARTS SOON; ","")&amp;IF(AND(C105="Inspection",N(F105)&gt;0,K105&lt;&gt;"Y",M105="",N(F105)-TODAY()&lt;=N('Settings'!$B$3)),"INSPECTION NOT REQUESTED; ","")&amp;IF(AND(OR(M105="Fail",M105="Partial"),N(N105)=0),"FAILED, NO RE-INSPECTION; ","")&amp;IF(AND(C105&lt;&gt;"Inspection",D105&lt;&gt;"",N(F105)&gt;0,COUNTIFS($D$2:$D$400,D105,$A$2:$A$400,"&lt;&gt;"&amp;A105,$C$2:$C$400,"&lt;&gt;Inspection",$F$2:$F$400,"&lt;="&amp;N(S105),$S$2:$S$400,"&gt;="&amp;N(F105))&gt;0),"SUB ON TWO JOBS SAME DAY; ","")&amp;IF(AND(C105&lt;&gt;"Inspection",D105=""),"NO SUB ASSIGNED; ","")&amp;IF(AND(J105&lt;&gt;"",N(F105)&gt;0,SUMPRODUCT(MAX(($A$2:$A$400=A105)*($B$2:$B$400=J105)*$S$2:$S$400))&gt;=N(F105)),"STARTS BEFORE WHAT IT DEPENDS ON; ","")&amp;IF(N(F105)=0,"NO START DATE; ","")="","",LEFT(IF(AND(C105&lt;&gt;"Inspection",N(F105)&gt;0,H105&lt;&gt;"Y",TODAY()&gt;=N(F105)-N('Settings'!$B$2),N(S105)&gt;=TODAY()),"NOT CONFIRMED, STARTS SOON; ","")&amp;IF(AND(C105="Inspection",N(F105)&gt;0,K105&lt;&gt;"Y",M105="",N(F105)-TODAY()&lt;=N('Settings'!$B$3)),"INSPECTION NOT REQUESTED; ","")&amp;IF(AND(OR(M105="Fail",M105="Partial"),N(N105)=0),"FAILED, NO RE-INSPECTION; ","")&amp;IF(AND(C105&lt;&gt;"Inspection",D105&lt;&gt;"",N(F105)&gt;0,COUNTIFS($D$2:$D$400,D105,$A$2:$A$400,"&lt;&gt;"&amp;A105,$C$2:$C$400,"&lt;&gt;Inspection",$F$2:$F$400,"&lt;="&amp;N(S105),$S$2:$S$400,"&gt;="&amp;N(F105))&gt;0),"SUB ON TWO JOBS SAME DAY; ","")&amp;IF(AND(C105&lt;&gt;"Inspection",D105=""),"NO SUB ASSIGNED; ","")&amp;IF(AND(J105&lt;&gt;"",N(F105)&gt;0,SUMPRODUCT(MAX(($A$2:$A$400=A105)*($B$2:$B$400=J105)*$S$2:$S$400))&gt;=N(F105)),"STARTS BEFORE WHAT IT DEPENDS ON; ","")&amp;IF(N(F105)=0,"NO START DATE; ",""),LEN(IF(AND(C105&lt;&gt;"Inspection",N(F105)&gt;0,H105&lt;&gt;"Y",TODAY()&gt;=N(F105)-N('Settings'!$B$2),N(S105)&gt;=TODAY()),"NOT CONFIRMED, STARTS SOON; ","")&amp;IF(AND(C105="Inspection",N(F105)&gt;0,K105&lt;&gt;"Y",M105="",N(F105)-TODAY()&lt;=N('Settings'!$B$3)),"INSPECTION NOT REQUESTED; ","")&amp;IF(AND(OR(M105="Fail",M105="Partial"),N(N105)=0),"FAILED, NO RE-INSPECTION; ","")&amp;IF(AND(C105&lt;&gt;"Inspection",D105&lt;&gt;"",N(F105)&gt;0,COUNTIFS($D$2:$D$400,D105,$A$2:$A$400,"&lt;&gt;"&amp;A105,$C$2:$C$400,"&lt;&gt;Inspection",$F$2:$F$400,"&lt;="&amp;N(S105),$S$2:$S$400,"&gt;="&amp;N(F105))&gt;0),"SUB ON TWO JOBS SAME DAY; ","")&amp;IF(AND(C105&lt;&gt;"Inspection",D105=""),"NO SUB ASSIGNED; ","")&amp;IF(AND(J105&lt;&gt;"",N(F105)&gt;0,SUMPRODUCT(MAX(($A$2:$A$400=A105)*($B$2:$B$400=J105)*$S$2:$S$400))&gt;=N(F105)),"STARTS BEFORE WHAT IT DEPENDS ON; ","")&amp;IF(N(F105)=0,"NO START DATE; ",""))-2)))</f>
        <v/>
      </c>
      <c r="S105" s="6">
        <f>IF(N(G105)&gt;0,N(G105),N(F105))</f>
        <v/>
      </c>
    </row>
    <row r="106">
      <c r="F106" s="6" t="n"/>
      <c r="G106" s="6" t="n"/>
      <c r="I106" s="6">
        <f>IF(OR(NOT(OR(A106&lt;&gt;"",B106&lt;&gt;"",D106&lt;&gt;"")),N(F106)=0,NOT(C106&lt;&gt;"Inspection")),"",N(F106)-N('Settings'!$B$2))</f>
        <v/>
      </c>
      <c r="L106" s="6" t="n"/>
      <c r="N106" s="6" t="n"/>
      <c r="O106" s="7">
        <f>IF(OR(NOT(OR(A106&lt;&gt;"",B106&lt;&gt;"",D106&lt;&gt;"")),N(F106)=0),"",N(F106)-TODAY())</f>
        <v/>
      </c>
      <c r="P106">
        <f>IF(OR(NOT(OR(A106&lt;&gt;"",B106&lt;&gt;"",D106&lt;&gt;"")),N(F106)=0),"",IF(N(S106)&lt;TODAY(),"Past",IF(N(F106)&lt;=TODAY(),"Now",IF(N(F106)-TODAY()&lt;7,"Week 1",IF(N(F106)-TODAY()&lt;N('Settings'!$B$4),"Week 2","Later")))))</f>
        <v/>
      </c>
      <c r="Q106">
        <f>IF(NOT(OR(A106&lt;&gt;"",B106&lt;&gt;"",D106&lt;&gt;"")),"",IF(IF(AND(C106&lt;&gt;"Inspection",N(F106)&gt;0,H106&lt;&gt;"Y",TODAY()&gt;=N(F106)-N('Settings'!$B$2),N(S106)&gt;=TODAY()),"NOT CONFIRMED, STARTS SOON; ","")&amp;IF(AND(C106="Inspection",N(F106)&gt;0,K106&lt;&gt;"Y",M106="",N(F106)-TODAY()&lt;=N('Settings'!$B$3)),"INSPECTION NOT REQUESTED; ","")&amp;IF(AND(OR(M106="Fail",M106="Partial"),N(N106)=0),"FAILED, NO RE-INSPECTION; ","")&amp;IF(AND(C106&lt;&gt;"Inspection",D106&lt;&gt;"",N(F106)&gt;0,COUNTIFS($D$2:$D$400,D106,$A$2:$A$400,"&lt;&gt;"&amp;A106,$C$2:$C$400,"&lt;&gt;Inspection",$F$2:$F$400,"&lt;="&amp;N(S106),$S$2:$S$400,"&gt;="&amp;N(F106))&gt;0),"SUB ON TWO JOBS SAME DAY; ","")&amp;IF(AND(C106&lt;&gt;"Inspection",D106=""),"NO SUB ASSIGNED; ","")&amp;IF(AND(J106&lt;&gt;"",N(F106)&gt;0,SUMPRODUCT(MAX(($A$2:$A$400=A106)*($B$2:$B$400=J106)*$S$2:$S$400))&gt;=N(F106)),"STARTS BEFORE WHAT IT DEPENDS ON; ","")&amp;IF(N(F106)=0,"NO START DATE; ","")="","",LEFT(IF(AND(C106&lt;&gt;"Inspection",N(F106)&gt;0,H106&lt;&gt;"Y",TODAY()&gt;=N(F106)-N('Settings'!$B$2),N(S106)&gt;=TODAY()),"NOT CONFIRMED, STARTS SOON; ","")&amp;IF(AND(C106="Inspection",N(F106)&gt;0,K106&lt;&gt;"Y",M106="",N(F106)-TODAY()&lt;=N('Settings'!$B$3)),"INSPECTION NOT REQUESTED; ","")&amp;IF(AND(OR(M106="Fail",M106="Partial"),N(N106)=0),"FAILED, NO RE-INSPECTION; ","")&amp;IF(AND(C106&lt;&gt;"Inspection",D106&lt;&gt;"",N(F106)&gt;0,COUNTIFS($D$2:$D$400,D106,$A$2:$A$400,"&lt;&gt;"&amp;A106,$C$2:$C$400,"&lt;&gt;Inspection",$F$2:$F$400,"&lt;="&amp;N(S106),$S$2:$S$400,"&gt;="&amp;N(F106))&gt;0),"SUB ON TWO JOBS SAME DAY; ","")&amp;IF(AND(C106&lt;&gt;"Inspection",D106=""),"NO SUB ASSIGNED; ","")&amp;IF(AND(J106&lt;&gt;"",N(F106)&gt;0,SUMPRODUCT(MAX(($A$2:$A$400=A106)*($B$2:$B$400=J106)*$S$2:$S$400))&gt;=N(F106)),"STARTS BEFORE WHAT IT DEPENDS ON; ","")&amp;IF(N(F106)=0,"NO START DATE; ",""),LEN(IF(AND(C106&lt;&gt;"Inspection",N(F106)&gt;0,H106&lt;&gt;"Y",TODAY()&gt;=N(F106)-N('Settings'!$B$2),N(S106)&gt;=TODAY()),"NOT CONFIRMED, STARTS SOON; ","")&amp;IF(AND(C106="Inspection",N(F106)&gt;0,K106&lt;&gt;"Y",M106="",N(F106)-TODAY()&lt;=N('Settings'!$B$3)),"INSPECTION NOT REQUESTED; ","")&amp;IF(AND(OR(M106="Fail",M106="Partial"),N(N106)=0),"FAILED, NO RE-INSPECTION; ","")&amp;IF(AND(C106&lt;&gt;"Inspection",D106&lt;&gt;"",N(F106)&gt;0,COUNTIFS($D$2:$D$400,D106,$A$2:$A$400,"&lt;&gt;"&amp;A106,$C$2:$C$400,"&lt;&gt;Inspection",$F$2:$F$400,"&lt;="&amp;N(S106),$S$2:$S$400,"&gt;="&amp;N(F106))&gt;0),"SUB ON TWO JOBS SAME DAY; ","")&amp;IF(AND(C106&lt;&gt;"Inspection",D106=""),"NO SUB ASSIGNED; ","")&amp;IF(AND(J106&lt;&gt;"",N(F106)&gt;0,SUMPRODUCT(MAX(($A$2:$A$400=A106)*($B$2:$B$400=J106)*$S$2:$S$400))&gt;=N(F106)),"STARTS BEFORE WHAT IT DEPENDS ON; ","")&amp;IF(N(F106)=0,"NO START DATE; ",""))-2)))</f>
        <v/>
      </c>
      <c r="S106" s="6">
        <f>IF(N(G106)&gt;0,N(G106),N(F106))</f>
        <v/>
      </c>
    </row>
    <row r="107">
      <c r="F107" s="6" t="n"/>
      <c r="G107" s="6" t="n"/>
      <c r="I107" s="6">
        <f>IF(OR(NOT(OR(A107&lt;&gt;"",B107&lt;&gt;"",D107&lt;&gt;"")),N(F107)=0,NOT(C107&lt;&gt;"Inspection")),"",N(F107)-N('Settings'!$B$2))</f>
        <v/>
      </c>
      <c r="L107" s="6" t="n"/>
      <c r="N107" s="6" t="n"/>
      <c r="O107" s="7">
        <f>IF(OR(NOT(OR(A107&lt;&gt;"",B107&lt;&gt;"",D107&lt;&gt;"")),N(F107)=0),"",N(F107)-TODAY())</f>
        <v/>
      </c>
      <c r="P107">
        <f>IF(OR(NOT(OR(A107&lt;&gt;"",B107&lt;&gt;"",D107&lt;&gt;"")),N(F107)=0),"",IF(N(S107)&lt;TODAY(),"Past",IF(N(F107)&lt;=TODAY(),"Now",IF(N(F107)-TODAY()&lt;7,"Week 1",IF(N(F107)-TODAY()&lt;N('Settings'!$B$4),"Week 2","Later")))))</f>
        <v/>
      </c>
      <c r="Q107">
        <f>IF(NOT(OR(A107&lt;&gt;"",B107&lt;&gt;"",D107&lt;&gt;"")),"",IF(IF(AND(C107&lt;&gt;"Inspection",N(F107)&gt;0,H107&lt;&gt;"Y",TODAY()&gt;=N(F107)-N('Settings'!$B$2),N(S107)&gt;=TODAY()),"NOT CONFIRMED, STARTS SOON; ","")&amp;IF(AND(C107="Inspection",N(F107)&gt;0,K107&lt;&gt;"Y",M107="",N(F107)-TODAY()&lt;=N('Settings'!$B$3)),"INSPECTION NOT REQUESTED; ","")&amp;IF(AND(OR(M107="Fail",M107="Partial"),N(N107)=0),"FAILED, NO RE-INSPECTION; ","")&amp;IF(AND(C107&lt;&gt;"Inspection",D107&lt;&gt;"",N(F107)&gt;0,COUNTIFS($D$2:$D$400,D107,$A$2:$A$400,"&lt;&gt;"&amp;A107,$C$2:$C$400,"&lt;&gt;Inspection",$F$2:$F$400,"&lt;="&amp;N(S107),$S$2:$S$400,"&gt;="&amp;N(F107))&gt;0),"SUB ON TWO JOBS SAME DAY; ","")&amp;IF(AND(C107&lt;&gt;"Inspection",D107=""),"NO SUB ASSIGNED; ","")&amp;IF(AND(J107&lt;&gt;"",N(F107)&gt;0,SUMPRODUCT(MAX(($A$2:$A$400=A107)*($B$2:$B$400=J107)*$S$2:$S$400))&gt;=N(F107)),"STARTS BEFORE WHAT IT DEPENDS ON; ","")&amp;IF(N(F107)=0,"NO START DATE; ","")="","",LEFT(IF(AND(C107&lt;&gt;"Inspection",N(F107)&gt;0,H107&lt;&gt;"Y",TODAY()&gt;=N(F107)-N('Settings'!$B$2),N(S107)&gt;=TODAY()),"NOT CONFIRMED, STARTS SOON; ","")&amp;IF(AND(C107="Inspection",N(F107)&gt;0,K107&lt;&gt;"Y",M107="",N(F107)-TODAY()&lt;=N('Settings'!$B$3)),"INSPECTION NOT REQUESTED; ","")&amp;IF(AND(OR(M107="Fail",M107="Partial"),N(N107)=0),"FAILED, NO RE-INSPECTION; ","")&amp;IF(AND(C107&lt;&gt;"Inspection",D107&lt;&gt;"",N(F107)&gt;0,COUNTIFS($D$2:$D$400,D107,$A$2:$A$400,"&lt;&gt;"&amp;A107,$C$2:$C$400,"&lt;&gt;Inspection",$F$2:$F$400,"&lt;="&amp;N(S107),$S$2:$S$400,"&gt;="&amp;N(F107))&gt;0),"SUB ON TWO JOBS SAME DAY; ","")&amp;IF(AND(C107&lt;&gt;"Inspection",D107=""),"NO SUB ASSIGNED; ","")&amp;IF(AND(J107&lt;&gt;"",N(F107)&gt;0,SUMPRODUCT(MAX(($A$2:$A$400=A107)*($B$2:$B$400=J107)*$S$2:$S$400))&gt;=N(F107)),"STARTS BEFORE WHAT IT DEPENDS ON; ","")&amp;IF(N(F107)=0,"NO START DATE; ",""),LEN(IF(AND(C107&lt;&gt;"Inspection",N(F107)&gt;0,H107&lt;&gt;"Y",TODAY()&gt;=N(F107)-N('Settings'!$B$2),N(S107)&gt;=TODAY()),"NOT CONFIRMED, STARTS SOON; ","")&amp;IF(AND(C107="Inspection",N(F107)&gt;0,K107&lt;&gt;"Y",M107="",N(F107)-TODAY()&lt;=N('Settings'!$B$3)),"INSPECTION NOT REQUESTED; ","")&amp;IF(AND(OR(M107="Fail",M107="Partial"),N(N107)=0),"FAILED, NO RE-INSPECTION; ","")&amp;IF(AND(C107&lt;&gt;"Inspection",D107&lt;&gt;"",N(F107)&gt;0,COUNTIFS($D$2:$D$400,D107,$A$2:$A$400,"&lt;&gt;"&amp;A107,$C$2:$C$400,"&lt;&gt;Inspection",$F$2:$F$400,"&lt;="&amp;N(S107),$S$2:$S$400,"&gt;="&amp;N(F107))&gt;0),"SUB ON TWO JOBS SAME DAY; ","")&amp;IF(AND(C107&lt;&gt;"Inspection",D107=""),"NO SUB ASSIGNED; ","")&amp;IF(AND(J107&lt;&gt;"",N(F107)&gt;0,SUMPRODUCT(MAX(($A$2:$A$400=A107)*($B$2:$B$400=J107)*$S$2:$S$400))&gt;=N(F107)),"STARTS BEFORE WHAT IT DEPENDS ON; ","")&amp;IF(N(F107)=0,"NO START DATE; ",""))-2)))</f>
        <v/>
      </c>
      <c r="S107" s="6">
        <f>IF(N(G107)&gt;0,N(G107),N(F107))</f>
        <v/>
      </c>
    </row>
    <row r="108">
      <c r="F108" s="6" t="n"/>
      <c r="G108" s="6" t="n"/>
      <c r="I108" s="6">
        <f>IF(OR(NOT(OR(A108&lt;&gt;"",B108&lt;&gt;"",D108&lt;&gt;"")),N(F108)=0,NOT(C108&lt;&gt;"Inspection")),"",N(F108)-N('Settings'!$B$2))</f>
        <v/>
      </c>
      <c r="L108" s="6" t="n"/>
      <c r="N108" s="6" t="n"/>
      <c r="O108" s="7">
        <f>IF(OR(NOT(OR(A108&lt;&gt;"",B108&lt;&gt;"",D108&lt;&gt;"")),N(F108)=0),"",N(F108)-TODAY())</f>
        <v/>
      </c>
      <c r="P108">
        <f>IF(OR(NOT(OR(A108&lt;&gt;"",B108&lt;&gt;"",D108&lt;&gt;"")),N(F108)=0),"",IF(N(S108)&lt;TODAY(),"Past",IF(N(F108)&lt;=TODAY(),"Now",IF(N(F108)-TODAY()&lt;7,"Week 1",IF(N(F108)-TODAY()&lt;N('Settings'!$B$4),"Week 2","Later")))))</f>
        <v/>
      </c>
      <c r="Q108">
        <f>IF(NOT(OR(A108&lt;&gt;"",B108&lt;&gt;"",D108&lt;&gt;"")),"",IF(IF(AND(C108&lt;&gt;"Inspection",N(F108)&gt;0,H108&lt;&gt;"Y",TODAY()&gt;=N(F108)-N('Settings'!$B$2),N(S108)&gt;=TODAY()),"NOT CONFIRMED, STARTS SOON; ","")&amp;IF(AND(C108="Inspection",N(F108)&gt;0,K108&lt;&gt;"Y",M108="",N(F108)-TODAY()&lt;=N('Settings'!$B$3)),"INSPECTION NOT REQUESTED; ","")&amp;IF(AND(OR(M108="Fail",M108="Partial"),N(N108)=0),"FAILED, NO RE-INSPECTION; ","")&amp;IF(AND(C108&lt;&gt;"Inspection",D108&lt;&gt;"",N(F108)&gt;0,COUNTIFS($D$2:$D$400,D108,$A$2:$A$400,"&lt;&gt;"&amp;A108,$C$2:$C$400,"&lt;&gt;Inspection",$F$2:$F$400,"&lt;="&amp;N(S108),$S$2:$S$400,"&gt;="&amp;N(F108))&gt;0),"SUB ON TWO JOBS SAME DAY; ","")&amp;IF(AND(C108&lt;&gt;"Inspection",D108=""),"NO SUB ASSIGNED; ","")&amp;IF(AND(J108&lt;&gt;"",N(F108)&gt;0,SUMPRODUCT(MAX(($A$2:$A$400=A108)*($B$2:$B$400=J108)*$S$2:$S$400))&gt;=N(F108)),"STARTS BEFORE WHAT IT DEPENDS ON; ","")&amp;IF(N(F108)=0,"NO START DATE; ","")="","",LEFT(IF(AND(C108&lt;&gt;"Inspection",N(F108)&gt;0,H108&lt;&gt;"Y",TODAY()&gt;=N(F108)-N('Settings'!$B$2),N(S108)&gt;=TODAY()),"NOT CONFIRMED, STARTS SOON; ","")&amp;IF(AND(C108="Inspection",N(F108)&gt;0,K108&lt;&gt;"Y",M108="",N(F108)-TODAY()&lt;=N('Settings'!$B$3)),"INSPECTION NOT REQUESTED; ","")&amp;IF(AND(OR(M108="Fail",M108="Partial"),N(N108)=0),"FAILED, NO RE-INSPECTION; ","")&amp;IF(AND(C108&lt;&gt;"Inspection",D108&lt;&gt;"",N(F108)&gt;0,COUNTIFS($D$2:$D$400,D108,$A$2:$A$400,"&lt;&gt;"&amp;A108,$C$2:$C$400,"&lt;&gt;Inspection",$F$2:$F$400,"&lt;="&amp;N(S108),$S$2:$S$400,"&gt;="&amp;N(F108))&gt;0),"SUB ON TWO JOBS SAME DAY; ","")&amp;IF(AND(C108&lt;&gt;"Inspection",D108=""),"NO SUB ASSIGNED; ","")&amp;IF(AND(J108&lt;&gt;"",N(F108)&gt;0,SUMPRODUCT(MAX(($A$2:$A$400=A108)*($B$2:$B$400=J108)*$S$2:$S$400))&gt;=N(F108)),"STARTS BEFORE WHAT IT DEPENDS ON; ","")&amp;IF(N(F108)=0,"NO START DATE; ",""),LEN(IF(AND(C108&lt;&gt;"Inspection",N(F108)&gt;0,H108&lt;&gt;"Y",TODAY()&gt;=N(F108)-N('Settings'!$B$2),N(S108)&gt;=TODAY()),"NOT CONFIRMED, STARTS SOON; ","")&amp;IF(AND(C108="Inspection",N(F108)&gt;0,K108&lt;&gt;"Y",M108="",N(F108)-TODAY()&lt;=N('Settings'!$B$3)),"INSPECTION NOT REQUESTED; ","")&amp;IF(AND(OR(M108="Fail",M108="Partial"),N(N108)=0),"FAILED, NO RE-INSPECTION; ","")&amp;IF(AND(C108&lt;&gt;"Inspection",D108&lt;&gt;"",N(F108)&gt;0,COUNTIFS($D$2:$D$400,D108,$A$2:$A$400,"&lt;&gt;"&amp;A108,$C$2:$C$400,"&lt;&gt;Inspection",$F$2:$F$400,"&lt;="&amp;N(S108),$S$2:$S$400,"&gt;="&amp;N(F108))&gt;0),"SUB ON TWO JOBS SAME DAY; ","")&amp;IF(AND(C108&lt;&gt;"Inspection",D108=""),"NO SUB ASSIGNED; ","")&amp;IF(AND(J108&lt;&gt;"",N(F108)&gt;0,SUMPRODUCT(MAX(($A$2:$A$400=A108)*($B$2:$B$400=J108)*$S$2:$S$400))&gt;=N(F108)),"STARTS BEFORE WHAT IT DEPENDS ON; ","")&amp;IF(N(F108)=0,"NO START DATE; ",""))-2)))</f>
        <v/>
      </c>
      <c r="S108" s="6">
        <f>IF(N(G108)&gt;0,N(G108),N(F108))</f>
        <v/>
      </c>
    </row>
    <row r="109">
      <c r="F109" s="6" t="n"/>
      <c r="G109" s="6" t="n"/>
      <c r="I109" s="6">
        <f>IF(OR(NOT(OR(A109&lt;&gt;"",B109&lt;&gt;"",D109&lt;&gt;"")),N(F109)=0,NOT(C109&lt;&gt;"Inspection")),"",N(F109)-N('Settings'!$B$2))</f>
        <v/>
      </c>
      <c r="L109" s="6" t="n"/>
      <c r="N109" s="6" t="n"/>
      <c r="O109" s="7">
        <f>IF(OR(NOT(OR(A109&lt;&gt;"",B109&lt;&gt;"",D109&lt;&gt;"")),N(F109)=0),"",N(F109)-TODAY())</f>
        <v/>
      </c>
      <c r="P109">
        <f>IF(OR(NOT(OR(A109&lt;&gt;"",B109&lt;&gt;"",D109&lt;&gt;"")),N(F109)=0),"",IF(N(S109)&lt;TODAY(),"Past",IF(N(F109)&lt;=TODAY(),"Now",IF(N(F109)-TODAY()&lt;7,"Week 1",IF(N(F109)-TODAY()&lt;N('Settings'!$B$4),"Week 2","Later")))))</f>
        <v/>
      </c>
      <c r="Q109">
        <f>IF(NOT(OR(A109&lt;&gt;"",B109&lt;&gt;"",D109&lt;&gt;"")),"",IF(IF(AND(C109&lt;&gt;"Inspection",N(F109)&gt;0,H109&lt;&gt;"Y",TODAY()&gt;=N(F109)-N('Settings'!$B$2),N(S109)&gt;=TODAY()),"NOT CONFIRMED, STARTS SOON; ","")&amp;IF(AND(C109="Inspection",N(F109)&gt;0,K109&lt;&gt;"Y",M109="",N(F109)-TODAY()&lt;=N('Settings'!$B$3)),"INSPECTION NOT REQUESTED; ","")&amp;IF(AND(OR(M109="Fail",M109="Partial"),N(N109)=0),"FAILED, NO RE-INSPECTION; ","")&amp;IF(AND(C109&lt;&gt;"Inspection",D109&lt;&gt;"",N(F109)&gt;0,COUNTIFS($D$2:$D$400,D109,$A$2:$A$400,"&lt;&gt;"&amp;A109,$C$2:$C$400,"&lt;&gt;Inspection",$F$2:$F$400,"&lt;="&amp;N(S109),$S$2:$S$400,"&gt;="&amp;N(F109))&gt;0),"SUB ON TWO JOBS SAME DAY; ","")&amp;IF(AND(C109&lt;&gt;"Inspection",D109=""),"NO SUB ASSIGNED; ","")&amp;IF(AND(J109&lt;&gt;"",N(F109)&gt;0,SUMPRODUCT(MAX(($A$2:$A$400=A109)*($B$2:$B$400=J109)*$S$2:$S$400))&gt;=N(F109)),"STARTS BEFORE WHAT IT DEPENDS ON; ","")&amp;IF(N(F109)=0,"NO START DATE; ","")="","",LEFT(IF(AND(C109&lt;&gt;"Inspection",N(F109)&gt;0,H109&lt;&gt;"Y",TODAY()&gt;=N(F109)-N('Settings'!$B$2),N(S109)&gt;=TODAY()),"NOT CONFIRMED, STARTS SOON; ","")&amp;IF(AND(C109="Inspection",N(F109)&gt;0,K109&lt;&gt;"Y",M109="",N(F109)-TODAY()&lt;=N('Settings'!$B$3)),"INSPECTION NOT REQUESTED; ","")&amp;IF(AND(OR(M109="Fail",M109="Partial"),N(N109)=0),"FAILED, NO RE-INSPECTION; ","")&amp;IF(AND(C109&lt;&gt;"Inspection",D109&lt;&gt;"",N(F109)&gt;0,COUNTIFS($D$2:$D$400,D109,$A$2:$A$400,"&lt;&gt;"&amp;A109,$C$2:$C$400,"&lt;&gt;Inspection",$F$2:$F$400,"&lt;="&amp;N(S109),$S$2:$S$400,"&gt;="&amp;N(F109))&gt;0),"SUB ON TWO JOBS SAME DAY; ","")&amp;IF(AND(C109&lt;&gt;"Inspection",D109=""),"NO SUB ASSIGNED; ","")&amp;IF(AND(J109&lt;&gt;"",N(F109)&gt;0,SUMPRODUCT(MAX(($A$2:$A$400=A109)*($B$2:$B$400=J109)*$S$2:$S$400))&gt;=N(F109)),"STARTS BEFORE WHAT IT DEPENDS ON; ","")&amp;IF(N(F109)=0,"NO START DATE; ",""),LEN(IF(AND(C109&lt;&gt;"Inspection",N(F109)&gt;0,H109&lt;&gt;"Y",TODAY()&gt;=N(F109)-N('Settings'!$B$2),N(S109)&gt;=TODAY()),"NOT CONFIRMED, STARTS SOON; ","")&amp;IF(AND(C109="Inspection",N(F109)&gt;0,K109&lt;&gt;"Y",M109="",N(F109)-TODAY()&lt;=N('Settings'!$B$3)),"INSPECTION NOT REQUESTED; ","")&amp;IF(AND(OR(M109="Fail",M109="Partial"),N(N109)=0),"FAILED, NO RE-INSPECTION; ","")&amp;IF(AND(C109&lt;&gt;"Inspection",D109&lt;&gt;"",N(F109)&gt;0,COUNTIFS($D$2:$D$400,D109,$A$2:$A$400,"&lt;&gt;"&amp;A109,$C$2:$C$400,"&lt;&gt;Inspection",$F$2:$F$400,"&lt;="&amp;N(S109),$S$2:$S$400,"&gt;="&amp;N(F109))&gt;0),"SUB ON TWO JOBS SAME DAY; ","")&amp;IF(AND(C109&lt;&gt;"Inspection",D109=""),"NO SUB ASSIGNED; ","")&amp;IF(AND(J109&lt;&gt;"",N(F109)&gt;0,SUMPRODUCT(MAX(($A$2:$A$400=A109)*($B$2:$B$400=J109)*$S$2:$S$400))&gt;=N(F109)),"STARTS BEFORE WHAT IT DEPENDS ON; ","")&amp;IF(N(F109)=0,"NO START DATE; ",""))-2)))</f>
        <v/>
      </c>
      <c r="S109" s="6">
        <f>IF(N(G109)&gt;0,N(G109),N(F109))</f>
        <v/>
      </c>
    </row>
    <row r="110">
      <c r="F110" s="6" t="n"/>
      <c r="G110" s="6" t="n"/>
      <c r="I110" s="6">
        <f>IF(OR(NOT(OR(A110&lt;&gt;"",B110&lt;&gt;"",D110&lt;&gt;"")),N(F110)=0,NOT(C110&lt;&gt;"Inspection")),"",N(F110)-N('Settings'!$B$2))</f>
        <v/>
      </c>
      <c r="L110" s="6" t="n"/>
      <c r="N110" s="6" t="n"/>
      <c r="O110" s="7">
        <f>IF(OR(NOT(OR(A110&lt;&gt;"",B110&lt;&gt;"",D110&lt;&gt;"")),N(F110)=0),"",N(F110)-TODAY())</f>
        <v/>
      </c>
      <c r="P110">
        <f>IF(OR(NOT(OR(A110&lt;&gt;"",B110&lt;&gt;"",D110&lt;&gt;"")),N(F110)=0),"",IF(N(S110)&lt;TODAY(),"Past",IF(N(F110)&lt;=TODAY(),"Now",IF(N(F110)-TODAY()&lt;7,"Week 1",IF(N(F110)-TODAY()&lt;N('Settings'!$B$4),"Week 2","Later")))))</f>
        <v/>
      </c>
      <c r="Q110">
        <f>IF(NOT(OR(A110&lt;&gt;"",B110&lt;&gt;"",D110&lt;&gt;"")),"",IF(IF(AND(C110&lt;&gt;"Inspection",N(F110)&gt;0,H110&lt;&gt;"Y",TODAY()&gt;=N(F110)-N('Settings'!$B$2),N(S110)&gt;=TODAY()),"NOT CONFIRMED, STARTS SOON; ","")&amp;IF(AND(C110="Inspection",N(F110)&gt;0,K110&lt;&gt;"Y",M110="",N(F110)-TODAY()&lt;=N('Settings'!$B$3)),"INSPECTION NOT REQUESTED; ","")&amp;IF(AND(OR(M110="Fail",M110="Partial"),N(N110)=0),"FAILED, NO RE-INSPECTION; ","")&amp;IF(AND(C110&lt;&gt;"Inspection",D110&lt;&gt;"",N(F110)&gt;0,COUNTIFS($D$2:$D$400,D110,$A$2:$A$400,"&lt;&gt;"&amp;A110,$C$2:$C$400,"&lt;&gt;Inspection",$F$2:$F$400,"&lt;="&amp;N(S110),$S$2:$S$400,"&gt;="&amp;N(F110))&gt;0),"SUB ON TWO JOBS SAME DAY; ","")&amp;IF(AND(C110&lt;&gt;"Inspection",D110=""),"NO SUB ASSIGNED; ","")&amp;IF(AND(J110&lt;&gt;"",N(F110)&gt;0,SUMPRODUCT(MAX(($A$2:$A$400=A110)*($B$2:$B$400=J110)*$S$2:$S$400))&gt;=N(F110)),"STARTS BEFORE WHAT IT DEPENDS ON; ","")&amp;IF(N(F110)=0,"NO START DATE; ","")="","",LEFT(IF(AND(C110&lt;&gt;"Inspection",N(F110)&gt;0,H110&lt;&gt;"Y",TODAY()&gt;=N(F110)-N('Settings'!$B$2),N(S110)&gt;=TODAY()),"NOT CONFIRMED, STARTS SOON; ","")&amp;IF(AND(C110="Inspection",N(F110)&gt;0,K110&lt;&gt;"Y",M110="",N(F110)-TODAY()&lt;=N('Settings'!$B$3)),"INSPECTION NOT REQUESTED; ","")&amp;IF(AND(OR(M110="Fail",M110="Partial"),N(N110)=0),"FAILED, NO RE-INSPECTION; ","")&amp;IF(AND(C110&lt;&gt;"Inspection",D110&lt;&gt;"",N(F110)&gt;0,COUNTIFS($D$2:$D$400,D110,$A$2:$A$400,"&lt;&gt;"&amp;A110,$C$2:$C$400,"&lt;&gt;Inspection",$F$2:$F$400,"&lt;="&amp;N(S110),$S$2:$S$400,"&gt;="&amp;N(F110))&gt;0),"SUB ON TWO JOBS SAME DAY; ","")&amp;IF(AND(C110&lt;&gt;"Inspection",D110=""),"NO SUB ASSIGNED; ","")&amp;IF(AND(J110&lt;&gt;"",N(F110)&gt;0,SUMPRODUCT(MAX(($A$2:$A$400=A110)*($B$2:$B$400=J110)*$S$2:$S$400))&gt;=N(F110)),"STARTS BEFORE WHAT IT DEPENDS ON; ","")&amp;IF(N(F110)=0,"NO START DATE; ",""),LEN(IF(AND(C110&lt;&gt;"Inspection",N(F110)&gt;0,H110&lt;&gt;"Y",TODAY()&gt;=N(F110)-N('Settings'!$B$2),N(S110)&gt;=TODAY()),"NOT CONFIRMED, STARTS SOON; ","")&amp;IF(AND(C110="Inspection",N(F110)&gt;0,K110&lt;&gt;"Y",M110="",N(F110)-TODAY()&lt;=N('Settings'!$B$3)),"INSPECTION NOT REQUESTED; ","")&amp;IF(AND(OR(M110="Fail",M110="Partial"),N(N110)=0),"FAILED, NO RE-INSPECTION; ","")&amp;IF(AND(C110&lt;&gt;"Inspection",D110&lt;&gt;"",N(F110)&gt;0,COUNTIFS($D$2:$D$400,D110,$A$2:$A$400,"&lt;&gt;"&amp;A110,$C$2:$C$400,"&lt;&gt;Inspection",$F$2:$F$400,"&lt;="&amp;N(S110),$S$2:$S$400,"&gt;="&amp;N(F110))&gt;0),"SUB ON TWO JOBS SAME DAY; ","")&amp;IF(AND(C110&lt;&gt;"Inspection",D110=""),"NO SUB ASSIGNED; ","")&amp;IF(AND(J110&lt;&gt;"",N(F110)&gt;0,SUMPRODUCT(MAX(($A$2:$A$400=A110)*($B$2:$B$400=J110)*$S$2:$S$400))&gt;=N(F110)),"STARTS BEFORE WHAT IT DEPENDS ON; ","")&amp;IF(N(F110)=0,"NO START DATE; ",""))-2)))</f>
        <v/>
      </c>
      <c r="S110" s="6">
        <f>IF(N(G110)&gt;0,N(G110),N(F110))</f>
        <v/>
      </c>
    </row>
    <row r="111">
      <c r="F111" s="6" t="n"/>
      <c r="G111" s="6" t="n"/>
      <c r="I111" s="6">
        <f>IF(OR(NOT(OR(A111&lt;&gt;"",B111&lt;&gt;"",D111&lt;&gt;"")),N(F111)=0,NOT(C111&lt;&gt;"Inspection")),"",N(F111)-N('Settings'!$B$2))</f>
        <v/>
      </c>
      <c r="L111" s="6" t="n"/>
      <c r="N111" s="6" t="n"/>
      <c r="O111" s="7">
        <f>IF(OR(NOT(OR(A111&lt;&gt;"",B111&lt;&gt;"",D111&lt;&gt;"")),N(F111)=0),"",N(F111)-TODAY())</f>
        <v/>
      </c>
      <c r="P111">
        <f>IF(OR(NOT(OR(A111&lt;&gt;"",B111&lt;&gt;"",D111&lt;&gt;"")),N(F111)=0),"",IF(N(S111)&lt;TODAY(),"Past",IF(N(F111)&lt;=TODAY(),"Now",IF(N(F111)-TODAY()&lt;7,"Week 1",IF(N(F111)-TODAY()&lt;N('Settings'!$B$4),"Week 2","Later")))))</f>
        <v/>
      </c>
      <c r="Q111">
        <f>IF(NOT(OR(A111&lt;&gt;"",B111&lt;&gt;"",D111&lt;&gt;"")),"",IF(IF(AND(C111&lt;&gt;"Inspection",N(F111)&gt;0,H111&lt;&gt;"Y",TODAY()&gt;=N(F111)-N('Settings'!$B$2),N(S111)&gt;=TODAY()),"NOT CONFIRMED, STARTS SOON; ","")&amp;IF(AND(C111="Inspection",N(F111)&gt;0,K111&lt;&gt;"Y",M111="",N(F111)-TODAY()&lt;=N('Settings'!$B$3)),"INSPECTION NOT REQUESTED; ","")&amp;IF(AND(OR(M111="Fail",M111="Partial"),N(N111)=0),"FAILED, NO RE-INSPECTION; ","")&amp;IF(AND(C111&lt;&gt;"Inspection",D111&lt;&gt;"",N(F111)&gt;0,COUNTIFS($D$2:$D$400,D111,$A$2:$A$400,"&lt;&gt;"&amp;A111,$C$2:$C$400,"&lt;&gt;Inspection",$F$2:$F$400,"&lt;="&amp;N(S111),$S$2:$S$400,"&gt;="&amp;N(F111))&gt;0),"SUB ON TWO JOBS SAME DAY; ","")&amp;IF(AND(C111&lt;&gt;"Inspection",D111=""),"NO SUB ASSIGNED; ","")&amp;IF(AND(J111&lt;&gt;"",N(F111)&gt;0,SUMPRODUCT(MAX(($A$2:$A$400=A111)*($B$2:$B$400=J111)*$S$2:$S$400))&gt;=N(F111)),"STARTS BEFORE WHAT IT DEPENDS ON; ","")&amp;IF(N(F111)=0,"NO START DATE; ","")="","",LEFT(IF(AND(C111&lt;&gt;"Inspection",N(F111)&gt;0,H111&lt;&gt;"Y",TODAY()&gt;=N(F111)-N('Settings'!$B$2),N(S111)&gt;=TODAY()),"NOT CONFIRMED, STARTS SOON; ","")&amp;IF(AND(C111="Inspection",N(F111)&gt;0,K111&lt;&gt;"Y",M111="",N(F111)-TODAY()&lt;=N('Settings'!$B$3)),"INSPECTION NOT REQUESTED; ","")&amp;IF(AND(OR(M111="Fail",M111="Partial"),N(N111)=0),"FAILED, NO RE-INSPECTION; ","")&amp;IF(AND(C111&lt;&gt;"Inspection",D111&lt;&gt;"",N(F111)&gt;0,COUNTIFS($D$2:$D$400,D111,$A$2:$A$400,"&lt;&gt;"&amp;A111,$C$2:$C$400,"&lt;&gt;Inspection",$F$2:$F$400,"&lt;="&amp;N(S111),$S$2:$S$400,"&gt;="&amp;N(F111))&gt;0),"SUB ON TWO JOBS SAME DAY; ","")&amp;IF(AND(C111&lt;&gt;"Inspection",D111=""),"NO SUB ASSIGNED; ","")&amp;IF(AND(J111&lt;&gt;"",N(F111)&gt;0,SUMPRODUCT(MAX(($A$2:$A$400=A111)*($B$2:$B$400=J111)*$S$2:$S$400))&gt;=N(F111)),"STARTS BEFORE WHAT IT DEPENDS ON; ","")&amp;IF(N(F111)=0,"NO START DATE; ",""),LEN(IF(AND(C111&lt;&gt;"Inspection",N(F111)&gt;0,H111&lt;&gt;"Y",TODAY()&gt;=N(F111)-N('Settings'!$B$2),N(S111)&gt;=TODAY()),"NOT CONFIRMED, STARTS SOON; ","")&amp;IF(AND(C111="Inspection",N(F111)&gt;0,K111&lt;&gt;"Y",M111="",N(F111)-TODAY()&lt;=N('Settings'!$B$3)),"INSPECTION NOT REQUESTED; ","")&amp;IF(AND(OR(M111="Fail",M111="Partial"),N(N111)=0),"FAILED, NO RE-INSPECTION; ","")&amp;IF(AND(C111&lt;&gt;"Inspection",D111&lt;&gt;"",N(F111)&gt;0,COUNTIFS($D$2:$D$400,D111,$A$2:$A$400,"&lt;&gt;"&amp;A111,$C$2:$C$400,"&lt;&gt;Inspection",$F$2:$F$400,"&lt;="&amp;N(S111),$S$2:$S$400,"&gt;="&amp;N(F111))&gt;0),"SUB ON TWO JOBS SAME DAY; ","")&amp;IF(AND(C111&lt;&gt;"Inspection",D111=""),"NO SUB ASSIGNED; ","")&amp;IF(AND(J111&lt;&gt;"",N(F111)&gt;0,SUMPRODUCT(MAX(($A$2:$A$400=A111)*($B$2:$B$400=J111)*$S$2:$S$400))&gt;=N(F111)),"STARTS BEFORE WHAT IT DEPENDS ON; ","")&amp;IF(N(F111)=0,"NO START DATE; ",""))-2)))</f>
        <v/>
      </c>
      <c r="S111" s="6">
        <f>IF(N(G111)&gt;0,N(G111),N(F111))</f>
        <v/>
      </c>
    </row>
    <row r="112">
      <c r="F112" s="6" t="n"/>
      <c r="G112" s="6" t="n"/>
      <c r="I112" s="6">
        <f>IF(OR(NOT(OR(A112&lt;&gt;"",B112&lt;&gt;"",D112&lt;&gt;"")),N(F112)=0,NOT(C112&lt;&gt;"Inspection")),"",N(F112)-N('Settings'!$B$2))</f>
        <v/>
      </c>
      <c r="L112" s="6" t="n"/>
      <c r="N112" s="6" t="n"/>
      <c r="O112" s="7">
        <f>IF(OR(NOT(OR(A112&lt;&gt;"",B112&lt;&gt;"",D112&lt;&gt;"")),N(F112)=0),"",N(F112)-TODAY())</f>
        <v/>
      </c>
      <c r="P112">
        <f>IF(OR(NOT(OR(A112&lt;&gt;"",B112&lt;&gt;"",D112&lt;&gt;"")),N(F112)=0),"",IF(N(S112)&lt;TODAY(),"Past",IF(N(F112)&lt;=TODAY(),"Now",IF(N(F112)-TODAY()&lt;7,"Week 1",IF(N(F112)-TODAY()&lt;N('Settings'!$B$4),"Week 2","Later")))))</f>
        <v/>
      </c>
      <c r="Q112">
        <f>IF(NOT(OR(A112&lt;&gt;"",B112&lt;&gt;"",D112&lt;&gt;"")),"",IF(IF(AND(C112&lt;&gt;"Inspection",N(F112)&gt;0,H112&lt;&gt;"Y",TODAY()&gt;=N(F112)-N('Settings'!$B$2),N(S112)&gt;=TODAY()),"NOT CONFIRMED, STARTS SOON; ","")&amp;IF(AND(C112="Inspection",N(F112)&gt;0,K112&lt;&gt;"Y",M112="",N(F112)-TODAY()&lt;=N('Settings'!$B$3)),"INSPECTION NOT REQUESTED; ","")&amp;IF(AND(OR(M112="Fail",M112="Partial"),N(N112)=0),"FAILED, NO RE-INSPECTION; ","")&amp;IF(AND(C112&lt;&gt;"Inspection",D112&lt;&gt;"",N(F112)&gt;0,COUNTIFS($D$2:$D$400,D112,$A$2:$A$400,"&lt;&gt;"&amp;A112,$C$2:$C$400,"&lt;&gt;Inspection",$F$2:$F$400,"&lt;="&amp;N(S112),$S$2:$S$400,"&gt;="&amp;N(F112))&gt;0),"SUB ON TWO JOBS SAME DAY; ","")&amp;IF(AND(C112&lt;&gt;"Inspection",D112=""),"NO SUB ASSIGNED; ","")&amp;IF(AND(J112&lt;&gt;"",N(F112)&gt;0,SUMPRODUCT(MAX(($A$2:$A$400=A112)*($B$2:$B$400=J112)*$S$2:$S$400))&gt;=N(F112)),"STARTS BEFORE WHAT IT DEPENDS ON; ","")&amp;IF(N(F112)=0,"NO START DATE; ","")="","",LEFT(IF(AND(C112&lt;&gt;"Inspection",N(F112)&gt;0,H112&lt;&gt;"Y",TODAY()&gt;=N(F112)-N('Settings'!$B$2),N(S112)&gt;=TODAY()),"NOT CONFIRMED, STARTS SOON; ","")&amp;IF(AND(C112="Inspection",N(F112)&gt;0,K112&lt;&gt;"Y",M112="",N(F112)-TODAY()&lt;=N('Settings'!$B$3)),"INSPECTION NOT REQUESTED; ","")&amp;IF(AND(OR(M112="Fail",M112="Partial"),N(N112)=0),"FAILED, NO RE-INSPECTION; ","")&amp;IF(AND(C112&lt;&gt;"Inspection",D112&lt;&gt;"",N(F112)&gt;0,COUNTIFS($D$2:$D$400,D112,$A$2:$A$400,"&lt;&gt;"&amp;A112,$C$2:$C$400,"&lt;&gt;Inspection",$F$2:$F$400,"&lt;="&amp;N(S112),$S$2:$S$400,"&gt;="&amp;N(F112))&gt;0),"SUB ON TWO JOBS SAME DAY; ","")&amp;IF(AND(C112&lt;&gt;"Inspection",D112=""),"NO SUB ASSIGNED; ","")&amp;IF(AND(J112&lt;&gt;"",N(F112)&gt;0,SUMPRODUCT(MAX(($A$2:$A$400=A112)*($B$2:$B$400=J112)*$S$2:$S$400))&gt;=N(F112)),"STARTS BEFORE WHAT IT DEPENDS ON; ","")&amp;IF(N(F112)=0,"NO START DATE; ",""),LEN(IF(AND(C112&lt;&gt;"Inspection",N(F112)&gt;0,H112&lt;&gt;"Y",TODAY()&gt;=N(F112)-N('Settings'!$B$2),N(S112)&gt;=TODAY()),"NOT CONFIRMED, STARTS SOON; ","")&amp;IF(AND(C112="Inspection",N(F112)&gt;0,K112&lt;&gt;"Y",M112="",N(F112)-TODAY()&lt;=N('Settings'!$B$3)),"INSPECTION NOT REQUESTED; ","")&amp;IF(AND(OR(M112="Fail",M112="Partial"),N(N112)=0),"FAILED, NO RE-INSPECTION; ","")&amp;IF(AND(C112&lt;&gt;"Inspection",D112&lt;&gt;"",N(F112)&gt;0,COUNTIFS($D$2:$D$400,D112,$A$2:$A$400,"&lt;&gt;"&amp;A112,$C$2:$C$400,"&lt;&gt;Inspection",$F$2:$F$400,"&lt;="&amp;N(S112),$S$2:$S$400,"&gt;="&amp;N(F112))&gt;0),"SUB ON TWO JOBS SAME DAY; ","")&amp;IF(AND(C112&lt;&gt;"Inspection",D112=""),"NO SUB ASSIGNED; ","")&amp;IF(AND(J112&lt;&gt;"",N(F112)&gt;0,SUMPRODUCT(MAX(($A$2:$A$400=A112)*($B$2:$B$400=J112)*$S$2:$S$400))&gt;=N(F112)),"STARTS BEFORE WHAT IT DEPENDS ON; ","")&amp;IF(N(F112)=0,"NO START DATE; ",""))-2)))</f>
        <v/>
      </c>
      <c r="S112" s="6">
        <f>IF(N(G112)&gt;0,N(G112),N(F112))</f>
        <v/>
      </c>
    </row>
    <row r="113">
      <c r="F113" s="6" t="n"/>
      <c r="G113" s="6" t="n"/>
      <c r="I113" s="6">
        <f>IF(OR(NOT(OR(A113&lt;&gt;"",B113&lt;&gt;"",D113&lt;&gt;"")),N(F113)=0,NOT(C113&lt;&gt;"Inspection")),"",N(F113)-N('Settings'!$B$2))</f>
        <v/>
      </c>
      <c r="L113" s="6" t="n"/>
      <c r="N113" s="6" t="n"/>
      <c r="O113" s="7">
        <f>IF(OR(NOT(OR(A113&lt;&gt;"",B113&lt;&gt;"",D113&lt;&gt;"")),N(F113)=0),"",N(F113)-TODAY())</f>
        <v/>
      </c>
      <c r="P113">
        <f>IF(OR(NOT(OR(A113&lt;&gt;"",B113&lt;&gt;"",D113&lt;&gt;"")),N(F113)=0),"",IF(N(S113)&lt;TODAY(),"Past",IF(N(F113)&lt;=TODAY(),"Now",IF(N(F113)-TODAY()&lt;7,"Week 1",IF(N(F113)-TODAY()&lt;N('Settings'!$B$4),"Week 2","Later")))))</f>
        <v/>
      </c>
      <c r="Q113">
        <f>IF(NOT(OR(A113&lt;&gt;"",B113&lt;&gt;"",D113&lt;&gt;"")),"",IF(IF(AND(C113&lt;&gt;"Inspection",N(F113)&gt;0,H113&lt;&gt;"Y",TODAY()&gt;=N(F113)-N('Settings'!$B$2),N(S113)&gt;=TODAY()),"NOT CONFIRMED, STARTS SOON; ","")&amp;IF(AND(C113="Inspection",N(F113)&gt;0,K113&lt;&gt;"Y",M113="",N(F113)-TODAY()&lt;=N('Settings'!$B$3)),"INSPECTION NOT REQUESTED; ","")&amp;IF(AND(OR(M113="Fail",M113="Partial"),N(N113)=0),"FAILED, NO RE-INSPECTION; ","")&amp;IF(AND(C113&lt;&gt;"Inspection",D113&lt;&gt;"",N(F113)&gt;0,COUNTIFS($D$2:$D$400,D113,$A$2:$A$400,"&lt;&gt;"&amp;A113,$C$2:$C$400,"&lt;&gt;Inspection",$F$2:$F$400,"&lt;="&amp;N(S113),$S$2:$S$400,"&gt;="&amp;N(F113))&gt;0),"SUB ON TWO JOBS SAME DAY; ","")&amp;IF(AND(C113&lt;&gt;"Inspection",D113=""),"NO SUB ASSIGNED; ","")&amp;IF(AND(J113&lt;&gt;"",N(F113)&gt;0,SUMPRODUCT(MAX(($A$2:$A$400=A113)*($B$2:$B$400=J113)*$S$2:$S$400))&gt;=N(F113)),"STARTS BEFORE WHAT IT DEPENDS ON; ","")&amp;IF(N(F113)=0,"NO START DATE; ","")="","",LEFT(IF(AND(C113&lt;&gt;"Inspection",N(F113)&gt;0,H113&lt;&gt;"Y",TODAY()&gt;=N(F113)-N('Settings'!$B$2),N(S113)&gt;=TODAY()),"NOT CONFIRMED, STARTS SOON; ","")&amp;IF(AND(C113="Inspection",N(F113)&gt;0,K113&lt;&gt;"Y",M113="",N(F113)-TODAY()&lt;=N('Settings'!$B$3)),"INSPECTION NOT REQUESTED; ","")&amp;IF(AND(OR(M113="Fail",M113="Partial"),N(N113)=0),"FAILED, NO RE-INSPECTION; ","")&amp;IF(AND(C113&lt;&gt;"Inspection",D113&lt;&gt;"",N(F113)&gt;0,COUNTIFS($D$2:$D$400,D113,$A$2:$A$400,"&lt;&gt;"&amp;A113,$C$2:$C$400,"&lt;&gt;Inspection",$F$2:$F$400,"&lt;="&amp;N(S113),$S$2:$S$400,"&gt;="&amp;N(F113))&gt;0),"SUB ON TWO JOBS SAME DAY; ","")&amp;IF(AND(C113&lt;&gt;"Inspection",D113=""),"NO SUB ASSIGNED; ","")&amp;IF(AND(J113&lt;&gt;"",N(F113)&gt;0,SUMPRODUCT(MAX(($A$2:$A$400=A113)*($B$2:$B$400=J113)*$S$2:$S$400))&gt;=N(F113)),"STARTS BEFORE WHAT IT DEPENDS ON; ","")&amp;IF(N(F113)=0,"NO START DATE; ",""),LEN(IF(AND(C113&lt;&gt;"Inspection",N(F113)&gt;0,H113&lt;&gt;"Y",TODAY()&gt;=N(F113)-N('Settings'!$B$2),N(S113)&gt;=TODAY()),"NOT CONFIRMED, STARTS SOON; ","")&amp;IF(AND(C113="Inspection",N(F113)&gt;0,K113&lt;&gt;"Y",M113="",N(F113)-TODAY()&lt;=N('Settings'!$B$3)),"INSPECTION NOT REQUESTED; ","")&amp;IF(AND(OR(M113="Fail",M113="Partial"),N(N113)=0),"FAILED, NO RE-INSPECTION; ","")&amp;IF(AND(C113&lt;&gt;"Inspection",D113&lt;&gt;"",N(F113)&gt;0,COUNTIFS($D$2:$D$400,D113,$A$2:$A$400,"&lt;&gt;"&amp;A113,$C$2:$C$400,"&lt;&gt;Inspection",$F$2:$F$400,"&lt;="&amp;N(S113),$S$2:$S$400,"&gt;="&amp;N(F113))&gt;0),"SUB ON TWO JOBS SAME DAY; ","")&amp;IF(AND(C113&lt;&gt;"Inspection",D113=""),"NO SUB ASSIGNED; ","")&amp;IF(AND(J113&lt;&gt;"",N(F113)&gt;0,SUMPRODUCT(MAX(($A$2:$A$400=A113)*($B$2:$B$400=J113)*$S$2:$S$400))&gt;=N(F113)),"STARTS BEFORE WHAT IT DEPENDS ON; ","")&amp;IF(N(F113)=0,"NO START DATE; ",""))-2)))</f>
        <v/>
      </c>
      <c r="S113" s="6">
        <f>IF(N(G113)&gt;0,N(G113),N(F113))</f>
        <v/>
      </c>
    </row>
    <row r="114">
      <c r="F114" s="6" t="n"/>
      <c r="G114" s="6" t="n"/>
      <c r="I114" s="6">
        <f>IF(OR(NOT(OR(A114&lt;&gt;"",B114&lt;&gt;"",D114&lt;&gt;"")),N(F114)=0,NOT(C114&lt;&gt;"Inspection")),"",N(F114)-N('Settings'!$B$2))</f>
        <v/>
      </c>
      <c r="L114" s="6" t="n"/>
      <c r="N114" s="6" t="n"/>
      <c r="O114" s="7">
        <f>IF(OR(NOT(OR(A114&lt;&gt;"",B114&lt;&gt;"",D114&lt;&gt;"")),N(F114)=0),"",N(F114)-TODAY())</f>
        <v/>
      </c>
      <c r="P114">
        <f>IF(OR(NOT(OR(A114&lt;&gt;"",B114&lt;&gt;"",D114&lt;&gt;"")),N(F114)=0),"",IF(N(S114)&lt;TODAY(),"Past",IF(N(F114)&lt;=TODAY(),"Now",IF(N(F114)-TODAY()&lt;7,"Week 1",IF(N(F114)-TODAY()&lt;N('Settings'!$B$4),"Week 2","Later")))))</f>
        <v/>
      </c>
      <c r="Q114">
        <f>IF(NOT(OR(A114&lt;&gt;"",B114&lt;&gt;"",D114&lt;&gt;"")),"",IF(IF(AND(C114&lt;&gt;"Inspection",N(F114)&gt;0,H114&lt;&gt;"Y",TODAY()&gt;=N(F114)-N('Settings'!$B$2),N(S114)&gt;=TODAY()),"NOT CONFIRMED, STARTS SOON; ","")&amp;IF(AND(C114="Inspection",N(F114)&gt;0,K114&lt;&gt;"Y",M114="",N(F114)-TODAY()&lt;=N('Settings'!$B$3)),"INSPECTION NOT REQUESTED; ","")&amp;IF(AND(OR(M114="Fail",M114="Partial"),N(N114)=0),"FAILED, NO RE-INSPECTION; ","")&amp;IF(AND(C114&lt;&gt;"Inspection",D114&lt;&gt;"",N(F114)&gt;0,COUNTIFS($D$2:$D$400,D114,$A$2:$A$400,"&lt;&gt;"&amp;A114,$C$2:$C$400,"&lt;&gt;Inspection",$F$2:$F$400,"&lt;="&amp;N(S114),$S$2:$S$400,"&gt;="&amp;N(F114))&gt;0),"SUB ON TWO JOBS SAME DAY; ","")&amp;IF(AND(C114&lt;&gt;"Inspection",D114=""),"NO SUB ASSIGNED; ","")&amp;IF(AND(J114&lt;&gt;"",N(F114)&gt;0,SUMPRODUCT(MAX(($A$2:$A$400=A114)*($B$2:$B$400=J114)*$S$2:$S$400))&gt;=N(F114)),"STARTS BEFORE WHAT IT DEPENDS ON; ","")&amp;IF(N(F114)=0,"NO START DATE; ","")="","",LEFT(IF(AND(C114&lt;&gt;"Inspection",N(F114)&gt;0,H114&lt;&gt;"Y",TODAY()&gt;=N(F114)-N('Settings'!$B$2),N(S114)&gt;=TODAY()),"NOT CONFIRMED, STARTS SOON; ","")&amp;IF(AND(C114="Inspection",N(F114)&gt;0,K114&lt;&gt;"Y",M114="",N(F114)-TODAY()&lt;=N('Settings'!$B$3)),"INSPECTION NOT REQUESTED; ","")&amp;IF(AND(OR(M114="Fail",M114="Partial"),N(N114)=0),"FAILED, NO RE-INSPECTION; ","")&amp;IF(AND(C114&lt;&gt;"Inspection",D114&lt;&gt;"",N(F114)&gt;0,COUNTIFS($D$2:$D$400,D114,$A$2:$A$400,"&lt;&gt;"&amp;A114,$C$2:$C$400,"&lt;&gt;Inspection",$F$2:$F$400,"&lt;="&amp;N(S114),$S$2:$S$400,"&gt;="&amp;N(F114))&gt;0),"SUB ON TWO JOBS SAME DAY; ","")&amp;IF(AND(C114&lt;&gt;"Inspection",D114=""),"NO SUB ASSIGNED; ","")&amp;IF(AND(J114&lt;&gt;"",N(F114)&gt;0,SUMPRODUCT(MAX(($A$2:$A$400=A114)*($B$2:$B$400=J114)*$S$2:$S$400))&gt;=N(F114)),"STARTS BEFORE WHAT IT DEPENDS ON; ","")&amp;IF(N(F114)=0,"NO START DATE; ",""),LEN(IF(AND(C114&lt;&gt;"Inspection",N(F114)&gt;0,H114&lt;&gt;"Y",TODAY()&gt;=N(F114)-N('Settings'!$B$2),N(S114)&gt;=TODAY()),"NOT CONFIRMED, STARTS SOON; ","")&amp;IF(AND(C114="Inspection",N(F114)&gt;0,K114&lt;&gt;"Y",M114="",N(F114)-TODAY()&lt;=N('Settings'!$B$3)),"INSPECTION NOT REQUESTED; ","")&amp;IF(AND(OR(M114="Fail",M114="Partial"),N(N114)=0),"FAILED, NO RE-INSPECTION; ","")&amp;IF(AND(C114&lt;&gt;"Inspection",D114&lt;&gt;"",N(F114)&gt;0,COUNTIFS($D$2:$D$400,D114,$A$2:$A$400,"&lt;&gt;"&amp;A114,$C$2:$C$400,"&lt;&gt;Inspection",$F$2:$F$400,"&lt;="&amp;N(S114),$S$2:$S$400,"&gt;="&amp;N(F114))&gt;0),"SUB ON TWO JOBS SAME DAY; ","")&amp;IF(AND(C114&lt;&gt;"Inspection",D114=""),"NO SUB ASSIGNED; ","")&amp;IF(AND(J114&lt;&gt;"",N(F114)&gt;0,SUMPRODUCT(MAX(($A$2:$A$400=A114)*($B$2:$B$400=J114)*$S$2:$S$400))&gt;=N(F114)),"STARTS BEFORE WHAT IT DEPENDS ON; ","")&amp;IF(N(F114)=0,"NO START DATE; ",""))-2)))</f>
        <v/>
      </c>
      <c r="S114" s="6">
        <f>IF(N(G114)&gt;0,N(G114),N(F114))</f>
        <v/>
      </c>
    </row>
    <row r="115">
      <c r="F115" s="6" t="n"/>
      <c r="G115" s="6" t="n"/>
      <c r="I115" s="6">
        <f>IF(OR(NOT(OR(A115&lt;&gt;"",B115&lt;&gt;"",D115&lt;&gt;"")),N(F115)=0,NOT(C115&lt;&gt;"Inspection")),"",N(F115)-N('Settings'!$B$2))</f>
        <v/>
      </c>
      <c r="L115" s="6" t="n"/>
      <c r="N115" s="6" t="n"/>
      <c r="O115" s="7">
        <f>IF(OR(NOT(OR(A115&lt;&gt;"",B115&lt;&gt;"",D115&lt;&gt;"")),N(F115)=0),"",N(F115)-TODAY())</f>
        <v/>
      </c>
      <c r="P115">
        <f>IF(OR(NOT(OR(A115&lt;&gt;"",B115&lt;&gt;"",D115&lt;&gt;"")),N(F115)=0),"",IF(N(S115)&lt;TODAY(),"Past",IF(N(F115)&lt;=TODAY(),"Now",IF(N(F115)-TODAY()&lt;7,"Week 1",IF(N(F115)-TODAY()&lt;N('Settings'!$B$4),"Week 2","Later")))))</f>
        <v/>
      </c>
      <c r="Q115">
        <f>IF(NOT(OR(A115&lt;&gt;"",B115&lt;&gt;"",D115&lt;&gt;"")),"",IF(IF(AND(C115&lt;&gt;"Inspection",N(F115)&gt;0,H115&lt;&gt;"Y",TODAY()&gt;=N(F115)-N('Settings'!$B$2),N(S115)&gt;=TODAY()),"NOT CONFIRMED, STARTS SOON; ","")&amp;IF(AND(C115="Inspection",N(F115)&gt;0,K115&lt;&gt;"Y",M115="",N(F115)-TODAY()&lt;=N('Settings'!$B$3)),"INSPECTION NOT REQUESTED; ","")&amp;IF(AND(OR(M115="Fail",M115="Partial"),N(N115)=0),"FAILED, NO RE-INSPECTION; ","")&amp;IF(AND(C115&lt;&gt;"Inspection",D115&lt;&gt;"",N(F115)&gt;0,COUNTIFS($D$2:$D$400,D115,$A$2:$A$400,"&lt;&gt;"&amp;A115,$C$2:$C$400,"&lt;&gt;Inspection",$F$2:$F$400,"&lt;="&amp;N(S115),$S$2:$S$400,"&gt;="&amp;N(F115))&gt;0),"SUB ON TWO JOBS SAME DAY; ","")&amp;IF(AND(C115&lt;&gt;"Inspection",D115=""),"NO SUB ASSIGNED; ","")&amp;IF(AND(J115&lt;&gt;"",N(F115)&gt;0,SUMPRODUCT(MAX(($A$2:$A$400=A115)*($B$2:$B$400=J115)*$S$2:$S$400))&gt;=N(F115)),"STARTS BEFORE WHAT IT DEPENDS ON; ","")&amp;IF(N(F115)=0,"NO START DATE; ","")="","",LEFT(IF(AND(C115&lt;&gt;"Inspection",N(F115)&gt;0,H115&lt;&gt;"Y",TODAY()&gt;=N(F115)-N('Settings'!$B$2),N(S115)&gt;=TODAY()),"NOT CONFIRMED, STARTS SOON; ","")&amp;IF(AND(C115="Inspection",N(F115)&gt;0,K115&lt;&gt;"Y",M115="",N(F115)-TODAY()&lt;=N('Settings'!$B$3)),"INSPECTION NOT REQUESTED; ","")&amp;IF(AND(OR(M115="Fail",M115="Partial"),N(N115)=0),"FAILED, NO RE-INSPECTION; ","")&amp;IF(AND(C115&lt;&gt;"Inspection",D115&lt;&gt;"",N(F115)&gt;0,COUNTIFS($D$2:$D$400,D115,$A$2:$A$400,"&lt;&gt;"&amp;A115,$C$2:$C$400,"&lt;&gt;Inspection",$F$2:$F$400,"&lt;="&amp;N(S115),$S$2:$S$400,"&gt;="&amp;N(F115))&gt;0),"SUB ON TWO JOBS SAME DAY; ","")&amp;IF(AND(C115&lt;&gt;"Inspection",D115=""),"NO SUB ASSIGNED; ","")&amp;IF(AND(J115&lt;&gt;"",N(F115)&gt;0,SUMPRODUCT(MAX(($A$2:$A$400=A115)*($B$2:$B$400=J115)*$S$2:$S$400))&gt;=N(F115)),"STARTS BEFORE WHAT IT DEPENDS ON; ","")&amp;IF(N(F115)=0,"NO START DATE; ",""),LEN(IF(AND(C115&lt;&gt;"Inspection",N(F115)&gt;0,H115&lt;&gt;"Y",TODAY()&gt;=N(F115)-N('Settings'!$B$2),N(S115)&gt;=TODAY()),"NOT CONFIRMED, STARTS SOON; ","")&amp;IF(AND(C115="Inspection",N(F115)&gt;0,K115&lt;&gt;"Y",M115="",N(F115)-TODAY()&lt;=N('Settings'!$B$3)),"INSPECTION NOT REQUESTED; ","")&amp;IF(AND(OR(M115="Fail",M115="Partial"),N(N115)=0),"FAILED, NO RE-INSPECTION; ","")&amp;IF(AND(C115&lt;&gt;"Inspection",D115&lt;&gt;"",N(F115)&gt;0,COUNTIFS($D$2:$D$400,D115,$A$2:$A$400,"&lt;&gt;"&amp;A115,$C$2:$C$400,"&lt;&gt;Inspection",$F$2:$F$400,"&lt;="&amp;N(S115),$S$2:$S$400,"&gt;="&amp;N(F115))&gt;0),"SUB ON TWO JOBS SAME DAY; ","")&amp;IF(AND(C115&lt;&gt;"Inspection",D115=""),"NO SUB ASSIGNED; ","")&amp;IF(AND(J115&lt;&gt;"",N(F115)&gt;0,SUMPRODUCT(MAX(($A$2:$A$400=A115)*($B$2:$B$400=J115)*$S$2:$S$400))&gt;=N(F115)),"STARTS BEFORE WHAT IT DEPENDS ON; ","")&amp;IF(N(F115)=0,"NO START DATE; ",""))-2)))</f>
        <v/>
      </c>
      <c r="S115" s="6">
        <f>IF(N(G115)&gt;0,N(G115),N(F115))</f>
        <v/>
      </c>
    </row>
    <row r="116">
      <c r="F116" s="6" t="n"/>
      <c r="G116" s="6" t="n"/>
      <c r="I116" s="6">
        <f>IF(OR(NOT(OR(A116&lt;&gt;"",B116&lt;&gt;"",D116&lt;&gt;"")),N(F116)=0,NOT(C116&lt;&gt;"Inspection")),"",N(F116)-N('Settings'!$B$2))</f>
        <v/>
      </c>
      <c r="L116" s="6" t="n"/>
      <c r="N116" s="6" t="n"/>
      <c r="O116" s="7">
        <f>IF(OR(NOT(OR(A116&lt;&gt;"",B116&lt;&gt;"",D116&lt;&gt;"")),N(F116)=0),"",N(F116)-TODAY())</f>
        <v/>
      </c>
      <c r="P116">
        <f>IF(OR(NOT(OR(A116&lt;&gt;"",B116&lt;&gt;"",D116&lt;&gt;"")),N(F116)=0),"",IF(N(S116)&lt;TODAY(),"Past",IF(N(F116)&lt;=TODAY(),"Now",IF(N(F116)-TODAY()&lt;7,"Week 1",IF(N(F116)-TODAY()&lt;N('Settings'!$B$4),"Week 2","Later")))))</f>
        <v/>
      </c>
      <c r="Q116">
        <f>IF(NOT(OR(A116&lt;&gt;"",B116&lt;&gt;"",D116&lt;&gt;"")),"",IF(IF(AND(C116&lt;&gt;"Inspection",N(F116)&gt;0,H116&lt;&gt;"Y",TODAY()&gt;=N(F116)-N('Settings'!$B$2),N(S116)&gt;=TODAY()),"NOT CONFIRMED, STARTS SOON; ","")&amp;IF(AND(C116="Inspection",N(F116)&gt;0,K116&lt;&gt;"Y",M116="",N(F116)-TODAY()&lt;=N('Settings'!$B$3)),"INSPECTION NOT REQUESTED; ","")&amp;IF(AND(OR(M116="Fail",M116="Partial"),N(N116)=0),"FAILED, NO RE-INSPECTION; ","")&amp;IF(AND(C116&lt;&gt;"Inspection",D116&lt;&gt;"",N(F116)&gt;0,COUNTIFS($D$2:$D$400,D116,$A$2:$A$400,"&lt;&gt;"&amp;A116,$C$2:$C$400,"&lt;&gt;Inspection",$F$2:$F$400,"&lt;="&amp;N(S116),$S$2:$S$400,"&gt;="&amp;N(F116))&gt;0),"SUB ON TWO JOBS SAME DAY; ","")&amp;IF(AND(C116&lt;&gt;"Inspection",D116=""),"NO SUB ASSIGNED; ","")&amp;IF(AND(J116&lt;&gt;"",N(F116)&gt;0,SUMPRODUCT(MAX(($A$2:$A$400=A116)*($B$2:$B$400=J116)*$S$2:$S$400))&gt;=N(F116)),"STARTS BEFORE WHAT IT DEPENDS ON; ","")&amp;IF(N(F116)=0,"NO START DATE; ","")="","",LEFT(IF(AND(C116&lt;&gt;"Inspection",N(F116)&gt;0,H116&lt;&gt;"Y",TODAY()&gt;=N(F116)-N('Settings'!$B$2),N(S116)&gt;=TODAY()),"NOT CONFIRMED, STARTS SOON; ","")&amp;IF(AND(C116="Inspection",N(F116)&gt;0,K116&lt;&gt;"Y",M116="",N(F116)-TODAY()&lt;=N('Settings'!$B$3)),"INSPECTION NOT REQUESTED; ","")&amp;IF(AND(OR(M116="Fail",M116="Partial"),N(N116)=0),"FAILED, NO RE-INSPECTION; ","")&amp;IF(AND(C116&lt;&gt;"Inspection",D116&lt;&gt;"",N(F116)&gt;0,COUNTIFS($D$2:$D$400,D116,$A$2:$A$400,"&lt;&gt;"&amp;A116,$C$2:$C$400,"&lt;&gt;Inspection",$F$2:$F$400,"&lt;="&amp;N(S116),$S$2:$S$400,"&gt;="&amp;N(F116))&gt;0),"SUB ON TWO JOBS SAME DAY; ","")&amp;IF(AND(C116&lt;&gt;"Inspection",D116=""),"NO SUB ASSIGNED; ","")&amp;IF(AND(J116&lt;&gt;"",N(F116)&gt;0,SUMPRODUCT(MAX(($A$2:$A$400=A116)*($B$2:$B$400=J116)*$S$2:$S$400))&gt;=N(F116)),"STARTS BEFORE WHAT IT DEPENDS ON; ","")&amp;IF(N(F116)=0,"NO START DATE; ",""),LEN(IF(AND(C116&lt;&gt;"Inspection",N(F116)&gt;0,H116&lt;&gt;"Y",TODAY()&gt;=N(F116)-N('Settings'!$B$2),N(S116)&gt;=TODAY()),"NOT CONFIRMED, STARTS SOON; ","")&amp;IF(AND(C116="Inspection",N(F116)&gt;0,K116&lt;&gt;"Y",M116="",N(F116)-TODAY()&lt;=N('Settings'!$B$3)),"INSPECTION NOT REQUESTED; ","")&amp;IF(AND(OR(M116="Fail",M116="Partial"),N(N116)=0),"FAILED, NO RE-INSPECTION; ","")&amp;IF(AND(C116&lt;&gt;"Inspection",D116&lt;&gt;"",N(F116)&gt;0,COUNTIFS($D$2:$D$400,D116,$A$2:$A$400,"&lt;&gt;"&amp;A116,$C$2:$C$400,"&lt;&gt;Inspection",$F$2:$F$400,"&lt;="&amp;N(S116),$S$2:$S$400,"&gt;="&amp;N(F116))&gt;0),"SUB ON TWO JOBS SAME DAY; ","")&amp;IF(AND(C116&lt;&gt;"Inspection",D116=""),"NO SUB ASSIGNED; ","")&amp;IF(AND(J116&lt;&gt;"",N(F116)&gt;0,SUMPRODUCT(MAX(($A$2:$A$400=A116)*($B$2:$B$400=J116)*$S$2:$S$400))&gt;=N(F116)),"STARTS BEFORE WHAT IT DEPENDS ON; ","")&amp;IF(N(F116)=0,"NO START DATE; ",""))-2)))</f>
        <v/>
      </c>
      <c r="S116" s="6">
        <f>IF(N(G116)&gt;0,N(G116),N(F116))</f>
        <v/>
      </c>
    </row>
    <row r="117">
      <c r="F117" s="6" t="n"/>
      <c r="G117" s="6" t="n"/>
      <c r="I117" s="6">
        <f>IF(OR(NOT(OR(A117&lt;&gt;"",B117&lt;&gt;"",D117&lt;&gt;"")),N(F117)=0,NOT(C117&lt;&gt;"Inspection")),"",N(F117)-N('Settings'!$B$2))</f>
        <v/>
      </c>
      <c r="L117" s="6" t="n"/>
      <c r="N117" s="6" t="n"/>
      <c r="O117" s="7">
        <f>IF(OR(NOT(OR(A117&lt;&gt;"",B117&lt;&gt;"",D117&lt;&gt;"")),N(F117)=0),"",N(F117)-TODAY())</f>
        <v/>
      </c>
      <c r="P117">
        <f>IF(OR(NOT(OR(A117&lt;&gt;"",B117&lt;&gt;"",D117&lt;&gt;"")),N(F117)=0),"",IF(N(S117)&lt;TODAY(),"Past",IF(N(F117)&lt;=TODAY(),"Now",IF(N(F117)-TODAY()&lt;7,"Week 1",IF(N(F117)-TODAY()&lt;N('Settings'!$B$4),"Week 2","Later")))))</f>
        <v/>
      </c>
      <c r="Q117">
        <f>IF(NOT(OR(A117&lt;&gt;"",B117&lt;&gt;"",D117&lt;&gt;"")),"",IF(IF(AND(C117&lt;&gt;"Inspection",N(F117)&gt;0,H117&lt;&gt;"Y",TODAY()&gt;=N(F117)-N('Settings'!$B$2),N(S117)&gt;=TODAY()),"NOT CONFIRMED, STARTS SOON; ","")&amp;IF(AND(C117="Inspection",N(F117)&gt;0,K117&lt;&gt;"Y",M117="",N(F117)-TODAY()&lt;=N('Settings'!$B$3)),"INSPECTION NOT REQUESTED; ","")&amp;IF(AND(OR(M117="Fail",M117="Partial"),N(N117)=0),"FAILED, NO RE-INSPECTION; ","")&amp;IF(AND(C117&lt;&gt;"Inspection",D117&lt;&gt;"",N(F117)&gt;0,COUNTIFS($D$2:$D$400,D117,$A$2:$A$400,"&lt;&gt;"&amp;A117,$C$2:$C$400,"&lt;&gt;Inspection",$F$2:$F$400,"&lt;="&amp;N(S117),$S$2:$S$400,"&gt;="&amp;N(F117))&gt;0),"SUB ON TWO JOBS SAME DAY; ","")&amp;IF(AND(C117&lt;&gt;"Inspection",D117=""),"NO SUB ASSIGNED; ","")&amp;IF(AND(J117&lt;&gt;"",N(F117)&gt;0,SUMPRODUCT(MAX(($A$2:$A$400=A117)*($B$2:$B$400=J117)*$S$2:$S$400))&gt;=N(F117)),"STARTS BEFORE WHAT IT DEPENDS ON; ","")&amp;IF(N(F117)=0,"NO START DATE; ","")="","",LEFT(IF(AND(C117&lt;&gt;"Inspection",N(F117)&gt;0,H117&lt;&gt;"Y",TODAY()&gt;=N(F117)-N('Settings'!$B$2),N(S117)&gt;=TODAY()),"NOT CONFIRMED, STARTS SOON; ","")&amp;IF(AND(C117="Inspection",N(F117)&gt;0,K117&lt;&gt;"Y",M117="",N(F117)-TODAY()&lt;=N('Settings'!$B$3)),"INSPECTION NOT REQUESTED; ","")&amp;IF(AND(OR(M117="Fail",M117="Partial"),N(N117)=0),"FAILED, NO RE-INSPECTION; ","")&amp;IF(AND(C117&lt;&gt;"Inspection",D117&lt;&gt;"",N(F117)&gt;0,COUNTIFS($D$2:$D$400,D117,$A$2:$A$400,"&lt;&gt;"&amp;A117,$C$2:$C$400,"&lt;&gt;Inspection",$F$2:$F$400,"&lt;="&amp;N(S117),$S$2:$S$400,"&gt;="&amp;N(F117))&gt;0),"SUB ON TWO JOBS SAME DAY; ","")&amp;IF(AND(C117&lt;&gt;"Inspection",D117=""),"NO SUB ASSIGNED; ","")&amp;IF(AND(J117&lt;&gt;"",N(F117)&gt;0,SUMPRODUCT(MAX(($A$2:$A$400=A117)*($B$2:$B$400=J117)*$S$2:$S$400))&gt;=N(F117)),"STARTS BEFORE WHAT IT DEPENDS ON; ","")&amp;IF(N(F117)=0,"NO START DATE; ",""),LEN(IF(AND(C117&lt;&gt;"Inspection",N(F117)&gt;0,H117&lt;&gt;"Y",TODAY()&gt;=N(F117)-N('Settings'!$B$2),N(S117)&gt;=TODAY()),"NOT CONFIRMED, STARTS SOON; ","")&amp;IF(AND(C117="Inspection",N(F117)&gt;0,K117&lt;&gt;"Y",M117="",N(F117)-TODAY()&lt;=N('Settings'!$B$3)),"INSPECTION NOT REQUESTED; ","")&amp;IF(AND(OR(M117="Fail",M117="Partial"),N(N117)=0),"FAILED, NO RE-INSPECTION; ","")&amp;IF(AND(C117&lt;&gt;"Inspection",D117&lt;&gt;"",N(F117)&gt;0,COUNTIFS($D$2:$D$400,D117,$A$2:$A$400,"&lt;&gt;"&amp;A117,$C$2:$C$400,"&lt;&gt;Inspection",$F$2:$F$400,"&lt;="&amp;N(S117),$S$2:$S$400,"&gt;="&amp;N(F117))&gt;0),"SUB ON TWO JOBS SAME DAY; ","")&amp;IF(AND(C117&lt;&gt;"Inspection",D117=""),"NO SUB ASSIGNED; ","")&amp;IF(AND(J117&lt;&gt;"",N(F117)&gt;0,SUMPRODUCT(MAX(($A$2:$A$400=A117)*($B$2:$B$400=J117)*$S$2:$S$400))&gt;=N(F117)),"STARTS BEFORE WHAT IT DEPENDS ON; ","")&amp;IF(N(F117)=0,"NO START DATE; ",""))-2)))</f>
        <v/>
      </c>
      <c r="S117" s="6">
        <f>IF(N(G117)&gt;0,N(G117),N(F117))</f>
        <v/>
      </c>
    </row>
    <row r="118">
      <c r="F118" s="6" t="n"/>
      <c r="G118" s="6" t="n"/>
      <c r="I118" s="6">
        <f>IF(OR(NOT(OR(A118&lt;&gt;"",B118&lt;&gt;"",D118&lt;&gt;"")),N(F118)=0,NOT(C118&lt;&gt;"Inspection")),"",N(F118)-N('Settings'!$B$2))</f>
        <v/>
      </c>
      <c r="L118" s="6" t="n"/>
      <c r="N118" s="6" t="n"/>
      <c r="O118" s="7">
        <f>IF(OR(NOT(OR(A118&lt;&gt;"",B118&lt;&gt;"",D118&lt;&gt;"")),N(F118)=0),"",N(F118)-TODAY())</f>
        <v/>
      </c>
      <c r="P118">
        <f>IF(OR(NOT(OR(A118&lt;&gt;"",B118&lt;&gt;"",D118&lt;&gt;"")),N(F118)=0),"",IF(N(S118)&lt;TODAY(),"Past",IF(N(F118)&lt;=TODAY(),"Now",IF(N(F118)-TODAY()&lt;7,"Week 1",IF(N(F118)-TODAY()&lt;N('Settings'!$B$4),"Week 2","Later")))))</f>
        <v/>
      </c>
      <c r="Q118">
        <f>IF(NOT(OR(A118&lt;&gt;"",B118&lt;&gt;"",D118&lt;&gt;"")),"",IF(IF(AND(C118&lt;&gt;"Inspection",N(F118)&gt;0,H118&lt;&gt;"Y",TODAY()&gt;=N(F118)-N('Settings'!$B$2),N(S118)&gt;=TODAY()),"NOT CONFIRMED, STARTS SOON; ","")&amp;IF(AND(C118="Inspection",N(F118)&gt;0,K118&lt;&gt;"Y",M118="",N(F118)-TODAY()&lt;=N('Settings'!$B$3)),"INSPECTION NOT REQUESTED; ","")&amp;IF(AND(OR(M118="Fail",M118="Partial"),N(N118)=0),"FAILED, NO RE-INSPECTION; ","")&amp;IF(AND(C118&lt;&gt;"Inspection",D118&lt;&gt;"",N(F118)&gt;0,COUNTIFS($D$2:$D$400,D118,$A$2:$A$400,"&lt;&gt;"&amp;A118,$C$2:$C$400,"&lt;&gt;Inspection",$F$2:$F$400,"&lt;="&amp;N(S118),$S$2:$S$400,"&gt;="&amp;N(F118))&gt;0),"SUB ON TWO JOBS SAME DAY; ","")&amp;IF(AND(C118&lt;&gt;"Inspection",D118=""),"NO SUB ASSIGNED; ","")&amp;IF(AND(J118&lt;&gt;"",N(F118)&gt;0,SUMPRODUCT(MAX(($A$2:$A$400=A118)*($B$2:$B$400=J118)*$S$2:$S$400))&gt;=N(F118)),"STARTS BEFORE WHAT IT DEPENDS ON; ","")&amp;IF(N(F118)=0,"NO START DATE; ","")="","",LEFT(IF(AND(C118&lt;&gt;"Inspection",N(F118)&gt;0,H118&lt;&gt;"Y",TODAY()&gt;=N(F118)-N('Settings'!$B$2),N(S118)&gt;=TODAY()),"NOT CONFIRMED, STARTS SOON; ","")&amp;IF(AND(C118="Inspection",N(F118)&gt;0,K118&lt;&gt;"Y",M118="",N(F118)-TODAY()&lt;=N('Settings'!$B$3)),"INSPECTION NOT REQUESTED; ","")&amp;IF(AND(OR(M118="Fail",M118="Partial"),N(N118)=0),"FAILED, NO RE-INSPECTION; ","")&amp;IF(AND(C118&lt;&gt;"Inspection",D118&lt;&gt;"",N(F118)&gt;0,COUNTIFS($D$2:$D$400,D118,$A$2:$A$400,"&lt;&gt;"&amp;A118,$C$2:$C$400,"&lt;&gt;Inspection",$F$2:$F$400,"&lt;="&amp;N(S118),$S$2:$S$400,"&gt;="&amp;N(F118))&gt;0),"SUB ON TWO JOBS SAME DAY; ","")&amp;IF(AND(C118&lt;&gt;"Inspection",D118=""),"NO SUB ASSIGNED; ","")&amp;IF(AND(J118&lt;&gt;"",N(F118)&gt;0,SUMPRODUCT(MAX(($A$2:$A$400=A118)*($B$2:$B$400=J118)*$S$2:$S$400))&gt;=N(F118)),"STARTS BEFORE WHAT IT DEPENDS ON; ","")&amp;IF(N(F118)=0,"NO START DATE; ",""),LEN(IF(AND(C118&lt;&gt;"Inspection",N(F118)&gt;0,H118&lt;&gt;"Y",TODAY()&gt;=N(F118)-N('Settings'!$B$2),N(S118)&gt;=TODAY()),"NOT CONFIRMED, STARTS SOON; ","")&amp;IF(AND(C118="Inspection",N(F118)&gt;0,K118&lt;&gt;"Y",M118="",N(F118)-TODAY()&lt;=N('Settings'!$B$3)),"INSPECTION NOT REQUESTED; ","")&amp;IF(AND(OR(M118="Fail",M118="Partial"),N(N118)=0),"FAILED, NO RE-INSPECTION; ","")&amp;IF(AND(C118&lt;&gt;"Inspection",D118&lt;&gt;"",N(F118)&gt;0,COUNTIFS($D$2:$D$400,D118,$A$2:$A$400,"&lt;&gt;"&amp;A118,$C$2:$C$400,"&lt;&gt;Inspection",$F$2:$F$400,"&lt;="&amp;N(S118),$S$2:$S$400,"&gt;="&amp;N(F118))&gt;0),"SUB ON TWO JOBS SAME DAY; ","")&amp;IF(AND(C118&lt;&gt;"Inspection",D118=""),"NO SUB ASSIGNED; ","")&amp;IF(AND(J118&lt;&gt;"",N(F118)&gt;0,SUMPRODUCT(MAX(($A$2:$A$400=A118)*($B$2:$B$400=J118)*$S$2:$S$400))&gt;=N(F118)),"STARTS BEFORE WHAT IT DEPENDS ON; ","")&amp;IF(N(F118)=0,"NO START DATE; ",""))-2)))</f>
        <v/>
      </c>
      <c r="S118" s="6">
        <f>IF(N(G118)&gt;0,N(G118),N(F118))</f>
        <v/>
      </c>
    </row>
    <row r="119">
      <c r="F119" s="6" t="n"/>
      <c r="G119" s="6" t="n"/>
      <c r="I119" s="6">
        <f>IF(OR(NOT(OR(A119&lt;&gt;"",B119&lt;&gt;"",D119&lt;&gt;"")),N(F119)=0,NOT(C119&lt;&gt;"Inspection")),"",N(F119)-N('Settings'!$B$2))</f>
        <v/>
      </c>
      <c r="L119" s="6" t="n"/>
      <c r="N119" s="6" t="n"/>
      <c r="O119" s="7">
        <f>IF(OR(NOT(OR(A119&lt;&gt;"",B119&lt;&gt;"",D119&lt;&gt;"")),N(F119)=0),"",N(F119)-TODAY())</f>
        <v/>
      </c>
      <c r="P119">
        <f>IF(OR(NOT(OR(A119&lt;&gt;"",B119&lt;&gt;"",D119&lt;&gt;"")),N(F119)=0),"",IF(N(S119)&lt;TODAY(),"Past",IF(N(F119)&lt;=TODAY(),"Now",IF(N(F119)-TODAY()&lt;7,"Week 1",IF(N(F119)-TODAY()&lt;N('Settings'!$B$4),"Week 2","Later")))))</f>
        <v/>
      </c>
      <c r="Q119">
        <f>IF(NOT(OR(A119&lt;&gt;"",B119&lt;&gt;"",D119&lt;&gt;"")),"",IF(IF(AND(C119&lt;&gt;"Inspection",N(F119)&gt;0,H119&lt;&gt;"Y",TODAY()&gt;=N(F119)-N('Settings'!$B$2),N(S119)&gt;=TODAY()),"NOT CONFIRMED, STARTS SOON; ","")&amp;IF(AND(C119="Inspection",N(F119)&gt;0,K119&lt;&gt;"Y",M119="",N(F119)-TODAY()&lt;=N('Settings'!$B$3)),"INSPECTION NOT REQUESTED; ","")&amp;IF(AND(OR(M119="Fail",M119="Partial"),N(N119)=0),"FAILED, NO RE-INSPECTION; ","")&amp;IF(AND(C119&lt;&gt;"Inspection",D119&lt;&gt;"",N(F119)&gt;0,COUNTIFS($D$2:$D$400,D119,$A$2:$A$400,"&lt;&gt;"&amp;A119,$C$2:$C$400,"&lt;&gt;Inspection",$F$2:$F$400,"&lt;="&amp;N(S119),$S$2:$S$400,"&gt;="&amp;N(F119))&gt;0),"SUB ON TWO JOBS SAME DAY; ","")&amp;IF(AND(C119&lt;&gt;"Inspection",D119=""),"NO SUB ASSIGNED; ","")&amp;IF(AND(J119&lt;&gt;"",N(F119)&gt;0,SUMPRODUCT(MAX(($A$2:$A$400=A119)*($B$2:$B$400=J119)*$S$2:$S$400))&gt;=N(F119)),"STARTS BEFORE WHAT IT DEPENDS ON; ","")&amp;IF(N(F119)=0,"NO START DATE; ","")="","",LEFT(IF(AND(C119&lt;&gt;"Inspection",N(F119)&gt;0,H119&lt;&gt;"Y",TODAY()&gt;=N(F119)-N('Settings'!$B$2),N(S119)&gt;=TODAY()),"NOT CONFIRMED, STARTS SOON; ","")&amp;IF(AND(C119="Inspection",N(F119)&gt;0,K119&lt;&gt;"Y",M119="",N(F119)-TODAY()&lt;=N('Settings'!$B$3)),"INSPECTION NOT REQUESTED; ","")&amp;IF(AND(OR(M119="Fail",M119="Partial"),N(N119)=0),"FAILED, NO RE-INSPECTION; ","")&amp;IF(AND(C119&lt;&gt;"Inspection",D119&lt;&gt;"",N(F119)&gt;0,COUNTIFS($D$2:$D$400,D119,$A$2:$A$400,"&lt;&gt;"&amp;A119,$C$2:$C$400,"&lt;&gt;Inspection",$F$2:$F$400,"&lt;="&amp;N(S119),$S$2:$S$400,"&gt;="&amp;N(F119))&gt;0),"SUB ON TWO JOBS SAME DAY; ","")&amp;IF(AND(C119&lt;&gt;"Inspection",D119=""),"NO SUB ASSIGNED; ","")&amp;IF(AND(J119&lt;&gt;"",N(F119)&gt;0,SUMPRODUCT(MAX(($A$2:$A$400=A119)*($B$2:$B$400=J119)*$S$2:$S$400))&gt;=N(F119)),"STARTS BEFORE WHAT IT DEPENDS ON; ","")&amp;IF(N(F119)=0,"NO START DATE; ",""),LEN(IF(AND(C119&lt;&gt;"Inspection",N(F119)&gt;0,H119&lt;&gt;"Y",TODAY()&gt;=N(F119)-N('Settings'!$B$2),N(S119)&gt;=TODAY()),"NOT CONFIRMED, STARTS SOON; ","")&amp;IF(AND(C119="Inspection",N(F119)&gt;0,K119&lt;&gt;"Y",M119="",N(F119)-TODAY()&lt;=N('Settings'!$B$3)),"INSPECTION NOT REQUESTED; ","")&amp;IF(AND(OR(M119="Fail",M119="Partial"),N(N119)=0),"FAILED, NO RE-INSPECTION; ","")&amp;IF(AND(C119&lt;&gt;"Inspection",D119&lt;&gt;"",N(F119)&gt;0,COUNTIFS($D$2:$D$400,D119,$A$2:$A$400,"&lt;&gt;"&amp;A119,$C$2:$C$400,"&lt;&gt;Inspection",$F$2:$F$400,"&lt;="&amp;N(S119),$S$2:$S$400,"&gt;="&amp;N(F119))&gt;0),"SUB ON TWO JOBS SAME DAY; ","")&amp;IF(AND(C119&lt;&gt;"Inspection",D119=""),"NO SUB ASSIGNED; ","")&amp;IF(AND(J119&lt;&gt;"",N(F119)&gt;0,SUMPRODUCT(MAX(($A$2:$A$400=A119)*($B$2:$B$400=J119)*$S$2:$S$400))&gt;=N(F119)),"STARTS BEFORE WHAT IT DEPENDS ON; ","")&amp;IF(N(F119)=0,"NO START DATE; ",""))-2)))</f>
        <v/>
      </c>
      <c r="S119" s="6">
        <f>IF(N(G119)&gt;0,N(G119),N(F119))</f>
        <v/>
      </c>
    </row>
    <row r="120">
      <c r="F120" s="6" t="n"/>
      <c r="G120" s="6" t="n"/>
      <c r="I120" s="6">
        <f>IF(OR(NOT(OR(A120&lt;&gt;"",B120&lt;&gt;"",D120&lt;&gt;"")),N(F120)=0,NOT(C120&lt;&gt;"Inspection")),"",N(F120)-N('Settings'!$B$2))</f>
        <v/>
      </c>
      <c r="L120" s="6" t="n"/>
      <c r="N120" s="6" t="n"/>
      <c r="O120" s="7">
        <f>IF(OR(NOT(OR(A120&lt;&gt;"",B120&lt;&gt;"",D120&lt;&gt;"")),N(F120)=0),"",N(F120)-TODAY())</f>
        <v/>
      </c>
      <c r="P120">
        <f>IF(OR(NOT(OR(A120&lt;&gt;"",B120&lt;&gt;"",D120&lt;&gt;"")),N(F120)=0),"",IF(N(S120)&lt;TODAY(),"Past",IF(N(F120)&lt;=TODAY(),"Now",IF(N(F120)-TODAY()&lt;7,"Week 1",IF(N(F120)-TODAY()&lt;N('Settings'!$B$4),"Week 2","Later")))))</f>
        <v/>
      </c>
      <c r="Q120">
        <f>IF(NOT(OR(A120&lt;&gt;"",B120&lt;&gt;"",D120&lt;&gt;"")),"",IF(IF(AND(C120&lt;&gt;"Inspection",N(F120)&gt;0,H120&lt;&gt;"Y",TODAY()&gt;=N(F120)-N('Settings'!$B$2),N(S120)&gt;=TODAY()),"NOT CONFIRMED, STARTS SOON; ","")&amp;IF(AND(C120="Inspection",N(F120)&gt;0,K120&lt;&gt;"Y",M120="",N(F120)-TODAY()&lt;=N('Settings'!$B$3)),"INSPECTION NOT REQUESTED; ","")&amp;IF(AND(OR(M120="Fail",M120="Partial"),N(N120)=0),"FAILED, NO RE-INSPECTION; ","")&amp;IF(AND(C120&lt;&gt;"Inspection",D120&lt;&gt;"",N(F120)&gt;0,COUNTIFS($D$2:$D$400,D120,$A$2:$A$400,"&lt;&gt;"&amp;A120,$C$2:$C$400,"&lt;&gt;Inspection",$F$2:$F$400,"&lt;="&amp;N(S120),$S$2:$S$400,"&gt;="&amp;N(F120))&gt;0),"SUB ON TWO JOBS SAME DAY; ","")&amp;IF(AND(C120&lt;&gt;"Inspection",D120=""),"NO SUB ASSIGNED; ","")&amp;IF(AND(J120&lt;&gt;"",N(F120)&gt;0,SUMPRODUCT(MAX(($A$2:$A$400=A120)*($B$2:$B$400=J120)*$S$2:$S$400))&gt;=N(F120)),"STARTS BEFORE WHAT IT DEPENDS ON; ","")&amp;IF(N(F120)=0,"NO START DATE; ","")="","",LEFT(IF(AND(C120&lt;&gt;"Inspection",N(F120)&gt;0,H120&lt;&gt;"Y",TODAY()&gt;=N(F120)-N('Settings'!$B$2),N(S120)&gt;=TODAY()),"NOT CONFIRMED, STARTS SOON; ","")&amp;IF(AND(C120="Inspection",N(F120)&gt;0,K120&lt;&gt;"Y",M120="",N(F120)-TODAY()&lt;=N('Settings'!$B$3)),"INSPECTION NOT REQUESTED; ","")&amp;IF(AND(OR(M120="Fail",M120="Partial"),N(N120)=0),"FAILED, NO RE-INSPECTION; ","")&amp;IF(AND(C120&lt;&gt;"Inspection",D120&lt;&gt;"",N(F120)&gt;0,COUNTIFS($D$2:$D$400,D120,$A$2:$A$400,"&lt;&gt;"&amp;A120,$C$2:$C$400,"&lt;&gt;Inspection",$F$2:$F$400,"&lt;="&amp;N(S120),$S$2:$S$400,"&gt;="&amp;N(F120))&gt;0),"SUB ON TWO JOBS SAME DAY; ","")&amp;IF(AND(C120&lt;&gt;"Inspection",D120=""),"NO SUB ASSIGNED; ","")&amp;IF(AND(J120&lt;&gt;"",N(F120)&gt;0,SUMPRODUCT(MAX(($A$2:$A$400=A120)*($B$2:$B$400=J120)*$S$2:$S$400))&gt;=N(F120)),"STARTS BEFORE WHAT IT DEPENDS ON; ","")&amp;IF(N(F120)=0,"NO START DATE; ",""),LEN(IF(AND(C120&lt;&gt;"Inspection",N(F120)&gt;0,H120&lt;&gt;"Y",TODAY()&gt;=N(F120)-N('Settings'!$B$2),N(S120)&gt;=TODAY()),"NOT CONFIRMED, STARTS SOON; ","")&amp;IF(AND(C120="Inspection",N(F120)&gt;0,K120&lt;&gt;"Y",M120="",N(F120)-TODAY()&lt;=N('Settings'!$B$3)),"INSPECTION NOT REQUESTED; ","")&amp;IF(AND(OR(M120="Fail",M120="Partial"),N(N120)=0),"FAILED, NO RE-INSPECTION; ","")&amp;IF(AND(C120&lt;&gt;"Inspection",D120&lt;&gt;"",N(F120)&gt;0,COUNTIFS($D$2:$D$400,D120,$A$2:$A$400,"&lt;&gt;"&amp;A120,$C$2:$C$400,"&lt;&gt;Inspection",$F$2:$F$400,"&lt;="&amp;N(S120),$S$2:$S$400,"&gt;="&amp;N(F120))&gt;0),"SUB ON TWO JOBS SAME DAY; ","")&amp;IF(AND(C120&lt;&gt;"Inspection",D120=""),"NO SUB ASSIGNED; ","")&amp;IF(AND(J120&lt;&gt;"",N(F120)&gt;0,SUMPRODUCT(MAX(($A$2:$A$400=A120)*($B$2:$B$400=J120)*$S$2:$S$400))&gt;=N(F120)),"STARTS BEFORE WHAT IT DEPENDS ON; ","")&amp;IF(N(F120)=0,"NO START DATE; ",""))-2)))</f>
        <v/>
      </c>
      <c r="S120" s="6">
        <f>IF(N(G120)&gt;0,N(G120),N(F120))</f>
        <v/>
      </c>
    </row>
    <row r="121">
      <c r="F121" s="6" t="n"/>
      <c r="G121" s="6" t="n"/>
      <c r="I121" s="6">
        <f>IF(OR(NOT(OR(A121&lt;&gt;"",B121&lt;&gt;"",D121&lt;&gt;"")),N(F121)=0,NOT(C121&lt;&gt;"Inspection")),"",N(F121)-N('Settings'!$B$2))</f>
        <v/>
      </c>
      <c r="L121" s="6" t="n"/>
      <c r="N121" s="6" t="n"/>
      <c r="O121" s="7">
        <f>IF(OR(NOT(OR(A121&lt;&gt;"",B121&lt;&gt;"",D121&lt;&gt;"")),N(F121)=0),"",N(F121)-TODAY())</f>
        <v/>
      </c>
      <c r="P121">
        <f>IF(OR(NOT(OR(A121&lt;&gt;"",B121&lt;&gt;"",D121&lt;&gt;"")),N(F121)=0),"",IF(N(S121)&lt;TODAY(),"Past",IF(N(F121)&lt;=TODAY(),"Now",IF(N(F121)-TODAY()&lt;7,"Week 1",IF(N(F121)-TODAY()&lt;N('Settings'!$B$4),"Week 2","Later")))))</f>
        <v/>
      </c>
      <c r="Q121">
        <f>IF(NOT(OR(A121&lt;&gt;"",B121&lt;&gt;"",D121&lt;&gt;"")),"",IF(IF(AND(C121&lt;&gt;"Inspection",N(F121)&gt;0,H121&lt;&gt;"Y",TODAY()&gt;=N(F121)-N('Settings'!$B$2),N(S121)&gt;=TODAY()),"NOT CONFIRMED, STARTS SOON; ","")&amp;IF(AND(C121="Inspection",N(F121)&gt;0,K121&lt;&gt;"Y",M121="",N(F121)-TODAY()&lt;=N('Settings'!$B$3)),"INSPECTION NOT REQUESTED; ","")&amp;IF(AND(OR(M121="Fail",M121="Partial"),N(N121)=0),"FAILED, NO RE-INSPECTION; ","")&amp;IF(AND(C121&lt;&gt;"Inspection",D121&lt;&gt;"",N(F121)&gt;0,COUNTIFS($D$2:$D$400,D121,$A$2:$A$400,"&lt;&gt;"&amp;A121,$C$2:$C$400,"&lt;&gt;Inspection",$F$2:$F$400,"&lt;="&amp;N(S121),$S$2:$S$400,"&gt;="&amp;N(F121))&gt;0),"SUB ON TWO JOBS SAME DAY; ","")&amp;IF(AND(C121&lt;&gt;"Inspection",D121=""),"NO SUB ASSIGNED; ","")&amp;IF(AND(J121&lt;&gt;"",N(F121)&gt;0,SUMPRODUCT(MAX(($A$2:$A$400=A121)*($B$2:$B$400=J121)*$S$2:$S$400))&gt;=N(F121)),"STARTS BEFORE WHAT IT DEPENDS ON; ","")&amp;IF(N(F121)=0,"NO START DATE; ","")="","",LEFT(IF(AND(C121&lt;&gt;"Inspection",N(F121)&gt;0,H121&lt;&gt;"Y",TODAY()&gt;=N(F121)-N('Settings'!$B$2),N(S121)&gt;=TODAY()),"NOT CONFIRMED, STARTS SOON; ","")&amp;IF(AND(C121="Inspection",N(F121)&gt;0,K121&lt;&gt;"Y",M121="",N(F121)-TODAY()&lt;=N('Settings'!$B$3)),"INSPECTION NOT REQUESTED; ","")&amp;IF(AND(OR(M121="Fail",M121="Partial"),N(N121)=0),"FAILED, NO RE-INSPECTION; ","")&amp;IF(AND(C121&lt;&gt;"Inspection",D121&lt;&gt;"",N(F121)&gt;0,COUNTIFS($D$2:$D$400,D121,$A$2:$A$400,"&lt;&gt;"&amp;A121,$C$2:$C$400,"&lt;&gt;Inspection",$F$2:$F$400,"&lt;="&amp;N(S121),$S$2:$S$400,"&gt;="&amp;N(F121))&gt;0),"SUB ON TWO JOBS SAME DAY; ","")&amp;IF(AND(C121&lt;&gt;"Inspection",D121=""),"NO SUB ASSIGNED; ","")&amp;IF(AND(J121&lt;&gt;"",N(F121)&gt;0,SUMPRODUCT(MAX(($A$2:$A$400=A121)*($B$2:$B$400=J121)*$S$2:$S$400))&gt;=N(F121)),"STARTS BEFORE WHAT IT DEPENDS ON; ","")&amp;IF(N(F121)=0,"NO START DATE; ",""),LEN(IF(AND(C121&lt;&gt;"Inspection",N(F121)&gt;0,H121&lt;&gt;"Y",TODAY()&gt;=N(F121)-N('Settings'!$B$2),N(S121)&gt;=TODAY()),"NOT CONFIRMED, STARTS SOON; ","")&amp;IF(AND(C121="Inspection",N(F121)&gt;0,K121&lt;&gt;"Y",M121="",N(F121)-TODAY()&lt;=N('Settings'!$B$3)),"INSPECTION NOT REQUESTED; ","")&amp;IF(AND(OR(M121="Fail",M121="Partial"),N(N121)=0),"FAILED, NO RE-INSPECTION; ","")&amp;IF(AND(C121&lt;&gt;"Inspection",D121&lt;&gt;"",N(F121)&gt;0,COUNTIFS($D$2:$D$400,D121,$A$2:$A$400,"&lt;&gt;"&amp;A121,$C$2:$C$400,"&lt;&gt;Inspection",$F$2:$F$400,"&lt;="&amp;N(S121),$S$2:$S$400,"&gt;="&amp;N(F121))&gt;0),"SUB ON TWO JOBS SAME DAY; ","")&amp;IF(AND(C121&lt;&gt;"Inspection",D121=""),"NO SUB ASSIGNED; ","")&amp;IF(AND(J121&lt;&gt;"",N(F121)&gt;0,SUMPRODUCT(MAX(($A$2:$A$400=A121)*($B$2:$B$400=J121)*$S$2:$S$400))&gt;=N(F121)),"STARTS BEFORE WHAT IT DEPENDS ON; ","")&amp;IF(N(F121)=0,"NO START DATE; ",""))-2)))</f>
        <v/>
      </c>
      <c r="S121" s="6">
        <f>IF(N(G121)&gt;0,N(G121),N(F121))</f>
        <v/>
      </c>
    </row>
    <row r="122">
      <c r="F122" s="6" t="n"/>
      <c r="G122" s="6" t="n"/>
      <c r="I122" s="6">
        <f>IF(OR(NOT(OR(A122&lt;&gt;"",B122&lt;&gt;"",D122&lt;&gt;"")),N(F122)=0,NOT(C122&lt;&gt;"Inspection")),"",N(F122)-N('Settings'!$B$2))</f>
        <v/>
      </c>
      <c r="L122" s="6" t="n"/>
      <c r="N122" s="6" t="n"/>
      <c r="O122" s="7">
        <f>IF(OR(NOT(OR(A122&lt;&gt;"",B122&lt;&gt;"",D122&lt;&gt;"")),N(F122)=0),"",N(F122)-TODAY())</f>
        <v/>
      </c>
      <c r="P122">
        <f>IF(OR(NOT(OR(A122&lt;&gt;"",B122&lt;&gt;"",D122&lt;&gt;"")),N(F122)=0),"",IF(N(S122)&lt;TODAY(),"Past",IF(N(F122)&lt;=TODAY(),"Now",IF(N(F122)-TODAY()&lt;7,"Week 1",IF(N(F122)-TODAY()&lt;N('Settings'!$B$4),"Week 2","Later")))))</f>
        <v/>
      </c>
      <c r="Q122">
        <f>IF(NOT(OR(A122&lt;&gt;"",B122&lt;&gt;"",D122&lt;&gt;"")),"",IF(IF(AND(C122&lt;&gt;"Inspection",N(F122)&gt;0,H122&lt;&gt;"Y",TODAY()&gt;=N(F122)-N('Settings'!$B$2),N(S122)&gt;=TODAY()),"NOT CONFIRMED, STARTS SOON; ","")&amp;IF(AND(C122="Inspection",N(F122)&gt;0,K122&lt;&gt;"Y",M122="",N(F122)-TODAY()&lt;=N('Settings'!$B$3)),"INSPECTION NOT REQUESTED; ","")&amp;IF(AND(OR(M122="Fail",M122="Partial"),N(N122)=0),"FAILED, NO RE-INSPECTION; ","")&amp;IF(AND(C122&lt;&gt;"Inspection",D122&lt;&gt;"",N(F122)&gt;0,COUNTIFS($D$2:$D$400,D122,$A$2:$A$400,"&lt;&gt;"&amp;A122,$C$2:$C$400,"&lt;&gt;Inspection",$F$2:$F$400,"&lt;="&amp;N(S122),$S$2:$S$400,"&gt;="&amp;N(F122))&gt;0),"SUB ON TWO JOBS SAME DAY; ","")&amp;IF(AND(C122&lt;&gt;"Inspection",D122=""),"NO SUB ASSIGNED; ","")&amp;IF(AND(J122&lt;&gt;"",N(F122)&gt;0,SUMPRODUCT(MAX(($A$2:$A$400=A122)*($B$2:$B$400=J122)*$S$2:$S$400))&gt;=N(F122)),"STARTS BEFORE WHAT IT DEPENDS ON; ","")&amp;IF(N(F122)=0,"NO START DATE; ","")="","",LEFT(IF(AND(C122&lt;&gt;"Inspection",N(F122)&gt;0,H122&lt;&gt;"Y",TODAY()&gt;=N(F122)-N('Settings'!$B$2),N(S122)&gt;=TODAY()),"NOT CONFIRMED, STARTS SOON; ","")&amp;IF(AND(C122="Inspection",N(F122)&gt;0,K122&lt;&gt;"Y",M122="",N(F122)-TODAY()&lt;=N('Settings'!$B$3)),"INSPECTION NOT REQUESTED; ","")&amp;IF(AND(OR(M122="Fail",M122="Partial"),N(N122)=0),"FAILED, NO RE-INSPECTION; ","")&amp;IF(AND(C122&lt;&gt;"Inspection",D122&lt;&gt;"",N(F122)&gt;0,COUNTIFS($D$2:$D$400,D122,$A$2:$A$400,"&lt;&gt;"&amp;A122,$C$2:$C$400,"&lt;&gt;Inspection",$F$2:$F$400,"&lt;="&amp;N(S122),$S$2:$S$400,"&gt;="&amp;N(F122))&gt;0),"SUB ON TWO JOBS SAME DAY; ","")&amp;IF(AND(C122&lt;&gt;"Inspection",D122=""),"NO SUB ASSIGNED; ","")&amp;IF(AND(J122&lt;&gt;"",N(F122)&gt;0,SUMPRODUCT(MAX(($A$2:$A$400=A122)*($B$2:$B$400=J122)*$S$2:$S$400))&gt;=N(F122)),"STARTS BEFORE WHAT IT DEPENDS ON; ","")&amp;IF(N(F122)=0,"NO START DATE; ",""),LEN(IF(AND(C122&lt;&gt;"Inspection",N(F122)&gt;0,H122&lt;&gt;"Y",TODAY()&gt;=N(F122)-N('Settings'!$B$2),N(S122)&gt;=TODAY()),"NOT CONFIRMED, STARTS SOON; ","")&amp;IF(AND(C122="Inspection",N(F122)&gt;0,K122&lt;&gt;"Y",M122="",N(F122)-TODAY()&lt;=N('Settings'!$B$3)),"INSPECTION NOT REQUESTED; ","")&amp;IF(AND(OR(M122="Fail",M122="Partial"),N(N122)=0),"FAILED, NO RE-INSPECTION; ","")&amp;IF(AND(C122&lt;&gt;"Inspection",D122&lt;&gt;"",N(F122)&gt;0,COUNTIFS($D$2:$D$400,D122,$A$2:$A$400,"&lt;&gt;"&amp;A122,$C$2:$C$400,"&lt;&gt;Inspection",$F$2:$F$400,"&lt;="&amp;N(S122),$S$2:$S$400,"&gt;="&amp;N(F122))&gt;0),"SUB ON TWO JOBS SAME DAY; ","")&amp;IF(AND(C122&lt;&gt;"Inspection",D122=""),"NO SUB ASSIGNED; ","")&amp;IF(AND(J122&lt;&gt;"",N(F122)&gt;0,SUMPRODUCT(MAX(($A$2:$A$400=A122)*($B$2:$B$400=J122)*$S$2:$S$400))&gt;=N(F122)),"STARTS BEFORE WHAT IT DEPENDS ON; ","")&amp;IF(N(F122)=0,"NO START DATE; ",""))-2)))</f>
        <v/>
      </c>
      <c r="S122" s="6">
        <f>IF(N(G122)&gt;0,N(G122),N(F122))</f>
        <v/>
      </c>
    </row>
    <row r="123">
      <c r="F123" s="6" t="n"/>
      <c r="G123" s="6" t="n"/>
      <c r="I123" s="6">
        <f>IF(OR(NOT(OR(A123&lt;&gt;"",B123&lt;&gt;"",D123&lt;&gt;"")),N(F123)=0,NOT(C123&lt;&gt;"Inspection")),"",N(F123)-N('Settings'!$B$2))</f>
        <v/>
      </c>
      <c r="L123" s="6" t="n"/>
      <c r="N123" s="6" t="n"/>
      <c r="O123" s="7">
        <f>IF(OR(NOT(OR(A123&lt;&gt;"",B123&lt;&gt;"",D123&lt;&gt;"")),N(F123)=0),"",N(F123)-TODAY())</f>
        <v/>
      </c>
      <c r="P123">
        <f>IF(OR(NOT(OR(A123&lt;&gt;"",B123&lt;&gt;"",D123&lt;&gt;"")),N(F123)=0),"",IF(N(S123)&lt;TODAY(),"Past",IF(N(F123)&lt;=TODAY(),"Now",IF(N(F123)-TODAY()&lt;7,"Week 1",IF(N(F123)-TODAY()&lt;N('Settings'!$B$4),"Week 2","Later")))))</f>
        <v/>
      </c>
      <c r="Q123">
        <f>IF(NOT(OR(A123&lt;&gt;"",B123&lt;&gt;"",D123&lt;&gt;"")),"",IF(IF(AND(C123&lt;&gt;"Inspection",N(F123)&gt;0,H123&lt;&gt;"Y",TODAY()&gt;=N(F123)-N('Settings'!$B$2),N(S123)&gt;=TODAY()),"NOT CONFIRMED, STARTS SOON; ","")&amp;IF(AND(C123="Inspection",N(F123)&gt;0,K123&lt;&gt;"Y",M123="",N(F123)-TODAY()&lt;=N('Settings'!$B$3)),"INSPECTION NOT REQUESTED; ","")&amp;IF(AND(OR(M123="Fail",M123="Partial"),N(N123)=0),"FAILED, NO RE-INSPECTION; ","")&amp;IF(AND(C123&lt;&gt;"Inspection",D123&lt;&gt;"",N(F123)&gt;0,COUNTIFS($D$2:$D$400,D123,$A$2:$A$400,"&lt;&gt;"&amp;A123,$C$2:$C$400,"&lt;&gt;Inspection",$F$2:$F$400,"&lt;="&amp;N(S123),$S$2:$S$400,"&gt;="&amp;N(F123))&gt;0),"SUB ON TWO JOBS SAME DAY; ","")&amp;IF(AND(C123&lt;&gt;"Inspection",D123=""),"NO SUB ASSIGNED; ","")&amp;IF(AND(J123&lt;&gt;"",N(F123)&gt;0,SUMPRODUCT(MAX(($A$2:$A$400=A123)*($B$2:$B$400=J123)*$S$2:$S$400))&gt;=N(F123)),"STARTS BEFORE WHAT IT DEPENDS ON; ","")&amp;IF(N(F123)=0,"NO START DATE; ","")="","",LEFT(IF(AND(C123&lt;&gt;"Inspection",N(F123)&gt;0,H123&lt;&gt;"Y",TODAY()&gt;=N(F123)-N('Settings'!$B$2),N(S123)&gt;=TODAY()),"NOT CONFIRMED, STARTS SOON; ","")&amp;IF(AND(C123="Inspection",N(F123)&gt;0,K123&lt;&gt;"Y",M123="",N(F123)-TODAY()&lt;=N('Settings'!$B$3)),"INSPECTION NOT REQUESTED; ","")&amp;IF(AND(OR(M123="Fail",M123="Partial"),N(N123)=0),"FAILED, NO RE-INSPECTION; ","")&amp;IF(AND(C123&lt;&gt;"Inspection",D123&lt;&gt;"",N(F123)&gt;0,COUNTIFS($D$2:$D$400,D123,$A$2:$A$400,"&lt;&gt;"&amp;A123,$C$2:$C$400,"&lt;&gt;Inspection",$F$2:$F$400,"&lt;="&amp;N(S123),$S$2:$S$400,"&gt;="&amp;N(F123))&gt;0),"SUB ON TWO JOBS SAME DAY; ","")&amp;IF(AND(C123&lt;&gt;"Inspection",D123=""),"NO SUB ASSIGNED; ","")&amp;IF(AND(J123&lt;&gt;"",N(F123)&gt;0,SUMPRODUCT(MAX(($A$2:$A$400=A123)*($B$2:$B$400=J123)*$S$2:$S$400))&gt;=N(F123)),"STARTS BEFORE WHAT IT DEPENDS ON; ","")&amp;IF(N(F123)=0,"NO START DATE; ",""),LEN(IF(AND(C123&lt;&gt;"Inspection",N(F123)&gt;0,H123&lt;&gt;"Y",TODAY()&gt;=N(F123)-N('Settings'!$B$2),N(S123)&gt;=TODAY()),"NOT CONFIRMED, STARTS SOON; ","")&amp;IF(AND(C123="Inspection",N(F123)&gt;0,K123&lt;&gt;"Y",M123="",N(F123)-TODAY()&lt;=N('Settings'!$B$3)),"INSPECTION NOT REQUESTED; ","")&amp;IF(AND(OR(M123="Fail",M123="Partial"),N(N123)=0),"FAILED, NO RE-INSPECTION; ","")&amp;IF(AND(C123&lt;&gt;"Inspection",D123&lt;&gt;"",N(F123)&gt;0,COUNTIFS($D$2:$D$400,D123,$A$2:$A$400,"&lt;&gt;"&amp;A123,$C$2:$C$400,"&lt;&gt;Inspection",$F$2:$F$400,"&lt;="&amp;N(S123),$S$2:$S$400,"&gt;="&amp;N(F123))&gt;0),"SUB ON TWO JOBS SAME DAY; ","")&amp;IF(AND(C123&lt;&gt;"Inspection",D123=""),"NO SUB ASSIGNED; ","")&amp;IF(AND(J123&lt;&gt;"",N(F123)&gt;0,SUMPRODUCT(MAX(($A$2:$A$400=A123)*($B$2:$B$400=J123)*$S$2:$S$400))&gt;=N(F123)),"STARTS BEFORE WHAT IT DEPENDS ON; ","")&amp;IF(N(F123)=0,"NO START DATE; ",""))-2)))</f>
        <v/>
      </c>
      <c r="S123" s="6">
        <f>IF(N(G123)&gt;0,N(G123),N(F123))</f>
        <v/>
      </c>
    </row>
    <row r="124">
      <c r="F124" s="6" t="n"/>
      <c r="G124" s="6" t="n"/>
      <c r="I124" s="6">
        <f>IF(OR(NOT(OR(A124&lt;&gt;"",B124&lt;&gt;"",D124&lt;&gt;"")),N(F124)=0,NOT(C124&lt;&gt;"Inspection")),"",N(F124)-N('Settings'!$B$2))</f>
        <v/>
      </c>
      <c r="L124" s="6" t="n"/>
      <c r="N124" s="6" t="n"/>
      <c r="O124" s="7">
        <f>IF(OR(NOT(OR(A124&lt;&gt;"",B124&lt;&gt;"",D124&lt;&gt;"")),N(F124)=0),"",N(F124)-TODAY())</f>
        <v/>
      </c>
      <c r="P124">
        <f>IF(OR(NOT(OR(A124&lt;&gt;"",B124&lt;&gt;"",D124&lt;&gt;"")),N(F124)=0),"",IF(N(S124)&lt;TODAY(),"Past",IF(N(F124)&lt;=TODAY(),"Now",IF(N(F124)-TODAY()&lt;7,"Week 1",IF(N(F124)-TODAY()&lt;N('Settings'!$B$4),"Week 2","Later")))))</f>
        <v/>
      </c>
      <c r="Q124">
        <f>IF(NOT(OR(A124&lt;&gt;"",B124&lt;&gt;"",D124&lt;&gt;"")),"",IF(IF(AND(C124&lt;&gt;"Inspection",N(F124)&gt;0,H124&lt;&gt;"Y",TODAY()&gt;=N(F124)-N('Settings'!$B$2),N(S124)&gt;=TODAY()),"NOT CONFIRMED, STARTS SOON; ","")&amp;IF(AND(C124="Inspection",N(F124)&gt;0,K124&lt;&gt;"Y",M124="",N(F124)-TODAY()&lt;=N('Settings'!$B$3)),"INSPECTION NOT REQUESTED; ","")&amp;IF(AND(OR(M124="Fail",M124="Partial"),N(N124)=0),"FAILED, NO RE-INSPECTION; ","")&amp;IF(AND(C124&lt;&gt;"Inspection",D124&lt;&gt;"",N(F124)&gt;0,COUNTIFS($D$2:$D$400,D124,$A$2:$A$400,"&lt;&gt;"&amp;A124,$C$2:$C$400,"&lt;&gt;Inspection",$F$2:$F$400,"&lt;="&amp;N(S124),$S$2:$S$400,"&gt;="&amp;N(F124))&gt;0),"SUB ON TWO JOBS SAME DAY; ","")&amp;IF(AND(C124&lt;&gt;"Inspection",D124=""),"NO SUB ASSIGNED; ","")&amp;IF(AND(J124&lt;&gt;"",N(F124)&gt;0,SUMPRODUCT(MAX(($A$2:$A$400=A124)*($B$2:$B$400=J124)*$S$2:$S$400))&gt;=N(F124)),"STARTS BEFORE WHAT IT DEPENDS ON; ","")&amp;IF(N(F124)=0,"NO START DATE; ","")="","",LEFT(IF(AND(C124&lt;&gt;"Inspection",N(F124)&gt;0,H124&lt;&gt;"Y",TODAY()&gt;=N(F124)-N('Settings'!$B$2),N(S124)&gt;=TODAY()),"NOT CONFIRMED, STARTS SOON; ","")&amp;IF(AND(C124="Inspection",N(F124)&gt;0,K124&lt;&gt;"Y",M124="",N(F124)-TODAY()&lt;=N('Settings'!$B$3)),"INSPECTION NOT REQUESTED; ","")&amp;IF(AND(OR(M124="Fail",M124="Partial"),N(N124)=0),"FAILED, NO RE-INSPECTION; ","")&amp;IF(AND(C124&lt;&gt;"Inspection",D124&lt;&gt;"",N(F124)&gt;0,COUNTIFS($D$2:$D$400,D124,$A$2:$A$400,"&lt;&gt;"&amp;A124,$C$2:$C$400,"&lt;&gt;Inspection",$F$2:$F$400,"&lt;="&amp;N(S124),$S$2:$S$400,"&gt;="&amp;N(F124))&gt;0),"SUB ON TWO JOBS SAME DAY; ","")&amp;IF(AND(C124&lt;&gt;"Inspection",D124=""),"NO SUB ASSIGNED; ","")&amp;IF(AND(J124&lt;&gt;"",N(F124)&gt;0,SUMPRODUCT(MAX(($A$2:$A$400=A124)*($B$2:$B$400=J124)*$S$2:$S$400))&gt;=N(F124)),"STARTS BEFORE WHAT IT DEPENDS ON; ","")&amp;IF(N(F124)=0,"NO START DATE; ",""),LEN(IF(AND(C124&lt;&gt;"Inspection",N(F124)&gt;0,H124&lt;&gt;"Y",TODAY()&gt;=N(F124)-N('Settings'!$B$2),N(S124)&gt;=TODAY()),"NOT CONFIRMED, STARTS SOON; ","")&amp;IF(AND(C124="Inspection",N(F124)&gt;0,K124&lt;&gt;"Y",M124="",N(F124)-TODAY()&lt;=N('Settings'!$B$3)),"INSPECTION NOT REQUESTED; ","")&amp;IF(AND(OR(M124="Fail",M124="Partial"),N(N124)=0),"FAILED, NO RE-INSPECTION; ","")&amp;IF(AND(C124&lt;&gt;"Inspection",D124&lt;&gt;"",N(F124)&gt;0,COUNTIFS($D$2:$D$400,D124,$A$2:$A$400,"&lt;&gt;"&amp;A124,$C$2:$C$400,"&lt;&gt;Inspection",$F$2:$F$400,"&lt;="&amp;N(S124),$S$2:$S$400,"&gt;="&amp;N(F124))&gt;0),"SUB ON TWO JOBS SAME DAY; ","")&amp;IF(AND(C124&lt;&gt;"Inspection",D124=""),"NO SUB ASSIGNED; ","")&amp;IF(AND(J124&lt;&gt;"",N(F124)&gt;0,SUMPRODUCT(MAX(($A$2:$A$400=A124)*($B$2:$B$400=J124)*$S$2:$S$400))&gt;=N(F124)),"STARTS BEFORE WHAT IT DEPENDS ON; ","")&amp;IF(N(F124)=0,"NO START DATE; ",""))-2)))</f>
        <v/>
      </c>
      <c r="S124" s="6">
        <f>IF(N(G124)&gt;0,N(G124),N(F124))</f>
        <v/>
      </c>
    </row>
    <row r="125">
      <c r="F125" s="6" t="n"/>
      <c r="G125" s="6" t="n"/>
      <c r="I125" s="6">
        <f>IF(OR(NOT(OR(A125&lt;&gt;"",B125&lt;&gt;"",D125&lt;&gt;"")),N(F125)=0,NOT(C125&lt;&gt;"Inspection")),"",N(F125)-N('Settings'!$B$2))</f>
        <v/>
      </c>
      <c r="L125" s="6" t="n"/>
      <c r="N125" s="6" t="n"/>
      <c r="O125" s="7">
        <f>IF(OR(NOT(OR(A125&lt;&gt;"",B125&lt;&gt;"",D125&lt;&gt;"")),N(F125)=0),"",N(F125)-TODAY())</f>
        <v/>
      </c>
      <c r="P125">
        <f>IF(OR(NOT(OR(A125&lt;&gt;"",B125&lt;&gt;"",D125&lt;&gt;"")),N(F125)=0),"",IF(N(S125)&lt;TODAY(),"Past",IF(N(F125)&lt;=TODAY(),"Now",IF(N(F125)-TODAY()&lt;7,"Week 1",IF(N(F125)-TODAY()&lt;N('Settings'!$B$4),"Week 2","Later")))))</f>
        <v/>
      </c>
      <c r="Q125">
        <f>IF(NOT(OR(A125&lt;&gt;"",B125&lt;&gt;"",D125&lt;&gt;"")),"",IF(IF(AND(C125&lt;&gt;"Inspection",N(F125)&gt;0,H125&lt;&gt;"Y",TODAY()&gt;=N(F125)-N('Settings'!$B$2),N(S125)&gt;=TODAY()),"NOT CONFIRMED, STARTS SOON; ","")&amp;IF(AND(C125="Inspection",N(F125)&gt;0,K125&lt;&gt;"Y",M125="",N(F125)-TODAY()&lt;=N('Settings'!$B$3)),"INSPECTION NOT REQUESTED; ","")&amp;IF(AND(OR(M125="Fail",M125="Partial"),N(N125)=0),"FAILED, NO RE-INSPECTION; ","")&amp;IF(AND(C125&lt;&gt;"Inspection",D125&lt;&gt;"",N(F125)&gt;0,COUNTIFS($D$2:$D$400,D125,$A$2:$A$400,"&lt;&gt;"&amp;A125,$C$2:$C$400,"&lt;&gt;Inspection",$F$2:$F$400,"&lt;="&amp;N(S125),$S$2:$S$400,"&gt;="&amp;N(F125))&gt;0),"SUB ON TWO JOBS SAME DAY; ","")&amp;IF(AND(C125&lt;&gt;"Inspection",D125=""),"NO SUB ASSIGNED; ","")&amp;IF(AND(J125&lt;&gt;"",N(F125)&gt;0,SUMPRODUCT(MAX(($A$2:$A$400=A125)*($B$2:$B$400=J125)*$S$2:$S$400))&gt;=N(F125)),"STARTS BEFORE WHAT IT DEPENDS ON; ","")&amp;IF(N(F125)=0,"NO START DATE; ","")="","",LEFT(IF(AND(C125&lt;&gt;"Inspection",N(F125)&gt;0,H125&lt;&gt;"Y",TODAY()&gt;=N(F125)-N('Settings'!$B$2),N(S125)&gt;=TODAY()),"NOT CONFIRMED, STARTS SOON; ","")&amp;IF(AND(C125="Inspection",N(F125)&gt;0,K125&lt;&gt;"Y",M125="",N(F125)-TODAY()&lt;=N('Settings'!$B$3)),"INSPECTION NOT REQUESTED; ","")&amp;IF(AND(OR(M125="Fail",M125="Partial"),N(N125)=0),"FAILED, NO RE-INSPECTION; ","")&amp;IF(AND(C125&lt;&gt;"Inspection",D125&lt;&gt;"",N(F125)&gt;0,COUNTIFS($D$2:$D$400,D125,$A$2:$A$400,"&lt;&gt;"&amp;A125,$C$2:$C$400,"&lt;&gt;Inspection",$F$2:$F$400,"&lt;="&amp;N(S125),$S$2:$S$400,"&gt;="&amp;N(F125))&gt;0),"SUB ON TWO JOBS SAME DAY; ","")&amp;IF(AND(C125&lt;&gt;"Inspection",D125=""),"NO SUB ASSIGNED; ","")&amp;IF(AND(J125&lt;&gt;"",N(F125)&gt;0,SUMPRODUCT(MAX(($A$2:$A$400=A125)*($B$2:$B$400=J125)*$S$2:$S$400))&gt;=N(F125)),"STARTS BEFORE WHAT IT DEPENDS ON; ","")&amp;IF(N(F125)=0,"NO START DATE; ",""),LEN(IF(AND(C125&lt;&gt;"Inspection",N(F125)&gt;0,H125&lt;&gt;"Y",TODAY()&gt;=N(F125)-N('Settings'!$B$2),N(S125)&gt;=TODAY()),"NOT CONFIRMED, STARTS SOON; ","")&amp;IF(AND(C125="Inspection",N(F125)&gt;0,K125&lt;&gt;"Y",M125="",N(F125)-TODAY()&lt;=N('Settings'!$B$3)),"INSPECTION NOT REQUESTED; ","")&amp;IF(AND(OR(M125="Fail",M125="Partial"),N(N125)=0),"FAILED, NO RE-INSPECTION; ","")&amp;IF(AND(C125&lt;&gt;"Inspection",D125&lt;&gt;"",N(F125)&gt;0,COUNTIFS($D$2:$D$400,D125,$A$2:$A$400,"&lt;&gt;"&amp;A125,$C$2:$C$400,"&lt;&gt;Inspection",$F$2:$F$400,"&lt;="&amp;N(S125),$S$2:$S$400,"&gt;="&amp;N(F125))&gt;0),"SUB ON TWO JOBS SAME DAY; ","")&amp;IF(AND(C125&lt;&gt;"Inspection",D125=""),"NO SUB ASSIGNED; ","")&amp;IF(AND(J125&lt;&gt;"",N(F125)&gt;0,SUMPRODUCT(MAX(($A$2:$A$400=A125)*($B$2:$B$400=J125)*$S$2:$S$400))&gt;=N(F125)),"STARTS BEFORE WHAT IT DEPENDS ON; ","")&amp;IF(N(F125)=0,"NO START DATE; ",""))-2)))</f>
        <v/>
      </c>
      <c r="S125" s="6">
        <f>IF(N(G125)&gt;0,N(G125),N(F125))</f>
        <v/>
      </c>
    </row>
    <row r="126">
      <c r="F126" s="6" t="n"/>
      <c r="G126" s="6" t="n"/>
      <c r="I126" s="6">
        <f>IF(OR(NOT(OR(A126&lt;&gt;"",B126&lt;&gt;"",D126&lt;&gt;"")),N(F126)=0,NOT(C126&lt;&gt;"Inspection")),"",N(F126)-N('Settings'!$B$2))</f>
        <v/>
      </c>
      <c r="L126" s="6" t="n"/>
      <c r="N126" s="6" t="n"/>
      <c r="O126" s="7">
        <f>IF(OR(NOT(OR(A126&lt;&gt;"",B126&lt;&gt;"",D126&lt;&gt;"")),N(F126)=0),"",N(F126)-TODAY())</f>
        <v/>
      </c>
      <c r="P126">
        <f>IF(OR(NOT(OR(A126&lt;&gt;"",B126&lt;&gt;"",D126&lt;&gt;"")),N(F126)=0),"",IF(N(S126)&lt;TODAY(),"Past",IF(N(F126)&lt;=TODAY(),"Now",IF(N(F126)-TODAY()&lt;7,"Week 1",IF(N(F126)-TODAY()&lt;N('Settings'!$B$4),"Week 2","Later")))))</f>
        <v/>
      </c>
      <c r="Q126">
        <f>IF(NOT(OR(A126&lt;&gt;"",B126&lt;&gt;"",D126&lt;&gt;"")),"",IF(IF(AND(C126&lt;&gt;"Inspection",N(F126)&gt;0,H126&lt;&gt;"Y",TODAY()&gt;=N(F126)-N('Settings'!$B$2),N(S126)&gt;=TODAY()),"NOT CONFIRMED, STARTS SOON; ","")&amp;IF(AND(C126="Inspection",N(F126)&gt;0,K126&lt;&gt;"Y",M126="",N(F126)-TODAY()&lt;=N('Settings'!$B$3)),"INSPECTION NOT REQUESTED; ","")&amp;IF(AND(OR(M126="Fail",M126="Partial"),N(N126)=0),"FAILED, NO RE-INSPECTION; ","")&amp;IF(AND(C126&lt;&gt;"Inspection",D126&lt;&gt;"",N(F126)&gt;0,COUNTIFS($D$2:$D$400,D126,$A$2:$A$400,"&lt;&gt;"&amp;A126,$C$2:$C$400,"&lt;&gt;Inspection",$F$2:$F$400,"&lt;="&amp;N(S126),$S$2:$S$400,"&gt;="&amp;N(F126))&gt;0),"SUB ON TWO JOBS SAME DAY; ","")&amp;IF(AND(C126&lt;&gt;"Inspection",D126=""),"NO SUB ASSIGNED; ","")&amp;IF(AND(J126&lt;&gt;"",N(F126)&gt;0,SUMPRODUCT(MAX(($A$2:$A$400=A126)*($B$2:$B$400=J126)*$S$2:$S$400))&gt;=N(F126)),"STARTS BEFORE WHAT IT DEPENDS ON; ","")&amp;IF(N(F126)=0,"NO START DATE; ","")="","",LEFT(IF(AND(C126&lt;&gt;"Inspection",N(F126)&gt;0,H126&lt;&gt;"Y",TODAY()&gt;=N(F126)-N('Settings'!$B$2),N(S126)&gt;=TODAY()),"NOT CONFIRMED, STARTS SOON; ","")&amp;IF(AND(C126="Inspection",N(F126)&gt;0,K126&lt;&gt;"Y",M126="",N(F126)-TODAY()&lt;=N('Settings'!$B$3)),"INSPECTION NOT REQUESTED; ","")&amp;IF(AND(OR(M126="Fail",M126="Partial"),N(N126)=0),"FAILED, NO RE-INSPECTION; ","")&amp;IF(AND(C126&lt;&gt;"Inspection",D126&lt;&gt;"",N(F126)&gt;0,COUNTIFS($D$2:$D$400,D126,$A$2:$A$400,"&lt;&gt;"&amp;A126,$C$2:$C$400,"&lt;&gt;Inspection",$F$2:$F$400,"&lt;="&amp;N(S126),$S$2:$S$400,"&gt;="&amp;N(F126))&gt;0),"SUB ON TWO JOBS SAME DAY; ","")&amp;IF(AND(C126&lt;&gt;"Inspection",D126=""),"NO SUB ASSIGNED; ","")&amp;IF(AND(J126&lt;&gt;"",N(F126)&gt;0,SUMPRODUCT(MAX(($A$2:$A$400=A126)*($B$2:$B$400=J126)*$S$2:$S$400))&gt;=N(F126)),"STARTS BEFORE WHAT IT DEPENDS ON; ","")&amp;IF(N(F126)=0,"NO START DATE; ",""),LEN(IF(AND(C126&lt;&gt;"Inspection",N(F126)&gt;0,H126&lt;&gt;"Y",TODAY()&gt;=N(F126)-N('Settings'!$B$2),N(S126)&gt;=TODAY()),"NOT CONFIRMED, STARTS SOON; ","")&amp;IF(AND(C126="Inspection",N(F126)&gt;0,K126&lt;&gt;"Y",M126="",N(F126)-TODAY()&lt;=N('Settings'!$B$3)),"INSPECTION NOT REQUESTED; ","")&amp;IF(AND(OR(M126="Fail",M126="Partial"),N(N126)=0),"FAILED, NO RE-INSPECTION; ","")&amp;IF(AND(C126&lt;&gt;"Inspection",D126&lt;&gt;"",N(F126)&gt;0,COUNTIFS($D$2:$D$400,D126,$A$2:$A$400,"&lt;&gt;"&amp;A126,$C$2:$C$400,"&lt;&gt;Inspection",$F$2:$F$400,"&lt;="&amp;N(S126),$S$2:$S$400,"&gt;="&amp;N(F126))&gt;0),"SUB ON TWO JOBS SAME DAY; ","")&amp;IF(AND(C126&lt;&gt;"Inspection",D126=""),"NO SUB ASSIGNED; ","")&amp;IF(AND(J126&lt;&gt;"",N(F126)&gt;0,SUMPRODUCT(MAX(($A$2:$A$400=A126)*($B$2:$B$400=J126)*$S$2:$S$400))&gt;=N(F126)),"STARTS BEFORE WHAT IT DEPENDS ON; ","")&amp;IF(N(F126)=0,"NO START DATE; ",""))-2)))</f>
        <v/>
      </c>
      <c r="S126" s="6">
        <f>IF(N(G126)&gt;0,N(G126),N(F126))</f>
        <v/>
      </c>
    </row>
    <row r="127">
      <c r="F127" s="6" t="n"/>
      <c r="G127" s="6" t="n"/>
      <c r="I127" s="6">
        <f>IF(OR(NOT(OR(A127&lt;&gt;"",B127&lt;&gt;"",D127&lt;&gt;"")),N(F127)=0,NOT(C127&lt;&gt;"Inspection")),"",N(F127)-N('Settings'!$B$2))</f>
        <v/>
      </c>
      <c r="L127" s="6" t="n"/>
      <c r="N127" s="6" t="n"/>
      <c r="O127" s="7">
        <f>IF(OR(NOT(OR(A127&lt;&gt;"",B127&lt;&gt;"",D127&lt;&gt;"")),N(F127)=0),"",N(F127)-TODAY())</f>
        <v/>
      </c>
      <c r="P127">
        <f>IF(OR(NOT(OR(A127&lt;&gt;"",B127&lt;&gt;"",D127&lt;&gt;"")),N(F127)=0),"",IF(N(S127)&lt;TODAY(),"Past",IF(N(F127)&lt;=TODAY(),"Now",IF(N(F127)-TODAY()&lt;7,"Week 1",IF(N(F127)-TODAY()&lt;N('Settings'!$B$4),"Week 2","Later")))))</f>
        <v/>
      </c>
      <c r="Q127">
        <f>IF(NOT(OR(A127&lt;&gt;"",B127&lt;&gt;"",D127&lt;&gt;"")),"",IF(IF(AND(C127&lt;&gt;"Inspection",N(F127)&gt;0,H127&lt;&gt;"Y",TODAY()&gt;=N(F127)-N('Settings'!$B$2),N(S127)&gt;=TODAY()),"NOT CONFIRMED, STARTS SOON; ","")&amp;IF(AND(C127="Inspection",N(F127)&gt;0,K127&lt;&gt;"Y",M127="",N(F127)-TODAY()&lt;=N('Settings'!$B$3)),"INSPECTION NOT REQUESTED; ","")&amp;IF(AND(OR(M127="Fail",M127="Partial"),N(N127)=0),"FAILED, NO RE-INSPECTION; ","")&amp;IF(AND(C127&lt;&gt;"Inspection",D127&lt;&gt;"",N(F127)&gt;0,COUNTIFS($D$2:$D$400,D127,$A$2:$A$400,"&lt;&gt;"&amp;A127,$C$2:$C$400,"&lt;&gt;Inspection",$F$2:$F$400,"&lt;="&amp;N(S127),$S$2:$S$400,"&gt;="&amp;N(F127))&gt;0),"SUB ON TWO JOBS SAME DAY; ","")&amp;IF(AND(C127&lt;&gt;"Inspection",D127=""),"NO SUB ASSIGNED; ","")&amp;IF(AND(J127&lt;&gt;"",N(F127)&gt;0,SUMPRODUCT(MAX(($A$2:$A$400=A127)*($B$2:$B$400=J127)*$S$2:$S$400))&gt;=N(F127)),"STARTS BEFORE WHAT IT DEPENDS ON; ","")&amp;IF(N(F127)=0,"NO START DATE; ","")="","",LEFT(IF(AND(C127&lt;&gt;"Inspection",N(F127)&gt;0,H127&lt;&gt;"Y",TODAY()&gt;=N(F127)-N('Settings'!$B$2),N(S127)&gt;=TODAY()),"NOT CONFIRMED, STARTS SOON; ","")&amp;IF(AND(C127="Inspection",N(F127)&gt;0,K127&lt;&gt;"Y",M127="",N(F127)-TODAY()&lt;=N('Settings'!$B$3)),"INSPECTION NOT REQUESTED; ","")&amp;IF(AND(OR(M127="Fail",M127="Partial"),N(N127)=0),"FAILED, NO RE-INSPECTION; ","")&amp;IF(AND(C127&lt;&gt;"Inspection",D127&lt;&gt;"",N(F127)&gt;0,COUNTIFS($D$2:$D$400,D127,$A$2:$A$400,"&lt;&gt;"&amp;A127,$C$2:$C$400,"&lt;&gt;Inspection",$F$2:$F$400,"&lt;="&amp;N(S127),$S$2:$S$400,"&gt;="&amp;N(F127))&gt;0),"SUB ON TWO JOBS SAME DAY; ","")&amp;IF(AND(C127&lt;&gt;"Inspection",D127=""),"NO SUB ASSIGNED; ","")&amp;IF(AND(J127&lt;&gt;"",N(F127)&gt;0,SUMPRODUCT(MAX(($A$2:$A$400=A127)*($B$2:$B$400=J127)*$S$2:$S$400))&gt;=N(F127)),"STARTS BEFORE WHAT IT DEPENDS ON; ","")&amp;IF(N(F127)=0,"NO START DATE; ",""),LEN(IF(AND(C127&lt;&gt;"Inspection",N(F127)&gt;0,H127&lt;&gt;"Y",TODAY()&gt;=N(F127)-N('Settings'!$B$2),N(S127)&gt;=TODAY()),"NOT CONFIRMED, STARTS SOON; ","")&amp;IF(AND(C127="Inspection",N(F127)&gt;0,K127&lt;&gt;"Y",M127="",N(F127)-TODAY()&lt;=N('Settings'!$B$3)),"INSPECTION NOT REQUESTED; ","")&amp;IF(AND(OR(M127="Fail",M127="Partial"),N(N127)=0),"FAILED, NO RE-INSPECTION; ","")&amp;IF(AND(C127&lt;&gt;"Inspection",D127&lt;&gt;"",N(F127)&gt;0,COUNTIFS($D$2:$D$400,D127,$A$2:$A$400,"&lt;&gt;"&amp;A127,$C$2:$C$400,"&lt;&gt;Inspection",$F$2:$F$400,"&lt;="&amp;N(S127),$S$2:$S$400,"&gt;="&amp;N(F127))&gt;0),"SUB ON TWO JOBS SAME DAY; ","")&amp;IF(AND(C127&lt;&gt;"Inspection",D127=""),"NO SUB ASSIGNED; ","")&amp;IF(AND(J127&lt;&gt;"",N(F127)&gt;0,SUMPRODUCT(MAX(($A$2:$A$400=A127)*($B$2:$B$400=J127)*$S$2:$S$400))&gt;=N(F127)),"STARTS BEFORE WHAT IT DEPENDS ON; ","")&amp;IF(N(F127)=0,"NO START DATE; ",""))-2)))</f>
        <v/>
      </c>
      <c r="S127" s="6">
        <f>IF(N(G127)&gt;0,N(G127),N(F127))</f>
        <v/>
      </c>
    </row>
    <row r="128">
      <c r="F128" s="6" t="n"/>
      <c r="G128" s="6" t="n"/>
      <c r="I128" s="6">
        <f>IF(OR(NOT(OR(A128&lt;&gt;"",B128&lt;&gt;"",D128&lt;&gt;"")),N(F128)=0,NOT(C128&lt;&gt;"Inspection")),"",N(F128)-N('Settings'!$B$2))</f>
        <v/>
      </c>
      <c r="L128" s="6" t="n"/>
      <c r="N128" s="6" t="n"/>
      <c r="O128" s="7">
        <f>IF(OR(NOT(OR(A128&lt;&gt;"",B128&lt;&gt;"",D128&lt;&gt;"")),N(F128)=0),"",N(F128)-TODAY())</f>
        <v/>
      </c>
      <c r="P128">
        <f>IF(OR(NOT(OR(A128&lt;&gt;"",B128&lt;&gt;"",D128&lt;&gt;"")),N(F128)=0),"",IF(N(S128)&lt;TODAY(),"Past",IF(N(F128)&lt;=TODAY(),"Now",IF(N(F128)-TODAY()&lt;7,"Week 1",IF(N(F128)-TODAY()&lt;N('Settings'!$B$4),"Week 2","Later")))))</f>
        <v/>
      </c>
      <c r="Q128">
        <f>IF(NOT(OR(A128&lt;&gt;"",B128&lt;&gt;"",D128&lt;&gt;"")),"",IF(IF(AND(C128&lt;&gt;"Inspection",N(F128)&gt;0,H128&lt;&gt;"Y",TODAY()&gt;=N(F128)-N('Settings'!$B$2),N(S128)&gt;=TODAY()),"NOT CONFIRMED, STARTS SOON; ","")&amp;IF(AND(C128="Inspection",N(F128)&gt;0,K128&lt;&gt;"Y",M128="",N(F128)-TODAY()&lt;=N('Settings'!$B$3)),"INSPECTION NOT REQUESTED; ","")&amp;IF(AND(OR(M128="Fail",M128="Partial"),N(N128)=0),"FAILED, NO RE-INSPECTION; ","")&amp;IF(AND(C128&lt;&gt;"Inspection",D128&lt;&gt;"",N(F128)&gt;0,COUNTIFS($D$2:$D$400,D128,$A$2:$A$400,"&lt;&gt;"&amp;A128,$C$2:$C$400,"&lt;&gt;Inspection",$F$2:$F$400,"&lt;="&amp;N(S128),$S$2:$S$400,"&gt;="&amp;N(F128))&gt;0),"SUB ON TWO JOBS SAME DAY; ","")&amp;IF(AND(C128&lt;&gt;"Inspection",D128=""),"NO SUB ASSIGNED; ","")&amp;IF(AND(J128&lt;&gt;"",N(F128)&gt;0,SUMPRODUCT(MAX(($A$2:$A$400=A128)*($B$2:$B$400=J128)*$S$2:$S$400))&gt;=N(F128)),"STARTS BEFORE WHAT IT DEPENDS ON; ","")&amp;IF(N(F128)=0,"NO START DATE; ","")="","",LEFT(IF(AND(C128&lt;&gt;"Inspection",N(F128)&gt;0,H128&lt;&gt;"Y",TODAY()&gt;=N(F128)-N('Settings'!$B$2),N(S128)&gt;=TODAY()),"NOT CONFIRMED, STARTS SOON; ","")&amp;IF(AND(C128="Inspection",N(F128)&gt;0,K128&lt;&gt;"Y",M128="",N(F128)-TODAY()&lt;=N('Settings'!$B$3)),"INSPECTION NOT REQUESTED; ","")&amp;IF(AND(OR(M128="Fail",M128="Partial"),N(N128)=0),"FAILED, NO RE-INSPECTION; ","")&amp;IF(AND(C128&lt;&gt;"Inspection",D128&lt;&gt;"",N(F128)&gt;0,COUNTIFS($D$2:$D$400,D128,$A$2:$A$400,"&lt;&gt;"&amp;A128,$C$2:$C$400,"&lt;&gt;Inspection",$F$2:$F$400,"&lt;="&amp;N(S128),$S$2:$S$400,"&gt;="&amp;N(F128))&gt;0),"SUB ON TWO JOBS SAME DAY; ","")&amp;IF(AND(C128&lt;&gt;"Inspection",D128=""),"NO SUB ASSIGNED; ","")&amp;IF(AND(J128&lt;&gt;"",N(F128)&gt;0,SUMPRODUCT(MAX(($A$2:$A$400=A128)*($B$2:$B$400=J128)*$S$2:$S$400))&gt;=N(F128)),"STARTS BEFORE WHAT IT DEPENDS ON; ","")&amp;IF(N(F128)=0,"NO START DATE; ",""),LEN(IF(AND(C128&lt;&gt;"Inspection",N(F128)&gt;0,H128&lt;&gt;"Y",TODAY()&gt;=N(F128)-N('Settings'!$B$2),N(S128)&gt;=TODAY()),"NOT CONFIRMED, STARTS SOON; ","")&amp;IF(AND(C128="Inspection",N(F128)&gt;0,K128&lt;&gt;"Y",M128="",N(F128)-TODAY()&lt;=N('Settings'!$B$3)),"INSPECTION NOT REQUESTED; ","")&amp;IF(AND(OR(M128="Fail",M128="Partial"),N(N128)=0),"FAILED, NO RE-INSPECTION; ","")&amp;IF(AND(C128&lt;&gt;"Inspection",D128&lt;&gt;"",N(F128)&gt;0,COUNTIFS($D$2:$D$400,D128,$A$2:$A$400,"&lt;&gt;"&amp;A128,$C$2:$C$400,"&lt;&gt;Inspection",$F$2:$F$400,"&lt;="&amp;N(S128),$S$2:$S$400,"&gt;="&amp;N(F128))&gt;0),"SUB ON TWO JOBS SAME DAY; ","")&amp;IF(AND(C128&lt;&gt;"Inspection",D128=""),"NO SUB ASSIGNED; ","")&amp;IF(AND(J128&lt;&gt;"",N(F128)&gt;0,SUMPRODUCT(MAX(($A$2:$A$400=A128)*($B$2:$B$400=J128)*$S$2:$S$400))&gt;=N(F128)),"STARTS BEFORE WHAT IT DEPENDS ON; ","")&amp;IF(N(F128)=0,"NO START DATE; ",""))-2)))</f>
        <v/>
      </c>
      <c r="S128" s="6">
        <f>IF(N(G128)&gt;0,N(G128),N(F128))</f>
        <v/>
      </c>
    </row>
    <row r="129">
      <c r="F129" s="6" t="n"/>
      <c r="G129" s="6" t="n"/>
      <c r="I129" s="6">
        <f>IF(OR(NOT(OR(A129&lt;&gt;"",B129&lt;&gt;"",D129&lt;&gt;"")),N(F129)=0,NOT(C129&lt;&gt;"Inspection")),"",N(F129)-N('Settings'!$B$2))</f>
        <v/>
      </c>
      <c r="L129" s="6" t="n"/>
      <c r="N129" s="6" t="n"/>
      <c r="O129" s="7">
        <f>IF(OR(NOT(OR(A129&lt;&gt;"",B129&lt;&gt;"",D129&lt;&gt;"")),N(F129)=0),"",N(F129)-TODAY())</f>
        <v/>
      </c>
      <c r="P129">
        <f>IF(OR(NOT(OR(A129&lt;&gt;"",B129&lt;&gt;"",D129&lt;&gt;"")),N(F129)=0),"",IF(N(S129)&lt;TODAY(),"Past",IF(N(F129)&lt;=TODAY(),"Now",IF(N(F129)-TODAY()&lt;7,"Week 1",IF(N(F129)-TODAY()&lt;N('Settings'!$B$4),"Week 2","Later")))))</f>
        <v/>
      </c>
      <c r="Q129">
        <f>IF(NOT(OR(A129&lt;&gt;"",B129&lt;&gt;"",D129&lt;&gt;"")),"",IF(IF(AND(C129&lt;&gt;"Inspection",N(F129)&gt;0,H129&lt;&gt;"Y",TODAY()&gt;=N(F129)-N('Settings'!$B$2),N(S129)&gt;=TODAY()),"NOT CONFIRMED, STARTS SOON; ","")&amp;IF(AND(C129="Inspection",N(F129)&gt;0,K129&lt;&gt;"Y",M129="",N(F129)-TODAY()&lt;=N('Settings'!$B$3)),"INSPECTION NOT REQUESTED; ","")&amp;IF(AND(OR(M129="Fail",M129="Partial"),N(N129)=0),"FAILED, NO RE-INSPECTION; ","")&amp;IF(AND(C129&lt;&gt;"Inspection",D129&lt;&gt;"",N(F129)&gt;0,COUNTIFS($D$2:$D$400,D129,$A$2:$A$400,"&lt;&gt;"&amp;A129,$C$2:$C$400,"&lt;&gt;Inspection",$F$2:$F$400,"&lt;="&amp;N(S129),$S$2:$S$400,"&gt;="&amp;N(F129))&gt;0),"SUB ON TWO JOBS SAME DAY; ","")&amp;IF(AND(C129&lt;&gt;"Inspection",D129=""),"NO SUB ASSIGNED; ","")&amp;IF(AND(J129&lt;&gt;"",N(F129)&gt;0,SUMPRODUCT(MAX(($A$2:$A$400=A129)*($B$2:$B$400=J129)*$S$2:$S$400))&gt;=N(F129)),"STARTS BEFORE WHAT IT DEPENDS ON; ","")&amp;IF(N(F129)=0,"NO START DATE; ","")="","",LEFT(IF(AND(C129&lt;&gt;"Inspection",N(F129)&gt;0,H129&lt;&gt;"Y",TODAY()&gt;=N(F129)-N('Settings'!$B$2),N(S129)&gt;=TODAY()),"NOT CONFIRMED, STARTS SOON; ","")&amp;IF(AND(C129="Inspection",N(F129)&gt;0,K129&lt;&gt;"Y",M129="",N(F129)-TODAY()&lt;=N('Settings'!$B$3)),"INSPECTION NOT REQUESTED; ","")&amp;IF(AND(OR(M129="Fail",M129="Partial"),N(N129)=0),"FAILED, NO RE-INSPECTION; ","")&amp;IF(AND(C129&lt;&gt;"Inspection",D129&lt;&gt;"",N(F129)&gt;0,COUNTIFS($D$2:$D$400,D129,$A$2:$A$400,"&lt;&gt;"&amp;A129,$C$2:$C$400,"&lt;&gt;Inspection",$F$2:$F$400,"&lt;="&amp;N(S129),$S$2:$S$400,"&gt;="&amp;N(F129))&gt;0),"SUB ON TWO JOBS SAME DAY; ","")&amp;IF(AND(C129&lt;&gt;"Inspection",D129=""),"NO SUB ASSIGNED; ","")&amp;IF(AND(J129&lt;&gt;"",N(F129)&gt;0,SUMPRODUCT(MAX(($A$2:$A$400=A129)*($B$2:$B$400=J129)*$S$2:$S$400))&gt;=N(F129)),"STARTS BEFORE WHAT IT DEPENDS ON; ","")&amp;IF(N(F129)=0,"NO START DATE; ",""),LEN(IF(AND(C129&lt;&gt;"Inspection",N(F129)&gt;0,H129&lt;&gt;"Y",TODAY()&gt;=N(F129)-N('Settings'!$B$2),N(S129)&gt;=TODAY()),"NOT CONFIRMED, STARTS SOON; ","")&amp;IF(AND(C129="Inspection",N(F129)&gt;0,K129&lt;&gt;"Y",M129="",N(F129)-TODAY()&lt;=N('Settings'!$B$3)),"INSPECTION NOT REQUESTED; ","")&amp;IF(AND(OR(M129="Fail",M129="Partial"),N(N129)=0),"FAILED, NO RE-INSPECTION; ","")&amp;IF(AND(C129&lt;&gt;"Inspection",D129&lt;&gt;"",N(F129)&gt;0,COUNTIFS($D$2:$D$400,D129,$A$2:$A$400,"&lt;&gt;"&amp;A129,$C$2:$C$400,"&lt;&gt;Inspection",$F$2:$F$400,"&lt;="&amp;N(S129),$S$2:$S$400,"&gt;="&amp;N(F129))&gt;0),"SUB ON TWO JOBS SAME DAY; ","")&amp;IF(AND(C129&lt;&gt;"Inspection",D129=""),"NO SUB ASSIGNED; ","")&amp;IF(AND(J129&lt;&gt;"",N(F129)&gt;0,SUMPRODUCT(MAX(($A$2:$A$400=A129)*($B$2:$B$400=J129)*$S$2:$S$400))&gt;=N(F129)),"STARTS BEFORE WHAT IT DEPENDS ON; ","")&amp;IF(N(F129)=0,"NO START DATE; ",""))-2)))</f>
        <v/>
      </c>
      <c r="S129" s="6">
        <f>IF(N(G129)&gt;0,N(G129),N(F129))</f>
        <v/>
      </c>
    </row>
    <row r="130">
      <c r="F130" s="6" t="n"/>
      <c r="G130" s="6" t="n"/>
      <c r="I130" s="6">
        <f>IF(OR(NOT(OR(A130&lt;&gt;"",B130&lt;&gt;"",D130&lt;&gt;"")),N(F130)=0,NOT(C130&lt;&gt;"Inspection")),"",N(F130)-N('Settings'!$B$2))</f>
        <v/>
      </c>
      <c r="L130" s="6" t="n"/>
      <c r="N130" s="6" t="n"/>
      <c r="O130" s="7">
        <f>IF(OR(NOT(OR(A130&lt;&gt;"",B130&lt;&gt;"",D130&lt;&gt;"")),N(F130)=0),"",N(F130)-TODAY())</f>
        <v/>
      </c>
      <c r="P130">
        <f>IF(OR(NOT(OR(A130&lt;&gt;"",B130&lt;&gt;"",D130&lt;&gt;"")),N(F130)=0),"",IF(N(S130)&lt;TODAY(),"Past",IF(N(F130)&lt;=TODAY(),"Now",IF(N(F130)-TODAY()&lt;7,"Week 1",IF(N(F130)-TODAY()&lt;N('Settings'!$B$4),"Week 2","Later")))))</f>
        <v/>
      </c>
      <c r="Q130">
        <f>IF(NOT(OR(A130&lt;&gt;"",B130&lt;&gt;"",D130&lt;&gt;"")),"",IF(IF(AND(C130&lt;&gt;"Inspection",N(F130)&gt;0,H130&lt;&gt;"Y",TODAY()&gt;=N(F130)-N('Settings'!$B$2),N(S130)&gt;=TODAY()),"NOT CONFIRMED, STARTS SOON; ","")&amp;IF(AND(C130="Inspection",N(F130)&gt;0,K130&lt;&gt;"Y",M130="",N(F130)-TODAY()&lt;=N('Settings'!$B$3)),"INSPECTION NOT REQUESTED; ","")&amp;IF(AND(OR(M130="Fail",M130="Partial"),N(N130)=0),"FAILED, NO RE-INSPECTION; ","")&amp;IF(AND(C130&lt;&gt;"Inspection",D130&lt;&gt;"",N(F130)&gt;0,COUNTIFS($D$2:$D$400,D130,$A$2:$A$400,"&lt;&gt;"&amp;A130,$C$2:$C$400,"&lt;&gt;Inspection",$F$2:$F$400,"&lt;="&amp;N(S130),$S$2:$S$400,"&gt;="&amp;N(F130))&gt;0),"SUB ON TWO JOBS SAME DAY; ","")&amp;IF(AND(C130&lt;&gt;"Inspection",D130=""),"NO SUB ASSIGNED; ","")&amp;IF(AND(J130&lt;&gt;"",N(F130)&gt;0,SUMPRODUCT(MAX(($A$2:$A$400=A130)*($B$2:$B$400=J130)*$S$2:$S$400))&gt;=N(F130)),"STARTS BEFORE WHAT IT DEPENDS ON; ","")&amp;IF(N(F130)=0,"NO START DATE; ","")="","",LEFT(IF(AND(C130&lt;&gt;"Inspection",N(F130)&gt;0,H130&lt;&gt;"Y",TODAY()&gt;=N(F130)-N('Settings'!$B$2),N(S130)&gt;=TODAY()),"NOT CONFIRMED, STARTS SOON; ","")&amp;IF(AND(C130="Inspection",N(F130)&gt;0,K130&lt;&gt;"Y",M130="",N(F130)-TODAY()&lt;=N('Settings'!$B$3)),"INSPECTION NOT REQUESTED; ","")&amp;IF(AND(OR(M130="Fail",M130="Partial"),N(N130)=0),"FAILED, NO RE-INSPECTION; ","")&amp;IF(AND(C130&lt;&gt;"Inspection",D130&lt;&gt;"",N(F130)&gt;0,COUNTIFS($D$2:$D$400,D130,$A$2:$A$400,"&lt;&gt;"&amp;A130,$C$2:$C$400,"&lt;&gt;Inspection",$F$2:$F$400,"&lt;="&amp;N(S130),$S$2:$S$400,"&gt;="&amp;N(F130))&gt;0),"SUB ON TWO JOBS SAME DAY; ","")&amp;IF(AND(C130&lt;&gt;"Inspection",D130=""),"NO SUB ASSIGNED; ","")&amp;IF(AND(J130&lt;&gt;"",N(F130)&gt;0,SUMPRODUCT(MAX(($A$2:$A$400=A130)*($B$2:$B$400=J130)*$S$2:$S$400))&gt;=N(F130)),"STARTS BEFORE WHAT IT DEPENDS ON; ","")&amp;IF(N(F130)=0,"NO START DATE; ",""),LEN(IF(AND(C130&lt;&gt;"Inspection",N(F130)&gt;0,H130&lt;&gt;"Y",TODAY()&gt;=N(F130)-N('Settings'!$B$2),N(S130)&gt;=TODAY()),"NOT CONFIRMED, STARTS SOON; ","")&amp;IF(AND(C130="Inspection",N(F130)&gt;0,K130&lt;&gt;"Y",M130="",N(F130)-TODAY()&lt;=N('Settings'!$B$3)),"INSPECTION NOT REQUESTED; ","")&amp;IF(AND(OR(M130="Fail",M130="Partial"),N(N130)=0),"FAILED, NO RE-INSPECTION; ","")&amp;IF(AND(C130&lt;&gt;"Inspection",D130&lt;&gt;"",N(F130)&gt;0,COUNTIFS($D$2:$D$400,D130,$A$2:$A$400,"&lt;&gt;"&amp;A130,$C$2:$C$400,"&lt;&gt;Inspection",$F$2:$F$400,"&lt;="&amp;N(S130),$S$2:$S$400,"&gt;="&amp;N(F130))&gt;0),"SUB ON TWO JOBS SAME DAY; ","")&amp;IF(AND(C130&lt;&gt;"Inspection",D130=""),"NO SUB ASSIGNED; ","")&amp;IF(AND(J130&lt;&gt;"",N(F130)&gt;0,SUMPRODUCT(MAX(($A$2:$A$400=A130)*($B$2:$B$400=J130)*$S$2:$S$400))&gt;=N(F130)),"STARTS BEFORE WHAT IT DEPENDS ON; ","")&amp;IF(N(F130)=0,"NO START DATE; ",""))-2)))</f>
        <v/>
      </c>
      <c r="S130" s="6">
        <f>IF(N(G130)&gt;0,N(G130),N(F130))</f>
        <v/>
      </c>
    </row>
    <row r="131">
      <c r="F131" s="6" t="n"/>
      <c r="G131" s="6" t="n"/>
      <c r="I131" s="6">
        <f>IF(OR(NOT(OR(A131&lt;&gt;"",B131&lt;&gt;"",D131&lt;&gt;"")),N(F131)=0,NOT(C131&lt;&gt;"Inspection")),"",N(F131)-N('Settings'!$B$2))</f>
        <v/>
      </c>
      <c r="L131" s="6" t="n"/>
      <c r="N131" s="6" t="n"/>
      <c r="O131" s="7">
        <f>IF(OR(NOT(OR(A131&lt;&gt;"",B131&lt;&gt;"",D131&lt;&gt;"")),N(F131)=0),"",N(F131)-TODAY())</f>
        <v/>
      </c>
      <c r="P131">
        <f>IF(OR(NOT(OR(A131&lt;&gt;"",B131&lt;&gt;"",D131&lt;&gt;"")),N(F131)=0),"",IF(N(S131)&lt;TODAY(),"Past",IF(N(F131)&lt;=TODAY(),"Now",IF(N(F131)-TODAY()&lt;7,"Week 1",IF(N(F131)-TODAY()&lt;N('Settings'!$B$4),"Week 2","Later")))))</f>
        <v/>
      </c>
      <c r="Q131">
        <f>IF(NOT(OR(A131&lt;&gt;"",B131&lt;&gt;"",D131&lt;&gt;"")),"",IF(IF(AND(C131&lt;&gt;"Inspection",N(F131)&gt;0,H131&lt;&gt;"Y",TODAY()&gt;=N(F131)-N('Settings'!$B$2),N(S131)&gt;=TODAY()),"NOT CONFIRMED, STARTS SOON; ","")&amp;IF(AND(C131="Inspection",N(F131)&gt;0,K131&lt;&gt;"Y",M131="",N(F131)-TODAY()&lt;=N('Settings'!$B$3)),"INSPECTION NOT REQUESTED; ","")&amp;IF(AND(OR(M131="Fail",M131="Partial"),N(N131)=0),"FAILED, NO RE-INSPECTION; ","")&amp;IF(AND(C131&lt;&gt;"Inspection",D131&lt;&gt;"",N(F131)&gt;0,COUNTIFS($D$2:$D$400,D131,$A$2:$A$400,"&lt;&gt;"&amp;A131,$C$2:$C$400,"&lt;&gt;Inspection",$F$2:$F$400,"&lt;="&amp;N(S131),$S$2:$S$400,"&gt;="&amp;N(F131))&gt;0),"SUB ON TWO JOBS SAME DAY; ","")&amp;IF(AND(C131&lt;&gt;"Inspection",D131=""),"NO SUB ASSIGNED; ","")&amp;IF(AND(J131&lt;&gt;"",N(F131)&gt;0,SUMPRODUCT(MAX(($A$2:$A$400=A131)*($B$2:$B$400=J131)*$S$2:$S$400))&gt;=N(F131)),"STARTS BEFORE WHAT IT DEPENDS ON; ","")&amp;IF(N(F131)=0,"NO START DATE; ","")="","",LEFT(IF(AND(C131&lt;&gt;"Inspection",N(F131)&gt;0,H131&lt;&gt;"Y",TODAY()&gt;=N(F131)-N('Settings'!$B$2),N(S131)&gt;=TODAY()),"NOT CONFIRMED, STARTS SOON; ","")&amp;IF(AND(C131="Inspection",N(F131)&gt;0,K131&lt;&gt;"Y",M131="",N(F131)-TODAY()&lt;=N('Settings'!$B$3)),"INSPECTION NOT REQUESTED; ","")&amp;IF(AND(OR(M131="Fail",M131="Partial"),N(N131)=0),"FAILED, NO RE-INSPECTION; ","")&amp;IF(AND(C131&lt;&gt;"Inspection",D131&lt;&gt;"",N(F131)&gt;0,COUNTIFS($D$2:$D$400,D131,$A$2:$A$400,"&lt;&gt;"&amp;A131,$C$2:$C$400,"&lt;&gt;Inspection",$F$2:$F$400,"&lt;="&amp;N(S131),$S$2:$S$400,"&gt;="&amp;N(F131))&gt;0),"SUB ON TWO JOBS SAME DAY; ","")&amp;IF(AND(C131&lt;&gt;"Inspection",D131=""),"NO SUB ASSIGNED; ","")&amp;IF(AND(J131&lt;&gt;"",N(F131)&gt;0,SUMPRODUCT(MAX(($A$2:$A$400=A131)*($B$2:$B$400=J131)*$S$2:$S$400))&gt;=N(F131)),"STARTS BEFORE WHAT IT DEPENDS ON; ","")&amp;IF(N(F131)=0,"NO START DATE; ",""),LEN(IF(AND(C131&lt;&gt;"Inspection",N(F131)&gt;0,H131&lt;&gt;"Y",TODAY()&gt;=N(F131)-N('Settings'!$B$2),N(S131)&gt;=TODAY()),"NOT CONFIRMED, STARTS SOON; ","")&amp;IF(AND(C131="Inspection",N(F131)&gt;0,K131&lt;&gt;"Y",M131="",N(F131)-TODAY()&lt;=N('Settings'!$B$3)),"INSPECTION NOT REQUESTED; ","")&amp;IF(AND(OR(M131="Fail",M131="Partial"),N(N131)=0),"FAILED, NO RE-INSPECTION; ","")&amp;IF(AND(C131&lt;&gt;"Inspection",D131&lt;&gt;"",N(F131)&gt;0,COUNTIFS($D$2:$D$400,D131,$A$2:$A$400,"&lt;&gt;"&amp;A131,$C$2:$C$400,"&lt;&gt;Inspection",$F$2:$F$400,"&lt;="&amp;N(S131),$S$2:$S$400,"&gt;="&amp;N(F131))&gt;0),"SUB ON TWO JOBS SAME DAY; ","")&amp;IF(AND(C131&lt;&gt;"Inspection",D131=""),"NO SUB ASSIGNED; ","")&amp;IF(AND(J131&lt;&gt;"",N(F131)&gt;0,SUMPRODUCT(MAX(($A$2:$A$400=A131)*($B$2:$B$400=J131)*$S$2:$S$400))&gt;=N(F131)),"STARTS BEFORE WHAT IT DEPENDS ON; ","")&amp;IF(N(F131)=0,"NO START DATE; ",""))-2)))</f>
        <v/>
      </c>
      <c r="S131" s="6">
        <f>IF(N(G131)&gt;0,N(G131),N(F131))</f>
        <v/>
      </c>
    </row>
    <row r="132">
      <c r="F132" s="6" t="n"/>
      <c r="G132" s="6" t="n"/>
      <c r="I132" s="6">
        <f>IF(OR(NOT(OR(A132&lt;&gt;"",B132&lt;&gt;"",D132&lt;&gt;"")),N(F132)=0,NOT(C132&lt;&gt;"Inspection")),"",N(F132)-N('Settings'!$B$2))</f>
        <v/>
      </c>
      <c r="L132" s="6" t="n"/>
      <c r="N132" s="6" t="n"/>
      <c r="O132" s="7">
        <f>IF(OR(NOT(OR(A132&lt;&gt;"",B132&lt;&gt;"",D132&lt;&gt;"")),N(F132)=0),"",N(F132)-TODAY())</f>
        <v/>
      </c>
      <c r="P132">
        <f>IF(OR(NOT(OR(A132&lt;&gt;"",B132&lt;&gt;"",D132&lt;&gt;"")),N(F132)=0),"",IF(N(S132)&lt;TODAY(),"Past",IF(N(F132)&lt;=TODAY(),"Now",IF(N(F132)-TODAY()&lt;7,"Week 1",IF(N(F132)-TODAY()&lt;N('Settings'!$B$4),"Week 2","Later")))))</f>
        <v/>
      </c>
      <c r="Q132">
        <f>IF(NOT(OR(A132&lt;&gt;"",B132&lt;&gt;"",D132&lt;&gt;"")),"",IF(IF(AND(C132&lt;&gt;"Inspection",N(F132)&gt;0,H132&lt;&gt;"Y",TODAY()&gt;=N(F132)-N('Settings'!$B$2),N(S132)&gt;=TODAY()),"NOT CONFIRMED, STARTS SOON; ","")&amp;IF(AND(C132="Inspection",N(F132)&gt;0,K132&lt;&gt;"Y",M132="",N(F132)-TODAY()&lt;=N('Settings'!$B$3)),"INSPECTION NOT REQUESTED; ","")&amp;IF(AND(OR(M132="Fail",M132="Partial"),N(N132)=0),"FAILED, NO RE-INSPECTION; ","")&amp;IF(AND(C132&lt;&gt;"Inspection",D132&lt;&gt;"",N(F132)&gt;0,COUNTIFS($D$2:$D$400,D132,$A$2:$A$400,"&lt;&gt;"&amp;A132,$C$2:$C$400,"&lt;&gt;Inspection",$F$2:$F$400,"&lt;="&amp;N(S132),$S$2:$S$400,"&gt;="&amp;N(F132))&gt;0),"SUB ON TWO JOBS SAME DAY; ","")&amp;IF(AND(C132&lt;&gt;"Inspection",D132=""),"NO SUB ASSIGNED; ","")&amp;IF(AND(J132&lt;&gt;"",N(F132)&gt;0,SUMPRODUCT(MAX(($A$2:$A$400=A132)*($B$2:$B$400=J132)*$S$2:$S$400))&gt;=N(F132)),"STARTS BEFORE WHAT IT DEPENDS ON; ","")&amp;IF(N(F132)=0,"NO START DATE; ","")="","",LEFT(IF(AND(C132&lt;&gt;"Inspection",N(F132)&gt;0,H132&lt;&gt;"Y",TODAY()&gt;=N(F132)-N('Settings'!$B$2),N(S132)&gt;=TODAY()),"NOT CONFIRMED, STARTS SOON; ","")&amp;IF(AND(C132="Inspection",N(F132)&gt;0,K132&lt;&gt;"Y",M132="",N(F132)-TODAY()&lt;=N('Settings'!$B$3)),"INSPECTION NOT REQUESTED; ","")&amp;IF(AND(OR(M132="Fail",M132="Partial"),N(N132)=0),"FAILED, NO RE-INSPECTION; ","")&amp;IF(AND(C132&lt;&gt;"Inspection",D132&lt;&gt;"",N(F132)&gt;0,COUNTIFS($D$2:$D$400,D132,$A$2:$A$400,"&lt;&gt;"&amp;A132,$C$2:$C$400,"&lt;&gt;Inspection",$F$2:$F$400,"&lt;="&amp;N(S132),$S$2:$S$400,"&gt;="&amp;N(F132))&gt;0),"SUB ON TWO JOBS SAME DAY; ","")&amp;IF(AND(C132&lt;&gt;"Inspection",D132=""),"NO SUB ASSIGNED; ","")&amp;IF(AND(J132&lt;&gt;"",N(F132)&gt;0,SUMPRODUCT(MAX(($A$2:$A$400=A132)*($B$2:$B$400=J132)*$S$2:$S$400))&gt;=N(F132)),"STARTS BEFORE WHAT IT DEPENDS ON; ","")&amp;IF(N(F132)=0,"NO START DATE; ",""),LEN(IF(AND(C132&lt;&gt;"Inspection",N(F132)&gt;0,H132&lt;&gt;"Y",TODAY()&gt;=N(F132)-N('Settings'!$B$2),N(S132)&gt;=TODAY()),"NOT CONFIRMED, STARTS SOON; ","")&amp;IF(AND(C132="Inspection",N(F132)&gt;0,K132&lt;&gt;"Y",M132="",N(F132)-TODAY()&lt;=N('Settings'!$B$3)),"INSPECTION NOT REQUESTED; ","")&amp;IF(AND(OR(M132="Fail",M132="Partial"),N(N132)=0),"FAILED, NO RE-INSPECTION; ","")&amp;IF(AND(C132&lt;&gt;"Inspection",D132&lt;&gt;"",N(F132)&gt;0,COUNTIFS($D$2:$D$400,D132,$A$2:$A$400,"&lt;&gt;"&amp;A132,$C$2:$C$400,"&lt;&gt;Inspection",$F$2:$F$400,"&lt;="&amp;N(S132),$S$2:$S$400,"&gt;="&amp;N(F132))&gt;0),"SUB ON TWO JOBS SAME DAY; ","")&amp;IF(AND(C132&lt;&gt;"Inspection",D132=""),"NO SUB ASSIGNED; ","")&amp;IF(AND(J132&lt;&gt;"",N(F132)&gt;0,SUMPRODUCT(MAX(($A$2:$A$400=A132)*($B$2:$B$400=J132)*$S$2:$S$400))&gt;=N(F132)),"STARTS BEFORE WHAT IT DEPENDS ON; ","")&amp;IF(N(F132)=0,"NO START DATE; ",""))-2)))</f>
        <v/>
      </c>
      <c r="S132" s="6">
        <f>IF(N(G132)&gt;0,N(G132),N(F132))</f>
        <v/>
      </c>
    </row>
    <row r="133">
      <c r="F133" s="6" t="n"/>
      <c r="G133" s="6" t="n"/>
      <c r="I133" s="6">
        <f>IF(OR(NOT(OR(A133&lt;&gt;"",B133&lt;&gt;"",D133&lt;&gt;"")),N(F133)=0,NOT(C133&lt;&gt;"Inspection")),"",N(F133)-N('Settings'!$B$2))</f>
        <v/>
      </c>
      <c r="L133" s="6" t="n"/>
      <c r="N133" s="6" t="n"/>
      <c r="O133" s="7">
        <f>IF(OR(NOT(OR(A133&lt;&gt;"",B133&lt;&gt;"",D133&lt;&gt;"")),N(F133)=0),"",N(F133)-TODAY())</f>
        <v/>
      </c>
      <c r="P133">
        <f>IF(OR(NOT(OR(A133&lt;&gt;"",B133&lt;&gt;"",D133&lt;&gt;"")),N(F133)=0),"",IF(N(S133)&lt;TODAY(),"Past",IF(N(F133)&lt;=TODAY(),"Now",IF(N(F133)-TODAY()&lt;7,"Week 1",IF(N(F133)-TODAY()&lt;N('Settings'!$B$4),"Week 2","Later")))))</f>
        <v/>
      </c>
      <c r="Q133">
        <f>IF(NOT(OR(A133&lt;&gt;"",B133&lt;&gt;"",D133&lt;&gt;"")),"",IF(IF(AND(C133&lt;&gt;"Inspection",N(F133)&gt;0,H133&lt;&gt;"Y",TODAY()&gt;=N(F133)-N('Settings'!$B$2),N(S133)&gt;=TODAY()),"NOT CONFIRMED, STARTS SOON; ","")&amp;IF(AND(C133="Inspection",N(F133)&gt;0,K133&lt;&gt;"Y",M133="",N(F133)-TODAY()&lt;=N('Settings'!$B$3)),"INSPECTION NOT REQUESTED; ","")&amp;IF(AND(OR(M133="Fail",M133="Partial"),N(N133)=0),"FAILED, NO RE-INSPECTION; ","")&amp;IF(AND(C133&lt;&gt;"Inspection",D133&lt;&gt;"",N(F133)&gt;0,COUNTIFS($D$2:$D$400,D133,$A$2:$A$400,"&lt;&gt;"&amp;A133,$C$2:$C$400,"&lt;&gt;Inspection",$F$2:$F$400,"&lt;="&amp;N(S133),$S$2:$S$400,"&gt;="&amp;N(F133))&gt;0),"SUB ON TWO JOBS SAME DAY; ","")&amp;IF(AND(C133&lt;&gt;"Inspection",D133=""),"NO SUB ASSIGNED; ","")&amp;IF(AND(J133&lt;&gt;"",N(F133)&gt;0,SUMPRODUCT(MAX(($A$2:$A$400=A133)*($B$2:$B$400=J133)*$S$2:$S$400))&gt;=N(F133)),"STARTS BEFORE WHAT IT DEPENDS ON; ","")&amp;IF(N(F133)=0,"NO START DATE; ","")="","",LEFT(IF(AND(C133&lt;&gt;"Inspection",N(F133)&gt;0,H133&lt;&gt;"Y",TODAY()&gt;=N(F133)-N('Settings'!$B$2),N(S133)&gt;=TODAY()),"NOT CONFIRMED, STARTS SOON; ","")&amp;IF(AND(C133="Inspection",N(F133)&gt;0,K133&lt;&gt;"Y",M133="",N(F133)-TODAY()&lt;=N('Settings'!$B$3)),"INSPECTION NOT REQUESTED; ","")&amp;IF(AND(OR(M133="Fail",M133="Partial"),N(N133)=0),"FAILED, NO RE-INSPECTION; ","")&amp;IF(AND(C133&lt;&gt;"Inspection",D133&lt;&gt;"",N(F133)&gt;0,COUNTIFS($D$2:$D$400,D133,$A$2:$A$400,"&lt;&gt;"&amp;A133,$C$2:$C$400,"&lt;&gt;Inspection",$F$2:$F$400,"&lt;="&amp;N(S133),$S$2:$S$400,"&gt;="&amp;N(F133))&gt;0),"SUB ON TWO JOBS SAME DAY; ","")&amp;IF(AND(C133&lt;&gt;"Inspection",D133=""),"NO SUB ASSIGNED; ","")&amp;IF(AND(J133&lt;&gt;"",N(F133)&gt;0,SUMPRODUCT(MAX(($A$2:$A$400=A133)*($B$2:$B$400=J133)*$S$2:$S$400))&gt;=N(F133)),"STARTS BEFORE WHAT IT DEPENDS ON; ","")&amp;IF(N(F133)=0,"NO START DATE; ",""),LEN(IF(AND(C133&lt;&gt;"Inspection",N(F133)&gt;0,H133&lt;&gt;"Y",TODAY()&gt;=N(F133)-N('Settings'!$B$2),N(S133)&gt;=TODAY()),"NOT CONFIRMED, STARTS SOON; ","")&amp;IF(AND(C133="Inspection",N(F133)&gt;0,K133&lt;&gt;"Y",M133="",N(F133)-TODAY()&lt;=N('Settings'!$B$3)),"INSPECTION NOT REQUESTED; ","")&amp;IF(AND(OR(M133="Fail",M133="Partial"),N(N133)=0),"FAILED, NO RE-INSPECTION; ","")&amp;IF(AND(C133&lt;&gt;"Inspection",D133&lt;&gt;"",N(F133)&gt;0,COUNTIFS($D$2:$D$400,D133,$A$2:$A$400,"&lt;&gt;"&amp;A133,$C$2:$C$400,"&lt;&gt;Inspection",$F$2:$F$400,"&lt;="&amp;N(S133),$S$2:$S$400,"&gt;="&amp;N(F133))&gt;0),"SUB ON TWO JOBS SAME DAY; ","")&amp;IF(AND(C133&lt;&gt;"Inspection",D133=""),"NO SUB ASSIGNED; ","")&amp;IF(AND(J133&lt;&gt;"",N(F133)&gt;0,SUMPRODUCT(MAX(($A$2:$A$400=A133)*($B$2:$B$400=J133)*$S$2:$S$400))&gt;=N(F133)),"STARTS BEFORE WHAT IT DEPENDS ON; ","")&amp;IF(N(F133)=0,"NO START DATE; ",""))-2)))</f>
        <v/>
      </c>
      <c r="S133" s="6">
        <f>IF(N(G133)&gt;0,N(G133),N(F133))</f>
        <v/>
      </c>
    </row>
    <row r="134">
      <c r="F134" s="6" t="n"/>
      <c r="G134" s="6" t="n"/>
      <c r="I134" s="6">
        <f>IF(OR(NOT(OR(A134&lt;&gt;"",B134&lt;&gt;"",D134&lt;&gt;"")),N(F134)=0,NOT(C134&lt;&gt;"Inspection")),"",N(F134)-N('Settings'!$B$2))</f>
        <v/>
      </c>
      <c r="L134" s="6" t="n"/>
      <c r="N134" s="6" t="n"/>
      <c r="O134" s="7">
        <f>IF(OR(NOT(OR(A134&lt;&gt;"",B134&lt;&gt;"",D134&lt;&gt;"")),N(F134)=0),"",N(F134)-TODAY())</f>
        <v/>
      </c>
      <c r="P134">
        <f>IF(OR(NOT(OR(A134&lt;&gt;"",B134&lt;&gt;"",D134&lt;&gt;"")),N(F134)=0),"",IF(N(S134)&lt;TODAY(),"Past",IF(N(F134)&lt;=TODAY(),"Now",IF(N(F134)-TODAY()&lt;7,"Week 1",IF(N(F134)-TODAY()&lt;N('Settings'!$B$4),"Week 2","Later")))))</f>
        <v/>
      </c>
      <c r="Q134">
        <f>IF(NOT(OR(A134&lt;&gt;"",B134&lt;&gt;"",D134&lt;&gt;"")),"",IF(IF(AND(C134&lt;&gt;"Inspection",N(F134)&gt;0,H134&lt;&gt;"Y",TODAY()&gt;=N(F134)-N('Settings'!$B$2),N(S134)&gt;=TODAY()),"NOT CONFIRMED, STARTS SOON; ","")&amp;IF(AND(C134="Inspection",N(F134)&gt;0,K134&lt;&gt;"Y",M134="",N(F134)-TODAY()&lt;=N('Settings'!$B$3)),"INSPECTION NOT REQUESTED; ","")&amp;IF(AND(OR(M134="Fail",M134="Partial"),N(N134)=0),"FAILED, NO RE-INSPECTION; ","")&amp;IF(AND(C134&lt;&gt;"Inspection",D134&lt;&gt;"",N(F134)&gt;0,COUNTIFS($D$2:$D$400,D134,$A$2:$A$400,"&lt;&gt;"&amp;A134,$C$2:$C$400,"&lt;&gt;Inspection",$F$2:$F$400,"&lt;="&amp;N(S134),$S$2:$S$400,"&gt;="&amp;N(F134))&gt;0),"SUB ON TWO JOBS SAME DAY; ","")&amp;IF(AND(C134&lt;&gt;"Inspection",D134=""),"NO SUB ASSIGNED; ","")&amp;IF(AND(J134&lt;&gt;"",N(F134)&gt;0,SUMPRODUCT(MAX(($A$2:$A$400=A134)*($B$2:$B$400=J134)*$S$2:$S$400))&gt;=N(F134)),"STARTS BEFORE WHAT IT DEPENDS ON; ","")&amp;IF(N(F134)=0,"NO START DATE; ","")="","",LEFT(IF(AND(C134&lt;&gt;"Inspection",N(F134)&gt;0,H134&lt;&gt;"Y",TODAY()&gt;=N(F134)-N('Settings'!$B$2),N(S134)&gt;=TODAY()),"NOT CONFIRMED, STARTS SOON; ","")&amp;IF(AND(C134="Inspection",N(F134)&gt;0,K134&lt;&gt;"Y",M134="",N(F134)-TODAY()&lt;=N('Settings'!$B$3)),"INSPECTION NOT REQUESTED; ","")&amp;IF(AND(OR(M134="Fail",M134="Partial"),N(N134)=0),"FAILED, NO RE-INSPECTION; ","")&amp;IF(AND(C134&lt;&gt;"Inspection",D134&lt;&gt;"",N(F134)&gt;0,COUNTIFS($D$2:$D$400,D134,$A$2:$A$400,"&lt;&gt;"&amp;A134,$C$2:$C$400,"&lt;&gt;Inspection",$F$2:$F$400,"&lt;="&amp;N(S134),$S$2:$S$400,"&gt;="&amp;N(F134))&gt;0),"SUB ON TWO JOBS SAME DAY; ","")&amp;IF(AND(C134&lt;&gt;"Inspection",D134=""),"NO SUB ASSIGNED; ","")&amp;IF(AND(J134&lt;&gt;"",N(F134)&gt;0,SUMPRODUCT(MAX(($A$2:$A$400=A134)*($B$2:$B$400=J134)*$S$2:$S$400))&gt;=N(F134)),"STARTS BEFORE WHAT IT DEPENDS ON; ","")&amp;IF(N(F134)=0,"NO START DATE; ",""),LEN(IF(AND(C134&lt;&gt;"Inspection",N(F134)&gt;0,H134&lt;&gt;"Y",TODAY()&gt;=N(F134)-N('Settings'!$B$2),N(S134)&gt;=TODAY()),"NOT CONFIRMED, STARTS SOON; ","")&amp;IF(AND(C134="Inspection",N(F134)&gt;0,K134&lt;&gt;"Y",M134="",N(F134)-TODAY()&lt;=N('Settings'!$B$3)),"INSPECTION NOT REQUESTED; ","")&amp;IF(AND(OR(M134="Fail",M134="Partial"),N(N134)=0),"FAILED, NO RE-INSPECTION; ","")&amp;IF(AND(C134&lt;&gt;"Inspection",D134&lt;&gt;"",N(F134)&gt;0,COUNTIFS($D$2:$D$400,D134,$A$2:$A$400,"&lt;&gt;"&amp;A134,$C$2:$C$400,"&lt;&gt;Inspection",$F$2:$F$400,"&lt;="&amp;N(S134),$S$2:$S$400,"&gt;="&amp;N(F134))&gt;0),"SUB ON TWO JOBS SAME DAY; ","")&amp;IF(AND(C134&lt;&gt;"Inspection",D134=""),"NO SUB ASSIGNED; ","")&amp;IF(AND(J134&lt;&gt;"",N(F134)&gt;0,SUMPRODUCT(MAX(($A$2:$A$400=A134)*($B$2:$B$400=J134)*$S$2:$S$400))&gt;=N(F134)),"STARTS BEFORE WHAT IT DEPENDS ON; ","")&amp;IF(N(F134)=0,"NO START DATE; ",""))-2)))</f>
        <v/>
      </c>
      <c r="S134" s="6">
        <f>IF(N(G134)&gt;0,N(G134),N(F134))</f>
        <v/>
      </c>
    </row>
    <row r="135">
      <c r="F135" s="6" t="n"/>
      <c r="G135" s="6" t="n"/>
      <c r="I135" s="6">
        <f>IF(OR(NOT(OR(A135&lt;&gt;"",B135&lt;&gt;"",D135&lt;&gt;"")),N(F135)=0,NOT(C135&lt;&gt;"Inspection")),"",N(F135)-N('Settings'!$B$2))</f>
        <v/>
      </c>
      <c r="L135" s="6" t="n"/>
      <c r="N135" s="6" t="n"/>
      <c r="O135" s="7">
        <f>IF(OR(NOT(OR(A135&lt;&gt;"",B135&lt;&gt;"",D135&lt;&gt;"")),N(F135)=0),"",N(F135)-TODAY())</f>
        <v/>
      </c>
      <c r="P135">
        <f>IF(OR(NOT(OR(A135&lt;&gt;"",B135&lt;&gt;"",D135&lt;&gt;"")),N(F135)=0),"",IF(N(S135)&lt;TODAY(),"Past",IF(N(F135)&lt;=TODAY(),"Now",IF(N(F135)-TODAY()&lt;7,"Week 1",IF(N(F135)-TODAY()&lt;N('Settings'!$B$4),"Week 2","Later")))))</f>
        <v/>
      </c>
      <c r="Q135">
        <f>IF(NOT(OR(A135&lt;&gt;"",B135&lt;&gt;"",D135&lt;&gt;"")),"",IF(IF(AND(C135&lt;&gt;"Inspection",N(F135)&gt;0,H135&lt;&gt;"Y",TODAY()&gt;=N(F135)-N('Settings'!$B$2),N(S135)&gt;=TODAY()),"NOT CONFIRMED, STARTS SOON; ","")&amp;IF(AND(C135="Inspection",N(F135)&gt;0,K135&lt;&gt;"Y",M135="",N(F135)-TODAY()&lt;=N('Settings'!$B$3)),"INSPECTION NOT REQUESTED; ","")&amp;IF(AND(OR(M135="Fail",M135="Partial"),N(N135)=0),"FAILED, NO RE-INSPECTION; ","")&amp;IF(AND(C135&lt;&gt;"Inspection",D135&lt;&gt;"",N(F135)&gt;0,COUNTIFS($D$2:$D$400,D135,$A$2:$A$400,"&lt;&gt;"&amp;A135,$C$2:$C$400,"&lt;&gt;Inspection",$F$2:$F$400,"&lt;="&amp;N(S135),$S$2:$S$400,"&gt;="&amp;N(F135))&gt;0),"SUB ON TWO JOBS SAME DAY; ","")&amp;IF(AND(C135&lt;&gt;"Inspection",D135=""),"NO SUB ASSIGNED; ","")&amp;IF(AND(J135&lt;&gt;"",N(F135)&gt;0,SUMPRODUCT(MAX(($A$2:$A$400=A135)*($B$2:$B$400=J135)*$S$2:$S$400))&gt;=N(F135)),"STARTS BEFORE WHAT IT DEPENDS ON; ","")&amp;IF(N(F135)=0,"NO START DATE; ","")="","",LEFT(IF(AND(C135&lt;&gt;"Inspection",N(F135)&gt;0,H135&lt;&gt;"Y",TODAY()&gt;=N(F135)-N('Settings'!$B$2),N(S135)&gt;=TODAY()),"NOT CONFIRMED, STARTS SOON; ","")&amp;IF(AND(C135="Inspection",N(F135)&gt;0,K135&lt;&gt;"Y",M135="",N(F135)-TODAY()&lt;=N('Settings'!$B$3)),"INSPECTION NOT REQUESTED; ","")&amp;IF(AND(OR(M135="Fail",M135="Partial"),N(N135)=0),"FAILED, NO RE-INSPECTION; ","")&amp;IF(AND(C135&lt;&gt;"Inspection",D135&lt;&gt;"",N(F135)&gt;0,COUNTIFS($D$2:$D$400,D135,$A$2:$A$400,"&lt;&gt;"&amp;A135,$C$2:$C$400,"&lt;&gt;Inspection",$F$2:$F$400,"&lt;="&amp;N(S135),$S$2:$S$400,"&gt;="&amp;N(F135))&gt;0),"SUB ON TWO JOBS SAME DAY; ","")&amp;IF(AND(C135&lt;&gt;"Inspection",D135=""),"NO SUB ASSIGNED; ","")&amp;IF(AND(J135&lt;&gt;"",N(F135)&gt;0,SUMPRODUCT(MAX(($A$2:$A$400=A135)*($B$2:$B$400=J135)*$S$2:$S$400))&gt;=N(F135)),"STARTS BEFORE WHAT IT DEPENDS ON; ","")&amp;IF(N(F135)=0,"NO START DATE; ",""),LEN(IF(AND(C135&lt;&gt;"Inspection",N(F135)&gt;0,H135&lt;&gt;"Y",TODAY()&gt;=N(F135)-N('Settings'!$B$2),N(S135)&gt;=TODAY()),"NOT CONFIRMED, STARTS SOON; ","")&amp;IF(AND(C135="Inspection",N(F135)&gt;0,K135&lt;&gt;"Y",M135="",N(F135)-TODAY()&lt;=N('Settings'!$B$3)),"INSPECTION NOT REQUESTED; ","")&amp;IF(AND(OR(M135="Fail",M135="Partial"),N(N135)=0),"FAILED, NO RE-INSPECTION; ","")&amp;IF(AND(C135&lt;&gt;"Inspection",D135&lt;&gt;"",N(F135)&gt;0,COUNTIFS($D$2:$D$400,D135,$A$2:$A$400,"&lt;&gt;"&amp;A135,$C$2:$C$400,"&lt;&gt;Inspection",$F$2:$F$400,"&lt;="&amp;N(S135),$S$2:$S$400,"&gt;="&amp;N(F135))&gt;0),"SUB ON TWO JOBS SAME DAY; ","")&amp;IF(AND(C135&lt;&gt;"Inspection",D135=""),"NO SUB ASSIGNED; ","")&amp;IF(AND(J135&lt;&gt;"",N(F135)&gt;0,SUMPRODUCT(MAX(($A$2:$A$400=A135)*($B$2:$B$400=J135)*$S$2:$S$400))&gt;=N(F135)),"STARTS BEFORE WHAT IT DEPENDS ON; ","")&amp;IF(N(F135)=0,"NO START DATE; ",""))-2)))</f>
        <v/>
      </c>
      <c r="S135" s="6">
        <f>IF(N(G135)&gt;0,N(G135),N(F135))</f>
        <v/>
      </c>
    </row>
    <row r="136">
      <c r="F136" s="6" t="n"/>
      <c r="G136" s="6" t="n"/>
      <c r="I136" s="6">
        <f>IF(OR(NOT(OR(A136&lt;&gt;"",B136&lt;&gt;"",D136&lt;&gt;"")),N(F136)=0,NOT(C136&lt;&gt;"Inspection")),"",N(F136)-N('Settings'!$B$2))</f>
        <v/>
      </c>
      <c r="L136" s="6" t="n"/>
      <c r="N136" s="6" t="n"/>
      <c r="O136" s="7">
        <f>IF(OR(NOT(OR(A136&lt;&gt;"",B136&lt;&gt;"",D136&lt;&gt;"")),N(F136)=0),"",N(F136)-TODAY())</f>
        <v/>
      </c>
      <c r="P136">
        <f>IF(OR(NOT(OR(A136&lt;&gt;"",B136&lt;&gt;"",D136&lt;&gt;"")),N(F136)=0),"",IF(N(S136)&lt;TODAY(),"Past",IF(N(F136)&lt;=TODAY(),"Now",IF(N(F136)-TODAY()&lt;7,"Week 1",IF(N(F136)-TODAY()&lt;N('Settings'!$B$4),"Week 2","Later")))))</f>
        <v/>
      </c>
      <c r="Q136">
        <f>IF(NOT(OR(A136&lt;&gt;"",B136&lt;&gt;"",D136&lt;&gt;"")),"",IF(IF(AND(C136&lt;&gt;"Inspection",N(F136)&gt;0,H136&lt;&gt;"Y",TODAY()&gt;=N(F136)-N('Settings'!$B$2),N(S136)&gt;=TODAY()),"NOT CONFIRMED, STARTS SOON; ","")&amp;IF(AND(C136="Inspection",N(F136)&gt;0,K136&lt;&gt;"Y",M136="",N(F136)-TODAY()&lt;=N('Settings'!$B$3)),"INSPECTION NOT REQUESTED; ","")&amp;IF(AND(OR(M136="Fail",M136="Partial"),N(N136)=0),"FAILED, NO RE-INSPECTION; ","")&amp;IF(AND(C136&lt;&gt;"Inspection",D136&lt;&gt;"",N(F136)&gt;0,COUNTIFS($D$2:$D$400,D136,$A$2:$A$400,"&lt;&gt;"&amp;A136,$C$2:$C$400,"&lt;&gt;Inspection",$F$2:$F$400,"&lt;="&amp;N(S136),$S$2:$S$400,"&gt;="&amp;N(F136))&gt;0),"SUB ON TWO JOBS SAME DAY; ","")&amp;IF(AND(C136&lt;&gt;"Inspection",D136=""),"NO SUB ASSIGNED; ","")&amp;IF(AND(J136&lt;&gt;"",N(F136)&gt;0,SUMPRODUCT(MAX(($A$2:$A$400=A136)*($B$2:$B$400=J136)*$S$2:$S$400))&gt;=N(F136)),"STARTS BEFORE WHAT IT DEPENDS ON; ","")&amp;IF(N(F136)=0,"NO START DATE; ","")="","",LEFT(IF(AND(C136&lt;&gt;"Inspection",N(F136)&gt;0,H136&lt;&gt;"Y",TODAY()&gt;=N(F136)-N('Settings'!$B$2),N(S136)&gt;=TODAY()),"NOT CONFIRMED, STARTS SOON; ","")&amp;IF(AND(C136="Inspection",N(F136)&gt;0,K136&lt;&gt;"Y",M136="",N(F136)-TODAY()&lt;=N('Settings'!$B$3)),"INSPECTION NOT REQUESTED; ","")&amp;IF(AND(OR(M136="Fail",M136="Partial"),N(N136)=0),"FAILED, NO RE-INSPECTION; ","")&amp;IF(AND(C136&lt;&gt;"Inspection",D136&lt;&gt;"",N(F136)&gt;0,COUNTIFS($D$2:$D$400,D136,$A$2:$A$400,"&lt;&gt;"&amp;A136,$C$2:$C$400,"&lt;&gt;Inspection",$F$2:$F$400,"&lt;="&amp;N(S136),$S$2:$S$400,"&gt;="&amp;N(F136))&gt;0),"SUB ON TWO JOBS SAME DAY; ","")&amp;IF(AND(C136&lt;&gt;"Inspection",D136=""),"NO SUB ASSIGNED; ","")&amp;IF(AND(J136&lt;&gt;"",N(F136)&gt;0,SUMPRODUCT(MAX(($A$2:$A$400=A136)*($B$2:$B$400=J136)*$S$2:$S$400))&gt;=N(F136)),"STARTS BEFORE WHAT IT DEPENDS ON; ","")&amp;IF(N(F136)=0,"NO START DATE; ",""),LEN(IF(AND(C136&lt;&gt;"Inspection",N(F136)&gt;0,H136&lt;&gt;"Y",TODAY()&gt;=N(F136)-N('Settings'!$B$2),N(S136)&gt;=TODAY()),"NOT CONFIRMED, STARTS SOON; ","")&amp;IF(AND(C136="Inspection",N(F136)&gt;0,K136&lt;&gt;"Y",M136="",N(F136)-TODAY()&lt;=N('Settings'!$B$3)),"INSPECTION NOT REQUESTED; ","")&amp;IF(AND(OR(M136="Fail",M136="Partial"),N(N136)=0),"FAILED, NO RE-INSPECTION; ","")&amp;IF(AND(C136&lt;&gt;"Inspection",D136&lt;&gt;"",N(F136)&gt;0,COUNTIFS($D$2:$D$400,D136,$A$2:$A$400,"&lt;&gt;"&amp;A136,$C$2:$C$400,"&lt;&gt;Inspection",$F$2:$F$400,"&lt;="&amp;N(S136),$S$2:$S$400,"&gt;="&amp;N(F136))&gt;0),"SUB ON TWO JOBS SAME DAY; ","")&amp;IF(AND(C136&lt;&gt;"Inspection",D136=""),"NO SUB ASSIGNED; ","")&amp;IF(AND(J136&lt;&gt;"",N(F136)&gt;0,SUMPRODUCT(MAX(($A$2:$A$400=A136)*($B$2:$B$400=J136)*$S$2:$S$400))&gt;=N(F136)),"STARTS BEFORE WHAT IT DEPENDS ON; ","")&amp;IF(N(F136)=0,"NO START DATE; ",""))-2)))</f>
        <v/>
      </c>
      <c r="S136" s="6">
        <f>IF(N(G136)&gt;0,N(G136),N(F136))</f>
        <v/>
      </c>
    </row>
    <row r="137">
      <c r="F137" s="6" t="n"/>
      <c r="G137" s="6" t="n"/>
      <c r="I137" s="6">
        <f>IF(OR(NOT(OR(A137&lt;&gt;"",B137&lt;&gt;"",D137&lt;&gt;"")),N(F137)=0,NOT(C137&lt;&gt;"Inspection")),"",N(F137)-N('Settings'!$B$2))</f>
        <v/>
      </c>
      <c r="L137" s="6" t="n"/>
      <c r="N137" s="6" t="n"/>
      <c r="O137" s="7">
        <f>IF(OR(NOT(OR(A137&lt;&gt;"",B137&lt;&gt;"",D137&lt;&gt;"")),N(F137)=0),"",N(F137)-TODAY())</f>
        <v/>
      </c>
      <c r="P137">
        <f>IF(OR(NOT(OR(A137&lt;&gt;"",B137&lt;&gt;"",D137&lt;&gt;"")),N(F137)=0),"",IF(N(S137)&lt;TODAY(),"Past",IF(N(F137)&lt;=TODAY(),"Now",IF(N(F137)-TODAY()&lt;7,"Week 1",IF(N(F137)-TODAY()&lt;N('Settings'!$B$4),"Week 2","Later")))))</f>
        <v/>
      </c>
      <c r="Q137">
        <f>IF(NOT(OR(A137&lt;&gt;"",B137&lt;&gt;"",D137&lt;&gt;"")),"",IF(IF(AND(C137&lt;&gt;"Inspection",N(F137)&gt;0,H137&lt;&gt;"Y",TODAY()&gt;=N(F137)-N('Settings'!$B$2),N(S137)&gt;=TODAY()),"NOT CONFIRMED, STARTS SOON; ","")&amp;IF(AND(C137="Inspection",N(F137)&gt;0,K137&lt;&gt;"Y",M137="",N(F137)-TODAY()&lt;=N('Settings'!$B$3)),"INSPECTION NOT REQUESTED; ","")&amp;IF(AND(OR(M137="Fail",M137="Partial"),N(N137)=0),"FAILED, NO RE-INSPECTION; ","")&amp;IF(AND(C137&lt;&gt;"Inspection",D137&lt;&gt;"",N(F137)&gt;0,COUNTIFS($D$2:$D$400,D137,$A$2:$A$400,"&lt;&gt;"&amp;A137,$C$2:$C$400,"&lt;&gt;Inspection",$F$2:$F$400,"&lt;="&amp;N(S137),$S$2:$S$400,"&gt;="&amp;N(F137))&gt;0),"SUB ON TWO JOBS SAME DAY; ","")&amp;IF(AND(C137&lt;&gt;"Inspection",D137=""),"NO SUB ASSIGNED; ","")&amp;IF(AND(J137&lt;&gt;"",N(F137)&gt;0,SUMPRODUCT(MAX(($A$2:$A$400=A137)*($B$2:$B$400=J137)*$S$2:$S$400))&gt;=N(F137)),"STARTS BEFORE WHAT IT DEPENDS ON; ","")&amp;IF(N(F137)=0,"NO START DATE; ","")="","",LEFT(IF(AND(C137&lt;&gt;"Inspection",N(F137)&gt;0,H137&lt;&gt;"Y",TODAY()&gt;=N(F137)-N('Settings'!$B$2),N(S137)&gt;=TODAY()),"NOT CONFIRMED, STARTS SOON; ","")&amp;IF(AND(C137="Inspection",N(F137)&gt;0,K137&lt;&gt;"Y",M137="",N(F137)-TODAY()&lt;=N('Settings'!$B$3)),"INSPECTION NOT REQUESTED; ","")&amp;IF(AND(OR(M137="Fail",M137="Partial"),N(N137)=0),"FAILED, NO RE-INSPECTION; ","")&amp;IF(AND(C137&lt;&gt;"Inspection",D137&lt;&gt;"",N(F137)&gt;0,COUNTIFS($D$2:$D$400,D137,$A$2:$A$400,"&lt;&gt;"&amp;A137,$C$2:$C$400,"&lt;&gt;Inspection",$F$2:$F$400,"&lt;="&amp;N(S137),$S$2:$S$400,"&gt;="&amp;N(F137))&gt;0),"SUB ON TWO JOBS SAME DAY; ","")&amp;IF(AND(C137&lt;&gt;"Inspection",D137=""),"NO SUB ASSIGNED; ","")&amp;IF(AND(J137&lt;&gt;"",N(F137)&gt;0,SUMPRODUCT(MAX(($A$2:$A$400=A137)*($B$2:$B$400=J137)*$S$2:$S$400))&gt;=N(F137)),"STARTS BEFORE WHAT IT DEPENDS ON; ","")&amp;IF(N(F137)=0,"NO START DATE; ",""),LEN(IF(AND(C137&lt;&gt;"Inspection",N(F137)&gt;0,H137&lt;&gt;"Y",TODAY()&gt;=N(F137)-N('Settings'!$B$2),N(S137)&gt;=TODAY()),"NOT CONFIRMED, STARTS SOON; ","")&amp;IF(AND(C137="Inspection",N(F137)&gt;0,K137&lt;&gt;"Y",M137="",N(F137)-TODAY()&lt;=N('Settings'!$B$3)),"INSPECTION NOT REQUESTED; ","")&amp;IF(AND(OR(M137="Fail",M137="Partial"),N(N137)=0),"FAILED, NO RE-INSPECTION; ","")&amp;IF(AND(C137&lt;&gt;"Inspection",D137&lt;&gt;"",N(F137)&gt;0,COUNTIFS($D$2:$D$400,D137,$A$2:$A$400,"&lt;&gt;"&amp;A137,$C$2:$C$400,"&lt;&gt;Inspection",$F$2:$F$400,"&lt;="&amp;N(S137),$S$2:$S$400,"&gt;="&amp;N(F137))&gt;0),"SUB ON TWO JOBS SAME DAY; ","")&amp;IF(AND(C137&lt;&gt;"Inspection",D137=""),"NO SUB ASSIGNED; ","")&amp;IF(AND(J137&lt;&gt;"",N(F137)&gt;0,SUMPRODUCT(MAX(($A$2:$A$400=A137)*($B$2:$B$400=J137)*$S$2:$S$400))&gt;=N(F137)),"STARTS BEFORE WHAT IT DEPENDS ON; ","")&amp;IF(N(F137)=0,"NO START DATE; ",""))-2)))</f>
        <v/>
      </c>
      <c r="S137" s="6">
        <f>IF(N(G137)&gt;0,N(G137),N(F137))</f>
        <v/>
      </c>
    </row>
    <row r="138">
      <c r="F138" s="6" t="n"/>
      <c r="G138" s="6" t="n"/>
      <c r="I138" s="6">
        <f>IF(OR(NOT(OR(A138&lt;&gt;"",B138&lt;&gt;"",D138&lt;&gt;"")),N(F138)=0,NOT(C138&lt;&gt;"Inspection")),"",N(F138)-N('Settings'!$B$2))</f>
        <v/>
      </c>
      <c r="L138" s="6" t="n"/>
      <c r="N138" s="6" t="n"/>
      <c r="O138" s="7">
        <f>IF(OR(NOT(OR(A138&lt;&gt;"",B138&lt;&gt;"",D138&lt;&gt;"")),N(F138)=0),"",N(F138)-TODAY())</f>
        <v/>
      </c>
      <c r="P138">
        <f>IF(OR(NOT(OR(A138&lt;&gt;"",B138&lt;&gt;"",D138&lt;&gt;"")),N(F138)=0),"",IF(N(S138)&lt;TODAY(),"Past",IF(N(F138)&lt;=TODAY(),"Now",IF(N(F138)-TODAY()&lt;7,"Week 1",IF(N(F138)-TODAY()&lt;N('Settings'!$B$4),"Week 2","Later")))))</f>
        <v/>
      </c>
      <c r="Q138">
        <f>IF(NOT(OR(A138&lt;&gt;"",B138&lt;&gt;"",D138&lt;&gt;"")),"",IF(IF(AND(C138&lt;&gt;"Inspection",N(F138)&gt;0,H138&lt;&gt;"Y",TODAY()&gt;=N(F138)-N('Settings'!$B$2),N(S138)&gt;=TODAY()),"NOT CONFIRMED, STARTS SOON; ","")&amp;IF(AND(C138="Inspection",N(F138)&gt;0,K138&lt;&gt;"Y",M138="",N(F138)-TODAY()&lt;=N('Settings'!$B$3)),"INSPECTION NOT REQUESTED; ","")&amp;IF(AND(OR(M138="Fail",M138="Partial"),N(N138)=0),"FAILED, NO RE-INSPECTION; ","")&amp;IF(AND(C138&lt;&gt;"Inspection",D138&lt;&gt;"",N(F138)&gt;0,COUNTIFS($D$2:$D$400,D138,$A$2:$A$400,"&lt;&gt;"&amp;A138,$C$2:$C$400,"&lt;&gt;Inspection",$F$2:$F$400,"&lt;="&amp;N(S138),$S$2:$S$400,"&gt;="&amp;N(F138))&gt;0),"SUB ON TWO JOBS SAME DAY; ","")&amp;IF(AND(C138&lt;&gt;"Inspection",D138=""),"NO SUB ASSIGNED; ","")&amp;IF(AND(J138&lt;&gt;"",N(F138)&gt;0,SUMPRODUCT(MAX(($A$2:$A$400=A138)*($B$2:$B$400=J138)*$S$2:$S$400))&gt;=N(F138)),"STARTS BEFORE WHAT IT DEPENDS ON; ","")&amp;IF(N(F138)=0,"NO START DATE; ","")="","",LEFT(IF(AND(C138&lt;&gt;"Inspection",N(F138)&gt;0,H138&lt;&gt;"Y",TODAY()&gt;=N(F138)-N('Settings'!$B$2),N(S138)&gt;=TODAY()),"NOT CONFIRMED, STARTS SOON; ","")&amp;IF(AND(C138="Inspection",N(F138)&gt;0,K138&lt;&gt;"Y",M138="",N(F138)-TODAY()&lt;=N('Settings'!$B$3)),"INSPECTION NOT REQUESTED; ","")&amp;IF(AND(OR(M138="Fail",M138="Partial"),N(N138)=0),"FAILED, NO RE-INSPECTION; ","")&amp;IF(AND(C138&lt;&gt;"Inspection",D138&lt;&gt;"",N(F138)&gt;0,COUNTIFS($D$2:$D$400,D138,$A$2:$A$400,"&lt;&gt;"&amp;A138,$C$2:$C$400,"&lt;&gt;Inspection",$F$2:$F$400,"&lt;="&amp;N(S138),$S$2:$S$400,"&gt;="&amp;N(F138))&gt;0),"SUB ON TWO JOBS SAME DAY; ","")&amp;IF(AND(C138&lt;&gt;"Inspection",D138=""),"NO SUB ASSIGNED; ","")&amp;IF(AND(J138&lt;&gt;"",N(F138)&gt;0,SUMPRODUCT(MAX(($A$2:$A$400=A138)*($B$2:$B$400=J138)*$S$2:$S$400))&gt;=N(F138)),"STARTS BEFORE WHAT IT DEPENDS ON; ","")&amp;IF(N(F138)=0,"NO START DATE; ",""),LEN(IF(AND(C138&lt;&gt;"Inspection",N(F138)&gt;0,H138&lt;&gt;"Y",TODAY()&gt;=N(F138)-N('Settings'!$B$2),N(S138)&gt;=TODAY()),"NOT CONFIRMED, STARTS SOON; ","")&amp;IF(AND(C138="Inspection",N(F138)&gt;0,K138&lt;&gt;"Y",M138="",N(F138)-TODAY()&lt;=N('Settings'!$B$3)),"INSPECTION NOT REQUESTED; ","")&amp;IF(AND(OR(M138="Fail",M138="Partial"),N(N138)=0),"FAILED, NO RE-INSPECTION; ","")&amp;IF(AND(C138&lt;&gt;"Inspection",D138&lt;&gt;"",N(F138)&gt;0,COUNTIFS($D$2:$D$400,D138,$A$2:$A$400,"&lt;&gt;"&amp;A138,$C$2:$C$400,"&lt;&gt;Inspection",$F$2:$F$400,"&lt;="&amp;N(S138),$S$2:$S$400,"&gt;="&amp;N(F138))&gt;0),"SUB ON TWO JOBS SAME DAY; ","")&amp;IF(AND(C138&lt;&gt;"Inspection",D138=""),"NO SUB ASSIGNED; ","")&amp;IF(AND(J138&lt;&gt;"",N(F138)&gt;0,SUMPRODUCT(MAX(($A$2:$A$400=A138)*($B$2:$B$400=J138)*$S$2:$S$400))&gt;=N(F138)),"STARTS BEFORE WHAT IT DEPENDS ON; ","")&amp;IF(N(F138)=0,"NO START DATE; ",""))-2)))</f>
        <v/>
      </c>
      <c r="S138" s="6">
        <f>IF(N(G138)&gt;0,N(G138),N(F138))</f>
        <v/>
      </c>
    </row>
    <row r="139">
      <c r="F139" s="6" t="n"/>
      <c r="G139" s="6" t="n"/>
      <c r="I139" s="6">
        <f>IF(OR(NOT(OR(A139&lt;&gt;"",B139&lt;&gt;"",D139&lt;&gt;"")),N(F139)=0,NOT(C139&lt;&gt;"Inspection")),"",N(F139)-N('Settings'!$B$2))</f>
        <v/>
      </c>
      <c r="L139" s="6" t="n"/>
      <c r="N139" s="6" t="n"/>
      <c r="O139" s="7">
        <f>IF(OR(NOT(OR(A139&lt;&gt;"",B139&lt;&gt;"",D139&lt;&gt;"")),N(F139)=0),"",N(F139)-TODAY())</f>
        <v/>
      </c>
      <c r="P139">
        <f>IF(OR(NOT(OR(A139&lt;&gt;"",B139&lt;&gt;"",D139&lt;&gt;"")),N(F139)=0),"",IF(N(S139)&lt;TODAY(),"Past",IF(N(F139)&lt;=TODAY(),"Now",IF(N(F139)-TODAY()&lt;7,"Week 1",IF(N(F139)-TODAY()&lt;N('Settings'!$B$4),"Week 2","Later")))))</f>
        <v/>
      </c>
      <c r="Q139">
        <f>IF(NOT(OR(A139&lt;&gt;"",B139&lt;&gt;"",D139&lt;&gt;"")),"",IF(IF(AND(C139&lt;&gt;"Inspection",N(F139)&gt;0,H139&lt;&gt;"Y",TODAY()&gt;=N(F139)-N('Settings'!$B$2),N(S139)&gt;=TODAY()),"NOT CONFIRMED, STARTS SOON; ","")&amp;IF(AND(C139="Inspection",N(F139)&gt;0,K139&lt;&gt;"Y",M139="",N(F139)-TODAY()&lt;=N('Settings'!$B$3)),"INSPECTION NOT REQUESTED; ","")&amp;IF(AND(OR(M139="Fail",M139="Partial"),N(N139)=0),"FAILED, NO RE-INSPECTION; ","")&amp;IF(AND(C139&lt;&gt;"Inspection",D139&lt;&gt;"",N(F139)&gt;0,COUNTIFS($D$2:$D$400,D139,$A$2:$A$400,"&lt;&gt;"&amp;A139,$C$2:$C$400,"&lt;&gt;Inspection",$F$2:$F$400,"&lt;="&amp;N(S139),$S$2:$S$400,"&gt;="&amp;N(F139))&gt;0),"SUB ON TWO JOBS SAME DAY; ","")&amp;IF(AND(C139&lt;&gt;"Inspection",D139=""),"NO SUB ASSIGNED; ","")&amp;IF(AND(J139&lt;&gt;"",N(F139)&gt;0,SUMPRODUCT(MAX(($A$2:$A$400=A139)*($B$2:$B$400=J139)*$S$2:$S$400))&gt;=N(F139)),"STARTS BEFORE WHAT IT DEPENDS ON; ","")&amp;IF(N(F139)=0,"NO START DATE; ","")="","",LEFT(IF(AND(C139&lt;&gt;"Inspection",N(F139)&gt;0,H139&lt;&gt;"Y",TODAY()&gt;=N(F139)-N('Settings'!$B$2),N(S139)&gt;=TODAY()),"NOT CONFIRMED, STARTS SOON; ","")&amp;IF(AND(C139="Inspection",N(F139)&gt;0,K139&lt;&gt;"Y",M139="",N(F139)-TODAY()&lt;=N('Settings'!$B$3)),"INSPECTION NOT REQUESTED; ","")&amp;IF(AND(OR(M139="Fail",M139="Partial"),N(N139)=0),"FAILED, NO RE-INSPECTION; ","")&amp;IF(AND(C139&lt;&gt;"Inspection",D139&lt;&gt;"",N(F139)&gt;0,COUNTIFS($D$2:$D$400,D139,$A$2:$A$400,"&lt;&gt;"&amp;A139,$C$2:$C$400,"&lt;&gt;Inspection",$F$2:$F$400,"&lt;="&amp;N(S139),$S$2:$S$400,"&gt;="&amp;N(F139))&gt;0),"SUB ON TWO JOBS SAME DAY; ","")&amp;IF(AND(C139&lt;&gt;"Inspection",D139=""),"NO SUB ASSIGNED; ","")&amp;IF(AND(J139&lt;&gt;"",N(F139)&gt;0,SUMPRODUCT(MAX(($A$2:$A$400=A139)*($B$2:$B$400=J139)*$S$2:$S$400))&gt;=N(F139)),"STARTS BEFORE WHAT IT DEPENDS ON; ","")&amp;IF(N(F139)=0,"NO START DATE; ",""),LEN(IF(AND(C139&lt;&gt;"Inspection",N(F139)&gt;0,H139&lt;&gt;"Y",TODAY()&gt;=N(F139)-N('Settings'!$B$2),N(S139)&gt;=TODAY()),"NOT CONFIRMED, STARTS SOON; ","")&amp;IF(AND(C139="Inspection",N(F139)&gt;0,K139&lt;&gt;"Y",M139="",N(F139)-TODAY()&lt;=N('Settings'!$B$3)),"INSPECTION NOT REQUESTED; ","")&amp;IF(AND(OR(M139="Fail",M139="Partial"),N(N139)=0),"FAILED, NO RE-INSPECTION; ","")&amp;IF(AND(C139&lt;&gt;"Inspection",D139&lt;&gt;"",N(F139)&gt;0,COUNTIFS($D$2:$D$400,D139,$A$2:$A$400,"&lt;&gt;"&amp;A139,$C$2:$C$400,"&lt;&gt;Inspection",$F$2:$F$400,"&lt;="&amp;N(S139),$S$2:$S$400,"&gt;="&amp;N(F139))&gt;0),"SUB ON TWO JOBS SAME DAY; ","")&amp;IF(AND(C139&lt;&gt;"Inspection",D139=""),"NO SUB ASSIGNED; ","")&amp;IF(AND(J139&lt;&gt;"",N(F139)&gt;0,SUMPRODUCT(MAX(($A$2:$A$400=A139)*($B$2:$B$400=J139)*$S$2:$S$400))&gt;=N(F139)),"STARTS BEFORE WHAT IT DEPENDS ON; ","")&amp;IF(N(F139)=0,"NO START DATE; ",""))-2)))</f>
        <v/>
      </c>
      <c r="S139" s="6">
        <f>IF(N(G139)&gt;0,N(G139),N(F139))</f>
        <v/>
      </c>
    </row>
    <row r="140">
      <c r="F140" s="6" t="n"/>
      <c r="G140" s="6" t="n"/>
      <c r="I140" s="6">
        <f>IF(OR(NOT(OR(A140&lt;&gt;"",B140&lt;&gt;"",D140&lt;&gt;"")),N(F140)=0,NOT(C140&lt;&gt;"Inspection")),"",N(F140)-N('Settings'!$B$2))</f>
        <v/>
      </c>
      <c r="L140" s="6" t="n"/>
      <c r="N140" s="6" t="n"/>
      <c r="O140" s="7">
        <f>IF(OR(NOT(OR(A140&lt;&gt;"",B140&lt;&gt;"",D140&lt;&gt;"")),N(F140)=0),"",N(F140)-TODAY())</f>
        <v/>
      </c>
      <c r="P140">
        <f>IF(OR(NOT(OR(A140&lt;&gt;"",B140&lt;&gt;"",D140&lt;&gt;"")),N(F140)=0),"",IF(N(S140)&lt;TODAY(),"Past",IF(N(F140)&lt;=TODAY(),"Now",IF(N(F140)-TODAY()&lt;7,"Week 1",IF(N(F140)-TODAY()&lt;N('Settings'!$B$4),"Week 2","Later")))))</f>
        <v/>
      </c>
      <c r="Q140">
        <f>IF(NOT(OR(A140&lt;&gt;"",B140&lt;&gt;"",D140&lt;&gt;"")),"",IF(IF(AND(C140&lt;&gt;"Inspection",N(F140)&gt;0,H140&lt;&gt;"Y",TODAY()&gt;=N(F140)-N('Settings'!$B$2),N(S140)&gt;=TODAY()),"NOT CONFIRMED, STARTS SOON; ","")&amp;IF(AND(C140="Inspection",N(F140)&gt;0,K140&lt;&gt;"Y",M140="",N(F140)-TODAY()&lt;=N('Settings'!$B$3)),"INSPECTION NOT REQUESTED; ","")&amp;IF(AND(OR(M140="Fail",M140="Partial"),N(N140)=0),"FAILED, NO RE-INSPECTION; ","")&amp;IF(AND(C140&lt;&gt;"Inspection",D140&lt;&gt;"",N(F140)&gt;0,COUNTIFS($D$2:$D$400,D140,$A$2:$A$400,"&lt;&gt;"&amp;A140,$C$2:$C$400,"&lt;&gt;Inspection",$F$2:$F$400,"&lt;="&amp;N(S140),$S$2:$S$400,"&gt;="&amp;N(F140))&gt;0),"SUB ON TWO JOBS SAME DAY; ","")&amp;IF(AND(C140&lt;&gt;"Inspection",D140=""),"NO SUB ASSIGNED; ","")&amp;IF(AND(J140&lt;&gt;"",N(F140)&gt;0,SUMPRODUCT(MAX(($A$2:$A$400=A140)*($B$2:$B$400=J140)*$S$2:$S$400))&gt;=N(F140)),"STARTS BEFORE WHAT IT DEPENDS ON; ","")&amp;IF(N(F140)=0,"NO START DATE; ","")="","",LEFT(IF(AND(C140&lt;&gt;"Inspection",N(F140)&gt;0,H140&lt;&gt;"Y",TODAY()&gt;=N(F140)-N('Settings'!$B$2),N(S140)&gt;=TODAY()),"NOT CONFIRMED, STARTS SOON; ","")&amp;IF(AND(C140="Inspection",N(F140)&gt;0,K140&lt;&gt;"Y",M140="",N(F140)-TODAY()&lt;=N('Settings'!$B$3)),"INSPECTION NOT REQUESTED; ","")&amp;IF(AND(OR(M140="Fail",M140="Partial"),N(N140)=0),"FAILED, NO RE-INSPECTION; ","")&amp;IF(AND(C140&lt;&gt;"Inspection",D140&lt;&gt;"",N(F140)&gt;0,COUNTIFS($D$2:$D$400,D140,$A$2:$A$400,"&lt;&gt;"&amp;A140,$C$2:$C$400,"&lt;&gt;Inspection",$F$2:$F$400,"&lt;="&amp;N(S140),$S$2:$S$400,"&gt;="&amp;N(F140))&gt;0),"SUB ON TWO JOBS SAME DAY; ","")&amp;IF(AND(C140&lt;&gt;"Inspection",D140=""),"NO SUB ASSIGNED; ","")&amp;IF(AND(J140&lt;&gt;"",N(F140)&gt;0,SUMPRODUCT(MAX(($A$2:$A$400=A140)*($B$2:$B$400=J140)*$S$2:$S$400))&gt;=N(F140)),"STARTS BEFORE WHAT IT DEPENDS ON; ","")&amp;IF(N(F140)=0,"NO START DATE; ",""),LEN(IF(AND(C140&lt;&gt;"Inspection",N(F140)&gt;0,H140&lt;&gt;"Y",TODAY()&gt;=N(F140)-N('Settings'!$B$2),N(S140)&gt;=TODAY()),"NOT CONFIRMED, STARTS SOON; ","")&amp;IF(AND(C140="Inspection",N(F140)&gt;0,K140&lt;&gt;"Y",M140="",N(F140)-TODAY()&lt;=N('Settings'!$B$3)),"INSPECTION NOT REQUESTED; ","")&amp;IF(AND(OR(M140="Fail",M140="Partial"),N(N140)=0),"FAILED, NO RE-INSPECTION; ","")&amp;IF(AND(C140&lt;&gt;"Inspection",D140&lt;&gt;"",N(F140)&gt;0,COUNTIFS($D$2:$D$400,D140,$A$2:$A$400,"&lt;&gt;"&amp;A140,$C$2:$C$400,"&lt;&gt;Inspection",$F$2:$F$400,"&lt;="&amp;N(S140),$S$2:$S$400,"&gt;="&amp;N(F140))&gt;0),"SUB ON TWO JOBS SAME DAY; ","")&amp;IF(AND(C140&lt;&gt;"Inspection",D140=""),"NO SUB ASSIGNED; ","")&amp;IF(AND(J140&lt;&gt;"",N(F140)&gt;0,SUMPRODUCT(MAX(($A$2:$A$400=A140)*($B$2:$B$400=J140)*$S$2:$S$400))&gt;=N(F140)),"STARTS BEFORE WHAT IT DEPENDS ON; ","")&amp;IF(N(F140)=0,"NO START DATE; ",""))-2)))</f>
        <v/>
      </c>
      <c r="S140" s="6">
        <f>IF(N(G140)&gt;0,N(G140),N(F140))</f>
        <v/>
      </c>
    </row>
    <row r="141">
      <c r="F141" s="6" t="n"/>
      <c r="G141" s="6" t="n"/>
      <c r="I141" s="6">
        <f>IF(OR(NOT(OR(A141&lt;&gt;"",B141&lt;&gt;"",D141&lt;&gt;"")),N(F141)=0,NOT(C141&lt;&gt;"Inspection")),"",N(F141)-N('Settings'!$B$2))</f>
        <v/>
      </c>
      <c r="L141" s="6" t="n"/>
      <c r="N141" s="6" t="n"/>
      <c r="O141" s="7">
        <f>IF(OR(NOT(OR(A141&lt;&gt;"",B141&lt;&gt;"",D141&lt;&gt;"")),N(F141)=0),"",N(F141)-TODAY())</f>
        <v/>
      </c>
      <c r="P141">
        <f>IF(OR(NOT(OR(A141&lt;&gt;"",B141&lt;&gt;"",D141&lt;&gt;"")),N(F141)=0),"",IF(N(S141)&lt;TODAY(),"Past",IF(N(F141)&lt;=TODAY(),"Now",IF(N(F141)-TODAY()&lt;7,"Week 1",IF(N(F141)-TODAY()&lt;N('Settings'!$B$4),"Week 2","Later")))))</f>
        <v/>
      </c>
      <c r="Q141">
        <f>IF(NOT(OR(A141&lt;&gt;"",B141&lt;&gt;"",D141&lt;&gt;"")),"",IF(IF(AND(C141&lt;&gt;"Inspection",N(F141)&gt;0,H141&lt;&gt;"Y",TODAY()&gt;=N(F141)-N('Settings'!$B$2),N(S141)&gt;=TODAY()),"NOT CONFIRMED, STARTS SOON; ","")&amp;IF(AND(C141="Inspection",N(F141)&gt;0,K141&lt;&gt;"Y",M141="",N(F141)-TODAY()&lt;=N('Settings'!$B$3)),"INSPECTION NOT REQUESTED; ","")&amp;IF(AND(OR(M141="Fail",M141="Partial"),N(N141)=0),"FAILED, NO RE-INSPECTION; ","")&amp;IF(AND(C141&lt;&gt;"Inspection",D141&lt;&gt;"",N(F141)&gt;0,COUNTIFS($D$2:$D$400,D141,$A$2:$A$400,"&lt;&gt;"&amp;A141,$C$2:$C$400,"&lt;&gt;Inspection",$F$2:$F$400,"&lt;="&amp;N(S141),$S$2:$S$400,"&gt;="&amp;N(F141))&gt;0),"SUB ON TWO JOBS SAME DAY; ","")&amp;IF(AND(C141&lt;&gt;"Inspection",D141=""),"NO SUB ASSIGNED; ","")&amp;IF(AND(J141&lt;&gt;"",N(F141)&gt;0,SUMPRODUCT(MAX(($A$2:$A$400=A141)*($B$2:$B$400=J141)*$S$2:$S$400))&gt;=N(F141)),"STARTS BEFORE WHAT IT DEPENDS ON; ","")&amp;IF(N(F141)=0,"NO START DATE; ","")="","",LEFT(IF(AND(C141&lt;&gt;"Inspection",N(F141)&gt;0,H141&lt;&gt;"Y",TODAY()&gt;=N(F141)-N('Settings'!$B$2),N(S141)&gt;=TODAY()),"NOT CONFIRMED, STARTS SOON; ","")&amp;IF(AND(C141="Inspection",N(F141)&gt;0,K141&lt;&gt;"Y",M141="",N(F141)-TODAY()&lt;=N('Settings'!$B$3)),"INSPECTION NOT REQUESTED; ","")&amp;IF(AND(OR(M141="Fail",M141="Partial"),N(N141)=0),"FAILED, NO RE-INSPECTION; ","")&amp;IF(AND(C141&lt;&gt;"Inspection",D141&lt;&gt;"",N(F141)&gt;0,COUNTIFS($D$2:$D$400,D141,$A$2:$A$400,"&lt;&gt;"&amp;A141,$C$2:$C$400,"&lt;&gt;Inspection",$F$2:$F$400,"&lt;="&amp;N(S141),$S$2:$S$400,"&gt;="&amp;N(F141))&gt;0),"SUB ON TWO JOBS SAME DAY; ","")&amp;IF(AND(C141&lt;&gt;"Inspection",D141=""),"NO SUB ASSIGNED; ","")&amp;IF(AND(J141&lt;&gt;"",N(F141)&gt;0,SUMPRODUCT(MAX(($A$2:$A$400=A141)*($B$2:$B$400=J141)*$S$2:$S$400))&gt;=N(F141)),"STARTS BEFORE WHAT IT DEPENDS ON; ","")&amp;IF(N(F141)=0,"NO START DATE; ",""),LEN(IF(AND(C141&lt;&gt;"Inspection",N(F141)&gt;0,H141&lt;&gt;"Y",TODAY()&gt;=N(F141)-N('Settings'!$B$2),N(S141)&gt;=TODAY()),"NOT CONFIRMED, STARTS SOON; ","")&amp;IF(AND(C141="Inspection",N(F141)&gt;0,K141&lt;&gt;"Y",M141="",N(F141)-TODAY()&lt;=N('Settings'!$B$3)),"INSPECTION NOT REQUESTED; ","")&amp;IF(AND(OR(M141="Fail",M141="Partial"),N(N141)=0),"FAILED, NO RE-INSPECTION; ","")&amp;IF(AND(C141&lt;&gt;"Inspection",D141&lt;&gt;"",N(F141)&gt;0,COUNTIFS($D$2:$D$400,D141,$A$2:$A$400,"&lt;&gt;"&amp;A141,$C$2:$C$400,"&lt;&gt;Inspection",$F$2:$F$400,"&lt;="&amp;N(S141),$S$2:$S$400,"&gt;="&amp;N(F141))&gt;0),"SUB ON TWO JOBS SAME DAY; ","")&amp;IF(AND(C141&lt;&gt;"Inspection",D141=""),"NO SUB ASSIGNED; ","")&amp;IF(AND(J141&lt;&gt;"",N(F141)&gt;0,SUMPRODUCT(MAX(($A$2:$A$400=A141)*($B$2:$B$400=J141)*$S$2:$S$400))&gt;=N(F141)),"STARTS BEFORE WHAT IT DEPENDS ON; ","")&amp;IF(N(F141)=0,"NO START DATE; ",""))-2)))</f>
        <v/>
      </c>
      <c r="S141" s="6">
        <f>IF(N(G141)&gt;0,N(G141),N(F141))</f>
        <v/>
      </c>
    </row>
    <row r="142">
      <c r="F142" s="6" t="n"/>
      <c r="G142" s="6" t="n"/>
      <c r="I142" s="6">
        <f>IF(OR(NOT(OR(A142&lt;&gt;"",B142&lt;&gt;"",D142&lt;&gt;"")),N(F142)=0,NOT(C142&lt;&gt;"Inspection")),"",N(F142)-N('Settings'!$B$2))</f>
        <v/>
      </c>
      <c r="L142" s="6" t="n"/>
      <c r="N142" s="6" t="n"/>
      <c r="O142" s="7">
        <f>IF(OR(NOT(OR(A142&lt;&gt;"",B142&lt;&gt;"",D142&lt;&gt;"")),N(F142)=0),"",N(F142)-TODAY())</f>
        <v/>
      </c>
      <c r="P142">
        <f>IF(OR(NOT(OR(A142&lt;&gt;"",B142&lt;&gt;"",D142&lt;&gt;"")),N(F142)=0),"",IF(N(S142)&lt;TODAY(),"Past",IF(N(F142)&lt;=TODAY(),"Now",IF(N(F142)-TODAY()&lt;7,"Week 1",IF(N(F142)-TODAY()&lt;N('Settings'!$B$4),"Week 2","Later")))))</f>
        <v/>
      </c>
      <c r="Q142">
        <f>IF(NOT(OR(A142&lt;&gt;"",B142&lt;&gt;"",D142&lt;&gt;"")),"",IF(IF(AND(C142&lt;&gt;"Inspection",N(F142)&gt;0,H142&lt;&gt;"Y",TODAY()&gt;=N(F142)-N('Settings'!$B$2),N(S142)&gt;=TODAY()),"NOT CONFIRMED, STARTS SOON; ","")&amp;IF(AND(C142="Inspection",N(F142)&gt;0,K142&lt;&gt;"Y",M142="",N(F142)-TODAY()&lt;=N('Settings'!$B$3)),"INSPECTION NOT REQUESTED; ","")&amp;IF(AND(OR(M142="Fail",M142="Partial"),N(N142)=0),"FAILED, NO RE-INSPECTION; ","")&amp;IF(AND(C142&lt;&gt;"Inspection",D142&lt;&gt;"",N(F142)&gt;0,COUNTIFS($D$2:$D$400,D142,$A$2:$A$400,"&lt;&gt;"&amp;A142,$C$2:$C$400,"&lt;&gt;Inspection",$F$2:$F$400,"&lt;="&amp;N(S142),$S$2:$S$400,"&gt;="&amp;N(F142))&gt;0),"SUB ON TWO JOBS SAME DAY; ","")&amp;IF(AND(C142&lt;&gt;"Inspection",D142=""),"NO SUB ASSIGNED; ","")&amp;IF(AND(J142&lt;&gt;"",N(F142)&gt;0,SUMPRODUCT(MAX(($A$2:$A$400=A142)*($B$2:$B$400=J142)*$S$2:$S$400))&gt;=N(F142)),"STARTS BEFORE WHAT IT DEPENDS ON; ","")&amp;IF(N(F142)=0,"NO START DATE; ","")="","",LEFT(IF(AND(C142&lt;&gt;"Inspection",N(F142)&gt;0,H142&lt;&gt;"Y",TODAY()&gt;=N(F142)-N('Settings'!$B$2),N(S142)&gt;=TODAY()),"NOT CONFIRMED, STARTS SOON; ","")&amp;IF(AND(C142="Inspection",N(F142)&gt;0,K142&lt;&gt;"Y",M142="",N(F142)-TODAY()&lt;=N('Settings'!$B$3)),"INSPECTION NOT REQUESTED; ","")&amp;IF(AND(OR(M142="Fail",M142="Partial"),N(N142)=0),"FAILED, NO RE-INSPECTION; ","")&amp;IF(AND(C142&lt;&gt;"Inspection",D142&lt;&gt;"",N(F142)&gt;0,COUNTIFS($D$2:$D$400,D142,$A$2:$A$400,"&lt;&gt;"&amp;A142,$C$2:$C$400,"&lt;&gt;Inspection",$F$2:$F$400,"&lt;="&amp;N(S142),$S$2:$S$400,"&gt;="&amp;N(F142))&gt;0),"SUB ON TWO JOBS SAME DAY; ","")&amp;IF(AND(C142&lt;&gt;"Inspection",D142=""),"NO SUB ASSIGNED; ","")&amp;IF(AND(J142&lt;&gt;"",N(F142)&gt;0,SUMPRODUCT(MAX(($A$2:$A$400=A142)*($B$2:$B$400=J142)*$S$2:$S$400))&gt;=N(F142)),"STARTS BEFORE WHAT IT DEPENDS ON; ","")&amp;IF(N(F142)=0,"NO START DATE; ",""),LEN(IF(AND(C142&lt;&gt;"Inspection",N(F142)&gt;0,H142&lt;&gt;"Y",TODAY()&gt;=N(F142)-N('Settings'!$B$2),N(S142)&gt;=TODAY()),"NOT CONFIRMED, STARTS SOON; ","")&amp;IF(AND(C142="Inspection",N(F142)&gt;0,K142&lt;&gt;"Y",M142="",N(F142)-TODAY()&lt;=N('Settings'!$B$3)),"INSPECTION NOT REQUESTED; ","")&amp;IF(AND(OR(M142="Fail",M142="Partial"),N(N142)=0),"FAILED, NO RE-INSPECTION; ","")&amp;IF(AND(C142&lt;&gt;"Inspection",D142&lt;&gt;"",N(F142)&gt;0,COUNTIFS($D$2:$D$400,D142,$A$2:$A$400,"&lt;&gt;"&amp;A142,$C$2:$C$400,"&lt;&gt;Inspection",$F$2:$F$400,"&lt;="&amp;N(S142),$S$2:$S$400,"&gt;="&amp;N(F142))&gt;0),"SUB ON TWO JOBS SAME DAY; ","")&amp;IF(AND(C142&lt;&gt;"Inspection",D142=""),"NO SUB ASSIGNED; ","")&amp;IF(AND(J142&lt;&gt;"",N(F142)&gt;0,SUMPRODUCT(MAX(($A$2:$A$400=A142)*($B$2:$B$400=J142)*$S$2:$S$400))&gt;=N(F142)),"STARTS BEFORE WHAT IT DEPENDS ON; ","")&amp;IF(N(F142)=0,"NO START DATE; ",""))-2)))</f>
        <v/>
      </c>
      <c r="S142" s="6">
        <f>IF(N(G142)&gt;0,N(G142),N(F142))</f>
        <v/>
      </c>
    </row>
    <row r="143">
      <c r="F143" s="6" t="n"/>
      <c r="G143" s="6" t="n"/>
      <c r="I143" s="6">
        <f>IF(OR(NOT(OR(A143&lt;&gt;"",B143&lt;&gt;"",D143&lt;&gt;"")),N(F143)=0,NOT(C143&lt;&gt;"Inspection")),"",N(F143)-N('Settings'!$B$2))</f>
        <v/>
      </c>
      <c r="L143" s="6" t="n"/>
      <c r="N143" s="6" t="n"/>
      <c r="O143" s="7">
        <f>IF(OR(NOT(OR(A143&lt;&gt;"",B143&lt;&gt;"",D143&lt;&gt;"")),N(F143)=0),"",N(F143)-TODAY())</f>
        <v/>
      </c>
      <c r="P143">
        <f>IF(OR(NOT(OR(A143&lt;&gt;"",B143&lt;&gt;"",D143&lt;&gt;"")),N(F143)=0),"",IF(N(S143)&lt;TODAY(),"Past",IF(N(F143)&lt;=TODAY(),"Now",IF(N(F143)-TODAY()&lt;7,"Week 1",IF(N(F143)-TODAY()&lt;N('Settings'!$B$4),"Week 2","Later")))))</f>
        <v/>
      </c>
      <c r="Q143">
        <f>IF(NOT(OR(A143&lt;&gt;"",B143&lt;&gt;"",D143&lt;&gt;"")),"",IF(IF(AND(C143&lt;&gt;"Inspection",N(F143)&gt;0,H143&lt;&gt;"Y",TODAY()&gt;=N(F143)-N('Settings'!$B$2),N(S143)&gt;=TODAY()),"NOT CONFIRMED, STARTS SOON; ","")&amp;IF(AND(C143="Inspection",N(F143)&gt;0,K143&lt;&gt;"Y",M143="",N(F143)-TODAY()&lt;=N('Settings'!$B$3)),"INSPECTION NOT REQUESTED; ","")&amp;IF(AND(OR(M143="Fail",M143="Partial"),N(N143)=0),"FAILED, NO RE-INSPECTION; ","")&amp;IF(AND(C143&lt;&gt;"Inspection",D143&lt;&gt;"",N(F143)&gt;0,COUNTIFS($D$2:$D$400,D143,$A$2:$A$400,"&lt;&gt;"&amp;A143,$C$2:$C$400,"&lt;&gt;Inspection",$F$2:$F$400,"&lt;="&amp;N(S143),$S$2:$S$400,"&gt;="&amp;N(F143))&gt;0),"SUB ON TWO JOBS SAME DAY; ","")&amp;IF(AND(C143&lt;&gt;"Inspection",D143=""),"NO SUB ASSIGNED; ","")&amp;IF(AND(J143&lt;&gt;"",N(F143)&gt;0,SUMPRODUCT(MAX(($A$2:$A$400=A143)*($B$2:$B$400=J143)*$S$2:$S$400))&gt;=N(F143)),"STARTS BEFORE WHAT IT DEPENDS ON; ","")&amp;IF(N(F143)=0,"NO START DATE; ","")="","",LEFT(IF(AND(C143&lt;&gt;"Inspection",N(F143)&gt;0,H143&lt;&gt;"Y",TODAY()&gt;=N(F143)-N('Settings'!$B$2),N(S143)&gt;=TODAY()),"NOT CONFIRMED, STARTS SOON; ","")&amp;IF(AND(C143="Inspection",N(F143)&gt;0,K143&lt;&gt;"Y",M143="",N(F143)-TODAY()&lt;=N('Settings'!$B$3)),"INSPECTION NOT REQUESTED; ","")&amp;IF(AND(OR(M143="Fail",M143="Partial"),N(N143)=0),"FAILED, NO RE-INSPECTION; ","")&amp;IF(AND(C143&lt;&gt;"Inspection",D143&lt;&gt;"",N(F143)&gt;0,COUNTIFS($D$2:$D$400,D143,$A$2:$A$400,"&lt;&gt;"&amp;A143,$C$2:$C$400,"&lt;&gt;Inspection",$F$2:$F$400,"&lt;="&amp;N(S143),$S$2:$S$400,"&gt;="&amp;N(F143))&gt;0),"SUB ON TWO JOBS SAME DAY; ","")&amp;IF(AND(C143&lt;&gt;"Inspection",D143=""),"NO SUB ASSIGNED; ","")&amp;IF(AND(J143&lt;&gt;"",N(F143)&gt;0,SUMPRODUCT(MAX(($A$2:$A$400=A143)*($B$2:$B$400=J143)*$S$2:$S$400))&gt;=N(F143)),"STARTS BEFORE WHAT IT DEPENDS ON; ","")&amp;IF(N(F143)=0,"NO START DATE; ",""),LEN(IF(AND(C143&lt;&gt;"Inspection",N(F143)&gt;0,H143&lt;&gt;"Y",TODAY()&gt;=N(F143)-N('Settings'!$B$2),N(S143)&gt;=TODAY()),"NOT CONFIRMED, STARTS SOON; ","")&amp;IF(AND(C143="Inspection",N(F143)&gt;0,K143&lt;&gt;"Y",M143="",N(F143)-TODAY()&lt;=N('Settings'!$B$3)),"INSPECTION NOT REQUESTED; ","")&amp;IF(AND(OR(M143="Fail",M143="Partial"),N(N143)=0),"FAILED, NO RE-INSPECTION; ","")&amp;IF(AND(C143&lt;&gt;"Inspection",D143&lt;&gt;"",N(F143)&gt;0,COUNTIFS($D$2:$D$400,D143,$A$2:$A$400,"&lt;&gt;"&amp;A143,$C$2:$C$400,"&lt;&gt;Inspection",$F$2:$F$400,"&lt;="&amp;N(S143),$S$2:$S$400,"&gt;="&amp;N(F143))&gt;0),"SUB ON TWO JOBS SAME DAY; ","")&amp;IF(AND(C143&lt;&gt;"Inspection",D143=""),"NO SUB ASSIGNED; ","")&amp;IF(AND(J143&lt;&gt;"",N(F143)&gt;0,SUMPRODUCT(MAX(($A$2:$A$400=A143)*($B$2:$B$400=J143)*$S$2:$S$400))&gt;=N(F143)),"STARTS BEFORE WHAT IT DEPENDS ON; ","")&amp;IF(N(F143)=0,"NO START DATE; ",""))-2)))</f>
        <v/>
      </c>
      <c r="S143" s="6">
        <f>IF(N(G143)&gt;0,N(G143),N(F143))</f>
        <v/>
      </c>
    </row>
    <row r="144">
      <c r="F144" s="6" t="n"/>
      <c r="G144" s="6" t="n"/>
      <c r="I144" s="6">
        <f>IF(OR(NOT(OR(A144&lt;&gt;"",B144&lt;&gt;"",D144&lt;&gt;"")),N(F144)=0,NOT(C144&lt;&gt;"Inspection")),"",N(F144)-N('Settings'!$B$2))</f>
        <v/>
      </c>
      <c r="L144" s="6" t="n"/>
      <c r="N144" s="6" t="n"/>
      <c r="O144" s="7">
        <f>IF(OR(NOT(OR(A144&lt;&gt;"",B144&lt;&gt;"",D144&lt;&gt;"")),N(F144)=0),"",N(F144)-TODAY())</f>
        <v/>
      </c>
      <c r="P144">
        <f>IF(OR(NOT(OR(A144&lt;&gt;"",B144&lt;&gt;"",D144&lt;&gt;"")),N(F144)=0),"",IF(N(S144)&lt;TODAY(),"Past",IF(N(F144)&lt;=TODAY(),"Now",IF(N(F144)-TODAY()&lt;7,"Week 1",IF(N(F144)-TODAY()&lt;N('Settings'!$B$4),"Week 2","Later")))))</f>
        <v/>
      </c>
      <c r="Q144">
        <f>IF(NOT(OR(A144&lt;&gt;"",B144&lt;&gt;"",D144&lt;&gt;"")),"",IF(IF(AND(C144&lt;&gt;"Inspection",N(F144)&gt;0,H144&lt;&gt;"Y",TODAY()&gt;=N(F144)-N('Settings'!$B$2),N(S144)&gt;=TODAY()),"NOT CONFIRMED, STARTS SOON; ","")&amp;IF(AND(C144="Inspection",N(F144)&gt;0,K144&lt;&gt;"Y",M144="",N(F144)-TODAY()&lt;=N('Settings'!$B$3)),"INSPECTION NOT REQUESTED; ","")&amp;IF(AND(OR(M144="Fail",M144="Partial"),N(N144)=0),"FAILED, NO RE-INSPECTION; ","")&amp;IF(AND(C144&lt;&gt;"Inspection",D144&lt;&gt;"",N(F144)&gt;0,COUNTIFS($D$2:$D$400,D144,$A$2:$A$400,"&lt;&gt;"&amp;A144,$C$2:$C$400,"&lt;&gt;Inspection",$F$2:$F$400,"&lt;="&amp;N(S144),$S$2:$S$400,"&gt;="&amp;N(F144))&gt;0),"SUB ON TWO JOBS SAME DAY; ","")&amp;IF(AND(C144&lt;&gt;"Inspection",D144=""),"NO SUB ASSIGNED; ","")&amp;IF(AND(J144&lt;&gt;"",N(F144)&gt;0,SUMPRODUCT(MAX(($A$2:$A$400=A144)*($B$2:$B$400=J144)*$S$2:$S$400))&gt;=N(F144)),"STARTS BEFORE WHAT IT DEPENDS ON; ","")&amp;IF(N(F144)=0,"NO START DATE; ","")="","",LEFT(IF(AND(C144&lt;&gt;"Inspection",N(F144)&gt;0,H144&lt;&gt;"Y",TODAY()&gt;=N(F144)-N('Settings'!$B$2),N(S144)&gt;=TODAY()),"NOT CONFIRMED, STARTS SOON; ","")&amp;IF(AND(C144="Inspection",N(F144)&gt;0,K144&lt;&gt;"Y",M144="",N(F144)-TODAY()&lt;=N('Settings'!$B$3)),"INSPECTION NOT REQUESTED; ","")&amp;IF(AND(OR(M144="Fail",M144="Partial"),N(N144)=0),"FAILED, NO RE-INSPECTION; ","")&amp;IF(AND(C144&lt;&gt;"Inspection",D144&lt;&gt;"",N(F144)&gt;0,COUNTIFS($D$2:$D$400,D144,$A$2:$A$400,"&lt;&gt;"&amp;A144,$C$2:$C$400,"&lt;&gt;Inspection",$F$2:$F$400,"&lt;="&amp;N(S144),$S$2:$S$400,"&gt;="&amp;N(F144))&gt;0),"SUB ON TWO JOBS SAME DAY; ","")&amp;IF(AND(C144&lt;&gt;"Inspection",D144=""),"NO SUB ASSIGNED; ","")&amp;IF(AND(J144&lt;&gt;"",N(F144)&gt;0,SUMPRODUCT(MAX(($A$2:$A$400=A144)*($B$2:$B$400=J144)*$S$2:$S$400))&gt;=N(F144)),"STARTS BEFORE WHAT IT DEPENDS ON; ","")&amp;IF(N(F144)=0,"NO START DATE; ",""),LEN(IF(AND(C144&lt;&gt;"Inspection",N(F144)&gt;0,H144&lt;&gt;"Y",TODAY()&gt;=N(F144)-N('Settings'!$B$2),N(S144)&gt;=TODAY()),"NOT CONFIRMED, STARTS SOON; ","")&amp;IF(AND(C144="Inspection",N(F144)&gt;0,K144&lt;&gt;"Y",M144="",N(F144)-TODAY()&lt;=N('Settings'!$B$3)),"INSPECTION NOT REQUESTED; ","")&amp;IF(AND(OR(M144="Fail",M144="Partial"),N(N144)=0),"FAILED, NO RE-INSPECTION; ","")&amp;IF(AND(C144&lt;&gt;"Inspection",D144&lt;&gt;"",N(F144)&gt;0,COUNTIFS($D$2:$D$400,D144,$A$2:$A$400,"&lt;&gt;"&amp;A144,$C$2:$C$400,"&lt;&gt;Inspection",$F$2:$F$400,"&lt;="&amp;N(S144),$S$2:$S$400,"&gt;="&amp;N(F144))&gt;0),"SUB ON TWO JOBS SAME DAY; ","")&amp;IF(AND(C144&lt;&gt;"Inspection",D144=""),"NO SUB ASSIGNED; ","")&amp;IF(AND(J144&lt;&gt;"",N(F144)&gt;0,SUMPRODUCT(MAX(($A$2:$A$400=A144)*($B$2:$B$400=J144)*$S$2:$S$400))&gt;=N(F144)),"STARTS BEFORE WHAT IT DEPENDS ON; ","")&amp;IF(N(F144)=0,"NO START DATE; ",""))-2)))</f>
        <v/>
      </c>
      <c r="S144" s="6">
        <f>IF(N(G144)&gt;0,N(G144),N(F144))</f>
        <v/>
      </c>
    </row>
    <row r="145">
      <c r="F145" s="6" t="n"/>
      <c r="G145" s="6" t="n"/>
      <c r="I145" s="6">
        <f>IF(OR(NOT(OR(A145&lt;&gt;"",B145&lt;&gt;"",D145&lt;&gt;"")),N(F145)=0,NOT(C145&lt;&gt;"Inspection")),"",N(F145)-N('Settings'!$B$2))</f>
        <v/>
      </c>
      <c r="L145" s="6" t="n"/>
      <c r="N145" s="6" t="n"/>
      <c r="O145" s="7">
        <f>IF(OR(NOT(OR(A145&lt;&gt;"",B145&lt;&gt;"",D145&lt;&gt;"")),N(F145)=0),"",N(F145)-TODAY())</f>
        <v/>
      </c>
      <c r="P145">
        <f>IF(OR(NOT(OR(A145&lt;&gt;"",B145&lt;&gt;"",D145&lt;&gt;"")),N(F145)=0),"",IF(N(S145)&lt;TODAY(),"Past",IF(N(F145)&lt;=TODAY(),"Now",IF(N(F145)-TODAY()&lt;7,"Week 1",IF(N(F145)-TODAY()&lt;N('Settings'!$B$4),"Week 2","Later")))))</f>
        <v/>
      </c>
      <c r="Q145">
        <f>IF(NOT(OR(A145&lt;&gt;"",B145&lt;&gt;"",D145&lt;&gt;"")),"",IF(IF(AND(C145&lt;&gt;"Inspection",N(F145)&gt;0,H145&lt;&gt;"Y",TODAY()&gt;=N(F145)-N('Settings'!$B$2),N(S145)&gt;=TODAY()),"NOT CONFIRMED, STARTS SOON; ","")&amp;IF(AND(C145="Inspection",N(F145)&gt;0,K145&lt;&gt;"Y",M145="",N(F145)-TODAY()&lt;=N('Settings'!$B$3)),"INSPECTION NOT REQUESTED; ","")&amp;IF(AND(OR(M145="Fail",M145="Partial"),N(N145)=0),"FAILED, NO RE-INSPECTION; ","")&amp;IF(AND(C145&lt;&gt;"Inspection",D145&lt;&gt;"",N(F145)&gt;0,COUNTIFS($D$2:$D$400,D145,$A$2:$A$400,"&lt;&gt;"&amp;A145,$C$2:$C$400,"&lt;&gt;Inspection",$F$2:$F$400,"&lt;="&amp;N(S145),$S$2:$S$400,"&gt;="&amp;N(F145))&gt;0),"SUB ON TWO JOBS SAME DAY; ","")&amp;IF(AND(C145&lt;&gt;"Inspection",D145=""),"NO SUB ASSIGNED; ","")&amp;IF(AND(J145&lt;&gt;"",N(F145)&gt;0,SUMPRODUCT(MAX(($A$2:$A$400=A145)*($B$2:$B$400=J145)*$S$2:$S$400))&gt;=N(F145)),"STARTS BEFORE WHAT IT DEPENDS ON; ","")&amp;IF(N(F145)=0,"NO START DATE; ","")="","",LEFT(IF(AND(C145&lt;&gt;"Inspection",N(F145)&gt;0,H145&lt;&gt;"Y",TODAY()&gt;=N(F145)-N('Settings'!$B$2),N(S145)&gt;=TODAY()),"NOT CONFIRMED, STARTS SOON; ","")&amp;IF(AND(C145="Inspection",N(F145)&gt;0,K145&lt;&gt;"Y",M145="",N(F145)-TODAY()&lt;=N('Settings'!$B$3)),"INSPECTION NOT REQUESTED; ","")&amp;IF(AND(OR(M145="Fail",M145="Partial"),N(N145)=0),"FAILED, NO RE-INSPECTION; ","")&amp;IF(AND(C145&lt;&gt;"Inspection",D145&lt;&gt;"",N(F145)&gt;0,COUNTIFS($D$2:$D$400,D145,$A$2:$A$400,"&lt;&gt;"&amp;A145,$C$2:$C$400,"&lt;&gt;Inspection",$F$2:$F$400,"&lt;="&amp;N(S145),$S$2:$S$400,"&gt;="&amp;N(F145))&gt;0),"SUB ON TWO JOBS SAME DAY; ","")&amp;IF(AND(C145&lt;&gt;"Inspection",D145=""),"NO SUB ASSIGNED; ","")&amp;IF(AND(J145&lt;&gt;"",N(F145)&gt;0,SUMPRODUCT(MAX(($A$2:$A$400=A145)*($B$2:$B$400=J145)*$S$2:$S$400))&gt;=N(F145)),"STARTS BEFORE WHAT IT DEPENDS ON; ","")&amp;IF(N(F145)=0,"NO START DATE; ",""),LEN(IF(AND(C145&lt;&gt;"Inspection",N(F145)&gt;0,H145&lt;&gt;"Y",TODAY()&gt;=N(F145)-N('Settings'!$B$2),N(S145)&gt;=TODAY()),"NOT CONFIRMED, STARTS SOON; ","")&amp;IF(AND(C145="Inspection",N(F145)&gt;0,K145&lt;&gt;"Y",M145="",N(F145)-TODAY()&lt;=N('Settings'!$B$3)),"INSPECTION NOT REQUESTED; ","")&amp;IF(AND(OR(M145="Fail",M145="Partial"),N(N145)=0),"FAILED, NO RE-INSPECTION; ","")&amp;IF(AND(C145&lt;&gt;"Inspection",D145&lt;&gt;"",N(F145)&gt;0,COUNTIFS($D$2:$D$400,D145,$A$2:$A$400,"&lt;&gt;"&amp;A145,$C$2:$C$400,"&lt;&gt;Inspection",$F$2:$F$400,"&lt;="&amp;N(S145),$S$2:$S$400,"&gt;="&amp;N(F145))&gt;0),"SUB ON TWO JOBS SAME DAY; ","")&amp;IF(AND(C145&lt;&gt;"Inspection",D145=""),"NO SUB ASSIGNED; ","")&amp;IF(AND(J145&lt;&gt;"",N(F145)&gt;0,SUMPRODUCT(MAX(($A$2:$A$400=A145)*($B$2:$B$400=J145)*$S$2:$S$400))&gt;=N(F145)),"STARTS BEFORE WHAT IT DEPENDS ON; ","")&amp;IF(N(F145)=0,"NO START DATE; ",""))-2)))</f>
        <v/>
      </c>
      <c r="S145" s="6">
        <f>IF(N(G145)&gt;0,N(G145),N(F145))</f>
        <v/>
      </c>
    </row>
    <row r="146">
      <c r="F146" s="6" t="n"/>
      <c r="G146" s="6" t="n"/>
      <c r="I146" s="6">
        <f>IF(OR(NOT(OR(A146&lt;&gt;"",B146&lt;&gt;"",D146&lt;&gt;"")),N(F146)=0,NOT(C146&lt;&gt;"Inspection")),"",N(F146)-N('Settings'!$B$2))</f>
        <v/>
      </c>
      <c r="L146" s="6" t="n"/>
      <c r="N146" s="6" t="n"/>
      <c r="O146" s="7">
        <f>IF(OR(NOT(OR(A146&lt;&gt;"",B146&lt;&gt;"",D146&lt;&gt;"")),N(F146)=0),"",N(F146)-TODAY())</f>
        <v/>
      </c>
      <c r="P146">
        <f>IF(OR(NOT(OR(A146&lt;&gt;"",B146&lt;&gt;"",D146&lt;&gt;"")),N(F146)=0),"",IF(N(S146)&lt;TODAY(),"Past",IF(N(F146)&lt;=TODAY(),"Now",IF(N(F146)-TODAY()&lt;7,"Week 1",IF(N(F146)-TODAY()&lt;N('Settings'!$B$4),"Week 2","Later")))))</f>
        <v/>
      </c>
      <c r="Q146">
        <f>IF(NOT(OR(A146&lt;&gt;"",B146&lt;&gt;"",D146&lt;&gt;"")),"",IF(IF(AND(C146&lt;&gt;"Inspection",N(F146)&gt;0,H146&lt;&gt;"Y",TODAY()&gt;=N(F146)-N('Settings'!$B$2),N(S146)&gt;=TODAY()),"NOT CONFIRMED, STARTS SOON; ","")&amp;IF(AND(C146="Inspection",N(F146)&gt;0,K146&lt;&gt;"Y",M146="",N(F146)-TODAY()&lt;=N('Settings'!$B$3)),"INSPECTION NOT REQUESTED; ","")&amp;IF(AND(OR(M146="Fail",M146="Partial"),N(N146)=0),"FAILED, NO RE-INSPECTION; ","")&amp;IF(AND(C146&lt;&gt;"Inspection",D146&lt;&gt;"",N(F146)&gt;0,COUNTIFS($D$2:$D$400,D146,$A$2:$A$400,"&lt;&gt;"&amp;A146,$C$2:$C$400,"&lt;&gt;Inspection",$F$2:$F$400,"&lt;="&amp;N(S146),$S$2:$S$400,"&gt;="&amp;N(F146))&gt;0),"SUB ON TWO JOBS SAME DAY; ","")&amp;IF(AND(C146&lt;&gt;"Inspection",D146=""),"NO SUB ASSIGNED; ","")&amp;IF(AND(J146&lt;&gt;"",N(F146)&gt;0,SUMPRODUCT(MAX(($A$2:$A$400=A146)*($B$2:$B$400=J146)*$S$2:$S$400))&gt;=N(F146)),"STARTS BEFORE WHAT IT DEPENDS ON; ","")&amp;IF(N(F146)=0,"NO START DATE; ","")="","",LEFT(IF(AND(C146&lt;&gt;"Inspection",N(F146)&gt;0,H146&lt;&gt;"Y",TODAY()&gt;=N(F146)-N('Settings'!$B$2),N(S146)&gt;=TODAY()),"NOT CONFIRMED, STARTS SOON; ","")&amp;IF(AND(C146="Inspection",N(F146)&gt;0,K146&lt;&gt;"Y",M146="",N(F146)-TODAY()&lt;=N('Settings'!$B$3)),"INSPECTION NOT REQUESTED; ","")&amp;IF(AND(OR(M146="Fail",M146="Partial"),N(N146)=0),"FAILED, NO RE-INSPECTION; ","")&amp;IF(AND(C146&lt;&gt;"Inspection",D146&lt;&gt;"",N(F146)&gt;0,COUNTIFS($D$2:$D$400,D146,$A$2:$A$400,"&lt;&gt;"&amp;A146,$C$2:$C$400,"&lt;&gt;Inspection",$F$2:$F$400,"&lt;="&amp;N(S146),$S$2:$S$400,"&gt;="&amp;N(F146))&gt;0),"SUB ON TWO JOBS SAME DAY; ","")&amp;IF(AND(C146&lt;&gt;"Inspection",D146=""),"NO SUB ASSIGNED; ","")&amp;IF(AND(J146&lt;&gt;"",N(F146)&gt;0,SUMPRODUCT(MAX(($A$2:$A$400=A146)*($B$2:$B$400=J146)*$S$2:$S$400))&gt;=N(F146)),"STARTS BEFORE WHAT IT DEPENDS ON; ","")&amp;IF(N(F146)=0,"NO START DATE; ",""),LEN(IF(AND(C146&lt;&gt;"Inspection",N(F146)&gt;0,H146&lt;&gt;"Y",TODAY()&gt;=N(F146)-N('Settings'!$B$2),N(S146)&gt;=TODAY()),"NOT CONFIRMED, STARTS SOON; ","")&amp;IF(AND(C146="Inspection",N(F146)&gt;0,K146&lt;&gt;"Y",M146="",N(F146)-TODAY()&lt;=N('Settings'!$B$3)),"INSPECTION NOT REQUESTED; ","")&amp;IF(AND(OR(M146="Fail",M146="Partial"),N(N146)=0),"FAILED, NO RE-INSPECTION; ","")&amp;IF(AND(C146&lt;&gt;"Inspection",D146&lt;&gt;"",N(F146)&gt;0,COUNTIFS($D$2:$D$400,D146,$A$2:$A$400,"&lt;&gt;"&amp;A146,$C$2:$C$400,"&lt;&gt;Inspection",$F$2:$F$400,"&lt;="&amp;N(S146),$S$2:$S$400,"&gt;="&amp;N(F146))&gt;0),"SUB ON TWO JOBS SAME DAY; ","")&amp;IF(AND(C146&lt;&gt;"Inspection",D146=""),"NO SUB ASSIGNED; ","")&amp;IF(AND(J146&lt;&gt;"",N(F146)&gt;0,SUMPRODUCT(MAX(($A$2:$A$400=A146)*($B$2:$B$400=J146)*$S$2:$S$400))&gt;=N(F146)),"STARTS BEFORE WHAT IT DEPENDS ON; ","")&amp;IF(N(F146)=0,"NO START DATE; ",""))-2)))</f>
        <v/>
      </c>
      <c r="S146" s="6">
        <f>IF(N(G146)&gt;0,N(G146),N(F146))</f>
        <v/>
      </c>
    </row>
    <row r="147">
      <c r="F147" s="6" t="n"/>
      <c r="G147" s="6" t="n"/>
      <c r="I147" s="6">
        <f>IF(OR(NOT(OR(A147&lt;&gt;"",B147&lt;&gt;"",D147&lt;&gt;"")),N(F147)=0,NOT(C147&lt;&gt;"Inspection")),"",N(F147)-N('Settings'!$B$2))</f>
        <v/>
      </c>
      <c r="L147" s="6" t="n"/>
      <c r="N147" s="6" t="n"/>
      <c r="O147" s="7">
        <f>IF(OR(NOT(OR(A147&lt;&gt;"",B147&lt;&gt;"",D147&lt;&gt;"")),N(F147)=0),"",N(F147)-TODAY())</f>
        <v/>
      </c>
      <c r="P147">
        <f>IF(OR(NOT(OR(A147&lt;&gt;"",B147&lt;&gt;"",D147&lt;&gt;"")),N(F147)=0),"",IF(N(S147)&lt;TODAY(),"Past",IF(N(F147)&lt;=TODAY(),"Now",IF(N(F147)-TODAY()&lt;7,"Week 1",IF(N(F147)-TODAY()&lt;N('Settings'!$B$4),"Week 2","Later")))))</f>
        <v/>
      </c>
      <c r="Q147">
        <f>IF(NOT(OR(A147&lt;&gt;"",B147&lt;&gt;"",D147&lt;&gt;"")),"",IF(IF(AND(C147&lt;&gt;"Inspection",N(F147)&gt;0,H147&lt;&gt;"Y",TODAY()&gt;=N(F147)-N('Settings'!$B$2),N(S147)&gt;=TODAY()),"NOT CONFIRMED, STARTS SOON; ","")&amp;IF(AND(C147="Inspection",N(F147)&gt;0,K147&lt;&gt;"Y",M147="",N(F147)-TODAY()&lt;=N('Settings'!$B$3)),"INSPECTION NOT REQUESTED; ","")&amp;IF(AND(OR(M147="Fail",M147="Partial"),N(N147)=0),"FAILED, NO RE-INSPECTION; ","")&amp;IF(AND(C147&lt;&gt;"Inspection",D147&lt;&gt;"",N(F147)&gt;0,COUNTIFS($D$2:$D$400,D147,$A$2:$A$400,"&lt;&gt;"&amp;A147,$C$2:$C$400,"&lt;&gt;Inspection",$F$2:$F$400,"&lt;="&amp;N(S147),$S$2:$S$400,"&gt;="&amp;N(F147))&gt;0),"SUB ON TWO JOBS SAME DAY; ","")&amp;IF(AND(C147&lt;&gt;"Inspection",D147=""),"NO SUB ASSIGNED; ","")&amp;IF(AND(J147&lt;&gt;"",N(F147)&gt;0,SUMPRODUCT(MAX(($A$2:$A$400=A147)*($B$2:$B$400=J147)*$S$2:$S$400))&gt;=N(F147)),"STARTS BEFORE WHAT IT DEPENDS ON; ","")&amp;IF(N(F147)=0,"NO START DATE; ","")="","",LEFT(IF(AND(C147&lt;&gt;"Inspection",N(F147)&gt;0,H147&lt;&gt;"Y",TODAY()&gt;=N(F147)-N('Settings'!$B$2),N(S147)&gt;=TODAY()),"NOT CONFIRMED, STARTS SOON; ","")&amp;IF(AND(C147="Inspection",N(F147)&gt;0,K147&lt;&gt;"Y",M147="",N(F147)-TODAY()&lt;=N('Settings'!$B$3)),"INSPECTION NOT REQUESTED; ","")&amp;IF(AND(OR(M147="Fail",M147="Partial"),N(N147)=0),"FAILED, NO RE-INSPECTION; ","")&amp;IF(AND(C147&lt;&gt;"Inspection",D147&lt;&gt;"",N(F147)&gt;0,COUNTIFS($D$2:$D$400,D147,$A$2:$A$400,"&lt;&gt;"&amp;A147,$C$2:$C$400,"&lt;&gt;Inspection",$F$2:$F$400,"&lt;="&amp;N(S147),$S$2:$S$400,"&gt;="&amp;N(F147))&gt;0),"SUB ON TWO JOBS SAME DAY; ","")&amp;IF(AND(C147&lt;&gt;"Inspection",D147=""),"NO SUB ASSIGNED; ","")&amp;IF(AND(J147&lt;&gt;"",N(F147)&gt;0,SUMPRODUCT(MAX(($A$2:$A$400=A147)*($B$2:$B$400=J147)*$S$2:$S$400))&gt;=N(F147)),"STARTS BEFORE WHAT IT DEPENDS ON; ","")&amp;IF(N(F147)=0,"NO START DATE; ",""),LEN(IF(AND(C147&lt;&gt;"Inspection",N(F147)&gt;0,H147&lt;&gt;"Y",TODAY()&gt;=N(F147)-N('Settings'!$B$2),N(S147)&gt;=TODAY()),"NOT CONFIRMED, STARTS SOON; ","")&amp;IF(AND(C147="Inspection",N(F147)&gt;0,K147&lt;&gt;"Y",M147="",N(F147)-TODAY()&lt;=N('Settings'!$B$3)),"INSPECTION NOT REQUESTED; ","")&amp;IF(AND(OR(M147="Fail",M147="Partial"),N(N147)=0),"FAILED, NO RE-INSPECTION; ","")&amp;IF(AND(C147&lt;&gt;"Inspection",D147&lt;&gt;"",N(F147)&gt;0,COUNTIFS($D$2:$D$400,D147,$A$2:$A$400,"&lt;&gt;"&amp;A147,$C$2:$C$400,"&lt;&gt;Inspection",$F$2:$F$400,"&lt;="&amp;N(S147),$S$2:$S$400,"&gt;="&amp;N(F147))&gt;0),"SUB ON TWO JOBS SAME DAY; ","")&amp;IF(AND(C147&lt;&gt;"Inspection",D147=""),"NO SUB ASSIGNED; ","")&amp;IF(AND(J147&lt;&gt;"",N(F147)&gt;0,SUMPRODUCT(MAX(($A$2:$A$400=A147)*($B$2:$B$400=J147)*$S$2:$S$400))&gt;=N(F147)),"STARTS BEFORE WHAT IT DEPENDS ON; ","")&amp;IF(N(F147)=0,"NO START DATE; ",""))-2)))</f>
        <v/>
      </c>
      <c r="S147" s="6">
        <f>IF(N(G147)&gt;0,N(G147),N(F147))</f>
        <v/>
      </c>
    </row>
    <row r="148">
      <c r="F148" s="6" t="n"/>
      <c r="G148" s="6" t="n"/>
      <c r="I148" s="6">
        <f>IF(OR(NOT(OR(A148&lt;&gt;"",B148&lt;&gt;"",D148&lt;&gt;"")),N(F148)=0,NOT(C148&lt;&gt;"Inspection")),"",N(F148)-N('Settings'!$B$2))</f>
        <v/>
      </c>
      <c r="L148" s="6" t="n"/>
      <c r="N148" s="6" t="n"/>
      <c r="O148" s="7">
        <f>IF(OR(NOT(OR(A148&lt;&gt;"",B148&lt;&gt;"",D148&lt;&gt;"")),N(F148)=0),"",N(F148)-TODAY())</f>
        <v/>
      </c>
      <c r="P148">
        <f>IF(OR(NOT(OR(A148&lt;&gt;"",B148&lt;&gt;"",D148&lt;&gt;"")),N(F148)=0),"",IF(N(S148)&lt;TODAY(),"Past",IF(N(F148)&lt;=TODAY(),"Now",IF(N(F148)-TODAY()&lt;7,"Week 1",IF(N(F148)-TODAY()&lt;N('Settings'!$B$4),"Week 2","Later")))))</f>
        <v/>
      </c>
      <c r="Q148">
        <f>IF(NOT(OR(A148&lt;&gt;"",B148&lt;&gt;"",D148&lt;&gt;"")),"",IF(IF(AND(C148&lt;&gt;"Inspection",N(F148)&gt;0,H148&lt;&gt;"Y",TODAY()&gt;=N(F148)-N('Settings'!$B$2),N(S148)&gt;=TODAY()),"NOT CONFIRMED, STARTS SOON; ","")&amp;IF(AND(C148="Inspection",N(F148)&gt;0,K148&lt;&gt;"Y",M148="",N(F148)-TODAY()&lt;=N('Settings'!$B$3)),"INSPECTION NOT REQUESTED; ","")&amp;IF(AND(OR(M148="Fail",M148="Partial"),N(N148)=0),"FAILED, NO RE-INSPECTION; ","")&amp;IF(AND(C148&lt;&gt;"Inspection",D148&lt;&gt;"",N(F148)&gt;0,COUNTIFS($D$2:$D$400,D148,$A$2:$A$400,"&lt;&gt;"&amp;A148,$C$2:$C$400,"&lt;&gt;Inspection",$F$2:$F$400,"&lt;="&amp;N(S148),$S$2:$S$400,"&gt;="&amp;N(F148))&gt;0),"SUB ON TWO JOBS SAME DAY; ","")&amp;IF(AND(C148&lt;&gt;"Inspection",D148=""),"NO SUB ASSIGNED; ","")&amp;IF(AND(J148&lt;&gt;"",N(F148)&gt;0,SUMPRODUCT(MAX(($A$2:$A$400=A148)*($B$2:$B$400=J148)*$S$2:$S$400))&gt;=N(F148)),"STARTS BEFORE WHAT IT DEPENDS ON; ","")&amp;IF(N(F148)=0,"NO START DATE; ","")="","",LEFT(IF(AND(C148&lt;&gt;"Inspection",N(F148)&gt;0,H148&lt;&gt;"Y",TODAY()&gt;=N(F148)-N('Settings'!$B$2),N(S148)&gt;=TODAY()),"NOT CONFIRMED, STARTS SOON; ","")&amp;IF(AND(C148="Inspection",N(F148)&gt;0,K148&lt;&gt;"Y",M148="",N(F148)-TODAY()&lt;=N('Settings'!$B$3)),"INSPECTION NOT REQUESTED; ","")&amp;IF(AND(OR(M148="Fail",M148="Partial"),N(N148)=0),"FAILED, NO RE-INSPECTION; ","")&amp;IF(AND(C148&lt;&gt;"Inspection",D148&lt;&gt;"",N(F148)&gt;0,COUNTIFS($D$2:$D$400,D148,$A$2:$A$400,"&lt;&gt;"&amp;A148,$C$2:$C$400,"&lt;&gt;Inspection",$F$2:$F$400,"&lt;="&amp;N(S148),$S$2:$S$400,"&gt;="&amp;N(F148))&gt;0),"SUB ON TWO JOBS SAME DAY; ","")&amp;IF(AND(C148&lt;&gt;"Inspection",D148=""),"NO SUB ASSIGNED; ","")&amp;IF(AND(J148&lt;&gt;"",N(F148)&gt;0,SUMPRODUCT(MAX(($A$2:$A$400=A148)*($B$2:$B$400=J148)*$S$2:$S$400))&gt;=N(F148)),"STARTS BEFORE WHAT IT DEPENDS ON; ","")&amp;IF(N(F148)=0,"NO START DATE; ",""),LEN(IF(AND(C148&lt;&gt;"Inspection",N(F148)&gt;0,H148&lt;&gt;"Y",TODAY()&gt;=N(F148)-N('Settings'!$B$2),N(S148)&gt;=TODAY()),"NOT CONFIRMED, STARTS SOON; ","")&amp;IF(AND(C148="Inspection",N(F148)&gt;0,K148&lt;&gt;"Y",M148="",N(F148)-TODAY()&lt;=N('Settings'!$B$3)),"INSPECTION NOT REQUESTED; ","")&amp;IF(AND(OR(M148="Fail",M148="Partial"),N(N148)=0),"FAILED, NO RE-INSPECTION; ","")&amp;IF(AND(C148&lt;&gt;"Inspection",D148&lt;&gt;"",N(F148)&gt;0,COUNTIFS($D$2:$D$400,D148,$A$2:$A$400,"&lt;&gt;"&amp;A148,$C$2:$C$400,"&lt;&gt;Inspection",$F$2:$F$400,"&lt;="&amp;N(S148),$S$2:$S$400,"&gt;="&amp;N(F148))&gt;0),"SUB ON TWO JOBS SAME DAY; ","")&amp;IF(AND(C148&lt;&gt;"Inspection",D148=""),"NO SUB ASSIGNED; ","")&amp;IF(AND(J148&lt;&gt;"",N(F148)&gt;0,SUMPRODUCT(MAX(($A$2:$A$400=A148)*($B$2:$B$400=J148)*$S$2:$S$400))&gt;=N(F148)),"STARTS BEFORE WHAT IT DEPENDS ON; ","")&amp;IF(N(F148)=0,"NO START DATE; ",""))-2)))</f>
        <v/>
      </c>
      <c r="S148" s="6">
        <f>IF(N(G148)&gt;0,N(G148),N(F148))</f>
        <v/>
      </c>
    </row>
    <row r="149">
      <c r="F149" s="6" t="n"/>
      <c r="G149" s="6" t="n"/>
      <c r="I149" s="6">
        <f>IF(OR(NOT(OR(A149&lt;&gt;"",B149&lt;&gt;"",D149&lt;&gt;"")),N(F149)=0,NOT(C149&lt;&gt;"Inspection")),"",N(F149)-N('Settings'!$B$2))</f>
        <v/>
      </c>
      <c r="L149" s="6" t="n"/>
      <c r="N149" s="6" t="n"/>
      <c r="O149" s="7">
        <f>IF(OR(NOT(OR(A149&lt;&gt;"",B149&lt;&gt;"",D149&lt;&gt;"")),N(F149)=0),"",N(F149)-TODAY())</f>
        <v/>
      </c>
      <c r="P149">
        <f>IF(OR(NOT(OR(A149&lt;&gt;"",B149&lt;&gt;"",D149&lt;&gt;"")),N(F149)=0),"",IF(N(S149)&lt;TODAY(),"Past",IF(N(F149)&lt;=TODAY(),"Now",IF(N(F149)-TODAY()&lt;7,"Week 1",IF(N(F149)-TODAY()&lt;N('Settings'!$B$4),"Week 2","Later")))))</f>
        <v/>
      </c>
      <c r="Q149">
        <f>IF(NOT(OR(A149&lt;&gt;"",B149&lt;&gt;"",D149&lt;&gt;"")),"",IF(IF(AND(C149&lt;&gt;"Inspection",N(F149)&gt;0,H149&lt;&gt;"Y",TODAY()&gt;=N(F149)-N('Settings'!$B$2),N(S149)&gt;=TODAY()),"NOT CONFIRMED, STARTS SOON; ","")&amp;IF(AND(C149="Inspection",N(F149)&gt;0,K149&lt;&gt;"Y",M149="",N(F149)-TODAY()&lt;=N('Settings'!$B$3)),"INSPECTION NOT REQUESTED; ","")&amp;IF(AND(OR(M149="Fail",M149="Partial"),N(N149)=0),"FAILED, NO RE-INSPECTION; ","")&amp;IF(AND(C149&lt;&gt;"Inspection",D149&lt;&gt;"",N(F149)&gt;0,COUNTIFS($D$2:$D$400,D149,$A$2:$A$400,"&lt;&gt;"&amp;A149,$C$2:$C$400,"&lt;&gt;Inspection",$F$2:$F$400,"&lt;="&amp;N(S149),$S$2:$S$400,"&gt;="&amp;N(F149))&gt;0),"SUB ON TWO JOBS SAME DAY; ","")&amp;IF(AND(C149&lt;&gt;"Inspection",D149=""),"NO SUB ASSIGNED; ","")&amp;IF(AND(J149&lt;&gt;"",N(F149)&gt;0,SUMPRODUCT(MAX(($A$2:$A$400=A149)*($B$2:$B$400=J149)*$S$2:$S$400))&gt;=N(F149)),"STARTS BEFORE WHAT IT DEPENDS ON; ","")&amp;IF(N(F149)=0,"NO START DATE; ","")="","",LEFT(IF(AND(C149&lt;&gt;"Inspection",N(F149)&gt;0,H149&lt;&gt;"Y",TODAY()&gt;=N(F149)-N('Settings'!$B$2),N(S149)&gt;=TODAY()),"NOT CONFIRMED, STARTS SOON; ","")&amp;IF(AND(C149="Inspection",N(F149)&gt;0,K149&lt;&gt;"Y",M149="",N(F149)-TODAY()&lt;=N('Settings'!$B$3)),"INSPECTION NOT REQUESTED; ","")&amp;IF(AND(OR(M149="Fail",M149="Partial"),N(N149)=0),"FAILED, NO RE-INSPECTION; ","")&amp;IF(AND(C149&lt;&gt;"Inspection",D149&lt;&gt;"",N(F149)&gt;0,COUNTIFS($D$2:$D$400,D149,$A$2:$A$400,"&lt;&gt;"&amp;A149,$C$2:$C$400,"&lt;&gt;Inspection",$F$2:$F$400,"&lt;="&amp;N(S149),$S$2:$S$400,"&gt;="&amp;N(F149))&gt;0),"SUB ON TWO JOBS SAME DAY; ","")&amp;IF(AND(C149&lt;&gt;"Inspection",D149=""),"NO SUB ASSIGNED; ","")&amp;IF(AND(J149&lt;&gt;"",N(F149)&gt;0,SUMPRODUCT(MAX(($A$2:$A$400=A149)*($B$2:$B$400=J149)*$S$2:$S$400))&gt;=N(F149)),"STARTS BEFORE WHAT IT DEPENDS ON; ","")&amp;IF(N(F149)=0,"NO START DATE; ",""),LEN(IF(AND(C149&lt;&gt;"Inspection",N(F149)&gt;0,H149&lt;&gt;"Y",TODAY()&gt;=N(F149)-N('Settings'!$B$2),N(S149)&gt;=TODAY()),"NOT CONFIRMED, STARTS SOON; ","")&amp;IF(AND(C149="Inspection",N(F149)&gt;0,K149&lt;&gt;"Y",M149="",N(F149)-TODAY()&lt;=N('Settings'!$B$3)),"INSPECTION NOT REQUESTED; ","")&amp;IF(AND(OR(M149="Fail",M149="Partial"),N(N149)=0),"FAILED, NO RE-INSPECTION; ","")&amp;IF(AND(C149&lt;&gt;"Inspection",D149&lt;&gt;"",N(F149)&gt;0,COUNTIFS($D$2:$D$400,D149,$A$2:$A$400,"&lt;&gt;"&amp;A149,$C$2:$C$400,"&lt;&gt;Inspection",$F$2:$F$400,"&lt;="&amp;N(S149),$S$2:$S$400,"&gt;="&amp;N(F149))&gt;0),"SUB ON TWO JOBS SAME DAY; ","")&amp;IF(AND(C149&lt;&gt;"Inspection",D149=""),"NO SUB ASSIGNED; ","")&amp;IF(AND(J149&lt;&gt;"",N(F149)&gt;0,SUMPRODUCT(MAX(($A$2:$A$400=A149)*($B$2:$B$400=J149)*$S$2:$S$400))&gt;=N(F149)),"STARTS BEFORE WHAT IT DEPENDS ON; ","")&amp;IF(N(F149)=0,"NO START DATE; ",""))-2)))</f>
        <v/>
      </c>
      <c r="S149" s="6">
        <f>IF(N(G149)&gt;0,N(G149),N(F149))</f>
        <v/>
      </c>
    </row>
    <row r="150">
      <c r="F150" s="6" t="n"/>
      <c r="G150" s="6" t="n"/>
      <c r="I150" s="6">
        <f>IF(OR(NOT(OR(A150&lt;&gt;"",B150&lt;&gt;"",D150&lt;&gt;"")),N(F150)=0,NOT(C150&lt;&gt;"Inspection")),"",N(F150)-N('Settings'!$B$2))</f>
        <v/>
      </c>
      <c r="L150" s="6" t="n"/>
      <c r="N150" s="6" t="n"/>
      <c r="O150" s="7">
        <f>IF(OR(NOT(OR(A150&lt;&gt;"",B150&lt;&gt;"",D150&lt;&gt;"")),N(F150)=0),"",N(F150)-TODAY())</f>
        <v/>
      </c>
      <c r="P150">
        <f>IF(OR(NOT(OR(A150&lt;&gt;"",B150&lt;&gt;"",D150&lt;&gt;"")),N(F150)=0),"",IF(N(S150)&lt;TODAY(),"Past",IF(N(F150)&lt;=TODAY(),"Now",IF(N(F150)-TODAY()&lt;7,"Week 1",IF(N(F150)-TODAY()&lt;N('Settings'!$B$4),"Week 2","Later")))))</f>
        <v/>
      </c>
      <c r="Q150">
        <f>IF(NOT(OR(A150&lt;&gt;"",B150&lt;&gt;"",D150&lt;&gt;"")),"",IF(IF(AND(C150&lt;&gt;"Inspection",N(F150)&gt;0,H150&lt;&gt;"Y",TODAY()&gt;=N(F150)-N('Settings'!$B$2),N(S150)&gt;=TODAY()),"NOT CONFIRMED, STARTS SOON; ","")&amp;IF(AND(C150="Inspection",N(F150)&gt;0,K150&lt;&gt;"Y",M150="",N(F150)-TODAY()&lt;=N('Settings'!$B$3)),"INSPECTION NOT REQUESTED; ","")&amp;IF(AND(OR(M150="Fail",M150="Partial"),N(N150)=0),"FAILED, NO RE-INSPECTION; ","")&amp;IF(AND(C150&lt;&gt;"Inspection",D150&lt;&gt;"",N(F150)&gt;0,COUNTIFS($D$2:$D$400,D150,$A$2:$A$400,"&lt;&gt;"&amp;A150,$C$2:$C$400,"&lt;&gt;Inspection",$F$2:$F$400,"&lt;="&amp;N(S150),$S$2:$S$400,"&gt;="&amp;N(F150))&gt;0),"SUB ON TWO JOBS SAME DAY; ","")&amp;IF(AND(C150&lt;&gt;"Inspection",D150=""),"NO SUB ASSIGNED; ","")&amp;IF(AND(J150&lt;&gt;"",N(F150)&gt;0,SUMPRODUCT(MAX(($A$2:$A$400=A150)*($B$2:$B$400=J150)*$S$2:$S$400))&gt;=N(F150)),"STARTS BEFORE WHAT IT DEPENDS ON; ","")&amp;IF(N(F150)=0,"NO START DATE; ","")="","",LEFT(IF(AND(C150&lt;&gt;"Inspection",N(F150)&gt;0,H150&lt;&gt;"Y",TODAY()&gt;=N(F150)-N('Settings'!$B$2),N(S150)&gt;=TODAY()),"NOT CONFIRMED, STARTS SOON; ","")&amp;IF(AND(C150="Inspection",N(F150)&gt;0,K150&lt;&gt;"Y",M150="",N(F150)-TODAY()&lt;=N('Settings'!$B$3)),"INSPECTION NOT REQUESTED; ","")&amp;IF(AND(OR(M150="Fail",M150="Partial"),N(N150)=0),"FAILED, NO RE-INSPECTION; ","")&amp;IF(AND(C150&lt;&gt;"Inspection",D150&lt;&gt;"",N(F150)&gt;0,COUNTIFS($D$2:$D$400,D150,$A$2:$A$400,"&lt;&gt;"&amp;A150,$C$2:$C$400,"&lt;&gt;Inspection",$F$2:$F$400,"&lt;="&amp;N(S150),$S$2:$S$400,"&gt;="&amp;N(F150))&gt;0),"SUB ON TWO JOBS SAME DAY; ","")&amp;IF(AND(C150&lt;&gt;"Inspection",D150=""),"NO SUB ASSIGNED; ","")&amp;IF(AND(J150&lt;&gt;"",N(F150)&gt;0,SUMPRODUCT(MAX(($A$2:$A$400=A150)*($B$2:$B$400=J150)*$S$2:$S$400))&gt;=N(F150)),"STARTS BEFORE WHAT IT DEPENDS ON; ","")&amp;IF(N(F150)=0,"NO START DATE; ",""),LEN(IF(AND(C150&lt;&gt;"Inspection",N(F150)&gt;0,H150&lt;&gt;"Y",TODAY()&gt;=N(F150)-N('Settings'!$B$2),N(S150)&gt;=TODAY()),"NOT CONFIRMED, STARTS SOON; ","")&amp;IF(AND(C150="Inspection",N(F150)&gt;0,K150&lt;&gt;"Y",M150="",N(F150)-TODAY()&lt;=N('Settings'!$B$3)),"INSPECTION NOT REQUESTED; ","")&amp;IF(AND(OR(M150="Fail",M150="Partial"),N(N150)=0),"FAILED, NO RE-INSPECTION; ","")&amp;IF(AND(C150&lt;&gt;"Inspection",D150&lt;&gt;"",N(F150)&gt;0,COUNTIFS($D$2:$D$400,D150,$A$2:$A$400,"&lt;&gt;"&amp;A150,$C$2:$C$400,"&lt;&gt;Inspection",$F$2:$F$400,"&lt;="&amp;N(S150),$S$2:$S$400,"&gt;="&amp;N(F150))&gt;0),"SUB ON TWO JOBS SAME DAY; ","")&amp;IF(AND(C150&lt;&gt;"Inspection",D150=""),"NO SUB ASSIGNED; ","")&amp;IF(AND(J150&lt;&gt;"",N(F150)&gt;0,SUMPRODUCT(MAX(($A$2:$A$400=A150)*($B$2:$B$400=J150)*$S$2:$S$400))&gt;=N(F150)),"STARTS BEFORE WHAT IT DEPENDS ON; ","")&amp;IF(N(F150)=0,"NO START DATE; ",""))-2)))</f>
        <v/>
      </c>
      <c r="S150" s="6">
        <f>IF(N(G150)&gt;0,N(G150),N(F150))</f>
        <v/>
      </c>
    </row>
    <row r="151">
      <c r="F151" s="6" t="n"/>
      <c r="G151" s="6" t="n"/>
      <c r="I151" s="6">
        <f>IF(OR(NOT(OR(A151&lt;&gt;"",B151&lt;&gt;"",D151&lt;&gt;"")),N(F151)=0,NOT(C151&lt;&gt;"Inspection")),"",N(F151)-N('Settings'!$B$2))</f>
        <v/>
      </c>
      <c r="L151" s="6" t="n"/>
      <c r="N151" s="6" t="n"/>
      <c r="O151" s="7">
        <f>IF(OR(NOT(OR(A151&lt;&gt;"",B151&lt;&gt;"",D151&lt;&gt;"")),N(F151)=0),"",N(F151)-TODAY())</f>
        <v/>
      </c>
      <c r="P151">
        <f>IF(OR(NOT(OR(A151&lt;&gt;"",B151&lt;&gt;"",D151&lt;&gt;"")),N(F151)=0),"",IF(N(S151)&lt;TODAY(),"Past",IF(N(F151)&lt;=TODAY(),"Now",IF(N(F151)-TODAY()&lt;7,"Week 1",IF(N(F151)-TODAY()&lt;N('Settings'!$B$4),"Week 2","Later")))))</f>
        <v/>
      </c>
      <c r="Q151">
        <f>IF(NOT(OR(A151&lt;&gt;"",B151&lt;&gt;"",D151&lt;&gt;"")),"",IF(IF(AND(C151&lt;&gt;"Inspection",N(F151)&gt;0,H151&lt;&gt;"Y",TODAY()&gt;=N(F151)-N('Settings'!$B$2),N(S151)&gt;=TODAY()),"NOT CONFIRMED, STARTS SOON; ","")&amp;IF(AND(C151="Inspection",N(F151)&gt;0,K151&lt;&gt;"Y",M151="",N(F151)-TODAY()&lt;=N('Settings'!$B$3)),"INSPECTION NOT REQUESTED; ","")&amp;IF(AND(OR(M151="Fail",M151="Partial"),N(N151)=0),"FAILED, NO RE-INSPECTION; ","")&amp;IF(AND(C151&lt;&gt;"Inspection",D151&lt;&gt;"",N(F151)&gt;0,COUNTIFS($D$2:$D$400,D151,$A$2:$A$400,"&lt;&gt;"&amp;A151,$C$2:$C$400,"&lt;&gt;Inspection",$F$2:$F$400,"&lt;="&amp;N(S151),$S$2:$S$400,"&gt;="&amp;N(F151))&gt;0),"SUB ON TWO JOBS SAME DAY; ","")&amp;IF(AND(C151&lt;&gt;"Inspection",D151=""),"NO SUB ASSIGNED; ","")&amp;IF(AND(J151&lt;&gt;"",N(F151)&gt;0,SUMPRODUCT(MAX(($A$2:$A$400=A151)*($B$2:$B$400=J151)*$S$2:$S$400))&gt;=N(F151)),"STARTS BEFORE WHAT IT DEPENDS ON; ","")&amp;IF(N(F151)=0,"NO START DATE; ","")="","",LEFT(IF(AND(C151&lt;&gt;"Inspection",N(F151)&gt;0,H151&lt;&gt;"Y",TODAY()&gt;=N(F151)-N('Settings'!$B$2),N(S151)&gt;=TODAY()),"NOT CONFIRMED, STARTS SOON; ","")&amp;IF(AND(C151="Inspection",N(F151)&gt;0,K151&lt;&gt;"Y",M151="",N(F151)-TODAY()&lt;=N('Settings'!$B$3)),"INSPECTION NOT REQUESTED; ","")&amp;IF(AND(OR(M151="Fail",M151="Partial"),N(N151)=0),"FAILED, NO RE-INSPECTION; ","")&amp;IF(AND(C151&lt;&gt;"Inspection",D151&lt;&gt;"",N(F151)&gt;0,COUNTIFS($D$2:$D$400,D151,$A$2:$A$400,"&lt;&gt;"&amp;A151,$C$2:$C$400,"&lt;&gt;Inspection",$F$2:$F$400,"&lt;="&amp;N(S151),$S$2:$S$400,"&gt;="&amp;N(F151))&gt;0),"SUB ON TWO JOBS SAME DAY; ","")&amp;IF(AND(C151&lt;&gt;"Inspection",D151=""),"NO SUB ASSIGNED; ","")&amp;IF(AND(J151&lt;&gt;"",N(F151)&gt;0,SUMPRODUCT(MAX(($A$2:$A$400=A151)*($B$2:$B$400=J151)*$S$2:$S$400))&gt;=N(F151)),"STARTS BEFORE WHAT IT DEPENDS ON; ","")&amp;IF(N(F151)=0,"NO START DATE; ",""),LEN(IF(AND(C151&lt;&gt;"Inspection",N(F151)&gt;0,H151&lt;&gt;"Y",TODAY()&gt;=N(F151)-N('Settings'!$B$2),N(S151)&gt;=TODAY()),"NOT CONFIRMED, STARTS SOON; ","")&amp;IF(AND(C151="Inspection",N(F151)&gt;0,K151&lt;&gt;"Y",M151="",N(F151)-TODAY()&lt;=N('Settings'!$B$3)),"INSPECTION NOT REQUESTED; ","")&amp;IF(AND(OR(M151="Fail",M151="Partial"),N(N151)=0),"FAILED, NO RE-INSPECTION; ","")&amp;IF(AND(C151&lt;&gt;"Inspection",D151&lt;&gt;"",N(F151)&gt;0,COUNTIFS($D$2:$D$400,D151,$A$2:$A$400,"&lt;&gt;"&amp;A151,$C$2:$C$400,"&lt;&gt;Inspection",$F$2:$F$400,"&lt;="&amp;N(S151),$S$2:$S$400,"&gt;="&amp;N(F151))&gt;0),"SUB ON TWO JOBS SAME DAY; ","")&amp;IF(AND(C151&lt;&gt;"Inspection",D151=""),"NO SUB ASSIGNED; ","")&amp;IF(AND(J151&lt;&gt;"",N(F151)&gt;0,SUMPRODUCT(MAX(($A$2:$A$400=A151)*($B$2:$B$400=J151)*$S$2:$S$400))&gt;=N(F151)),"STARTS BEFORE WHAT IT DEPENDS ON; ","")&amp;IF(N(F151)=0,"NO START DATE; ",""))-2)))</f>
        <v/>
      </c>
      <c r="S151" s="6">
        <f>IF(N(G151)&gt;0,N(G151),N(F151))</f>
        <v/>
      </c>
    </row>
    <row r="152">
      <c r="F152" s="6" t="n"/>
      <c r="G152" s="6" t="n"/>
      <c r="I152" s="6">
        <f>IF(OR(NOT(OR(A152&lt;&gt;"",B152&lt;&gt;"",D152&lt;&gt;"")),N(F152)=0,NOT(C152&lt;&gt;"Inspection")),"",N(F152)-N('Settings'!$B$2))</f>
        <v/>
      </c>
      <c r="L152" s="6" t="n"/>
      <c r="N152" s="6" t="n"/>
      <c r="O152" s="7">
        <f>IF(OR(NOT(OR(A152&lt;&gt;"",B152&lt;&gt;"",D152&lt;&gt;"")),N(F152)=0),"",N(F152)-TODAY())</f>
        <v/>
      </c>
      <c r="P152">
        <f>IF(OR(NOT(OR(A152&lt;&gt;"",B152&lt;&gt;"",D152&lt;&gt;"")),N(F152)=0),"",IF(N(S152)&lt;TODAY(),"Past",IF(N(F152)&lt;=TODAY(),"Now",IF(N(F152)-TODAY()&lt;7,"Week 1",IF(N(F152)-TODAY()&lt;N('Settings'!$B$4),"Week 2","Later")))))</f>
        <v/>
      </c>
      <c r="Q152">
        <f>IF(NOT(OR(A152&lt;&gt;"",B152&lt;&gt;"",D152&lt;&gt;"")),"",IF(IF(AND(C152&lt;&gt;"Inspection",N(F152)&gt;0,H152&lt;&gt;"Y",TODAY()&gt;=N(F152)-N('Settings'!$B$2),N(S152)&gt;=TODAY()),"NOT CONFIRMED, STARTS SOON; ","")&amp;IF(AND(C152="Inspection",N(F152)&gt;0,K152&lt;&gt;"Y",M152="",N(F152)-TODAY()&lt;=N('Settings'!$B$3)),"INSPECTION NOT REQUESTED; ","")&amp;IF(AND(OR(M152="Fail",M152="Partial"),N(N152)=0),"FAILED, NO RE-INSPECTION; ","")&amp;IF(AND(C152&lt;&gt;"Inspection",D152&lt;&gt;"",N(F152)&gt;0,COUNTIFS($D$2:$D$400,D152,$A$2:$A$400,"&lt;&gt;"&amp;A152,$C$2:$C$400,"&lt;&gt;Inspection",$F$2:$F$400,"&lt;="&amp;N(S152),$S$2:$S$400,"&gt;="&amp;N(F152))&gt;0),"SUB ON TWO JOBS SAME DAY; ","")&amp;IF(AND(C152&lt;&gt;"Inspection",D152=""),"NO SUB ASSIGNED; ","")&amp;IF(AND(J152&lt;&gt;"",N(F152)&gt;0,SUMPRODUCT(MAX(($A$2:$A$400=A152)*($B$2:$B$400=J152)*$S$2:$S$400))&gt;=N(F152)),"STARTS BEFORE WHAT IT DEPENDS ON; ","")&amp;IF(N(F152)=0,"NO START DATE; ","")="","",LEFT(IF(AND(C152&lt;&gt;"Inspection",N(F152)&gt;0,H152&lt;&gt;"Y",TODAY()&gt;=N(F152)-N('Settings'!$B$2),N(S152)&gt;=TODAY()),"NOT CONFIRMED, STARTS SOON; ","")&amp;IF(AND(C152="Inspection",N(F152)&gt;0,K152&lt;&gt;"Y",M152="",N(F152)-TODAY()&lt;=N('Settings'!$B$3)),"INSPECTION NOT REQUESTED; ","")&amp;IF(AND(OR(M152="Fail",M152="Partial"),N(N152)=0),"FAILED, NO RE-INSPECTION; ","")&amp;IF(AND(C152&lt;&gt;"Inspection",D152&lt;&gt;"",N(F152)&gt;0,COUNTIFS($D$2:$D$400,D152,$A$2:$A$400,"&lt;&gt;"&amp;A152,$C$2:$C$400,"&lt;&gt;Inspection",$F$2:$F$400,"&lt;="&amp;N(S152),$S$2:$S$400,"&gt;="&amp;N(F152))&gt;0),"SUB ON TWO JOBS SAME DAY; ","")&amp;IF(AND(C152&lt;&gt;"Inspection",D152=""),"NO SUB ASSIGNED; ","")&amp;IF(AND(J152&lt;&gt;"",N(F152)&gt;0,SUMPRODUCT(MAX(($A$2:$A$400=A152)*($B$2:$B$400=J152)*$S$2:$S$400))&gt;=N(F152)),"STARTS BEFORE WHAT IT DEPENDS ON; ","")&amp;IF(N(F152)=0,"NO START DATE; ",""),LEN(IF(AND(C152&lt;&gt;"Inspection",N(F152)&gt;0,H152&lt;&gt;"Y",TODAY()&gt;=N(F152)-N('Settings'!$B$2),N(S152)&gt;=TODAY()),"NOT CONFIRMED, STARTS SOON; ","")&amp;IF(AND(C152="Inspection",N(F152)&gt;0,K152&lt;&gt;"Y",M152="",N(F152)-TODAY()&lt;=N('Settings'!$B$3)),"INSPECTION NOT REQUESTED; ","")&amp;IF(AND(OR(M152="Fail",M152="Partial"),N(N152)=0),"FAILED, NO RE-INSPECTION; ","")&amp;IF(AND(C152&lt;&gt;"Inspection",D152&lt;&gt;"",N(F152)&gt;0,COUNTIFS($D$2:$D$400,D152,$A$2:$A$400,"&lt;&gt;"&amp;A152,$C$2:$C$400,"&lt;&gt;Inspection",$F$2:$F$400,"&lt;="&amp;N(S152),$S$2:$S$400,"&gt;="&amp;N(F152))&gt;0),"SUB ON TWO JOBS SAME DAY; ","")&amp;IF(AND(C152&lt;&gt;"Inspection",D152=""),"NO SUB ASSIGNED; ","")&amp;IF(AND(J152&lt;&gt;"",N(F152)&gt;0,SUMPRODUCT(MAX(($A$2:$A$400=A152)*($B$2:$B$400=J152)*$S$2:$S$400))&gt;=N(F152)),"STARTS BEFORE WHAT IT DEPENDS ON; ","")&amp;IF(N(F152)=0,"NO START DATE; ",""))-2)))</f>
        <v/>
      </c>
      <c r="S152" s="6">
        <f>IF(N(G152)&gt;0,N(G152),N(F152))</f>
        <v/>
      </c>
    </row>
    <row r="153">
      <c r="F153" s="6" t="n"/>
      <c r="G153" s="6" t="n"/>
      <c r="I153" s="6">
        <f>IF(OR(NOT(OR(A153&lt;&gt;"",B153&lt;&gt;"",D153&lt;&gt;"")),N(F153)=0,NOT(C153&lt;&gt;"Inspection")),"",N(F153)-N('Settings'!$B$2))</f>
        <v/>
      </c>
      <c r="L153" s="6" t="n"/>
      <c r="N153" s="6" t="n"/>
      <c r="O153" s="7">
        <f>IF(OR(NOT(OR(A153&lt;&gt;"",B153&lt;&gt;"",D153&lt;&gt;"")),N(F153)=0),"",N(F153)-TODAY())</f>
        <v/>
      </c>
      <c r="P153">
        <f>IF(OR(NOT(OR(A153&lt;&gt;"",B153&lt;&gt;"",D153&lt;&gt;"")),N(F153)=0),"",IF(N(S153)&lt;TODAY(),"Past",IF(N(F153)&lt;=TODAY(),"Now",IF(N(F153)-TODAY()&lt;7,"Week 1",IF(N(F153)-TODAY()&lt;N('Settings'!$B$4),"Week 2","Later")))))</f>
        <v/>
      </c>
      <c r="Q153">
        <f>IF(NOT(OR(A153&lt;&gt;"",B153&lt;&gt;"",D153&lt;&gt;"")),"",IF(IF(AND(C153&lt;&gt;"Inspection",N(F153)&gt;0,H153&lt;&gt;"Y",TODAY()&gt;=N(F153)-N('Settings'!$B$2),N(S153)&gt;=TODAY()),"NOT CONFIRMED, STARTS SOON; ","")&amp;IF(AND(C153="Inspection",N(F153)&gt;0,K153&lt;&gt;"Y",M153="",N(F153)-TODAY()&lt;=N('Settings'!$B$3)),"INSPECTION NOT REQUESTED; ","")&amp;IF(AND(OR(M153="Fail",M153="Partial"),N(N153)=0),"FAILED, NO RE-INSPECTION; ","")&amp;IF(AND(C153&lt;&gt;"Inspection",D153&lt;&gt;"",N(F153)&gt;0,COUNTIFS($D$2:$D$400,D153,$A$2:$A$400,"&lt;&gt;"&amp;A153,$C$2:$C$400,"&lt;&gt;Inspection",$F$2:$F$400,"&lt;="&amp;N(S153),$S$2:$S$400,"&gt;="&amp;N(F153))&gt;0),"SUB ON TWO JOBS SAME DAY; ","")&amp;IF(AND(C153&lt;&gt;"Inspection",D153=""),"NO SUB ASSIGNED; ","")&amp;IF(AND(J153&lt;&gt;"",N(F153)&gt;0,SUMPRODUCT(MAX(($A$2:$A$400=A153)*($B$2:$B$400=J153)*$S$2:$S$400))&gt;=N(F153)),"STARTS BEFORE WHAT IT DEPENDS ON; ","")&amp;IF(N(F153)=0,"NO START DATE; ","")="","",LEFT(IF(AND(C153&lt;&gt;"Inspection",N(F153)&gt;0,H153&lt;&gt;"Y",TODAY()&gt;=N(F153)-N('Settings'!$B$2),N(S153)&gt;=TODAY()),"NOT CONFIRMED, STARTS SOON; ","")&amp;IF(AND(C153="Inspection",N(F153)&gt;0,K153&lt;&gt;"Y",M153="",N(F153)-TODAY()&lt;=N('Settings'!$B$3)),"INSPECTION NOT REQUESTED; ","")&amp;IF(AND(OR(M153="Fail",M153="Partial"),N(N153)=0),"FAILED, NO RE-INSPECTION; ","")&amp;IF(AND(C153&lt;&gt;"Inspection",D153&lt;&gt;"",N(F153)&gt;0,COUNTIFS($D$2:$D$400,D153,$A$2:$A$400,"&lt;&gt;"&amp;A153,$C$2:$C$400,"&lt;&gt;Inspection",$F$2:$F$400,"&lt;="&amp;N(S153),$S$2:$S$400,"&gt;="&amp;N(F153))&gt;0),"SUB ON TWO JOBS SAME DAY; ","")&amp;IF(AND(C153&lt;&gt;"Inspection",D153=""),"NO SUB ASSIGNED; ","")&amp;IF(AND(J153&lt;&gt;"",N(F153)&gt;0,SUMPRODUCT(MAX(($A$2:$A$400=A153)*($B$2:$B$400=J153)*$S$2:$S$400))&gt;=N(F153)),"STARTS BEFORE WHAT IT DEPENDS ON; ","")&amp;IF(N(F153)=0,"NO START DATE; ",""),LEN(IF(AND(C153&lt;&gt;"Inspection",N(F153)&gt;0,H153&lt;&gt;"Y",TODAY()&gt;=N(F153)-N('Settings'!$B$2),N(S153)&gt;=TODAY()),"NOT CONFIRMED, STARTS SOON; ","")&amp;IF(AND(C153="Inspection",N(F153)&gt;0,K153&lt;&gt;"Y",M153="",N(F153)-TODAY()&lt;=N('Settings'!$B$3)),"INSPECTION NOT REQUESTED; ","")&amp;IF(AND(OR(M153="Fail",M153="Partial"),N(N153)=0),"FAILED, NO RE-INSPECTION; ","")&amp;IF(AND(C153&lt;&gt;"Inspection",D153&lt;&gt;"",N(F153)&gt;0,COUNTIFS($D$2:$D$400,D153,$A$2:$A$400,"&lt;&gt;"&amp;A153,$C$2:$C$400,"&lt;&gt;Inspection",$F$2:$F$400,"&lt;="&amp;N(S153),$S$2:$S$400,"&gt;="&amp;N(F153))&gt;0),"SUB ON TWO JOBS SAME DAY; ","")&amp;IF(AND(C153&lt;&gt;"Inspection",D153=""),"NO SUB ASSIGNED; ","")&amp;IF(AND(J153&lt;&gt;"",N(F153)&gt;0,SUMPRODUCT(MAX(($A$2:$A$400=A153)*($B$2:$B$400=J153)*$S$2:$S$400))&gt;=N(F153)),"STARTS BEFORE WHAT IT DEPENDS ON; ","")&amp;IF(N(F153)=0,"NO START DATE; ",""))-2)))</f>
        <v/>
      </c>
      <c r="S153" s="6">
        <f>IF(N(G153)&gt;0,N(G153),N(F153))</f>
        <v/>
      </c>
    </row>
    <row r="154">
      <c r="F154" s="6" t="n"/>
      <c r="G154" s="6" t="n"/>
      <c r="I154" s="6">
        <f>IF(OR(NOT(OR(A154&lt;&gt;"",B154&lt;&gt;"",D154&lt;&gt;"")),N(F154)=0,NOT(C154&lt;&gt;"Inspection")),"",N(F154)-N('Settings'!$B$2))</f>
        <v/>
      </c>
      <c r="L154" s="6" t="n"/>
      <c r="N154" s="6" t="n"/>
      <c r="O154" s="7">
        <f>IF(OR(NOT(OR(A154&lt;&gt;"",B154&lt;&gt;"",D154&lt;&gt;"")),N(F154)=0),"",N(F154)-TODAY())</f>
        <v/>
      </c>
      <c r="P154">
        <f>IF(OR(NOT(OR(A154&lt;&gt;"",B154&lt;&gt;"",D154&lt;&gt;"")),N(F154)=0),"",IF(N(S154)&lt;TODAY(),"Past",IF(N(F154)&lt;=TODAY(),"Now",IF(N(F154)-TODAY()&lt;7,"Week 1",IF(N(F154)-TODAY()&lt;N('Settings'!$B$4),"Week 2","Later")))))</f>
        <v/>
      </c>
      <c r="Q154">
        <f>IF(NOT(OR(A154&lt;&gt;"",B154&lt;&gt;"",D154&lt;&gt;"")),"",IF(IF(AND(C154&lt;&gt;"Inspection",N(F154)&gt;0,H154&lt;&gt;"Y",TODAY()&gt;=N(F154)-N('Settings'!$B$2),N(S154)&gt;=TODAY()),"NOT CONFIRMED, STARTS SOON; ","")&amp;IF(AND(C154="Inspection",N(F154)&gt;0,K154&lt;&gt;"Y",M154="",N(F154)-TODAY()&lt;=N('Settings'!$B$3)),"INSPECTION NOT REQUESTED; ","")&amp;IF(AND(OR(M154="Fail",M154="Partial"),N(N154)=0),"FAILED, NO RE-INSPECTION; ","")&amp;IF(AND(C154&lt;&gt;"Inspection",D154&lt;&gt;"",N(F154)&gt;0,COUNTIFS($D$2:$D$400,D154,$A$2:$A$400,"&lt;&gt;"&amp;A154,$C$2:$C$400,"&lt;&gt;Inspection",$F$2:$F$400,"&lt;="&amp;N(S154),$S$2:$S$400,"&gt;="&amp;N(F154))&gt;0),"SUB ON TWO JOBS SAME DAY; ","")&amp;IF(AND(C154&lt;&gt;"Inspection",D154=""),"NO SUB ASSIGNED; ","")&amp;IF(AND(J154&lt;&gt;"",N(F154)&gt;0,SUMPRODUCT(MAX(($A$2:$A$400=A154)*($B$2:$B$400=J154)*$S$2:$S$400))&gt;=N(F154)),"STARTS BEFORE WHAT IT DEPENDS ON; ","")&amp;IF(N(F154)=0,"NO START DATE; ","")="","",LEFT(IF(AND(C154&lt;&gt;"Inspection",N(F154)&gt;0,H154&lt;&gt;"Y",TODAY()&gt;=N(F154)-N('Settings'!$B$2),N(S154)&gt;=TODAY()),"NOT CONFIRMED, STARTS SOON; ","")&amp;IF(AND(C154="Inspection",N(F154)&gt;0,K154&lt;&gt;"Y",M154="",N(F154)-TODAY()&lt;=N('Settings'!$B$3)),"INSPECTION NOT REQUESTED; ","")&amp;IF(AND(OR(M154="Fail",M154="Partial"),N(N154)=0),"FAILED, NO RE-INSPECTION; ","")&amp;IF(AND(C154&lt;&gt;"Inspection",D154&lt;&gt;"",N(F154)&gt;0,COUNTIFS($D$2:$D$400,D154,$A$2:$A$400,"&lt;&gt;"&amp;A154,$C$2:$C$400,"&lt;&gt;Inspection",$F$2:$F$400,"&lt;="&amp;N(S154),$S$2:$S$400,"&gt;="&amp;N(F154))&gt;0),"SUB ON TWO JOBS SAME DAY; ","")&amp;IF(AND(C154&lt;&gt;"Inspection",D154=""),"NO SUB ASSIGNED; ","")&amp;IF(AND(J154&lt;&gt;"",N(F154)&gt;0,SUMPRODUCT(MAX(($A$2:$A$400=A154)*($B$2:$B$400=J154)*$S$2:$S$400))&gt;=N(F154)),"STARTS BEFORE WHAT IT DEPENDS ON; ","")&amp;IF(N(F154)=0,"NO START DATE; ",""),LEN(IF(AND(C154&lt;&gt;"Inspection",N(F154)&gt;0,H154&lt;&gt;"Y",TODAY()&gt;=N(F154)-N('Settings'!$B$2),N(S154)&gt;=TODAY()),"NOT CONFIRMED, STARTS SOON; ","")&amp;IF(AND(C154="Inspection",N(F154)&gt;0,K154&lt;&gt;"Y",M154="",N(F154)-TODAY()&lt;=N('Settings'!$B$3)),"INSPECTION NOT REQUESTED; ","")&amp;IF(AND(OR(M154="Fail",M154="Partial"),N(N154)=0),"FAILED, NO RE-INSPECTION; ","")&amp;IF(AND(C154&lt;&gt;"Inspection",D154&lt;&gt;"",N(F154)&gt;0,COUNTIFS($D$2:$D$400,D154,$A$2:$A$400,"&lt;&gt;"&amp;A154,$C$2:$C$400,"&lt;&gt;Inspection",$F$2:$F$400,"&lt;="&amp;N(S154),$S$2:$S$400,"&gt;="&amp;N(F154))&gt;0),"SUB ON TWO JOBS SAME DAY; ","")&amp;IF(AND(C154&lt;&gt;"Inspection",D154=""),"NO SUB ASSIGNED; ","")&amp;IF(AND(J154&lt;&gt;"",N(F154)&gt;0,SUMPRODUCT(MAX(($A$2:$A$400=A154)*($B$2:$B$400=J154)*$S$2:$S$400))&gt;=N(F154)),"STARTS BEFORE WHAT IT DEPENDS ON; ","")&amp;IF(N(F154)=0,"NO START DATE; ",""))-2)))</f>
        <v/>
      </c>
      <c r="S154" s="6">
        <f>IF(N(G154)&gt;0,N(G154),N(F154))</f>
        <v/>
      </c>
    </row>
    <row r="155">
      <c r="F155" s="6" t="n"/>
      <c r="G155" s="6" t="n"/>
      <c r="I155" s="6">
        <f>IF(OR(NOT(OR(A155&lt;&gt;"",B155&lt;&gt;"",D155&lt;&gt;"")),N(F155)=0,NOT(C155&lt;&gt;"Inspection")),"",N(F155)-N('Settings'!$B$2))</f>
        <v/>
      </c>
      <c r="L155" s="6" t="n"/>
      <c r="N155" s="6" t="n"/>
      <c r="O155" s="7">
        <f>IF(OR(NOT(OR(A155&lt;&gt;"",B155&lt;&gt;"",D155&lt;&gt;"")),N(F155)=0),"",N(F155)-TODAY())</f>
        <v/>
      </c>
      <c r="P155">
        <f>IF(OR(NOT(OR(A155&lt;&gt;"",B155&lt;&gt;"",D155&lt;&gt;"")),N(F155)=0),"",IF(N(S155)&lt;TODAY(),"Past",IF(N(F155)&lt;=TODAY(),"Now",IF(N(F155)-TODAY()&lt;7,"Week 1",IF(N(F155)-TODAY()&lt;N('Settings'!$B$4),"Week 2","Later")))))</f>
        <v/>
      </c>
      <c r="Q155">
        <f>IF(NOT(OR(A155&lt;&gt;"",B155&lt;&gt;"",D155&lt;&gt;"")),"",IF(IF(AND(C155&lt;&gt;"Inspection",N(F155)&gt;0,H155&lt;&gt;"Y",TODAY()&gt;=N(F155)-N('Settings'!$B$2),N(S155)&gt;=TODAY()),"NOT CONFIRMED, STARTS SOON; ","")&amp;IF(AND(C155="Inspection",N(F155)&gt;0,K155&lt;&gt;"Y",M155="",N(F155)-TODAY()&lt;=N('Settings'!$B$3)),"INSPECTION NOT REQUESTED; ","")&amp;IF(AND(OR(M155="Fail",M155="Partial"),N(N155)=0),"FAILED, NO RE-INSPECTION; ","")&amp;IF(AND(C155&lt;&gt;"Inspection",D155&lt;&gt;"",N(F155)&gt;0,COUNTIFS($D$2:$D$400,D155,$A$2:$A$400,"&lt;&gt;"&amp;A155,$C$2:$C$400,"&lt;&gt;Inspection",$F$2:$F$400,"&lt;="&amp;N(S155),$S$2:$S$400,"&gt;="&amp;N(F155))&gt;0),"SUB ON TWO JOBS SAME DAY; ","")&amp;IF(AND(C155&lt;&gt;"Inspection",D155=""),"NO SUB ASSIGNED; ","")&amp;IF(AND(J155&lt;&gt;"",N(F155)&gt;0,SUMPRODUCT(MAX(($A$2:$A$400=A155)*($B$2:$B$400=J155)*$S$2:$S$400))&gt;=N(F155)),"STARTS BEFORE WHAT IT DEPENDS ON; ","")&amp;IF(N(F155)=0,"NO START DATE; ","")="","",LEFT(IF(AND(C155&lt;&gt;"Inspection",N(F155)&gt;0,H155&lt;&gt;"Y",TODAY()&gt;=N(F155)-N('Settings'!$B$2),N(S155)&gt;=TODAY()),"NOT CONFIRMED, STARTS SOON; ","")&amp;IF(AND(C155="Inspection",N(F155)&gt;0,K155&lt;&gt;"Y",M155="",N(F155)-TODAY()&lt;=N('Settings'!$B$3)),"INSPECTION NOT REQUESTED; ","")&amp;IF(AND(OR(M155="Fail",M155="Partial"),N(N155)=0),"FAILED, NO RE-INSPECTION; ","")&amp;IF(AND(C155&lt;&gt;"Inspection",D155&lt;&gt;"",N(F155)&gt;0,COUNTIFS($D$2:$D$400,D155,$A$2:$A$400,"&lt;&gt;"&amp;A155,$C$2:$C$400,"&lt;&gt;Inspection",$F$2:$F$400,"&lt;="&amp;N(S155),$S$2:$S$400,"&gt;="&amp;N(F155))&gt;0),"SUB ON TWO JOBS SAME DAY; ","")&amp;IF(AND(C155&lt;&gt;"Inspection",D155=""),"NO SUB ASSIGNED; ","")&amp;IF(AND(J155&lt;&gt;"",N(F155)&gt;0,SUMPRODUCT(MAX(($A$2:$A$400=A155)*($B$2:$B$400=J155)*$S$2:$S$400))&gt;=N(F155)),"STARTS BEFORE WHAT IT DEPENDS ON; ","")&amp;IF(N(F155)=0,"NO START DATE; ",""),LEN(IF(AND(C155&lt;&gt;"Inspection",N(F155)&gt;0,H155&lt;&gt;"Y",TODAY()&gt;=N(F155)-N('Settings'!$B$2),N(S155)&gt;=TODAY()),"NOT CONFIRMED, STARTS SOON; ","")&amp;IF(AND(C155="Inspection",N(F155)&gt;0,K155&lt;&gt;"Y",M155="",N(F155)-TODAY()&lt;=N('Settings'!$B$3)),"INSPECTION NOT REQUESTED; ","")&amp;IF(AND(OR(M155="Fail",M155="Partial"),N(N155)=0),"FAILED, NO RE-INSPECTION; ","")&amp;IF(AND(C155&lt;&gt;"Inspection",D155&lt;&gt;"",N(F155)&gt;0,COUNTIFS($D$2:$D$400,D155,$A$2:$A$400,"&lt;&gt;"&amp;A155,$C$2:$C$400,"&lt;&gt;Inspection",$F$2:$F$400,"&lt;="&amp;N(S155),$S$2:$S$400,"&gt;="&amp;N(F155))&gt;0),"SUB ON TWO JOBS SAME DAY; ","")&amp;IF(AND(C155&lt;&gt;"Inspection",D155=""),"NO SUB ASSIGNED; ","")&amp;IF(AND(J155&lt;&gt;"",N(F155)&gt;0,SUMPRODUCT(MAX(($A$2:$A$400=A155)*($B$2:$B$400=J155)*$S$2:$S$400))&gt;=N(F155)),"STARTS BEFORE WHAT IT DEPENDS ON; ","")&amp;IF(N(F155)=0,"NO START DATE; ",""))-2)))</f>
        <v/>
      </c>
      <c r="S155" s="6">
        <f>IF(N(G155)&gt;0,N(G155),N(F155))</f>
        <v/>
      </c>
    </row>
    <row r="156">
      <c r="F156" s="6" t="n"/>
      <c r="G156" s="6" t="n"/>
      <c r="I156" s="6">
        <f>IF(OR(NOT(OR(A156&lt;&gt;"",B156&lt;&gt;"",D156&lt;&gt;"")),N(F156)=0,NOT(C156&lt;&gt;"Inspection")),"",N(F156)-N('Settings'!$B$2))</f>
        <v/>
      </c>
      <c r="L156" s="6" t="n"/>
      <c r="N156" s="6" t="n"/>
      <c r="O156" s="7">
        <f>IF(OR(NOT(OR(A156&lt;&gt;"",B156&lt;&gt;"",D156&lt;&gt;"")),N(F156)=0),"",N(F156)-TODAY())</f>
        <v/>
      </c>
      <c r="P156">
        <f>IF(OR(NOT(OR(A156&lt;&gt;"",B156&lt;&gt;"",D156&lt;&gt;"")),N(F156)=0),"",IF(N(S156)&lt;TODAY(),"Past",IF(N(F156)&lt;=TODAY(),"Now",IF(N(F156)-TODAY()&lt;7,"Week 1",IF(N(F156)-TODAY()&lt;N('Settings'!$B$4),"Week 2","Later")))))</f>
        <v/>
      </c>
      <c r="Q156">
        <f>IF(NOT(OR(A156&lt;&gt;"",B156&lt;&gt;"",D156&lt;&gt;"")),"",IF(IF(AND(C156&lt;&gt;"Inspection",N(F156)&gt;0,H156&lt;&gt;"Y",TODAY()&gt;=N(F156)-N('Settings'!$B$2),N(S156)&gt;=TODAY()),"NOT CONFIRMED, STARTS SOON; ","")&amp;IF(AND(C156="Inspection",N(F156)&gt;0,K156&lt;&gt;"Y",M156="",N(F156)-TODAY()&lt;=N('Settings'!$B$3)),"INSPECTION NOT REQUESTED; ","")&amp;IF(AND(OR(M156="Fail",M156="Partial"),N(N156)=0),"FAILED, NO RE-INSPECTION; ","")&amp;IF(AND(C156&lt;&gt;"Inspection",D156&lt;&gt;"",N(F156)&gt;0,COUNTIFS($D$2:$D$400,D156,$A$2:$A$400,"&lt;&gt;"&amp;A156,$C$2:$C$400,"&lt;&gt;Inspection",$F$2:$F$400,"&lt;="&amp;N(S156),$S$2:$S$400,"&gt;="&amp;N(F156))&gt;0),"SUB ON TWO JOBS SAME DAY; ","")&amp;IF(AND(C156&lt;&gt;"Inspection",D156=""),"NO SUB ASSIGNED; ","")&amp;IF(AND(J156&lt;&gt;"",N(F156)&gt;0,SUMPRODUCT(MAX(($A$2:$A$400=A156)*($B$2:$B$400=J156)*$S$2:$S$400))&gt;=N(F156)),"STARTS BEFORE WHAT IT DEPENDS ON; ","")&amp;IF(N(F156)=0,"NO START DATE; ","")="","",LEFT(IF(AND(C156&lt;&gt;"Inspection",N(F156)&gt;0,H156&lt;&gt;"Y",TODAY()&gt;=N(F156)-N('Settings'!$B$2),N(S156)&gt;=TODAY()),"NOT CONFIRMED, STARTS SOON; ","")&amp;IF(AND(C156="Inspection",N(F156)&gt;0,K156&lt;&gt;"Y",M156="",N(F156)-TODAY()&lt;=N('Settings'!$B$3)),"INSPECTION NOT REQUESTED; ","")&amp;IF(AND(OR(M156="Fail",M156="Partial"),N(N156)=0),"FAILED, NO RE-INSPECTION; ","")&amp;IF(AND(C156&lt;&gt;"Inspection",D156&lt;&gt;"",N(F156)&gt;0,COUNTIFS($D$2:$D$400,D156,$A$2:$A$400,"&lt;&gt;"&amp;A156,$C$2:$C$400,"&lt;&gt;Inspection",$F$2:$F$400,"&lt;="&amp;N(S156),$S$2:$S$400,"&gt;="&amp;N(F156))&gt;0),"SUB ON TWO JOBS SAME DAY; ","")&amp;IF(AND(C156&lt;&gt;"Inspection",D156=""),"NO SUB ASSIGNED; ","")&amp;IF(AND(J156&lt;&gt;"",N(F156)&gt;0,SUMPRODUCT(MAX(($A$2:$A$400=A156)*($B$2:$B$400=J156)*$S$2:$S$400))&gt;=N(F156)),"STARTS BEFORE WHAT IT DEPENDS ON; ","")&amp;IF(N(F156)=0,"NO START DATE; ",""),LEN(IF(AND(C156&lt;&gt;"Inspection",N(F156)&gt;0,H156&lt;&gt;"Y",TODAY()&gt;=N(F156)-N('Settings'!$B$2),N(S156)&gt;=TODAY()),"NOT CONFIRMED, STARTS SOON; ","")&amp;IF(AND(C156="Inspection",N(F156)&gt;0,K156&lt;&gt;"Y",M156="",N(F156)-TODAY()&lt;=N('Settings'!$B$3)),"INSPECTION NOT REQUESTED; ","")&amp;IF(AND(OR(M156="Fail",M156="Partial"),N(N156)=0),"FAILED, NO RE-INSPECTION; ","")&amp;IF(AND(C156&lt;&gt;"Inspection",D156&lt;&gt;"",N(F156)&gt;0,COUNTIFS($D$2:$D$400,D156,$A$2:$A$400,"&lt;&gt;"&amp;A156,$C$2:$C$400,"&lt;&gt;Inspection",$F$2:$F$400,"&lt;="&amp;N(S156),$S$2:$S$400,"&gt;="&amp;N(F156))&gt;0),"SUB ON TWO JOBS SAME DAY; ","")&amp;IF(AND(C156&lt;&gt;"Inspection",D156=""),"NO SUB ASSIGNED; ","")&amp;IF(AND(J156&lt;&gt;"",N(F156)&gt;0,SUMPRODUCT(MAX(($A$2:$A$400=A156)*($B$2:$B$400=J156)*$S$2:$S$400))&gt;=N(F156)),"STARTS BEFORE WHAT IT DEPENDS ON; ","")&amp;IF(N(F156)=0,"NO START DATE; ",""))-2)))</f>
        <v/>
      </c>
      <c r="S156" s="6">
        <f>IF(N(G156)&gt;0,N(G156),N(F156))</f>
        <v/>
      </c>
    </row>
    <row r="157">
      <c r="F157" s="6" t="n"/>
      <c r="G157" s="6" t="n"/>
      <c r="I157" s="6">
        <f>IF(OR(NOT(OR(A157&lt;&gt;"",B157&lt;&gt;"",D157&lt;&gt;"")),N(F157)=0,NOT(C157&lt;&gt;"Inspection")),"",N(F157)-N('Settings'!$B$2))</f>
        <v/>
      </c>
      <c r="L157" s="6" t="n"/>
      <c r="N157" s="6" t="n"/>
      <c r="O157" s="7">
        <f>IF(OR(NOT(OR(A157&lt;&gt;"",B157&lt;&gt;"",D157&lt;&gt;"")),N(F157)=0),"",N(F157)-TODAY())</f>
        <v/>
      </c>
      <c r="P157">
        <f>IF(OR(NOT(OR(A157&lt;&gt;"",B157&lt;&gt;"",D157&lt;&gt;"")),N(F157)=0),"",IF(N(S157)&lt;TODAY(),"Past",IF(N(F157)&lt;=TODAY(),"Now",IF(N(F157)-TODAY()&lt;7,"Week 1",IF(N(F157)-TODAY()&lt;N('Settings'!$B$4),"Week 2","Later")))))</f>
        <v/>
      </c>
      <c r="Q157">
        <f>IF(NOT(OR(A157&lt;&gt;"",B157&lt;&gt;"",D157&lt;&gt;"")),"",IF(IF(AND(C157&lt;&gt;"Inspection",N(F157)&gt;0,H157&lt;&gt;"Y",TODAY()&gt;=N(F157)-N('Settings'!$B$2),N(S157)&gt;=TODAY()),"NOT CONFIRMED, STARTS SOON; ","")&amp;IF(AND(C157="Inspection",N(F157)&gt;0,K157&lt;&gt;"Y",M157="",N(F157)-TODAY()&lt;=N('Settings'!$B$3)),"INSPECTION NOT REQUESTED; ","")&amp;IF(AND(OR(M157="Fail",M157="Partial"),N(N157)=0),"FAILED, NO RE-INSPECTION; ","")&amp;IF(AND(C157&lt;&gt;"Inspection",D157&lt;&gt;"",N(F157)&gt;0,COUNTIFS($D$2:$D$400,D157,$A$2:$A$400,"&lt;&gt;"&amp;A157,$C$2:$C$400,"&lt;&gt;Inspection",$F$2:$F$400,"&lt;="&amp;N(S157),$S$2:$S$400,"&gt;="&amp;N(F157))&gt;0),"SUB ON TWO JOBS SAME DAY; ","")&amp;IF(AND(C157&lt;&gt;"Inspection",D157=""),"NO SUB ASSIGNED; ","")&amp;IF(AND(J157&lt;&gt;"",N(F157)&gt;0,SUMPRODUCT(MAX(($A$2:$A$400=A157)*($B$2:$B$400=J157)*$S$2:$S$400))&gt;=N(F157)),"STARTS BEFORE WHAT IT DEPENDS ON; ","")&amp;IF(N(F157)=0,"NO START DATE; ","")="","",LEFT(IF(AND(C157&lt;&gt;"Inspection",N(F157)&gt;0,H157&lt;&gt;"Y",TODAY()&gt;=N(F157)-N('Settings'!$B$2),N(S157)&gt;=TODAY()),"NOT CONFIRMED, STARTS SOON; ","")&amp;IF(AND(C157="Inspection",N(F157)&gt;0,K157&lt;&gt;"Y",M157="",N(F157)-TODAY()&lt;=N('Settings'!$B$3)),"INSPECTION NOT REQUESTED; ","")&amp;IF(AND(OR(M157="Fail",M157="Partial"),N(N157)=0),"FAILED, NO RE-INSPECTION; ","")&amp;IF(AND(C157&lt;&gt;"Inspection",D157&lt;&gt;"",N(F157)&gt;0,COUNTIFS($D$2:$D$400,D157,$A$2:$A$400,"&lt;&gt;"&amp;A157,$C$2:$C$400,"&lt;&gt;Inspection",$F$2:$F$400,"&lt;="&amp;N(S157),$S$2:$S$400,"&gt;="&amp;N(F157))&gt;0),"SUB ON TWO JOBS SAME DAY; ","")&amp;IF(AND(C157&lt;&gt;"Inspection",D157=""),"NO SUB ASSIGNED; ","")&amp;IF(AND(J157&lt;&gt;"",N(F157)&gt;0,SUMPRODUCT(MAX(($A$2:$A$400=A157)*($B$2:$B$400=J157)*$S$2:$S$400))&gt;=N(F157)),"STARTS BEFORE WHAT IT DEPENDS ON; ","")&amp;IF(N(F157)=0,"NO START DATE; ",""),LEN(IF(AND(C157&lt;&gt;"Inspection",N(F157)&gt;0,H157&lt;&gt;"Y",TODAY()&gt;=N(F157)-N('Settings'!$B$2),N(S157)&gt;=TODAY()),"NOT CONFIRMED, STARTS SOON; ","")&amp;IF(AND(C157="Inspection",N(F157)&gt;0,K157&lt;&gt;"Y",M157="",N(F157)-TODAY()&lt;=N('Settings'!$B$3)),"INSPECTION NOT REQUESTED; ","")&amp;IF(AND(OR(M157="Fail",M157="Partial"),N(N157)=0),"FAILED, NO RE-INSPECTION; ","")&amp;IF(AND(C157&lt;&gt;"Inspection",D157&lt;&gt;"",N(F157)&gt;0,COUNTIFS($D$2:$D$400,D157,$A$2:$A$400,"&lt;&gt;"&amp;A157,$C$2:$C$400,"&lt;&gt;Inspection",$F$2:$F$400,"&lt;="&amp;N(S157),$S$2:$S$400,"&gt;="&amp;N(F157))&gt;0),"SUB ON TWO JOBS SAME DAY; ","")&amp;IF(AND(C157&lt;&gt;"Inspection",D157=""),"NO SUB ASSIGNED; ","")&amp;IF(AND(J157&lt;&gt;"",N(F157)&gt;0,SUMPRODUCT(MAX(($A$2:$A$400=A157)*($B$2:$B$400=J157)*$S$2:$S$400))&gt;=N(F157)),"STARTS BEFORE WHAT IT DEPENDS ON; ","")&amp;IF(N(F157)=0,"NO START DATE; ",""))-2)))</f>
        <v/>
      </c>
      <c r="S157" s="6">
        <f>IF(N(G157)&gt;0,N(G157),N(F157))</f>
        <v/>
      </c>
    </row>
    <row r="158">
      <c r="F158" s="6" t="n"/>
      <c r="G158" s="6" t="n"/>
      <c r="I158" s="6">
        <f>IF(OR(NOT(OR(A158&lt;&gt;"",B158&lt;&gt;"",D158&lt;&gt;"")),N(F158)=0,NOT(C158&lt;&gt;"Inspection")),"",N(F158)-N('Settings'!$B$2))</f>
        <v/>
      </c>
      <c r="L158" s="6" t="n"/>
      <c r="N158" s="6" t="n"/>
      <c r="O158" s="7">
        <f>IF(OR(NOT(OR(A158&lt;&gt;"",B158&lt;&gt;"",D158&lt;&gt;"")),N(F158)=0),"",N(F158)-TODAY())</f>
        <v/>
      </c>
      <c r="P158">
        <f>IF(OR(NOT(OR(A158&lt;&gt;"",B158&lt;&gt;"",D158&lt;&gt;"")),N(F158)=0),"",IF(N(S158)&lt;TODAY(),"Past",IF(N(F158)&lt;=TODAY(),"Now",IF(N(F158)-TODAY()&lt;7,"Week 1",IF(N(F158)-TODAY()&lt;N('Settings'!$B$4),"Week 2","Later")))))</f>
        <v/>
      </c>
      <c r="Q158">
        <f>IF(NOT(OR(A158&lt;&gt;"",B158&lt;&gt;"",D158&lt;&gt;"")),"",IF(IF(AND(C158&lt;&gt;"Inspection",N(F158)&gt;0,H158&lt;&gt;"Y",TODAY()&gt;=N(F158)-N('Settings'!$B$2),N(S158)&gt;=TODAY()),"NOT CONFIRMED, STARTS SOON; ","")&amp;IF(AND(C158="Inspection",N(F158)&gt;0,K158&lt;&gt;"Y",M158="",N(F158)-TODAY()&lt;=N('Settings'!$B$3)),"INSPECTION NOT REQUESTED; ","")&amp;IF(AND(OR(M158="Fail",M158="Partial"),N(N158)=0),"FAILED, NO RE-INSPECTION; ","")&amp;IF(AND(C158&lt;&gt;"Inspection",D158&lt;&gt;"",N(F158)&gt;0,COUNTIFS($D$2:$D$400,D158,$A$2:$A$400,"&lt;&gt;"&amp;A158,$C$2:$C$400,"&lt;&gt;Inspection",$F$2:$F$400,"&lt;="&amp;N(S158),$S$2:$S$400,"&gt;="&amp;N(F158))&gt;0),"SUB ON TWO JOBS SAME DAY; ","")&amp;IF(AND(C158&lt;&gt;"Inspection",D158=""),"NO SUB ASSIGNED; ","")&amp;IF(AND(J158&lt;&gt;"",N(F158)&gt;0,SUMPRODUCT(MAX(($A$2:$A$400=A158)*($B$2:$B$400=J158)*$S$2:$S$400))&gt;=N(F158)),"STARTS BEFORE WHAT IT DEPENDS ON; ","")&amp;IF(N(F158)=0,"NO START DATE; ","")="","",LEFT(IF(AND(C158&lt;&gt;"Inspection",N(F158)&gt;0,H158&lt;&gt;"Y",TODAY()&gt;=N(F158)-N('Settings'!$B$2),N(S158)&gt;=TODAY()),"NOT CONFIRMED, STARTS SOON; ","")&amp;IF(AND(C158="Inspection",N(F158)&gt;0,K158&lt;&gt;"Y",M158="",N(F158)-TODAY()&lt;=N('Settings'!$B$3)),"INSPECTION NOT REQUESTED; ","")&amp;IF(AND(OR(M158="Fail",M158="Partial"),N(N158)=0),"FAILED, NO RE-INSPECTION; ","")&amp;IF(AND(C158&lt;&gt;"Inspection",D158&lt;&gt;"",N(F158)&gt;0,COUNTIFS($D$2:$D$400,D158,$A$2:$A$400,"&lt;&gt;"&amp;A158,$C$2:$C$400,"&lt;&gt;Inspection",$F$2:$F$400,"&lt;="&amp;N(S158),$S$2:$S$400,"&gt;="&amp;N(F158))&gt;0),"SUB ON TWO JOBS SAME DAY; ","")&amp;IF(AND(C158&lt;&gt;"Inspection",D158=""),"NO SUB ASSIGNED; ","")&amp;IF(AND(J158&lt;&gt;"",N(F158)&gt;0,SUMPRODUCT(MAX(($A$2:$A$400=A158)*($B$2:$B$400=J158)*$S$2:$S$400))&gt;=N(F158)),"STARTS BEFORE WHAT IT DEPENDS ON; ","")&amp;IF(N(F158)=0,"NO START DATE; ",""),LEN(IF(AND(C158&lt;&gt;"Inspection",N(F158)&gt;0,H158&lt;&gt;"Y",TODAY()&gt;=N(F158)-N('Settings'!$B$2),N(S158)&gt;=TODAY()),"NOT CONFIRMED, STARTS SOON; ","")&amp;IF(AND(C158="Inspection",N(F158)&gt;0,K158&lt;&gt;"Y",M158="",N(F158)-TODAY()&lt;=N('Settings'!$B$3)),"INSPECTION NOT REQUESTED; ","")&amp;IF(AND(OR(M158="Fail",M158="Partial"),N(N158)=0),"FAILED, NO RE-INSPECTION; ","")&amp;IF(AND(C158&lt;&gt;"Inspection",D158&lt;&gt;"",N(F158)&gt;0,COUNTIFS($D$2:$D$400,D158,$A$2:$A$400,"&lt;&gt;"&amp;A158,$C$2:$C$400,"&lt;&gt;Inspection",$F$2:$F$400,"&lt;="&amp;N(S158),$S$2:$S$400,"&gt;="&amp;N(F158))&gt;0),"SUB ON TWO JOBS SAME DAY; ","")&amp;IF(AND(C158&lt;&gt;"Inspection",D158=""),"NO SUB ASSIGNED; ","")&amp;IF(AND(J158&lt;&gt;"",N(F158)&gt;0,SUMPRODUCT(MAX(($A$2:$A$400=A158)*($B$2:$B$400=J158)*$S$2:$S$400))&gt;=N(F158)),"STARTS BEFORE WHAT IT DEPENDS ON; ","")&amp;IF(N(F158)=0,"NO START DATE; ",""))-2)))</f>
        <v/>
      </c>
      <c r="S158" s="6">
        <f>IF(N(G158)&gt;0,N(G158),N(F158))</f>
        <v/>
      </c>
    </row>
    <row r="159">
      <c r="F159" s="6" t="n"/>
      <c r="G159" s="6" t="n"/>
      <c r="I159" s="6">
        <f>IF(OR(NOT(OR(A159&lt;&gt;"",B159&lt;&gt;"",D159&lt;&gt;"")),N(F159)=0,NOT(C159&lt;&gt;"Inspection")),"",N(F159)-N('Settings'!$B$2))</f>
        <v/>
      </c>
      <c r="L159" s="6" t="n"/>
      <c r="N159" s="6" t="n"/>
      <c r="O159" s="7">
        <f>IF(OR(NOT(OR(A159&lt;&gt;"",B159&lt;&gt;"",D159&lt;&gt;"")),N(F159)=0),"",N(F159)-TODAY())</f>
        <v/>
      </c>
      <c r="P159">
        <f>IF(OR(NOT(OR(A159&lt;&gt;"",B159&lt;&gt;"",D159&lt;&gt;"")),N(F159)=0),"",IF(N(S159)&lt;TODAY(),"Past",IF(N(F159)&lt;=TODAY(),"Now",IF(N(F159)-TODAY()&lt;7,"Week 1",IF(N(F159)-TODAY()&lt;N('Settings'!$B$4),"Week 2","Later")))))</f>
        <v/>
      </c>
      <c r="Q159">
        <f>IF(NOT(OR(A159&lt;&gt;"",B159&lt;&gt;"",D159&lt;&gt;"")),"",IF(IF(AND(C159&lt;&gt;"Inspection",N(F159)&gt;0,H159&lt;&gt;"Y",TODAY()&gt;=N(F159)-N('Settings'!$B$2),N(S159)&gt;=TODAY()),"NOT CONFIRMED, STARTS SOON; ","")&amp;IF(AND(C159="Inspection",N(F159)&gt;0,K159&lt;&gt;"Y",M159="",N(F159)-TODAY()&lt;=N('Settings'!$B$3)),"INSPECTION NOT REQUESTED; ","")&amp;IF(AND(OR(M159="Fail",M159="Partial"),N(N159)=0),"FAILED, NO RE-INSPECTION; ","")&amp;IF(AND(C159&lt;&gt;"Inspection",D159&lt;&gt;"",N(F159)&gt;0,COUNTIFS($D$2:$D$400,D159,$A$2:$A$400,"&lt;&gt;"&amp;A159,$C$2:$C$400,"&lt;&gt;Inspection",$F$2:$F$400,"&lt;="&amp;N(S159),$S$2:$S$400,"&gt;="&amp;N(F159))&gt;0),"SUB ON TWO JOBS SAME DAY; ","")&amp;IF(AND(C159&lt;&gt;"Inspection",D159=""),"NO SUB ASSIGNED; ","")&amp;IF(AND(J159&lt;&gt;"",N(F159)&gt;0,SUMPRODUCT(MAX(($A$2:$A$400=A159)*($B$2:$B$400=J159)*$S$2:$S$400))&gt;=N(F159)),"STARTS BEFORE WHAT IT DEPENDS ON; ","")&amp;IF(N(F159)=0,"NO START DATE; ","")="","",LEFT(IF(AND(C159&lt;&gt;"Inspection",N(F159)&gt;0,H159&lt;&gt;"Y",TODAY()&gt;=N(F159)-N('Settings'!$B$2),N(S159)&gt;=TODAY()),"NOT CONFIRMED, STARTS SOON; ","")&amp;IF(AND(C159="Inspection",N(F159)&gt;0,K159&lt;&gt;"Y",M159="",N(F159)-TODAY()&lt;=N('Settings'!$B$3)),"INSPECTION NOT REQUESTED; ","")&amp;IF(AND(OR(M159="Fail",M159="Partial"),N(N159)=0),"FAILED, NO RE-INSPECTION; ","")&amp;IF(AND(C159&lt;&gt;"Inspection",D159&lt;&gt;"",N(F159)&gt;0,COUNTIFS($D$2:$D$400,D159,$A$2:$A$400,"&lt;&gt;"&amp;A159,$C$2:$C$400,"&lt;&gt;Inspection",$F$2:$F$400,"&lt;="&amp;N(S159),$S$2:$S$400,"&gt;="&amp;N(F159))&gt;0),"SUB ON TWO JOBS SAME DAY; ","")&amp;IF(AND(C159&lt;&gt;"Inspection",D159=""),"NO SUB ASSIGNED; ","")&amp;IF(AND(J159&lt;&gt;"",N(F159)&gt;0,SUMPRODUCT(MAX(($A$2:$A$400=A159)*($B$2:$B$400=J159)*$S$2:$S$400))&gt;=N(F159)),"STARTS BEFORE WHAT IT DEPENDS ON; ","")&amp;IF(N(F159)=0,"NO START DATE; ",""),LEN(IF(AND(C159&lt;&gt;"Inspection",N(F159)&gt;0,H159&lt;&gt;"Y",TODAY()&gt;=N(F159)-N('Settings'!$B$2),N(S159)&gt;=TODAY()),"NOT CONFIRMED, STARTS SOON; ","")&amp;IF(AND(C159="Inspection",N(F159)&gt;0,K159&lt;&gt;"Y",M159="",N(F159)-TODAY()&lt;=N('Settings'!$B$3)),"INSPECTION NOT REQUESTED; ","")&amp;IF(AND(OR(M159="Fail",M159="Partial"),N(N159)=0),"FAILED, NO RE-INSPECTION; ","")&amp;IF(AND(C159&lt;&gt;"Inspection",D159&lt;&gt;"",N(F159)&gt;0,COUNTIFS($D$2:$D$400,D159,$A$2:$A$400,"&lt;&gt;"&amp;A159,$C$2:$C$400,"&lt;&gt;Inspection",$F$2:$F$400,"&lt;="&amp;N(S159),$S$2:$S$400,"&gt;="&amp;N(F159))&gt;0),"SUB ON TWO JOBS SAME DAY; ","")&amp;IF(AND(C159&lt;&gt;"Inspection",D159=""),"NO SUB ASSIGNED; ","")&amp;IF(AND(J159&lt;&gt;"",N(F159)&gt;0,SUMPRODUCT(MAX(($A$2:$A$400=A159)*($B$2:$B$400=J159)*$S$2:$S$400))&gt;=N(F159)),"STARTS BEFORE WHAT IT DEPENDS ON; ","")&amp;IF(N(F159)=0,"NO START DATE; ",""))-2)))</f>
        <v/>
      </c>
      <c r="S159" s="6">
        <f>IF(N(G159)&gt;0,N(G159),N(F159))</f>
        <v/>
      </c>
    </row>
    <row r="160">
      <c r="F160" s="6" t="n"/>
      <c r="G160" s="6" t="n"/>
      <c r="I160" s="6">
        <f>IF(OR(NOT(OR(A160&lt;&gt;"",B160&lt;&gt;"",D160&lt;&gt;"")),N(F160)=0,NOT(C160&lt;&gt;"Inspection")),"",N(F160)-N('Settings'!$B$2))</f>
        <v/>
      </c>
      <c r="L160" s="6" t="n"/>
      <c r="N160" s="6" t="n"/>
      <c r="O160" s="7">
        <f>IF(OR(NOT(OR(A160&lt;&gt;"",B160&lt;&gt;"",D160&lt;&gt;"")),N(F160)=0),"",N(F160)-TODAY())</f>
        <v/>
      </c>
      <c r="P160">
        <f>IF(OR(NOT(OR(A160&lt;&gt;"",B160&lt;&gt;"",D160&lt;&gt;"")),N(F160)=0),"",IF(N(S160)&lt;TODAY(),"Past",IF(N(F160)&lt;=TODAY(),"Now",IF(N(F160)-TODAY()&lt;7,"Week 1",IF(N(F160)-TODAY()&lt;N('Settings'!$B$4),"Week 2","Later")))))</f>
        <v/>
      </c>
      <c r="Q160">
        <f>IF(NOT(OR(A160&lt;&gt;"",B160&lt;&gt;"",D160&lt;&gt;"")),"",IF(IF(AND(C160&lt;&gt;"Inspection",N(F160)&gt;0,H160&lt;&gt;"Y",TODAY()&gt;=N(F160)-N('Settings'!$B$2),N(S160)&gt;=TODAY()),"NOT CONFIRMED, STARTS SOON; ","")&amp;IF(AND(C160="Inspection",N(F160)&gt;0,K160&lt;&gt;"Y",M160="",N(F160)-TODAY()&lt;=N('Settings'!$B$3)),"INSPECTION NOT REQUESTED; ","")&amp;IF(AND(OR(M160="Fail",M160="Partial"),N(N160)=0),"FAILED, NO RE-INSPECTION; ","")&amp;IF(AND(C160&lt;&gt;"Inspection",D160&lt;&gt;"",N(F160)&gt;0,COUNTIFS($D$2:$D$400,D160,$A$2:$A$400,"&lt;&gt;"&amp;A160,$C$2:$C$400,"&lt;&gt;Inspection",$F$2:$F$400,"&lt;="&amp;N(S160),$S$2:$S$400,"&gt;="&amp;N(F160))&gt;0),"SUB ON TWO JOBS SAME DAY; ","")&amp;IF(AND(C160&lt;&gt;"Inspection",D160=""),"NO SUB ASSIGNED; ","")&amp;IF(AND(J160&lt;&gt;"",N(F160)&gt;0,SUMPRODUCT(MAX(($A$2:$A$400=A160)*($B$2:$B$400=J160)*$S$2:$S$400))&gt;=N(F160)),"STARTS BEFORE WHAT IT DEPENDS ON; ","")&amp;IF(N(F160)=0,"NO START DATE; ","")="","",LEFT(IF(AND(C160&lt;&gt;"Inspection",N(F160)&gt;0,H160&lt;&gt;"Y",TODAY()&gt;=N(F160)-N('Settings'!$B$2),N(S160)&gt;=TODAY()),"NOT CONFIRMED, STARTS SOON; ","")&amp;IF(AND(C160="Inspection",N(F160)&gt;0,K160&lt;&gt;"Y",M160="",N(F160)-TODAY()&lt;=N('Settings'!$B$3)),"INSPECTION NOT REQUESTED; ","")&amp;IF(AND(OR(M160="Fail",M160="Partial"),N(N160)=0),"FAILED, NO RE-INSPECTION; ","")&amp;IF(AND(C160&lt;&gt;"Inspection",D160&lt;&gt;"",N(F160)&gt;0,COUNTIFS($D$2:$D$400,D160,$A$2:$A$400,"&lt;&gt;"&amp;A160,$C$2:$C$400,"&lt;&gt;Inspection",$F$2:$F$400,"&lt;="&amp;N(S160),$S$2:$S$400,"&gt;="&amp;N(F160))&gt;0),"SUB ON TWO JOBS SAME DAY; ","")&amp;IF(AND(C160&lt;&gt;"Inspection",D160=""),"NO SUB ASSIGNED; ","")&amp;IF(AND(J160&lt;&gt;"",N(F160)&gt;0,SUMPRODUCT(MAX(($A$2:$A$400=A160)*($B$2:$B$400=J160)*$S$2:$S$400))&gt;=N(F160)),"STARTS BEFORE WHAT IT DEPENDS ON; ","")&amp;IF(N(F160)=0,"NO START DATE; ",""),LEN(IF(AND(C160&lt;&gt;"Inspection",N(F160)&gt;0,H160&lt;&gt;"Y",TODAY()&gt;=N(F160)-N('Settings'!$B$2),N(S160)&gt;=TODAY()),"NOT CONFIRMED, STARTS SOON; ","")&amp;IF(AND(C160="Inspection",N(F160)&gt;0,K160&lt;&gt;"Y",M160="",N(F160)-TODAY()&lt;=N('Settings'!$B$3)),"INSPECTION NOT REQUESTED; ","")&amp;IF(AND(OR(M160="Fail",M160="Partial"),N(N160)=0),"FAILED, NO RE-INSPECTION; ","")&amp;IF(AND(C160&lt;&gt;"Inspection",D160&lt;&gt;"",N(F160)&gt;0,COUNTIFS($D$2:$D$400,D160,$A$2:$A$400,"&lt;&gt;"&amp;A160,$C$2:$C$400,"&lt;&gt;Inspection",$F$2:$F$400,"&lt;="&amp;N(S160),$S$2:$S$400,"&gt;="&amp;N(F160))&gt;0),"SUB ON TWO JOBS SAME DAY; ","")&amp;IF(AND(C160&lt;&gt;"Inspection",D160=""),"NO SUB ASSIGNED; ","")&amp;IF(AND(J160&lt;&gt;"",N(F160)&gt;0,SUMPRODUCT(MAX(($A$2:$A$400=A160)*($B$2:$B$400=J160)*$S$2:$S$400))&gt;=N(F160)),"STARTS BEFORE WHAT IT DEPENDS ON; ","")&amp;IF(N(F160)=0,"NO START DATE; ",""))-2)))</f>
        <v/>
      </c>
      <c r="S160" s="6">
        <f>IF(N(G160)&gt;0,N(G160),N(F160))</f>
        <v/>
      </c>
    </row>
    <row r="161">
      <c r="F161" s="6" t="n"/>
      <c r="G161" s="6" t="n"/>
      <c r="I161" s="6">
        <f>IF(OR(NOT(OR(A161&lt;&gt;"",B161&lt;&gt;"",D161&lt;&gt;"")),N(F161)=0,NOT(C161&lt;&gt;"Inspection")),"",N(F161)-N('Settings'!$B$2))</f>
        <v/>
      </c>
      <c r="L161" s="6" t="n"/>
      <c r="N161" s="6" t="n"/>
      <c r="O161" s="7">
        <f>IF(OR(NOT(OR(A161&lt;&gt;"",B161&lt;&gt;"",D161&lt;&gt;"")),N(F161)=0),"",N(F161)-TODAY())</f>
        <v/>
      </c>
      <c r="P161">
        <f>IF(OR(NOT(OR(A161&lt;&gt;"",B161&lt;&gt;"",D161&lt;&gt;"")),N(F161)=0),"",IF(N(S161)&lt;TODAY(),"Past",IF(N(F161)&lt;=TODAY(),"Now",IF(N(F161)-TODAY()&lt;7,"Week 1",IF(N(F161)-TODAY()&lt;N('Settings'!$B$4),"Week 2","Later")))))</f>
        <v/>
      </c>
      <c r="Q161">
        <f>IF(NOT(OR(A161&lt;&gt;"",B161&lt;&gt;"",D161&lt;&gt;"")),"",IF(IF(AND(C161&lt;&gt;"Inspection",N(F161)&gt;0,H161&lt;&gt;"Y",TODAY()&gt;=N(F161)-N('Settings'!$B$2),N(S161)&gt;=TODAY()),"NOT CONFIRMED, STARTS SOON; ","")&amp;IF(AND(C161="Inspection",N(F161)&gt;0,K161&lt;&gt;"Y",M161="",N(F161)-TODAY()&lt;=N('Settings'!$B$3)),"INSPECTION NOT REQUESTED; ","")&amp;IF(AND(OR(M161="Fail",M161="Partial"),N(N161)=0),"FAILED, NO RE-INSPECTION; ","")&amp;IF(AND(C161&lt;&gt;"Inspection",D161&lt;&gt;"",N(F161)&gt;0,COUNTIFS($D$2:$D$400,D161,$A$2:$A$400,"&lt;&gt;"&amp;A161,$C$2:$C$400,"&lt;&gt;Inspection",$F$2:$F$400,"&lt;="&amp;N(S161),$S$2:$S$400,"&gt;="&amp;N(F161))&gt;0),"SUB ON TWO JOBS SAME DAY; ","")&amp;IF(AND(C161&lt;&gt;"Inspection",D161=""),"NO SUB ASSIGNED; ","")&amp;IF(AND(J161&lt;&gt;"",N(F161)&gt;0,SUMPRODUCT(MAX(($A$2:$A$400=A161)*($B$2:$B$400=J161)*$S$2:$S$400))&gt;=N(F161)),"STARTS BEFORE WHAT IT DEPENDS ON; ","")&amp;IF(N(F161)=0,"NO START DATE; ","")="","",LEFT(IF(AND(C161&lt;&gt;"Inspection",N(F161)&gt;0,H161&lt;&gt;"Y",TODAY()&gt;=N(F161)-N('Settings'!$B$2),N(S161)&gt;=TODAY()),"NOT CONFIRMED, STARTS SOON; ","")&amp;IF(AND(C161="Inspection",N(F161)&gt;0,K161&lt;&gt;"Y",M161="",N(F161)-TODAY()&lt;=N('Settings'!$B$3)),"INSPECTION NOT REQUESTED; ","")&amp;IF(AND(OR(M161="Fail",M161="Partial"),N(N161)=0),"FAILED, NO RE-INSPECTION; ","")&amp;IF(AND(C161&lt;&gt;"Inspection",D161&lt;&gt;"",N(F161)&gt;0,COUNTIFS($D$2:$D$400,D161,$A$2:$A$400,"&lt;&gt;"&amp;A161,$C$2:$C$400,"&lt;&gt;Inspection",$F$2:$F$400,"&lt;="&amp;N(S161),$S$2:$S$400,"&gt;="&amp;N(F161))&gt;0),"SUB ON TWO JOBS SAME DAY; ","")&amp;IF(AND(C161&lt;&gt;"Inspection",D161=""),"NO SUB ASSIGNED; ","")&amp;IF(AND(J161&lt;&gt;"",N(F161)&gt;0,SUMPRODUCT(MAX(($A$2:$A$400=A161)*($B$2:$B$400=J161)*$S$2:$S$400))&gt;=N(F161)),"STARTS BEFORE WHAT IT DEPENDS ON; ","")&amp;IF(N(F161)=0,"NO START DATE; ",""),LEN(IF(AND(C161&lt;&gt;"Inspection",N(F161)&gt;0,H161&lt;&gt;"Y",TODAY()&gt;=N(F161)-N('Settings'!$B$2),N(S161)&gt;=TODAY()),"NOT CONFIRMED, STARTS SOON; ","")&amp;IF(AND(C161="Inspection",N(F161)&gt;0,K161&lt;&gt;"Y",M161="",N(F161)-TODAY()&lt;=N('Settings'!$B$3)),"INSPECTION NOT REQUESTED; ","")&amp;IF(AND(OR(M161="Fail",M161="Partial"),N(N161)=0),"FAILED, NO RE-INSPECTION; ","")&amp;IF(AND(C161&lt;&gt;"Inspection",D161&lt;&gt;"",N(F161)&gt;0,COUNTIFS($D$2:$D$400,D161,$A$2:$A$400,"&lt;&gt;"&amp;A161,$C$2:$C$400,"&lt;&gt;Inspection",$F$2:$F$400,"&lt;="&amp;N(S161),$S$2:$S$400,"&gt;="&amp;N(F161))&gt;0),"SUB ON TWO JOBS SAME DAY; ","")&amp;IF(AND(C161&lt;&gt;"Inspection",D161=""),"NO SUB ASSIGNED; ","")&amp;IF(AND(J161&lt;&gt;"",N(F161)&gt;0,SUMPRODUCT(MAX(($A$2:$A$400=A161)*($B$2:$B$400=J161)*$S$2:$S$400))&gt;=N(F161)),"STARTS BEFORE WHAT IT DEPENDS ON; ","")&amp;IF(N(F161)=0,"NO START DATE; ",""))-2)))</f>
        <v/>
      </c>
      <c r="S161" s="6">
        <f>IF(N(G161)&gt;0,N(G161),N(F161))</f>
        <v/>
      </c>
    </row>
    <row r="162">
      <c r="F162" s="6" t="n"/>
      <c r="G162" s="6" t="n"/>
      <c r="I162" s="6">
        <f>IF(OR(NOT(OR(A162&lt;&gt;"",B162&lt;&gt;"",D162&lt;&gt;"")),N(F162)=0,NOT(C162&lt;&gt;"Inspection")),"",N(F162)-N('Settings'!$B$2))</f>
        <v/>
      </c>
      <c r="L162" s="6" t="n"/>
      <c r="N162" s="6" t="n"/>
      <c r="O162" s="7">
        <f>IF(OR(NOT(OR(A162&lt;&gt;"",B162&lt;&gt;"",D162&lt;&gt;"")),N(F162)=0),"",N(F162)-TODAY())</f>
        <v/>
      </c>
      <c r="P162">
        <f>IF(OR(NOT(OR(A162&lt;&gt;"",B162&lt;&gt;"",D162&lt;&gt;"")),N(F162)=0),"",IF(N(S162)&lt;TODAY(),"Past",IF(N(F162)&lt;=TODAY(),"Now",IF(N(F162)-TODAY()&lt;7,"Week 1",IF(N(F162)-TODAY()&lt;N('Settings'!$B$4),"Week 2","Later")))))</f>
        <v/>
      </c>
      <c r="Q162">
        <f>IF(NOT(OR(A162&lt;&gt;"",B162&lt;&gt;"",D162&lt;&gt;"")),"",IF(IF(AND(C162&lt;&gt;"Inspection",N(F162)&gt;0,H162&lt;&gt;"Y",TODAY()&gt;=N(F162)-N('Settings'!$B$2),N(S162)&gt;=TODAY()),"NOT CONFIRMED, STARTS SOON; ","")&amp;IF(AND(C162="Inspection",N(F162)&gt;0,K162&lt;&gt;"Y",M162="",N(F162)-TODAY()&lt;=N('Settings'!$B$3)),"INSPECTION NOT REQUESTED; ","")&amp;IF(AND(OR(M162="Fail",M162="Partial"),N(N162)=0),"FAILED, NO RE-INSPECTION; ","")&amp;IF(AND(C162&lt;&gt;"Inspection",D162&lt;&gt;"",N(F162)&gt;0,COUNTIFS($D$2:$D$400,D162,$A$2:$A$400,"&lt;&gt;"&amp;A162,$C$2:$C$400,"&lt;&gt;Inspection",$F$2:$F$400,"&lt;="&amp;N(S162),$S$2:$S$400,"&gt;="&amp;N(F162))&gt;0),"SUB ON TWO JOBS SAME DAY; ","")&amp;IF(AND(C162&lt;&gt;"Inspection",D162=""),"NO SUB ASSIGNED; ","")&amp;IF(AND(J162&lt;&gt;"",N(F162)&gt;0,SUMPRODUCT(MAX(($A$2:$A$400=A162)*($B$2:$B$400=J162)*$S$2:$S$400))&gt;=N(F162)),"STARTS BEFORE WHAT IT DEPENDS ON; ","")&amp;IF(N(F162)=0,"NO START DATE; ","")="","",LEFT(IF(AND(C162&lt;&gt;"Inspection",N(F162)&gt;0,H162&lt;&gt;"Y",TODAY()&gt;=N(F162)-N('Settings'!$B$2),N(S162)&gt;=TODAY()),"NOT CONFIRMED, STARTS SOON; ","")&amp;IF(AND(C162="Inspection",N(F162)&gt;0,K162&lt;&gt;"Y",M162="",N(F162)-TODAY()&lt;=N('Settings'!$B$3)),"INSPECTION NOT REQUESTED; ","")&amp;IF(AND(OR(M162="Fail",M162="Partial"),N(N162)=0),"FAILED, NO RE-INSPECTION; ","")&amp;IF(AND(C162&lt;&gt;"Inspection",D162&lt;&gt;"",N(F162)&gt;0,COUNTIFS($D$2:$D$400,D162,$A$2:$A$400,"&lt;&gt;"&amp;A162,$C$2:$C$400,"&lt;&gt;Inspection",$F$2:$F$400,"&lt;="&amp;N(S162),$S$2:$S$400,"&gt;="&amp;N(F162))&gt;0),"SUB ON TWO JOBS SAME DAY; ","")&amp;IF(AND(C162&lt;&gt;"Inspection",D162=""),"NO SUB ASSIGNED; ","")&amp;IF(AND(J162&lt;&gt;"",N(F162)&gt;0,SUMPRODUCT(MAX(($A$2:$A$400=A162)*($B$2:$B$400=J162)*$S$2:$S$400))&gt;=N(F162)),"STARTS BEFORE WHAT IT DEPENDS ON; ","")&amp;IF(N(F162)=0,"NO START DATE; ",""),LEN(IF(AND(C162&lt;&gt;"Inspection",N(F162)&gt;0,H162&lt;&gt;"Y",TODAY()&gt;=N(F162)-N('Settings'!$B$2),N(S162)&gt;=TODAY()),"NOT CONFIRMED, STARTS SOON; ","")&amp;IF(AND(C162="Inspection",N(F162)&gt;0,K162&lt;&gt;"Y",M162="",N(F162)-TODAY()&lt;=N('Settings'!$B$3)),"INSPECTION NOT REQUESTED; ","")&amp;IF(AND(OR(M162="Fail",M162="Partial"),N(N162)=0),"FAILED, NO RE-INSPECTION; ","")&amp;IF(AND(C162&lt;&gt;"Inspection",D162&lt;&gt;"",N(F162)&gt;0,COUNTIFS($D$2:$D$400,D162,$A$2:$A$400,"&lt;&gt;"&amp;A162,$C$2:$C$400,"&lt;&gt;Inspection",$F$2:$F$400,"&lt;="&amp;N(S162),$S$2:$S$400,"&gt;="&amp;N(F162))&gt;0),"SUB ON TWO JOBS SAME DAY; ","")&amp;IF(AND(C162&lt;&gt;"Inspection",D162=""),"NO SUB ASSIGNED; ","")&amp;IF(AND(J162&lt;&gt;"",N(F162)&gt;0,SUMPRODUCT(MAX(($A$2:$A$400=A162)*($B$2:$B$400=J162)*$S$2:$S$400))&gt;=N(F162)),"STARTS BEFORE WHAT IT DEPENDS ON; ","")&amp;IF(N(F162)=0,"NO START DATE; ",""))-2)))</f>
        <v/>
      </c>
      <c r="S162" s="6">
        <f>IF(N(G162)&gt;0,N(G162),N(F162))</f>
        <v/>
      </c>
    </row>
    <row r="163">
      <c r="F163" s="6" t="n"/>
      <c r="G163" s="6" t="n"/>
      <c r="I163" s="6">
        <f>IF(OR(NOT(OR(A163&lt;&gt;"",B163&lt;&gt;"",D163&lt;&gt;"")),N(F163)=0,NOT(C163&lt;&gt;"Inspection")),"",N(F163)-N('Settings'!$B$2))</f>
        <v/>
      </c>
      <c r="L163" s="6" t="n"/>
      <c r="N163" s="6" t="n"/>
      <c r="O163" s="7">
        <f>IF(OR(NOT(OR(A163&lt;&gt;"",B163&lt;&gt;"",D163&lt;&gt;"")),N(F163)=0),"",N(F163)-TODAY())</f>
        <v/>
      </c>
      <c r="P163">
        <f>IF(OR(NOT(OR(A163&lt;&gt;"",B163&lt;&gt;"",D163&lt;&gt;"")),N(F163)=0),"",IF(N(S163)&lt;TODAY(),"Past",IF(N(F163)&lt;=TODAY(),"Now",IF(N(F163)-TODAY()&lt;7,"Week 1",IF(N(F163)-TODAY()&lt;N('Settings'!$B$4),"Week 2","Later")))))</f>
        <v/>
      </c>
      <c r="Q163">
        <f>IF(NOT(OR(A163&lt;&gt;"",B163&lt;&gt;"",D163&lt;&gt;"")),"",IF(IF(AND(C163&lt;&gt;"Inspection",N(F163)&gt;0,H163&lt;&gt;"Y",TODAY()&gt;=N(F163)-N('Settings'!$B$2),N(S163)&gt;=TODAY()),"NOT CONFIRMED, STARTS SOON; ","")&amp;IF(AND(C163="Inspection",N(F163)&gt;0,K163&lt;&gt;"Y",M163="",N(F163)-TODAY()&lt;=N('Settings'!$B$3)),"INSPECTION NOT REQUESTED; ","")&amp;IF(AND(OR(M163="Fail",M163="Partial"),N(N163)=0),"FAILED, NO RE-INSPECTION; ","")&amp;IF(AND(C163&lt;&gt;"Inspection",D163&lt;&gt;"",N(F163)&gt;0,COUNTIFS($D$2:$D$400,D163,$A$2:$A$400,"&lt;&gt;"&amp;A163,$C$2:$C$400,"&lt;&gt;Inspection",$F$2:$F$400,"&lt;="&amp;N(S163),$S$2:$S$400,"&gt;="&amp;N(F163))&gt;0),"SUB ON TWO JOBS SAME DAY; ","")&amp;IF(AND(C163&lt;&gt;"Inspection",D163=""),"NO SUB ASSIGNED; ","")&amp;IF(AND(J163&lt;&gt;"",N(F163)&gt;0,SUMPRODUCT(MAX(($A$2:$A$400=A163)*($B$2:$B$400=J163)*$S$2:$S$400))&gt;=N(F163)),"STARTS BEFORE WHAT IT DEPENDS ON; ","")&amp;IF(N(F163)=0,"NO START DATE; ","")="","",LEFT(IF(AND(C163&lt;&gt;"Inspection",N(F163)&gt;0,H163&lt;&gt;"Y",TODAY()&gt;=N(F163)-N('Settings'!$B$2),N(S163)&gt;=TODAY()),"NOT CONFIRMED, STARTS SOON; ","")&amp;IF(AND(C163="Inspection",N(F163)&gt;0,K163&lt;&gt;"Y",M163="",N(F163)-TODAY()&lt;=N('Settings'!$B$3)),"INSPECTION NOT REQUESTED; ","")&amp;IF(AND(OR(M163="Fail",M163="Partial"),N(N163)=0),"FAILED, NO RE-INSPECTION; ","")&amp;IF(AND(C163&lt;&gt;"Inspection",D163&lt;&gt;"",N(F163)&gt;0,COUNTIFS($D$2:$D$400,D163,$A$2:$A$400,"&lt;&gt;"&amp;A163,$C$2:$C$400,"&lt;&gt;Inspection",$F$2:$F$400,"&lt;="&amp;N(S163),$S$2:$S$400,"&gt;="&amp;N(F163))&gt;0),"SUB ON TWO JOBS SAME DAY; ","")&amp;IF(AND(C163&lt;&gt;"Inspection",D163=""),"NO SUB ASSIGNED; ","")&amp;IF(AND(J163&lt;&gt;"",N(F163)&gt;0,SUMPRODUCT(MAX(($A$2:$A$400=A163)*($B$2:$B$400=J163)*$S$2:$S$400))&gt;=N(F163)),"STARTS BEFORE WHAT IT DEPENDS ON; ","")&amp;IF(N(F163)=0,"NO START DATE; ",""),LEN(IF(AND(C163&lt;&gt;"Inspection",N(F163)&gt;0,H163&lt;&gt;"Y",TODAY()&gt;=N(F163)-N('Settings'!$B$2),N(S163)&gt;=TODAY()),"NOT CONFIRMED, STARTS SOON; ","")&amp;IF(AND(C163="Inspection",N(F163)&gt;0,K163&lt;&gt;"Y",M163="",N(F163)-TODAY()&lt;=N('Settings'!$B$3)),"INSPECTION NOT REQUESTED; ","")&amp;IF(AND(OR(M163="Fail",M163="Partial"),N(N163)=0),"FAILED, NO RE-INSPECTION; ","")&amp;IF(AND(C163&lt;&gt;"Inspection",D163&lt;&gt;"",N(F163)&gt;0,COUNTIFS($D$2:$D$400,D163,$A$2:$A$400,"&lt;&gt;"&amp;A163,$C$2:$C$400,"&lt;&gt;Inspection",$F$2:$F$400,"&lt;="&amp;N(S163),$S$2:$S$400,"&gt;="&amp;N(F163))&gt;0),"SUB ON TWO JOBS SAME DAY; ","")&amp;IF(AND(C163&lt;&gt;"Inspection",D163=""),"NO SUB ASSIGNED; ","")&amp;IF(AND(J163&lt;&gt;"",N(F163)&gt;0,SUMPRODUCT(MAX(($A$2:$A$400=A163)*($B$2:$B$400=J163)*$S$2:$S$400))&gt;=N(F163)),"STARTS BEFORE WHAT IT DEPENDS ON; ","")&amp;IF(N(F163)=0,"NO START DATE; ",""))-2)))</f>
        <v/>
      </c>
      <c r="S163" s="6">
        <f>IF(N(G163)&gt;0,N(G163),N(F163))</f>
        <v/>
      </c>
    </row>
    <row r="164">
      <c r="F164" s="6" t="n"/>
      <c r="G164" s="6" t="n"/>
      <c r="I164" s="6">
        <f>IF(OR(NOT(OR(A164&lt;&gt;"",B164&lt;&gt;"",D164&lt;&gt;"")),N(F164)=0,NOT(C164&lt;&gt;"Inspection")),"",N(F164)-N('Settings'!$B$2))</f>
        <v/>
      </c>
      <c r="L164" s="6" t="n"/>
      <c r="N164" s="6" t="n"/>
      <c r="O164" s="7">
        <f>IF(OR(NOT(OR(A164&lt;&gt;"",B164&lt;&gt;"",D164&lt;&gt;"")),N(F164)=0),"",N(F164)-TODAY())</f>
        <v/>
      </c>
      <c r="P164">
        <f>IF(OR(NOT(OR(A164&lt;&gt;"",B164&lt;&gt;"",D164&lt;&gt;"")),N(F164)=0),"",IF(N(S164)&lt;TODAY(),"Past",IF(N(F164)&lt;=TODAY(),"Now",IF(N(F164)-TODAY()&lt;7,"Week 1",IF(N(F164)-TODAY()&lt;N('Settings'!$B$4),"Week 2","Later")))))</f>
        <v/>
      </c>
      <c r="Q164">
        <f>IF(NOT(OR(A164&lt;&gt;"",B164&lt;&gt;"",D164&lt;&gt;"")),"",IF(IF(AND(C164&lt;&gt;"Inspection",N(F164)&gt;0,H164&lt;&gt;"Y",TODAY()&gt;=N(F164)-N('Settings'!$B$2),N(S164)&gt;=TODAY()),"NOT CONFIRMED, STARTS SOON; ","")&amp;IF(AND(C164="Inspection",N(F164)&gt;0,K164&lt;&gt;"Y",M164="",N(F164)-TODAY()&lt;=N('Settings'!$B$3)),"INSPECTION NOT REQUESTED; ","")&amp;IF(AND(OR(M164="Fail",M164="Partial"),N(N164)=0),"FAILED, NO RE-INSPECTION; ","")&amp;IF(AND(C164&lt;&gt;"Inspection",D164&lt;&gt;"",N(F164)&gt;0,COUNTIFS($D$2:$D$400,D164,$A$2:$A$400,"&lt;&gt;"&amp;A164,$C$2:$C$400,"&lt;&gt;Inspection",$F$2:$F$400,"&lt;="&amp;N(S164),$S$2:$S$400,"&gt;="&amp;N(F164))&gt;0),"SUB ON TWO JOBS SAME DAY; ","")&amp;IF(AND(C164&lt;&gt;"Inspection",D164=""),"NO SUB ASSIGNED; ","")&amp;IF(AND(J164&lt;&gt;"",N(F164)&gt;0,SUMPRODUCT(MAX(($A$2:$A$400=A164)*($B$2:$B$400=J164)*$S$2:$S$400))&gt;=N(F164)),"STARTS BEFORE WHAT IT DEPENDS ON; ","")&amp;IF(N(F164)=0,"NO START DATE; ","")="","",LEFT(IF(AND(C164&lt;&gt;"Inspection",N(F164)&gt;0,H164&lt;&gt;"Y",TODAY()&gt;=N(F164)-N('Settings'!$B$2),N(S164)&gt;=TODAY()),"NOT CONFIRMED, STARTS SOON; ","")&amp;IF(AND(C164="Inspection",N(F164)&gt;0,K164&lt;&gt;"Y",M164="",N(F164)-TODAY()&lt;=N('Settings'!$B$3)),"INSPECTION NOT REQUESTED; ","")&amp;IF(AND(OR(M164="Fail",M164="Partial"),N(N164)=0),"FAILED, NO RE-INSPECTION; ","")&amp;IF(AND(C164&lt;&gt;"Inspection",D164&lt;&gt;"",N(F164)&gt;0,COUNTIFS($D$2:$D$400,D164,$A$2:$A$400,"&lt;&gt;"&amp;A164,$C$2:$C$400,"&lt;&gt;Inspection",$F$2:$F$400,"&lt;="&amp;N(S164),$S$2:$S$400,"&gt;="&amp;N(F164))&gt;0),"SUB ON TWO JOBS SAME DAY; ","")&amp;IF(AND(C164&lt;&gt;"Inspection",D164=""),"NO SUB ASSIGNED; ","")&amp;IF(AND(J164&lt;&gt;"",N(F164)&gt;0,SUMPRODUCT(MAX(($A$2:$A$400=A164)*($B$2:$B$400=J164)*$S$2:$S$400))&gt;=N(F164)),"STARTS BEFORE WHAT IT DEPENDS ON; ","")&amp;IF(N(F164)=0,"NO START DATE; ",""),LEN(IF(AND(C164&lt;&gt;"Inspection",N(F164)&gt;0,H164&lt;&gt;"Y",TODAY()&gt;=N(F164)-N('Settings'!$B$2),N(S164)&gt;=TODAY()),"NOT CONFIRMED, STARTS SOON; ","")&amp;IF(AND(C164="Inspection",N(F164)&gt;0,K164&lt;&gt;"Y",M164="",N(F164)-TODAY()&lt;=N('Settings'!$B$3)),"INSPECTION NOT REQUESTED; ","")&amp;IF(AND(OR(M164="Fail",M164="Partial"),N(N164)=0),"FAILED, NO RE-INSPECTION; ","")&amp;IF(AND(C164&lt;&gt;"Inspection",D164&lt;&gt;"",N(F164)&gt;0,COUNTIFS($D$2:$D$400,D164,$A$2:$A$400,"&lt;&gt;"&amp;A164,$C$2:$C$400,"&lt;&gt;Inspection",$F$2:$F$400,"&lt;="&amp;N(S164),$S$2:$S$400,"&gt;="&amp;N(F164))&gt;0),"SUB ON TWO JOBS SAME DAY; ","")&amp;IF(AND(C164&lt;&gt;"Inspection",D164=""),"NO SUB ASSIGNED; ","")&amp;IF(AND(J164&lt;&gt;"",N(F164)&gt;0,SUMPRODUCT(MAX(($A$2:$A$400=A164)*($B$2:$B$400=J164)*$S$2:$S$400))&gt;=N(F164)),"STARTS BEFORE WHAT IT DEPENDS ON; ","")&amp;IF(N(F164)=0,"NO START DATE; ",""))-2)))</f>
        <v/>
      </c>
      <c r="S164" s="6">
        <f>IF(N(G164)&gt;0,N(G164),N(F164))</f>
        <v/>
      </c>
    </row>
    <row r="165">
      <c r="F165" s="6" t="n"/>
      <c r="G165" s="6" t="n"/>
      <c r="I165" s="6">
        <f>IF(OR(NOT(OR(A165&lt;&gt;"",B165&lt;&gt;"",D165&lt;&gt;"")),N(F165)=0,NOT(C165&lt;&gt;"Inspection")),"",N(F165)-N('Settings'!$B$2))</f>
        <v/>
      </c>
      <c r="L165" s="6" t="n"/>
      <c r="N165" s="6" t="n"/>
      <c r="O165" s="7">
        <f>IF(OR(NOT(OR(A165&lt;&gt;"",B165&lt;&gt;"",D165&lt;&gt;"")),N(F165)=0),"",N(F165)-TODAY())</f>
        <v/>
      </c>
      <c r="P165">
        <f>IF(OR(NOT(OR(A165&lt;&gt;"",B165&lt;&gt;"",D165&lt;&gt;"")),N(F165)=0),"",IF(N(S165)&lt;TODAY(),"Past",IF(N(F165)&lt;=TODAY(),"Now",IF(N(F165)-TODAY()&lt;7,"Week 1",IF(N(F165)-TODAY()&lt;N('Settings'!$B$4),"Week 2","Later")))))</f>
        <v/>
      </c>
      <c r="Q165">
        <f>IF(NOT(OR(A165&lt;&gt;"",B165&lt;&gt;"",D165&lt;&gt;"")),"",IF(IF(AND(C165&lt;&gt;"Inspection",N(F165)&gt;0,H165&lt;&gt;"Y",TODAY()&gt;=N(F165)-N('Settings'!$B$2),N(S165)&gt;=TODAY()),"NOT CONFIRMED, STARTS SOON; ","")&amp;IF(AND(C165="Inspection",N(F165)&gt;0,K165&lt;&gt;"Y",M165="",N(F165)-TODAY()&lt;=N('Settings'!$B$3)),"INSPECTION NOT REQUESTED; ","")&amp;IF(AND(OR(M165="Fail",M165="Partial"),N(N165)=0),"FAILED, NO RE-INSPECTION; ","")&amp;IF(AND(C165&lt;&gt;"Inspection",D165&lt;&gt;"",N(F165)&gt;0,COUNTIFS($D$2:$D$400,D165,$A$2:$A$400,"&lt;&gt;"&amp;A165,$C$2:$C$400,"&lt;&gt;Inspection",$F$2:$F$400,"&lt;="&amp;N(S165),$S$2:$S$400,"&gt;="&amp;N(F165))&gt;0),"SUB ON TWO JOBS SAME DAY; ","")&amp;IF(AND(C165&lt;&gt;"Inspection",D165=""),"NO SUB ASSIGNED; ","")&amp;IF(AND(J165&lt;&gt;"",N(F165)&gt;0,SUMPRODUCT(MAX(($A$2:$A$400=A165)*($B$2:$B$400=J165)*$S$2:$S$400))&gt;=N(F165)),"STARTS BEFORE WHAT IT DEPENDS ON; ","")&amp;IF(N(F165)=0,"NO START DATE; ","")="","",LEFT(IF(AND(C165&lt;&gt;"Inspection",N(F165)&gt;0,H165&lt;&gt;"Y",TODAY()&gt;=N(F165)-N('Settings'!$B$2),N(S165)&gt;=TODAY()),"NOT CONFIRMED, STARTS SOON; ","")&amp;IF(AND(C165="Inspection",N(F165)&gt;0,K165&lt;&gt;"Y",M165="",N(F165)-TODAY()&lt;=N('Settings'!$B$3)),"INSPECTION NOT REQUESTED; ","")&amp;IF(AND(OR(M165="Fail",M165="Partial"),N(N165)=0),"FAILED, NO RE-INSPECTION; ","")&amp;IF(AND(C165&lt;&gt;"Inspection",D165&lt;&gt;"",N(F165)&gt;0,COUNTIFS($D$2:$D$400,D165,$A$2:$A$400,"&lt;&gt;"&amp;A165,$C$2:$C$400,"&lt;&gt;Inspection",$F$2:$F$400,"&lt;="&amp;N(S165),$S$2:$S$400,"&gt;="&amp;N(F165))&gt;0),"SUB ON TWO JOBS SAME DAY; ","")&amp;IF(AND(C165&lt;&gt;"Inspection",D165=""),"NO SUB ASSIGNED; ","")&amp;IF(AND(J165&lt;&gt;"",N(F165)&gt;0,SUMPRODUCT(MAX(($A$2:$A$400=A165)*($B$2:$B$400=J165)*$S$2:$S$400))&gt;=N(F165)),"STARTS BEFORE WHAT IT DEPENDS ON; ","")&amp;IF(N(F165)=0,"NO START DATE; ",""),LEN(IF(AND(C165&lt;&gt;"Inspection",N(F165)&gt;0,H165&lt;&gt;"Y",TODAY()&gt;=N(F165)-N('Settings'!$B$2),N(S165)&gt;=TODAY()),"NOT CONFIRMED, STARTS SOON; ","")&amp;IF(AND(C165="Inspection",N(F165)&gt;0,K165&lt;&gt;"Y",M165="",N(F165)-TODAY()&lt;=N('Settings'!$B$3)),"INSPECTION NOT REQUESTED; ","")&amp;IF(AND(OR(M165="Fail",M165="Partial"),N(N165)=0),"FAILED, NO RE-INSPECTION; ","")&amp;IF(AND(C165&lt;&gt;"Inspection",D165&lt;&gt;"",N(F165)&gt;0,COUNTIFS($D$2:$D$400,D165,$A$2:$A$400,"&lt;&gt;"&amp;A165,$C$2:$C$400,"&lt;&gt;Inspection",$F$2:$F$400,"&lt;="&amp;N(S165),$S$2:$S$400,"&gt;="&amp;N(F165))&gt;0),"SUB ON TWO JOBS SAME DAY; ","")&amp;IF(AND(C165&lt;&gt;"Inspection",D165=""),"NO SUB ASSIGNED; ","")&amp;IF(AND(J165&lt;&gt;"",N(F165)&gt;0,SUMPRODUCT(MAX(($A$2:$A$400=A165)*($B$2:$B$400=J165)*$S$2:$S$400))&gt;=N(F165)),"STARTS BEFORE WHAT IT DEPENDS ON; ","")&amp;IF(N(F165)=0,"NO START DATE; ",""))-2)))</f>
        <v/>
      </c>
      <c r="S165" s="6">
        <f>IF(N(G165)&gt;0,N(G165),N(F165))</f>
        <v/>
      </c>
    </row>
    <row r="166">
      <c r="F166" s="6" t="n"/>
      <c r="G166" s="6" t="n"/>
      <c r="I166" s="6">
        <f>IF(OR(NOT(OR(A166&lt;&gt;"",B166&lt;&gt;"",D166&lt;&gt;"")),N(F166)=0,NOT(C166&lt;&gt;"Inspection")),"",N(F166)-N('Settings'!$B$2))</f>
        <v/>
      </c>
      <c r="L166" s="6" t="n"/>
      <c r="N166" s="6" t="n"/>
      <c r="O166" s="7">
        <f>IF(OR(NOT(OR(A166&lt;&gt;"",B166&lt;&gt;"",D166&lt;&gt;"")),N(F166)=0),"",N(F166)-TODAY())</f>
        <v/>
      </c>
      <c r="P166">
        <f>IF(OR(NOT(OR(A166&lt;&gt;"",B166&lt;&gt;"",D166&lt;&gt;"")),N(F166)=0),"",IF(N(S166)&lt;TODAY(),"Past",IF(N(F166)&lt;=TODAY(),"Now",IF(N(F166)-TODAY()&lt;7,"Week 1",IF(N(F166)-TODAY()&lt;N('Settings'!$B$4),"Week 2","Later")))))</f>
        <v/>
      </c>
      <c r="Q166">
        <f>IF(NOT(OR(A166&lt;&gt;"",B166&lt;&gt;"",D166&lt;&gt;"")),"",IF(IF(AND(C166&lt;&gt;"Inspection",N(F166)&gt;0,H166&lt;&gt;"Y",TODAY()&gt;=N(F166)-N('Settings'!$B$2),N(S166)&gt;=TODAY()),"NOT CONFIRMED, STARTS SOON; ","")&amp;IF(AND(C166="Inspection",N(F166)&gt;0,K166&lt;&gt;"Y",M166="",N(F166)-TODAY()&lt;=N('Settings'!$B$3)),"INSPECTION NOT REQUESTED; ","")&amp;IF(AND(OR(M166="Fail",M166="Partial"),N(N166)=0),"FAILED, NO RE-INSPECTION; ","")&amp;IF(AND(C166&lt;&gt;"Inspection",D166&lt;&gt;"",N(F166)&gt;0,COUNTIFS($D$2:$D$400,D166,$A$2:$A$400,"&lt;&gt;"&amp;A166,$C$2:$C$400,"&lt;&gt;Inspection",$F$2:$F$400,"&lt;="&amp;N(S166),$S$2:$S$400,"&gt;="&amp;N(F166))&gt;0),"SUB ON TWO JOBS SAME DAY; ","")&amp;IF(AND(C166&lt;&gt;"Inspection",D166=""),"NO SUB ASSIGNED; ","")&amp;IF(AND(J166&lt;&gt;"",N(F166)&gt;0,SUMPRODUCT(MAX(($A$2:$A$400=A166)*($B$2:$B$400=J166)*$S$2:$S$400))&gt;=N(F166)),"STARTS BEFORE WHAT IT DEPENDS ON; ","")&amp;IF(N(F166)=0,"NO START DATE; ","")="","",LEFT(IF(AND(C166&lt;&gt;"Inspection",N(F166)&gt;0,H166&lt;&gt;"Y",TODAY()&gt;=N(F166)-N('Settings'!$B$2),N(S166)&gt;=TODAY()),"NOT CONFIRMED, STARTS SOON; ","")&amp;IF(AND(C166="Inspection",N(F166)&gt;0,K166&lt;&gt;"Y",M166="",N(F166)-TODAY()&lt;=N('Settings'!$B$3)),"INSPECTION NOT REQUESTED; ","")&amp;IF(AND(OR(M166="Fail",M166="Partial"),N(N166)=0),"FAILED, NO RE-INSPECTION; ","")&amp;IF(AND(C166&lt;&gt;"Inspection",D166&lt;&gt;"",N(F166)&gt;0,COUNTIFS($D$2:$D$400,D166,$A$2:$A$400,"&lt;&gt;"&amp;A166,$C$2:$C$400,"&lt;&gt;Inspection",$F$2:$F$400,"&lt;="&amp;N(S166),$S$2:$S$400,"&gt;="&amp;N(F166))&gt;0),"SUB ON TWO JOBS SAME DAY; ","")&amp;IF(AND(C166&lt;&gt;"Inspection",D166=""),"NO SUB ASSIGNED; ","")&amp;IF(AND(J166&lt;&gt;"",N(F166)&gt;0,SUMPRODUCT(MAX(($A$2:$A$400=A166)*($B$2:$B$400=J166)*$S$2:$S$400))&gt;=N(F166)),"STARTS BEFORE WHAT IT DEPENDS ON; ","")&amp;IF(N(F166)=0,"NO START DATE; ",""),LEN(IF(AND(C166&lt;&gt;"Inspection",N(F166)&gt;0,H166&lt;&gt;"Y",TODAY()&gt;=N(F166)-N('Settings'!$B$2),N(S166)&gt;=TODAY()),"NOT CONFIRMED, STARTS SOON; ","")&amp;IF(AND(C166="Inspection",N(F166)&gt;0,K166&lt;&gt;"Y",M166="",N(F166)-TODAY()&lt;=N('Settings'!$B$3)),"INSPECTION NOT REQUESTED; ","")&amp;IF(AND(OR(M166="Fail",M166="Partial"),N(N166)=0),"FAILED, NO RE-INSPECTION; ","")&amp;IF(AND(C166&lt;&gt;"Inspection",D166&lt;&gt;"",N(F166)&gt;0,COUNTIFS($D$2:$D$400,D166,$A$2:$A$400,"&lt;&gt;"&amp;A166,$C$2:$C$400,"&lt;&gt;Inspection",$F$2:$F$400,"&lt;="&amp;N(S166),$S$2:$S$400,"&gt;="&amp;N(F166))&gt;0),"SUB ON TWO JOBS SAME DAY; ","")&amp;IF(AND(C166&lt;&gt;"Inspection",D166=""),"NO SUB ASSIGNED; ","")&amp;IF(AND(J166&lt;&gt;"",N(F166)&gt;0,SUMPRODUCT(MAX(($A$2:$A$400=A166)*($B$2:$B$400=J166)*$S$2:$S$400))&gt;=N(F166)),"STARTS BEFORE WHAT IT DEPENDS ON; ","")&amp;IF(N(F166)=0,"NO START DATE; ",""))-2)))</f>
        <v/>
      </c>
      <c r="S166" s="6">
        <f>IF(N(G166)&gt;0,N(G166),N(F166))</f>
        <v/>
      </c>
    </row>
    <row r="167">
      <c r="F167" s="6" t="n"/>
      <c r="G167" s="6" t="n"/>
      <c r="I167" s="6">
        <f>IF(OR(NOT(OR(A167&lt;&gt;"",B167&lt;&gt;"",D167&lt;&gt;"")),N(F167)=0,NOT(C167&lt;&gt;"Inspection")),"",N(F167)-N('Settings'!$B$2))</f>
        <v/>
      </c>
      <c r="L167" s="6" t="n"/>
      <c r="N167" s="6" t="n"/>
      <c r="O167" s="7">
        <f>IF(OR(NOT(OR(A167&lt;&gt;"",B167&lt;&gt;"",D167&lt;&gt;"")),N(F167)=0),"",N(F167)-TODAY())</f>
        <v/>
      </c>
      <c r="P167">
        <f>IF(OR(NOT(OR(A167&lt;&gt;"",B167&lt;&gt;"",D167&lt;&gt;"")),N(F167)=0),"",IF(N(S167)&lt;TODAY(),"Past",IF(N(F167)&lt;=TODAY(),"Now",IF(N(F167)-TODAY()&lt;7,"Week 1",IF(N(F167)-TODAY()&lt;N('Settings'!$B$4),"Week 2","Later")))))</f>
        <v/>
      </c>
      <c r="Q167">
        <f>IF(NOT(OR(A167&lt;&gt;"",B167&lt;&gt;"",D167&lt;&gt;"")),"",IF(IF(AND(C167&lt;&gt;"Inspection",N(F167)&gt;0,H167&lt;&gt;"Y",TODAY()&gt;=N(F167)-N('Settings'!$B$2),N(S167)&gt;=TODAY()),"NOT CONFIRMED, STARTS SOON; ","")&amp;IF(AND(C167="Inspection",N(F167)&gt;0,K167&lt;&gt;"Y",M167="",N(F167)-TODAY()&lt;=N('Settings'!$B$3)),"INSPECTION NOT REQUESTED; ","")&amp;IF(AND(OR(M167="Fail",M167="Partial"),N(N167)=0),"FAILED, NO RE-INSPECTION; ","")&amp;IF(AND(C167&lt;&gt;"Inspection",D167&lt;&gt;"",N(F167)&gt;0,COUNTIFS($D$2:$D$400,D167,$A$2:$A$400,"&lt;&gt;"&amp;A167,$C$2:$C$400,"&lt;&gt;Inspection",$F$2:$F$400,"&lt;="&amp;N(S167),$S$2:$S$400,"&gt;="&amp;N(F167))&gt;0),"SUB ON TWO JOBS SAME DAY; ","")&amp;IF(AND(C167&lt;&gt;"Inspection",D167=""),"NO SUB ASSIGNED; ","")&amp;IF(AND(J167&lt;&gt;"",N(F167)&gt;0,SUMPRODUCT(MAX(($A$2:$A$400=A167)*($B$2:$B$400=J167)*$S$2:$S$400))&gt;=N(F167)),"STARTS BEFORE WHAT IT DEPENDS ON; ","")&amp;IF(N(F167)=0,"NO START DATE; ","")="","",LEFT(IF(AND(C167&lt;&gt;"Inspection",N(F167)&gt;0,H167&lt;&gt;"Y",TODAY()&gt;=N(F167)-N('Settings'!$B$2),N(S167)&gt;=TODAY()),"NOT CONFIRMED, STARTS SOON; ","")&amp;IF(AND(C167="Inspection",N(F167)&gt;0,K167&lt;&gt;"Y",M167="",N(F167)-TODAY()&lt;=N('Settings'!$B$3)),"INSPECTION NOT REQUESTED; ","")&amp;IF(AND(OR(M167="Fail",M167="Partial"),N(N167)=0),"FAILED, NO RE-INSPECTION; ","")&amp;IF(AND(C167&lt;&gt;"Inspection",D167&lt;&gt;"",N(F167)&gt;0,COUNTIFS($D$2:$D$400,D167,$A$2:$A$400,"&lt;&gt;"&amp;A167,$C$2:$C$400,"&lt;&gt;Inspection",$F$2:$F$400,"&lt;="&amp;N(S167),$S$2:$S$400,"&gt;="&amp;N(F167))&gt;0),"SUB ON TWO JOBS SAME DAY; ","")&amp;IF(AND(C167&lt;&gt;"Inspection",D167=""),"NO SUB ASSIGNED; ","")&amp;IF(AND(J167&lt;&gt;"",N(F167)&gt;0,SUMPRODUCT(MAX(($A$2:$A$400=A167)*($B$2:$B$400=J167)*$S$2:$S$400))&gt;=N(F167)),"STARTS BEFORE WHAT IT DEPENDS ON; ","")&amp;IF(N(F167)=0,"NO START DATE; ",""),LEN(IF(AND(C167&lt;&gt;"Inspection",N(F167)&gt;0,H167&lt;&gt;"Y",TODAY()&gt;=N(F167)-N('Settings'!$B$2),N(S167)&gt;=TODAY()),"NOT CONFIRMED, STARTS SOON; ","")&amp;IF(AND(C167="Inspection",N(F167)&gt;0,K167&lt;&gt;"Y",M167="",N(F167)-TODAY()&lt;=N('Settings'!$B$3)),"INSPECTION NOT REQUESTED; ","")&amp;IF(AND(OR(M167="Fail",M167="Partial"),N(N167)=0),"FAILED, NO RE-INSPECTION; ","")&amp;IF(AND(C167&lt;&gt;"Inspection",D167&lt;&gt;"",N(F167)&gt;0,COUNTIFS($D$2:$D$400,D167,$A$2:$A$400,"&lt;&gt;"&amp;A167,$C$2:$C$400,"&lt;&gt;Inspection",$F$2:$F$400,"&lt;="&amp;N(S167),$S$2:$S$400,"&gt;="&amp;N(F167))&gt;0),"SUB ON TWO JOBS SAME DAY; ","")&amp;IF(AND(C167&lt;&gt;"Inspection",D167=""),"NO SUB ASSIGNED; ","")&amp;IF(AND(J167&lt;&gt;"",N(F167)&gt;0,SUMPRODUCT(MAX(($A$2:$A$400=A167)*($B$2:$B$400=J167)*$S$2:$S$400))&gt;=N(F167)),"STARTS BEFORE WHAT IT DEPENDS ON; ","")&amp;IF(N(F167)=0,"NO START DATE; ",""))-2)))</f>
        <v/>
      </c>
      <c r="S167" s="6">
        <f>IF(N(G167)&gt;0,N(G167),N(F167))</f>
        <v/>
      </c>
    </row>
    <row r="168">
      <c r="F168" s="6" t="n"/>
      <c r="G168" s="6" t="n"/>
      <c r="I168" s="6">
        <f>IF(OR(NOT(OR(A168&lt;&gt;"",B168&lt;&gt;"",D168&lt;&gt;"")),N(F168)=0,NOT(C168&lt;&gt;"Inspection")),"",N(F168)-N('Settings'!$B$2))</f>
        <v/>
      </c>
      <c r="L168" s="6" t="n"/>
      <c r="N168" s="6" t="n"/>
      <c r="O168" s="7">
        <f>IF(OR(NOT(OR(A168&lt;&gt;"",B168&lt;&gt;"",D168&lt;&gt;"")),N(F168)=0),"",N(F168)-TODAY())</f>
        <v/>
      </c>
      <c r="P168">
        <f>IF(OR(NOT(OR(A168&lt;&gt;"",B168&lt;&gt;"",D168&lt;&gt;"")),N(F168)=0),"",IF(N(S168)&lt;TODAY(),"Past",IF(N(F168)&lt;=TODAY(),"Now",IF(N(F168)-TODAY()&lt;7,"Week 1",IF(N(F168)-TODAY()&lt;N('Settings'!$B$4),"Week 2","Later")))))</f>
        <v/>
      </c>
      <c r="Q168">
        <f>IF(NOT(OR(A168&lt;&gt;"",B168&lt;&gt;"",D168&lt;&gt;"")),"",IF(IF(AND(C168&lt;&gt;"Inspection",N(F168)&gt;0,H168&lt;&gt;"Y",TODAY()&gt;=N(F168)-N('Settings'!$B$2),N(S168)&gt;=TODAY()),"NOT CONFIRMED, STARTS SOON; ","")&amp;IF(AND(C168="Inspection",N(F168)&gt;0,K168&lt;&gt;"Y",M168="",N(F168)-TODAY()&lt;=N('Settings'!$B$3)),"INSPECTION NOT REQUESTED; ","")&amp;IF(AND(OR(M168="Fail",M168="Partial"),N(N168)=0),"FAILED, NO RE-INSPECTION; ","")&amp;IF(AND(C168&lt;&gt;"Inspection",D168&lt;&gt;"",N(F168)&gt;0,COUNTIFS($D$2:$D$400,D168,$A$2:$A$400,"&lt;&gt;"&amp;A168,$C$2:$C$400,"&lt;&gt;Inspection",$F$2:$F$400,"&lt;="&amp;N(S168),$S$2:$S$400,"&gt;="&amp;N(F168))&gt;0),"SUB ON TWO JOBS SAME DAY; ","")&amp;IF(AND(C168&lt;&gt;"Inspection",D168=""),"NO SUB ASSIGNED; ","")&amp;IF(AND(J168&lt;&gt;"",N(F168)&gt;0,SUMPRODUCT(MAX(($A$2:$A$400=A168)*($B$2:$B$400=J168)*$S$2:$S$400))&gt;=N(F168)),"STARTS BEFORE WHAT IT DEPENDS ON; ","")&amp;IF(N(F168)=0,"NO START DATE; ","")="","",LEFT(IF(AND(C168&lt;&gt;"Inspection",N(F168)&gt;0,H168&lt;&gt;"Y",TODAY()&gt;=N(F168)-N('Settings'!$B$2),N(S168)&gt;=TODAY()),"NOT CONFIRMED, STARTS SOON; ","")&amp;IF(AND(C168="Inspection",N(F168)&gt;0,K168&lt;&gt;"Y",M168="",N(F168)-TODAY()&lt;=N('Settings'!$B$3)),"INSPECTION NOT REQUESTED; ","")&amp;IF(AND(OR(M168="Fail",M168="Partial"),N(N168)=0),"FAILED, NO RE-INSPECTION; ","")&amp;IF(AND(C168&lt;&gt;"Inspection",D168&lt;&gt;"",N(F168)&gt;0,COUNTIFS($D$2:$D$400,D168,$A$2:$A$400,"&lt;&gt;"&amp;A168,$C$2:$C$400,"&lt;&gt;Inspection",$F$2:$F$400,"&lt;="&amp;N(S168),$S$2:$S$400,"&gt;="&amp;N(F168))&gt;0),"SUB ON TWO JOBS SAME DAY; ","")&amp;IF(AND(C168&lt;&gt;"Inspection",D168=""),"NO SUB ASSIGNED; ","")&amp;IF(AND(J168&lt;&gt;"",N(F168)&gt;0,SUMPRODUCT(MAX(($A$2:$A$400=A168)*($B$2:$B$400=J168)*$S$2:$S$400))&gt;=N(F168)),"STARTS BEFORE WHAT IT DEPENDS ON; ","")&amp;IF(N(F168)=0,"NO START DATE; ",""),LEN(IF(AND(C168&lt;&gt;"Inspection",N(F168)&gt;0,H168&lt;&gt;"Y",TODAY()&gt;=N(F168)-N('Settings'!$B$2),N(S168)&gt;=TODAY()),"NOT CONFIRMED, STARTS SOON; ","")&amp;IF(AND(C168="Inspection",N(F168)&gt;0,K168&lt;&gt;"Y",M168="",N(F168)-TODAY()&lt;=N('Settings'!$B$3)),"INSPECTION NOT REQUESTED; ","")&amp;IF(AND(OR(M168="Fail",M168="Partial"),N(N168)=0),"FAILED, NO RE-INSPECTION; ","")&amp;IF(AND(C168&lt;&gt;"Inspection",D168&lt;&gt;"",N(F168)&gt;0,COUNTIFS($D$2:$D$400,D168,$A$2:$A$400,"&lt;&gt;"&amp;A168,$C$2:$C$400,"&lt;&gt;Inspection",$F$2:$F$400,"&lt;="&amp;N(S168),$S$2:$S$400,"&gt;="&amp;N(F168))&gt;0),"SUB ON TWO JOBS SAME DAY; ","")&amp;IF(AND(C168&lt;&gt;"Inspection",D168=""),"NO SUB ASSIGNED; ","")&amp;IF(AND(J168&lt;&gt;"",N(F168)&gt;0,SUMPRODUCT(MAX(($A$2:$A$400=A168)*($B$2:$B$400=J168)*$S$2:$S$400))&gt;=N(F168)),"STARTS BEFORE WHAT IT DEPENDS ON; ","")&amp;IF(N(F168)=0,"NO START DATE; ",""))-2)))</f>
        <v/>
      </c>
      <c r="S168" s="6">
        <f>IF(N(G168)&gt;0,N(G168),N(F168))</f>
        <v/>
      </c>
    </row>
    <row r="169">
      <c r="F169" s="6" t="n"/>
      <c r="G169" s="6" t="n"/>
      <c r="I169" s="6">
        <f>IF(OR(NOT(OR(A169&lt;&gt;"",B169&lt;&gt;"",D169&lt;&gt;"")),N(F169)=0,NOT(C169&lt;&gt;"Inspection")),"",N(F169)-N('Settings'!$B$2))</f>
        <v/>
      </c>
      <c r="L169" s="6" t="n"/>
      <c r="N169" s="6" t="n"/>
      <c r="O169" s="7">
        <f>IF(OR(NOT(OR(A169&lt;&gt;"",B169&lt;&gt;"",D169&lt;&gt;"")),N(F169)=0),"",N(F169)-TODAY())</f>
        <v/>
      </c>
      <c r="P169">
        <f>IF(OR(NOT(OR(A169&lt;&gt;"",B169&lt;&gt;"",D169&lt;&gt;"")),N(F169)=0),"",IF(N(S169)&lt;TODAY(),"Past",IF(N(F169)&lt;=TODAY(),"Now",IF(N(F169)-TODAY()&lt;7,"Week 1",IF(N(F169)-TODAY()&lt;N('Settings'!$B$4),"Week 2","Later")))))</f>
        <v/>
      </c>
      <c r="Q169">
        <f>IF(NOT(OR(A169&lt;&gt;"",B169&lt;&gt;"",D169&lt;&gt;"")),"",IF(IF(AND(C169&lt;&gt;"Inspection",N(F169)&gt;0,H169&lt;&gt;"Y",TODAY()&gt;=N(F169)-N('Settings'!$B$2),N(S169)&gt;=TODAY()),"NOT CONFIRMED, STARTS SOON; ","")&amp;IF(AND(C169="Inspection",N(F169)&gt;0,K169&lt;&gt;"Y",M169="",N(F169)-TODAY()&lt;=N('Settings'!$B$3)),"INSPECTION NOT REQUESTED; ","")&amp;IF(AND(OR(M169="Fail",M169="Partial"),N(N169)=0),"FAILED, NO RE-INSPECTION; ","")&amp;IF(AND(C169&lt;&gt;"Inspection",D169&lt;&gt;"",N(F169)&gt;0,COUNTIFS($D$2:$D$400,D169,$A$2:$A$400,"&lt;&gt;"&amp;A169,$C$2:$C$400,"&lt;&gt;Inspection",$F$2:$F$400,"&lt;="&amp;N(S169),$S$2:$S$400,"&gt;="&amp;N(F169))&gt;0),"SUB ON TWO JOBS SAME DAY; ","")&amp;IF(AND(C169&lt;&gt;"Inspection",D169=""),"NO SUB ASSIGNED; ","")&amp;IF(AND(J169&lt;&gt;"",N(F169)&gt;0,SUMPRODUCT(MAX(($A$2:$A$400=A169)*($B$2:$B$400=J169)*$S$2:$S$400))&gt;=N(F169)),"STARTS BEFORE WHAT IT DEPENDS ON; ","")&amp;IF(N(F169)=0,"NO START DATE; ","")="","",LEFT(IF(AND(C169&lt;&gt;"Inspection",N(F169)&gt;0,H169&lt;&gt;"Y",TODAY()&gt;=N(F169)-N('Settings'!$B$2),N(S169)&gt;=TODAY()),"NOT CONFIRMED, STARTS SOON; ","")&amp;IF(AND(C169="Inspection",N(F169)&gt;0,K169&lt;&gt;"Y",M169="",N(F169)-TODAY()&lt;=N('Settings'!$B$3)),"INSPECTION NOT REQUESTED; ","")&amp;IF(AND(OR(M169="Fail",M169="Partial"),N(N169)=0),"FAILED, NO RE-INSPECTION; ","")&amp;IF(AND(C169&lt;&gt;"Inspection",D169&lt;&gt;"",N(F169)&gt;0,COUNTIFS($D$2:$D$400,D169,$A$2:$A$400,"&lt;&gt;"&amp;A169,$C$2:$C$400,"&lt;&gt;Inspection",$F$2:$F$400,"&lt;="&amp;N(S169),$S$2:$S$400,"&gt;="&amp;N(F169))&gt;0),"SUB ON TWO JOBS SAME DAY; ","")&amp;IF(AND(C169&lt;&gt;"Inspection",D169=""),"NO SUB ASSIGNED; ","")&amp;IF(AND(J169&lt;&gt;"",N(F169)&gt;0,SUMPRODUCT(MAX(($A$2:$A$400=A169)*($B$2:$B$400=J169)*$S$2:$S$400))&gt;=N(F169)),"STARTS BEFORE WHAT IT DEPENDS ON; ","")&amp;IF(N(F169)=0,"NO START DATE; ",""),LEN(IF(AND(C169&lt;&gt;"Inspection",N(F169)&gt;0,H169&lt;&gt;"Y",TODAY()&gt;=N(F169)-N('Settings'!$B$2),N(S169)&gt;=TODAY()),"NOT CONFIRMED, STARTS SOON; ","")&amp;IF(AND(C169="Inspection",N(F169)&gt;0,K169&lt;&gt;"Y",M169="",N(F169)-TODAY()&lt;=N('Settings'!$B$3)),"INSPECTION NOT REQUESTED; ","")&amp;IF(AND(OR(M169="Fail",M169="Partial"),N(N169)=0),"FAILED, NO RE-INSPECTION; ","")&amp;IF(AND(C169&lt;&gt;"Inspection",D169&lt;&gt;"",N(F169)&gt;0,COUNTIFS($D$2:$D$400,D169,$A$2:$A$400,"&lt;&gt;"&amp;A169,$C$2:$C$400,"&lt;&gt;Inspection",$F$2:$F$400,"&lt;="&amp;N(S169),$S$2:$S$400,"&gt;="&amp;N(F169))&gt;0),"SUB ON TWO JOBS SAME DAY; ","")&amp;IF(AND(C169&lt;&gt;"Inspection",D169=""),"NO SUB ASSIGNED; ","")&amp;IF(AND(J169&lt;&gt;"",N(F169)&gt;0,SUMPRODUCT(MAX(($A$2:$A$400=A169)*($B$2:$B$400=J169)*$S$2:$S$400))&gt;=N(F169)),"STARTS BEFORE WHAT IT DEPENDS ON; ","")&amp;IF(N(F169)=0,"NO START DATE; ",""))-2)))</f>
        <v/>
      </c>
      <c r="S169" s="6">
        <f>IF(N(G169)&gt;0,N(G169),N(F169))</f>
        <v/>
      </c>
    </row>
    <row r="170">
      <c r="F170" s="6" t="n"/>
      <c r="G170" s="6" t="n"/>
      <c r="I170" s="6">
        <f>IF(OR(NOT(OR(A170&lt;&gt;"",B170&lt;&gt;"",D170&lt;&gt;"")),N(F170)=0,NOT(C170&lt;&gt;"Inspection")),"",N(F170)-N('Settings'!$B$2))</f>
        <v/>
      </c>
      <c r="L170" s="6" t="n"/>
      <c r="N170" s="6" t="n"/>
      <c r="O170" s="7">
        <f>IF(OR(NOT(OR(A170&lt;&gt;"",B170&lt;&gt;"",D170&lt;&gt;"")),N(F170)=0),"",N(F170)-TODAY())</f>
        <v/>
      </c>
      <c r="P170">
        <f>IF(OR(NOT(OR(A170&lt;&gt;"",B170&lt;&gt;"",D170&lt;&gt;"")),N(F170)=0),"",IF(N(S170)&lt;TODAY(),"Past",IF(N(F170)&lt;=TODAY(),"Now",IF(N(F170)-TODAY()&lt;7,"Week 1",IF(N(F170)-TODAY()&lt;N('Settings'!$B$4),"Week 2","Later")))))</f>
        <v/>
      </c>
      <c r="Q170">
        <f>IF(NOT(OR(A170&lt;&gt;"",B170&lt;&gt;"",D170&lt;&gt;"")),"",IF(IF(AND(C170&lt;&gt;"Inspection",N(F170)&gt;0,H170&lt;&gt;"Y",TODAY()&gt;=N(F170)-N('Settings'!$B$2),N(S170)&gt;=TODAY()),"NOT CONFIRMED, STARTS SOON; ","")&amp;IF(AND(C170="Inspection",N(F170)&gt;0,K170&lt;&gt;"Y",M170="",N(F170)-TODAY()&lt;=N('Settings'!$B$3)),"INSPECTION NOT REQUESTED; ","")&amp;IF(AND(OR(M170="Fail",M170="Partial"),N(N170)=0),"FAILED, NO RE-INSPECTION; ","")&amp;IF(AND(C170&lt;&gt;"Inspection",D170&lt;&gt;"",N(F170)&gt;0,COUNTIFS($D$2:$D$400,D170,$A$2:$A$400,"&lt;&gt;"&amp;A170,$C$2:$C$400,"&lt;&gt;Inspection",$F$2:$F$400,"&lt;="&amp;N(S170),$S$2:$S$400,"&gt;="&amp;N(F170))&gt;0),"SUB ON TWO JOBS SAME DAY; ","")&amp;IF(AND(C170&lt;&gt;"Inspection",D170=""),"NO SUB ASSIGNED; ","")&amp;IF(AND(J170&lt;&gt;"",N(F170)&gt;0,SUMPRODUCT(MAX(($A$2:$A$400=A170)*($B$2:$B$400=J170)*$S$2:$S$400))&gt;=N(F170)),"STARTS BEFORE WHAT IT DEPENDS ON; ","")&amp;IF(N(F170)=0,"NO START DATE; ","")="","",LEFT(IF(AND(C170&lt;&gt;"Inspection",N(F170)&gt;0,H170&lt;&gt;"Y",TODAY()&gt;=N(F170)-N('Settings'!$B$2),N(S170)&gt;=TODAY()),"NOT CONFIRMED, STARTS SOON; ","")&amp;IF(AND(C170="Inspection",N(F170)&gt;0,K170&lt;&gt;"Y",M170="",N(F170)-TODAY()&lt;=N('Settings'!$B$3)),"INSPECTION NOT REQUESTED; ","")&amp;IF(AND(OR(M170="Fail",M170="Partial"),N(N170)=0),"FAILED, NO RE-INSPECTION; ","")&amp;IF(AND(C170&lt;&gt;"Inspection",D170&lt;&gt;"",N(F170)&gt;0,COUNTIFS($D$2:$D$400,D170,$A$2:$A$400,"&lt;&gt;"&amp;A170,$C$2:$C$400,"&lt;&gt;Inspection",$F$2:$F$400,"&lt;="&amp;N(S170),$S$2:$S$400,"&gt;="&amp;N(F170))&gt;0),"SUB ON TWO JOBS SAME DAY; ","")&amp;IF(AND(C170&lt;&gt;"Inspection",D170=""),"NO SUB ASSIGNED; ","")&amp;IF(AND(J170&lt;&gt;"",N(F170)&gt;0,SUMPRODUCT(MAX(($A$2:$A$400=A170)*($B$2:$B$400=J170)*$S$2:$S$400))&gt;=N(F170)),"STARTS BEFORE WHAT IT DEPENDS ON; ","")&amp;IF(N(F170)=0,"NO START DATE; ",""),LEN(IF(AND(C170&lt;&gt;"Inspection",N(F170)&gt;0,H170&lt;&gt;"Y",TODAY()&gt;=N(F170)-N('Settings'!$B$2),N(S170)&gt;=TODAY()),"NOT CONFIRMED, STARTS SOON; ","")&amp;IF(AND(C170="Inspection",N(F170)&gt;0,K170&lt;&gt;"Y",M170="",N(F170)-TODAY()&lt;=N('Settings'!$B$3)),"INSPECTION NOT REQUESTED; ","")&amp;IF(AND(OR(M170="Fail",M170="Partial"),N(N170)=0),"FAILED, NO RE-INSPECTION; ","")&amp;IF(AND(C170&lt;&gt;"Inspection",D170&lt;&gt;"",N(F170)&gt;0,COUNTIFS($D$2:$D$400,D170,$A$2:$A$400,"&lt;&gt;"&amp;A170,$C$2:$C$400,"&lt;&gt;Inspection",$F$2:$F$400,"&lt;="&amp;N(S170),$S$2:$S$400,"&gt;="&amp;N(F170))&gt;0),"SUB ON TWO JOBS SAME DAY; ","")&amp;IF(AND(C170&lt;&gt;"Inspection",D170=""),"NO SUB ASSIGNED; ","")&amp;IF(AND(J170&lt;&gt;"",N(F170)&gt;0,SUMPRODUCT(MAX(($A$2:$A$400=A170)*($B$2:$B$400=J170)*$S$2:$S$400))&gt;=N(F170)),"STARTS BEFORE WHAT IT DEPENDS ON; ","")&amp;IF(N(F170)=0,"NO START DATE; ",""))-2)))</f>
        <v/>
      </c>
      <c r="S170" s="6">
        <f>IF(N(G170)&gt;0,N(G170),N(F170))</f>
        <v/>
      </c>
    </row>
    <row r="171">
      <c r="F171" s="6" t="n"/>
      <c r="G171" s="6" t="n"/>
      <c r="I171" s="6">
        <f>IF(OR(NOT(OR(A171&lt;&gt;"",B171&lt;&gt;"",D171&lt;&gt;"")),N(F171)=0,NOT(C171&lt;&gt;"Inspection")),"",N(F171)-N('Settings'!$B$2))</f>
        <v/>
      </c>
      <c r="L171" s="6" t="n"/>
      <c r="N171" s="6" t="n"/>
      <c r="O171" s="7">
        <f>IF(OR(NOT(OR(A171&lt;&gt;"",B171&lt;&gt;"",D171&lt;&gt;"")),N(F171)=0),"",N(F171)-TODAY())</f>
        <v/>
      </c>
      <c r="P171">
        <f>IF(OR(NOT(OR(A171&lt;&gt;"",B171&lt;&gt;"",D171&lt;&gt;"")),N(F171)=0),"",IF(N(S171)&lt;TODAY(),"Past",IF(N(F171)&lt;=TODAY(),"Now",IF(N(F171)-TODAY()&lt;7,"Week 1",IF(N(F171)-TODAY()&lt;N('Settings'!$B$4),"Week 2","Later")))))</f>
        <v/>
      </c>
      <c r="Q171">
        <f>IF(NOT(OR(A171&lt;&gt;"",B171&lt;&gt;"",D171&lt;&gt;"")),"",IF(IF(AND(C171&lt;&gt;"Inspection",N(F171)&gt;0,H171&lt;&gt;"Y",TODAY()&gt;=N(F171)-N('Settings'!$B$2),N(S171)&gt;=TODAY()),"NOT CONFIRMED, STARTS SOON; ","")&amp;IF(AND(C171="Inspection",N(F171)&gt;0,K171&lt;&gt;"Y",M171="",N(F171)-TODAY()&lt;=N('Settings'!$B$3)),"INSPECTION NOT REQUESTED; ","")&amp;IF(AND(OR(M171="Fail",M171="Partial"),N(N171)=0),"FAILED, NO RE-INSPECTION; ","")&amp;IF(AND(C171&lt;&gt;"Inspection",D171&lt;&gt;"",N(F171)&gt;0,COUNTIFS($D$2:$D$400,D171,$A$2:$A$400,"&lt;&gt;"&amp;A171,$C$2:$C$400,"&lt;&gt;Inspection",$F$2:$F$400,"&lt;="&amp;N(S171),$S$2:$S$400,"&gt;="&amp;N(F171))&gt;0),"SUB ON TWO JOBS SAME DAY; ","")&amp;IF(AND(C171&lt;&gt;"Inspection",D171=""),"NO SUB ASSIGNED; ","")&amp;IF(AND(J171&lt;&gt;"",N(F171)&gt;0,SUMPRODUCT(MAX(($A$2:$A$400=A171)*($B$2:$B$400=J171)*$S$2:$S$400))&gt;=N(F171)),"STARTS BEFORE WHAT IT DEPENDS ON; ","")&amp;IF(N(F171)=0,"NO START DATE; ","")="","",LEFT(IF(AND(C171&lt;&gt;"Inspection",N(F171)&gt;0,H171&lt;&gt;"Y",TODAY()&gt;=N(F171)-N('Settings'!$B$2),N(S171)&gt;=TODAY()),"NOT CONFIRMED, STARTS SOON; ","")&amp;IF(AND(C171="Inspection",N(F171)&gt;0,K171&lt;&gt;"Y",M171="",N(F171)-TODAY()&lt;=N('Settings'!$B$3)),"INSPECTION NOT REQUESTED; ","")&amp;IF(AND(OR(M171="Fail",M171="Partial"),N(N171)=0),"FAILED, NO RE-INSPECTION; ","")&amp;IF(AND(C171&lt;&gt;"Inspection",D171&lt;&gt;"",N(F171)&gt;0,COUNTIFS($D$2:$D$400,D171,$A$2:$A$400,"&lt;&gt;"&amp;A171,$C$2:$C$400,"&lt;&gt;Inspection",$F$2:$F$400,"&lt;="&amp;N(S171),$S$2:$S$400,"&gt;="&amp;N(F171))&gt;0),"SUB ON TWO JOBS SAME DAY; ","")&amp;IF(AND(C171&lt;&gt;"Inspection",D171=""),"NO SUB ASSIGNED; ","")&amp;IF(AND(J171&lt;&gt;"",N(F171)&gt;0,SUMPRODUCT(MAX(($A$2:$A$400=A171)*($B$2:$B$400=J171)*$S$2:$S$400))&gt;=N(F171)),"STARTS BEFORE WHAT IT DEPENDS ON; ","")&amp;IF(N(F171)=0,"NO START DATE; ",""),LEN(IF(AND(C171&lt;&gt;"Inspection",N(F171)&gt;0,H171&lt;&gt;"Y",TODAY()&gt;=N(F171)-N('Settings'!$B$2),N(S171)&gt;=TODAY()),"NOT CONFIRMED, STARTS SOON; ","")&amp;IF(AND(C171="Inspection",N(F171)&gt;0,K171&lt;&gt;"Y",M171="",N(F171)-TODAY()&lt;=N('Settings'!$B$3)),"INSPECTION NOT REQUESTED; ","")&amp;IF(AND(OR(M171="Fail",M171="Partial"),N(N171)=0),"FAILED, NO RE-INSPECTION; ","")&amp;IF(AND(C171&lt;&gt;"Inspection",D171&lt;&gt;"",N(F171)&gt;0,COUNTIFS($D$2:$D$400,D171,$A$2:$A$400,"&lt;&gt;"&amp;A171,$C$2:$C$400,"&lt;&gt;Inspection",$F$2:$F$400,"&lt;="&amp;N(S171),$S$2:$S$400,"&gt;="&amp;N(F171))&gt;0),"SUB ON TWO JOBS SAME DAY; ","")&amp;IF(AND(C171&lt;&gt;"Inspection",D171=""),"NO SUB ASSIGNED; ","")&amp;IF(AND(J171&lt;&gt;"",N(F171)&gt;0,SUMPRODUCT(MAX(($A$2:$A$400=A171)*($B$2:$B$400=J171)*$S$2:$S$400))&gt;=N(F171)),"STARTS BEFORE WHAT IT DEPENDS ON; ","")&amp;IF(N(F171)=0,"NO START DATE; ",""))-2)))</f>
        <v/>
      </c>
      <c r="S171" s="6">
        <f>IF(N(G171)&gt;0,N(G171),N(F171))</f>
        <v/>
      </c>
    </row>
    <row r="172">
      <c r="F172" s="6" t="n"/>
      <c r="G172" s="6" t="n"/>
      <c r="I172" s="6">
        <f>IF(OR(NOT(OR(A172&lt;&gt;"",B172&lt;&gt;"",D172&lt;&gt;"")),N(F172)=0,NOT(C172&lt;&gt;"Inspection")),"",N(F172)-N('Settings'!$B$2))</f>
        <v/>
      </c>
      <c r="L172" s="6" t="n"/>
      <c r="N172" s="6" t="n"/>
      <c r="O172" s="7">
        <f>IF(OR(NOT(OR(A172&lt;&gt;"",B172&lt;&gt;"",D172&lt;&gt;"")),N(F172)=0),"",N(F172)-TODAY())</f>
        <v/>
      </c>
      <c r="P172">
        <f>IF(OR(NOT(OR(A172&lt;&gt;"",B172&lt;&gt;"",D172&lt;&gt;"")),N(F172)=0),"",IF(N(S172)&lt;TODAY(),"Past",IF(N(F172)&lt;=TODAY(),"Now",IF(N(F172)-TODAY()&lt;7,"Week 1",IF(N(F172)-TODAY()&lt;N('Settings'!$B$4),"Week 2","Later")))))</f>
        <v/>
      </c>
      <c r="Q172">
        <f>IF(NOT(OR(A172&lt;&gt;"",B172&lt;&gt;"",D172&lt;&gt;"")),"",IF(IF(AND(C172&lt;&gt;"Inspection",N(F172)&gt;0,H172&lt;&gt;"Y",TODAY()&gt;=N(F172)-N('Settings'!$B$2),N(S172)&gt;=TODAY()),"NOT CONFIRMED, STARTS SOON; ","")&amp;IF(AND(C172="Inspection",N(F172)&gt;0,K172&lt;&gt;"Y",M172="",N(F172)-TODAY()&lt;=N('Settings'!$B$3)),"INSPECTION NOT REQUESTED; ","")&amp;IF(AND(OR(M172="Fail",M172="Partial"),N(N172)=0),"FAILED, NO RE-INSPECTION; ","")&amp;IF(AND(C172&lt;&gt;"Inspection",D172&lt;&gt;"",N(F172)&gt;0,COUNTIFS($D$2:$D$400,D172,$A$2:$A$400,"&lt;&gt;"&amp;A172,$C$2:$C$400,"&lt;&gt;Inspection",$F$2:$F$400,"&lt;="&amp;N(S172),$S$2:$S$400,"&gt;="&amp;N(F172))&gt;0),"SUB ON TWO JOBS SAME DAY; ","")&amp;IF(AND(C172&lt;&gt;"Inspection",D172=""),"NO SUB ASSIGNED; ","")&amp;IF(AND(J172&lt;&gt;"",N(F172)&gt;0,SUMPRODUCT(MAX(($A$2:$A$400=A172)*($B$2:$B$400=J172)*$S$2:$S$400))&gt;=N(F172)),"STARTS BEFORE WHAT IT DEPENDS ON; ","")&amp;IF(N(F172)=0,"NO START DATE; ","")="","",LEFT(IF(AND(C172&lt;&gt;"Inspection",N(F172)&gt;0,H172&lt;&gt;"Y",TODAY()&gt;=N(F172)-N('Settings'!$B$2),N(S172)&gt;=TODAY()),"NOT CONFIRMED, STARTS SOON; ","")&amp;IF(AND(C172="Inspection",N(F172)&gt;0,K172&lt;&gt;"Y",M172="",N(F172)-TODAY()&lt;=N('Settings'!$B$3)),"INSPECTION NOT REQUESTED; ","")&amp;IF(AND(OR(M172="Fail",M172="Partial"),N(N172)=0),"FAILED, NO RE-INSPECTION; ","")&amp;IF(AND(C172&lt;&gt;"Inspection",D172&lt;&gt;"",N(F172)&gt;0,COUNTIFS($D$2:$D$400,D172,$A$2:$A$400,"&lt;&gt;"&amp;A172,$C$2:$C$400,"&lt;&gt;Inspection",$F$2:$F$400,"&lt;="&amp;N(S172),$S$2:$S$400,"&gt;="&amp;N(F172))&gt;0),"SUB ON TWO JOBS SAME DAY; ","")&amp;IF(AND(C172&lt;&gt;"Inspection",D172=""),"NO SUB ASSIGNED; ","")&amp;IF(AND(J172&lt;&gt;"",N(F172)&gt;0,SUMPRODUCT(MAX(($A$2:$A$400=A172)*($B$2:$B$400=J172)*$S$2:$S$400))&gt;=N(F172)),"STARTS BEFORE WHAT IT DEPENDS ON; ","")&amp;IF(N(F172)=0,"NO START DATE; ",""),LEN(IF(AND(C172&lt;&gt;"Inspection",N(F172)&gt;0,H172&lt;&gt;"Y",TODAY()&gt;=N(F172)-N('Settings'!$B$2),N(S172)&gt;=TODAY()),"NOT CONFIRMED, STARTS SOON; ","")&amp;IF(AND(C172="Inspection",N(F172)&gt;0,K172&lt;&gt;"Y",M172="",N(F172)-TODAY()&lt;=N('Settings'!$B$3)),"INSPECTION NOT REQUESTED; ","")&amp;IF(AND(OR(M172="Fail",M172="Partial"),N(N172)=0),"FAILED, NO RE-INSPECTION; ","")&amp;IF(AND(C172&lt;&gt;"Inspection",D172&lt;&gt;"",N(F172)&gt;0,COUNTIFS($D$2:$D$400,D172,$A$2:$A$400,"&lt;&gt;"&amp;A172,$C$2:$C$400,"&lt;&gt;Inspection",$F$2:$F$400,"&lt;="&amp;N(S172),$S$2:$S$400,"&gt;="&amp;N(F172))&gt;0),"SUB ON TWO JOBS SAME DAY; ","")&amp;IF(AND(C172&lt;&gt;"Inspection",D172=""),"NO SUB ASSIGNED; ","")&amp;IF(AND(J172&lt;&gt;"",N(F172)&gt;0,SUMPRODUCT(MAX(($A$2:$A$400=A172)*($B$2:$B$400=J172)*$S$2:$S$400))&gt;=N(F172)),"STARTS BEFORE WHAT IT DEPENDS ON; ","")&amp;IF(N(F172)=0,"NO START DATE; ",""))-2)))</f>
        <v/>
      </c>
      <c r="S172" s="6">
        <f>IF(N(G172)&gt;0,N(G172),N(F172))</f>
        <v/>
      </c>
    </row>
    <row r="173">
      <c r="F173" s="6" t="n"/>
      <c r="G173" s="6" t="n"/>
      <c r="I173" s="6">
        <f>IF(OR(NOT(OR(A173&lt;&gt;"",B173&lt;&gt;"",D173&lt;&gt;"")),N(F173)=0,NOT(C173&lt;&gt;"Inspection")),"",N(F173)-N('Settings'!$B$2))</f>
        <v/>
      </c>
      <c r="L173" s="6" t="n"/>
      <c r="N173" s="6" t="n"/>
      <c r="O173" s="7">
        <f>IF(OR(NOT(OR(A173&lt;&gt;"",B173&lt;&gt;"",D173&lt;&gt;"")),N(F173)=0),"",N(F173)-TODAY())</f>
        <v/>
      </c>
      <c r="P173">
        <f>IF(OR(NOT(OR(A173&lt;&gt;"",B173&lt;&gt;"",D173&lt;&gt;"")),N(F173)=0),"",IF(N(S173)&lt;TODAY(),"Past",IF(N(F173)&lt;=TODAY(),"Now",IF(N(F173)-TODAY()&lt;7,"Week 1",IF(N(F173)-TODAY()&lt;N('Settings'!$B$4),"Week 2","Later")))))</f>
        <v/>
      </c>
      <c r="Q173">
        <f>IF(NOT(OR(A173&lt;&gt;"",B173&lt;&gt;"",D173&lt;&gt;"")),"",IF(IF(AND(C173&lt;&gt;"Inspection",N(F173)&gt;0,H173&lt;&gt;"Y",TODAY()&gt;=N(F173)-N('Settings'!$B$2),N(S173)&gt;=TODAY()),"NOT CONFIRMED, STARTS SOON; ","")&amp;IF(AND(C173="Inspection",N(F173)&gt;0,K173&lt;&gt;"Y",M173="",N(F173)-TODAY()&lt;=N('Settings'!$B$3)),"INSPECTION NOT REQUESTED; ","")&amp;IF(AND(OR(M173="Fail",M173="Partial"),N(N173)=0),"FAILED, NO RE-INSPECTION; ","")&amp;IF(AND(C173&lt;&gt;"Inspection",D173&lt;&gt;"",N(F173)&gt;0,COUNTIFS($D$2:$D$400,D173,$A$2:$A$400,"&lt;&gt;"&amp;A173,$C$2:$C$400,"&lt;&gt;Inspection",$F$2:$F$400,"&lt;="&amp;N(S173),$S$2:$S$400,"&gt;="&amp;N(F173))&gt;0),"SUB ON TWO JOBS SAME DAY; ","")&amp;IF(AND(C173&lt;&gt;"Inspection",D173=""),"NO SUB ASSIGNED; ","")&amp;IF(AND(J173&lt;&gt;"",N(F173)&gt;0,SUMPRODUCT(MAX(($A$2:$A$400=A173)*($B$2:$B$400=J173)*$S$2:$S$400))&gt;=N(F173)),"STARTS BEFORE WHAT IT DEPENDS ON; ","")&amp;IF(N(F173)=0,"NO START DATE; ","")="","",LEFT(IF(AND(C173&lt;&gt;"Inspection",N(F173)&gt;0,H173&lt;&gt;"Y",TODAY()&gt;=N(F173)-N('Settings'!$B$2),N(S173)&gt;=TODAY()),"NOT CONFIRMED, STARTS SOON; ","")&amp;IF(AND(C173="Inspection",N(F173)&gt;0,K173&lt;&gt;"Y",M173="",N(F173)-TODAY()&lt;=N('Settings'!$B$3)),"INSPECTION NOT REQUESTED; ","")&amp;IF(AND(OR(M173="Fail",M173="Partial"),N(N173)=0),"FAILED, NO RE-INSPECTION; ","")&amp;IF(AND(C173&lt;&gt;"Inspection",D173&lt;&gt;"",N(F173)&gt;0,COUNTIFS($D$2:$D$400,D173,$A$2:$A$400,"&lt;&gt;"&amp;A173,$C$2:$C$400,"&lt;&gt;Inspection",$F$2:$F$400,"&lt;="&amp;N(S173),$S$2:$S$400,"&gt;="&amp;N(F173))&gt;0),"SUB ON TWO JOBS SAME DAY; ","")&amp;IF(AND(C173&lt;&gt;"Inspection",D173=""),"NO SUB ASSIGNED; ","")&amp;IF(AND(J173&lt;&gt;"",N(F173)&gt;0,SUMPRODUCT(MAX(($A$2:$A$400=A173)*($B$2:$B$400=J173)*$S$2:$S$400))&gt;=N(F173)),"STARTS BEFORE WHAT IT DEPENDS ON; ","")&amp;IF(N(F173)=0,"NO START DATE; ",""),LEN(IF(AND(C173&lt;&gt;"Inspection",N(F173)&gt;0,H173&lt;&gt;"Y",TODAY()&gt;=N(F173)-N('Settings'!$B$2),N(S173)&gt;=TODAY()),"NOT CONFIRMED, STARTS SOON; ","")&amp;IF(AND(C173="Inspection",N(F173)&gt;0,K173&lt;&gt;"Y",M173="",N(F173)-TODAY()&lt;=N('Settings'!$B$3)),"INSPECTION NOT REQUESTED; ","")&amp;IF(AND(OR(M173="Fail",M173="Partial"),N(N173)=0),"FAILED, NO RE-INSPECTION; ","")&amp;IF(AND(C173&lt;&gt;"Inspection",D173&lt;&gt;"",N(F173)&gt;0,COUNTIFS($D$2:$D$400,D173,$A$2:$A$400,"&lt;&gt;"&amp;A173,$C$2:$C$400,"&lt;&gt;Inspection",$F$2:$F$400,"&lt;="&amp;N(S173),$S$2:$S$400,"&gt;="&amp;N(F173))&gt;0),"SUB ON TWO JOBS SAME DAY; ","")&amp;IF(AND(C173&lt;&gt;"Inspection",D173=""),"NO SUB ASSIGNED; ","")&amp;IF(AND(J173&lt;&gt;"",N(F173)&gt;0,SUMPRODUCT(MAX(($A$2:$A$400=A173)*($B$2:$B$400=J173)*$S$2:$S$400))&gt;=N(F173)),"STARTS BEFORE WHAT IT DEPENDS ON; ","")&amp;IF(N(F173)=0,"NO START DATE; ",""))-2)))</f>
        <v/>
      </c>
      <c r="S173" s="6">
        <f>IF(N(G173)&gt;0,N(G173),N(F173))</f>
        <v/>
      </c>
    </row>
    <row r="174">
      <c r="F174" s="6" t="n"/>
      <c r="G174" s="6" t="n"/>
      <c r="I174" s="6">
        <f>IF(OR(NOT(OR(A174&lt;&gt;"",B174&lt;&gt;"",D174&lt;&gt;"")),N(F174)=0,NOT(C174&lt;&gt;"Inspection")),"",N(F174)-N('Settings'!$B$2))</f>
        <v/>
      </c>
      <c r="L174" s="6" t="n"/>
      <c r="N174" s="6" t="n"/>
      <c r="O174" s="7">
        <f>IF(OR(NOT(OR(A174&lt;&gt;"",B174&lt;&gt;"",D174&lt;&gt;"")),N(F174)=0),"",N(F174)-TODAY())</f>
        <v/>
      </c>
      <c r="P174">
        <f>IF(OR(NOT(OR(A174&lt;&gt;"",B174&lt;&gt;"",D174&lt;&gt;"")),N(F174)=0),"",IF(N(S174)&lt;TODAY(),"Past",IF(N(F174)&lt;=TODAY(),"Now",IF(N(F174)-TODAY()&lt;7,"Week 1",IF(N(F174)-TODAY()&lt;N('Settings'!$B$4),"Week 2","Later")))))</f>
        <v/>
      </c>
      <c r="Q174">
        <f>IF(NOT(OR(A174&lt;&gt;"",B174&lt;&gt;"",D174&lt;&gt;"")),"",IF(IF(AND(C174&lt;&gt;"Inspection",N(F174)&gt;0,H174&lt;&gt;"Y",TODAY()&gt;=N(F174)-N('Settings'!$B$2),N(S174)&gt;=TODAY()),"NOT CONFIRMED, STARTS SOON; ","")&amp;IF(AND(C174="Inspection",N(F174)&gt;0,K174&lt;&gt;"Y",M174="",N(F174)-TODAY()&lt;=N('Settings'!$B$3)),"INSPECTION NOT REQUESTED; ","")&amp;IF(AND(OR(M174="Fail",M174="Partial"),N(N174)=0),"FAILED, NO RE-INSPECTION; ","")&amp;IF(AND(C174&lt;&gt;"Inspection",D174&lt;&gt;"",N(F174)&gt;0,COUNTIFS($D$2:$D$400,D174,$A$2:$A$400,"&lt;&gt;"&amp;A174,$C$2:$C$400,"&lt;&gt;Inspection",$F$2:$F$400,"&lt;="&amp;N(S174),$S$2:$S$400,"&gt;="&amp;N(F174))&gt;0),"SUB ON TWO JOBS SAME DAY; ","")&amp;IF(AND(C174&lt;&gt;"Inspection",D174=""),"NO SUB ASSIGNED; ","")&amp;IF(AND(J174&lt;&gt;"",N(F174)&gt;0,SUMPRODUCT(MAX(($A$2:$A$400=A174)*($B$2:$B$400=J174)*$S$2:$S$400))&gt;=N(F174)),"STARTS BEFORE WHAT IT DEPENDS ON; ","")&amp;IF(N(F174)=0,"NO START DATE; ","")="","",LEFT(IF(AND(C174&lt;&gt;"Inspection",N(F174)&gt;0,H174&lt;&gt;"Y",TODAY()&gt;=N(F174)-N('Settings'!$B$2),N(S174)&gt;=TODAY()),"NOT CONFIRMED, STARTS SOON; ","")&amp;IF(AND(C174="Inspection",N(F174)&gt;0,K174&lt;&gt;"Y",M174="",N(F174)-TODAY()&lt;=N('Settings'!$B$3)),"INSPECTION NOT REQUESTED; ","")&amp;IF(AND(OR(M174="Fail",M174="Partial"),N(N174)=0),"FAILED, NO RE-INSPECTION; ","")&amp;IF(AND(C174&lt;&gt;"Inspection",D174&lt;&gt;"",N(F174)&gt;0,COUNTIFS($D$2:$D$400,D174,$A$2:$A$400,"&lt;&gt;"&amp;A174,$C$2:$C$400,"&lt;&gt;Inspection",$F$2:$F$400,"&lt;="&amp;N(S174),$S$2:$S$400,"&gt;="&amp;N(F174))&gt;0),"SUB ON TWO JOBS SAME DAY; ","")&amp;IF(AND(C174&lt;&gt;"Inspection",D174=""),"NO SUB ASSIGNED; ","")&amp;IF(AND(J174&lt;&gt;"",N(F174)&gt;0,SUMPRODUCT(MAX(($A$2:$A$400=A174)*($B$2:$B$400=J174)*$S$2:$S$400))&gt;=N(F174)),"STARTS BEFORE WHAT IT DEPENDS ON; ","")&amp;IF(N(F174)=0,"NO START DATE; ",""),LEN(IF(AND(C174&lt;&gt;"Inspection",N(F174)&gt;0,H174&lt;&gt;"Y",TODAY()&gt;=N(F174)-N('Settings'!$B$2),N(S174)&gt;=TODAY()),"NOT CONFIRMED, STARTS SOON; ","")&amp;IF(AND(C174="Inspection",N(F174)&gt;0,K174&lt;&gt;"Y",M174="",N(F174)-TODAY()&lt;=N('Settings'!$B$3)),"INSPECTION NOT REQUESTED; ","")&amp;IF(AND(OR(M174="Fail",M174="Partial"),N(N174)=0),"FAILED, NO RE-INSPECTION; ","")&amp;IF(AND(C174&lt;&gt;"Inspection",D174&lt;&gt;"",N(F174)&gt;0,COUNTIFS($D$2:$D$400,D174,$A$2:$A$400,"&lt;&gt;"&amp;A174,$C$2:$C$400,"&lt;&gt;Inspection",$F$2:$F$400,"&lt;="&amp;N(S174),$S$2:$S$400,"&gt;="&amp;N(F174))&gt;0),"SUB ON TWO JOBS SAME DAY; ","")&amp;IF(AND(C174&lt;&gt;"Inspection",D174=""),"NO SUB ASSIGNED; ","")&amp;IF(AND(J174&lt;&gt;"",N(F174)&gt;0,SUMPRODUCT(MAX(($A$2:$A$400=A174)*($B$2:$B$400=J174)*$S$2:$S$400))&gt;=N(F174)),"STARTS BEFORE WHAT IT DEPENDS ON; ","")&amp;IF(N(F174)=0,"NO START DATE; ",""))-2)))</f>
        <v/>
      </c>
      <c r="S174" s="6">
        <f>IF(N(G174)&gt;0,N(G174),N(F174))</f>
        <v/>
      </c>
    </row>
    <row r="175">
      <c r="F175" s="6" t="n"/>
      <c r="G175" s="6" t="n"/>
      <c r="I175" s="6">
        <f>IF(OR(NOT(OR(A175&lt;&gt;"",B175&lt;&gt;"",D175&lt;&gt;"")),N(F175)=0,NOT(C175&lt;&gt;"Inspection")),"",N(F175)-N('Settings'!$B$2))</f>
        <v/>
      </c>
      <c r="L175" s="6" t="n"/>
      <c r="N175" s="6" t="n"/>
      <c r="O175" s="7">
        <f>IF(OR(NOT(OR(A175&lt;&gt;"",B175&lt;&gt;"",D175&lt;&gt;"")),N(F175)=0),"",N(F175)-TODAY())</f>
        <v/>
      </c>
      <c r="P175">
        <f>IF(OR(NOT(OR(A175&lt;&gt;"",B175&lt;&gt;"",D175&lt;&gt;"")),N(F175)=0),"",IF(N(S175)&lt;TODAY(),"Past",IF(N(F175)&lt;=TODAY(),"Now",IF(N(F175)-TODAY()&lt;7,"Week 1",IF(N(F175)-TODAY()&lt;N('Settings'!$B$4),"Week 2","Later")))))</f>
        <v/>
      </c>
      <c r="Q175">
        <f>IF(NOT(OR(A175&lt;&gt;"",B175&lt;&gt;"",D175&lt;&gt;"")),"",IF(IF(AND(C175&lt;&gt;"Inspection",N(F175)&gt;0,H175&lt;&gt;"Y",TODAY()&gt;=N(F175)-N('Settings'!$B$2),N(S175)&gt;=TODAY()),"NOT CONFIRMED, STARTS SOON; ","")&amp;IF(AND(C175="Inspection",N(F175)&gt;0,K175&lt;&gt;"Y",M175="",N(F175)-TODAY()&lt;=N('Settings'!$B$3)),"INSPECTION NOT REQUESTED; ","")&amp;IF(AND(OR(M175="Fail",M175="Partial"),N(N175)=0),"FAILED, NO RE-INSPECTION; ","")&amp;IF(AND(C175&lt;&gt;"Inspection",D175&lt;&gt;"",N(F175)&gt;0,COUNTIFS($D$2:$D$400,D175,$A$2:$A$400,"&lt;&gt;"&amp;A175,$C$2:$C$400,"&lt;&gt;Inspection",$F$2:$F$400,"&lt;="&amp;N(S175),$S$2:$S$400,"&gt;="&amp;N(F175))&gt;0),"SUB ON TWO JOBS SAME DAY; ","")&amp;IF(AND(C175&lt;&gt;"Inspection",D175=""),"NO SUB ASSIGNED; ","")&amp;IF(AND(J175&lt;&gt;"",N(F175)&gt;0,SUMPRODUCT(MAX(($A$2:$A$400=A175)*($B$2:$B$400=J175)*$S$2:$S$400))&gt;=N(F175)),"STARTS BEFORE WHAT IT DEPENDS ON; ","")&amp;IF(N(F175)=0,"NO START DATE; ","")="","",LEFT(IF(AND(C175&lt;&gt;"Inspection",N(F175)&gt;0,H175&lt;&gt;"Y",TODAY()&gt;=N(F175)-N('Settings'!$B$2),N(S175)&gt;=TODAY()),"NOT CONFIRMED, STARTS SOON; ","")&amp;IF(AND(C175="Inspection",N(F175)&gt;0,K175&lt;&gt;"Y",M175="",N(F175)-TODAY()&lt;=N('Settings'!$B$3)),"INSPECTION NOT REQUESTED; ","")&amp;IF(AND(OR(M175="Fail",M175="Partial"),N(N175)=0),"FAILED, NO RE-INSPECTION; ","")&amp;IF(AND(C175&lt;&gt;"Inspection",D175&lt;&gt;"",N(F175)&gt;0,COUNTIFS($D$2:$D$400,D175,$A$2:$A$400,"&lt;&gt;"&amp;A175,$C$2:$C$400,"&lt;&gt;Inspection",$F$2:$F$400,"&lt;="&amp;N(S175),$S$2:$S$400,"&gt;="&amp;N(F175))&gt;0),"SUB ON TWO JOBS SAME DAY; ","")&amp;IF(AND(C175&lt;&gt;"Inspection",D175=""),"NO SUB ASSIGNED; ","")&amp;IF(AND(J175&lt;&gt;"",N(F175)&gt;0,SUMPRODUCT(MAX(($A$2:$A$400=A175)*($B$2:$B$400=J175)*$S$2:$S$400))&gt;=N(F175)),"STARTS BEFORE WHAT IT DEPENDS ON; ","")&amp;IF(N(F175)=0,"NO START DATE; ",""),LEN(IF(AND(C175&lt;&gt;"Inspection",N(F175)&gt;0,H175&lt;&gt;"Y",TODAY()&gt;=N(F175)-N('Settings'!$B$2),N(S175)&gt;=TODAY()),"NOT CONFIRMED, STARTS SOON; ","")&amp;IF(AND(C175="Inspection",N(F175)&gt;0,K175&lt;&gt;"Y",M175="",N(F175)-TODAY()&lt;=N('Settings'!$B$3)),"INSPECTION NOT REQUESTED; ","")&amp;IF(AND(OR(M175="Fail",M175="Partial"),N(N175)=0),"FAILED, NO RE-INSPECTION; ","")&amp;IF(AND(C175&lt;&gt;"Inspection",D175&lt;&gt;"",N(F175)&gt;0,COUNTIFS($D$2:$D$400,D175,$A$2:$A$400,"&lt;&gt;"&amp;A175,$C$2:$C$400,"&lt;&gt;Inspection",$F$2:$F$400,"&lt;="&amp;N(S175),$S$2:$S$400,"&gt;="&amp;N(F175))&gt;0),"SUB ON TWO JOBS SAME DAY; ","")&amp;IF(AND(C175&lt;&gt;"Inspection",D175=""),"NO SUB ASSIGNED; ","")&amp;IF(AND(J175&lt;&gt;"",N(F175)&gt;0,SUMPRODUCT(MAX(($A$2:$A$400=A175)*($B$2:$B$400=J175)*$S$2:$S$400))&gt;=N(F175)),"STARTS BEFORE WHAT IT DEPENDS ON; ","")&amp;IF(N(F175)=0,"NO START DATE; ",""))-2)))</f>
        <v/>
      </c>
      <c r="S175" s="6">
        <f>IF(N(G175)&gt;0,N(G175),N(F175))</f>
        <v/>
      </c>
    </row>
    <row r="176">
      <c r="F176" s="6" t="n"/>
      <c r="G176" s="6" t="n"/>
      <c r="I176" s="6">
        <f>IF(OR(NOT(OR(A176&lt;&gt;"",B176&lt;&gt;"",D176&lt;&gt;"")),N(F176)=0,NOT(C176&lt;&gt;"Inspection")),"",N(F176)-N('Settings'!$B$2))</f>
        <v/>
      </c>
      <c r="L176" s="6" t="n"/>
      <c r="N176" s="6" t="n"/>
      <c r="O176" s="7">
        <f>IF(OR(NOT(OR(A176&lt;&gt;"",B176&lt;&gt;"",D176&lt;&gt;"")),N(F176)=0),"",N(F176)-TODAY())</f>
        <v/>
      </c>
      <c r="P176">
        <f>IF(OR(NOT(OR(A176&lt;&gt;"",B176&lt;&gt;"",D176&lt;&gt;"")),N(F176)=0),"",IF(N(S176)&lt;TODAY(),"Past",IF(N(F176)&lt;=TODAY(),"Now",IF(N(F176)-TODAY()&lt;7,"Week 1",IF(N(F176)-TODAY()&lt;N('Settings'!$B$4),"Week 2","Later")))))</f>
        <v/>
      </c>
      <c r="Q176">
        <f>IF(NOT(OR(A176&lt;&gt;"",B176&lt;&gt;"",D176&lt;&gt;"")),"",IF(IF(AND(C176&lt;&gt;"Inspection",N(F176)&gt;0,H176&lt;&gt;"Y",TODAY()&gt;=N(F176)-N('Settings'!$B$2),N(S176)&gt;=TODAY()),"NOT CONFIRMED, STARTS SOON; ","")&amp;IF(AND(C176="Inspection",N(F176)&gt;0,K176&lt;&gt;"Y",M176="",N(F176)-TODAY()&lt;=N('Settings'!$B$3)),"INSPECTION NOT REQUESTED; ","")&amp;IF(AND(OR(M176="Fail",M176="Partial"),N(N176)=0),"FAILED, NO RE-INSPECTION; ","")&amp;IF(AND(C176&lt;&gt;"Inspection",D176&lt;&gt;"",N(F176)&gt;0,COUNTIFS($D$2:$D$400,D176,$A$2:$A$400,"&lt;&gt;"&amp;A176,$C$2:$C$400,"&lt;&gt;Inspection",$F$2:$F$400,"&lt;="&amp;N(S176),$S$2:$S$400,"&gt;="&amp;N(F176))&gt;0),"SUB ON TWO JOBS SAME DAY; ","")&amp;IF(AND(C176&lt;&gt;"Inspection",D176=""),"NO SUB ASSIGNED; ","")&amp;IF(AND(J176&lt;&gt;"",N(F176)&gt;0,SUMPRODUCT(MAX(($A$2:$A$400=A176)*($B$2:$B$400=J176)*$S$2:$S$400))&gt;=N(F176)),"STARTS BEFORE WHAT IT DEPENDS ON; ","")&amp;IF(N(F176)=0,"NO START DATE; ","")="","",LEFT(IF(AND(C176&lt;&gt;"Inspection",N(F176)&gt;0,H176&lt;&gt;"Y",TODAY()&gt;=N(F176)-N('Settings'!$B$2),N(S176)&gt;=TODAY()),"NOT CONFIRMED, STARTS SOON; ","")&amp;IF(AND(C176="Inspection",N(F176)&gt;0,K176&lt;&gt;"Y",M176="",N(F176)-TODAY()&lt;=N('Settings'!$B$3)),"INSPECTION NOT REQUESTED; ","")&amp;IF(AND(OR(M176="Fail",M176="Partial"),N(N176)=0),"FAILED, NO RE-INSPECTION; ","")&amp;IF(AND(C176&lt;&gt;"Inspection",D176&lt;&gt;"",N(F176)&gt;0,COUNTIFS($D$2:$D$400,D176,$A$2:$A$400,"&lt;&gt;"&amp;A176,$C$2:$C$400,"&lt;&gt;Inspection",$F$2:$F$400,"&lt;="&amp;N(S176),$S$2:$S$400,"&gt;="&amp;N(F176))&gt;0),"SUB ON TWO JOBS SAME DAY; ","")&amp;IF(AND(C176&lt;&gt;"Inspection",D176=""),"NO SUB ASSIGNED; ","")&amp;IF(AND(J176&lt;&gt;"",N(F176)&gt;0,SUMPRODUCT(MAX(($A$2:$A$400=A176)*($B$2:$B$400=J176)*$S$2:$S$400))&gt;=N(F176)),"STARTS BEFORE WHAT IT DEPENDS ON; ","")&amp;IF(N(F176)=0,"NO START DATE; ",""),LEN(IF(AND(C176&lt;&gt;"Inspection",N(F176)&gt;0,H176&lt;&gt;"Y",TODAY()&gt;=N(F176)-N('Settings'!$B$2),N(S176)&gt;=TODAY()),"NOT CONFIRMED, STARTS SOON; ","")&amp;IF(AND(C176="Inspection",N(F176)&gt;0,K176&lt;&gt;"Y",M176="",N(F176)-TODAY()&lt;=N('Settings'!$B$3)),"INSPECTION NOT REQUESTED; ","")&amp;IF(AND(OR(M176="Fail",M176="Partial"),N(N176)=0),"FAILED, NO RE-INSPECTION; ","")&amp;IF(AND(C176&lt;&gt;"Inspection",D176&lt;&gt;"",N(F176)&gt;0,COUNTIFS($D$2:$D$400,D176,$A$2:$A$400,"&lt;&gt;"&amp;A176,$C$2:$C$400,"&lt;&gt;Inspection",$F$2:$F$400,"&lt;="&amp;N(S176),$S$2:$S$400,"&gt;="&amp;N(F176))&gt;0),"SUB ON TWO JOBS SAME DAY; ","")&amp;IF(AND(C176&lt;&gt;"Inspection",D176=""),"NO SUB ASSIGNED; ","")&amp;IF(AND(J176&lt;&gt;"",N(F176)&gt;0,SUMPRODUCT(MAX(($A$2:$A$400=A176)*($B$2:$B$400=J176)*$S$2:$S$400))&gt;=N(F176)),"STARTS BEFORE WHAT IT DEPENDS ON; ","")&amp;IF(N(F176)=0,"NO START DATE; ",""))-2)))</f>
        <v/>
      </c>
      <c r="S176" s="6">
        <f>IF(N(G176)&gt;0,N(G176),N(F176))</f>
        <v/>
      </c>
    </row>
    <row r="177">
      <c r="F177" s="6" t="n"/>
      <c r="G177" s="6" t="n"/>
      <c r="I177" s="6">
        <f>IF(OR(NOT(OR(A177&lt;&gt;"",B177&lt;&gt;"",D177&lt;&gt;"")),N(F177)=0,NOT(C177&lt;&gt;"Inspection")),"",N(F177)-N('Settings'!$B$2))</f>
        <v/>
      </c>
      <c r="L177" s="6" t="n"/>
      <c r="N177" s="6" t="n"/>
      <c r="O177" s="7">
        <f>IF(OR(NOT(OR(A177&lt;&gt;"",B177&lt;&gt;"",D177&lt;&gt;"")),N(F177)=0),"",N(F177)-TODAY())</f>
        <v/>
      </c>
      <c r="P177">
        <f>IF(OR(NOT(OR(A177&lt;&gt;"",B177&lt;&gt;"",D177&lt;&gt;"")),N(F177)=0),"",IF(N(S177)&lt;TODAY(),"Past",IF(N(F177)&lt;=TODAY(),"Now",IF(N(F177)-TODAY()&lt;7,"Week 1",IF(N(F177)-TODAY()&lt;N('Settings'!$B$4),"Week 2","Later")))))</f>
        <v/>
      </c>
      <c r="Q177">
        <f>IF(NOT(OR(A177&lt;&gt;"",B177&lt;&gt;"",D177&lt;&gt;"")),"",IF(IF(AND(C177&lt;&gt;"Inspection",N(F177)&gt;0,H177&lt;&gt;"Y",TODAY()&gt;=N(F177)-N('Settings'!$B$2),N(S177)&gt;=TODAY()),"NOT CONFIRMED, STARTS SOON; ","")&amp;IF(AND(C177="Inspection",N(F177)&gt;0,K177&lt;&gt;"Y",M177="",N(F177)-TODAY()&lt;=N('Settings'!$B$3)),"INSPECTION NOT REQUESTED; ","")&amp;IF(AND(OR(M177="Fail",M177="Partial"),N(N177)=0),"FAILED, NO RE-INSPECTION; ","")&amp;IF(AND(C177&lt;&gt;"Inspection",D177&lt;&gt;"",N(F177)&gt;0,COUNTIFS($D$2:$D$400,D177,$A$2:$A$400,"&lt;&gt;"&amp;A177,$C$2:$C$400,"&lt;&gt;Inspection",$F$2:$F$400,"&lt;="&amp;N(S177),$S$2:$S$400,"&gt;="&amp;N(F177))&gt;0),"SUB ON TWO JOBS SAME DAY; ","")&amp;IF(AND(C177&lt;&gt;"Inspection",D177=""),"NO SUB ASSIGNED; ","")&amp;IF(AND(J177&lt;&gt;"",N(F177)&gt;0,SUMPRODUCT(MAX(($A$2:$A$400=A177)*($B$2:$B$400=J177)*$S$2:$S$400))&gt;=N(F177)),"STARTS BEFORE WHAT IT DEPENDS ON; ","")&amp;IF(N(F177)=0,"NO START DATE; ","")="","",LEFT(IF(AND(C177&lt;&gt;"Inspection",N(F177)&gt;0,H177&lt;&gt;"Y",TODAY()&gt;=N(F177)-N('Settings'!$B$2),N(S177)&gt;=TODAY()),"NOT CONFIRMED, STARTS SOON; ","")&amp;IF(AND(C177="Inspection",N(F177)&gt;0,K177&lt;&gt;"Y",M177="",N(F177)-TODAY()&lt;=N('Settings'!$B$3)),"INSPECTION NOT REQUESTED; ","")&amp;IF(AND(OR(M177="Fail",M177="Partial"),N(N177)=0),"FAILED, NO RE-INSPECTION; ","")&amp;IF(AND(C177&lt;&gt;"Inspection",D177&lt;&gt;"",N(F177)&gt;0,COUNTIFS($D$2:$D$400,D177,$A$2:$A$400,"&lt;&gt;"&amp;A177,$C$2:$C$400,"&lt;&gt;Inspection",$F$2:$F$400,"&lt;="&amp;N(S177),$S$2:$S$400,"&gt;="&amp;N(F177))&gt;0),"SUB ON TWO JOBS SAME DAY; ","")&amp;IF(AND(C177&lt;&gt;"Inspection",D177=""),"NO SUB ASSIGNED; ","")&amp;IF(AND(J177&lt;&gt;"",N(F177)&gt;0,SUMPRODUCT(MAX(($A$2:$A$400=A177)*($B$2:$B$400=J177)*$S$2:$S$400))&gt;=N(F177)),"STARTS BEFORE WHAT IT DEPENDS ON; ","")&amp;IF(N(F177)=0,"NO START DATE; ",""),LEN(IF(AND(C177&lt;&gt;"Inspection",N(F177)&gt;0,H177&lt;&gt;"Y",TODAY()&gt;=N(F177)-N('Settings'!$B$2),N(S177)&gt;=TODAY()),"NOT CONFIRMED, STARTS SOON; ","")&amp;IF(AND(C177="Inspection",N(F177)&gt;0,K177&lt;&gt;"Y",M177="",N(F177)-TODAY()&lt;=N('Settings'!$B$3)),"INSPECTION NOT REQUESTED; ","")&amp;IF(AND(OR(M177="Fail",M177="Partial"),N(N177)=0),"FAILED, NO RE-INSPECTION; ","")&amp;IF(AND(C177&lt;&gt;"Inspection",D177&lt;&gt;"",N(F177)&gt;0,COUNTIFS($D$2:$D$400,D177,$A$2:$A$400,"&lt;&gt;"&amp;A177,$C$2:$C$400,"&lt;&gt;Inspection",$F$2:$F$400,"&lt;="&amp;N(S177),$S$2:$S$400,"&gt;="&amp;N(F177))&gt;0),"SUB ON TWO JOBS SAME DAY; ","")&amp;IF(AND(C177&lt;&gt;"Inspection",D177=""),"NO SUB ASSIGNED; ","")&amp;IF(AND(J177&lt;&gt;"",N(F177)&gt;0,SUMPRODUCT(MAX(($A$2:$A$400=A177)*($B$2:$B$400=J177)*$S$2:$S$400))&gt;=N(F177)),"STARTS BEFORE WHAT IT DEPENDS ON; ","")&amp;IF(N(F177)=0,"NO START DATE; ",""))-2)))</f>
        <v/>
      </c>
      <c r="S177" s="6">
        <f>IF(N(G177)&gt;0,N(G177),N(F177))</f>
        <v/>
      </c>
    </row>
    <row r="178">
      <c r="F178" s="6" t="n"/>
      <c r="G178" s="6" t="n"/>
      <c r="I178" s="6">
        <f>IF(OR(NOT(OR(A178&lt;&gt;"",B178&lt;&gt;"",D178&lt;&gt;"")),N(F178)=0,NOT(C178&lt;&gt;"Inspection")),"",N(F178)-N('Settings'!$B$2))</f>
        <v/>
      </c>
      <c r="L178" s="6" t="n"/>
      <c r="N178" s="6" t="n"/>
      <c r="O178" s="7">
        <f>IF(OR(NOT(OR(A178&lt;&gt;"",B178&lt;&gt;"",D178&lt;&gt;"")),N(F178)=0),"",N(F178)-TODAY())</f>
        <v/>
      </c>
      <c r="P178">
        <f>IF(OR(NOT(OR(A178&lt;&gt;"",B178&lt;&gt;"",D178&lt;&gt;"")),N(F178)=0),"",IF(N(S178)&lt;TODAY(),"Past",IF(N(F178)&lt;=TODAY(),"Now",IF(N(F178)-TODAY()&lt;7,"Week 1",IF(N(F178)-TODAY()&lt;N('Settings'!$B$4),"Week 2","Later")))))</f>
        <v/>
      </c>
      <c r="Q178">
        <f>IF(NOT(OR(A178&lt;&gt;"",B178&lt;&gt;"",D178&lt;&gt;"")),"",IF(IF(AND(C178&lt;&gt;"Inspection",N(F178)&gt;0,H178&lt;&gt;"Y",TODAY()&gt;=N(F178)-N('Settings'!$B$2),N(S178)&gt;=TODAY()),"NOT CONFIRMED, STARTS SOON; ","")&amp;IF(AND(C178="Inspection",N(F178)&gt;0,K178&lt;&gt;"Y",M178="",N(F178)-TODAY()&lt;=N('Settings'!$B$3)),"INSPECTION NOT REQUESTED; ","")&amp;IF(AND(OR(M178="Fail",M178="Partial"),N(N178)=0),"FAILED, NO RE-INSPECTION; ","")&amp;IF(AND(C178&lt;&gt;"Inspection",D178&lt;&gt;"",N(F178)&gt;0,COUNTIFS($D$2:$D$400,D178,$A$2:$A$400,"&lt;&gt;"&amp;A178,$C$2:$C$400,"&lt;&gt;Inspection",$F$2:$F$400,"&lt;="&amp;N(S178),$S$2:$S$400,"&gt;="&amp;N(F178))&gt;0),"SUB ON TWO JOBS SAME DAY; ","")&amp;IF(AND(C178&lt;&gt;"Inspection",D178=""),"NO SUB ASSIGNED; ","")&amp;IF(AND(J178&lt;&gt;"",N(F178)&gt;0,SUMPRODUCT(MAX(($A$2:$A$400=A178)*($B$2:$B$400=J178)*$S$2:$S$400))&gt;=N(F178)),"STARTS BEFORE WHAT IT DEPENDS ON; ","")&amp;IF(N(F178)=0,"NO START DATE; ","")="","",LEFT(IF(AND(C178&lt;&gt;"Inspection",N(F178)&gt;0,H178&lt;&gt;"Y",TODAY()&gt;=N(F178)-N('Settings'!$B$2),N(S178)&gt;=TODAY()),"NOT CONFIRMED, STARTS SOON; ","")&amp;IF(AND(C178="Inspection",N(F178)&gt;0,K178&lt;&gt;"Y",M178="",N(F178)-TODAY()&lt;=N('Settings'!$B$3)),"INSPECTION NOT REQUESTED; ","")&amp;IF(AND(OR(M178="Fail",M178="Partial"),N(N178)=0),"FAILED, NO RE-INSPECTION; ","")&amp;IF(AND(C178&lt;&gt;"Inspection",D178&lt;&gt;"",N(F178)&gt;0,COUNTIFS($D$2:$D$400,D178,$A$2:$A$400,"&lt;&gt;"&amp;A178,$C$2:$C$400,"&lt;&gt;Inspection",$F$2:$F$400,"&lt;="&amp;N(S178),$S$2:$S$400,"&gt;="&amp;N(F178))&gt;0),"SUB ON TWO JOBS SAME DAY; ","")&amp;IF(AND(C178&lt;&gt;"Inspection",D178=""),"NO SUB ASSIGNED; ","")&amp;IF(AND(J178&lt;&gt;"",N(F178)&gt;0,SUMPRODUCT(MAX(($A$2:$A$400=A178)*($B$2:$B$400=J178)*$S$2:$S$400))&gt;=N(F178)),"STARTS BEFORE WHAT IT DEPENDS ON; ","")&amp;IF(N(F178)=0,"NO START DATE; ",""),LEN(IF(AND(C178&lt;&gt;"Inspection",N(F178)&gt;0,H178&lt;&gt;"Y",TODAY()&gt;=N(F178)-N('Settings'!$B$2),N(S178)&gt;=TODAY()),"NOT CONFIRMED, STARTS SOON; ","")&amp;IF(AND(C178="Inspection",N(F178)&gt;0,K178&lt;&gt;"Y",M178="",N(F178)-TODAY()&lt;=N('Settings'!$B$3)),"INSPECTION NOT REQUESTED; ","")&amp;IF(AND(OR(M178="Fail",M178="Partial"),N(N178)=0),"FAILED, NO RE-INSPECTION; ","")&amp;IF(AND(C178&lt;&gt;"Inspection",D178&lt;&gt;"",N(F178)&gt;0,COUNTIFS($D$2:$D$400,D178,$A$2:$A$400,"&lt;&gt;"&amp;A178,$C$2:$C$400,"&lt;&gt;Inspection",$F$2:$F$400,"&lt;="&amp;N(S178),$S$2:$S$400,"&gt;="&amp;N(F178))&gt;0),"SUB ON TWO JOBS SAME DAY; ","")&amp;IF(AND(C178&lt;&gt;"Inspection",D178=""),"NO SUB ASSIGNED; ","")&amp;IF(AND(J178&lt;&gt;"",N(F178)&gt;0,SUMPRODUCT(MAX(($A$2:$A$400=A178)*($B$2:$B$400=J178)*$S$2:$S$400))&gt;=N(F178)),"STARTS BEFORE WHAT IT DEPENDS ON; ","")&amp;IF(N(F178)=0,"NO START DATE; ",""))-2)))</f>
        <v/>
      </c>
      <c r="S178" s="6">
        <f>IF(N(G178)&gt;0,N(G178),N(F178))</f>
        <v/>
      </c>
    </row>
    <row r="179">
      <c r="F179" s="6" t="n"/>
      <c r="G179" s="6" t="n"/>
      <c r="I179" s="6">
        <f>IF(OR(NOT(OR(A179&lt;&gt;"",B179&lt;&gt;"",D179&lt;&gt;"")),N(F179)=0,NOT(C179&lt;&gt;"Inspection")),"",N(F179)-N('Settings'!$B$2))</f>
        <v/>
      </c>
      <c r="L179" s="6" t="n"/>
      <c r="N179" s="6" t="n"/>
      <c r="O179" s="7">
        <f>IF(OR(NOT(OR(A179&lt;&gt;"",B179&lt;&gt;"",D179&lt;&gt;"")),N(F179)=0),"",N(F179)-TODAY())</f>
        <v/>
      </c>
      <c r="P179">
        <f>IF(OR(NOT(OR(A179&lt;&gt;"",B179&lt;&gt;"",D179&lt;&gt;"")),N(F179)=0),"",IF(N(S179)&lt;TODAY(),"Past",IF(N(F179)&lt;=TODAY(),"Now",IF(N(F179)-TODAY()&lt;7,"Week 1",IF(N(F179)-TODAY()&lt;N('Settings'!$B$4),"Week 2","Later")))))</f>
        <v/>
      </c>
      <c r="Q179">
        <f>IF(NOT(OR(A179&lt;&gt;"",B179&lt;&gt;"",D179&lt;&gt;"")),"",IF(IF(AND(C179&lt;&gt;"Inspection",N(F179)&gt;0,H179&lt;&gt;"Y",TODAY()&gt;=N(F179)-N('Settings'!$B$2),N(S179)&gt;=TODAY()),"NOT CONFIRMED, STARTS SOON; ","")&amp;IF(AND(C179="Inspection",N(F179)&gt;0,K179&lt;&gt;"Y",M179="",N(F179)-TODAY()&lt;=N('Settings'!$B$3)),"INSPECTION NOT REQUESTED; ","")&amp;IF(AND(OR(M179="Fail",M179="Partial"),N(N179)=0),"FAILED, NO RE-INSPECTION; ","")&amp;IF(AND(C179&lt;&gt;"Inspection",D179&lt;&gt;"",N(F179)&gt;0,COUNTIFS($D$2:$D$400,D179,$A$2:$A$400,"&lt;&gt;"&amp;A179,$C$2:$C$400,"&lt;&gt;Inspection",$F$2:$F$400,"&lt;="&amp;N(S179),$S$2:$S$400,"&gt;="&amp;N(F179))&gt;0),"SUB ON TWO JOBS SAME DAY; ","")&amp;IF(AND(C179&lt;&gt;"Inspection",D179=""),"NO SUB ASSIGNED; ","")&amp;IF(AND(J179&lt;&gt;"",N(F179)&gt;0,SUMPRODUCT(MAX(($A$2:$A$400=A179)*($B$2:$B$400=J179)*$S$2:$S$400))&gt;=N(F179)),"STARTS BEFORE WHAT IT DEPENDS ON; ","")&amp;IF(N(F179)=0,"NO START DATE; ","")="","",LEFT(IF(AND(C179&lt;&gt;"Inspection",N(F179)&gt;0,H179&lt;&gt;"Y",TODAY()&gt;=N(F179)-N('Settings'!$B$2),N(S179)&gt;=TODAY()),"NOT CONFIRMED, STARTS SOON; ","")&amp;IF(AND(C179="Inspection",N(F179)&gt;0,K179&lt;&gt;"Y",M179="",N(F179)-TODAY()&lt;=N('Settings'!$B$3)),"INSPECTION NOT REQUESTED; ","")&amp;IF(AND(OR(M179="Fail",M179="Partial"),N(N179)=0),"FAILED, NO RE-INSPECTION; ","")&amp;IF(AND(C179&lt;&gt;"Inspection",D179&lt;&gt;"",N(F179)&gt;0,COUNTIFS($D$2:$D$400,D179,$A$2:$A$400,"&lt;&gt;"&amp;A179,$C$2:$C$400,"&lt;&gt;Inspection",$F$2:$F$400,"&lt;="&amp;N(S179),$S$2:$S$400,"&gt;="&amp;N(F179))&gt;0),"SUB ON TWO JOBS SAME DAY; ","")&amp;IF(AND(C179&lt;&gt;"Inspection",D179=""),"NO SUB ASSIGNED; ","")&amp;IF(AND(J179&lt;&gt;"",N(F179)&gt;0,SUMPRODUCT(MAX(($A$2:$A$400=A179)*($B$2:$B$400=J179)*$S$2:$S$400))&gt;=N(F179)),"STARTS BEFORE WHAT IT DEPENDS ON; ","")&amp;IF(N(F179)=0,"NO START DATE; ",""),LEN(IF(AND(C179&lt;&gt;"Inspection",N(F179)&gt;0,H179&lt;&gt;"Y",TODAY()&gt;=N(F179)-N('Settings'!$B$2),N(S179)&gt;=TODAY()),"NOT CONFIRMED, STARTS SOON; ","")&amp;IF(AND(C179="Inspection",N(F179)&gt;0,K179&lt;&gt;"Y",M179="",N(F179)-TODAY()&lt;=N('Settings'!$B$3)),"INSPECTION NOT REQUESTED; ","")&amp;IF(AND(OR(M179="Fail",M179="Partial"),N(N179)=0),"FAILED, NO RE-INSPECTION; ","")&amp;IF(AND(C179&lt;&gt;"Inspection",D179&lt;&gt;"",N(F179)&gt;0,COUNTIFS($D$2:$D$400,D179,$A$2:$A$400,"&lt;&gt;"&amp;A179,$C$2:$C$400,"&lt;&gt;Inspection",$F$2:$F$400,"&lt;="&amp;N(S179),$S$2:$S$400,"&gt;="&amp;N(F179))&gt;0),"SUB ON TWO JOBS SAME DAY; ","")&amp;IF(AND(C179&lt;&gt;"Inspection",D179=""),"NO SUB ASSIGNED; ","")&amp;IF(AND(J179&lt;&gt;"",N(F179)&gt;0,SUMPRODUCT(MAX(($A$2:$A$400=A179)*($B$2:$B$400=J179)*$S$2:$S$400))&gt;=N(F179)),"STARTS BEFORE WHAT IT DEPENDS ON; ","")&amp;IF(N(F179)=0,"NO START DATE; ",""))-2)))</f>
        <v/>
      </c>
      <c r="S179" s="6">
        <f>IF(N(G179)&gt;0,N(G179),N(F179))</f>
        <v/>
      </c>
    </row>
    <row r="180">
      <c r="F180" s="6" t="n"/>
      <c r="G180" s="6" t="n"/>
      <c r="I180" s="6">
        <f>IF(OR(NOT(OR(A180&lt;&gt;"",B180&lt;&gt;"",D180&lt;&gt;"")),N(F180)=0,NOT(C180&lt;&gt;"Inspection")),"",N(F180)-N('Settings'!$B$2))</f>
        <v/>
      </c>
      <c r="L180" s="6" t="n"/>
      <c r="N180" s="6" t="n"/>
      <c r="O180" s="7">
        <f>IF(OR(NOT(OR(A180&lt;&gt;"",B180&lt;&gt;"",D180&lt;&gt;"")),N(F180)=0),"",N(F180)-TODAY())</f>
        <v/>
      </c>
      <c r="P180">
        <f>IF(OR(NOT(OR(A180&lt;&gt;"",B180&lt;&gt;"",D180&lt;&gt;"")),N(F180)=0),"",IF(N(S180)&lt;TODAY(),"Past",IF(N(F180)&lt;=TODAY(),"Now",IF(N(F180)-TODAY()&lt;7,"Week 1",IF(N(F180)-TODAY()&lt;N('Settings'!$B$4),"Week 2","Later")))))</f>
        <v/>
      </c>
      <c r="Q180">
        <f>IF(NOT(OR(A180&lt;&gt;"",B180&lt;&gt;"",D180&lt;&gt;"")),"",IF(IF(AND(C180&lt;&gt;"Inspection",N(F180)&gt;0,H180&lt;&gt;"Y",TODAY()&gt;=N(F180)-N('Settings'!$B$2),N(S180)&gt;=TODAY()),"NOT CONFIRMED, STARTS SOON; ","")&amp;IF(AND(C180="Inspection",N(F180)&gt;0,K180&lt;&gt;"Y",M180="",N(F180)-TODAY()&lt;=N('Settings'!$B$3)),"INSPECTION NOT REQUESTED; ","")&amp;IF(AND(OR(M180="Fail",M180="Partial"),N(N180)=0),"FAILED, NO RE-INSPECTION; ","")&amp;IF(AND(C180&lt;&gt;"Inspection",D180&lt;&gt;"",N(F180)&gt;0,COUNTIFS($D$2:$D$400,D180,$A$2:$A$400,"&lt;&gt;"&amp;A180,$C$2:$C$400,"&lt;&gt;Inspection",$F$2:$F$400,"&lt;="&amp;N(S180),$S$2:$S$400,"&gt;="&amp;N(F180))&gt;0),"SUB ON TWO JOBS SAME DAY; ","")&amp;IF(AND(C180&lt;&gt;"Inspection",D180=""),"NO SUB ASSIGNED; ","")&amp;IF(AND(J180&lt;&gt;"",N(F180)&gt;0,SUMPRODUCT(MAX(($A$2:$A$400=A180)*($B$2:$B$400=J180)*$S$2:$S$400))&gt;=N(F180)),"STARTS BEFORE WHAT IT DEPENDS ON; ","")&amp;IF(N(F180)=0,"NO START DATE; ","")="","",LEFT(IF(AND(C180&lt;&gt;"Inspection",N(F180)&gt;0,H180&lt;&gt;"Y",TODAY()&gt;=N(F180)-N('Settings'!$B$2),N(S180)&gt;=TODAY()),"NOT CONFIRMED, STARTS SOON; ","")&amp;IF(AND(C180="Inspection",N(F180)&gt;0,K180&lt;&gt;"Y",M180="",N(F180)-TODAY()&lt;=N('Settings'!$B$3)),"INSPECTION NOT REQUESTED; ","")&amp;IF(AND(OR(M180="Fail",M180="Partial"),N(N180)=0),"FAILED, NO RE-INSPECTION; ","")&amp;IF(AND(C180&lt;&gt;"Inspection",D180&lt;&gt;"",N(F180)&gt;0,COUNTIFS($D$2:$D$400,D180,$A$2:$A$400,"&lt;&gt;"&amp;A180,$C$2:$C$400,"&lt;&gt;Inspection",$F$2:$F$400,"&lt;="&amp;N(S180),$S$2:$S$400,"&gt;="&amp;N(F180))&gt;0),"SUB ON TWO JOBS SAME DAY; ","")&amp;IF(AND(C180&lt;&gt;"Inspection",D180=""),"NO SUB ASSIGNED; ","")&amp;IF(AND(J180&lt;&gt;"",N(F180)&gt;0,SUMPRODUCT(MAX(($A$2:$A$400=A180)*($B$2:$B$400=J180)*$S$2:$S$400))&gt;=N(F180)),"STARTS BEFORE WHAT IT DEPENDS ON; ","")&amp;IF(N(F180)=0,"NO START DATE; ",""),LEN(IF(AND(C180&lt;&gt;"Inspection",N(F180)&gt;0,H180&lt;&gt;"Y",TODAY()&gt;=N(F180)-N('Settings'!$B$2),N(S180)&gt;=TODAY()),"NOT CONFIRMED, STARTS SOON; ","")&amp;IF(AND(C180="Inspection",N(F180)&gt;0,K180&lt;&gt;"Y",M180="",N(F180)-TODAY()&lt;=N('Settings'!$B$3)),"INSPECTION NOT REQUESTED; ","")&amp;IF(AND(OR(M180="Fail",M180="Partial"),N(N180)=0),"FAILED, NO RE-INSPECTION; ","")&amp;IF(AND(C180&lt;&gt;"Inspection",D180&lt;&gt;"",N(F180)&gt;0,COUNTIFS($D$2:$D$400,D180,$A$2:$A$400,"&lt;&gt;"&amp;A180,$C$2:$C$400,"&lt;&gt;Inspection",$F$2:$F$400,"&lt;="&amp;N(S180),$S$2:$S$400,"&gt;="&amp;N(F180))&gt;0),"SUB ON TWO JOBS SAME DAY; ","")&amp;IF(AND(C180&lt;&gt;"Inspection",D180=""),"NO SUB ASSIGNED; ","")&amp;IF(AND(J180&lt;&gt;"",N(F180)&gt;0,SUMPRODUCT(MAX(($A$2:$A$400=A180)*($B$2:$B$400=J180)*$S$2:$S$400))&gt;=N(F180)),"STARTS BEFORE WHAT IT DEPENDS ON; ","")&amp;IF(N(F180)=0,"NO START DATE; ",""))-2)))</f>
        <v/>
      </c>
      <c r="S180" s="6">
        <f>IF(N(G180)&gt;0,N(G180),N(F180))</f>
        <v/>
      </c>
    </row>
    <row r="181">
      <c r="F181" s="6" t="n"/>
      <c r="G181" s="6" t="n"/>
      <c r="I181" s="6">
        <f>IF(OR(NOT(OR(A181&lt;&gt;"",B181&lt;&gt;"",D181&lt;&gt;"")),N(F181)=0,NOT(C181&lt;&gt;"Inspection")),"",N(F181)-N('Settings'!$B$2))</f>
        <v/>
      </c>
      <c r="L181" s="6" t="n"/>
      <c r="N181" s="6" t="n"/>
      <c r="O181" s="7">
        <f>IF(OR(NOT(OR(A181&lt;&gt;"",B181&lt;&gt;"",D181&lt;&gt;"")),N(F181)=0),"",N(F181)-TODAY())</f>
        <v/>
      </c>
      <c r="P181">
        <f>IF(OR(NOT(OR(A181&lt;&gt;"",B181&lt;&gt;"",D181&lt;&gt;"")),N(F181)=0),"",IF(N(S181)&lt;TODAY(),"Past",IF(N(F181)&lt;=TODAY(),"Now",IF(N(F181)-TODAY()&lt;7,"Week 1",IF(N(F181)-TODAY()&lt;N('Settings'!$B$4),"Week 2","Later")))))</f>
        <v/>
      </c>
      <c r="Q181">
        <f>IF(NOT(OR(A181&lt;&gt;"",B181&lt;&gt;"",D181&lt;&gt;"")),"",IF(IF(AND(C181&lt;&gt;"Inspection",N(F181)&gt;0,H181&lt;&gt;"Y",TODAY()&gt;=N(F181)-N('Settings'!$B$2),N(S181)&gt;=TODAY()),"NOT CONFIRMED, STARTS SOON; ","")&amp;IF(AND(C181="Inspection",N(F181)&gt;0,K181&lt;&gt;"Y",M181="",N(F181)-TODAY()&lt;=N('Settings'!$B$3)),"INSPECTION NOT REQUESTED; ","")&amp;IF(AND(OR(M181="Fail",M181="Partial"),N(N181)=0),"FAILED, NO RE-INSPECTION; ","")&amp;IF(AND(C181&lt;&gt;"Inspection",D181&lt;&gt;"",N(F181)&gt;0,COUNTIFS($D$2:$D$400,D181,$A$2:$A$400,"&lt;&gt;"&amp;A181,$C$2:$C$400,"&lt;&gt;Inspection",$F$2:$F$400,"&lt;="&amp;N(S181),$S$2:$S$400,"&gt;="&amp;N(F181))&gt;0),"SUB ON TWO JOBS SAME DAY; ","")&amp;IF(AND(C181&lt;&gt;"Inspection",D181=""),"NO SUB ASSIGNED; ","")&amp;IF(AND(J181&lt;&gt;"",N(F181)&gt;0,SUMPRODUCT(MAX(($A$2:$A$400=A181)*($B$2:$B$400=J181)*$S$2:$S$400))&gt;=N(F181)),"STARTS BEFORE WHAT IT DEPENDS ON; ","")&amp;IF(N(F181)=0,"NO START DATE; ","")="","",LEFT(IF(AND(C181&lt;&gt;"Inspection",N(F181)&gt;0,H181&lt;&gt;"Y",TODAY()&gt;=N(F181)-N('Settings'!$B$2),N(S181)&gt;=TODAY()),"NOT CONFIRMED, STARTS SOON; ","")&amp;IF(AND(C181="Inspection",N(F181)&gt;0,K181&lt;&gt;"Y",M181="",N(F181)-TODAY()&lt;=N('Settings'!$B$3)),"INSPECTION NOT REQUESTED; ","")&amp;IF(AND(OR(M181="Fail",M181="Partial"),N(N181)=0),"FAILED, NO RE-INSPECTION; ","")&amp;IF(AND(C181&lt;&gt;"Inspection",D181&lt;&gt;"",N(F181)&gt;0,COUNTIFS($D$2:$D$400,D181,$A$2:$A$400,"&lt;&gt;"&amp;A181,$C$2:$C$400,"&lt;&gt;Inspection",$F$2:$F$400,"&lt;="&amp;N(S181),$S$2:$S$400,"&gt;="&amp;N(F181))&gt;0),"SUB ON TWO JOBS SAME DAY; ","")&amp;IF(AND(C181&lt;&gt;"Inspection",D181=""),"NO SUB ASSIGNED; ","")&amp;IF(AND(J181&lt;&gt;"",N(F181)&gt;0,SUMPRODUCT(MAX(($A$2:$A$400=A181)*($B$2:$B$400=J181)*$S$2:$S$400))&gt;=N(F181)),"STARTS BEFORE WHAT IT DEPENDS ON; ","")&amp;IF(N(F181)=0,"NO START DATE; ",""),LEN(IF(AND(C181&lt;&gt;"Inspection",N(F181)&gt;0,H181&lt;&gt;"Y",TODAY()&gt;=N(F181)-N('Settings'!$B$2),N(S181)&gt;=TODAY()),"NOT CONFIRMED, STARTS SOON; ","")&amp;IF(AND(C181="Inspection",N(F181)&gt;0,K181&lt;&gt;"Y",M181="",N(F181)-TODAY()&lt;=N('Settings'!$B$3)),"INSPECTION NOT REQUESTED; ","")&amp;IF(AND(OR(M181="Fail",M181="Partial"),N(N181)=0),"FAILED, NO RE-INSPECTION; ","")&amp;IF(AND(C181&lt;&gt;"Inspection",D181&lt;&gt;"",N(F181)&gt;0,COUNTIFS($D$2:$D$400,D181,$A$2:$A$400,"&lt;&gt;"&amp;A181,$C$2:$C$400,"&lt;&gt;Inspection",$F$2:$F$400,"&lt;="&amp;N(S181),$S$2:$S$400,"&gt;="&amp;N(F181))&gt;0),"SUB ON TWO JOBS SAME DAY; ","")&amp;IF(AND(C181&lt;&gt;"Inspection",D181=""),"NO SUB ASSIGNED; ","")&amp;IF(AND(J181&lt;&gt;"",N(F181)&gt;0,SUMPRODUCT(MAX(($A$2:$A$400=A181)*($B$2:$B$400=J181)*$S$2:$S$400))&gt;=N(F181)),"STARTS BEFORE WHAT IT DEPENDS ON; ","")&amp;IF(N(F181)=0,"NO START DATE; ",""))-2)))</f>
        <v/>
      </c>
      <c r="S181" s="6">
        <f>IF(N(G181)&gt;0,N(G181),N(F181))</f>
        <v/>
      </c>
    </row>
    <row r="182">
      <c r="F182" s="6" t="n"/>
      <c r="G182" s="6" t="n"/>
      <c r="I182" s="6">
        <f>IF(OR(NOT(OR(A182&lt;&gt;"",B182&lt;&gt;"",D182&lt;&gt;"")),N(F182)=0,NOT(C182&lt;&gt;"Inspection")),"",N(F182)-N('Settings'!$B$2))</f>
        <v/>
      </c>
      <c r="L182" s="6" t="n"/>
      <c r="N182" s="6" t="n"/>
      <c r="O182" s="7">
        <f>IF(OR(NOT(OR(A182&lt;&gt;"",B182&lt;&gt;"",D182&lt;&gt;"")),N(F182)=0),"",N(F182)-TODAY())</f>
        <v/>
      </c>
      <c r="P182">
        <f>IF(OR(NOT(OR(A182&lt;&gt;"",B182&lt;&gt;"",D182&lt;&gt;"")),N(F182)=0),"",IF(N(S182)&lt;TODAY(),"Past",IF(N(F182)&lt;=TODAY(),"Now",IF(N(F182)-TODAY()&lt;7,"Week 1",IF(N(F182)-TODAY()&lt;N('Settings'!$B$4),"Week 2","Later")))))</f>
        <v/>
      </c>
      <c r="Q182">
        <f>IF(NOT(OR(A182&lt;&gt;"",B182&lt;&gt;"",D182&lt;&gt;"")),"",IF(IF(AND(C182&lt;&gt;"Inspection",N(F182)&gt;0,H182&lt;&gt;"Y",TODAY()&gt;=N(F182)-N('Settings'!$B$2),N(S182)&gt;=TODAY()),"NOT CONFIRMED, STARTS SOON; ","")&amp;IF(AND(C182="Inspection",N(F182)&gt;0,K182&lt;&gt;"Y",M182="",N(F182)-TODAY()&lt;=N('Settings'!$B$3)),"INSPECTION NOT REQUESTED; ","")&amp;IF(AND(OR(M182="Fail",M182="Partial"),N(N182)=0),"FAILED, NO RE-INSPECTION; ","")&amp;IF(AND(C182&lt;&gt;"Inspection",D182&lt;&gt;"",N(F182)&gt;0,COUNTIFS($D$2:$D$400,D182,$A$2:$A$400,"&lt;&gt;"&amp;A182,$C$2:$C$400,"&lt;&gt;Inspection",$F$2:$F$400,"&lt;="&amp;N(S182),$S$2:$S$400,"&gt;="&amp;N(F182))&gt;0),"SUB ON TWO JOBS SAME DAY; ","")&amp;IF(AND(C182&lt;&gt;"Inspection",D182=""),"NO SUB ASSIGNED; ","")&amp;IF(AND(J182&lt;&gt;"",N(F182)&gt;0,SUMPRODUCT(MAX(($A$2:$A$400=A182)*($B$2:$B$400=J182)*$S$2:$S$400))&gt;=N(F182)),"STARTS BEFORE WHAT IT DEPENDS ON; ","")&amp;IF(N(F182)=0,"NO START DATE; ","")="","",LEFT(IF(AND(C182&lt;&gt;"Inspection",N(F182)&gt;0,H182&lt;&gt;"Y",TODAY()&gt;=N(F182)-N('Settings'!$B$2),N(S182)&gt;=TODAY()),"NOT CONFIRMED, STARTS SOON; ","")&amp;IF(AND(C182="Inspection",N(F182)&gt;0,K182&lt;&gt;"Y",M182="",N(F182)-TODAY()&lt;=N('Settings'!$B$3)),"INSPECTION NOT REQUESTED; ","")&amp;IF(AND(OR(M182="Fail",M182="Partial"),N(N182)=0),"FAILED, NO RE-INSPECTION; ","")&amp;IF(AND(C182&lt;&gt;"Inspection",D182&lt;&gt;"",N(F182)&gt;0,COUNTIFS($D$2:$D$400,D182,$A$2:$A$400,"&lt;&gt;"&amp;A182,$C$2:$C$400,"&lt;&gt;Inspection",$F$2:$F$400,"&lt;="&amp;N(S182),$S$2:$S$400,"&gt;="&amp;N(F182))&gt;0),"SUB ON TWO JOBS SAME DAY; ","")&amp;IF(AND(C182&lt;&gt;"Inspection",D182=""),"NO SUB ASSIGNED; ","")&amp;IF(AND(J182&lt;&gt;"",N(F182)&gt;0,SUMPRODUCT(MAX(($A$2:$A$400=A182)*($B$2:$B$400=J182)*$S$2:$S$400))&gt;=N(F182)),"STARTS BEFORE WHAT IT DEPENDS ON; ","")&amp;IF(N(F182)=0,"NO START DATE; ",""),LEN(IF(AND(C182&lt;&gt;"Inspection",N(F182)&gt;0,H182&lt;&gt;"Y",TODAY()&gt;=N(F182)-N('Settings'!$B$2),N(S182)&gt;=TODAY()),"NOT CONFIRMED, STARTS SOON; ","")&amp;IF(AND(C182="Inspection",N(F182)&gt;0,K182&lt;&gt;"Y",M182="",N(F182)-TODAY()&lt;=N('Settings'!$B$3)),"INSPECTION NOT REQUESTED; ","")&amp;IF(AND(OR(M182="Fail",M182="Partial"),N(N182)=0),"FAILED, NO RE-INSPECTION; ","")&amp;IF(AND(C182&lt;&gt;"Inspection",D182&lt;&gt;"",N(F182)&gt;0,COUNTIFS($D$2:$D$400,D182,$A$2:$A$400,"&lt;&gt;"&amp;A182,$C$2:$C$400,"&lt;&gt;Inspection",$F$2:$F$400,"&lt;="&amp;N(S182),$S$2:$S$400,"&gt;="&amp;N(F182))&gt;0),"SUB ON TWO JOBS SAME DAY; ","")&amp;IF(AND(C182&lt;&gt;"Inspection",D182=""),"NO SUB ASSIGNED; ","")&amp;IF(AND(J182&lt;&gt;"",N(F182)&gt;0,SUMPRODUCT(MAX(($A$2:$A$400=A182)*($B$2:$B$400=J182)*$S$2:$S$400))&gt;=N(F182)),"STARTS BEFORE WHAT IT DEPENDS ON; ","")&amp;IF(N(F182)=0,"NO START DATE; ",""))-2)))</f>
        <v/>
      </c>
      <c r="S182" s="6">
        <f>IF(N(G182)&gt;0,N(G182),N(F182))</f>
        <v/>
      </c>
    </row>
    <row r="183">
      <c r="F183" s="6" t="n"/>
      <c r="G183" s="6" t="n"/>
      <c r="I183" s="6">
        <f>IF(OR(NOT(OR(A183&lt;&gt;"",B183&lt;&gt;"",D183&lt;&gt;"")),N(F183)=0,NOT(C183&lt;&gt;"Inspection")),"",N(F183)-N('Settings'!$B$2))</f>
        <v/>
      </c>
      <c r="L183" s="6" t="n"/>
      <c r="N183" s="6" t="n"/>
      <c r="O183" s="7">
        <f>IF(OR(NOT(OR(A183&lt;&gt;"",B183&lt;&gt;"",D183&lt;&gt;"")),N(F183)=0),"",N(F183)-TODAY())</f>
        <v/>
      </c>
      <c r="P183">
        <f>IF(OR(NOT(OR(A183&lt;&gt;"",B183&lt;&gt;"",D183&lt;&gt;"")),N(F183)=0),"",IF(N(S183)&lt;TODAY(),"Past",IF(N(F183)&lt;=TODAY(),"Now",IF(N(F183)-TODAY()&lt;7,"Week 1",IF(N(F183)-TODAY()&lt;N('Settings'!$B$4),"Week 2","Later")))))</f>
        <v/>
      </c>
      <c r="Q183">
        <f>IF(NOT(OR(A183&lt;&gt;"",B183&lt;&gt;"",D183&lt;&gt;"")),"",IF(IF(AND(C183&lt;&gt;"Inspection",N(F183)&gt;0,H183&lt;&gt;"Y",TODAY()&gt;=N(F183)-N('Settings'!$B$2),N(S183)&gt;=TODAY()),"NOT CONFIRMED, STARTS SOON; ","")&amp;IF(AND(C183="Inspection",N(F183)&gt;0,K183&lt;&gt;"Y",M183="",N(F183)-TODAY()&lt;=N('Settings'!$B$3)),"INSPECTION NOT REQUESTED; ","")&amp;IF(AND(OR(M183="Fail",M183="Partial"),N(N183)=0),"FAILED, NO RE-INSPECTION; ","")&amp;IF(AND(C183&lt;&gt;"Inspection",D183&lt;&gt;"",N(F183)&gt;0,COUNTIFS($D$2:$D$400,D183,$A$2:$A$400,"&lt;&gt;"&amp;A183,$C$2:$C$400,"&lt;&gt;Inspection",$F$2:$F$400,"&lt;="&amp;N(S183),$S$2:$S$400,"&gt;="&amp;N(F183))&gt;0),"SUB ON TWO JOBS SAME DAY; ","")&amp;IF(AND(C183&lt;&gt;"Inspection",D183=""),"NO SUB ASSIGNED; ","")&amp;IF(AND(J183&lt;&gt;"",N(F183)&gt;0,SUMPRODUCT(MAX(($A$2:$A$400=A183)*($B$2:$B$400=J183)*$S$2:$S$400))&gt;=N(F183)),"STARTS BEFORE WHAT IT DEPENDS ON; ","")&amp;IF(N(F183)=0,"NO START DATE; ","")="","",LEFT(IF(AND(C183&lt;&gt;"Inspection",N(F183)&gt;0,H183&lt;&gt;"Y",TODAY()&gt;=N(F183)-N('Settings'!$B$2),N(S183)&gt;=TODAY()),"NOT CONFIRMED, STARTS SOON; ","")&amp;IF(AND(C183="Inspection",N(F183)&gt;0,K183&lt;&gt;"Y",M183="",N(F183)-TODAY()&lt;=N('Settings'!$B$3)),"INSPECTION NOT REQUESTED; ","")&amp;IF(AND(OR(M183="Fail",M183="Partial"),N(N183)=0),"FAILED, NO RE-INSPECTION; ","")&amp;IF(AND(C183&lt;&gt;"Inspection",D183&lt;&gt;"",N(F183)&gt;0,COUNTIFS($D$2:$D$400,D183,$A$2:$A$400,"&lt;&gt;"&amp;A183,$C$2:$C$400,"&lt;&gt;Inspection",$F$2:$F$400,"&lt;="&amp;N(S183),$S$2:$S$400,"&gt;="&amp;N(F183))&gt;0),"SUB ON TWO JOBS SAME DAY; ","")&amp;IF(AND(C183&lt;&gt;"Inspection",D183=""),"NO SUB ASSIGNED; ","")&amp;IF(AND(J183&lt;&gt;"",N(F183)&gt;0,SUMPRODUCT(MAX(($A$2:$A$400=A183)*($B$2:$B$400=J183)*$S$2:$S$400))&gt;=N(F183)),"STARTS BEFORE WHAT IT DEPENDS ON; ","")&amp;IF(N(F183)=0,"NO START DATE; ",""),LEN(IF(AND(C183&lt;&gt;"Inspection",N(F183)&gt;0,H183&lt;&gt;"Y",TODAY()&gt;=N(F183)-N('Settings'!$B$2),N(S183)&gt;=TODAY()),"NOT CONFIRMED, STARTS SOON; ","")&amp;IF(AND(C183="Inspection",N(F183)&gt;0,K183&lt;&gt;"Y",M183="",N(F183)-TODAY()&lt;=N('Settings'!$B$3)),"INSPECTION NOT REQUESTED; ","")&amp;IF(AND(OR(M183="Fail",M183="Partial"),N(N183)=0),"FAILED, NO RE-INSPECTION; ","")&amp;IF(AND(C183&lt;&gt;"Inspection",D183&lt;&gt;"",N(F183)&gt;0,COUNTIFS($D$2:$D$400,D183,$A$2:$A$400,"&lt;&gt;"&amp;A183,$C$2:$C$400,"&lt;&gt;Inspection",$F$2:$F$400,"&lt;="&amp;N(S183),$S$2:$S$400,"&gt;="&amp;N(F183))&gt;0),"SUB ON TWO JOBS SAME DAY; ","")&amp;IF(AND(C183&lt;&gt;"Inspection",D183=""),"NO SUB ASSIGNED; ","")&amp;IF(AND(J183&lt;&gt;"",N(F183)&gt;0,SUMPRODUCT(MAX(($A$2:$A$400=A183)*($B$2:$B$400=J183)*$S$2:$S$400))&gt;=N(F183)),"STARTS BEFORE WHAT IT DEPENDS ON; ","")&amp;IF(N(F183)=0,"NO START DATE; ",""))-2)))</f>
        <v/>
      </c>
      <c r="S183" s="6">
        <f>IF(N(G183)&gt;0,N(G183),N(F183))</f>
        <v/>
      </c>
    </row>
    <row r="184">
      <c r="F184" s="6" t="n"/>
      <c r="G184" s="6" t="n"/>
      <c r="I184" s="6">
        <f>IF(OR(NOT(OR(A184&lt;&gt;"",B184&lt;&gt;"",D184&lt;&gt;"")),N(F184)=0,NOT(C184&lt;&gt;"Inspection")),"",N(F184)-N('Settings'!$B$2))</f>
        <v/>
      </c>
      <c r="L184" s="6" t="n"/>
      <c r="N184" s="6" t="n"/>
      <c r="O184" s="7">
        <f>IF(OR(NOT(OR(A184&lt;&gt;"",B184&lt;&gt;"",D184&lt;&gt;"")),N(F184)=0),"",N(F184)-TODAY())</f>
        <v/>
      </c>
      <c r="P184">
        <f>IF(OR(NOT(OR(A184&lt;&gt;"",B184&lt;&gt;"",D184&lt;&gt;"")),N(F184)=0),"",IF(N(S184)&lt;TODAY(),"Past",IF(N(F184)&lt;=TODAY(),"Now",IF(N(F184)-TODAY()&lt;7,"Week 1",IF(N(F184)-TODAY()&lt;N('Settings'!$B$4),"Week 2","Later")))))</f>
        <v/>
      </c>
      <c r="Q184">
        <f>IF(NOT(OR(A184&lt;&gt;"",B184&lt;&gt;"",D184&lt;&gt;"")),"",IF(IF(AND(C184&lt;&gt;"Inspection",N(F184)&gt;0,H184&lt;&gt;"Y",TODAY()&gt;=N(F184)-N('Settings'!$B$2),N(S184)&gt;=TODAY()),"NOT CONFIRMED, STARTS SOON; ","")&amp;IF(AND(C184="Inspection",N(F184)&gt;0,K184&lt;&gt;"Y",M184="",N(F184)-TODAY()&lt;=N('Settings'!$B$3)),"INSPECTION NOT REQUESTED; ","")&amp;IF(AND(OR(M184="Fail",M184="Partial"),N(N184)=0),"FAILED, NO RE-INSPECTION; ","")&amp;IF(AND(C184&lt;&gt;"Inspection",D184&lt;&gt;"",N(F184)&gt;0,COUNTIFS($D$2:$D$400,D184,$A$2:$A$400,"&lt;&gt;"&amp;A184,$C$2:$C$400,"&lt;&gt;Inspection",$F$2:$F$400,"&lt;="&amp;N(S184),$S$2:$S$400,"&gt;="&amp;N(F184))&gt;0),"SUB ON TWO JOBS SAME DAY; ","")&amp;IF(AND(C184&lt;&gt;"Inspection",D184=""),"NO SUB ASSIGNED; ","")&amp;IF(AND(J184&lt;&gt;"",N(F184)&gt;0,SUMPRODUCT(MAX(($A$2:$A$400=A184)*($B$2:$B$400=J184)*$S$2:$S$400))&gt;=N(F184)),"STARTS BEFORE WHAT IT DEPENDS ON; ","")&amp;IF(N(F184)=0,"NO START DATE; ","")="","",LEFT(IF(AND(C184&lt;&gt;"Inspection",N(F184)&gt;0,H184&lt;&gt;"Y",TODAY()&gt;=N(F184)-N('Settings'!$B$2),N(S184)&gt;=TODAY()),"NOT CONFIRMED, STARTS SOON; ","")&amp;IF(AND(C184="Inspection",N(F184)&gt;0,K184&lt;&gt;"Y",M184="",N(F184)-TODAY()&lt;=N('Settings'!$B$3)),"INSPECTION NOT REQUESTED; ","")&amp;IF(AND(OR(M184="Fail",M184="Partial"),N(N184)=0),"FAILED, NO RE-INSPECTION; ","")&amp;IF(AND(C184&lt;&gt;"Inspection",D184&lt;&gt;"",N(F184)&gt;0,COUNTIFS($D$2:$D$400,D184,$A$2:$A$400,"&lt;&gt;"&amp;A184,$C$2:$C$400,"&lt;&gt;Inspection",$F$2:$F$400,"&lt;="&amp;N(S184),$S$2:$S$400,"&gt;="&amp;N(F184))&gt;0),"SUB ON TWO JOBS SAME DAY; ","")&amp;IF(AND(C184&lt;&gt;"Inspection",D184=""),"NO SUB ASSIGNED; ","")&amp;IF(AND(J184&lt;&gt;"",N(F184)&gt;0,SUMPRODUCT(MAX(($A$2:$A$400=A184)*($B$2:$B$400=J184)*$S$2:$S$400))&gt;=N(F184)),"STARTS BEFORE WHAT IT DEPENDS ON; ","")&amp;IF(N(F184)=0,"NO START DATE; ",""),LEN(IF(AND(C184&lt;&gt;"Inspection",N(F184)&gt;0,H184&lt;&gt;"Y",TODAY()&gt;=N(F184)-N('Settings'!$B$2),N(S184)&gt;=TODAY()),"NOT CONFIRMED, STARTS SOON; ","")&amp;IF(AND(C184="Inspection",N(F184)&gt;0,K184&lt;&gt;"Y",M184="",N(F184)-TODAY()&lt;=N('Settings'!$B$3)),"INSPECTION NOT REQUESTED; ","")&amp;IF(AND(OR(M184="Fail",M184="Partial"),N(N184)=0),"FAILED, NO RE-INSPECTION; ","")&amp;IF(AND(C184&lt;&gt;"Inspection",D184&lt;&gt;"",N(F184)&gt;0,COUNTIFS($D$2:$D$400,D184,$A$2:$A$400,"&lt;&gt;"&amp;A184,$C$2:$C$400,"&lt;&gt;Inspection",$F$2:$F$400,"&lt;="&amp;N(S184),$S$2:$S$400,"&gt;="&amp;N(F184))&gt;0),"SUB ON TWO JOBS SAME DAY; ","")&amp;IF(AND(C184&lt;&gt;"Inspection",D184=""),"NO SUB ASSIGNED; ","")&amp;IF(AND(J184&lt;&gt;"",N(F184)&gt;0,SUMPRODUCT(MAX(($A$2:$A$400=A184)*($B$2:$B$400=J184)*$S$2:$S$400))&gt;=N(F184)),"STARTS BEFORE WHAT IT DEPENDS ON; ","")&amp;IF(N(F184)=0,"NO START DATE; ",""))-2)))</f>
        <v/>
      </c>
      <c r="S184" s="6">
        <f>IF(N(G184)&gt;0,N(G184),N(F184))</f>
        <v/>
      </c>
    </row>
    <row r="185">
      <c r="F185" s="6" t="n"/>
      <c r="G185" s="6" t="n"/>
      <c r="I185" s="6">
        <f>IF(OR(NOT(OR(A185&lt;&gt;"",B185&lt;&gt;"",D185&lt;&gt;"")),N(F185)=0,NOT(C185&lt;&gt;"Inspection")),"",N(F185)-N('Settings'!$B$2))</f>
        <v/>
      </c>
      <c r="L185" s="6" t="n"/>
      <c r="N185" s="6" t="n"/>
      <c r="O185" s="7">
        <f>IF(OR(NOT(OR(A185&lt;&gt;"",B185&lt;&gt;"",D185&lt;&gt;"")),N(F185)=0),"",N(F185)-TODAY())</f>
        <v/>
      </c>
      <c r="P185">
        <f>IF(OR(NOT(OR(A185&lt;&gt;"",B185&lt;&gt;"",D185&lt;&gt;"")),N(F185)=0),"",IF(N(S185)&lt;TODAY(),"Past",IF(N(F185)&lt;=TODAY(),"Now",IF(N(F185)-TODAY()&lt;7,"Week 1",IF(N(F185)-TODAY()&lt;N('Settings'!$B$4),"Week 2","Later")))))</f>
        <v/>
      </c>
      <c r="Q185">
        <f>IF(NOT(OR(A185&lt;&gt;"",B185&lt;&gt;"",D185&lt;&gt;"")),"",IF(IF(AND(C185&lt;&gt;"Inspection",N(F185)&gt;0,H185&lt;&gt;"Y",TODAY()&gt;=N(F185)-N('Settings'!$B$2),N(S185)&gt;=TODAY()),"NOT CONFIRMED, STARTS SOON; ","")&amp;IF(AND(C185="Inspection",N(F185)&gt;0,K185&lt;&gt;"Y",M185="",N(F185)-TODAY()&lt;=N('Settings'!$B$3)),"INSPECTION NOT REQUESTED; ","")&amp;IF(AND(OR(M185="Fail",M185="Partial"),N(N185)=0),"FAILED, NO RE-INSPECTION; ","")&amp;IF(AND(C185&lt;&gt;"Inspection",D185&lt;&gt;"",N(F185)&gt;0,COUNTIFS($D$2:$D$400,D185,$A$2:$A$400,"&lt;&gt;"&amp;A185,$C$2:$C$400,"&lt;&gt;Inspection",$F$2:$F$400,"&lt;="&amp;N(S185),$S$2:$S$400,"&gt;="&amp;N(F185))&gt;0),"SUB ON TWO JOBS SAME DAY; ","")&amp;IF(AND(C185&lt;&gt;"Inspection",D185=""),"NO SUB ASSIGNED; ","")&amp;IF(AND(J185&lt;&gt;"",N(F185)&gt;0,SUMPRODUCT(MAX(($A$2:$A$400=A185)*($B$2:$B$400=J185)*$S$2:$S$400))&gt;=N(F185)),"STARTS BEFORE WHAT IT DEPENDS ON; ","")&amp;IF(N(F185)=0,"NO START DATE; ","")="","",LEFT(IF(AND(C185&lt;&gt;"Inspection",N(F185)&gt;0,H185&lt;&gt;"Y",TODAY()&gt;=N(F185)-N('Settings'!$B$2),N(S185)&gt;=TODAY()),"NOT CONFIRMED, STARTS SOON; ","")&amp;IF(AND(C185="Inspection",N(F185)&gt;0,K185&lt;&gt;"Y",M185="",N(F185)-TODAY()&lt;=N('Settings'!$B$3)),"INSPECTION NOT REQUESTED; ","")&amp;IF(AND(OR(M185="Fail",M185="Partial"),N(N185)=0),"FAILED, NO RE-INSPECTION; ","")&amp;IF(AND(C185&lt;&gt;"Inspection",D185&lt;&gt;"",N(F185)&gt;0,COUNTIFS($D$2:$D$400,D185,$A$2:$A$400,"&lt;&gt;"&amp;A185,$C$2:$C$400,"&lt;&gt;Inspection",$F$2:$F$400,"&lt;="&amp;N(S185),$S$2:$S$400,"&gt;="&amp;N(F185))&gt;0),"SUB ON TWO JOBS SAME DAY; ","")&amp;IF(AND(C185&lt;&gt;"Inspection",D185=""),"NO SUB ASSIGNED; ","")&amp;IF(AND(J185&lt;&gt;"",N(F185)&gt;0,SUMPRODUCT(MAX(($A$2:$A$400=A185)*($B$2:$B$400=J185)*$S$2:$S$400))&gt;=N(F185)),"STARTS BEFORE WHAT IT DEPENDS ON; ","")&amp;IF(N(F185)=0,"NO START DATE; ",""),LEN(IF(AND(C185&lt;&gt;"Inspection",N(F185)&gt;0,H185&lt;&gt;"Y",TODAY()&gt;=N(F185)-N('Settings'!$B$2),N(S185)&gt;=TODAY()),"NOT CONFIRMED, STARTS SOON; ","")&amp;IF(AND(C185="Inspection",N(F185)&gt;0,K185&lt;&gt;"Y",M185="",N(F185)-TODAY()&lt;=N('Settings'!$B$3)),"INSPECTION NOT REQUESTED; ","")&amp;IF(AND(OR(M185="Fail",M185="Partial"),N(N185)=0),"FAILED, NO RE-INSPECTION; ","")&amp;IF(AND(C185&lt;&gt;"Inspection",D185&lt;&gt;"",N(F185)&gt;0,COUNTIFS($D$2:$D$400,D185,$A$2:$A$400,"&lt;&gt;"&amp;A185,$C$2:$C$400,"&lt;&gt;Inspection",$F$2:$F$400,"&lt;="&amp;N(S185),$S$2:$S$400,"&gt;="&amp;N(F185))&gt;0),"SUB ON TWO JOBS SAME DAY; ","")&amp;IF(AND(C185&lt;&gt;"Inspection",D185=""),"NO SUB ASSIGNED; ","")&amp;IF(AND(J185&lt;&gt;"",N(F185)&gt;0,SUMPRODUCT(MAX(($A$2:$A$400=A185)*($B$2:$B$400=J185)*$S$2:$S$400))&gt;=N(F185)),"STARTS BEFORE WHAT IT DEPENDS ON; ","")&amp;IF(N(F185)=0,"NO START DATE; ",""))-2)))</f>
        <v/>
      </c>
      <c r="S185" s="6">
        <f>IF(N(G185)&gt;0,N(G185),N(F185))</f>
        <v/>
      </c>
    </row>
    <row r="186">
      <c r="F186" s="6" t="n"/>
      <c r="G186" s="6" t="n"/>
      <c r="I186" s="6">
        <f>IF(OR(NOT(OR(A186&lt;&gt;"",B186&lt;&gt;"",D186&lt;&gt;"")),N(F186)=0,NOT(C186&lt;&gt;"Inspection")),"",N(F186)-N('Settings'!$B$2))</f>
        <v/>
      </c>
      <c r="L186" s="6" t="n"/>
      <c r="N186" s="6" t="n"/>
      <c r="O186" s="7">
        <f>IF(OR(NOT(OR(A186&lt;&gt;"",B186&lt;&gt;"",D186&lt;&gt;"")),N(F186)=0),"",N(F186)-TODAY())</f>
        <v/>
      </c>
      <c r="P186">
        <f>IF(OR(NOT(OR(A186&lt;&gt;"",B186&lt;&gt;"",D186&lt;&gt;"")),N(F186)=0),"",IF(N(S186)&lt;TODAY(),"Past",IF(N(F186)&lt;=TODAY(),"Now",IF(N(F186)-TODAY()&lt;7,"Week 1",IF(N(F186)-TODAY()&lt;N('Settings'!$B$4),"Week 2","Later")))))</f>
        <v/>
      </c>
      <c r="Q186">
        <f>IF(NOT(OR(A186&lt;&gt;"",B186&lt;&gt;"",D186&lt;&gt;"")),"",IF(IF(AND(C186&lt;&gt;"Inspection",N(F186)&gt;0,H186&lt;&gt;"Y",TODAY()&gt;=N(F186)-N('Settings'!$B$2),N(S186)&gt;=TODAY()),"NOT CONFIRMED, STARTS SOON; ","")&amp;IF(AND(C186="Inspection",N(F186)&gt;0,K186&lt;&gt;"Y",M186="",N(F186)-TODAY()&lt;=N('Settings'!$B$3)),"INSPECTION NOT REQUESTED; ","")&amp;IF(AND(OR(M186="Fail",M186="Partial"),N(N186)=0),"FAILED, NO RE-INSPECTION; ","")&amp;IF(AND(C186&lt;&gt;"Inspection",D186&lt;&gt;"",N(F186)&gt;0,COUNTIFS($D$2:$D$400,D186,$A$2:$A$400,"&lt;&gt;"&amp;A186,$C$2:$C$400,"&lt;&gt;Inspection",$F$2:$F$400,"&lt;="&amp;N(S186),$S$2:$S$400,"&gt;="&amp;N(F186))&gt;0),"SUB ON TWO JOBS SAME DAY; ","")&amp;IF(AND(C186&lt;&gt;"Inspection",D186=""),"NO SUB ASSIGNED; ","")&amp;IF(AND(J186&lt;&gt;"",N(F186)&gt;0,SUMPRODUCT(MAX(($A$2:$A$400=A186)*($B$2:$B$400=J186)*$S$2:$S$400))&gt;=N(F186)),"STARTS BEFORE WHAT IT DEPENDS ON; ","")&amp;IF(N(F186)=0,"NO START DATE; ","")="","",LEFT(IF(AND(C186&lt;&gt;"Inspection",N(F186)&gt;0,H186&lt;&gt;"Y",TODAY()&gt;=N(F186)-N('Settings'!$B$2),N(S186)&gt;=TODAY()),"NOT CONFIRMED, STARTS SOON; ","")&amp;IF(AND(C186="Inspection",N(F186)&gt;0,K186&lt;&gt;"Y",M186="",N(F186)-TODAY()&lt;=N('Settings'!$B$3)),"INSPECTION NOT REQUESTED; ","")&amp;IF(AND(OR(M186="Fail",M186="Partial"),N(N186)=0),"FAILED, NO RE-INSPECTION; ","")&amp;IF(AND(C186&lt;&gt;"Inspection",D186&lt;&gt;"",N(F186)&gt;0,COUNTIFS($D$2:$D$400,D186,$A$2:$A$400,"&lt;&gt;"&amp;A186,$C$2:$C$400,"&lt;&gt;Inspection",$F$2:$F$400,"&lt;="&amp;N(S186),$S$2:$S$400,"&gt;="&amp;N(F186))&gt;0),"SUB ON TWO JOBS SAME DAY; ","")&amp;IF(AND(C186&lt;&gt;"Inspection",D186=""),"NO SUB ASSIGNED; ","")&amp;IF(AND(J186&lt;&gt;"",N(F186)&gt;0,SUMPRODUCT(MAX(($A$2:$A$400=A186)*($B$2:$B$400=J186)*$S$2:$S$400))&gt;=N(F186)),"STARTS BEFORE WHAT IT DEPENDS ON; ","")&amp;IF(N(F186)=0,"NO START DATE; ",""),LEN(IF(AND(C186&lt;&gt;"Inspection",N(F186)&gt;0,H186&lt;&gt;"Y",TODAY()&gt;=N(F186)-N('Settings'!$B$2),N(S186)&gt;=TODAY()),"NOT CONFIRMED, STARTS SOON; ","")&amp;IF(AND(C186="Inspection",N(F186)&gt;0,K186&lt;&gt;"Y",M186="",N(F186)-TODAY()&lt;=N('Settings'!$B$3)),"INSPECTION NOT REQUESTED; ","")&amp;IF(AND(OR(M186="Fail",M186="Partial"),N(N186)=0),"FAILED, NO RE-INSPECTION; ","")&amp;IF(AND(C186&lt;&gt;"Inspection",D186&lt;&gt;"",N(F186)&gt;0,COUNTIFS($D$2:$D$400,D186,$A$2:$A$400,"&lt;&gt;"&amp;A186,$C$2:$C$400,"&lt;&gt;Inspection",$F$2:$F$400,"&lt;="&amp;N(S186),$S$2:$S$400,"&gt;="&amp;N(F186))&gt;0),"SUB ON TWO JOBS SAME DAY; ","")&amp;IF(AND(C186&lt;&gt;"Inspection",D186=""),"NO SUB ASSIGNED; ","")&amp;IF(AND(J186&lt;&gt;"",N(F186)&gt;0,SUMPRODUCT(MAX(($A$2:$A$400=A186)*($B$2:$B$400=J186)*$S$2:$S$400))&gt;=N(F186)),"STARTS BEFORE WHAT IT DEPENDS ON; ","")&amp;IF(N(F186)=0,"NO START DATE; ",""))-2)))</f>
        <v/>
      </c>
      <c r="S186" s="6">
        <f>IF(N(G186)&gt;0,N(G186),N(F186))</f>
        <v/>
      </c>
    </row>
    <row r="187">
      <c r="F187" s="6" t="n"/>
      <c r="G187" s="6" t="n"/>
      <c r="I187" s="6">
        <f>IF(OR(NOT(OR(A187&lt;&gt;"",B187&lt;&gt;"",D187&lt;&gt;"")),N(F187)=0,NOT(C187&lt;&gt;"Inspection")),"",N(F187)-N('Settings'!$B$2))</f>
        <v/>
      </c>
      <c r="L187" s="6" t="n"/>
      <c r="N187" s="6" t="n"/>
      <c r="O187" s="7">
        <f>IF(OR(NOT(OR(A187&lt;&gt;"",B187&lt;&gt;"",D187&lt;&gt;"")),N(F187)=0),"",N(F187)-TODAY())</f>
        <v/>
      </c>
      <c r="P187">
        <f>IF(OR(NOT(OR(A187&lt;&gt;"",B187&lt;&gt;"",D187&lt;&gt;"")),N(F187)=0),"",IF(N(S187)&lt;TODAY(),"Past",IF(N(F187)&lt;=TODAY(),"Now",IF(N(F187)-TODAY()&lt;7,"Week 1",IF(N(F187)-TODAY()&lt;N('Settings'!$B$4),"Week 2","Later")))))</f>
        <v/>
      </c>
      <c r="Q187">
        <f>IF(NOT(OR(A187&lt;&gt;"",B187&lt;&gt;"",D187&lt;&gt;"")),"",IF(IF(AND(C187&lt;&gt;"Inspection",N(F187)&gt;0,H187&lt;&gt;"Y",TODAY()&gt;=N(F187)-N('Settings'!$B$2),N(S187)&gt;=TODAY()),"NOT CONFIRMED, STARTS SOON; ","")&amp;IF(AND(C187="Inspection",N(F187)&gt;0,K187&lt;&gt;"Y",M187="",N(F187)-TODAY()&lt;=N('Settings'!$B$3)),"INSPECTION NOT REQUESTED; ","")&amp;IF(AND(OR(M187="Fail",M187="Partial"),N(N187)=0),"FAILED, NO RE-INSPECTION; ","")&amp;IF(AND(C187&lt;&gt;"Inspection",D187&lt;&gt;"",N(F187)&gt;0,COUNTIFS($D$2:$D$400,D187,$A$2:$A$400,"&lt;&gt;"&amp;A187,$C$2:$C$400,"&lt;&gt;Inspection",$F$2:$F$400,"&lt;="&amp;N(S187),$S$2:$S$400,"&gt;="&amp;N(F187))&gt;0),"SUB ON TWO JOBS SAME DAY; ","")&amp;IF(AND(C187&lt;&gt;"Inspection",D187=""),"NO SUB ASSIGNED; ","")&amp;IF(AND(J187&lt;&gt;"",N(F187)&gt;0,SUMPRODUCT(MAX(($A$2:$A$400=A187)*($B$2:$B$400=J187)*$S$2:$S$400))&gt;=N(F187)),"STARTS BEFORE WHAT IT DEPENDS ON; ","")&amp;IF(N(F187)=0,"NO START DATE; ","")="","",LEFT(IF(AND(C187&lt;&gt;"Inspection",N(F187)&gt;0,H187&lt;&gt;"Y",TODAY()&gt;=N(F187)-N('Settings'!$B$2),N(S187)&gt;=TODAY()),"NOT CONFIRMED, STARTS SOON; ","")&amp;IF(AND(C187="Inspection",N(F187)&gt;0,K187&lt;&gt;"Y",M187="",N(F187)-TODAY()&lt;=N('Settings'!$B$3)),"INSPECTION NOT REQUESTED; ","")&amp;IF(AND(OR(M187="Fail",M187="Partial"),N(N187)=0),"FAILED, NO RE-INSPECTION; ","")&amp;IF(AND(C187&lt;&gt;"Inspection",D187&lt;&gt;"",N(F187)&gt;0,COUNTIFS($D$2:$D$400,D187,$A$2:$A$400,"&lt;&gt;"&amp;A187,$C$2:$C$400,"&lt;&gt;Inspection",$F$2:$F$400,"&lt;="&amp;N(S187),$S$2:$S$400,"&gt;="&amp;N(F187))&gt;0),"SUB ON TWO JOBS SAME DAY; ","")&amp;IF(AND(C187&lt;&gt;"Inspection",D187=""),"NO SUB ASSIGNED; ","")&amp;IF(AND(J187&lt;&gt;"",N(F187)&gt;0,SUMPRODUCT(MAX(($A$2:$A$400=A187)*($B$2:$B$400=J187)*$S$2:$S$400))&gt;=N(F187)),"STARTS BEFORE WHAT IT DEPENDS ON; ","")&amp;IF(N(F187)=0,"NO START DATE; ",""),LEN(IF(AND(C187&lt;&gt;"Inspection",N(F187)&gt;0,H187&lt;&gt;"Y",TODAY()&gt;=N(F187)-N('Settings'!$B$2),N(S187)&gt;=TODAY()),"NOT CONFIRMED, STARTS SOON; ","")&amp;IF(AND(C187="Inspection",N(F187)&gt;0,K187&lt;&gt;"Y",M187="",N(F187)-TODAY()&lt;=N('Settings'!$B$3)),"INSPECTION NOT REQUESTED; ","")&amp;IF(AND(OR(M187="Fail",M187="Partial"),N(N187)=0),"FAILED, NO RE-INSPECTION; ","")&amp;IF(AND(C187&lt;&gt;"Inspection",D187&lt;&gt;"",N(F187)&gt;0,COUNTIFS($D$2:$D$400,D187,$A$2:$A$400,"&lt;&gt;"&amp;A187,$C$2:$C$400,"&lt;&gt;Inspection",$F$2:$F$400,"&lt;="&amp;N(S187),$S$2:$S$400,"&gt;="&amp;N(F187))&gt;0),"SUB ON TWO JOBS SAME DAY; ","")&amp;IF(AND(C187&lt;&gt;"Inspection",D187=""),"NO SUB ASSIGNED; ","")&amp;IF(AND(J187&lt;&gt;"",N(F187)&gt;0,SUMPRODUCT(MAX(($A$2:$A$400=A187)*($B$2:$B$400=J187)*$S$2:$S$400))&gt;=N(F187)),"STARTS BEFORE WHAT IT DEPENDS ON; ","")&amp;IF(N(F187)=0,"NO START DATE; ",""))-2)))</f>
        <v/>
      </c>
      <c r="S187" s="6">
        <f>IF(N(G187)&gt;0,N(G187),N(F187))</f>
        <v/>
      </c>
    </row>
    <row r="188">
      <c r="F188" s="6" t="n"/>
      <c r="G188" s="6" t="n"/>
      <c r="I188" s="6">
        <f>IF(OR(NOT(OR(A188&lt;&gt;"",B188&lt;&gt;"",D188&lt;&gt;"")),N(F188)=0,NOT(C188&lt;&gt;"Inspection")),"",N(F188)-N('Settings'!$B$2))</f>
        <v/>
      </c>
      <c r="L188" s="6" t="n"/>
      <c r="N188" s="6" t="n"/>
      <c r="O188" s="7">
        <f>IF(OR(NOT(OR(A188&lt;&gt;"",B188&lt;&gt;"",D188&lt;&gt;"")),N(F188)=0),"",N(F188)-TODAY())</f>
        <v/>
      </c>
      <c r="P188">
        <f>IF(OR(NOT(OR(A188&lt;&gt;"",B188&lt;&gt;"",D188&lt;&gt;"")),N(F188)=0),"",IF(N(S188)&lt;TODAY(),"Past",IF(N(F188)&lt;=TODAY(),"Now",IF(N(F188)-TODAY()&lt;7,"Week 1",IF(N(F188)-TODAY()&lt;N('Settings'!$B$4),"Week 2","Later")))))</f>
        <v/>
      </c>
      <c r="Q188">
        <f>IF(NOT(OR(A188&lt;&gt;"",B188&lt;&gt;"",D188&lt;&gt;"")),"",IF(IF(AND(C188&lt;&gt;"Inspection",N(F188)&gt;0,H188&lt;&gt;"Y",TODAY()&gt;=N(F188)-N('Settings'!$B$2),N(S188)&gt;=TODAY()),"NOT CONFIRMED, STARTS SOON; ","")&amp;IF(AND(C188="Inspection",N(F188)&gt;0,K188&lt;&gt;"Y",M188="",N(F188)-TODAY()&lt;=N('Settings'!$B$3)),"INSPECTION NOT REQUESTED; ","")&amp;IF(AND(OR(M188="Fail",M188="Partial"),N(N188)=0),"FAILED, NO RE-INSPECTION; ","")&amp;IF(AND(C188&lt;&gt;"Inspection",D188&lt;&gt;"",N(F188)&gt;0,COUNTIFS($D$2:$D$400,D188,$A$2:$A$400,"&lt;&gt;"&amp;A188,$C$2:$C$400,"&lt;&gt;Inspection",$F$2:$F$400,"&lt;="&amp;N(S188),$S$2:$S$400,"&gt;="&amp;N(F188))&gt;0),"SUB ON TWO JOBS SAME DAY; ","")&amp;IF(AND(C188&lt;&gt;"Inspection",D188=""),"NO SUB ASSIGNED; ","")&amp;IF(AND(J188&lt;&gt;"",N(F188)&gt;0,SUMPRODUCT(MAX(($A$2:$A$400=A188)*($B$2:$B$400=J188)*$S$2:$S$400))&gt;=N(F188)),"STARTS BEFORE WHAT IT DEPENDS ON; ","")&amp;IF(N(F188)=0,"NO START DATE; ","")="","",LEFT(IF(AND(C188&lt;&gt;"Inspection",N(F188)&gt;0,H188&lt;&gt;"Y",TODAY()&gt;=N(F188)-N('Settings'!$B$2),N(S188)&gt;=TODAY()),"NOT CONFIRMED, STARTS SOON; ","")&amp;IF(AND(C188="Inspection",N(F188)&gt;0,K188&lt;&gt;"Y",M188="",N(F188)-TODAY()&lt;=N('Settings'!$B$3)),"INSPECTION NOT REQUESTED; ","")&amp;IF(AND(OR(M188="Fail",M188="Partial"),N(N188)=0),"FAILED, NO RE-INSPECTION; ","")&amp;IF(AND(C188&lt;&gt;"Inspection",D188&lt;&gt;"",N(F188)&gt;0,COUNTIFS($D$2:$D$400,D188,$A$2:$A$400,"&lt;&gt;"&amp;A188,$C$2:$C$400,"&lt;&gt;Inspection",$F$2:$F$400,"&lt;="&amp;N(S188),$S$2:$S$400,"&gt;="&amp;N(F188))&gt;0),"SUB ON TWO JOBS SAME DAY; ","")&amp;IF(AND(C188&lt;&gt;"Inspection",D188=""),"NO SUB ASSIGNED; ","")&amp;IF(AND(J188&lt;&gt;"",N(F188)&gt;0,SUMPRODUCT(MAX(($A$2:$A$400=A188)*($B$2:$B$400=J188)*$S$2:$S$400))&gt;=N(F188)),"STARTS BEFORE WHAT IT DEPENDS ON; ","")&amp;IF(N(F188)=0,"NO START DATE; ",""),LEN(IF(AND(C188&lt;&gt;"Inspection",N(F188)&gt;0,H188&lt;&gt;"Y",TODAY()&gt;=N(F188)-N('Settings'!$B$2),N(S188)&gt;=TODAY()),"NOT CONFIRMED, STARTS SOON; ","")&amp;IF(AND(C188="Inspection",N(F188)&gt;0,K188&lt;&gt;"Y",M188="",N(F188)-TODAY()&lt;=N('Settings'!$B$3)),"INSPECTION NOT REQUESTED; ","")&amp;IF(AND(OR(M188="Fail",M188="Partial"),N(N188)=0),"FAILED, NO RE-INSPECTION; ","")&amp;IF(AND(C188&lt;&gt;"Inspection",D188&lt;&gt;"",N(F188)&gt;0,COUNTIFS($D$2:$D$400,D188,$A$2:$A$400,"&lt;&gt;"&amp;A188,$C$2:$C$400,"&lt;&gt;Inspection",$F$2:$F$400,"&lt;="&amp;N(S188),$S$2:$S$400,"&gt;="&amp;N(F188))&gt;0),"SUB ON TWO JOBS SAME DAY; ","")&amp;IF(AND(C188&lt;&gt;"Inspection",D188=""),"NO SUB ASSIGNED; ","")&amp;IF(AND(J188&lt;&gt;"",N(F188)&gt;0,SUMPRODUCT(MAX(($A$2:$A$400=A188)*($B$2:$B$400=J188)*$S$2:$S$400))&gt;=N(F188)),"STARTS BEFORE WHAT IT DEPENDS ON; ","")&amp;IF(N(F188)=0,"NO START DATE; ",""))-2)))</f>
        <v/>
      </c>
      <c r="S188" s="6">
        <f>IF(N(G188)&gt;0,N(G188),N(F188))</f>
        <v/>
      </c>
    </row>
    <row r="189">
      <c r="F189" s="6" t="n"/>
      <c r="G189" s="6" t="n"/>
      <c r="I189" s="6">
        <f>IF(OR(NOT(OR(A189&lt;&gt;"",B189&lt;&gt;"",D189&lt;&gt;"")),N(F189)=0,NOT(C189&lt;&gt;"Inspection")),"",N(F189)-N('Settings'!$B$2))</f>
        <v/>
      </c>
      <c r="L189" s="6" t="n"/>
      <c r="N189" s="6" t="n"/>
      <c r="O189" s="7">
        <f>IF(OR(NOT(OR(A189&lt;&gt;"",B189&lt;&gt;"",D189&lt;&gt;"")),N(F189)=0),"",N(F189)-TODAY())</f>
        <v/>
      </c>
      <c r="P189">
        <f>IF(OR(NOT(OR(A189&lt;&gt;"",B189&lt;&gt;"",D189&lt;&gt;"")),N(F189)=0),"",IF(N(S189)&lt;TODAY(),"Past",IF(N(F189)&lt;=TODAY(),"Now",IF(N(F189)-TODAY()&lt;7,"Week 1",IF(N(F189)-TODAY()&lt;N('Settings'!$B$4),"Week 2","Later")))))</f>
        <v/>
      </c>
      <c r="Q189">
        <f>IF(NOT(OR(A189&lt;&gt;"",B189&lt;&gt;"",D189&lt;&gt;"")),"",IF(IF(AND(C189&lt;&gt;"Inspection",N(F189)&gt;0,H189&lt;&gt;"Y",TODAY()&gt;=N(F189)-N('Settings'!$B$2),N(S189)&gt;=TODAY()),"NOT CONFIRMED, STARTS SOON; ","")&amp;IF(AND(C189="Inspection",N(F189)&gt;0,K189&lt;&gt;"Y",M189="",N(F189)-TODAY()&lt;=N('Settings'!$B$3)),"INSPECTION NOT REQUESTED; ","")&amp;IF(AND(OR(M189="Fail",M189="Partial"),N(N189)=0),"FAILED, NO RE-INSPECTION; ","")&amp;IF(AND(C189&lt;&gt;"Inspection",D189&lt;&gt;"",N(F189)&gt;0,COUNTIFS($D$2:$D$400,D189,$A$2:$A$400,"&lt;&gt;"&amp;A189,$C$2:$C$400,"&lt;&gt;Inspection",$F$2:$F$400,"&lt;="&amp;N(S189),$S$2:$S$400,"&gt;="&amp;N(F189))&gt;0),"SUB ON TWO JOBS SAME DAY; ","")&amp;IF(AND(C189&lt;&gt;"Inspection",D189=""),"NO SUB ASSIGNED; ","")&amp;IF(AND(J189&lt;&gt;"",N(F189)&gt;0,SUMPRODUCT(MAX(($A$2:$A$400=A189)*($B$2:$B$400=J189)*$S$2:$S$400))&gt;=N(F189)),"STARTS BEFORE WHAT IT DEPENDS ON; ","")&amp;IF(N(F189)=0,"NO START DATE; ","")="","",LEFT(IF(AND(C189&lt;&gt;"Inspection",N(F189)&gt;0,H189&lt;&gt;"Y",TODAY()&gt;=N(F189)-N('Settings'!$B$2),N(S189)&gt;=TODAY()),"NOT CONFIRMED, STARTS SOON; ","")&amp;IF(AND(C189="Inspection",N(F189)&gt;0,K189&lt;&gt;"Y",M189="",N(F189)-TODAY()&lt;=N('Settings'!$B$3)),"INSPECTION NOT REQUESTED; ","")&amp;IF(AND(OR(M189="Fail",M189="Partial"),N(N189)=0),"FAILED, NO RE-INSPECTION; ","")&amp;IF(AND(C189&lt;&gt;"Inspection",D189&lt;&gt;"",N(F189)&gt;0,COUNTIFS($D$2:$D$400,D189,$A$2:$A$400,"&lt;&gt;"&amp;A189,$C$2:$C$400,"&lt;&gt;Inspection",$F$2:$F$400,"&lt;="&amp;N(S189),$S$2:$S$400,"&gt;="&amp;N(F189))&gt;0),"SUB ON TWO JOBS SAME DAY; ","")&amp;IF(AND(C189&lt;&gt;"Inspection",D189=""),"NO SUB ASSIGNED; ","")&amp;IF(AND(J189&lt;&gt;"",N(F189)&gt;0,SUMPRODUCT(MAX(($A$2:$A$400=A189)*($B$2:$B$400=J189)*$S$2:$S$400))&gt;=N(F189)),"STARTS BEFORE WHAT IT DEPENDS ON; ","")&amp;IF(N(F189)=0,"NO START DATE; ",""),LEN(IF(AND(C189&lt;&gt;"Inspection",N(F189)&gt;0,H189&lt;&gt;"Y",TODAY()&gt;=N(F189)-N('Settings'!$B$2),N(S189)&gt;=TODAY()),"NOT CONFIRMED, STARTS SOON; ","")&amp;IF(AND(C189="Inspection",N(F189)&gt;0,K189&lt;&gt;"Y",M189="",N(F189)-TODAY()&lt;=N('Settings'!$B$3)),"INSPECTION NOT REQUESTED; ","")&amp;IF(AND(OR(M189="Fail",M189="Partial"),N(N189)=0),"FAILED, NO RE-INSPECTION; ","")&amp;IF(AND(C189&lt;&gt;"Inspection",D189&lt;&gt;"",N(F189)&gt;0,COUNTIFS($D$2:$D$400,D189,$A$2:$A$400,"&lt;&gt;"&amp;A189,$C$2:$C$400,"&lt;&gt;Inspection",$F$2:$F$400,"&lt;="&amp;N(S189),$S$2:$S$400,"&gt;="&amp;N(F189))&gt;0),"SUB ON TWO JOBS SAME DAY; ","")&amp;IF(AND(C189&lt;&gt;"Inspection",D189=""),"NO SUB ASSIGNED; ","")&amp;IF(AND(J189&lt;&gt;"",N(F189)&gt;0,SUMPRODUCT(MAX(($A$2:$A$400=A189)*($B$2:$B$400=J189)*$S$2:$S$400))&gt;=N(F189)),"STARTS BEFORE WHAT IT DEPENDS ON; ","")&amp;IF(N(F189)=0,"NO START DATE; ",""))-2)))</f>
        <v/>
      </c>
      <c r="S189" s="6">
        <f>IF(N(G189)&gt;0,N(G189),N(F189))</f>
        <v/>
      </c>
    </row>
    <row r="190">
      <c r="F190" s="6" t="n"/>
      <c r="G190" s="6" t="n"/>
      <c r="I190" s="6">
        <f>IF(OR(NOT(OR(A190&lt;&gt;"",B190&lt;&gt;"",D190&lt;&gt;"")),N(F190)=0,NOT(C190&lt;&gt;"Inspection")),"",N(F190)-N('Settings'!$B$2))</f>
        <v/>
      </c>
      <c r="L190" s="6" t="n"/>
      <c r="N190" s="6" t="n"/>
      <c r="O190" s="7">
        <f>IF(OR(NOT(OR(A190&lt;&gt;"",B190&lt;&gt;"",D190&lt;&gt;"")),N(F190)=0),"",N(F190)-TODAY())</f>
        <v/>
      </c>
      <c r="P190">
        <f>IF(OR(NOT(OR(A190&lt;&gt;"",B190&lt;&gt;"",D190&lt;&gt;"")),N(F190)=0),"",IF(N(S190)&lt;TODAY(),"Past",IF(N(F190)&lt;=TODAY(),"Now",IF(N(F190)-TODAY()&lt;7,"Week 1",IF(N(F190)-TODAY()&lt;N('Settings'!$B$4),"Week 2","Later")))))</f>
        <v/>
      </c>
      <c r="Q190">
        <f>IF(NOT(OR(A190&lt;&gt;"",B190&lt;&gt;"",D190&lt;&gt;"")),"",IF(IF(AND(C190&lt;&gt;"Inspection",N(F190)&gt;0,H190&lt;&gt;"Y",TODAY()&gt;=N(F190)-N('Settings'!$B$2),N(S190)&gt;=TODAY()),"NOT CONFIRMED, STARTS SOON; ","")&amp;IF(AND(C190="Inspection",N(F190)&gt;0,K190&lt;&gt;"Y",M190="",N(F190)-TODAY()&lt;=N('Settings'!$B$3)),"INSPECTION NOT REQUESTED; ","")&amp;IF(AND(OR(M190="Fail",M190="Partial"),N(N190)=0),"FAILED, NO RE-INSPECTION; ","")&amp;IF(AND(C190&lt;&gt;"Inspection",D190&lt;&gt;"",N(F190)&gt;0,COUNTIFS($D$2:$D$400,D190,$A$2:$A$400,"&lt;&gt;"&amp;A190,$C$2:$C$400,"&lt;&gt;Inspection",$F$2:$F$400,"&lt;="&amp;N(S190),$S$2:$S$400,"&gt;="&amp;N(F190))&gt;0),"SUB ON TWO JOBS SAME DAY; ","")&amp;IF(AND(C190&lt;&gt;"Inspection",D190=""),"NO SUB ASSIGNED; ","")&amp;IF(AND(J190&lt;&gt;"",N(F190)&gt;0,SUMPRODUCT(MAX(($A$2:$A$400=A190)*($B$2:$B$400=J190)*$S$2:$S$400))&gt;=N(F190)),"STARTS BEFORE WHAT IT DEPENDS ON; ","")&amp;IF(N(F190)=0,"NO START DATE; ","")="","",LEFT(IF(AND(C190&lt;&gt;"Inspection",N(F190)&gt;0,H190&lt;&gt;"Y",TODAY()&gt;=N(F190)-N('Settings'!$B$2),N(S190)&gt;=TODAY()),"NOT CONFIRMED, STARTS SOON; ","")&amp;IF(AND(C190="Inspection",N(F190)&gt;0,K190&lt;&gt;"Y",M190="",N(F190)-TODAY()&lt;=N('Settings'!$B$3)),"INSPECTION NOT REQUESTED; ","")&amp;IF(AND(OR(M190="Fail",M190="Partial"),N(N190)=0),"FAILED, NO RE-INSPECTION; ","")&amp;IF(AND(C190&lt;&gt;"Inspection",D190&lt;&gt;"",N(F190)&gt;0,COUNTIFS($D$2:$D$400,D190,$A$2:$A$400,"&lt;&gt;"&amp;A190,$C$2:$C$400,"&lt;&gt;Inspection",$F$2:$F$400,"&lt;="&amp;N(S190),$S$2:$S$400,"&gt;="&amp;N(F190))&gt;0),"SUB ON TWO JOBS SAME DAY; ","")&amp;IF(AND(C190&lt;&gt;"Inspection",D190=""),"NO SUB ASSIGNED; ","")&amp;IF(AND(J190&lt;&gt;"",N(F190)&gt;0,SUMPRODUCT(MAX(($A$2:$A$400=A190)*($B$2:$B$400=J190)*$S$2:$S$400))&gt;=N(F190)),"STARTS BEFORE WHAT IT DEPENDS ON; ","")&amp;IF(N(F190)=0,"NO START DATE; ",""),LEN(IF(AND(C190&lt;&gt;"Inspection",N(F190)&gt;0,H190&lt;&gt;"Y",TODAY()&gt;=N(F190)-N('Settings'!$B$2),N(S190)&gt;=TODAY()),"NOT CONFIRMED, STARTS SOON; ","")&amp;IF(AND(C190="Inspection",N(F190)&gt;0,K190&lt;&gt;"Y",M190="",N(F190)-TODAY()&lt;=N('Settings'!$B$3)),"INSPECTION NOT REQUESTED; ","")&amp;IF(AND(OR(M190="Fail",M190="Partial"),N(N190)=0),"FAILED, NO RE-INSPECTION; ","")&amp;IF(AND(C190&lt;&gt;"Inspection",D190&lt;&gt;"",N(F190)&gt;0,COUNTIFS($D$2:$D$400,D190,$A$2:$A$400,"&lt;&gt;"&amp;A190,$C$2:$C$400,"&lt;&gt;Inspection",$F$2:$F$400,"&lt;="&amp;N(S190),$S$2:$S$400,"&gt;="&amp;N(F190))&gt;0),"SUB ON TWO JOBS SAME DAY; ","")&amp;IF(AND(C190&lt;&gt;"Inspection",D190=""),"NO SUB ASSIGNED; ","")&amp;IF(AND(J190&lt;&gt;"",N(F190)&gt;0,SUMPRODUCT(MAX(($A$2:$A$400=A190)*($B$2:$B$400=J190)*$S$2:$S$400))&gt;=N(F190)),"STARTS BEFORE WHAT IT DEPENDS ON; ","")&amp;IF(N(F190)=0,"NO START DATE; ",""))-2)))</f>
        <v/>
      </c>
      <c r="S190" s="6">
        <f>IF(N(G190)&gt;0,N(G190),N(F190))</f>
        <v/>
      </c>
    </row>
    <row r="191">
      <c r="F191" s="6" t="n"/>
      <c r="G191" s="6" t="n"/>
      <c r="I191" s="6">
        <f>IF(OR(NOT(OR(A191&lt;&gt;"",B191&lt;&gt;"",D191&lt;&gt;"")),N(F191)=0,NOT(C191&lt;&gt;"Inspection")),"",N(F191)-N('Settings'!$B$2))</f>
        <v/>
      </c>
      <c r="L191" s="6" t="n"/>
      <c r="N191" s="6" t="n"/>
      <c r="O191" s="7">
        <f>IF(OR(NOT(OR(A191&lt;&gt;"",B191&lt;&gt;"",D191&lt;&gt;"")),N(F191)=0),"",N(F191)-TODAY())</f>
        <v/>
      </c>
      <c r="P191">
        <f>IF(OR(NOT(OR(A191&lt;&gt;"",B191&lt;&gt;"",D191&lt;&gt;"")),N(F191)=0),"",IF(N(S191)&lt;TODAY(),"Past",IF(N(F191)&lt;=TODAY(),"Now",IF(N(F191)-TODAY()&lt;7,"Week 1",IF(N(F191)-TODAY()&lt;N('Settings'!$B$4),"Week 2","Later")))))</f>
        <v/>
      </c>
      <c r="Q191">
        <f>IF(NOT(OR(A191&lt;&gt;"",B191&lt;&gt;"",D191&lt;&gt;"")),"",IF(IF(AND(C191&lt;&gt;"Inspection",N(F191)&gt;0,H191&lt;&gt;"Y",TODAY()&gt;=N(F191)-N('Settings'!$B$2),N(S191)&gt;=TODAY()),"NOT CONFIRMED, STARTS SOON; ","")&amp;IF(AND(C191="Inspection",N(F191)&gt;0,K191&lt;&gt;"Y",M191="",N(F191)-TODAY()&lt;=N('Settings'!$B$3)),"INSPECTION NOT REQUESTED; ","")&amp;IF(AND(OR(M191="Fail",M191="Partial"),N(N191)=0),"FAILED, NO RE-INSPECTION; ","")&amp;IF(AND(C191&lt;&gt;"Inspection",D191&lt;&gt;"",N(F191)&gt;0,COUNTIFS($D$2:$D$400,D191,$A$2:$A$400,"&lt;&gt;"&amp;A191,$C$2:$C$400,"&lt;&gt;Inspection",$F$2:$F$400,"&lt;="&amp;N(S191),$S$2:$S$400,"&gt;="&amp;N(F191))&gt;0),"SUB ON TWO JOBS SAME DAY; ","")&amp;IF(AND(C191&lt;&gt;"Inspection",D191=""),"NO SUB ASSIGNED; ","")&amp;IF(AND(J191&lt;&gt;"",N(F191)&gt;0,SUMPRODUCT(MAX(($A$2:$A$400=A191)*($B$2:$B$400=J191)*$S$2:$S$400))&gt;=N(F191)),"STARTS BEFORE WHAT IT DEPENDS ON; ","")&amp;IF(N(F191)=0,"NO START DATE; ","")="","",LEFT(IF(AND(C191&lt;&gt;"Inspection",N(F191)&gt;0,H191&lt;&gt;"Y",TODAY()&gt;=N(F191)-N('Settings'!$B$2),N(S191)&gt;=TODAY()),"NOT CONFIRMED, STARTS SOON; ","")&amp;IF(AND(C191="Inspection",N(F191)&gt;0,K191&lt;&gt;"Y",M191="",N(F191)-TODAY()&lt;=N('Settings'!$B$3)),"INSPECTION NOT REQUESTED; ","")&amp;IF(AND(OR(M191="Fail",M191="Partial"),N(N191)=0),"FAILED, NO RE-INSPECTION; ","")&amp;IF(AND(C191&lt;&gt;"Inspection",D191&lt;&gt;"",N(F191)&gt;0,COUNTIFS($D$2:$D$400,D191,$A$2:$A$400,"&lt;&gt;"&amp;A191,$C$2:$C$400,"&lt;&gt;Inspection",$F$2:$F$400,"&lt;="&amp;N(S191),$S$2:$S$400,"&gt;="&amp;N(F191))&gt;0),"SUB ON TWO JOBS SAME DAY; ","")&amp;IF(AND(C191&lt;&gt;"Inspection",D191=""),"NO SUB ASSIGNED; ","")&amp;IF(AND(J191&lt;&gt;"",N(F191)&gt;0,SUMPRODUCT(MAX(($A$2:$A$400=A191)*($B$2:$B$400=J191)*$S$2:$S$400))&gt;=N(F191)),"STARTS BEFORE WHAT IT DEPENDS ON; ","")&amp;IF(N(F191)=0,"NO START DATE; ",""),LEN(IF(AND(C191&lt;&gt;"Inspection",N(F191)&gt;0,H191&lt;&gt;"Y",TODAY()&gt;=N(F191)-N('Settings'!$B$2),N(S191)&gt;=TODAY()),"NOT CONFIRMED, STARTS SOON; ","")&amp;IF(AND(C191="Inspection",N(F191)&gt;0,K191&lt;&gt;"Y",M191="",N(F191)-TODAY()&lt;=N('Settings'!$B$3)),"INSPECTION NOT REQUESTED; ","")&amp;IF(AND(OR(M191="Fail",M191="Partial"),N(N191)=0),"FAILED, NO RE-INSPECTION; ","")&amp;IF(AND(C191&lt;&gt;"Inspection",D191&lt;&gt;"",N(F191)&gt;0,COUNTIFS($D$2:$D$400,D191,$A$2:$A$400,"&lt;&gt;"&amp;A191,$C$2:$C$400,"&lt;&gt;Inspection",$F$2:$F$400,"&lt;="&amp;N(S191),$S$2:$S$400,"&gt;="&amp;N(F191))&gt;0),"SUB ON TWO JOBS SAME DAY; ","")&amp;IF(AND(C191&lt;&gt;"Inspection",D191=""),"NO SUB ASSIGNED; ","")&amp;IF(AND(J191&lt;&gt;"",N(F191)&gt;0,SUMPRODUCT(MAX(($A$2:$A$400=A191)*($B$2:$B$400=J191)*$S$2:$S$400))&gt;=N(F191)),"STARTS BEFORE WHAT IT DEPENDS ON; ","")&amp;IF(N(F191)=0,"NO START DATE; ",""))-2)))</f>
        <v/>
      </c>
      <c r="S191" s="6">
        <f>IF(N(G191)&gt;0,N(G191),N(F191))</f>
        <v/>
      </c>
    </row>
    <row r="192">
      <c r="F192" s="6" t="n"/>
      <c r="G192" s="6" t="n"/>
      <c r="I192" s="6">
        <f>IF(OR(NOT(OR(A192&lt;&gt;"",B192&lt;&gt;"",D192&lt;&gt;"")),N(F192)=0,NOT(C192&lt;&gt;"Inspection")),"",N(F192)-N('Settings'!$B$2))</f>
        <v/>
      </c>
      <c r="L192" s="6" t="n"/>
      <c r="N192" s="6" t="n"/>
      <c r="O192" s="7">
        <f>IF(OR(NOT(OR(A192&lt;&gt;"",B192&lt;&gt;"",D192&lt;&gt;"")),N(F192)=0),"",N(F192)-TODAY())</f>
        <v/>
      </c>
      <c r="P192">
        <f>IF(OR(NOT(OR(A192&lt;&gt;"",B192&lt;&gt;"",D192&lt;&gt;"")),N(F192)=0),"",IF(N(S192)&lt;TODAY(),"Past",IF(N(F192)&lt;=TODAY(),"Now",IF(N(F192)-TODAY()&lt;7,"Week 1",IF(N(F192)-TODAY()&lt;N('Settings'!$B$4),"Week 2","Later")))))</f>
        <v/>
      </c>
      <c r="Q192">
        <f>IF(NOT(OR(A192&lt;&gt;"",B192&lt;&gt;"",D192&lt;&gt;"")),"",IF(IF(AND(C192&lt;&gt;"Inspection",N(F192)&gt;0,H192&lt;&gt;"Y",TODAY()&gt;=N(F192)-N('Settings'!$B$2),N(S192)&gt;=TODAY()),"NOT CONFIRMED, STARTS SOON; ","")&amp;IF(AND(C192="Inspection",N(F192)&gt;0,K192&lt;&gt;"Y",M192="",N(F192)-TODAY()&lt;=N('Settings'!$B$3)),"INSPECTION NOT REQUESTED; ","")&amp;IF(AND(OR(M192="Fail",M192="Partial"),N(N192)=0),"FAILED, NO RE-INSPECTION; ","")&amp;IF(AND(C192&lt;&gt;"Inspection",D192&lt;&gt;"",N(F192)&gt;0,COUNTIFS($D$2:$D$400,D192,$A$2:$A$400,"&lt;&gt;"&amp;A192,$C$2:$C$400,"&lt;&gt;Inspection",$F$2:$F$400,"&lt;="&amp;N(S192),$S$2:$S$400,"&gt;="&amp;N(F192))&gt;0),"SUB ON TWO JOBS SAME DAY; ","")&amp;IF(AND(C192&lt;&gt;"Inspection",D192=""),"NO SUB ASSIGNED; ","")&amp;IF(AND(J192&lt;&gt;"",N(F192)&gt;0,SUMPRODUCT(MAX(($A$2:$A$400=A192)*($B$2:$B$400=J192)*$S$2:$S$400))&gt;=N(F192)),"STARTS BEFORE WHAT IT DEPENDS ON; ","")&amp;IF(N(F192)=0,"NO START DATE; ","")="","",LEFT(IF(AND(C192&lt;&gt;"Inspection",N(F192)&gt;0,H192&lt;&gt;"Y",TODAY()&gt;=N(F192)-N('Settings'!$B$2),N(S192)&gt;=TODAY()),"NOT CONFIRMED, STARTS SOON; ","")&amp;IF(AND(C192="Inspection",N(F192)&gt;0,K192&lt;&gt;"Y",M192="",N(F192)-TODAY()&lt;=N('Settings'!$B$3)),"INSPECTION NOT REQUESTED; ","")&amp;IF(AND(OR(M192="Fail",M192="Partial"),N(N192)=0),"FAILED, NO RE-INSPECTION; ","")&amp;IF(AND(C192&lt;&gt;"Inspection",D192&lt;&gt;"",N(F192)&gt;0,COUNTIFS($D$2:$D$400,D192,$A$2:$A$400,"&lt;&gt;"&amp;A192,$C$2:$C$400,"&lt;&gt;Inspection",$F$2:$F$400,"&lt;="&amp;N(S192),$S$2:$S$400,"&gt;="&amp;N(F192))&gt;0),"SUB ON TWO JOBS SAME DAY; ","")&amp;IF(AND(C192&lt;&gt;"Inspection",D192=""),"NO SUB ASSIGNED; ","")&amp;IF(AND(J192&lt;&gt;"",N(F192)&gt;0,SUMPRODUCT(MAX(($A$2:$A$400=A192)*($B$2:$B$400=J192)*$S$2:$S$400))&gt;=N(F192)),"STARTS BEFORE WHAT IT DEPENDS ON; ","")&amp;IF(N(F192)=0,"NO START DATE; ",""),LEN(IF(AND(C192&lt;&gt;"Inspection",N(F192)&gt;0,H192&lt;&gt;"Y",TODAY()&gt;=N(F192)-N('Settings'!$B$2),N(S192)&gt;=TODAY()),"NOT CONFIRMED, STARTS SOON; ","")&amp;IF(AND(C192="Inspection",N(F192)&gt;0,K192&lt;&gt;"Y",M192="",N(F192)-TODAY()&lt;=N('Settings'!$B$3)),"INSPECTION NOT REQUESTED; ","")&amp;IF(AND(OR(M192="Fail",M192="Partial"),N(N192)=0),"FAILED, NO RE-INSPECTION; ","")&amp;IF(AND(C192&lt;&gt;"Inspection",D192&lt;&gt;"",N(F192)&gt;0,COUNTIFS($D$2:$D$400,D192,$A$2:$A$400,"&lt;&gt;"&amp;A192,$C$2:$C$400,"&lt;&gt;Inspection",$F$2:$F$400,"&lt;="&amp;N(S192),$S$2:$S$400,"&gt;="&amp;N(F192))&gt;0),"SUB ON TWO JOBS SAME DAY; ","")&amp;IF(AND(C192&lt;&gt;"Inspection",D192=""),"NO SUB ASSIGNED; ","")&amp;IF(AND(J192&lt;&gt;"",N(F192)&gt;0,SUMPRODUCT(MAX(($A$2:$A$400=A192)*($B$2:$B$400=J192)*$S$2:$S$400))&gt;=N(F192)),"STARTS BEFORE WHAT IT DEPENDS ON; ","")&amp;IF(N(F192)=0,"NO START DATE; ",""))-2)))</f>
        <v/>
      </c>
      <c r="S192" s="6">
        <f>IF(N(G192)&gt;0,N(G192),N(F192))</f>
        <v/>
      </c>
    </row>
    <row r="193">
      <c r="F193" s="6" t="n"/>
      <c r="G193" s="6" t="n"/>
      <c r="I193" s="6">
        <f>IF(OR(NOT(OR(A193&lt;&gt;"",B193&lt;&gt;"",D193&lt;&gt;"")),N(F193)=0,NOT(C193&lt;&gt;"Inspection")),"",N(F193)-N('Settings'!$B$2))</f>
        <v/>
      </c>
      <c r="L193" s="6" t="n"/>
      <c r="N193" s="6" t="n"/>
      <c r="O193" s="7">
        <f>IF(OR(NOT(OR(A193&lt;&gt;"",B193&lt;&gt;"",D193&lt;&gt;"")),N(F193)=0),"",N(F193)-TODAY())</f>
        <v/>
      </c>
      <c r="P193">
        <f>IF(OR(NOT(OR(A193&lt;&gt;"",B193&lt;&gt;"",D193&lt;&gt;"")),N(F193)=0),"",IF(N(S193)&lt;TODAY(),"Past",IF(N(F193)&lt;=TODAY(),"Now",IF(N(F193)-TODAY()&lt;7,"Week 1",IF(N(F193)-TODAY()&lt;N('Settings'!$B$4),"Week 2","Later")))))</f>
        <v/>
      </c>
      <c r="Q193">
        <f>IF(NOT(OR(A193&lt;&gt;"",B193&lt;&gt;"",D193&lt;&gt;"")),"",IF(IF(AND(C193&lt;&gt;"Inspection",N(F193)&gt;0,H193&lt;&gt;"Y",TODAY()&gt;=N(F193)-N('Settings'!$B$2),N(S193)&gt;=TODAY()),"NOT CONFIRMED, STARTS SOON; ","")&amp;IF(AND(C193="Inspection",N(F193)&gt;0,K193&lt;&gt;"Y",M193="",N(F193)-TODAY()&lt;=N('Settings'!$B$3)),"INSPECTION NOT REQUESTED; ","")&amp;IF(AND(OR(M193="Fail",M193="Partial"),N(N193)=0),"FAILED, NO RE-INSPECTION; ","")&amp;IF(AND(C193&lt;&gt;"Inspection",D193&lt;&gt;"",N(F193)&gt;0,COUNTIFS($D$2:$D$400,D193,$A$2:$A$400,"&lt;&gt;"&amp;A193,$C$2:$C$400,"&lt;&gt;Inspection",$F$2:$F$400,"&lt;="&amp;N(S193),$S$2:$S$400,"&gt;="&amp;N(F193))&gt;0),"SUB ON TWO JOBS SAME DAY; ","")&amp;IF(AND(C193&lt;&gt;"Inspection",D193=""),"NO SUB ASSIGNED; ","")&amp;IF(AND(J193&lt;&gt;"",N(F193)&gt;0,SUMPRODUCT(MAX(($A$2:$A$400=A193)*($B$2:$B$400=J193)*$S$2:$S$400))&gt;=N(F193)),"STARTS BEFORE WHAT IT DEPENDS ON; ","")&amp;IF(N(F193)=0,"NO START DATE; ","")="","",LEFT(IF(AND(C193&lt;&gt;"Inspection",N(F193)&gt;0,H193&lt;&gt;"Y",TODAY()&gt;=N(F193)-N('Settings'!$B$2),N(S193)&gt;=TODAY()),"NOT CONFIRMED, STARTS SOON; ","")&amp;IF(AND(C193="Inspection",N(F193)&gt;0,K193&lt;&gt;"Y",M193="",N(F193)-TODAY()&lt;=N('Settings'!$B$3)),"INSPECTION NOT REQUESTED; ","")&amp;IF(AND(OR(M193="Fail",M193="Partial"),N(N193)=0),"FAILED, NO RE-INSPECTION; ","")&amp;IF(AND(C193&lt;&gt;"Inspection",D193&lt;&gt;"",N(F193)&gt;0,COUNTIFS($D$2:$D$400,D193,$A$2:$A$400,"&lt;&gt;"&amp;A193,$C$2:$C$400,"&lt;&gt;Inspection",$F$2:$F$400,"&lt;="&amp;N(S193),$S$2:$S$400,"&gt;="&amp;N(F193))&gt;0),"SUB ON TWO JOBS SAME DAY; ","")&amp;IF(AND(C193&lt;&gt;"Inspection",D193=""),"NO SUB ASSIGNED; ","")&amp;IF(AND(J193&lt;&gt;"",N(F193)&gt;0,SUMPRODUCT(MAX(($A$2:$A$400=A193)*($B$2:$B$400=J193)*$S$2:$S$400))&gt;=N(F193)),"STARTS BEFORE WHAT IT DEPENDS ON; ","")&amp;IF(N(F193)=0,"NO START DATE; ",""),LEN(IF(AND(C193&lt;&gt;"Inspection",N(F193)&gt;0,H193&lt;&gt;"Y",TODAY()&gt;=N(F193)-N('Settings'!$B$2),N(S193)&gt;=TODAY()),"NOT CONFIRMED, STARTS SOON; ","")&amp;IF(AND(C193="Inspection",N(F193)&gt;0,K193&lt;&gt;"Y",M193="",N(F193)-TODAY()&lt;=N('Settings'!$B$3)),"INSPECTION NOT REQUESTED; ","")&amp;IF(AND(OR(M193="Fail",M193="Partial"),N(N193)=0),"FAILED, NO RE-INSPECTION; ","")&amp;IF(AND(C193&lt;&gt;"Inspection",D193&lt;&gt;"",N(F193)&gt;0,COUNTIFS($D$2:$D$400,D193,$A$2:$A$400,"&lt;&gt;"&amp;A193,$C$2:$C$400,"&lt;&gt;Inspection",$F$2:$F$400,"&lt;="&amp;N(S193),$S$2:$S$400,"&gt;="&amp;N(F193))&gt;0),"SUB ON TWO JOBS SAME DAY; ","")&amp;IF(AND(C193&lt;&gt;"Inspection",D193=""),"NO SUB ASSIGNED; ","")&amp;IF(AND(J193&lt;&gt;"",N(F193)&gt;0,SUMPRODUCT(MAX(($A$2:$A$400=A193)*($B$2:$B$400=J193)*$S$2:$S$400))&gt;=N(F193)),"STARTS BEFORE WHAT IT DEPENDS ON; ","")&amp;IF(N(F193)=0,"NO START DATE; ",""))-2)))</f>
        <v/>
      </c>
      <c r="S193" s="6">
        <f>IF(N(G193)&gt;0,N(G193),N(F193))</f>
        <v/>
      </c>
    </row>
    <row r="194">
      <c r="F194" s="6" t="n"/>
      <c r="G194" s="6" t="n"/>
      <c r="I194" s="6">
        <f>IF(OR(NOT(OR(A194&lt;&gt;"",B194&lt;&gt;"",D194&lt;&gt;"")),N(F194)=0,NOT(C194&lt;&gt;"Inspection")),"",N(F194)-N('Settings'!$B$2))</f>
        <v/>
      </c>
      <c r="L194" s="6" t="n"/>
      <c r="N194" s="6" t="n"/>
      <c r="O194" s="7">
        <f>IF(OR(NOT(OR(A194&lt;&gt;"",B194&lt;&gt;"",D194&lt;&gt;"")),N(F194)=0),"",N(F194)-TODAY())</f>
        <v/>
      </c>
      <c r="P194">
        <f>IF(OR(NOT(OR(A194&lt;&gt;"",B194&lt;&gt;"",D194&lt;&gt;"")),N(F194)=0),"",IF(N(S194)&lt;TODAY(),"Past",IF(N(F194)&lt;=TODAY(),"Now",IF(N(F194)-TODAY()&lt;7,"Week 1",IF(N(F194)-TODAY()&lt;N('Settings'!$B$4),"Week 2","Later")))))</f>
        <v/>
      </c>
      <c r="Q194">
        <f>IF(NOT(OR(A194&lt;&gt;"",B194&lt;&gt;"",D194&lt;&gt;"")),"",IF(IF(AND(C194&lt;&gt;"Inspection",N(F194)&gt;0,H194&lt;&gt;"Y",TODAY()&gt;=N(F194)-N('Settings'!$B$2),N(S194)&gt;=TODAY()),"NOT CONFIRMED, STARTS SOON; ","")&amp;IF(AND(C194="Inspection",N(F194)&gt;0,K194&lt;&gt;"Y",M194="",N(F194)-TODAY()&lt;=N('Settings'!$B$3)),"INSPECTION NOT REQUESTED; ","")&amp;IF(AND(OR(M194="Fail",M194="Partial"),N(N194)=0),"FAILED, NO RE-INSPECTION; ","")&amp;IF(AND(C194&lt;&gt;"Inspection",D194&lt;&gt;"",N(F194)&gt;0,COUNTIFS($D$2:$D$400,D194,$A$2:$A$400,"&lt;&gt;"&amp;A194,$C$2:$C$400,"&lt;&gt;Inspection",$F$2:$F$400,"&lt;="&amp;N(S194),$S$2:$S$400,"&gt;="&amp;N(F194))&gt;0),"SUB ON TWO JOBS SAME DAY; ","")&amp;IF(AND(C194&lt;&gt;"Inspection",D194=""),"NO SUB ASSIGNED; ","")&amp;IF(AND(J194&lt;&gt;"",N(F194)&gt;0,SUMPRODUCT(MAX(($A$2:$A$400=A194)*($B$2:$B$400=J194)*$S$2:$S$400))&gt;=N(F194)),"STARTS BEFORE WHAT IT DEPENDS ON; ","")&amp;IF(N(F194)=0,"NO START DATE; ","")="","",LEFT(IF(AND(C194&lt;&gt;"Inspection",N(F194)&gt;0,H194&lt;&gt;"Y",TODAY()&gt;=N(F194)-N('Settings'!$B$2),N(S194)&gt;=TODAY()),"NOT CONFIRMED, STARTS SOON; ","")&amp;IF(AND(C194="Inspection",N(F194)&gt;0,K194&lt;&gt;"Y",M194="",N(F194)-TODAY()&lt;=N('Settings'!$B$3)),"INSPECTION NOT REQUESTED; ","")&amp;IF(AND(OR(M194="Fail",M194="Partial"),N(N194)=0),"FAILED, NO RE-INSPECTION; ","")&amp;IF(AND(C194&lt;&gt;"Inspection",D194&lt;&gt;"",N(F194)&gt;0,COUNTIFS($D$2:$D$400,D194,$A$2:$A$400,"&lt;&gt;"&amp;A194,$C$2:$C$400,"&lt;&gt;Inspection",$F$2:$F$400,"&lt;="&amp;N(S194),$S$2:$S$400,"&gt;="&amp;N(F194))&gt;0),"SUB ON TWO JOBS SAME DAY; ","")&amp;IF(AND(C194&lt;&gt;"Inspection",D194=""),"NO SUB ASSIGNED; ","")&amp;IF(AND(J194&lt;&gt;"",N(F194)&gt;0,SUMPRODUCT(MAX(($A$2:$A$400=A194)*($B$2:$B$400=J194)*$S$2:$S$400))&gt;=N(F194)),"STARTS BEFORE WHAT IT DEPENDS ON; ","")&amp;IF(N(F194)=0,"NO START DATE; ",""),LEN(IF(AND(C194&lt;&gt;"Inspection",N(F194)&gt;0,H194&lt;&gt;"Y",TODAY()&gt;=N(F194)-N('Settings'!$B$2),N(S194)&gt;=TODAY()),"NOT CONFIRMED, STARTS SOON; ","")&amp;IF(AND(C194="Inspection",N(F194)&gt;0,K194&lt;&gt;"Y",M194="",N(F194)-TODAY()&lt;=N('Settings'!$B$3)),"INSPECTION NOT REQUESTED; ","")&amp;IF(AND(OR(M194="Fail",M194="Partial"),N(N194)=0),"FAILED, NO RE-INSPECTION; ","")&amp;IF(AND(C194&lt;&gt;"Inspection",D194&lt;&gt;"",N(F194)&gt;0,COUNTIFS($D$2:$D$400,D194,$A$2:$A$400,"&lt;&gt;"&amp;A194,$C$2:$C$400,"&lt;&gt;Inspection",$F$2:$F$400,"&lt;="&amp;N(S194),$S$2:$S$400,"&gt;="&amp;N(F194))&gt;0),"SUB ON TWO JOBS SAME DAY; ","")&amp;IF(AND(C194&lt;&gt;"Inspection",D194=""),"NO SUB ASSIGNED; ","")&amp;IF(AND(J194&lt;&gt;"",N(F194)&gt;0,SUMPRODUCT(MAX(($A$2:$A$400=A194)*($B$2:$B$400=J194)*$S$2:$S$400))&gt;=N(F194)),"STARTS BEFORE WHAT IT DEPENDS ON; ","")&amp;IF(N(F194)=0,"NO START DATE; ",""))-2)))</f>
        <v/>
      </c>
      <c r="S194" s="6">
        <f>IF(N(G194)&gt;0,N(G194),N(F194))</f>
        <v/>
      </c>
    </row>
    <row r="195">
      <c r="F195" s="6" t="n"/>
      <c r="G195" s="6" t="n"/>
      <c r="I195" s="6">
        <f>IF(OR(NOT(OR(A195&lt;&gt;"",B195&lt;&gt;"",D195&lt;&gt;"")),N(F195)=0,NOT(C195&lt;&gt;"Inspection")),"",N(F195)-N('Settings'!$B$2))</f>
        <v/>
      </c>
      <c r="L195" s="6" t="n"/>
      <c r="N195" s="6" t="n"/>
      <c r="O195" s="7">
        <f>IF(OR(NOT(OR(A195&lt;&gt;"",B195&lt;&gt;"",D195&lt;&gt;"")),N(F195)=0),"",N(F195)-TODAY())</f>
        <v/>
      </c>
      <c r="P195">
        <f>IF(OR(NOT(OR(A195&lt;&gt;"",B195&lt;&gt;"",D195&lt;&gt;"")),N(F195)=0),"",IF(N(S195)&lt;TODAY(),"Past",IF(N(F195)&lt;=TODAY(),"Now",IF(N(F195)-TODAY()&lt;7,"Week 1",IF(N(F195)-TODAY()&lt;N('Settings'!$B$4),"Week 2","Later")))))</f>
        <v/>
      </c>
      <c r="Q195">
        <f>IF(NOT(OR(A195&lt;&gt;"",B195&lt;&gt;"",D195&lt;&gt;"")),"",IF(IF(AND(C195&lt;&gt;"Inspection",N(F195)&gt;0,H195&lt;&gt;"Y",TODAY()&gt;=N(F195)-N('Settings'!$B$2),N(S195)&gt;=TODAY()),"NOT CONFIRMED, STARTS SOON; ","")&amp;IF(AND(C195="Inspection",N(F195)&gt;0,K195&lt;&gt;"Y",M195="",N(F195)-TODAY()&lt;=N('Settings'!$B$3)),"INSPECTION NOT REQUESTED; ","")&amp;IF(AND(OR(M195="Fail",M195="Partial"),N(N195)=0),"FAILED, NO RE-INSPECTION; ","")&amp;IF(AND(C195&lt;&gt;"Inspection",D195&lt;&gt;"",N(F195)&gt;0,COUNTIFS($D$2:$D$400,D195,$A$2:$A$400,"&lt;&gt;"&amp;A195,$C$2:$C$400,"&lt;&gt;Inspection",$F$2:$F$400,"&lt;="&amp;N(S195),$S$2:$S$400,"&gt;="&amp;N(F195))&gt;0),"SUB ON TWO JOBS SAME DAY; ","")&amp;IF(AND(C195&lt;&gt;"Inspection",D195=""),"NO SUB ASSIGNED; ","")&amp;IF(AND(J195&lt;&gt;"",N(F195)&gt;0,SUMPRODUCT(MAX(($A$2:$A$400=A195)*($B$2:$B$400=J195)*$S$2:$S$400))&gt;=N(F195)),"STARTS BEFORE WHAT IT DEPENDS ON; ","")&amp;IF(N(F195)=0,"NO START DATE; ","")="","",LEFT(IF(AND(C195&lt;&gt;"Inspection",N(F195)&gt;0,H195&lt;&gt;"Y",TODAY()&gt;=N(F195)-N('Settings'!$B$2),N(S195)&gt;=TODAY()),"NOT CONFIRMED, STARTS SOON; ","")&amp;IF(AND(C195="Inspection",N(F195)&gt;0,K195&lt;&gt;"Y",M195="",N(F195)-TODAY()&lt;=N('Settings'!$B$3)),"INSPECTION NOT REQUESTED; ","")&amp;IF(AND(OR(M195="Fail",M195="Partial"),N(N195)=0),"FAILED, NO RE-INSPECTION; ","")&amp;IF(AND(C195&lt;&gt;"Inspection",D195&lt;&gt;"",N(F195)&gt;0,COUNTIFS($D$2:$D$400,D195,$A$2:$A$400,"&lt;&gt;"&amp;A195,$C$2:$C$400,"&lt;&gt;Inspection",$F$2:$F$400,"&lt;="&amp;N(S195),$S$2:$S$400,"&gt;="&amp;N(F195))&gt;0),"SUB ON TWO JOBS SAME DAY; ","")&amp;IF(AND(C195&lt;&gt;"Inspection",D195=""),"NO SUB ASSIGNED; ","")&amp;IF(AND(J195&lt;&gt;"",N(F195)&gt;0,SUMPRODUCT(MAX(($A$2:$A$400=A195)*($B$2:$B$400=J195)*$S$2:$S$400))&gt;=N(F195)),"STARTS BEFORE WHAT IT DEPENDS ON; ","")&amp;IF(N(F195)=0,"NO START DATE; ",""),LEN(IF(AND(C195&lt;&gt;"Inspection",N(F195)&gt;0,H195&lt;&gt;"Y",TODAY()&gt;=N(F195)-N('Settings'!$B$2),N(S195)&gt;=TODAY()),"NOT CONFIRMED, STARTS SOON; ","")&amp;IF(AND(C195="Inspection",N(F195)&gt;0,K195&lt;&gt;"Y",M195="",N(F195)-TODAY()&lt;=N('Settings'!$B$3)),"INSPECTION NOT REQUESTED; ","")&amp;IF(AND(OR(M195="Fail",M195="Partial"),N(N195)=0),"FAILED, NO RE-INSPECTION; ","")&amp;IF(AND(C195&lt;&gt;"Inspection",D195&lt;&gt;"",N(F195)&gt;0,COUNTIFS($D$2:$D$400,D195,$A$2:$A$400,"&lt;&gt;"&amp;A195,$C$2:$C$400,"&lt;&gt;Inspection",$F$2:$F$400,"&lt;="&amp;N(S195),$S$2:$S$400,"&gt;="&amp;N(F195))&gt;0),"SUB ON TWO JOBS SAME DAY; ","")&amp;IF(AND(C195&lt;&gt;"Inspection",D195=""),"NO SUB ASSIGNED; ","")&amp;IF(AND(J195&lt;&gt;"",N(F195)&gt;0,SUMPRODUCT(MAX(($A$2:$A$400=A195)*($B$2:$B$400=J195)*$S$2:$S$400))&gt;=N(F195)),"STARTS BEFORE WHAT IT DEPENDS ON; ","")&amp;IF(N(F195)=0,"NO START DATE; ",""))-2)))</f>
        <v/>
      </c>
      <c r="S195" s="6">
        <f>IF(N(G195)&gt;0,N(G195),N(F195))</f>
        <v/>
      </c>
    </row>
    <row r="196">
      <c r="F196" s="6" t="n"/>
      <c r="G196" s="6" t="n"/>
      <c r="I196" s="6">
        <f>IF(OR(NOT(OR(A196&lt;&gt;"",B196&lt;&gt;"",D196&lt;&gt;"")),N(F196)=0,NOT(C196&lt;&gt;"Inspection")),"",N(F196)-N('Settings'!$B$2))</f>
        <v/>
      </c>
      <c r="L196" s="6" t="n"/>
      <c r="N196" s="6" t="n"/>
      <c r="O196" s="7">
        <f>IF(OR(NOT(OR(A196&lt;&gt;"",B196&lt;&gt;"",D196&lt;&gt;"")),N(F196)=0),"",N(F196)-TODAY())</f>
        <v/>
      </c>
      <c r="P196">
        <f>IF(OR(NOT(OR(A196&lt;&gt;"",B196&lt;&gt;"",D196&lt;&gt;"")),N(F196)=0),"",IF(N(S196)&lt;TODAY(),"Past",IF(N(F196)&lt;=TODAY(),"Now",IF(N(F196)-TODAY()&lt;7,"Week 1",IF(N(F196)-TODAY()&lt;N('Settings'!$B$4),"Week 2","Later")))))</f>
        <v/>
      </c>
      <c r="Q196">
        <f>IF(NOT(OR(A196&lt;&gt;"",B196&lt;&gt;"",D196&lt;&gt;"")),"",IF(IF(AND(C196&lt;&gt;"Inspection",N(F196)&gt;0,H196&lt;&gt;"Y",TODAY()&gt;=N(F196)-N('Settings'!$B$2),N(S196)&gt;=TODAY()),"NOT CONFIRMED, STARTS SOON; ","")&amp;IF(AND(C196="Inspection",N(F196)&gt;0,K196&lt;&gt;"Y",M196="",N(F196)-TODAY()&lt;=N('Settings'!$B$3)),"INSPECTION NOT REQUESTED; ","")&amp;IF(AND(OR(M196="Fail",M196="Partial"),N(N196)=0),"FAILED, NO RE-INSPECTION; ","")&amp;IF(AND(C196&lt;&gt;"Inspection",D196&lt;&gt;"",N(F196)&gt;0,COUNTIFS($D$2:$D$400,D196,$A$2:$A$400,"&lt;&gt;"&amp;A196,$C$2:$C$400,"&lt;&gt;Inspection",$F$2:$F$400,"&lt;="&amp;N(S196),$S$2:$S$400,"&gt;="&amp;N(F196))&gt;0),"SUB ON TWO JOBS SAME DAY; ","")&amp;IF(AND(C196&lt;&gt;"Inspection",D196=""),"NO SUB ASSIGNED; ","")&amp;IF(AND(J196&lt;&gt;"",N(F196)&gt;0,SUMPRODUCT(MAX(($A$2:$A$400=A196)*($B$2:$B$400=J196)*$S$2:$S$400))&gt;=N(F196)),"STARTS BEFORE WHAT IT DEPENDS ON; ","")&amp;IF(N(F196)=0,"NO START DATE; ","")="","",LEFT(IF(AND(C196&lt;&gt;"Inspection",N(F196)&gt;0,H196&lt;&gt;"Y",TODAY()&gt;=N(F196)-N('Settings'!$B$2),N(S196)&gt;=TODAY()),"NOT CONFIRMED, STARTS SOON; ","")&amp;IF(AND(C196="Inspection",N(F196)&gt;0,K196&lt;&gt;"Y",M196="",N(F196)-TODAY()&lt;=N('Settings'!$B$3)),"INSPECTION NOT REQUESTED; ","")&amp;IF(AND(OR(M196="Fail",M196="Partial"),N(N196)=0),"FAILED, NO RE-INSPECTION; ","")&amp;IF(AND(C196&lt;&gt;"Inspection",D196&lt;&gt;"",N(F196)&gt;0,COUNTIFS($D$2:$D$400,D196,$A$2:$A$400,"&lt;&gt;"&amp;A196,$C$2:$C$400,"&lt;&gt;Inspection",$F$2:$F$400,"&lt;="&amp;N(S196),$S$2:$S$400,"&gt;="&amp;N(F196))&gt;0),"SUB ON TWO JOBS SAME DAY; ","")&amp;IF(AND(C196&lt;&gt;"Inspection",D196=""),"NO SUB ASSIGNED; ","")&amp;IF(AND(J196&lt;&gt;"",N(F196)&gt;0,SUMPRODUCT(MAX(($A$2:$A$400=A196)*($B$2:$B$400=J196)*$S$2:$S$400))&gt;=N(F196)),"STARTS BEFORE WHAT IT DEPENDS ON; ","")&amp;IF(N(F196)=0,"NO START DATE; ",""),LEN(IF(AND(C196&lt;&gt;"Inspection",N(F196)&gt;0,H196&lt;&gt;"Y",TODAY()&gt;=N(F196)-N('Settings'!$B$2),N(S196)&gt;=TODAY()),"NOT CONFIRMED, STARTS SOON; ","")&amp;IF(AND(C196="Inspection",N(F196)&gt;0,K196&lt;&gt;"Y",M196="",N(F196)-TODAY()&lt;=N('Settings'!$B$3)),"INSPECTION NOT REQUESTED; ","")&amp;IF(AND(OR(M196="Fail",M196="Partial"),N(N196)=0),"FAILED, NO RE-INSPECTION; ","")&amp;IF(AND(C196&lt;&gt;"Inspection",D196&lt;&gt;"",N(F196)&gt;0,COUNTIFS($D$2:$D$400,D196,$A$2:$A$400,"&lt;&gt;"&amp;A196,$C$2:$C$400,"&lt;&gt;Inspection",$F$2:$F$400,"&lt;="&amp;N(S196),$S$2:$S$400,"&gt;="&amp;N(F196))&gt;0),"SUB ON TWO JOBS SAME DAY; ","")&amp;IF(AND(C196&lt;&gt;"Inspection",D196=""),"NO SUB ASSIGNED; ","")&amp;IF(AND(J196&lt;&gt;"",N(F196)&gt;0,SUMPRODUCT(MAX(($A$2:$A$400=A196)*($B$2:$B$400=J196)*$S$2:$S$400))&gt;=N(F196)),"STARTS BEFORE WHAT IT DEPENDS ON; ","")&amp;IF(N(F196)=0,"NO START DATE; ",""))-2)))</f>
        <v/>
      </c>
      <c r="S196" s="6">
        <f>IF(N(G196)&gt;0,N(G196),N(F196))</f>
        <v/>
      </c>
    </row>
    <row r="197">
      <c r="F197" s="6" t="n"/>
      <c r="G197" s="6" t="n"/>
      <c r="I197" s="6">
        <f>IF(OR(NOT(OR(A197&lt;&gt;"",B197&lt;&gt;"",D197&lt;&gt;"")),N(F197)=0,NOT(C197&lt;&gt;"Inspection")),"",N(F197)-N('Settings'!$B$2))</f>
        <v/>
      </c>
      <c r="L197" s="6" t="n"/>
      <c r="N197" s="6" t="n"/>
      <c r="O197" s="7">
        <f>IF(OR(NOT(OR(A197&lt;&gt;"",B197&lt;&gt;"",D197&lt;&gt;"")),N(F197)=0),"",N(F197)-TODAY())</f>
        <v/>
      </c>
      <c r="P197">
        <f>IF(OR(NOT(OR(A197&lt;&gt;"",B197&lt;&gt;"",D197&lt;&gt;"")),N(F197)=0),"",IF(N(S197)&lt;TODAY(),"Past",IF(N(F197)&lt;=TODAY(),"Now",IF(N(F197)-TODAY()&lt;7,"Week 1",IF(N(F197)-TODAY()&lt;N('Settings'!$B$4),"Week 2","Later")))))</f>
        <v/>
      </c>
      <c r="Q197">
        <f>IF(NOT(OR(A197&lt;&gt;"",B197&lt;&gt;"",D197&lt;&gt;"")),"",IF(IF(AND(C197&lt;&gt;"Inspection",N(F197)&gt;0,H197&lt;&gt;"Y",TODAY()&gt;=N(F197)-N('Settings'!$B$2),N(S197)&gt;=TODAY()),"NOT CONFIRMED, STARTS SOON; ","")&amp;IF(AND(C197="Inspection",N(F197)&gt;0,K197&lt;&gt;"Y",M197="",N(F197)-TODAY()&lt;=N('Settings'!$B$3)),"INSPECTION NOT REQUESTED; ","")&amp;IF(AND(OR(M197="Fail",M197="Partial"),N(N197)=0),"FAILED, NO RE-INSPECTION; ","")&amp;IF(AND(C197&lt;&gt;"Inspection",D197&lt;&gt;"",N(F197)&gt;0,COUNTIFS($D$2:$D$400,D197,$A$2:$A$400,"&lt;&gt;"&amp;A197,$C$2:$C$400,"&lt;&gt;Inspection",$F$2:$F$400,"&lt;="&amp;N(S197),$S$2:$S$400,"&gt;="&amp;N(F197))&gt;0),"SUB ON TWO JOBS SAME DAY; ","")&amp;IF(AND(C197&lt;&gt;"Inspection",D197=""),"NO SUB ASSIGNED; ","")&amp;IF(AND(J197&lt;&gt;"",N(F197)&gt;0,SUMPRODUCT(MAX(($A$2:$A$400=A197)*($B$2:$B$400=J197)*$S$2:$S$400))&gt;=N(F197)),"STARTS BEFORE WHAT IT DEPENDS ON; ","")&amp;IF(N(F197)=0,"NO START DATE; ","")="","",LEFT(IF(AND(C197&lt;&gt;"Inspection",N(F197)&gt;0,H197&lt;&gt;"Y",TODAY()&gt;=N(F197)-N('Settings'!$B$2),N(S197)&gt;=TODAY()),"NOT CONFIRMED, STARTS SOON; ","")&amp;IF(AND(C197="Inspection",N(F197)&gt;0,K197&lt;&gt;"Y",M197="",N(F197)-TODAY()&lt;=N('Settings'!$B$3)),"INSPECTION NOT REQUESTED; ","")&amp;IF(AND(OR(M197="Fail",M197="Partial"),N(N197)=0),"FAILED, NO RE-INSPECTION; ","")&amp;IF(AND(C197&lt;&gt;"Inspection",D197&lt;&gt;"",N(F197)&gt;0,COUNTIFS($D$2:$D$400,D197,$A$2:$A$400,"&lt;&gt;"&amp;A197,$C$2:$C$400,"&lt;&gt;Inspection",$F$2:$F$400,"&lt;="&amp;N(S197),$S$2:$S$400,"&gt;="&amp;N(F197))&gt;0),"SUB ON TWO JOBS SAME DAY; ","")&amp;IF(AND(C197&lt;&gt;"Inspection",D197=""),"NO SUB ASSIGNED; ","")&amp;IF(AND(J197&lt;&gt;"",N(F197)&gt;0,SUMPRODUCT(MAX(($A$2:$A$400=A197)*($B$2:$B$400=J197)*$S$2:$S$400))&gt;=N(F197)),"STARTS BEFORE WHAT IT DEPENDS ON; ","")&amp;IF(N(F197)=0,"NO START DATE; ",""),LEN(IF(AND(C197&lt;&gt;"Inspection",N(F197)&gt;0,H197&lt;&gt;"Y",TODAY()&gt;=N(F197)-N('Settings'!$B$2),N(S197)&gt;=TODAY()),"NOT CONFIRMED, STARTS SOON; ","")&amp;IF(AND(C197="Inspection",N(F197)&gt;0,K197&lt;&gt;"Y",M197="",N(F197)-TODAY()&lt;=N('Settings'!$B$3)),"INSPECTION NOT REQUESTED; ","")&amp;IF(AND(OR(M197="Fail",M197="Partial"),N(N197)=0),"FAILED, NO RE-INSPECTION; ","")&amp;IF(AND(C197&lt;&gt;"Inspection",D197&lt;&gt;"",N(F197)&gt;0,COUNTIFS($D$2:$D$400,D197,$A$2:$A$400,"&lt;&gt;"&amp;A197,$C$2:$C$400,"&lt;&gt;Inspection",$F$2:$F$400,"&lt;="&amp;N(S197),$S$2:$S$400,"&gt;="&amp;N(F197))&gt;0),"SUB ON TWO JOBS SAME DAY; ","")&amp;IF(AND(C197&lt;&gt;"Inspection",D197=""),"NO SUB ASSIGNED; ","")&amp;IF(AND(J197&lt;&gt;"",N(F197)&gt;0,SUMPRODUCT(MAX(($A$2:$A$400=A197)*($B$2:$B$400=J197)*$S$2:$S$400))&gt;=N(F197)),"STARTS BEFORE WHAT IT DEPENDS ON; ","")&amp;IF(N(F197)=0,"NO START DATE; ",""))-2)))</f>
        <v/>
      </c>
      <c r="S197" s="6">
        <f>IF(N(G197)&gt;0,N(G197),N(F197))</f>
        <v/>
      </c>
    </row>
    <row r="198">
      <c r="F198" s="6" t="n"/>
      <c r="G198" s="6" t="n"/>
      <c r="I198" s="6">
        <f>IF(OR(NOT(OR(A198&lt;&gt;"",B198&lt;&gt;"",D198&lt;&gt;"")),N(F198)=0,NOT(C198&lt;&gt;"Inspection")),"",N(F198)-N('Settings'!$B$2))</f>
        <v/>
      </c>
      <c r="L198" s="6" t="n"/>
      <c r="N198" s="6" t="n"/>
      <c r="O198" s="7">
        <f>IF(OR(NOT(OR(A198&lt;&gt;"",B198&lt;&gt;"",D198&lt;&gt;"")),N(F198)=0),"",N(F198)-TODAY())</f>
        <v/>
      </c>
      <c r="P198">
        <f>IF(OR(NOT(OR(A198&lt;&gt;"",B198&lt;&gt;"",D198&lt;&gt;"")),N(F198)=0),"",IF(N(S198)&lt;TODAY(),"Past",IF(N(F198)&lt;=TODAY(),"Now",IF(N(F198)-TODAY()&lt;7,"Week 1",IF(N(F198)-TODAY()&lt;N('Settings'!$B$4),"Week 2","Later")))))</f>
        <v/>
      </c>
      <c r="Q198">
        <f>IF(NOT(OR(A198&lt;&gt;"",B198&lt;&gt;"",D198&lt;&gt;"")),"",IF(IF(AND(C198&lt;&gt;"Inspection",N(F198)&gt;0,H198&lt;&gt;"Y",TODAY()&gt;=N(F198)-N('Settings'!$B$2),N(S198)&gt;=TODAY()),"NOT CONFIRMED, STARTS SOON; ","")&amp;IF(AND(C198="Inspection",N(F198)&gt;0,K198&lt;&gt;"Y",M198="",N(F198)-TODAY()&lt;=N('Settings'!$B$3)),"INSPECTION NOT REQUESTED; ","")&amp;IF(AND(OR(M198="Fail",M198="Partial"),N(N198)=0),"FAILED, NO RE-INSPECTION; ","")&amp;IF(AND(C198&lt;&gt;"Inspection",D198&lt;&gt;"",N(F198)&gt;0,COUNTIFS($D$2:$D$400,D198,$A$2:$A$400,"&lt;&gt;"&amp;A198,$C$2:$C$400,"&lt;&gt;Inspection",$F$2:$F$400,"&lt;="&amp;N(S198),$S$2:$S$400,"&gt;="&amp;N(F198))&gt;0),"SUB ON TWO JOBS SAME DAY; ","")&amp;IF(AND(C198&lt;&gt;"Inspection",D198=""),"NO SUB ASSIGNED; ","")&amp;IF(AND(J198&lt;&gt;"",N(F198)&gt;0,SUMPRODUCT(MAX(($A$2:$A$400=A198)*($B$2:$B$400=J198)*$S$2:$S$400))&gt;=N(F198)),"STARTS BEFORE WHAT IT DEPENDS ON; ","")&amp;IF(N(F198)=0,"NO START DATE; ","")="","",LEFT(IF(AND(C198&lt;&gt;"Inspection",N(F198)&gt;0,H198&lt;&gt;"Y",TODAY()&gt;=N(F198)-N('Settings'!$B$2),N(S198)&gt;=TODAY()),"NOT CONFIRMED, STARTS SOON; ","")&amp;IF(AND(C198="Inspection",N(F198)&gt;0,K198&lt;&gt;"Y",M198="",N(F198)-TODAY()&lt;=N('Settings'!$B$3)),"INSPECTION NOT REQUESTED; ","")&amp;IF(AND(OR(M198="Fail",M198="Partial"),N(N198)=0),"FAILED, NO RE-INSPECTION; ","")&amp;IF(AND(C198&lt;&gt;"Inspection",D198&lt;&gt;"",N(F198)&gt;0,COUNTIFS($D$2:$D$400,D198,$A$2:$A$400,"&lt;&gt;"&amp;A198,$C$2:$C$400,"&lt;&gt;Inspection",$F$2:$F$400,"&lt;="&amp;N(S198),$S$2:$S$400,"&gt;="&amp;N(F198))&gt;0),"SUB ON TWO JOBS SAME DAY; ","")&amp;IF(AND(C198&lt;&gt;"Inspection",D198=""),"NO SUB ASSIGNED; ","")&amp;IF(AND(J198&lt;&gt;"",N(F198)&gt;0,SUMPRODUCT(MAX(($A$2:$A$400=A198)*($B$2:$B$400=J198)*$S$2:$S$400))&gt;=N(F198)),"STARTS BEFORE WHAT IT DEPENDS ON; ","")&amp;IF(N(F198)=0,"NO START DATE; ",""),LEN(IF(AND(C198&lt;&gt;"Inspection",N(F198)&gt;0,H198&lt;&gt;"Y",TODAY()&gt;=N(F198)-N('Settings'!$B$2),N(S198)&gt;=TODAY()),"NOT CONFIRMED, STARTS SOON; ","")&amp;IF(AND(C198="Inspection",N(F198)&gt;0,K198&lt;&gt;"Y",M198="",N(F198)-TODAY()&lt;=N('Settings'!$B$3)),"INSPECTION NOT REQUESTED; ","")&amp;IF(AND(OR(M198="Fail",M198="Partial"),N(N198)=0),"FAILED, NO RE-INSPECTION; ","")&amp;IF(AND(C198&lt;&gt;"Inspection",D198&lt;&gt;"",N(F198)&gt;0,COUNTIFS($D$2:$D$400,D198,$A$2:$A$400,"&lt;&gt;"&amp;A198,$C$2:$C$400,"&lt;&gt;Inspection",$F$2:$F$400,"&lt;="&amp;N(S198),$S$2:$S$400,"&gt;="&amp;N(F198))&gt;0),"SUB ON TWO JOBS SAME DAY; ","")&amp;IF(AND(C198&lt;&gt;"Inspection",D198=""),"NO SUB ASSIGNED; ","")&amp;IF(AND(J198&lt;&gt;"",N(F198)&gt;0,SUMPRODUCT(MAX(($A$2:$A$400=A198)*($B$2:$B$400=J198)*$S$2:$S$400))&gt;=N(F198)),"STARTS BEFORE WHAT IT DEPENDS ON; ","")&amp;IF(N(F198)=0,"NO START DATE; ",""))-2)))</f>
        <v/>
      </c>
      <c r="S198" s="6">
        <f>IF(N(G198)&gt;0,N(G198),N(F198))</f>
        <v/>
      </c>
    </row>
    <row r="199">
      <c r="F199" s="6" t="n"/>
      <c r="G199" s="6" t="n"/>
      <c r="I199" s="6">
        <f>IF(OR(NOT(OR(A199&lt;&gt;"",B199&lt;&gt;"",D199&lt;&gt;"")),N(F199)=0,NOT(C199&lt;&gt;"Inspection")),"",N(F199)-N('Settings'!$B$2))</f>
        <v/>
      </c>
      <c r="L199" s="6" t="n"/>
      <c r="N199" s="6" t="n"/>
      <c r="O199" s="7">
        <f>IF(OR(NOT(OR(A199&lt;&gt;"",B199&lt;&gt;"",D199&lt;&gt;"")),N(F199)=0),"",N(F199)-TODAY())</f>
        <v/>
      </c>
      <c r="P199">
        <f>IF(OR(NOT(OR(A199&lt;&gt;"",B199&lt;&gt;"",D199&lt;&gt;"")),N(F199)=0),"",IF(N(S199)&lt;TODAY(),"Past",IF(N(F199)&lt;=TODAY(),"Now",IF(N(F199)-TODAY()&lt;7,"Week 1",IF(N(F199)-TODAY()&lt;N('Settings'!$B$4),"Week 2","Later")))))</f>
        <v/>
      </c>
      <c r="Q199">
        <f>IF(NOT(OR(A199&lt;&gt;"",B199&lt;&gt;"",D199&lt;&gt;"")),"",IF(IF(AND(C199&lt;&gt;"Inspection",N(F199)&gt;0,H199&lt;&gt;"Y",TODAY()&gt;=N(F199)-N('Settings'!$B$2),N(S199)&gt;=TODAY()),"NOT CONFIRMED, STARTS SOON; ","")&amp;IF(AND(C199="Inspection",N(F199)&gt;0,K199&lt;&gt;"Y",M199="",N(F199)-TODAY()&lt;=N('Settings'!$B$3)),"INSPECTION NOT REQUESTED; ","")&amp;IF(AND(OR(M199="Fail",M199="Partial"),N(N199)=0),"FAILED, NO RE-INSPECTION; ","")&amp;IF(AND(C199&lt;&gt;"Inspection",D199&lt;&gt;"",N(F199)&gt;0,COUNTIFS($D$2:$D$400,D199,$A$2:$A$400,"&lt;&gt;"&amp;A199,$C$2:$C$400,"&lt;&gt;Inspection",$F$2:$F$400,"&lt;="&amp;N(S199),$S$2:$S$400,"&gt;="&amp;N(F199))&gt;0),"SUB ON TWO JOBS SAME DAY; ","")&amp;IF(AND(C199&lt;&gt;"Inspection",D199=""),"NO SUB ASSIGNED; ","")&amp;IF(AND(J199&lt;&gt;"",N(F199)&gt;0,SUMPRODUCT(MAX(($A$2:$A$400=A199)*($B$2:$B$400=J199)*$S$2:$S$400))&gt;=N(F199)),"STARTS BEFORE WHAT IT DEPENDS ON; ","")&amp;IF(N(F199)=0,"NO START DATE; ","")="","",LEFT(IF(AND(C199&lt;&gt;"Inspection",N(F199)&gt;0,H199&lt;&gt;"Y",TODAY()&gt;=N(F199)-N('Settings'!$B$2),N(S199)&gt;=TODAY()),"NOT CONFIRMED, STARTS SOON; ","")&amp;IF(AND(C199="Inspection",N(F199)&gt;0,K199&lt;&gt;"Y",M199="",N(F199)-TODAY()&lt;=N('Settings'!$B$3)),"INSPECTION NOT REQUESTED; ","")&amp;IF(AND(OR(M199="Fail",M199="Partial"),N(N199)=0),"FAILED, NO RE-INSPECTION; ","")&amp;IF(AND(C199&lt;&gt;"Inspection",D199&lt;&gt;"",N(F199)&gt;0,COUNTIFS($D$2:$D$400,D199,$A$2:$A$400,"&lt;&gt;"&amp;A199,$C$2:$C$400,"&lt;&gt;Inspection",$F$2:$F$400,"&lt;="&amp;N(S199),$S$2:$S$400,"&gt;="&amp;N(F199))&gt;0),"SUB ON TWO JOBS SAME DAY; ","")&amp;IF(AND(C199&lt;&gt;"Inspection",D199=""),"NO SUB ASSIGNED; ","")&amp;IF(AND(J199&lt;&gt;"",N(F199)&gt;0,SUMPRODUCT(MAX(($A$2:$A$400=A199)*($B$2:$B$400=J199)*$S$2:$S$400))&gt;=N(F199)),"STARTS BEFORE WHAT IT DEPENDS ON; ","")&amp;IF(N(F199)=0,"NO START DATE; ",""),LEN(IF(AND(C199&lt;&gt;"Inspection",N(F199)&gt;0,H199&lt;&gt;"Y",TODAY()&gt;=N(F199)-N('Settings'!$B$2),N(S199)&gt;=TODAY()),"NOT CONFIRMED, STARTS SOON; ","")&amp;IF(AND(C199="Inspection",N(F199)&gt;0,K199&lt;&gt;"Y",M199="",N(F199)-TODAY()&lt;=N('Settings'!$B$3)),"INSPECTION NOT REQUESTED; ","")&amp;IF(AND(OR(M199="Fail",M199="Partial"),N(N199)=0),"FAILED, NO RE-INSPECTION; ","")&amp;IF(AND(C199&lt;&gt;"Inspection",D199&lt;&gt;"",N(F199)&gt;0,COUNTIFS($D$2:$D$400,D199,$A$2:$A$400,"&lt;&gt;"&amp;A199,$C$2:$C$400,"&lt;&gt;Inspection",$F$2:$F$400,"&lt;="&amp;N(S199),$S$2:$S$400,"&gt;="&amp;N(F199))&gt;0),"SUB ON TWO JOBS SAME DAY; ","")&amp;IF(AND(C199&lt;&gt;"Inspection",D199=""),"NO SUB ASSIGNED; ","")&amp;IF(AND(J199&lt;&gt;"",N(F199)&gt;0,SUMPRODUCT(MAX(($A$2:$A$400=A199)*($B$2:$B$400=J199)*$S$2:$S$400))&gt;=N(F199)),"STARTS BEFORE WHAT IT DEPENDS ON; ","")&amp;IF(N(F199)=0,"NO START DATE; ",""))-2)))</f>
        <v/>
      </c>
      <c r="S199" s="6">
        <f>IF(N(G199)&gt;0,N(G199),N(F199))</f>
        <v/>
      </c>
    </row>
    <row r="200">
      <c r="F200" s="6" t="n"/>
      <c r="G200" s="6" t="n"/>
      <c r="I200" s="6">
        <f>IF(OR(NOT(OR(A200&lt;&gt;"",B200&lt;&gt;"",D200&lt;&gt;"")),N(F200)=0,NOT(C200&lt;&gt;"Inspection")),"",N(F200)-N('Settings'!$B$2))</f>
        <v/>
      </c>
      <c r="L200" s="6" t="n"/>
      <c r="N200" s="6" t="n"/>
      <c r="O200" s="7">
        <f>IF(OR(NOT(OR(A200&lt;&gt;"",B200&lt;&gt;"",D200&lt;&gt;"")),N(F200)=0),"",N(F200)-TODAY())</f>
        <v/>
      </c>
      <c r="P200">
        <f>IF(OR(NOT(OR(A200&lt;&gt;"",B200&lt;&gt;"",D200&lt;&gt;"")),N(F200)=0),"",IF(N(S200)&lt;TODAY(),"Past",IF(N(F200)&lt;=TODAY(),"Now",IF(N(F200)-TODAY()&lt;7,"Week 1",IF(N(F200)-TODAY()&lt;N('Settings'!$B$4),"Week 2","Later")))))</f>
        <v/>
      </c>
      <c r="Q200">
        <f>IF(NOT(OR(A200&lt;&gt;"",B200&lt;&gt;"",D200&lt;&gt;"")),"",IF(IF(AND(C200&lt;&gt;"Inspection",N(F200)&gt;0,H200&lt;&gt;"Y",TODAY()&gt;=N(F200)-N('Settings'!$B$2),N(S200)&gt;=TODAY()),"NOT CONFIRMED, STARTS SOON; ","")&amp;IF(AND(C200="Inspection",N(F200)&gt;0,K200&lt;&gt;"Y",M200="",N(F200)-TODAY()&lt;=N('Settings'!$B$3)),"INSPECTION NOT REQUESTED; ","")&amp;IF(AND(OR(M200="Fail",M200="Partial"),N(N200)=0),"FAILED, NO RE-INSPECTION; ","")&amp;IF(AND(C200&lt;&gt;"Inspection",D200&lt;&gt;"",N(F200)&gt;0,COUNTIFS($D$2:$D$400,D200,$A$2:$A$400,"&lt;&gt;"&amp;A200,$C$2:$C$400,"&lt;&gt;Inspection",$F$2:$F$400,"&lt;="&amp;N(S200),$S$2:$S$400,"&gt;="&amp;N(F200))&gt;0),"SUB ON TWO JOBS SAME DAY; ","")&amp;IF(AND(C200&lt;&gt;"Inspection",D200=""),"NO SUB ASSIGNED; ","")&amp;IF(AND(J200&lt;&gt;"",N(F200)&gt;0,SUMPRODUCT(MAX(($A$2:$A$400=A200)*($B$2:$B$400=J200)*$S$2:$S$400))&gt;=N(F200)),"STARTS BEFORE WHAT IT DEPENDS ON; ","")&amp;IF(N(F200)=0,"NO START DATE; ","")="","",LEFT(IF(AND(C200&lt;&gt;"Inspection",N(F200)&gt;0,H200&lt;&gt;"Y",TODAY()&gt;=N(F200)-N('Settings'!$B$2),N(S200)&gt;=TODAY()),"NOT CONFIRMED, STARTS SOON; ","")&amp;IF(AND(C200="Inspection",N(F200)&gt;0,K200&lt;&gt;"Y",M200="",N(F200)-TODAY()&lt;=N('Settings'!$B$3)),"INSPECTION NOT REQUESTED; ","")&amp;IF(AND(OR(M200="Fail",M200="Partial"),N(N200)=0),"FAILED, NO RE-INSPECTION; ","")&amp;IF(AND(C200&lt;&gt;"Inspection",D200&lt;&gt;"",N(F200)&gt;0,COUNTIFS($D$2:$D$400,D200,$A$2:$A$400,"&lt;&gt;"&amp;A200,$C$2:$C$400,"&lt;&gt;Inspection",$F$2:$F$400,"&lt;="&amp;N(S200),$S$2:$S$400,"&gt;="&amp;N(F200))&gt;0),"SUB ON TWO JOBS SAME DAY; ","")&amp;IF(AND(C200&lt;&gt;"Inspection",D200=""),"NO SUB ASSIGNED; ","")&amp;IF(AND(J200&lt;&gt;"",N(F200)&gt;0,SUMPRODUCT(MAX(($A$2:$A$400=A200)*($B$2:$B$400=J200)*$S$2:$S$400))&gt;=N(F200)),"STARTS BEFORE WHAT IT DEPENDS ON; ","")&amp;IF(N(F200)=0,"NO START DATE; ",""),LEN(IF(AND(C200&lt;&gt;"Inspection",N(F200)&gt;0,H200&lt;&gt;"Y",TODAY()&gt;=N(F200)-N('Settings'!$B$2),N(S200)&gt;=TODAY()),"NOT CONFIRMED, STARTS SOON; ","")&amp;IF(AND(C200="Inspection",N(F200)&gt;0,K200&lt;&gt;"Y",M200="",N(F200)-TODAY()&lt;=N('Settings'!$B$3)),"INSPECTION NOT REQUESTED; ","")&amp;IF(AND(OR(M200="Fail",M200="Partial"),N(N200)=0),"FAILED, NO RE-INSPECTION; ","")&amp;IF(AND(C200&lt;&gt;"Inspection",D200&lt;&gt;"",N(F200)&gt;0,COUNTIFS($D$2:$D$400,D200,$A$2:$A$400,"&lt;&gt;"&amp;A200,$C$2:$C$400,"&lt;&gt;Inspection",$F$2:$F$400,"&lt;="&amp;N(S200),$S$2:$S$400,"&gt;="&amp;N(F200))&gt;0),"SUB ON TWO JOBS SAME DAY; ","")&amp;IF(AND(C200&lt;&gt;"Inspection",D200=""),"NO SUB ASSIGNED; ","")&amp;IF(AND(J200&lt;&gt;"",N(F200)&gt;0,SUMPRODUCT(MAX(($A$2:$A$400=A200)*($B$2:$B$400=J200)*$S$2:$S$400))&gt;=N(F200)),"STARTS BEFORE WHAT IT DEPENDS ON; ","")&amp;IF(N(F200)=0,"NO START DATE; ",""))-2)))</f>
        <v/>
      </c>
      <c r="S200" s="6">
        <f>IF(N(G200)&gt;0,N(G200),N(F200))</f>
        <v/>
      </c>
    </row>
    <row r="201">
      <c r="F201" s="6" t="n"/>
      <c r="G201" s="6" t="n"/>
      <c r="I201" s="6">
        <f>IF(OR(NOT(OR(A201&lt;&gt;"",B201&lt;&gt;"",D201&lt;&gt;"")),N(F201)=0,NOT(C201&lt;&gt;"Inspection")),"",N(F201)-N('Settings'!$B$2))</f>
        <v/>
      </c>
      <c r="L201" s="6" t="n"/>
      <c r="N201" s="6" t="n"/>
      <c r="O201" s="7">
        <f>IF(OR(NOT(OR(A201&lt;&gt;"",B201&lt;&gt;"",D201&lt;&gt;"")),N(F201)=0),"",N(F201)-TODAY())</f>
        <v/>
      </c>
      <c r="P201">
        <f>IF(OR(NOT(OR(A201&lt;&gt;"",B201&lt;&gt;"",D201&lt;&gt;"")),N(F201)=0),"",IF(N(S201)&lt;TODAY(),"Past",IF(N(F201)&lt;=TODAY(),"Now",IF(N(F201)-TODAY()&lt;7,"Week 1",IF(N(F201)-TODAY()&lt;N('Settings'!$B$4),"Week 2","Later")))))</f>
        <v/>
      </c>
      <c r="Q201">
        <f>IF(NOT(OR(A201&lt;&gt;"",B201&lt;&gt;"",D201&lt;&gt;"")),"",IF(IF(AND(C201&lt;&gt;"Inspection",N(F201)&gt;0,H201&lt;&gt;"Y",TODAY()&gt;=N(F201)-N('Settings'!$B$2),N(S201)&gt;=TODAY()),"NOT CONFIRMED, STARTS SOON; ","")&amp;IF(AND(C201="Inspection",N(F201)&gt;0,K201&lt;&gt;"Y",M201="",N(F201)-TODAY()&lt;=N('Settings'!$B$3)),"INSPECTION NOT REQUESTED; ","")&amp;IF(AND(OR(M201="Fail",M201="Partial"),N(N201)=0),"FAILED, NO RE-INSPECTION; ","")&amp;IF(AND(C201&lt;&gt;"Inspection",D201&lt;&gt;"",N(F201)&gt;0,COUNTIFS($D$2:$D$400,D201,$A$2:$A$400,"&lt;&gt;"&amp;A201,$C$2:$C$400,"&lt;&gt;Inspection",$F$2:$F$400,"&lt;="&amp;N(S201),$S$2:$S$400,"&gt;="&amp;N(F201))&gt;0),"SUB ON TWO JOBS SAME DAY; ","")&amp;IF(AND(C201&lt;&gt;"Inspection",D201=""),"NO SUB ASSIGNED; ","")&amp;IF(AND(J201&lt;&gt;"",N(F201)&gt;0,SUMPRODUCT(MAX(($A$2:$A$400=A201)*($B$2:$B$400=J201)*$S$2:$S$400))&gt;=N(F201)),"STARTS BEFORE WHAT IT DEPENDS ON; ","")&amp;IF(N(F201)=0,"NO START DATE; ","")="","",LEFT(IF(AND(C201&lt;&gt;"Inspection",N(F201)&gt;0,H201&lt;&gt;"Y",TODAY()&gt;=N(F201)-N('Settings'!$B$2),N(S201)&gt;=TODAY()),"NOT CONFIRMED, STARTS SOON; ","")&amp;IF(AND(C201="Inspection",N(F201)&gt;0,K201&lt;&gt;"Y",M201="",N(F201)-TODAY()&lt;=N('Settings'!$B$3)),"INSPECTION NOT REQUESTED; ","")&amp;IF(AND(OR(M201="Fail",M201="Partial"),N(N201)=0),"FAILED, NO RE-INSPECTION; ","")&amp;IF(AND(C201&lt;&gt;"Inspection",D201&lt;&gt;"",N(F201)&gt;0,COUNTIFS($D$2:$D$400,D201,$A$2:$A$400,"&lt;&gt;"&amp;A201,$C$2:$C$400,"&lt;&gt;Inspection",$F$2:$F$400,"&lt;="&amp;N(S201),$S$2:$S$400,"&gt;="&amp;N(F201))&gt;0),"SUB ON TWO JOBS SAME DAY; ","")&amp;IF(AND(C201&lt;&gt;"Inspection",D201=""),"NO SUB ASSIGNED; ","")&amp;IF(AND(J201&lt;&gt;"",N(F201)&gt;0,SUMPRODUCT(MAX(($A$2:$A$400=A201)*($B$2:$B$400=J201)*$S$2:$S$400))&gt;=N(F201)),"STARTS BEFORE WHAT IT DEPENDS ON; ","")&amp;IF(N(F201)=0,"NO START DATE; ",""),LEN(IF(AND(C201&lt;&gt;"Inspection",N(F201)&gt;0,H201&lt;&gt;"Y",TODAY()&gt;=N(F201)-N('Settings'!$B$2),N(S201)&gt;=TODAY()),"NOT CONFIRMED, STARTS SOON; ","")&amp;IF(AND(C201="Inspection",N(F201)&gt;0,K201&lt;&gt;"Y",M201="",N(F201)-TODAY()&lt;=N('Settings'!$B$3)),"INSPECTION NOT REQUESTED; ","")&amp;IF(AND(OR(M201="Fail",M201="Partial"),N(N201)=0),"FAILED, NO RE-INSPECTION; ","")&amp;IF(AND(C201&lt;&gt;"Inspection",D201&lt;&gt;"",N(F201)&gt;0,COUNTIFS($D$2:$D$400,D201,$A$2:$A$400,"&lt;&gt;"&amp;A201,$C$2:$C$400,"&lt;&gt;Inspection",$F$2:$F$400,"&lt;="&amp;N(S201),$S$2:$S$400,"&gt;="&amp;N(F201))&gt;0),"SUB ON TWO JOBS SAME DAY; ","")&amp;IF(AND(C201&lt;&gt;"Inspection",D201=""),"NO SUB ASSIGNED; ","")&amp;IF(AND(J201&lt;&gt;"",N(F201)&gt;0,SUMPRODUCT(MAX(($A$2:$A$400=A201)*($B$2:$B$400=J201)*$S$2:$S$400))&gt;=N(F201)),"STARTS BEFORE WHAT IT DEPENDS ON; ","")&amp;IF(N(F201)=0,"NO START DATE; ",""))-2)))</f>
        <v/>
      </c>
      <c r="S201" s="6">
        <f>IF(N(G201)&gt;0,N(G201),N(F201))</f>
        <v/>
      </c>
    </row>
    <row r="202">
      <c r="F202" s="6" t="n"/>
      <c r="G202" s="6" t="n"/>
      <c r="I202" s="6">
        <f>IF(OR(NOT(OR(A202&lt;&gt;"",B202&lt;&gt;"",D202&lt;&gt;"")),N(F202)=0,NOT(C202&lt;&gt;"Inspection")),"",N(F202)-N('Settings'!$B$2))</f>
        <v/>
      </c>
      <c r="L202" s="6" t="n"/>
      <c r="N202" s="6" t="n"/>
      <c r="O202" s="7">
        <f>IF(OR(NOT(OR(A202&lt;&gt;"",B202&lt;&gt;"",D202&lt;&gt;"")),N(F202)=0),"",N(F202)-TODAY())</f>
        <v/>
      </c>
      <c r="P202">
        <f>IF(OR(NOT(OR(A202&lt;&gt;"",B202&lt;&gt;"",D202&lt;&gt;"")),N(F202)=0),"",IF(N(S202)&lt;TODAY(),"Past",IF(N(F202)&lt;=TODAY(),"Now",IF(N(F202)-TODAY()&lt;7,"Week 1",IF(N(F202)-TODAY()&lt;N('Settings'!$B$4),"Week 2","Later")))))</f>
        <v/>
      </c>
      <c r="Q202">
        <f>IF(NOT(OR(A202&lt;&gt;"",B202&lt;&gt;"",D202&lt;&gt;"")),"",IF(IF(AND(C202&lt;&gt;"Inspection",N(F202)&gt;0,H202&lt;&gt;"Y",TODAY()&gt;=N(F202)-N('Settings'!$B$2),N(S202)&gt;=TODAY()),"NOT CONFIRMED, STARTS SOON; ","")&amp;IF(AND(C202="Inspection",N(F202)&gt;0,K202&lt;&gt;"Y",M202="",N(F202)-TODAY()&lt;=N('Settings'!$B$3)),"INSPECTION NOT REQUESTED; ","")&amp;IF(AND(OR(M202="Fail",M202="Partial"),N(N202)=0),"FAILED, NO RE-INSPECTION; ","")&amp;IF(AND(C202&lt;&gt;"Inspection",D202&lt;&gt;"",N(F202)&gt;0,COUNTIFS($D$2:$D$400,D202,$A$2:$A$400,"&lt;&gt;"&amp;A202,$C$2:$C$400,"&lt;&gt;Inspection",$F$2:$F$400,"&lt;="&amp;N(S202),$S$2:$S$400,"&gt;="&amp;N(F202))&gt;0),"SUB ON TWO JOBS SAME DAY; ","")&amp;IF(AND(C202&lt;&gt;"Inspection",D202=""),"NO SUB ASSIGNED; ","")&amp;IF(AND(J202&lt;&gt;"",N(F202)&gt;0,SUMPRODUCT(MAX(($A$2:$A$400=A202)*($B$2:$B$400=J202)*$S$2:$S$400))&gt;=N(F202)),"STARTS BEFORE WHAT IT DEPENDS ON; ","")&amp;IF(N(F202)=0,"NO START DATE; ","")="","",LEFT(IF(AND(C202&lt;&gt;"Inspection",N(F202)&gt;0,H202&lt;&gt;"Y",TODAY()&gt;=N(F202)-N('Settings'!$B$2),N(S202)&gt;=TODAY()),"NOT CONFIRMED, STARTS SOON; ","")&amp;IF(AND(C202="Inspection",N(F202)&gt;0,K202&lt;&gt;"Y",M202="",N(F202)-TODAY()&lt;=N('Settings'!$B$3)),"INSPECTION NOT REQUESTED; ","")&amp;IF(AND(OR(M202="Fail",M202="Partial"),N(N202)=0),"FAILED, NO RE-INSPECTION; ","")&amp;IF(AND(C202&lt;&gt;"Inspection",D202&lt;&gt;"",N(F202)&gt;0,COUNTIFS($D$2:$D$400,D202,$A$2:$A$400,"&lt;&gt;"&amp;A202,$C$2:$C$400,"&lt;&gt;Inspection",$F$2:$F$400,"&lt;="&amp;N(S202),$S$2:$S$400,"&gt;="&amp;N(F202))&gt;0),"SUB ON TWO JOBS SAME DAY; ","")&amp;IF(AND(C202&lt;&gt;"Inspection",D202=""),"NO SUB ASSIGNED; ","")&amp;IF(AND(J202&lt;&gt;"",N(F202)&gt;0,SUMPRODUCT(MAX(($A$2:$A$400=A202)*($B$2:$B$400=J202)*$S$2:$S$400))&gt;=N(F202)),"STARTS BEFORE WHAT IT DEPENDS ON; ","")&amp;IF(N(F202)=0,"NO START DATE; ",""),LEN(IF(AND(C202&lt;&gt;"Inspection",N(F202)&gt;0,H202&lt;&gt;"Y",TODAY()&gt;=N(F202)-N('Settings'!$B$2),N(S202)&gt;=TODAY()),"NOT CONFIRMED, STARTS SOON; ","")&amp;IF(AND(C202="Inspection",N(F202)&gt;0,K202&lt;&gt;"Y",M202="",N(F202)-TODAY()&lt;=N('Settings'!$B$3)),"INSPECTION NOT REQUESTED; ","")&amp;IF(AND(OR(M202="Fail",M202="Partial"),N(N202)=0),"FAILED, NO RE-INSPECTION; ","")&amp;IF(AND(C202&lt;&gt;"Inspection",D202&lt;&gt;"",N(F202)&gt;0,COUNTIFS($D$2:$D$400,D202,$A$2:$A$400,"&lt;&gt;"&amp;A202,$C$2:$C$400,"&lt;&gt;Inspection",$F$2:$F$400,"&lt;="&amp;N(S202),$S$2:$S$400,"&gt;="&amp;N(F202))&gt;0),"SUB ON TWO JOBS SAME DAY; ","")&amp;IF(AND(C202&lt;&gt;"Inspection",D202=""),"NO SUB ASSIGNED; ","")&amp;IF(AND(J202&lt;&gt;"",N(F202)&gt;0,SUMPRODUCT(MAX(($A$2:$A$400=A202)*($B$2:$B$400=J202)*$S$2:$S$400))&gt;=N(F202)),"STARTS BEFORE WHAT IT DEPENDS ON; ","")&amp;IF(N(F202)=0,"NO START DATE; ",""))-2)))</f>
        <v/>
      </c>
      <c r="S202" s="6">
        <f>IF(N(G202)&gt;0,N(G202),N(F202))</f>
        <v/>
      </c>
    </row>
    <row r="203">
      <c r="F203" s="6" t="n"/>
      <c r="G203" s="6" t="n"/>
      <c r="I203" s="6">
        <f>IF(OR(NOT(OR(A203&lt;&gt;"",B203&lt;&gt;"",D203&lt;&gt;"")),N(F203)=0,NOT(C203&lt;&gt;"Inspection")),"",N(F203)-N('Settings'!$B$2))</f>
        <v/>
      </c>
      <c r="L203" s="6" t="n"/>
      <c r="N203" s="6" t="n"/>
      <c r="O203" s="7">
        <f>IF(OR(NOT(OR(A203&lt;&gt;"",B203&lt;&gt;"",D203&lt;&gt;"")),N(F203)=0),"",N(F203)-TODAY())</f>
        <v/>
      </c>
      <c r="P203">
        <f>IF(OR(NOT(OR(A203&lt;&gt;"",B203&lt;&gt;"",D203&lt;&gt;"")),N(F203)=0),"",IF(N(S203)&lt;TODAY(),"Past",IF(N(F203)&lt;=TODAY(),"Now",IF(N(F203)-TODAY()&lt;7,"Week 1",IF(N(F203)-TODAY()&lt;N('Settings'!$B$4),"Week 2","Later")))))</f>
        <v/>
      </c>
      <c r="Q203">
        <f>IF(NOT(OR(A203&lt;&gt;"",B203&lt;&gt;"",D203&lt;&gt;"")),"",IF(IF(AND(C203&lt;&gt;"Inspection",N(F203)&gt;0,H203&lt;&gt;"Y",TODAY()&gt;=N(F203)-N('Settings'!$B$2),N(S203)&gt;=TODAY()),"NOT CONFIRMED, STARTS SOON; ","")&amp;IF(AND(C203="Inspection",N(F203)&gt;0,K203&lt;&gt;"Y",M203="",N(F203)-TODAY()&lt;=N('Settings'!$B$3)),"INSPECTION NOT REQUESTED; ","")&amp;IF(AND(OR(M203="Fail",M203="Partial"),N(N203)=0),"FAILED, NO RE-INSPECTION; ","")&amp;IF(AND(C203&lt;&gt;"Inspection",D203&lt;&gt;"",N(F203)&gt;0,COUNTIFS($D$2:$D$400,D203,$A$2:$A$400,"&lt;&gt;"&amp;A203,$C$2:$C$400,"&lt;&gt;Inspection",$F$2:$F$400,"&lt;="&amp;N(S203),$S$2:$S$400,"&gt;="&amp;N(F203))&gt;0),"SUB ON TWO JOBS SAME DAY; ","")&amp;IF(AND(C203&lt;&gt;"Inspection",D203=""),"NO SUB ASSIGNED; ","")&amp;IF(AND(J203&lt;&gt;"",N(F203)&gt;0,SUMPRODUCT(MAX(($A$2:$A$400=A203)*($B$2:$B$400=J203)*$S$2:$S$400))&gt;=N(F203)),"STARTS BEFORE WHAT IT DEPENDS ON; ","")&amp;IF(N(F203)=0,"NO START DATE; ","")="","",LEFT(IF(AND(C203&lt;&gt;"Inspection",N(F203)&gt;0,H203&lt;&gt;"Y",TODAY()&gt;=N(F203)-N('Settings'!$B$2),N(S203)&gt;=TODAY()),"NOT CONFIRMED, STARTS SOON; ","")&amp;IF(AND(C203="Inspection",N(F203)&gt;0,K203&lt;&gt;"Y",M203="",N(F203)-TODAY()&lt;=N('Settings'!$B$3)),"INSPECTION NOT REQUESTED; ","")&amp;IF(AND(OR(M203="Fail",M203="Partial"),N(N203)=0),"FAILED, NO RE-INSPECTION; ","")&amp;IF(AND(C203&lt;&gt;"Inspection",D203&lt;&gt;"",N(F203)&gt;0,COUNTIFS($D$2:$D$400,D203,$A$2:$A$400,"&lt;&gt;"&amp;A203,$C$2:$C$400,"&lt;&gt;Inspection",$F$2:$F$400,"&lt;="&amp;N(S203),$S$2:$S$400,"&gt;="&amp;N(F203))&gt;0),"SUB ON TWO JOBS SAME DAY; ","")&amp;IF(AND(C203&lt;&gt;"Inspection",D203=""),"NO SUB ASSIGNED; ","")&amp;IF(AND(J203&lt;&gt;"",N(F203)&gt;0,SUMPRODUCT(MAX(($A$2:$A$400=A203)*($B$2:$B$400=J203)*$S$2:$S$400))&gt;=N(F203)),"STARTS BEFORE WHAT IT DEPENDS ON; ","")&amp;IF(N(F203)=0,"NO START DATE; ",""),LEN(IF(AND(C203&lt;&gt;"Inspection",N(F203)&gt;0,H203&lt;&gt;"Y",TODAY()&gt;=N(F203)-N('Settings'!$B$2),N(S203)&gt;=TODAY()),"NOT CONFIRMED, STARTS SOON; ","")&amp;IF(AND(C203="Inspection",N(F203)&gt;0,K203&lt;&gt;"Y",M203="",N(F203)-TODAY()&lt;=N('Settings'!$B$3)),"INSPECTION NOT REQUESTED; ","")&amp;IF(AND(OR(M203="Fail",M203="Partial"),N(N203)=0),"FAILED, NO RE-INSPECTION; ","")&amp;IF(AND(C203&lt;&gt;"Inspection",D203&lt;&gt;"",N(F203)&gt;0,COUNTIFS($D$2:$D$400,D203,$A$2:$A$400,"&lt;&gt;"&amp;A203,$C$2:$C$400,"&lt;&gt;Inspection",$F$2:$F$400,"&lt;="&amp;N(S203),$S$2:$S$400,"&gt;="&amp;N(F203))&gt;0),"SUB ON TWO JOBS SAME DAY; ","")&amp;IF(AND(C203&lt;&gt;"Inspection",D203=""),"NO SUB ASSIGNED; ","")&amp;IF(AND(J203&lt;&gt;"",N(F203)&gt;0,SUMPRODUCT(MAX(($A$2:$A$400=A203)*($B$2:$B$400=J203)*$S$2:$S$400))&gt;=N(F203)),"STARTS BEFORE WHAT IT DEPENDS ON; ","")&amp;IF(N(F203)=0,"NO START DATE; ",""))-2)))</f>
        <v/>
      </c>
      <c r="S203" s="6">
        <f>IF(N(G203)&gt;0,N(G203),N(F203))</f>
        <v/>
      </c>
    </row>
    <row r="204">
      <c r="F204" s="6" t="n"/>
      <c r="G204" s="6" t="n"/>
      <c r="I204" s="6">
        <f>IF(OR(NOT(OR(A204&lt;&gt;"",B204&lt;&gt;"",D204&lt;&gt;"")),N(F204)=0,NOT(C204&lt;&gt;"Inspection")),"",N(F204)-N('Settings'!$B$2))</f>
        <v/>
      </c>
      <c r="L204" s="6" t="n"/>
      <c r="N204" s="6" t="n"/>
      <c r="O204" s="7">
        <f>IF(OR(NOT(OR(A204&lt;&gt;"",B204&lt;&gt;"",D204&lt;&gt;"")),N(F204)=0),"",N(F204)-TODAY())</f>
        <v/>
      </c>
      <c r="P204">
        <f>IF(OR(NOT(OR(A204&lt;&gt;"",B204&lt;&gt;"",D204&lt;&gt;"")),N(F204)=0),"",IF(N(S204)&lt;TODAY(),"Past",IF(N(F204)&lt;=TODAY(),"Now",IF(N(F204)-TODAY()&lt;7,"Week 1",IF(N(F204)-TODAY()&lt;N('Settings'!$B$4),"Week 2","Later")))))</f>
        <v/>
      </c>
      <c r="Q204">
        <f>IF(NOT(OR(A204&lt;&gt;"",B204&lt;&gt;"",D204&lt;&gt;"")),"",IF(IF(AND(C204&lt;&gt;"Inspection",N(F204)&gt;0,H204&lt;&gt;"Y",TODAY()&gt;=N(F204)-N('Settings'!$B$2),N(S204)&gt;=TODAY()),"NOT CONFIRMED, STARTS SOON; ","")&amp;IF(AND(C204="Inspection",N(F204)&gt;0,K204&lt;&gt;"Y",M204="",N(F204)-TODAY()&lt;=N('Settings'!$B$3)),"INSPECTION NOT REQUESTED; ","")&amp;IF(AND(OR(M204="Fail",M204="Partial"),N(N204)=0),"FAILED, NO RE-INSPECTION; ","")&amp;IF(AND(C204&lt;&gt;"Inspection",D204&lt;&gt;"",N(F204)&gt;0,COUNTIFS($D$2:$D$400,D204,$A$2:$A$400,"&lt;&gt;"&amp;A204,$C$2:$C$400,"&lt;&gt;Inspection",$F$2:$F$400,"&lt;="&amp;N(S204),$S$2:$S$400,"&gt;="&amp;N(F204))&gt;0),"SUB ON TWO JOBS SAME DAY; ","")&amp;IF(AND(C204&lt;&gt;"Inspection",D204=""),"NO SUB ASSIGNED; ","")&amp;IF(AND(J204&lt;&gt;"",N(F204)&gt;0,SUMPRODUCT(MAX(($A$2:$A$400=A204)*($B$2:$B$400=J204)*$S$2:$S$400))&gt;=N(F204)),"STARTS BEFORE WHAT IT DEPENDS ON; ","")&amp;IF(N(F204)=0,"NO START DATE; ","")="","",LEFT(IF(AND(C204&lt;&gt;"Inspection",N(F204)&gt;0,H204&lt;&gt;"Y",TODAY()&gt;=N(F204)-N('Settings'!$B$2),N(S204)&gt;=TODAY()),"NOT CONFIRMED, STARTS SOON; ","")&amp;IF(AND(C204="Inspection",N(F204)&gt;0,K204&lt;&gt;"Y",M204="",N(F204)-TODAY()&lt;=N('Settings'!$B$3)),"INSPECTION NOT REQUESTED; ","")&amp;IF(AND(OR(M204="Fail",M204="Partial"),N(N204)=0),"FAILED, NO RE-INSPECTION; ","")&amp;IF(AND(C204&lt;&gt;"Inspection",D204&lt;&gt;"",N(F204)&gt;0,COUNTIFS($D$2:$D$400,D204,$A$2:$A$400,"&lt;&gt;"&amp;A204,$C$2:$C$400,"&lt;&gt;Inspection",$F$2:$F$400,"&lt;="&amp;N(S204),$S$2:$S$400,"&gt;="&amp;N(F204))&gt;0),"SUB ON TWO JOBS SAME DAY; ","")&amp;IF(AND(C204&lt;&gt;"Inspection",D204=""),"NO SUB ASSIGNED; ","")&amp;IF(AND(J204&lt;&gt;"",N(F204)&gt;0,SUMPRODUCT(MAX(($A$2:$A$400=A204)*($B$2:$B$400=J204)*$S$2:$S$400))&gt;=N(F204)),"STARTS BEFORE WHAT IT DEPENDS ON; ","")&amp;IF(N(F204)=0,"NO START DATE; ",""),LEN(IF(AND(C204&lt;&gt;"Inspection",N(F204)&gt;0,H204&lt;&gt;"Y",TODAY()&gt;=N(F204)-N('Settings'!$B$2),N(S204)&gt;=TODAY()),"NOT CONFIRMED, STARTS SOON; ","")&amp;IF(AND(C204="Inspection",N(F204)&gt;0,K204&lt;&gt;"Y",M204="",N(F204)-TODAY()&lt;=N('Settings'!$B$3)),"INSPECTION NOT REQUESTED; ","")&amp;IF(AND(OR(M204="Fail",M204="Partial"),N(N204)=0),"FAILED, NO RE-INSPECTION; ","")&amp;IF(AND(C204&lt;&gt;"Inspection",D204&lt;&gt;"",N(F204)&gt;0,COUNTIFS($D$2:$D$400,D204,$A$2:$A$400,"&lt;&gt;"&amp;A204,$C$2:$C$400,"&lt;&gt;Inspection",$F$2:$F$400,"&lt;="&amp;N(S204),$S$2:$S$400,"&gt;="&amp;N(F204))&gt;0),"SUB ON TWO JOBS SAME DAY; ","")&amp;IF(AND(C204&lt;&gt;"Inspection",D204=""),"NO SUB ASSIGNED; ","")&amp;IF(AND(J204&lt;&gt;"",N(F204)&gt;0,SUMPRODUCT(MAX(($A$2:$A$400=A204)*($B$2:$B$400=J204)*$S$2:$S$400))&gt;=N(F204)),"STARTS BEFORE WHAT IT DEPENDS ON; ","")&amp;IF(N(F204)=0,"NO START DATE; ",""))-2)))</f>
        <v/>
      </c>
      <c r="S204" s="6">
        <f>IF(N(G204)&gt;0,N(G204),N(F204))</f>
        <v/>
      </c>
    </row>
    <row r="205">
      <c r="F205" s="6" t="n"/>
      <c r="G205" s="6" t="n"/>
      <c r="I205" s="6">
        <f>IF(OR(NOT(OR(A205&lt;&gt;"",B205&lt;&gt;"",D205&lt;&gt;"")),N(F205)=0,NOT(C205&lt;&gt;"Inspection")),"",N(F205)-N('Settings'!$B$2))</f>
        <v/>
      </c>
      <c r="L205" s="6" t="n"/>
      <c r="N205" s="6" t="n"/>
      <c r="O205" s="7">
        <f>IF(OR(NOT(OR(A205&lt;&gt;"",B205&lt;&gt;"",D205&lt;&gt;"")),N(F205)=0),"",N(F205)-TODAY())</f>
        <v/>
      </c>
      <c r="P205">
        <f>IF(OR(NOT(OR(A205&lt;&gt;"",B205&lt;&gt;"",D205&lt;&gt;"")),N(F205)=0),"",IF(N(S205)&lt;TODAY(),"Past",IF(N(F205)&lt;=TODAY(),"Now",IF(N(F205)-TODAY()&lt;7,"Week 1",IF(N(F205)-TODAY()&lt;N('Settings'!$B$4),"Week 2","Later")))))</f>
        <v/>
      </c>
      <c r="Q205">
        <f>IF(NOT(OR(A205&lt;&gt;"",B205&lt;&gt;"",D205&lt;&gt;"")),"",IF(IF(AND(C205&lt;&gt;"Inspection",N(F205)&gt;0,H205&lt;&gt;"Y",TODAY()&gt;=N(F205)-N('Settings'!$B$2),N(S205)&gt;=TODAY()),"NOT CONFIRMED, STARTS SOON; ","")&amp;IF(AND(C205="Inspection",N(F205)&gt;0,K205&lt;&gt;"Y",M205="",N(F205)-TODAY()&lt;=N('Settings'!$B$3)),"INSPECTION NOT REQUESTED; ","")&amp;IF(AND(OR(M205="Fail",M205="Partial"),N(N205)=0),"FAILED, NO RE-INSPECTION; ","")&amp;IF(AND(C205&lt;&gt;"Inspection",D205&lt;&gt;"",N(F205)&gt;0,COUNTIFS($D$2:$D$400,D205,$A$2:$A$400,"&lt;&gt;"&amp;A205,$C$2:$C$400,"&lt;&gt;Inspection",$F$2:$F$400,"&lt;="&amp;N(S205),$S$2:$S$400,"&gt;="&amp;N(F205))&gt;0),"SUB ON TWO JOBS SAME DAY; ","")&amp;IF(AND(C205&lt;&gt;"Inspection",D205=""),"NO SUB ASSIGNED; ","")&amp;IF(AND(J205&lt;&gt;"",N(F205)&gt;0,SUMPRODUCT(MAX(($A$2:$A$400=A205)*($B$2:$B$400=J205)*$S$2:$S$400))&gt;=N(F205)),"STARTS BEFORE WHAT IT DEPENDS ON; ","")&amp;IF(N(F205)=0,"NO START DATE; ","")="","",LEFT(IF(AND(C205&lt;&gt;"Inspection",N(F205)&gt;0,H205&lt;&gt;"Y",TODAY()&gt;=N(F205)-N('Settings'!$B$2),N(S205)&gt;=TODAY()),"NOT CONFIRMED, STARTS SOON; ","")&amp;IF(AND(C205="Inspection",N(F205)&gt;0,K205&lt;&gt;"Y",M205="",N(F205)-TODAY()&lt;=N('Settings'!$B$3)),"INSPECTION NOT REQUESTED; ","")&amp;IF(AND(OR(M205="Fail",M205="Partial"),N(N205)=0),"FAILED, NO RE-INSPECTION; ","")&amp;IF(AND(C205&lt;&gt;"Inspection",D205&lt;&gt;"",N(F205)&gt;0,COUNTIFS($D$2:$D$400,D205,$A$2:$A$400,"&lt;&gt;"&amp;A205,$C$2:$C$400,"&lt;&gt;Inspection",$F$2:$F$400,"&lt;="&amp;N(S205),$S$2:$S$400,"&gt;="&amp;N(F205))&gt;0),"SUB ON TWO JOBS SAME DAY; ","")&amp;IF(AND(C205&lt;&gt;"Inspection",D205=""),"NO SUB ASSIGNED; ","")&amp;IF(AND(J205&lt;&gt;"",N(F205)&gt;0,SUMPRODUCT(MAX(($A$2:$A$400=A205)*($B$2:$B$400=J205)*$S$2:$S$400))&gt;=N(F205)),"STARTS BEFORE WHAT IT DEPENDS ON; ","")&amp;IF(N(F205)=0,"NO START DATE; ",""),LEN(IF(AND(C205&lt;&gt;"Inspection",N(F205)&gt;0,H205&lt;&gt;"Y",TODAY()&gt;=N(F205)-N('Settings'!$B$2),N(S205)&gt;=TODAY()),"NOT CONFIRMED, STARTS SOON; ","")&amp;IF(AND(C205="Inspection",N(F205)&gt;0,K205&lt;&gt;"Y",M205="",N(F205)-TODAY()&lt;=N('Settings'!$B$3)),"INSPECTION NOT REQUESTED; ","")&amp;IF(AND(OR(M205="Fail",M205="Partial"),N(N205)=0),"FAILED, NO RE-INSPECTION; ","")&amp;IF(AND(C205&lt;&gt;"Inspection",D205&lt;&gt;"",N(F205)&gt;0,COUNTIFS($D$2:$D$400,D205,$A$2:$A$400,"&lt;&gt;"&amp;A205,$C$2:$C$400,"&lt;&gt;Inspection",$F$2:$F$400,"&lt;="&amp;N(S205),$S$2:$S$400,"&gt;="&amp;N(F205))&gt;0),"SUB ON TWO JOBS SAME DAY; ","")&amp;IF(AND(C205&lt;&gt;"Inspection",D205=""),"NO SUB ASSIGNED; ","")&amp;IF(AND(J205&lt;&gt;"",N(F205)&gt;0,SUMPRODUCT(MAX(($A$2:$A$400=A205)*($B$2:$B$400=J205)*$S$2:$S$400))&gt;=N(F205)),"STARTS BEFORE WHAT IT DEPENDS ON; ","")&amp;IF(N(F205)=0,"NO START DATE; ",""))-2)))</f>
        <v/>
      </c>
      <c r="S205" s="6">
        <f>IF(N(G205)&gt;0,N(G205),N(F205))</f>
        <v/>
      </c>
    </row>
    <row r="206">
      <c r="F206" s="6" t="n"/>
      <c r="G206" s="6" t="n"/>
      <c r="I206" s="6">
        <f>IF(OR(NOT(OR(A206&lt;&gt;"",B206&lt;&gt;"",D206&lt;&gt;"")),N(F206)=0,NOT(C206&lt;&gt;"Inspection")),"",N(F206)-N('Settings'!$B$2))</f>
        <v/>
      </c>
      <c r="L206" s="6" t="n"/>
      <c r="N206" s="6" t="n"/>
      <c r="O206" s="7">
        <f>IF(OR(NOT(OR(A206&lt;&gt;"",B206&lt;&gt;"",D206&lt;&gt;"")),N(F206)=0),"",N(F206)-TODAY())</f>
        <v/>
      </c>
      <c r="P206">
        <f>IF(OR(NOT(OR(A206&lt;&gt;"",B206&lt;&gt;"",D206&lt;&gt;"")),N(F206)=0),"",IF(N(S206)&lt;TODAY(),"Past",IF(N(F206)&lt;=TODAY(),"Now",IF(N(F206)-TODAY()&lt;7,"Week 1",IF(N(F206)-TODAY()&lt;N('Settings'!$B$4),"Week 2","Later")))))</f>
        <v/>
      </c>
      <c r="Q206">
        <f>IF(NOT(OR(A206&lt;&gt;"",B206&lt;&gt;"",D206&lt;&gt;"")),"",IF(IF(AND(C206&lt;&gt;"Inspection",N(F206)&gt;0,H206&lt;&gt;"Y",TODAY()&gt;=N(F206)-N('Settings'!$B$2),N(S206)&gt;=TODAY()),"NOT CONFIRMED, STARTS SOON; ","")&amp;IF(AND(C206="Inspection",N(F206)&gt;0,K206&lt;&gt;"Y",M206="",N(F206)-TODAY()&lt;=N('Settings'!$B$3)),"INSPECTION NOT REQUESTED; ","")&amp;IF(AND(OR(M206="Fail",M206="Partial"),N(N206)=0),"FAILED, NO RE-INSPECTION; ","")&amp;IF(AND(C206&lt;&gt;"Inspection",D206&lt;&gt;"",N(F206)&gt;0,COUNTIFS($D$2:$D$400,D206,$A$2:$A$400,"&lt;&gt;"&amp;A206,$C$2:$C$400,"&lt;&gt;Inspection",$F$2:$F$400,"&lt;="&amp;N(S206),$S$2:$S$400,"&gt;="&amp;N(F206))&gt;0),"SUB ON TWO JOBS SAME DAY; ","")&amp;IF(AND(C206&lt;&gt;"Inspection",D206=""),"NO SUB ASSIGNED; ","")&amp;IF(AND(J206&lt;&gt;"",N(F206)&gt;0,SUMPRODUCT(MAX(($A$2:$A$400=A206)*($B$2:$B$400=J206)*$S$2:$S$400))&gt;=N(F206)),"STARTS BEFORE WHAT IT DEPENDS ON; ","")&amp;IF(N(F206)=0,"NO START DATE; ","")="","",LEFT(IF(AND(C206&lt;&gt;"Inspection",N(F206)&gt;0,H206&lt;&gt;"Y",TODAY()&gt;=N(F206)-N('Settings'!$B$2),N(S206)&gt;=TODAY()),"NOT CONFIRMED, STARTS SOON; ","")&amp;IF(AND(C206="Inspection",N(F206)&gt;0,K206&lt;&gt;"Y",M206="",N(F206)-TODAY()&lt;=N('Settings'!$B$3)),"INSPECTION NOT REQUESTED; ","")&amp;IF(AND(OR(M206="Fail",M206="Partial"),N(N206)=0),"FAILED, NO RE-INSPECTION; ","")&amp;IF(AND(C206&lt;&gt;"Inspection",D206&lt;&gt;"",N(F206)&gt;0,COUNTIFS($D$2:$D$400,D206,$A$2:$A$400,"&lt;&gt;"&amp;A206,$C$2:$C$400,"&lt;&gt;Inspection",$F$2:$F$400,"&lt;="&amp;N(S206),$S$2:$S$400,"&gt;="&amp;N(F206))&gt;0),"SUB ON TWO JOBS SAME DAY; ","")&amp;IF(AND(C206&lt;&gt;"Inspection",D206=""),"NO SUB ASSIGNED; ","")&amp;IF(AND(J206&lt;&gt;"",N(F206)&gt;0,SUMPRODUCT(MAX(($A$2:$A$400=A206)*($B$2:$B$400=J206)*$S$2:$S$400))&gt;=N(F206)),"STARTS BEFORE WHAT IT DEPENDS ON; ","")&amp;IF(N(F206)=0,"NO START DATE; ",""),LEN(IF(AND(C206&lt;&gt;"Inspection",N(F206)&gt;0,H206&lt;&gt;"Y",TODAY()&gt;=N(F206)-N('Settings'!$B$2),N(S206)&gt;=TODAY()),"NOT CONFIRMED, STARTS SOON; ","")&amp;IF(AND(C206="Inspection",N(F206)&gt;0,K206&lt;&gt;"Y",M206="",N(F206)-TODAY()&lt;=N('Settings'!$B$3)),"INSPECTION NOT REQUESTED; ","")&amp;IF(AND(OR(M206="Fail",M206="Partial"),N(N206)=0),"FAILED, NO RE-INSPECTION; ","")&amp;IF(AND(C206&lt;&gt;"Inspection",D206&lt;&gt;"",N(F206)&gt;0,COUNTIFS($D$2:$D$400,D206,$A$2:$A$400,"&lt;&gt;"&amp;A206,$C$2:$C$400,"&lt;&gt;Inspection",$F$2:$F$400,"&lt;="&amp;N(S206),$S$2:$S$400,"&gt;="&amp;N(F206))&gt;0),"SUB ON TWO JOBS SAME DAY; ","")&amp;IF(AND(C206&lt;&gt;"Inspection",D206=""),"NO SUB ASSIGNED; ","")&amp;IF(AND(J206&lt;&gt;"",N(F206)&gt;0,SUMPRODUCT(MAX(($A$2:$A$400=A206)*($B$2:$B$400=J206)*$S$2:$S$400))&gt;=N(F206)),"STARTS BEFORE WHAT IT DEPENDS ON; ","")&amp;IF(N(F206)=0,"NO START DATE; ",""))-2)))</f>
        <v/>
      </c>
      <c r="S206" s="6">
        <f>IF(N(G206)&gt;0,N(G206),N(F206))</f>
        <v/>
      </c>
    </row>
    <row r="207">
      <c r="F207" s="6" t="n"/>
      <c r="G207" s="6" t="n"/>
      <c r="I207" s="6">
        <f>IF(OR(NOT(OR(A207&lt;&gt;"",B207&lt;&gt;"",D207&lt;&gt;"")),N(F207)=0,NOT(C207&lt;&gt;"Inspection")),"",N(F207)-N('Settings'!$B$2))</f>
        <v/>
      </c>
      <c r="L207" s="6" t="n"/>
      <c r="N207" s="6" t="n"/>
      <c r="O207" s="7">
        <f>IF(OR(NOT(OR(A207&lt;&gt;"",B207&lt;&gt;"",D207&lt;&gt;"")),N(F207)=0),"",N(F207)-TODAY())</f>
        <v/>
      </c>
      <c r="P207">
        <f>IF(OR(NOT(OR(A207&lt;&gt;"",B207&lt;&gt;"",D207&lt;&gt;"")),N(F207)=0),"",IF(N(S207)&lt;TODAY(),"Past",IF(N(F207)&lt;=TODAY(),"Now",IF(N(F207)-TODAY()&lt;7,"Week 1",IF(N(F207)-TODAY()&lt;N('Settings'!$B$4),"Week 2","Later")))))</f>
        <v/>
      </c>
      <c r="Q207">
        <f>IF(NOT(OR(A207&lt;&gt;"",B207&lt;&gt;"",D207&lt;&gt;"")),"",IF(IF(AND(C207&lt;&gt;"Inspection",N(F207)&gt;0,H207&lt;&gt;"Y",TODAY()&gt;=N(F207)-N('Settings'!$B$2),N(S207)&gt;=TODAY()),"NOT CONFIRMED, STARTS SOON; ","")&amp;IF(AND(C207="Inspection",N(F207)&gt;0,K207&lt;&gt;"Y",M207="",N(F207)-TODAY()&lt;=N('Settings'!$B$3)),"INSPECTION NOT REQUESTED; ","")&amp;IF(AND(OR(M207="Fail",M207="Partial"),N(N207)=0),"FAILED, NO RE-INSPECTION; ","")&amp;IF(AND(C207&lt;&gt;"Inspection",D207&lt;&gt;"",N(F207)&gt;0,COUNTIFS($D$2:$D$400,D207,$A$2:$A$400,"&lt;&gt;"&amp;A207,$C$2:$C$400,"&lt;&gt;Inspection",$F$2:$F$400,"&lt;="&amp;N(S207),$S$2:$S$400,"&gt;="&amp;N(F207))&gt;0),"SUB ON TWO JOBS SAME DAY; ","")&amp;IF(AND(C207&lt;&gt;"Inspection",D207=""),"NO SUB ASSIGNED; ","")&amp;IF(AND(J207&lt;&gt;"",N(F207)&gt;0,SUMPRODUCT(MAX(($A$2:$A$400=A207)*($B$2:$B$400=J207)*$S$2:$S$400))&gt;=N(F207)),"STARTS BEFORE WHAT IT DEPENDS ON; ","")&amp;IF(N(F207)=0,"NO START DATE; ","")="","",LEFT(IF(AND(C207&lt;&gt;"Inspection",N(F207)&gt;0,H207&lt;&gt;"Y",TODAY()&gt;=N(F207)-N('Settings'!$B$2),N(S207)&gt;=TODAY()),"NOT CONFIRMED, STARTS SOON; ","")&amp;IF(AND(C207="Inspection",N(F207)&gt;0,K207&lt;&gt;"Y",M207="",N(F207)-TODAY()&lt;=N('Settings'!$B$3)),"INSPECTION NOT REQUESTED; ","")&amp;IF(AND(OR(M207="Fail",M207="Partial"),N(N207)=0),"FAILED, NO RE-INSPECTION; ","")&amp;IF(AND(C207&lt;&gt;"Inspection",D207&lt;&gt;"",N(F207)&gt;0,COUNTIFS($D$2:$D$400,D207,$A$2:$A$400,"&lt;&gt;"&amp;A207,$C$2:$C$400,"&lt;&gt;Inspection",$F$2:$F$400,"&lt;="&amp;N(S207),$S$2:$S$400,"&gt;="&amp;N(F207))&gt;0),"SUB ON TWO JOBS SAME DAY; ","")&amp;IF(AND(C207&lt;&gt;"Inspection",D207=""),"NO SUB ASSIGNED; ","")&amp;IF(AND(J207&lt;&gt;"",N(F207)&gt;0,SUMPRODUCT(MAX(($A$2:$A$400=A207)*($B$2:$B$400=J207)*$S$2:$S$400))&gt;=N(F207)),"STARTS BEFORE WHAT IT DEPENDS ON; ","")&amp;IF(N(F207)=0,"NO START DATE; ",""),LEN(IF(AND(C207&lt;&gt;"Inspection",N(F207)&gt;0,H207&lt;&gt;"Y",TODAY()&gt;=N(F207)-N('Settings'!$B$2),N(S207)&gt;=TODAY()),"NOT CONFIRMED, STARTS SOON; ","")&amp;IF(AND(C207="Inspection",N(F207)&gt;0,K207&lt;&gt;"Y",M207="",N(F207)-TODAY()&lt;=N('Settings'!$B$3)),"INSPECTION NOT REQUESTED; ","")&amp;IF(AND(OR(M207="Fail",M207="Partial"),N(N207)=0),"FAILED, NO RE-INSPECTION; ","")&amp;IF(AND(C207&lt;&gt;"Inspection",D207&lt;&gt;"",N(F207)&gt;0,COUNTIFS($D$2:$D$400,D207,$A$2:$A$400,"&lt;&gt;"&amp;A207,$C$2:$C$400,"&lt;&gt;Inspection",$F$2:$F$400,"&lt;="&amp;N(S207),$S$2:$S$400,"&gt;="&amp;N(F207))&gt;0),"SUB ON TWO JOBS SAME DAY; ","")&amp;IF(AND(C207&lt;&gt;"Inspection",D207=""),"NO SUB ASSIGNED; ","")&amp;IF(AND(J207&lt;&gt;"",N(F207)&gt;0,SUMPRODUCT(MAX(($A$2:$A$400=A207)*($B$2:$B$400=J207)*$S$2:$S$400))&gt;=N(F207)),"STARTS BEFORE WHAT IT DEPENDS ON; ","")&amp;IF(N(F207)=0,"NO START DATE; ",""))-2)))</f>
        <v/>
      </c>
      <c r="S207" s="6">
        <f>IF(N(G207)&gt;0,N(G207),N(F207))</f>
        <v/>
      </c>
    </row>
    <row r="208">
      <c r="F208" s="6" t="n"/>
      <c r="G208" s="6" t="n"/>
      <c r="I208" s="6">
        <f>IF(OR(NOT(OR(A208&lt;&gt;"",B208&lt;&gt;"",D208&lt;&gt;"")),N(F208)=0,NOT(C208&lt;&gt;"Inspection")),"",N(F208)-N('Settings'!$B$2))</f>
        <v/>
      </c>
      <c r="L208" s="6" t="n"/>
      <c r="N208" s="6" t="n"/>
      <c r="O208" s="7">
        <f>IF(OR(NOT(OR(A208&lt;&gt;"",B208&lt;&gt;"",D208&lt;&gt;"")),N(F208)=0),"",N(F208)-TODAY())</f>
        <v/>
      </c>
      <c r="P208">
        <f>IF(OR(NOT(OR(A208&lt;&gt;"",B208&lt;&gt;"",D208&lt;&gt;"")),N(F208)=0),"",IF(N(S208)&lt;TODAY(),"Past",IF(N(F208)&lt;=TODAY(),"Now",IF(N(F208)-TODAY()&lt;7,"Week 1",IF(N(F208)-TODAY()&lt;N('Settings'!$B$4),"Week 2","Later")))))</f>
        <v/>
      </c>
      <c r="Q208">
        <f>IF(NOT(OR(A208&lt;&gt;"",B208&lt;&gt;"",D208&lt;&gt;"")),"",IF(IF(AND(C208&lt;&gt;"Inspection",N(F208)&gt;0,H208&lt;&gt;"Y",TODAY()&gt;=N(F208)-N('Settings'!$B$2),N(S208)&gt;=TODAY()),"NOT CONFIRMED, STARTS SOON; ","")&amp;IF(AND(C208="Inspection",N(F208)&gt;0,K208&lt;&gt;"Y",M208="",N(F208)-TODAY()&lt;=N('Settings'!$B$3)),"INSPECTION NOT REQUESTED; ","")&amp;IF(AND(OR(M208="Fail",M208="Partial"),N(N208)=0),"FAILED, NO RE-INSPECTION; ","")&amp;IF(AND(C208&lt;&gt;"Inspection",D208&lt;&gt;"",N(F208)&gt;0,COUNTIFS($D$2:$D$400,D208,$A$2:$A$400,"&lt;&gt;"&amp;A208,$C$2:$C$400,"&lt;&gt;Inspection",$F$2:$F$400,"&lt;="&amp;N(S208),$S$2:$S$400,"&gt;="&amp;N(F208))&gt;0),"SUB ON TWO JOBS SAME DAY; ","")&amp;IF(AND(C208&lt;&gt;"Inspection",D208=""),"NO SUB ASSIGNED; ","")&amp;IF(AND(J208&lt;&gt;"",N(F208)&gt;0,SUMPRODUCT(MAX(($A$2:$A$400=A208)*($B$2:$B$400=J208)*$S$2:$S$400))&gt;=N(F208)),"STARTS BEFORE WHAT IT DEPENDS ON; ","")&amp;IF(N(F208)=0,"NO START DATE; ","")="","",LEFT(IF(AND(C208&lt;&gt;"Inspection",N(F208)&gt;0,H208&lt;&gt;"Y",TODAY()&gt;=N(F208)-N('Settings'!$B$2),N(S208)&gt;=TODAY()),"NOT CONFIRMED, STARTS SOON; ","")&amp;IF(AND(C208="Inspection",N(F208)&gt;0,K208&lt;&gt;"Y",M208="",N(F208)-TODAY()&lt;=N('Settings'!$B$3)),"INSPECTION NOT REQUESTED; ","")&amp;IF(AND(OR(M208="Fail",M208="Partial"),N(N208)=0),"FAILED, NO RE-INSPECTION; ","")&amp;IF(AND(C208&lt;&gt;"Inspection",D208&lt;&gt;"",N(F208)&gt;0,COUNTIFS($D$2:$D$400,D208,$A$2:$A$400,"&lt;&gt;"&amp;A208,$C$2:$C$400,"&lt;&gt;Inspection",$F$2:$F$400,"&lt;="&amp;N(S208),$S$2:$S$400,"&gt;="&amp;N(F208))&gt;0),"SUB ON TWO JOBS SAME DAY; ","")&amp;IF(AND(C208&lt;&gt;"Inspection",D208=""),"NO SUB ASSIGNED; ","")&amp;IF(AND(J208&lt;&gt;"",N(F208)&gt;0,SUMPRODUCT(MAX(($A$2:$A$400=A208)*($B$2:$B$400=J208)*$S$2:$S$400))&gt;=N(F208)),"STARTS BEFORE WHAT IT DEPENDS ON; ","")&amp;IF(N(F208)=0,"NO START DATE; ",""),LEN(IF(AND(C208&lt;&gt;"Inspection",N(F208)&gt;0,H208&lt;&gt;"Y",TODAY()&gt;=N(F208)-N('Settings'!$B$2),N(S208)&gt;=TODAY()),"NOT CONFIRMED, STARTS SOON; ","")&amp;IF(AND(C208="Inspection",N(F208)&gt;0,K208&lt;&gt;"Y",M208="",N(F208)-TODAY()&lt;=N('Settings'!$B$3)),"INSPECTION NOT REQUESTED; ","")&amp;IF(AND(OR(M208="Fail",M208="Partial"),N(N208)=0),"FAILED, NO RE-INSPECTION; ","")&amp;IF(AND(C208&lt;&gt;"Inspection",D208&lt;&gt;"",N(F208)&gt;0,COUNTIFS($D$2:$D$400,D208,$A$2:$A$400,"&lt;&gt;"&amp;A208,$C$2:$C$400,"&lt;&gt;Inspection",$F$2:$F$400,"&lt;="&amp;N(S208),$S$2:$S$400,"&gt;="&amp;N(F208))&gt;0),"SUB ON TWO JOBS SAME DAY; ","")&amp;IF(AND(C208&lt;&gt;"Inspection",D208=""),"NO SUB ASSIGNED; ","")&amp;IF(AND(J208&lt;&gt;"",N(F208)&gt;0,SUMPRODUCT(MAX(($A$2:$A$400=A208)*($B$2:$B$400=J208)*$S$2:$S$400))&gt;=N(F208)),"STARTS BEFORE WHAT IT DEPENDS ON; ","")&amp;IF(N(F208)=0,"NO START DATE; ",""))-2)))</f>
        <v/>
      </c>
      <c r="S208" s="6">
        <f>IF(N(G208)&gt;0,N(G208),N(F208))</f>
        <v/>
      </c>
    </row>
    <row r="209">
      <c r="F209" s="6" t="n"/>
      <c r="G209" s="6" t="n"/>
      <c r="I209" s="6">
        <f>IF(OR(NOT(OR(A209&lt;&gt;"",B209&lt;&gt;"",D209&lt;&gt;"")),N(F209)=0,NOT(C209&lt;&gt;"Inspection")),"",N(F209)-N('Settings'!$B$2))</f>
        <v/>
      </c>
      <c r="L209" s="6" t="n"/>
      <c r="N209" s="6" t="n"/>
      <c r="O209" s="7">
        <f>IF(OR(NOT(OR(A209&lt;&gt;"",B209&lt;&gt;"",D209&lt;&gt;"")),N(F209)=0),"",N(F209)-TODAY())</f>
        <v/>
      </c>
      <c r="P209">
        <f>IF(OR(NOT(OR(A209&lt;&gt;"",B209&lt;&gt;"",D209&lt;&gt;"")),N(F209)=0),"",IF(N(S209)&lt;TODAY(),"Past",IF(N(F209)&lt;=TODAY(),"Now",IF(N(F209)-TODAY()&lt;7,"Week 1",IF(N(F209)-TODAY()&lt;N('Settings'!$B$4),"Week 2","Later")))))</f>
        <v/>
      </c>
      <c r="Q209">
        <f>IF(NOT(OR(A209&lt;&gt;"",B209&lt;&gt;"",D209&lt;&gt;"")),"",IF(IF(AND(C209&lt;&gt;"Inspection",N(F209)&gt;0,H209&lt;&gt;"Y",TODAY()&gt;=N(F209)-N('Settings'!$B$2),N(S209)&gt;=TODAY()),"NOT CONFIRMED, STARTS SOON; ","")&amp;IF(AND(C209="Inspection",N(F209)&gt;0,K209&lt;&gt;"Y",M209="",N(F209)-TODAY()&lt;=N('Settings'!$B$3)),"INSPECTION NOT REQUESTED; ","")&amp;IF(AND(OR(M209="Fail",M209="Partial"),N(N209)=0),"FAILED, NO RE-INSPECTION; ","")&amp;IF(AND(C209&lt;&gt;"Inspection",D209&lt;&gt;"",N(F209)&gt;0,COUNTIFS($D$2:$D$400,D209,$A$2:$A$400,"&lt;&gt;"&amp;A209,$C$2:$C$400,"&lt;&gt;Inspection",$F$2:$F$400,"&lt;="&amp;N(S209),$S$2:$S$400,"&gt;="&amp;N(F209))&gt;0),"SUB ON TWO JOBS SAME DAY; ","")&amp;IF(AND(C209&lt;&gt;"Inspection",D209=""),"NO SUB ASSIGNED; ","")&amp;IF(AND(J209&lt;&gt;"",N(F209)&gt;0,SUMPRODUCT(MAX(($A$2:$A$400=A209)*($B$2:$B$400=J209)*$S$2:$S$400))&gt;=N(F209)),"STARTS BEFORE WHAT IT DEPENDS ON; ","")&amp;IF(N(F209)=0,"NO START DATE; ","")="","",LEFT(IF(AND(C209&lt;&gt;"Inspection",N(F209)&gt;0,H209&lt;&gt;"Y",TODAY()&gt;=N(F209)-N('Settings'!$B$2),N(S209)&gt;=TODAY()),"NOT CONFIRMED, STARTS SOON; ","")&amp;IF(AND(C209="Inspection",N(F209)&gt;0,K209&lt;&gt;"Y",M209="",N(F209)-TODAY()&lt;=N('Settings'!$B$3)),"INSPECTION NOT REQUESTED; ","")&amp;IF(AND(OR(M209="Fail",M209="Partial"),N(N209)=0),"FAILED, NO RE-INSPECTION; ","")&amp;IF(AND(C209&lt;&gt;"Inspection",D209&lt;&gt;"",N(F209)&gt;0,COUNTIFS($D$2:$D$400,D209,$A$2:$A$400,"&lt;&gt;"&amp;A209,$C$2:$C$400,"&lt;&gt;Inspection",$F$2:$F$400,"&lt;="&amp;N(S209),$S$2:$S$400,"&gt;="&amp;N(F209))&gt;0),"SUB ON TWO JOBS SAME DAY; ","")&amp;IF(AND(C209&lt;&gt;"Inspection",D209=""),"NO SUB ASSIGNED; ","")&amp;IF(AND(J209&lt;&gt;"",N(F209)&gt;0,SUMPRODUCT(MAX(($A$2:$A$400=A209)*($B$2:$B$400=J209)*$S$2:$S$400))&gt;=N(F209)),"STARTS BEFORE WHAT IT DEPENDS ON; ","")&amp;IF(N(F209)=0,"NO START DATE; ",""),LEN(IF(AND(C209&lt;&gt;"Inspection",N(F209)&gt;0,H209&lt;&gt;"Y",TODAY()&gt;=N(F209)-N('Settings'!$B$2),N(S209)&gt;=TODAY()),"NOT CONFIRMED, STARTS SOON; ","")&amp;IF(AND(C209="Inspection",N(F209)&gt;0,K209&lt;&gt;"Y",M209="",N(F209)-TODAY()&lt;=N('Settings'!$B$3)),"INSPECTION NOT REQUESTED; ","")&amp;IF(AND(OR(M209="Fail",M209="Partial"),N(N209)=0),"FAILED, NO RE-INSPECTION; ","")&amp;IF(AND(C209&lt;&gt;"Inspection",D209&lt;&gt;"",N(F209)&gt;0,COUNTIFS($D$2:$D$400,D209,$A$2:$A$400,"&lt;&gt;"&amp;A209,$C$2:$C$400,"&lt;&gt;Inspection",$F$2:$F$400,"&lt;="&amp;N(S209),$S$2:$S$400,"&gt;="&amp;N(F209))&gt;0),"SUB ON TWO JOBS SAME DAY; ","")&amp;IF(AND(C209&lt;&gt;"Inspection",D209=""),"NO SUB ASSIGNED; ","")&amp;IF(AND(J209&lt;&gt;"",N(F209)&gt;0,SUMPRODUCT(MAX(($A$2:$A$400=A209)*($B$2:$B$400=J209)*$S$2:$S$400))&gt;=N(F209)),"STARTS BEFORE WHAT IT DEPENDS ON; ","")&amp;IF(N(F209)=0,"NO START DATE; ",""))-2)))</f>
        <v/>
      </c>
      <c r="S209" s="6">
        <f>IF(N(G209)&gt;0,N(G209),N(F209))</f>
        <v/>
      </c>
    </row>
    <row r="210">
      <c r="F210" s="6" t="n"/>
      <c r="G210" s="6" t="n"/>
      <c r="I210" s="6">
        <f>IF(OR(NOT(OR(A210&lt;&gt;"",B210&lt;&gt;"",D210&lt;&gt;"")),N(F210)=0,NOT(C210&lt;&gt;"Inspection")),"",N(F210)-N('Settings'!$B$2))</f>
        <v/>
      </c>
      <c r="L210" s="6" t="n"/>
      <c r="N210" s="6" t="n"/>
      <c r="O210" s="7">
        <f>IF(OR(NOT(OR(A210&lt;&gt;"",B210&lt;&gt;"",D210&lt;&gt;"")),N(F210)=0),"",N(F210)-TODAY())</f>
        <v/>
      </c>
      <c r="P210">
        <f>IF(OR(NOT(OR(A210&lt;&gt;"",B210&lt;&gt;"",D210&lt;&gt;"")),N(F210)=0),"",IF(N(S210)&lt;TODAY(),"Past",IF(N(F210)&lt;=TODAY(),"Now",IF(N(F210)-TODAY()&lt;7,"Week 1",IF(N(F210)-TODAY()&lt;N('Settings'!$B$4),"Week 2","Later")))))</f>
        <v/>
      </c>
      <c r="Q210">
        <f>IF(NOT(OR(A210&lt;&gt;"",B210&lt;&gt;"",D210&lt;&gt;"")),"",IF(IF(AND(C210&lt;&gt;"Inspection",N(F210)&gt;0,H210&lt;&gt;"Y",TODAY()&gt;=N(F210)-N('Settings'!$B$2),N(S210)&gt;=TODAY()),"NOT CONFIRMED, STARTS SOON; ","")&amp;IF(AND(C210="Inspection",N(F210)&gt;0,K210&lt;&gt;"Y",M210="",N(F210)-TODAY()&lt;=N('Settings'!$B$3)),"INSPECTION NOT REQUESTED; ","")&amp;IF(AND(OR(M210="Fail",M210="Partial"),N(N210)=0),"FAILED, NO RE-INSPECTION; ","")&amp;IF(AND(C210&lt;&gt;"Inspection",D210&lt;&gt;"",N(F210)&gt;0,COUNTIFS($D$2:$D$400,D210,$A$2:$A$400,"&lt;&gt;"&amp;A210,$C$2:$C$400,"&lt;&gt;Inspection",$F$2:$F$400,"&lt;="&amp;N(S210),$S$2:$S$400,"&gt;="&amp;N(F210))&gt;0),"SUB ON TWO JOBS SAME DAY; ","")&amp;IF(AND(C210&lt;&gt;"Inspection",D210=""),"NO SUB ASSIGNED; ","")&amp;IF(AND(J210&lt;&gt;"",N(F210)&gt;0,SUMPRODUCT(MAX(($A$2:$A$400=A210)*($B$2:$B$400=J210)*$S$2:$S$400))&gt;=N(F210)),"STARTS BEFORE WHAT IT DEPENDS ON; ","")&amp;IF(N(F210)=0,"NO START DATE; ","")="","",LEFT(IF(AND(C210&lt;&gt;"Inspection",N(F210)&gt;0,H210&lt;&gt;"Y",TODAY()&gt;=N(F210)-N('Settings'!$B$2),N(S210)&gt;=TODAY()),"NOT CONFIRMED, STARTS SOON; ","")&amp;IF(AND(C210="Inspection",N(F210)&gt;0,K210&lt;&gt;"Y",M210="",N(F210)-TODAY()&lt;=N('Settings'!$B$3)),"INSPECTION NOT REQUESTED; ","")&amp;IF(AND(OR(M210="Fail",M210="Partial"),N(N210)=0),"FAILED, NO RE-INSPECTION; ","")&amp;IF(AND(C210&lt;&gt;"Inspection",D210&lt;&gt;"",N(F210)&gt;0,COUNTIFS($D$2:$D$400,D210,$A$2:$A$400,"&lt;&gt;"&amp;A210,$C$2:$C$400,"&lt;&gt;Inspection",$F$2:$F$400,"&lt;="&amp;N(S210),$S$2:$S$400,"&gt;="&amp;N(F210))&gt;0),"SUB ON TWO JOBS SAME DAY; ","")&amp;IF(AND(C210&lt;&gt;"Inspection",D210=""),"NO SUB ASSIGNED; ","")&amp;IF(AND(J210&lt;&gt;"",N(F210)&gt;0,SUMPRODUCT(MAX(($A$2:$A$400=A210)*($B$2:$B$400=J210)*$S$2:$S$400))&gt;=N(F210)),"STARTS BEFORE WHAT IT DEPENDS ON; ","")&amp;IF(N(F210)=0,"NO START DATE; ",""),LEN(IF(AND(C210&lt;&gt;"Inspection",N(F210)&gt;0,H210&lt;&gt;"Y",TODAY()&gt;=N(F210)-N('Settings'!$B$2),N(S210)&gt;=TODAY()),"NOT CONFIRMED, STARTS SOON; ","")&amp;IF(AND(C210="Inspection",N(F210)&gt;0,K210&lt;&gt;"Y",M210="",N(F210)-TODAY()&lt;=N('Settings'!$B$3)),"INSPECTION NOT REQUESTED; ","")&amp;IF(AND(OR(M210="Fail",M210="Partial"),N(N210)=0),"FAILED, NO RE-INSPECTION; ","")&amp;IF(AND(C210&lt;&gt;"Inspection",D210&lt;&gt;"",N(F210)&gt;0,COUNTIFS($D$2:$D$400,D210,$A$2:$A$400,"&lt;&gt;"&amp;A210,$C$2:$C$400,"&lt;&gt;Inspection",$F$2:$F$400,"&lt;="&amp;N(S210),$S$2:$S$400,"&gt;="&amp;N(F210))&gt;0),"SUB ON TWO JOBS SAME DAY; ","")&amp;IF(AND(C210&lt;&gt;"Inspection",D210=""),"NO SUB ASSIGNED; ","")&amp;IF(AND(J210&lt;&gt;"",N(F210)&gt;0,SUMPRODUCT(MAX(($A$2:$A$400=A210)*($B$2:$B$400=J210)*$S$2:$S$400))&gt;=N(F210)),"STARTS BEFORE WHAT IT DEPENDS ON; ","")&amp;IF(N(F210)=0,"NO START DATE; ",""))-2)))</f>
        <v/>
      </c>
      <c r="S210" s="6">
        <f>IF(N(G210)&gt;0,N(G210),N(F210))</f>
        <v/>
      </c>
    </row>
    <row r="211">
      <c r="F211" s="6" t="n"/>
      <c r="G211" s="6" t="n"/>
      <c r="I211" s="6">
        <f>IF(OR(NOT(OR(A211&lt;&gt;"",B211&lt;&gt;"",D211&lt;&gt;"")),N(F211)=0,NOT(C211&lt;&gt;"Inspection")),"",N(F211)-N('Settings'!$B$2))</f>
        <v/>
      </c>
      <c r="L211" s="6" t="n"/>
      <c r="N211" s="6" t="n"/>
      <c r="O211" s="7">
        <f>IF(OR(NOT(OR(A211&lt;&gt;"",B211&lt;&gt;"",D211&lt;&gt;"")),N(F211)=0),"",N(F211)-TODAY())</f>
        <v/>
      </c>
      <c r="P211">
        <f>IF(OR(NOT(OR(A211&lt;&gt;"",B211&lt;&gt;"",D211&lt;&gt;"")),N(F211)=0),"",IF(N(S211)&lt;TODAY(),"Past",IF(N(F211)&lt;=TODAY(),"Now",IF(N(F211)-TODAY()&lt;7,"Week 1",IF(N(F211)-TODAY()&lt;N('Settings'!$B$4),"Week 2","Later")))))</f>
        <v/>
      </c>
      <c r="Q211">
        <f>IF(NOT(OR(A211&lt;&gt;"",B211&lt;&gt;"",D211&lt;&gt;"")),"",IF(IF(AND(C211&lt;&gt;"Inspection",N(F211)&gt;0,H211&lt;&gt;"Y",TODAY()&gt;=N(F211)-N('Settings'!$B$2),N(S211)&gt;=TODAY()),"NOT CONFIRMED, STARTS SOON; ","")&amp;IF(AND(C211="Inspection",N(F211)&gt;0,K211&lt;&gt;"Y",M211="",N(F211)-TODAY()&lt;=N('Settings'!$B$3)),"INSPECTION NOT REQUESTED; ","")&amp;IF(AND(OR(M211="Fail",M211="Partial"),N(N211)=0),"FAILED, NO RE-INSPECTION; ","")&amp;IF(AND(C211&lt;&gt;"Inspection",D211&lt;&gt;"",N(F211)&gt;0,COUNTIFS($D$2:$D$400,D211,$A$2:$A$400,"&lt;&gt;"&amp;A211,$C$2:$C$400,"&lt;&gt;Inspection",$F$2:$F$400,"&lt;="&amp;N(S211),$S$2:$S$400,"&gt;="&amp;N(F211))&gt;0),"SUB ON TWO JOBS SAME DAY; ","")&amp;IF(AND(C211&lt;&gt;"Inspection",D211=""),"NO SUB ASSIGNED; ","")&amp;IF(AND(J211&lt;&gt;"",N(F211)&gt;0,SUMPRODUCT(MAX(($A$2:$A$400=A211)*($B$2:$B$400=J211)*$S$2:$S$400))&gt;=N(F211)),"STARTS BEFORE WHAT IT DEPENDS ON; ","")&amp;IF(N(F211)=0,"NO START DATE; ","")="","",LEFT(IF(AND(C211&lt;&gt;"Inspection",N(F211)&gt;0,H211&lt;&gt;"Y",TODAY()&gt;=N(F211)-N('Settings'!$B$2),N(S211)&gt;=TODAY()),"NOT CONFIRMED, STARTS SOON; ","")&amp;IF(AND(C211="Inspection",N(F211)&gt;0,K211&lt;&gt;"Y",M211="",N(F211)-TODAY()&lt;=N('Settings'!$B$3)),"INSPECTION NOT REQUESTED; ","")&amp;IF(AND(OR(M211="Fail",M211="Partial"),N(N211)=0),"FAILED, NO RE-INSPECTION; ","")&amp;IF(AND(C211&lt;&gt;"Inspection",D211&lt;&gt;"",N(F211)&gt;0,COUNTIFS($D$2:$D$400,D211,$A$2:$A$400,"&lt;&gt;"&amp;A211,$C$2:$C$400,"&lt;&gt;Inspection",$F$2:$F$400,"&lt;="&amp;N(S211),$S$2:$S$400,"&gt;="&amp;N(F211))&gt;0),"SUB ON TWO JOBS SAME DAY; ","")&amp;IF(AND(C211&lt;&gt;"Inspection",D211=""),"NO SUB ASSIGNED; ","")&amp;IF(AND(J211&lt;&gt;"",N(F211)&gt;0,SUMPRODUCT(MAX(($A$2:$A$400=A211)*($B$2:$B$400=J211)*$S$2:$S$400))&gt;=N(F211)),"STARTS BEFORE WHAT IT DEPENDS ON; ","")&amp;IF(N(F211)=0,"NO START DATE; ",""),LEN(IF(AND(C211&lt;&gt;"Inspection",N(F211)&gt;0,H211&lt;&gt;"Y",TODAY()&gt;=N(F211)-N('Settings'!$B$2),N(S211)&gt;=TODAY()),"NOT CONFIRMED, STARTS SOON; ","")&amp;IF(AND(C211="Inspection",N(F211)&gt;0,K211&lt;&gt;"Y",M211="",N(F211)-TODAY()&lt;=N('Settings'!$B$3)),"INSPECTION NOT REQUESTED; ","")&amp;IF(AND(OR(M211="Fail",M211="Partial"),N(N211)=0),"FAILED, NO RE-INSPECTION; ","")&amp;IF(AND(C211&lt;&gt;"Inspection",D211&lt;&gt;"",N(F211)&gt;0,COUNTIFS($D$2:$D$400,D211,$A$2:$A$400,"&lt;&gt;"&amp;A211,$C$2:$C$400,"&lt;&gt;Inspection",$F$2:$F$400,"&lt;="&amp;N(S211),$S$2:$S$400,"&gt;="&amp;N(F211))&gt;0),"SUB ON TWO JOBS SAME DAY; ","")&amp;IF(AND(C211&lt;&gt;"Inspection",D211=""),"NO SUB ASSIGNED; ","")&amp;IF(AND(J211&lt;&gt;"",N(F211)&gt;0,SUMPRODUCT(MAX(($A$2:$A$400=A211)*($B$2:$B$400=J211)*$S$2:$S$400))&gt;=N(F211)),"STARTS BEFORE WHAT IT DEPENDS ON; ","")&amp;IF(N(F211)=0,"NO START DATE; ",""))-2)))</f>
        <v/>
      </c>
      <c r="S211" s="6">
        <f>IF(N(G211)&gt;0,N(G211),N(F211))</f>
        <v/>
      </c>
    </row>
    <row r="212">
      <c r="F212" s="6" t="n"/>
      <c r="G212" s="6" t="n"/>
      <c r="I212" s="6">
        <f>IF(OR(NOT(OR(A212&lt;&gt;"",B212&lt;&gt;"",D212&lt;&gt;"")),N(F212)=0,NOT(C212&lt;&gt;"Inspection")),"",N(F212)-N('Settings'!$B$2))</f>
        <v/>
      </c>
      <c r="L212" s="6" t="n"/>
      <c r="N212" s="6" t="n"/>
      <c r="O212" s="7">
        <f>IF(OR(NOT(OR(A212&lt;&gt;"",B212&lt;&gt;"",D212&lt;&gt;"")),N(F212)=0),"",N(F212)-TODAY())</f>
        <v/>
      </c>
      <c r="P212">
        <f>IF(OR(NOT(OR(A212&lt;&gt;"",B212&lt;&gt;"",D212&lt;&gt;"")),N(F212)=0),"",IF(N(S212)&lt;TODAY(),"Past",IF(N(F212)&lt;=TODAY(),"Now",IF(N(F212)-TODAY()&lt;7,"Week 1",IF(N(F212)-TODAY()&lt;N('Settings'!$B$4),"Week 2","Later")))))</f>
        <v/>
      </c>
      <c r="Q212">
        <f>IF(NOT(OR(A212&lt;&gt;"",B212&lt;&gt;"",D212&lt;&gt;"")),"",IF(IF(AND(C212&lt;&gt;"Inspection",N(F212)&gt;0,H212&lt;&gt;"Y",TODAY()&gt;=N(F212)-N('Settings'!$B$2),N(S212)&gt;=TODAY()),"NOT CONFIRMED, STARTS SOON; ","")&amp;IF(AND(C212="Inspection",N(F212)&gt;0,K212&lt;&gt;"Y",M212="",N(F212)-TODAY()&lt;=N('Settings'!$B$3)),"INSPECTION NOT REQUESTED; ","")&amp;IF(AND(OR(M212="Fail",M212="Partial"),N(N212)=0),"FAILED, NO RE-INSPECTION; ","")&amp;IF(AND(C212&lt;&gt;"Inspection",D212&lt;&gt;"",N(F212)&gt;0,COUNTIFS($D$2:$D$400,D212,$A$2:$A$400,"&lt;&gt;"&amp;A212,$C$2:$C$400,"&lt;&gt;Inspection",$F$2:$F$400,"&lt;="&amp;N(S212),$S$2:$S$400,"&gt;="&amp;N(F212))&gt;0),"SUB ON TWO JOBS SAME DAY; ","")&amp;IF(AND(C212&lt;&gt;"Inspection",D212=""),"NO SUB ASSIGNED; ","")&amp;IF(AND(J212&lt;&gt;"",N(F212)&gt;0,SUMPRODUCT(MAX(($A$2:$A$400=A212)*($B$2:$B$400=J212)*$S$2:$S$400))&gt;=N(F212)),"STARTS BEFORE WHAT IT DEPENDS ON; ","")&amp;IF(N(F212)=0,"NO START DATE; ","")="","",LEFT(IF(AND(C212&lt;&gt;"Inspection",N(F212)&gt;0,H212&lt;&gt;"Y",TODAY()&gt;=N(F212)-N('Settings'!$B$2),N(S212)&gt;=TODAY()),"NOT CONFIRMED, STARTS SOON; ","")&amp;IF(AND(C212="Inspection",N(F212)&gt;0,K212&lt;&gt;"Y",M212="",N(F212)-TODAY()&lt;=N('Settings'!$B$3)),"INSPECTION NOT REQUESTED; ","")&amp;IF(AND(OR(M212="Fail",M212="Partial"),N(N212)=0),"FAILED, NO RE-INSPECTION; ","")&amp;IF(AND(C212&lt;&gt;"Inspection",D212&lt;&gt;"",N(F212)&gt;0,COUNTIFS($D$2:$D$400,D212,$A$2:$A$400,"&lt;&gt;"&amp;A212,$C$2:$C$400,"&lt;&gt;Inspection",$F$2:$F$400,"&lt;="&amp;N(S212),$S$2:$S$400,"&gt;="&amp;N(F212))&gt;0),"SUB ON TWO JOBS SAME DAY; ","")&amp;IF(AND(C212&lt;&gt;"Inspection",D212=""),"NO SUB ASSIGNED; ","")&amp;IF(AND(J212&lt;&gt;"",N(F212)&gt;0,SUMPRODUCT(MAX(($A$2:$A$400=A212)*($B$2:$B$400=J212)*$S$2:$S$400))&gt;=N(F212)),"STARTS BEFORE WHAT IT DEPENDS ON; ","")&amp;IF(N(F212)=0,"NO START DATE; ",""),LEN(IF(AND(C212&lt;&gt;"Inspection",N(F212)&gt;0,H212&lt;&gt;"Y",TODAY()&gt;=N(F212)-N('Settings'!$B$2),N(S212)&gt;=TODAY()),"NOT CONFIRMED, STARTS SOON; ","")&amp;IF(AND(C212="Inspection",N(F212)&gt;0,K212&lt;&gt;"Y",M212="",N(F212)-TODAY()&lt;=N('Settings'!$B$3)),"INSPECTION NOT REQUESTED; ","")&amp;IF(AND(OR(M212="Fail",M212="Partial"),N(N212)=0),"FAILED, NO RE-INSPECTION; ","")&amp;IF(AND(C212&lt;&gt;"Inspection",D212&lt;&gt;"",N(F212)&gt;0,COUNTIFS($D$2:$D$400,D212,$A$2:$A$400,"&lt;&gt;"&amp;A212,$C$2:$C$400,"&lt;&gt;Inspection",$F$2:$F$400,"&lt;="&amp;N(S212),$S$2:$S$400,"&gt;="&amp;N(F212))&gt;0),"SUB ON TWO JOBS SAME DAY; ","")&amp;IF(AND(C212&lt;&gt;"Inspection",D212=""),"NO SUB ASSIGNED; ","")&amp;IF(AND(J212&lt;&gt;"",N(F212)&gt;0,SUMPRODUCT(MAX(($A$2:$A$400=A212)*($B$2:$B$400=J212)*$S$2:$S$400))&gt;=N(F212)),"STARTS BEFORE WHAT IT DEPENDS ON; ","")&amp;IF(N(F212)=0,"NO START DATE; ",""))-2)))</f>
        <v/>
      </c>
      <c r="S212" s="6">
        <f>IF(N(G212)&gt;0,N(G212),N(F212))</f>
        <v/>
      </c>
    </row>
    <row r="213">
      <c r="F213" s="6" t="n"/>
      <c r="G213" s="6" t="n"/>
      <c r="I213" s="6">
        <f>IF(OR(NOT(OR(A213&lt;&gt;"",B213&lt;&gt;"",D213&lt;&gt;"")),N(F213)=0,NOT(C213&lt;&gt;"Inspection")),"",N(F213)-N('Settings'!$B$2))</f>
        <v/>
      </c>
      <c r="L213" s="6" t="n"/>
      <c r="N213" s="6" t="n"/>
      <c r="O213" s="7">
        <f>IF(OR(NOT(OR(A213&lt;&gt;"",B213&lt;&gt;"",D213&lt;&gt;"")),N(F213)=0),"",N(F213)-TODAY())</f>
        <v/>
      </c>
      <c r="P213">
        <f>IF(OR(NOT(OR(A213&lt;&gt;"",B213&lt;&gt;"",D213&lt;&gt;"")),N(F213)=0),"",IF(N(S213)&lt;TODAY(),"Past",IF(N(F213)&lt;=TODAY(),"Now",IF(N(F213)-TODAY()&lt;7,"Week 1",IF(N(F213)-TODAY()&lt;N('Settings'!$B$4),"Week 2","Later")))))</f>
        <v/>
      </c>
      <c r="Q213">
        <f>IF(NOT(OR(A213&lt;&gt;"",B213&lt;&gt;"",D213&lt;&gt;"")),"",IF(IF(AND(C213&lt;&gt;"Inspection",N(F213)&gt;0,H213&lt;&gt;"Y",TODAY()&gt;=N(F213)-N('Settings'!$B$2),N(S213)&gt;=TODAY()),"NOT CONFIRMED, STARTS SOON; ","")&amp;IF(AND(C213="Inspection",N(F213)&gt;0,K213&lt;&gt;"Y",M213="",N(F213)-TODAY()&lt;=N('Settings'!$B$3)),"INSPECTION NOT REQUESTED; ","")&amp;IF(AND(OR(M213="Fail",M213="Partial"),N(N213)=0),"FAILED, NO RE-INSPECTION; ","")&amp;IF(AND(C213&lt;&gt;"Inspection",D213&lt;&gt;"",N(F213)&gt;0,COUNTIFS($D$2:$D$400,D213,$A$2:$A$400,"&lt;&gt;"&amp;A213,$C$2:$C$400,"&lt;&gt;Inspection",$F$2:$F$400,"&lt;="&amp;N(S213),$S$2:$S$400,"&gt;="&amp;N(F213))&gt;0),"SUB ON TWO JOBS SAME DAY; ","")&amp;IF(AND(C213&lt;&gt;"Inspection",D213=""),"NO SUB ASSIGNED; ","")&amp;IF(AND(J213&lt;&gt;"",N(F213)&gt;0,SUMPRODUCT(MAX(($A$2:$A$400=A213)*($B$2:$B$400=J213)*$S$2:$S$400))&gt;=N(F213)),"STARTS BEFORE WHAT IT DEPENDS ON; ","")&amp;IF(N(F213)=0,"NO START DATE; ","")="","",LEFT(IF(AND(C213&lt;&gt;"Inspection",N(F213)&gt;0,H213&lt;&gt;"Y",TODAY()&gt;=N(F213)-N('Settings'!$B$2),N(S213)&gt;=TODAY()),"NOT CONFIRMED, STARTS SOON; ","")&amp;IF(AND(C213="Inspection",N(F213)&gt;0,K213&lt;&gt;"Y",M213="",N(F213)-TODAY()&lt;=N('Settings'!$B$3)),"INSPECTION NOT REQUESTED; ","")&amp;IF(AND(OR(M213="Fail",M213="Partial"),N(N213)=0),"FAILED, NO RE-INSPECTION; ","")&amp;IF(AND(C213&lt;&gt;"Inspection",D213&lt;&gt;"",N(F213)&gt;0,COUNTIFS($D$2:$D$400,D213,$A$2:$A$400,"&lt;&gt;"&amp;A213,$C$2:$C$400,"&lt;&gt;Inspection",$F$2:$F$400,"&lt;="&amp;N(S213),$S$2:$S$400,"&gt;="&amp;N(F213))&gt;0),"SUB ON TWO JOBS SAME DAY; ","")&amp;IF(AND(C213&lt;&gt;"Inspection",D213=""),"NO SUB ASSIGNED; ","")&amp;IF(AND(J213&lt;&gt;"",N(F213)&gt;0,SUMPRODUCT(MAX(($A$2:$A$400=A213)*($B$2:$B$400=J213)*$S$2:$S$400))&gt;=N(F213)),"STARTS BEFORE WHAT IT DEPENDS ON; ","")&amp;IF(N(F213)=0,"NO START DATE; ",""),LEN(IF(AND(C213&lt;&gt;"Inspection",N(F213)&gt;0,H213&lt;&gt;"Y",TODAY()&gt;=N(F213)-N('Settings'!$B$2),N(S213)&gt;=TODAY()),"NOT CONFIRMED, STARTS SOON; ","")&amp;IF(AND(C213="Inspection",N(F213)&gt;0,K213&lt;&gt;"Y",M213="",N(F213)-TODAY()&lt;=N('Settings'!$B$3)),"INSPECTION NOT REQUESTED; ","")&amp;IF(AND(OR(M213="Fail",M213="Partial"),N(N213)=0),"FAILED, NO RE-INSPECTION; ","")&amp;IF(AND(C213&lt;&gt;"Inspection",D213&lt;&gt;"",N(F213)&gt;0,COUNTIFS($D$2:$D$400,D213,$A$2:$A$400,"&lt;&gt;"&amp;A213,$C$2:$C$400,"&lt;&gt;Inspection",$F$2:$F$400,"&lt;="&amp;N(S213),$S$2:$S$400,"&gt;="&amp;N(F213))&gt;0),"SUB ON TWO JOBS SAME DAY; ","")&amp;IF(AND(C213&lt;&gt;"Inspection",D213=""),"NO SUB ASSIGNED; ","")&amp;IF(AND(J213&lt;&gt;"",N(F213)&gt;0,SUMPRODUCT(MAX(($A$2:$A$400=A213)*($B$2:$B$400=J213)*$S$2:$S$400))&gt;=N(F213)),"STARTS BEFORE WHAT IT DEPENDS ON; ","")&amp;IF(N(F213)=0,"NO START DATE; ",""))-2)))</f>
        <v/>
      </c>
      <c r="S213" s="6">
        <f>IF(N(G213)&gt;0,N(G213),N(F213))</f>
        <v/>
      </c>
    </row>
    <row r="214">
      <c r="F214" s="6" t="n"/>
      <c r="G214" s="6" t="n"/>
      <c r="I214" s="6">
        <f>IF(OR(NOT(OR(A214&lt;&gt;"",B214&lt;&gt;"",D214&lt;&gt;"")),N(F214)=0,NOT(C214&lt;&gt;"Inspection")),"",N(F214)-N('Settings'!$B$2))</f>
        <v/>
      </c>
      <c r="L214" s="6" t="n"/>
      <c r="N214" s="6" t="n"/>
      <c r="O214" s="7">
        <f>IF(OR(NOT(OR(A214&lt;&gt;"",B214&lt;&gt;"",D214&lt;&gt;"")),N(F214)=0),"",N(F214)-TODAY())</f>
        <v/>
      </c>
      <c r="P214">
        <f>IF(OR(NOT(OR(A214&lt;&gt;"",B214&lt;&gt;"",D214&lt;&gt;"")),N(F214)=0),"",IF(N(S214)&lt;TODAY(),"Past",IF(N(F214)&lt;=TODAY(),"Now",IF(N(F214)-TODAY()&lt;7,"Week 1",IF(N(F214)-TODAY()&lt;N('Settings'!$B$4),"Week 2","Later")))))</f>
        <v/>
      </c>
      <c r="Q214">
        <f>IF(NOT(OR(A214&lt;&gt;"",B214&lt;&gt;"",D214&lt;&gt;"")),"",IF(IF(AND(C214&lt;&gt;"Inspection",N(F214)&gt;0,H214&lt;&gt;"Y",TODAY()&gt;=N(F214)-N('Settings'!$B$2),N(S214)&gt;=TODAY()),"NOT CONFIRMED, STARTS SOON; ","")&amp;IF(AND(C214="Inspection",N(F214)&gt;0,K214&lt;&gt;"Y",M214="",N(F214)-TODAY()&lt;=N('Settings'!$B$3)),"INSPECTION NOT REQUESTED; ","")&amp;IF(AND(OR(M214="Fail",M214="Partial"),N(N214)=0),"FAILED, NO RE-INSPECTION; ","")&amp;IF(AND(C214&lt;&gt;"Inspection",D214&lt;&gt;"",N(F214)&gt;0,COUNTIFS($D$2:$D$400,D214,$A$2:$A$400,"&lt;&gt;"&amp;A214,$C$2:$C$400,"&lt;&gt;Inspection",$F$2:$F$400,"&lt;="&amp;N(S214),$S$2:$S$400,"&gt;="&amp;N(F214))&gt;0),"SUB ON TWO JOBS SAME DAY; ","")&amp;IF(AND(C214&lt;&gt;"Inspection",D214=""),"NO SUB ASSIGNED; ","")&amp;IF(AND(J214&lt;&gt;"",N(F214)&gt;0,SUMPRODUCT(MAX(($A$2:$A$400=A214)*($B$2:$B$400=J214)*$S$2:$S$400))&gt;=N(F214)),"STARTS BEFORE WHAT IT DEPENDS ON; ","")&amp;IF(N(F214)=0,"NO START DATE; ","")="","",LEFT(IF(AND(C214&lt;&gt;"Inspection",N(F214)&gt;0,H214&lt;&gt;"Y",TODAY()&gt;=N(F214)-N('Settings'!$B$2),N(S214)&gt;=TODAY()),"NOT CONFIRMED, STARTS SOON; ","")&amp;IF(AND(C214="Inspection",N(F214)&gt;0,K214&lt;&gt;"Y",M214="",N(F214)-TODAY()&lt;=N('Settings'!$B$3)),"INSPECTION NOT REQUESTED; ","")&amp;IF(AND(OR(M214="Fail",M214="Partial"),N(N214)=0),"FAILED, NO RE-INSPECTION; ","")&amp;IF(AND(C214&lt;&gt;"Inspection",D214&lt;&gt;"",N(F214)&gt;0,COUNTIFS($D$2:$D$400,D214,$A$2:$A$400,"&lt;&gt;"&amp;A214,$C$2:$C$400,"&lt;&gt;Inspection",$F$2:$F$400,"&lt;="&amp;N(S214),$S$2:$S$400,"&gt;="&amp;N(F214))&gt;0),"SUB ON TWO JOBS SAME DAY; ","")&amp;IF(AND(C214&lt;&gt;"Inspection",D214=""),"NO SUB ASSIGNED; ","")&amp;IF(AND(J214&lt;&gt;"",N(F214)&gt;0,SUMPRODUCT(MAX(($A$2:$A$400=A214)*($B$2:$B$400=J214)*$S$2:$S$400))&gt;=N(F214)),"STARTS BEFORE WHAT IT DEPENDS ON; ","")&amp;IF(N(F214)=0,"NO START DATE; ",""),LEN(IF(AND(C214&lt;&gt;"Inspection",N(F214)&gt;0,H214&lt;&gt;"Y",TODAY()&gt;=N(F214)-N('Settings'!$B$2),N(S214)&gt;=TODAY()),"NOT CONFIRMED, STARTS SOON; ","")&amp;IF(AND(C214="Inspection",N(F214)&gt;0,K214&lt;&gt;"Y",M214="",N(F214)-TODAY()&lt;=N('Settings'!$B$3)),"INSPECTION NOT REQUESTED; ","")&amp;IF(AND(OR(M214="Fail",M214="Partial"),N(N214)=0),"FAILED, NO RE-INSPECTION; ","")&amp;IF(AND(C214&lt;&gt;"Inspection",D214&lt;&gt;"",N(F214)&gt;0,COUNTIFS($D$2:$D$400,D214,$A$2:$A$400,"&lt;&gt;"&amp;A214,$C$2:$C$400,"&lt;&gt;Inspection",$F$2:$F$400,"&lt;="&amp;N(S214),$S$2:$S$400,"&gt;="&amp;N(F214))&gt;0),"SUB ON TWO JOBS SAME DAY; ","")&amp;IF(AND(C214&lt;&gt;"Inspection",D214=""),"NO SUB ASSIGNED; ","")&amp;IF(AND(J214&lt;&gt;"",N(F214)&gt;0,SUMPRODUCT(MAX(($A$2:$A$400=A214)*($B$2:$B$400=J214)*$S$2:$S$400))&gt;=N(F214)),"STARTS BEFORE WHAT IT DEPENDS ON; ","")&amp;IF(N(F214)=0,"NO START DATE; ",""))-2)))</f>
        <v/>
      </c>
      <c r="S214" s="6">
        <f>IF(N(G214)&gt;0,N(G214),N(F214))</f>
        <v/>
      </c>
    </row>
    <row r="215">
      <c r="F215" s="6" t="n"/>
      <c r="G215" s="6" t="n"/>
      <c r="I215" s="6">
        <f>IF(OR(NOT(OR(A215&lt;&gt;"",B215&lt;&gt;"",D215&lt;&gt;"")),N(F215)=0,NOT(C215&lt;&gt;"Inspection")),"",N(F215)-N('Settings'!$B$2))</f>
        <v/>
      </c>
      <c r="L215" s="6" t="n"/>
      <c r="N215" s="6" t="n"/>
      <c r="O215" s="7">
        <f>IF(OR(NOT(OR(A215&lt;&gt;"",B215&lt;&gt;"",D215&lt;&gt;"")),N(F215)=0),"",N(F215)-TODAY())</f>
        <v/>
      </c>
      <c r="P215">
        <f>IF(OR(NOT(OR(A215&lt;&gt;"",B215&lt;&gt;"",D215&lt;&gt;"")),N(F215)=0),"",IF(N(S215)&lt;TODAY(),"Past",IF(N(F215)&lt;=TODAY(),"Now",IF(N(F215)-TODAY()&lt;7,"Week 1",IF(N(F215)-TODAY()&lt;N('Settings'!$B$4),"Week 2","Later")))))</f>
        <v/>
      </c>
      <c r="Q215">
        <f>IF(NOT(OR(A215&lt;&gt;"",B215&lt;&gt;"",D215&lt;&gt;"")),"",IF(IF(AND(C215&lt;&gt;"Inspection",N(F215)&gt;0,H215&lt;&gt;"Y",TODAY()&gt;=N(F215)-N('Settings'!$B$2),N(S215)&gt;=TODAY()),"NOT CONFIRMED, STARTS SOON; ","")&amp;IF(AND(C215="Inspection",N(F215)&gt;0,K215&lt;&gt;"Y",M215="",N(F215)-TODAY()&lt;=N('Settings'!$B$3)),"INSPECTION NOT REQUESTED; ","")&amp;IF(AND(OR(M215="Fail",M215="Partial"),N(N215)=0),"FAILED, NO RE-INSPECTION; ","")&amp;IF(AND(C215&lt;&gt;"Inspection",D215&lt;&gt;"",N(F215)&gt;0,COUNTIFS($D$2:$D$400,D215,$A$2:$A$400,"&lt;&gt;"&amp;A215,$C$2:$C$400,"&lt;&gt;Inspection",$F$2:$F$400,"&lt;="&amp;N(S215),$S$2:$S$400,"&gt;="&amp;N(F215))&gt;0),"SUB ON TWO JOBS SAME DAY; ","")&amp;IF(AND(C215&lt;&gt;"Inspection",D215=""),"NO SUB ASSIGNED; ","")&amp;IF(AND(J215&lt;&gt;"",N(F215)&gt;0,SUMPRODUCT(MAX(($A$2:$A$400=A215)*($B$2:$B$400=J215)*$S$2:$S$400))&gt;=N(F215)),"STARTS BEFORE WHAT IT DEPENDS ON; ","")&amp;IF(N(F215)=0,"NO START DATE; ","")="","",LEFT(IF(AND(C215&lt;&gt;"Inspection",N(F215)&gt;0,H215&lt;&gt;"Y",TODAY()&gt;=N(F215)-N('Settings'!$B$2),N(S215)&gt;=TODAY()),"NOT CONFIRMED, STARTS SOON; ","")&amp;IF(AND(C215="Inspection",N(F215)&gt;0,K215&lt;&gt;"Y",M215="",N(F215)-TODAY()&lt;=N('Settings'!$B$3)),"INSPECTION NOT REQUESTED; ","")&amp;IF(AND(OR(M215="Fail",M215="Partial"),N(N215)=0),"FAILED, NO RE-INSPECTION; ","")&amp;IF(AND(C215&lt;&gt;"Inspection",D215&lt;&gt;"",N(F215)&gt;0,COUNTIFS($D$2:$D$400,D215,$A$2:$A$400,"&lt;&gt;"&amp;A215,$C$2:$C$400,"&lt;&gt;Inspection",$F$2:$F$400,"&lt;="&amp;N(S215),$S$2:$S$400,"&gt;="&amp;N(F215))&gt;0),"SUB ON TWO JOBS SAME DAY; ","")&amp;IF(AND(C215&lt;&gt;"Inspection",D215=""),"NO SUB ASSIGNED; ","")&amp;IF(AND(J215&lt;&gt;"",N(F215)&gt;0,SUMPRODUCT(MAX(($A$2:$A$400=A215)*($B$2:$B$400=J215)*$S$2:$S$400))&gt;=N(F215)),"STARTS BEFORE WHAT IT DEPENDS ON; ","")&amp;IF(N(F215)=0,"NO START DATE; ",""),LEN(IF(AND(C215&lt;&gt;"Inspection",N(F215)&gt;0,H215&lt;&gt;"Y",TODAY()&gt;=N(F215)-N('Settings'!$B$2),N(S215)&gt;=TODAY()),"NOT CONFIRMED, STARTS SOON; ","")&amp;IF(AND(C215="Inspection",N(F215)&gt;0,K215&lt;&gt;"Y",M215="",N(F215)-TODAY()&lt;=N('Settings'!$B$3)),"INSPECTION NOT REQUESTED; ","")&amp;IF(AND(OR(M215="Fail",M215="Partial"),N(N215)=0),"FAILED, NO RE-INSPECTION; ","")&amp;IF(AND(C215&lt;&gt;"Inspection",D215&lt;&gt;"",N(F215)&gt;0,COUNTIFS($D$2:$D$400,D215,$A$2:$A$400,"&lt;&gt;"&amp;A215,$C$2:$C$400,"&lt;&gt;Inspection",$F$2:$F$400,"&lt;="&amp;N(S215),$S$2:$S$400,"&gt;="&amp;N(F215))&gt;0),"SUB ON TWO JOBS SAME DAY; ","")&amp;IF(AND(C215&lt;&gt;"Inspection",D215=""),"NO SUB ASSIGNED; ","")&amp;IF(AND(J215&lt;&gt;"",N(F215)&gt;0,SUMPRODUCT(MAX(($A$2:$A$400=A215)*($B$2:$B$400=J215)*$S$2:$S$400))&gt;=N(F215)),"STARTS BEFORE WHAT IT DEPENDS ON; ","")&amp;IF(N(F215)=0,"NO START DATE; ",""))-2)))</f>
        <v/>
      </c>
      <c r="S215" s="6">
        <f>IF(N(G215)&gt;0,N(G215),N(F215))</f>
        <v/>
      </c>
    </row>
    <row r="216">
      <c r="F216" s="6" t="n"/>
      <c r="G216" s="6" t="n"/>
      <c r="I216" s="6">
        <f>IF(OR(NOT(OR(A216&lt;&gt;"",B216&lt;&gt;"",D216&lt;&gt;"")),N(F216)=0,NOT(C216&lt;&gt;"Inspection")),"",N(F216)-N('Settings'!$B$2))</f>
        <v/>
      </c>
      <c r="L216" s="6" t="n"/>
      <c r="N216" s="6" t="n"/>
      <c r="O216" s="7">
        <f>IF(OR(NOT(OR(A216&lt;&gt;"",B216&lt;&gt;"",D216&lt;&gt;"")),N(F216)=0),"",N(F216)-TODAY())</f>
        <v/>
      </c>
      <c r="P216">
        <f>IF(OR(NOT(OR(A216&lt;&gt;"",B216&lt;&gt;"",D216&lt;&gt;"")),N(F216)=0),"",IF(N(S216)&lt;TODAY(),"Past",IF(N(F216)&lt;=TODAY(),"Now",IF(N(F216)-TODAY()&lt;7,"Week 1",IF(N(F216)-TODAY()&lt;N('Settings'!$B$4),"Week 2","Later")))))</f>
        <v/>
      </c>
      <c r="Q216">
        <f>IF(NOT(OR(A216&lt;&gt;"",B216&lt;&gt;"",D216&lt;&gt;"")),"",IF(IF(AND(C216&lt;&gt;"Inspection",N(F216)&gt;0,H216&lt;&gt;"Y",TODAY()&gt;=N(F216)-N('Settings'!$B$2),N(S216)&gt;=TODAY()),"NOT CONFIRMED, STARTS SOON; ","")&amp;IF(AND(C216="Inspection",N(F216)&gt;0,K216&lt;&gt;"Y",M216="",N(F216)-TODAY()&lt;=N('Settings'!$B$3)),"INSPECTION NOT REQUESTED; ","")&amp;IF(AND(OR(M216="Fail",M216="Partial"),N(N216)=0),"FAILED, NO RE-INSPECTION; ","")&amp;IF(AND(C216&lt;&gt;"Inspection",D216&lt;&gt;"",N(F216)&gt;0,COUNTIFS($D$2:$D$400,D216,$A$2:$A$400,"&lt;&gt;"&amp;A216,$C$2:$C$400,"&lt;&gt;Inspection",$F$2:$F$400,"&lt;="&amp;N(S216),$S$2:$S$400,"&gt;="&amp;N(F216))&gt;0),"SUB ON TWO JOBS SAME DAY; ","")&amp;IF(AND(C216&lt;&gt;"Inspection",D216=""),"NO SUB ASSIGNED; ","")&amp;IF(AND(J216&lt;&gt;"",N(F216)&gt;0,SUMPRODUCT(MAX(($A$2:$A$400=A216)*($B$2:$B$400=J216)*$S$2:$S$400))&gt;=N(F216)),"STARTS BEFORE WHAT IT DEPENDS ON; ","")&amp;IF(N(F216)=0,"NO START DATE; ","")="","",LEFT(IF(AND(C216&lt;&gt;"Inspection",N(F216)&gt;0,H216&lt;&gt;"Y",TODAY()&gt;=N(F216)-N('Settings'!$B$2),N(S216)&gt;=TODAY()),"NOT CONFIRMED, STARTS SOON; ","")&amp;IF(AND(C216="Inspection",N(F216)&gt;0,K216&lt;&gt;"Y",M216="",N(F216)-TODAY()&lt;=N('Settings'!$B$3)),"INSPECTION NOT REQUESTED; ","")&amp;IF(AND(OR(M216="Fail",M216="Partial"),N(N216)=0),"FAILED, NO RE-INSPECTION; ","")&amp;IF(AND(C216&lt;&gt;"Inspection",D216&lt;&gt;"",N(F216)&gt;0,COUNTIFS($D$2:$D$400,D216,$A$2:$A$400,"&lt;&gt;"&amp;A216,$C$2:$C$400,"&lt;&gt;Inspection",$F$2:$F$400,"&lt;="&amp;N(S216),$S$2:$S$400,"&gt;="&amp;N(F216))&gt;0),"SUB ON TWO JOBS SAME DAY; ","")&amp;IF(AND(C216&lt;&gt;"Inspection",D216=""),"NO SUB ASSIGNED; ","")&amp;IF(AND(J216&lt;&gt;"",N(F216)&gt;0,SUMPRODUCT(MAX(($A$2:$A$400=A216)*($B$2:$B$400=J216)*$S$2:$S$400))&gt;=N(F216)),"STARTS BEFORE WHAT IT DEPENDS ON; ","")&amp;IF(N(F216)=0,"NO START DATE; ",""),LEN(IF(AND(C216&lt;&gt;"Inspection",N(F216)&gt;0,H216&lt;&gt;"Y",TODAY()&gt;=N(F216)-N('Settings'!$B$2),N(S216)&gt;=TODAY()),"NOT CONFIRMED, STARTS SOON; ","")&amp;IF(AND(C216="Inspection",N(F216)&gt;0,K216&lt;&gt;"Y",M216="",N(F216)-TODAY()&lt;=N('Settings'!$B$3)),"INSPECTION NOT REQUESTED; ","")&amp;IF(AND(OR(M216="Fail",M216="Partial"),N(N216)=0),"FAILED, NO RE-INSPECTION; ","")&amp;IF(AND(C216&lt;&gt;"Inspection",D216&lt;&gt;"",N(F216)&gt;0,COUNTIFS($D$2:$D$400,D216,$A$2:$A$400,"&lt;&gt;"&amp;A216,$C$2:$C$400,"&lt;&gt;Inspection",$F$2:$F$400,"&lt;="&amp;N(S216),$S$2:$S$400,"&gt;="&amp;N(F216))&gt;0),"SUB ON TWO JOBS SAME DAY; ","")&amp;IF(AND(C216&lt;&gt;"Inspection",D216=""),"NO SUB ASSIGNED; ","")&amp;IF(AND(J216&lt;&gt;"",N(F216)&gt;0,SUMPRODUCT(MAX(($A$2:$A$400=A216)*($B$2:$B$400=J216)*$S$2:$S$400))&gt;=N(F216)),"STARTS BEFORE WHAT IT DEPENDS ON; ","")&amp;IF(N(F216)=0,"NO START DATE; ",""))-2)))</f>
        <v/>
      </c>
      <c r="S216" s="6">
        <f>IF(N(G216)&gt;0,N(G216),N(F216))</f>
        <v/>
      </c>
    </row>
    <row r="217">
      <c r="F217" s="6" t="n"/>
      <c r="G217" s="6" t="n"/>
      <c r="I217" s="6">
        <f>IF(OR(NOT(OR(A217&lt;&gt;"",B217&lt;&gt;"",D217&lt;&gt;"")),N(F217)=0,NOT(C217&lt;&gt;"Inspection")),"",N(F217)-N('Settings'!$B$2))</f>
        <v/>
      </c>
      <c r="L217" s="6" t="n"/>
      <c r="N217" s="6" t="n"/>
      <c r="O217" s="7">
        <f>IF(OR(NOT(OR(A217&lt;&gt;"",B217&lt;&gt;"",D217&lt;&gt;"")),N(F217)=0),"",N(F217)-TODAY())</f>
        <v/>
      </c>
      <c r="P217">
        <f>IF(OR(NOT(OR(A217&lt;&gt;"",B217&lt;&gt;"",D217&lt;&gt;"")),N(F217)=0),"",IF(N(S217)&lt;TODAY(),"Past",IF(N(F217)&lt;=TODAY(),"Now",IF(N(F217)-TODAY()&lt;7,"Week 1",IF(N(F217)-TODAY()&lt;N('Settings'!$B$4),"Week 2","Later")))))</f>
        <v/>
      </c>
      <c r="Q217">
        <f>IF(NOT(OR(A217&lt;&gt;"",B217&lt;&gt;"",D217&lt;&gt;"")),"",IF(IF(AND(C217&lt;&gt;"Inspection",N(F217)&gt;0,H217&lt;&gt;"Y",TODAY()&gt;=N(F217)-N('Settings'!$B$2),N(S217)&gt;=TODAY()),"NOT CONFIRMED, STARTS SOON; ","")&amp;IF(AND(C217="Inspection",N(F217)&gt;0,K217&lt;&gt;"Y",M217="",N(F217)-TODAY()&lt;=N('Settings'!$B$3)),"INSPECTION NOT REQUESTED; ","")&amp;IF(AND(OR(M217="Fail",M217="Partial"),N(N217)=0),"FAILED, NO RE-INSPECTION; ","")&amp;IF(AND(C217&lt;&gt;"Inspection",D217&lt;&gt;"",N(F217)&gt;0,COUNTIFS($D$2:$D$400,D217,$A$2:$A$400,"&lt;&gt;"&amp;A217,$C$2:$C$400,"&lt;&gt;Inspection",$F$2:$F$400,"&lt;="&amp;N(S217),$S$2:$S$400,"&gt;="&amp;N(F217))&gt;0),"SUB ON TWO JOBS SAME DAY; ","")&amp;IF(AND(C217&lt;&gt;"Inspection",D217=""),"NO SUB ASSIGNED; ","")&amp;IF(AND(J217&lt;&gt;"",N(F217)&gt;0,SUMPRODUCT(MAX(($A$2:$A$400=A217)*($B$2:$B$400=J217)*$S$2:$S$400))&gt;=N(F217)),"STARTS BEFORE WHAT IT DEPENDS ON; ","")&amp;IF(N(F217)=0,"NO START DATE; ","")="","",LEFT(IF(AND(C217&lt;&gt;"Inspection",N(F217)&gt;0,H217&lt;&gt;"Y",TODAY()&gt;=N(F217)-N('Settings'!$B$2),N(S217)&gt;=TODAY()),"NOT CONFIRMED, STARTS SOON; ","")&amp;IF(AND(C217="Inspection",N(F217)&gt;0,K217&lt;&gt;"Y",M217="",N(F217)-TODAY()&lt;=N('Settings'!$B$3)),"INSPECTION NOT REQUESTED; ","")&amp;IF(AND(OR(M217="Fail",M217="Partial"),N(N217)=0),"FAILED, NO RE-INSPECTION; ","")&amp;IF(AND(C217&lt;&gt;"Inspection",D217&lt;&gt;"",N(F217)&gt;0,COUNTIFS($D$2:$D$400,D217,$A$2:$A$400,"&lt;&gt;"&amp;A217,$C$2:$C$400,"&lt;&gt;Inspection",$F$2:$F$400,"&lt;="&amp;N(S217),$S$2:$S$400,"&gt;="&amp;N(F217))&gt;0),"SUB ON TWO JOBS SAME DAY; ","")&amp;IF(AND(C217&lt;&gt;"Inspection",D217=""),"NO SUB ASSIGNED; ","")&amp;IF(AND(J217&lt;&gt;"",N(F217)&gt;0,SUMPRODUCT(MAX(($A$2:$A$400=A217)*($B$2:$B$400=J217)*$S$2:$S$400))&gt;=N(F217)),"STARTS BEFORE WHAT IT DEPENDS ON; ","")&amp;IF(N(F217)=0,"NO START DATE; ",""),LEN(IF(AND(C217&lt;&gt;"Inspection",N(F217)&gt;0,H217&lt;&gt;"Y",TODAY()&gt;=N(F217)-N('Settings'!$B$2),N(S217)&gt;=TODAY()),"NOT CONFIRMED, STARTS SOON; ","")&amp;IF(AND(C217="Inspection",N(F217)&gt;0,K217&lt;&gt;"Y",M217="",N(F217)-TODAY()&lt;=N('Settings'!$B$3)),"INSPECTION NOT REQUESTED; ","")&amp;IF(AND(OR(M217="Fail",M217="Partial"),N(N217)=0),"FAILED, NO RE-INSPECTION; ","")&amp;IF(AND(C217&lt;&gt;"Inspection",D217&lt;&gt;"",N(F217)&gt;0,COUNTIFS($D$2:$D$400,D217,$A$2:$A$400,"&lt;&gt;"&amp;A217,$C$2:$C$400,"&lt;&gt;Inspection",$F$2:$F$400,"&lt;="&amp;N(S217),$S$2:$S$400,"&gt;="&amp;N(F217))&gt;0),"SUB ON TWO JOBS SAME DAY; ","")&amp;IF(AND(C217&lt;&gt;"Inspection",D217=""),"NO SUB ASSIGNED; ","")&amp;IF(AND(J217&lt;&gt;"",N(F217)&gt;0,SUMPRODUCT(MAX(($A$2:$A$400=A217)*($B$2:$B$400=J217)*$S$2:$S$400))&gt;=N(F217)),"STARTS BEFORE WHAT IT DEPENDS ON; ","")&amp;IF(N(F217)=0,"NO START DATE; ",""))-2)))</f>
        <v/>
      </c>
      <c r="S217" s="6">
        <f>IF(N(G217)&gt;0,N(G217),N(F217))</f>
        <v/>
      </c>
    </row>
    <row r="218">
      <c r="F218" s="6" t="n"/>
      <c r="G218" s="6" t="n"/>
      <c r="I218" s="6">
        <f>IF(OR(NOT(OR(A218&lt;&gt;"",B218&lt;&gt;"",D218&lt;&gt;"")),N(F218)=0,NOT(C218&lt;&gt;"Inspection")),"",N(F218)-N('Settings'!$B$2))</f>
        <v/>
      </c>
      <c r="L218" s="6" t="n"/>
      <c r="N218" s="6" t="n"/>
      <c r="O218" s="7">
        <f>IF(OR(NOT(OR(A218&lt;&gt;"",B218&lt;&gt;"",D218&lt;&gt;"")),N(F218)=0),"",N(F218)-TODAY())</f>
        <v/>
      </c>
      <c r="P218">
        <f>IF(OR(NOT(OR(A218&lt;&gt;"",B218&lt;&gt;"",D218&lt;&gt;"")),N(F218)=0),"",IF(N(S218)&lt;TODAY(),"Past",IF(N(F218)&lt;=TODAY(),"Now",IF(N(F218)-TODAY()&lt;7,"Week 1",IF(N(F218)-TODAY()&lt;N('Settings'!$B$4),"Week 2","Later")))))</f>
        <v/>
      </c>
      <c r="Q218">
        <f>IF(NOT(OR(A218&lt;&gt;"",B218&lt;&gt;"",D218&lt;&gt;"")),"",IF(IF(AND(C218&lt;&gt;"Inspection",N(F218)&gt;0,H218&lt;&gt;"Y",TODAY()&gt;=N(F218)-N('Settings'!$B$2),N(S218)&gt;=TODAY()),"NOT CONFIRMED, STARTS SOON; ","")&amp;IF(AND(C218="Inspection",N(F218)&gt;0,K218&lt;&gt;"Y",M218="",N(F218)-TODAY()&lt;=N('Settings'!$B$3)),"INSPECTION NOT REQUESTED; ","")&amp;IF(AND(OR(M218="Fail",M218="Partial"),N(N218)=0),"FAILED, NO RE-INSPECTION; ","")&amp;IF(AND(C218&lt;&gt;"Inspection",D218&lt;&gt;"",N(F218)&gt;0,COUNTIFS($D$2:$D$400,D218,$A$2:$A$400,"&lt;&gt;"&amp;A218,$C$2:$C$400,"&lt;&gt;Inspection",$F$2:$F$400,"&lt;="&amp;N(S218),$S$2:$S$400,"&gt;="&amp;N(F218))&gt;0),"SUB ON TWO JOBS SAME DAY; ","")&amp;IF(AND(C218&lt;&gt;"Inspection",D218=""),"NO SUB ASSIGNED; ","")&amp;IF(AND(J218&lt;&gt;"",N(F218)&gt;0,SUMPRODUCT(MAX(($A$2:$A$400=A218)*($B$2:$B$400=J218)*$S$2:$S$400))&gt;=N(F218)),"STARTS BEFORE WHAT IT DEPENDS ON; ","")&amp;IF(N(F218)=0,"NO START DATE; ","")="","",LEFT(IF(AND(C218&lt;&gt;"Inspection",N(F218)&gt;0,H218&lt;&gt;"Y",TODAY()&gt;=N(F218)-N('Settings'!$B$2),N(S218)&gt;=TODAY()),"NOT CONFIRMED, STARTS SOON; ","")&amp;IF(AND(C218="Inspection",N(F218)&gt;0,K218&lt;&gt;"Y",M218="",N(F218)-TODAY()&lt;=N('Settings'!$B$3)),"INSPECTION NOT REQUESTED; ","")&amp;IF(AND(OR(M218="Fail",M218="Partial"),N(N218)=0),"FAILED, NO RE-INSPECTION; ","")&amp;IF(AND(C218&lt;&gt;"Inspection",D218&lt;&gt;"",N(F218)&gt;0,COUNTIFS($D$2:$D$400,D218,$A$2:$A$400,"&lt;&gt;"&amp;A218,$C$2:$C$400,"&lt;&gt;Inspection",$F$2:$F$400,"&lt;="&amp;N(S218),$S$2:$S$400,"&gt;="&amp;N(F218))&gt;0),"SUB ON TWO JOBS SAME DAY; ","")&amp;IF(AND(C218&lt;&gt;"Inspection",D218=""),"NO SUB ASSIGNED; ","")&amp;IF(AND(J218&lt;&gt;"",N(F218)&gt;0,SUMPRODUCT(MAX(($A$2:$A$400=A218)*($B$2:$B$400=J218)*$S$2:$S$400))&gt;=N(F218)),"STARTS BEFORE WHAT IT DEPENDS ON; ","")&amp;IF(N(F218)=0,"NO START DATE; ",""),LEN(IF(AND(C218&lt;&gt;"Inspection",N(F218)&gt;0,H218&lt;&gt;"Y",TODAY()&gt;=N(F218)-N('Settings'!$B$2),N(S218)&gt;=TODAY()),"NOT CONFIRMED, STARTS SOON; ","")&amp;IF(AND(C218="Inspection",N(F218)&gt;0,K218&lt;&gt;"Y",M218="",N(F218)-TODAY()&lt;=N('Settings'!$B$3)),"INSPECTION NOT REQUESTED; ","")&amp;IF(AND(OR(M218="Fail",M218="Partial"),N(N218)=0),"FAILED, NO RE-INSPECTION; ","")&amp;IF(AND(C218&lt;&gt;"Inspection",D218&lt;&gt;"",N(F218)&gt;0,COUNTIFS($D$2:$D$400,D218,$A$2:$A$400,"&lt;&gt;"&amp;A218,$C$2:$C$400,"&lt;&gt;Inspection",$F$2:$F$400,"&lt;="&amp;N(S218),$S$2:$S$400,"&gt;="&amp;N(F218))&gt;0),"SUB ON TWO JOBS SAME DAY; ","")&amp;IF(AND(C218&lt;&gt;"Inspection",D218=""),"NO SUB ASSIGNED; ","")&amp;IF(AND(J218&lt;&gt;"",N(F218)&gt;0,SUMPRODUCT(MAX(($A$2:$A$400=A218)*($B$2:$B$400=J218)*$S$2:$S$400))&gt;=N(F218)),"STARTS BEFORE WHAT IT DEPENDS ON; ","")&amp;IF(N(F218)=0,"NO START DATE; ",""))-2)))</f>
        <v/>
      </c>
      <c r="S218" s="6">
        <f>IF(N(G218)&gt;0,N(G218),N(F218))</f>
        <v/>
      </c>
    </row>
    <row r="219">
      <c r="F219" s="6" t="n"/>
      <c r="G219" s="6" t="n"/>
      <c r="I219" s="6">
        <f>IF(OR(NOT(OR(A219&lt;&gt;"",B219&lt;&gt;"",D219&lt;&gt;"")),N(F219)=0,NOT(C219&lt;&gt;"Inspection")),"",N(F219)-N('Settings'!$B$2))</f>
        <v/>
      </c>
      <c r="L219" s="6" t="n"/>
      <c r="N219" s="6" t="n"/>
      <c r="O219" s="7">
        <f>IF(OR(NOT(OR(A219&lt;&gt;"",B219&lt;&gt;"",D219&lt;&gt;"")),N(F219)=0),"",N(F219)-TODAY())</f>
        <v/>
      </c>
      <c r="P219">
        <f>IF(OR(NOT(OR(A219&lt;&gt;"",B219&lt;&gt;"",D219&lt;&gt;"")),N(F219)=0),"",IF(N(S219)&lt;TODAY(),"Past",IF(N(F219)&lt;=TODAY(),"Now",IF(N(F219)-TODAY()&lt;7,"Week 1",IF(N(F219)-TODAY()&lt;N('Settings'!$B$4),"Week 2","Later")))))</f>
        <v/>
      </c>
      <c r="Q219">
        <f>IF(NOT(OR(A219&lt;&gt;"",B219&lt;&gt;"",D219&lt;&gt;"")),"",IF(IF(AND(C219&lt;&gt;"Inspection",N(F219)&gt;0,H219&lt;&gt;"Y",TODAY()&gt;=N(F219)-N('Settings'!$B$2),N(S219)&gt;=TODAY()),"NOT CONFIRMED, STARTS SOON; ","")&amp;IF(AND(C219="Inspection",N(F219)&gt;0,K219&lt;&gt;"Y",M219="",N(F219)-TODAY()&lt;=N('Settings'!$B$3)),"INSPECTION NOT REQUESTED; ","")&amp;IF(AND(OR(M219="Fail",M219="Partial"),N(N219)=0),"FAILED, NO RE-INSPECTION; ","")&amp;IF(AND(C219&lt;&gt;"Inspection",D219&lt;&gt;"",N(F219)&gt;0,COUNTIFS($D$2:$D$400,D219,$A$2:$A$400,"&lt;&gt;"&amp;A219,$C$2:$C$400,"&lt;&gt;Inspection",$F$2:$F$400,"&lt;="&amp;N(S219),$S$2:$S$400,"&gt;="&amp;N(F219))&gt;0),"SUB ON TWO JOBS SAME DAY; ","")&amp;IF(AND(C219&lt;&gt;"Inspection",D219=""),"NO SUB ASSIGNED; ","")&amp;IF(AND(J219&lt;&gt;"",N(F219)&gt;0,SUMPRODUCT(MAX(($A$2:$A$400=A219)*($B$2:$B$400=J219)*$S$2:$S$400))&gt;=N(F219)),"STARTS BEFORE WHAT IT DEPENDS ON; ","")&amp;IF(N(F219)=0,"NO START DATE; ","")="","",LEFT(IF(AND(C219&lt;&gt;"Inspection",N(F219)&gt;0,H219&lt;&gt;"Y",TODAY()&gt;=N(F219)-N('Settings'!$B$2),N(S219)&gt;=TODAY()),"NOT CONFIRMED, STARTS SOON; ","")&amp;IF(AND(C219="Inspection",N(F219)&gt;0,K219&lt;&gt;"Y",M219="",N(F219)-TODAY()&lt;=N('Settings'!$B$3)),"INSPECTION NOT REQUESTED; ","")&amp;IF(AND(OR(M219="Fail",M219="Partial"),N(N219)=0),"FAILED, NO RE-INSPECTION; ","")&amp;IF(AND(C219&lt;&gt;"Inspection",D219&lt;&gt;"",N(F219)&gt;0,COUNTIFS($D$2:$D$400,D219,$A$2:$A$400,"&lt;&gt;"&amp;A219,$C$2:$C$400,"&lt;&gt;Inspection",$F$2:$F$400,"&lt;="&amp;N(S219),$S$2:$S$400,"&gt;="&amp;N(F219))&gt;0),"SUB ON TWO JOBS SAME DAY; ","")&amp;IF(AND(C219&lt;&gt;"Inspection",D219=""),"NO SUB ASSIGNED; ","")&amp;IF(AND(J219&lt;&gt;"",N(F219)&gt;0,SUMPRODUCT(MAX(($A$2:$A$400=A219)*($B$2:$B$400=J219)*$S$2:$S$400))&gt;=N(F219)),"STARTS BEFORE WHAT IT DEPENDS ON; ","")&amp;IF(N(F219)=0,"NO START DATE; ",""),LEN(IF(AND(C219&lt;&gt;"Inspection",N(F219)&gt;0,H219&lt;&gt;"Y",TODAY()&gt;=N(F219)-N('Settings'!$B$2),N(S219)&gt;=TODAY()),"NOT CONFIRMED, STARTS SOON; ","")&amp;IF(AND(C219="Inspection",N(F219)&gt;0,K219&lt;&gt;"Y",M219="",N(F219)-TODAY()&lt;=N('Settings'!$B$3)),"INSPECTION NOT REQUESTED; ","")&amp;IF(AND(OR(M219="Fail",M219="Partial"),N(N219)=0),"FAILED, NO RE-INSPECTION; ","")&amp;IF(AND(C219&lt;&gt;"Inspection",D219&lt;&gt;"",N(F219)&gt;0,COUNTIFS($D$2:$D$400,D219,$A$2:$A$400,"&lt;&gt;"&amp;A219,$C$2:$C$400,"&lt;&gt;Inspection",$F$2:$F$400,"&lt;="&amp;N(S219),$S$2:$S$400,"&gt;="&amp;N(F219))&gt;0),"SUB ON TWO JOBS SAME DAY; ","")&amp;IF(AND(C219&lt;&gt;"Inspection",D219=""),"NO SUB ASSIGNED; ","")&amp;IF(AND(J219&lt;&gt;"",N(F219)&gt;0,SUMPRODUCT(MAX(($A$2:$A$400=A219)*($B$2:$B$400=J219)*$S$2:$S$400))&gt;=N(F219)),"STARTS BEFORE WHAT IT DEPENDS ON; ","")&amp;IF(N(F219)=0,"NO START DATE; ",""))-2)))</f>
        <v/>
      </c>
      <c r="S219" s="6">
        <f>IF(N(G219)&gt;0,N(G219),N(F219))</f>
        <v/>
      </c>
    </row>
    <row r="220">
      <c r="F220" s="6" t="n"/>
      <c r="G220" s="6" t="n"/>
      <c r="I220" s="6">
        <f>IF(OR(NOT(OR(A220&lt;&gt;"",B220&lt;&gt;"",D220&lt;&gt;"")),N(F220)=0,NOT(C220&lt;&gt;"Inspection")),"",N(F220)-N('Settings'!$B$2))</f>
        <v/>
      </c>
      <c r="L220" s="6" t="n"/>
      <c r="N220" s="6" t="n"/>
      <c r="O220" s="7">
        <f>IF(OR(NOT(OR(A220&lt;&gt;"",B220&lt;&gt;"",D220&lt;&gt;"")),N(F220)=0),"",N(F220)-TODAY())</f>
        <v/>
      </c>
      <c r="P220">
        <f>IF(OR(NOT(OR(A220&lt;&gt;"",B220&lt;&gt;"",D220&lt;&gt;"")),N(F220)=0),"",IF(N(S220)&lt;TODAY(),"Past",IF(N(F220)&lt;=TODAY(),"Now",IF(N(F220)-TODAY()&lt;7,"Week 1",IF(N(F220)-TODAY()&lt;N('Settings'!$B$4),"Week 2","Later")))))</f>
        <v/>
      </c>
      <c r="Q220">
        <f>IF(NOT(OR(A220&lt;&gt;"",B220&lt;&gt;"",D220&lt;&gt;"")),"",IF(IF(AND(C220&lt;&gt;"Inspection",N(F220)&gt;0,H220&lt;&gt;"Y",TODAY()&gt;=N(F220)-N('Settings'!$B$2),N(S220)&gt;=TODAY()),"NOT CONFIRMED, STARTS SOON; ","")&amp;IF(AND(C220="Inspection",N(F220)&gt;0,K220&lt;&gt;"Y",M220="",N(F220)-TODAY()&lt;=N('Settings'!$B$3)),"INSPECTION NOT REQUESTED; ","")&amp;IF(AND(OR(M220="Fail",M220="Partial"),N(N220)=0),"FAILED, NO RE-INSPECTION; ","")&amp;IF(AND(C220&lt;&gt;"Inspection",D220&lt;&gt;"",N(F220)&gt;0,COUNTIFS($D$2:$D$400,D220,$A$2:$A$400,"&lt;&gt;"&amp;A220,$C$2:$C$400,"&lt;&gt;Inspection",$F$2:$F$400,"&lt;="&amp;N(S220),$S$2:$S$400,"&gt;="&amp;N(F220))&gt;0),"SUB ON TWO JOBS SAME DAY; ","")&amp;IF(AND(C220&lt;&gt;"Inspection",D220=""),"NO SUB ASSIGNED; ","")&amp;IF(AND(J220&lt;&gt;"",N(F220)&gt;0,SUMPRODUCT(MAX(($A$2:$A$400=A220)*($B$2:$B$400=J220)*$S$2:$S$400))&gt;=N(F220)),"STARTS BEFORE WHAT IT DEPENDS ON; ","")&amp;IF(N(F220)=0,"NO START DATE; ","")="","",LEFT(IF(AND(C220&lt;&gt;"Inspection",N(F220)&gt;0,H220&lt;&gt;"Y",TODAY()&gt;=N(F220)-N('Settings'!$B$2),N(S220)&gt;=TODAY()),"NOT CONFIRMED, STARTS SOON; ","")&amp;IF(AND(C220="Inspection",N(F220)&gt;0,K220&lt;&gt;"Y",M220="",N(F220)-TODAY()&lt;=N('Settings'!$B$3)),"INSPECTION NOT REQUESTED; ","")&amp;IF(AND(OR(M220="Fail",M220="Partial"),N(N220)=0),"FAILED, NO RE-INSPECTION; ","")&amp;IF(AND(C220&lt;&gt;"Inspection",D220&lt;&gt;"",N(F220)&gt;0,COUNTIFS($D$2:$D$400,D220,$A$2:$A$400,"&lt;&gt;"&amp;A220,$C$2:$C$400,"&lt;&gt;Inspection",$F$2:$F$400,"&lt;="&amp;N(S220),$S$2:$S$400,"&gt;="&amp;N(F220))&gt;0),"SUB ON TWO JOBS SAME DAY; ","")&amp;IF(AND(C220&lt;&gt;"Inspection",D220=""),"NO SUB ASSIGNED; ","")&amp;IF(AND(J220&lt;&gt;"",N(F220)&gt;0,SUMPRODUCT(MAX(($A$2:$A$400=A220)*($B$2:$B$400=J220)*$S$2:$S$400))&gt;=N(F220)),"STARTS BEFORE WHAT IT DEPENDS ON; ","")&amp;IF(N(F220)=0,"NO START DATE; ",""),LEN(IF(AND(C220&lt;&gt;"Inspection",N(F220)&gt;0,H220&lt;&gt;"Y",TODAY()&gt;=N(F220)-N('Settings'!$B$2),N(S220)&gt;=TODAY()),"NOT CONFIRMED, STARTS SOON; ","")&amp;IF(AND(C220="Inspection",N(F220)&gt;0,K220&lt;&gt;"Y",M220="",N(F220)-TODAY()&lt;=N('Settings'!$B$3)),"INSPECTION NOT REQUESTED; ","")&amp;IF(AND(OR(M220="Fail",M220="Partial"),N(N220)=0),"FAILED, NO RE-INSPECTION; ","")&amp;IF(AND(C220&lt;&gt;"Inspection",D220&lt;&gt;"",N(F220)&gt;0,COUNTIFS($D$2:$D$400,D220,$A$2:$A$400,"&lt;&gt;"&amp;A220,$C$2:$C$400,"&lt;&gt;Inspection",$F$2:$F$400,"&lt;="&amp;N(S220),$S$2:$S$400,"&gt;="&amp;N(F220))&gt;0),"SUB ON TWO JOBS SAME DAY; ","")&amp;IF(AND(C220&lt;&gt;"Inspection",D220=""),"NO SUB ASSIGNED; ","")&amp;IF(AND(J220&lt;&gt;"",N(F220)&gt;0,SUMPRODUCT(MAX(($A$2:$A$400=A220)*($B$2:$B$400=J220)*$S$2:$S$400))&gt;=N(F220)),"STARTS BEFORE WHAT IT DEPENDS ON; ","")&amp;IF(N(F220)=0,"NO START DATE; ",""))-2)))</f>
        <v/>
      </c>
      <c r="S220" s="6">
        <f>IF(N(G220)&gt;0,N(G220),N(F220))</f>
        <v/>
      </c>
    </row>
    <row r="221">
      <c r="F221" s="6" t="n"/>
      <c r="G221" s="6" t="n"/>
      <c r="I221" s="6">
        <f>IF(OR(NOT(OR(A221&lt;&gt;"",B221&lt;&gt;"",D221&lt;&gt;"")),N(F221)=0,NOT(C221&lt;&gt;"Inspection")),"",N(F221)-N('Settings'!$B$2))</f>
        <v/>
      </c>
      <c r="L221" s="6" t="n"/>
      <c r="N221" s="6" t="n"/>
      <c r="O221" s="7">
        <f>IF(OR(NOT(OR(A221&lt;&gt;"",B221&lt;&gt;"",D221&lt;&gt;"")),N(F221)=0),"",N(F221)-TODAY())</f>
        <v/>
      </c>
      <c r="P221">
        <f>IF(OR(NOT(OR(A221&lt;&gt;"",B221&lt;&gt;"",D221&lt;&gt;"")),N(F221)=0),"",IF(N(S221)&lt;TODAY(),"Past",IF(N(F221)&lt;=TODAY(),"Now",IF(N(F221)-TODAY()&lt;7,"Week 1",IF(N(F221)-TODAY()&lt;N('Settings'!$B$4),"Week 2","Later")))))</f>
        <v/>
      </c>
      <c r="Q221">
        <f>IF(NOT(OR(A221&lt;&gt;"",B221&lt;&gt;"",D221&lt;&gt;"")),"",IF(IF(AND(C221&lt;&gt;"Inspection",N(F221)&gt;0,H221&lt;&gt;"Y",TODAY()&gt;=N(F221)-N('Settings'!$B$2),N(S221)&gt;=TODAY()),"NOT CONFIRMED, STARTS SOON; ","")&amp;IF(AND(C221="Inspection",N(F221)&gt;0,K221&lt;&gt;"Y",M221="",N(F221)-TODAY()&lt;=N('Settings'!$B$3)),"INSPECTION NOT REQUESTED; ","")&amp;IF(AND(OR(M221="Fail",M221="Partial"),N(N221)=0),"FAILED, NO RE-INSPECTION; ","")&amp;IF(AND(C221&lt;&gt;"Inspection",D221&lt;&gt;"",N(F221)&gt;0,COUNTIFS($D$2:$D$400,D221,$A$2:$A$400,"&lt;&gt;"&amp;A221,$C$2:$C$400,"&lt;&gt;Inspection",$F$2:$F$400,"&lt;="&amp;N(S221),$S$2:$S$400,"&gt;="&amp;N(F221))&gt;0),"SUB ON TWO JOBS SAME DAY; ","")&amp;IF(AND(C221&lt;&gt;"Inspection",D221=""),"NO SUB ASSIGNED; ","")&amp;IF(AND(J221&lt;&gt;"",N(F221)&gt;0,SUMPRODUCT(MAX(($A$2:$A$400=A221)*($B$2:$B$400=J221)*$S$2:$S$400))&gt;=N(F221)),"STARTS BEFORE WHAT IT DEPENDS ON; ","")&amp;IF(N(F221)=0,"NO START DATE; ","")="","",LEFT(IF(AND(C221&lt;&gt;"Inspection",N(F221)&gt;0,H221&lt;&gt;"Y",TODAY()&gt;=N(F221)-N('Settings'!$B$2),N(S221)&gt;=TODAY()),"NOT CONFIRMED, STARTS SOON; ","")&amp;IF(AND(C221="Inspection",N(F221)&gt;0,K221&lt;&gt;"Y",M221="",N(F221)-TODAY()&lt;=N('Settings'!$B$3)),"INSPECTION NOT REQUESTED; ","")&amp;IF(AND(OR(M221="Fail",M221="Partial"),N(N221)=0),"FAILED, NO RE-INSPECTION; ","")&amp;IF(AND(C221&lt;&gt;"Inspection",D221&lt;&gt;"",N(F221)&gt;0,COUNTIFS($D$2:$D$400,D221,$A$2:$A$400,"&lt;&gt;"&amp;A221,$C$2:$C$400,"&lt;&gt;Inspection",$F$2:$F$400,"&lt;="&amp;N(S221),$S$2:$S$400,"&gt;="&amp;N(F221))&gt;0),"SUB ON TWO JOBS SAME DAY; ","")&amp;IF(AND(C221&lt;&gt;"Inspection",D221=""),"NO SUB ASSIGNED; ","")&amp;IF(AND(J221&lt;&gt;"",N(F221)&gt;0,SUMPRODUCT(MAX(($A$2:$A$400=A221)*($B$2:$B$400=J221)*$S$2:$S$400))&gt;=N(F221)),"STARTS BEFORE WHAT IT DEPENDS ON; ","")&amp;IF(N(F221)=0,"NO START DATE; ",""),LEN(IF(AND(C221&lt;&gt;"Inspection",N(F221)&gt;0,H221&lt;&gt;"Y",TODAY()&gt;=N(F221)-N('Settings'!$B$2),N(S221)&gt;=TODAY()),"NOT CONFIRMED, STARTS SOON; ","")&amp;IF(AND(C221="Inspection",N(F221)&gt;0,K221&lt;&gt;"Y",M221="",N(F221)-TODAY()&lt;=N('Settings'!$B$3)),"INSPECTION NOT REQUESTED; ","")&amp;IF(AND(OR(M221="Fail",M221="Partial"),N(N221)=0),"FAILED, NO RE-INSPECTION; ","")&amp;IF(AND(C221&lt;&gt;"Inspection",D221&lt;&gt;"",N(F221)&gt;0,COUNTIFS($D$2:$D$400,D221,$A$2:$A$400,"&lt;&gt;"&amp;A221,$C$2:$C$400,"&lt;&gt;Inspection",$F$2:$F$400,"&lt;="&amp;N(S221),$S$2:$S$400,"&gt;="&amp;N(F221))&gt;0),"SUB ON TWO JOBS SAME DAY; ","")&amp;IF(AND(C221&lt;&gt;"Inspection",D221=""),"NO SUB ASSIGNED; ","")&amp;IF(AND(J221&lt;&gt;"",N(F221)&gt;0,SUMPRODUCT(MAX(($A$2:$A$400=A221)*($B$2:$B$400=J221)*$S$2:$S$400))&gt;=N(F221)),"STARTS BEFORE WHAT IT DEPENDS ON; ","")&amp;IF(N(F221)=0,"NO START DATE; ",""))-2)))</f>
        <v/>
      </c>
      <c r="S221" s="6">
        <f>IF(N(G221)&gt;0,N(G221),N(F221))</f>
        <v/>
      </c>
    </row>
    <row r="222">
      <c r="F222" s="6" t="n"/>
      <c r="G222" s="6" t="n"/>
      <c r="I222" s="6">
        <f>IF(OR(NOT(OR(A222&lt;&gt;"",B222&lt;&gt;"",D222&lt;&gt;"")),N(F222)=0,NOT(C222&lt;&gt;"Inspection")),"",N(F222)-N('Settings'!$B$2))</f>
        <v/>
      </c>
      <c r="L222" s="6" t="n"/>
      <c r="N222" s="6" t="n"/>
      <c r="O222" s="7">
        <f>IF(OR(NOT(OR(A222&lt;&gt;"",B222&lt;&gt;"",D222&lt;&gt;"")),N(F222)=0),"",N(F222)-TODAY())</f>
        <v/>
      </c>
      <c r="P222">
        <f>IF(OR(NOT(OR(A222&lt;&gt;"",B222&lt;&gt;"",D222&lt;&gt;"")),N(F222)=0),"",IF(N(S222)&lt;TODAY(),"Past",IF(N(F222)&lt;=TODAY(),"Now",IF(N(F222)-TODAY()&lt;7,"Week 1",IF(N(F222)-TODAY()&lt;N('Settings'!$B$4),"Week 2","Later")))))</f>
        <v/>
      </c>
      <c r="Q222">
        <f>IF(NOT(OR(A222&lt;&gt;"",B222&lt;&gt;"",D222&lt;&gt;"")),"",IF(IF(AND(C222&lt;&gt;"Inspection",N(F222)&gt;0,H222&lt;&gt;"Y",TODAY()&gt;=N(F222)-N('Settings'!$B$2),N(S222)&gt;=TODAY()),"NOT CONFIRMED, STARTS SOON; ","")&amp;IF(AND(C222="Inspection",N(F222)&gt;0,K222&lt;&gt;"Y",M222="",N(F222)-TODAY()&lt;=N('Settings'!$B$3)),"INSPECTION NOT REQUESTED; ","")&amp;IF(AND(OR(M222="Fail",M222="Partial"),N(N222)=0),"FAILED, NO RE-INSPECTION; ","")&amp;IF(AND(C222&lt;&gt;"Inspection",D222&lt;&gt;"",N(F222)&gt;0,COUNTIFS($D$2:$D$400,D222,$A$2:$A$400,"&lt;&gt;"&amp;A222,$C$2:$C$400,"&lt;&gt;Inspection",$F$2:$F$400,"&lt;="&amp;N(S222),$S$2:$S$400,"&gt;="&amp;N(F222))&gt;0),"SUB ON TWO JOBS SAME DAY; ","")&amp;IF(AND(C222&lt;&gt;"Inspection",D222=""),"NO SUB ASSIGNED; ","")&amp;IF(AND(J222&lt;&gt;"",N(F222)&gt;0,SUMPRODUCT(MAX(($A$2:$A$400=A222)*($B$2:$B$400=J222)*$S$2:$S$400))&gt;=N(F222)),"STARTS BEFORE WHAT IT DEPENDS ON; ","")&amp;IF(N(F222)=0,"NO START DATE; ","")="","",LEFT(IF(AND(C222&lt;&gt;"Inspection",N(F222)&gt;0,H222&lt;&gt;"Y",TODAY()&gt;=N(F222)-N('Settings'!$B$2),N(S222)&gt;=TODAY()),"NOT CONFIRMED, STARTS SOON; ","")&amp;IF(AND(C222="Inspection",N(F222)&gt;0,K222&lt;&gt;"Y",M222="",N(F222)-TODAY()&lt;=N('Settings'!$B$3)),"INSPECTION NOT REQUESTED; ","")&amp;IF(AND(OR(M222="Fail",M222="Partial"),N(N222)=0),"FAILED, NO RE-INSPECTION; ","")&amp;IF(AND(C222&lt;&gt;"Inspection",D222&lt;&gt;"",N(F222)&gt;0,COUNTIFS($D$2:$D$400,D222,$A$2:$A$400,"&lt;&gt;"&amp;A222,$C$2:$C$400,"&lt;&gt;Inspection",$F$2:$F$400,"&lt;="&amp;N(S222),$S$2:$S$400,"&gt;="&amp;N(F222))&gt;0),"SUB ON TWO JOBS SAME DAY; ","")&amp;IF(AND(C222&lt;&gt;"Inspection",D222=""),"NO SUB ASSIGNED; ","")&amp;IF(AND(J222&lt;&gt;"",N(F222)&gt;0,SUMPRODUCT(MAX(($A$2:$A$400=A222)*($B$2:$B$400=J222)*$S$2:$S$400))&gt;=N(F222)),"STARTS BEFORE WHAT IT DEPENDS ON; ","")&amp;IF(N(F222)=0,"NO START DATE; ",""),LEN(IF(AND(C222&lt;&gt;"Inspection",N(F222)&gt;0,H222&lt;&gt;"Y",TODAY()&gt;=N(F222)-N('Settings'!$B$2),N(S222)&gt;=TODAY()),"NOT CONFIRMED, STARTS SOON; ","")&amp;IF(AND(C222="Inspection",N(F222)&gt;0,K222&lt;&gt;"Y",M222="",N(F222)-TODAY()&lt;=N('Settings'!$B$3)),"INSPECTION NOT REQUESTED; ","")&amp;IF(AND(OR(M222="Fail",M222="Partial"),N(N222)=0),"FAILED, NO RE-INSPECTION; ","")&amp;IF(AND(C222&lt;&gt;"Inspection",D222&lt;&gt;"",N(F222)&gt;0,COUNTIFS($D$2:$D$400,D222,$A$2:$A$400,"&lt;&gt;"&amp;A222,$C$2:$C$400,"&lt;&gt;Inspection",$F$2:$F$400,"&lt;="&amp;N(S222),$S$2:$S$400,"&gt;="&amp;N(F222))&gt;0),"SUB ON TWO JOBS SAME DAY; ","")&amp;IF(AND(C222&lt;&gt;"Inspection",D222=""),"NO SUB ASSIGNED; ","")&amp;IF(AND(J222&lt;&gt;"",N(F222)&gt;0,SUMPRODUCT(MAX(($A$2:$A$400=A222)*($B$2:$B$400=J222)*$S$2:$S$400))&gt;=N(F222)),"STARTS BEFORE WHAT IT DEPENDS ON; ","")&amp;IF(N(F222)=0,"NO START DATE; ",""))-2)))</f>
        <v/>
      </c>
      <c r="S222" s="6">
        <f>IF(N(G222)&gt;0,N(G222),N(F222))</f>
        <v/>
      </c>
    </row>
    <row r="223">
      <c r="F223" s="6" t="n"/>
      <c r="G223" s="6" t="n"/>
      <c r="I223" s="6">
        <f>IF(OR(NOT(OR(A223&lt;&gt;"",B223&lt;&gt;"",D223&lt;&gt;"")),N(F223)=0,NOT(C223&lt;&gt;"Inspection")),"",N(F223)-N('Settings'!$B$2))</f>
        <v/>
      </c>
      <c r="L223" s="6" t="n"/>
      <c r="N223" s="6" t="n"/>
      <c r="O223" s="7">
        <f>IF(OR(NOT(OR(A223&lt;&gt;"",B223&lt;&gt;"",D223&lt;&gt;"")),N(F223)=0),"",N(F223)-TODAY())</f>
        <v/>
      </c>
      <c r="P223">
        <f>IF(OR(NOT(OR(A223&lt;&gt;"",B223&lt;&gt;"",D223&lt;&gt;"")),N(F223)=0),"",IF(N(S223)&lt;TODAY(),"Past",IF(N(F223)&lt;=TODAY(),"Now",IF(N(F223)-TODAY()&lt;7,"Week 1",IF(N(F223)-TODAY()&lt;N('Settings'!$B$4),"Week 2","Later")))))</f>
        <v/>
      </c>
      <c r="Q223">
        <f>IF(NOT(OR(A223&lt;&gt;"",B223&lt;&gt;"",D223&lt;&gt;"")),"",IF(IF(AND(C223&lt;&gt;"Inspection",N(F223)&gt;0,H223&lt;&gt;"Y",TODAY()&gt;=N(F223)-N('Settings'!$B$2),N(S223)&gt;=TODAY()),"NOT CONFIRMED, STARTS SOON; ","")&amp;IF(AND(C223="Inspection",N(F223)&gt;0,K223&lt;&gt;"Y",M223="",N(F223)-TODAY()&lt;=N('Settings'!$B$3)),"INSPECTION NOT REQUESTED; ","")&amp;IF(AND(OR(M223="Fail",M223="Partial"),N(N223)=0),"FAILED, NO RE-INSPECTION; ","")&amp;IF(AND(C223&lt;&gt;"Inspection",D223&lt;&gt;"",N(F223)&gt;0,COUNTIFS($D$2:$D$400,D223,$A$2:$A$400,"&lt;&gt;"&amp;A223,$C$2:$C$400,"&lt;&gt;Inspection",$F$2:$F$400,"&lt;="&amp;N(S223),$S$2:$S$400,"&gt;="&amp;N(F223))&gt;0),"SUB ON TWO JOBS SAME DAY; ","")&amp;IF(AND(C223&lt;&gt;"Inspection",D223=""),"NO SUB ASSIGNED; ","")&amp;IF(AND(J223&lt;&gt;"",N(F223)&gt;0,SUMPRODUCT(MAX(($A$2:$A$400=A223)*($B$2:$B$400=J223)*$S$2:$S$400))&gt;=N(F223)),"STARTS BEFORE WHAT IT DEPENDS ON; ","")&amp;IF(N(F223)=0,"NO START DATE; ","")="","",LEFT(IF(AND(C223&lt;&gt;"Inspection",N(F223)&gt;0,H223&lt;&gt;"Y",TODAY()&gt;=N(F223)-N('Settings'!$B$2),N(S223)&gt;=TODAY()),"NOT CONFIRMED, STARTS SOON; ","")&amp;IF(AND(C223="Inspection",N(F223)&gt;0,K223&lt;&gt;"Y",M223="",N(F223)-TODAY()&lt;=N('Settings'!$B$3)),"INSPECTION NOT REQUESTED; ","")&amp;IF(AND(OR(M223="Fail",M223="Partial"),N(N223)=0),"FAILED, NO RE-INSPECTION; ","")&amp;IF(AND(C223&lt;&gt;"Inspection",D223&lt;&gt;"",N(F223)&gt;0,COUNTIFS($D$2:$D$400,D223,$A$2:$A$400,"&lt;&gt;"&amp;A223,$C$2:$C$400,"&lt;&gt;Inspection",$F$2:$F$400,"&lt;="&amp;N(S223),$S$2:$S$400,"&gt;="&amp;N(F223))&gt;0),"SUB ON TWO JOBS SAME DAY; ","")&amp;IF(AND(C223&lt;&gt;"Inspection",D223=""),"NO SUB ASSIGNED; ","")&amp;IF(AND(J223&lt;&gt;"",N(F223)&gt;0,SUMPRODUCT(MAX(($A$2:$A$400=A223)*($B$2:$B$400=J223)*$S$2:$S$400))&gt;=N(F223)),"STARTS BEFORE WHAT IT DEPENDS ON; ","")&amp;IF(N(F223)=0,"NO START DATE; ",""),LEN(IF(AND(C223&lt;&gt;"Inspection",N(F223)&gt;0,H223&lt;&gt;"Y",TODAY()&gt;=N(F223)-N('Settings'!$B$2),N(S223)&gt;=TODAY()),"NOT CONFIRMED, STARTS SOON; ","")&amp;IF(AND(C223="Inspection",N(F223)&gt;0,K223&lt;&gt;"Y",M223="",N(F223)-TODAY()&lt;=N('Settings'!$B$3)),"INSPECTION NOT REQUESTED; ","")&amp;IF(AND(OR(M223="Fail",M223="Partial"),N(N223)=0),"FAILED, NO RE-INSPECTION; ","")&amp;IF(AND(C223&lt;&gt;"Inspection",D223&lt;&gt;"",N(F223)&gt;0,COUNTIFS($D$2:$D$400,D223,$A$2:$A$400,"&lt;&gt;"&amp;A223,$C$2:$C$400,"&lt;&gt;Inspection",$F$2:$F$400,"&lt;="&amp;N(S223),$S$2:$S$400,"&gt;="&amp;N(F223))&gt;0),"SUB ON TWO JOBS SAME DAY; ","")&amp;IF(AND(C223&lt;&gt;"Inspection",D223=""),"NO SUB ASSIGNED; ","")&amp;IF(AND(J223&lt;&gt;"",N(F223)&gt;0,SUMPRODUCT(MAX(($A$2:$A$400=A223)*($B$2:$B$400=J223)*$S$2:$S$400))&gt;=N(F223)),"STARTS BEFORE WHAT IT DEPENDS ON; ","")&amp;IF(N(F223)=0,"NO START DATE; ",""))-2)))</f>
        <v/>
      </c>
      <c r="S223" s="6">
        <f>IF(N(G223)&gt;0,N(G223),N(F223))</f>
        <v/>
      </c>
    </row>
    <row r="224">
      <c r="F224" s="6" t="n"/>
      <c r="G224" s="6" t="n"/>
      <c r="I224" s="6">
        <f>IF(OR(NOT(OR(A224&lt;&gt;"",B224&lt;&gt;"",D224&lt;&gt;"")),N(F224)=0,NOT(C224&lt;&gt;"Inspection")),"",N(F224)-N('Settings'!$B$2))</f>
        <v/>
      </c>
      <c r="L224" s="6" t="n"/>
      <c r="N224" s="6" t="n"/>
      <c r="O224" s="7">
        <f>IF(OR(NOT(OR(A224&lt;&gt;"",B224&lt;&gt;"",D224&lt;&gt;"")),N(F224)=0),"",N(F224)-TODAY())</f>
        <v/>
      </c>
      <c r="P224">
        <f>IF(OR(NOT(OR(A224&lt;&gt;"",B224&lt;&gt;"",D224&lt;&gt;"")),N(F224)=0),"",IF(N(S224)&lt;TODAY(),"Past",IF(N(F224)&lt;=TODAY(),"Now",IF(N(F224)-TODAY()&lt;7,"Week 1",IF(N(F224)-TODAY()&lt;N('Settings'!$B$4),"Week 2","Later")))))</f>
        <v/>
      </c>
      <c r="Q224">
        <f>IF(NOT(OR(A224&lt;&gt;"",B224&lt;&gt;"",D224&lt;&gt;"")),"",IF(IF(AND(C224&lt;&gt;"Inspection",N(F224)&gt;0,H224&lt;&gt;"Y",TODAY()&gt;=N(F224)-N('Settings'!$B$2),N(S224)&gt;=TODAY()),"NOT CONFIRMED, STARTS SOON; ","")&amp;IF(AND(C224="Inspection",N(F224)&gt;0,K224&lt;&gt;"Y",M224="",N(F224)-TODAY()&lt;=N('Settings'!$B$3)),"INSPECTION NOT REQUESTED; ","")&amp;IF(AND(OR(M224="Fail",M224="Partial"),N(N224)=0),"FAILED, NO RE-INSPECTION; ","")&amp;IF(AND(C224&lt;&gt;"Inspection",D224&lt;&gt;"",N(F224)&gt;0,COUNTIFS($D$2:$D$400,D224,$A$2:$A$400,"&lt;&gt;"&amp;A224,$C$2:$C$400,"&lt;&gt;Inspection",$F$2:$F$400,"&lt;="&amp;N(S224),$S$2:$S$400,"&gt;="&amp;N(F224))&gt;0),"SUB ON TWO JOBS SAME DAY; ","")&amp;IF(AND(C224&lt;&gt;"Inspection",D224=""),"NO SUB ASSIGNED; ","")&amp;IF(AND(J224&lt;&gt;"",N(F224)&gt;0,SUMPRODUCT(MAX(($A$2:$A$400=A224)*($B$2:$B$400=J224)*$S$2:$S$400))&gt;=N(F224)),"STARTS BEFORE WHAT IT DEPENDS ON; ","")&amp;IF(N(F224)=0,"NO START DATE; ","")="","",LEFT(IF(AND(C224&lt;&gt;"Inspection",N(F224)&gt;0,H224&lt;&gt;"Y",TODAY()&gt;=N(F224)-N('Settings'!$B$2),N(S224)&gt;=TODAY()),"NOT CONFIRMED, STARTS SOON; ","")&amp;IF(AND(C224="Inspection",N(F224)&gt;0,K224&lt;&gt;"Y",M224="",N(F224)-TODAY()&lt;=N('Settings'!$B$3)),"INSPECTION NOT REQUESTED; ","")&amp;IF(AND(OR(M224="Fail",M224="Partial"),N(N224)=0),"FAILED, NO RE-INSPECTION; ","")&amp;IF(AND(C224&lt;&gt;"Inspection",D224&lt;&gt;"",N(F224)&gt;0,COUNTIFS($D$2:$D$400,D224,$A$2:$A$400,"&lt;&gt;"&amp;A224,$C$2:$C$400,"&lt;&gt;Inspection",$F$2:$F$400,"&lt;="&amp;N(S224),$S$2:$S$400,"&gt;="&amp;N(F224))&gt;0),"SUB ON TWO JOBS SAME DAY; ","")&amp;IF(AND(C224&lt;&gt;"Inspection",D224=""),"NO SUB ASSIGNED; ","")&amp;IF(AND(J224&lt;&gt;"",N(F224)&gt;0,SUMPRODUCT(MAX(($A$2:$A$400=A224)*($B$2:$B$400=J224)*$S$2:$S$400))&gt;=N(F224)),"STARTS BEFORE WHAT IT DEPENDS ON; ","")&amp;IF(N(F224)=0,"NO START DATE; ",""),LEN(IF(AND(C224&lt;&gt;"Inspection",N(F224)&gt;0,H224&lt;&gt;"Y",TODAY()&gt;=N(F224)-N('Settings'!$B$2),N(S224)&gt;=TODAY()),"NOT CONFIRMED, STARTS SOON; ","")&amp;IF(AND(C224="Inspection",N(F224)&gt;0,K224&lt;&gt;"Y",M224="",N(F224)-TODAY()&lt;=N('Settings'!$B$3)),"INSPECTION NOT REQUESTED; ","")&amp;IF(AND(OR(M224="Fail",M224="Partial"),N(N224)=0),"FAILED, NO RE-INSPECTION; ","")&amp;IF(AND(C224&lt;&gt;"Inspection",D224&lt;&gt;"",N(F224)&gt;0,COUNTIFS($D$2:$D$400,D224,$A$2:$A$400,"&lt;&gt;"&amp;A224,$C$2:$C$400,"&lt;&gt;Inspection",$F$2:$F$400,"&lt;="&amp;N(S224),$S$2:$S$400,"&gt;="&amp;N(F224))&gt;0),"SUB ON TWO JOBS SAME DAY; ","")&amp;IF(AND(C224&lt;&gt;"Inspection",D224=""),"NO SUB ASSIGNED; ","")&amp;IF(AND(J224&lt;&gt;"",N(F224)&gt;0,SUMPRODUCT(MAX(($A$2:$A$400=A224)*($B$2:$B$400=J224)*$S$2:$S$400))&gt;=N(F224)),"STARTS BEFORE WHAT IT DEPENDS ON; ","")&amp;IF(N(F224)=0,"NO START DATE; ",""))-2)))</f>
        <v/>
      </c>
      <c r="S224" s="6">
        <f>IF(N(G224)&gt;0,N(G224),N(F224))</f>
        <v/>
      </c>
    </row>
    <row r="225">
      <c r="F225" s="6" t="n"/>
      <c r="G225" s="6" t="n"/>
      <c r="I225" s="6">
        <f>IF(OR(NOT(OR(A225&lt;&gt;"",B225&lt;&gt;"",D225&lt;&gt;"")),N(F225)=0,NOT(C225&lt;&gt;"Inspection")),"",N(F225)-N('Settings'!$B$2))</f>
        <v/>
      </c>
      <c r="L225" s="6" t="n"/>
      <c r="N225" s="6" t="n"/>
      <c r="O225" s="7">
        <f>IF(OR(NOT(OR(A225&lt;&gt;"",B225&lt;&gt;"",D225&lt;&gt;"")),N(F225)=0),"",N(F225)-TODAY())</f>
        <v/>
      </c>
      <c r="P225">
        <f>IF(OR(NOT(OR(A225&lt;&gt;"",B225&lt;&gt;"",D225&lt;&gt;"")),N(F225)=0),"",IF(N(S225)&lt;TODAY(),"Past",IF(N(F225)&lt;=TODAY(),"Now",IF(N(F225)-TODAY()&lt;7,"Week 1",IF(N(F225)-TODAY()&lt;N('Settings'!$B$4),"Week 2","Later")))))</f>
        <v/>
      </c>
      <c r="Q225">
        <f>IF(NOT(OR(A225&lt;&gt;"",B225&lt;&gt;"",D225&lt;&gt;"")),"",IF(IF(AND(C225&lt;&gt;"Inspection",N(F225)&gt;0,H225&lt;&gt;"Y",TODAY()&gt;=N(F225)-N('Settings'!$B$2),N(S225)&gt;=TODAY()),"NOT CONFIRMED, STARTS SOON; ","")&amp;IF(AND(C225="Inspection",N(F225)&gt;0,K225&lt;&gt;"Y",M225="",N(F225)-TODAY()&lt;=N('Settings'!$B$3)),"INSPECTION NOT REQUESTED; ","")&amp;IF(AND(OR(M225="Fail",M225="Partial"),N(N225)=0),"FAILED, NO RE-INSPECTION; ","")&amp;IF(AND(C225&lt;&gt;"Inspection",D225&lt;&gt;"",N(F225)&gt;0,COUNTIFS($D$2:$D$400,D225,$A$2:$A$400,"&lt;&gt;"&amp;A225,$C$2:$C$400,"&lt;&gt;Inspection",$F$2:$F$400,"&lt;="&amp;N(S225),$S$2:$S$400,"&gt;="&amp;N(F225))&gt;0),"SUB ON TWO JOBS SAME DAY; ","")&amp;IF(AND(C225&lt;&gt;"Inspection",D225=""),"NO SUB ASSIGNED; ","")&amp;IF(AND(J225&lt;&gt;"",N(F225)&gt;0,SUMPRODUCT(MAX(($A$2:$A$400=A225)*($B$2:$B$400=J225)*$S$2:$S$400))&gt;=N(F225)),"STARTS BEFORE WHAT IT DEPENDS ON; ","")&amp;IF(N(F225)=0,"NO START DATE; ","")="","",LEFT(IF(AND(C225&lt;&gt;"Inspection",N(F225)&gt;0,H225&lt;&gt;"Y",TODAY()&gt;=N(F225)-N('Settings'!$B$2),N(S225)&gt;=TODAY()),"NOT CONFIRMED, STARTS SOON; ","")&amp;IF(AND(C225="Inspection",N(F225)&gt;0,K225&lt;&gt;"Y",M225="",N(F225)-TODAY()&lt;=N('Settings'!$B$3)),"INSPECTION NOT REQUESTED; ","")&amp;IF(AND(OR(M225="Fail",M225="Partial"),N(N225)=0),"FAILED, NO RE-INSPECTION; ","")&amp;IF(AND(C225&lt;&gt;"Inspection",D225&lt;&gt;"",N(F225)&gt;0,COUNTIFS($D$2:$D$400,D225,$A$2:$A$400,"&lt;&gt;"&amp;A225,$C$2:$C$400,"&lt;&gt;Inspection",$F$2:$F$400,"&lt;="&amp;N(S225),$S$2:$S$400,"&gt;="&amp;N(F225))&gt;0),"SUB ON TWO JOBS SAME DAY; ","")&amp;IF(AND(C225&lt;&gt;"Inspection",D225=""),"NO SUB ASSIGNED; ","")&amp;IF(AND(J225&lt;&gt;"",N(F225)&gt;0,SUMPRODUCT(MAX(($A$2:$A$400=A225)*($B$2:$B$400=J225)*$S$2:$S$400))&gt;=N(F225)),"STARTS BEFORE WHAT IT DEPENDS ON; ","")&amp;IF(N(F225)=0,"NO START DATE; ",""),LEN(IF(AND(C225&lt;&gt;"Inspection",N(F225)&gt;0,H225&lt;&gt;"Y",TODAY()&gt;=N(F225)-N('Settings'!$B$2),N(S225)&gt;=TODAY()),"NOT CONFIRMED, STARTS SOON; ","")&amp;IF(AND(C225="Inspection",N(F225)&gt;0,K225&lt;&gt;"Y",M225="",N(F225)-TODAY()&lt;=N('Settings'!$B$3)),"INSPECTION NOT REQUESTED; ","")&amp;IF(AND(OR(M225="Fail",M225="Partial"),N(N225)=0),"FAILED, NO RE-INSPECTION; ","")&amp;IF(AND(C225&lt;&gt;"Inspection",D225&lt;&gt;"",N(F225)&gt;0,COUNTIFS($D$2:$D$400,D225,$A$2:$A$400,"&lt;&gt;"&amp;A225,$C$2:$C$400,"&lt;&gt;Inspection",$F$2:$F$400,"&lt;="&amp;N(S225),$S$2:$S$400,"&gt;="&amp;N(F225))&gt;0),"SUB ON TWO JOBS SAME DAY; ","")&amp;IF(AND(C225&lt;&gt;"Inspection",D225=""),"NO SUB ASSIGNED; ","")&amp;IF(AND(J225&lt;&gt;"",N(F225)&gt;0,SUMPRODUCT(MAX(($A$2:$A$400=A225)*($B$2:$B$400=J225)*$S$2:$S$400))&gt;=N(F225)),"STARTS BEFORE WHAT IT DEPENDS ON; ","")&amp;IF(N(F225)=0,"NO START DATE; ",""))-2)))</f>
        <v/>
      </c>
      <c r="S225" s="6">
        <f>IF(N(G225)&gt;0,N(G225),N(F225))</f>
        <v/>
      </c>
    </row>
    <row r="226">
      <c r="F226" s="6" t="n"/>
      <c r="G226" s="6" t="n"/>
      <c r="I226" s="6">
        <f>IF(OR(NOT(OR(A226&lt;&gt;"",B226&lt;&gt;"",D226&lt;&gt;"")),N(F226)=0,NOT(C226&lt;&gt;"Inspection")),"",N(F226)-N('Settings'!$B$2))</f>
        <v/>
      </c>
      <c r="L226" s="6" t="n"/>
      <c r="N226" s="6" t="n"/>
      <c r="O226" s="7">
        <f>IF(OR(NOT(OR(A226&lt;&gt;"",B226&lt;&gt;"",D226&lt;&gt;"")),N(F226)=0),"",N(F226)-TODAY())</f>
        <v/>
      </c>
      <c r="P226">
        <f>IF(OR(NOT(OR(A226&lt;&gt;"",B226&lt;&gt;"",D226&lt;&gt;"")),N(F226)=0),"",IF(N(S226)&lt;TODAY(),"Past",IF(N(F226)&lt;=TODAY(),"Now",IF(N(F226)-TODAY()&lt;7,"Week 1",IF(N(F226)-TODAY()&lt;N('Settings'!$B$4),"Week 2","Later")))))</f>
        <v/>
      </c>
      <c r="Q226">
        <f>IF(NOT(OR(A226&lt;&gt;"",B226&lt;&gt;"",D226&lt;&gt;"")),"",IF(IF(AND(C226&lt;&gt;"Inspection",N(F226)&gt;0,H226&lt;&gt;"Y",TODAY()&gt;=N(F226)-N('Settings'!$B$2),N(S226)&gt;=TODAY()),"NOT CONFIRMED, STARTS SOON; ","")&amp;IF(AND(C226="Inspection",N(F226)&gt;0,K226&lt;&gt;"Y",M226="",N(F226)-TODAY()&lt;=N('Settings'!$B$3)),"INSPECTION NOT REQUESTED; ","")&amp;IF(AND(OR(M226="Fail",M226="Partial"),N(N226)=0),"FAILED, NO RE-INSPECTION; ","")&amp;IF(AND(C226&lt;&gt;"Inspection",D226&lt;&gt;"",N(F226)&gt;0,COUNTIFS($D$2:$D$400,D226,$A$2:$A$400,"&lt;&gt;"&amp;A226,$C$2:$C$400,"&lt;&gt;Inspection",$F$2:$F$400,"&lt;="&amp;N(S226),$S$2:$S$400,"&gt;="&amp;N(F226))&gt;0),"SUB ON TWO JOBS SAME DAY; ","")&amp;IF(AND(C226&lt;&gt;"Inspection",D226=""),"NO SUB ASSIGNED; ","")&amp;IF(AND(J226&lt;&gt;"",N(F226)&gt;0,SUMPRODUCT(MAX(($A$2:$A$400=A226)*($B$2:$B$400=J226)*$S$2:$S$400))&gt;=N(F226)),"STARTS BEFORE WHAT IT DEPENDS ON; ","")&amp;IF(N(F226)=0,"NO START DATE; ","")="","",LEFT(IF(AND(C226&lt;&gt;"Inspection",N(F226)&gt;0,H226&lt;&gt;"Y",TODAY()&gt;=N(F226)-N('Settings'!$B$2),N(S226)&gt;=TODAY()),"NOT CONFIRMED, STARTS SOON; ","")&amp;IF(AND(C226="Inspection",N(F226)&gt;0,K226&lt;&gt;"Y",M226="",N(F226)-TODAY()&lt;=N('Settings'!$B$3)),"INSPECTION NOT REQUESTED; ","")&amp;IF(AND(OR(M226="Fail",M226="Partial"),N(N226)=0),"FAILED, NO RE-INSPECTION; ","")&amp;IF(AND(C226&lt;&gt;"Inspection",D226&lt;&gt;"",N(F226)&gt;0,COUNTIFS($D$2:$D$400,D226,$A$2:$A$400,"&lt;&gt;"&amp;A226,$C$2:$C$400,"&lt;&gt;Inspection",$F$2:$F$400,"&lt;="&amp;N(S226),$S$2:$S$400,"&gt;="&amp;N(F226))&gt;0),"SUB ON TWO JOBS SAME DAY; ","")&amp;IF(AND(C226&lt;&gt;"Inspection",D226=""),"NO SUB ASSIGNED; ","")&amp;IF(AND(J226&lt;&gt;"",N(F226)&gt;0,SUMPRODUCT(MAX(($A$2:$A$400=A226)*($B$2:$B$400=J226)*$S$2:$S$400))&gt;=N(F226)),"STARTS BEFORE WHAT IT DEPENDS ON; ","")&amp;IF(N(F226)=0,"NO START DATE; ",""),LEN(IF(AND(C226&lt;&gt;"Inspection",N(F226)&gt;0,H226&lt;&gt;"Y",TODAY()&gt;=N(F226)-N('Settings'!$B$2),N(S226)&gt;=TODAY()),"NOT CONFIRMED, STARTS SOON; ","")&amp;IF(AND(C226="Inspection",N(F226)&gt;0,K226&lt;&gt;"Y",M226="",N(F226)-TODAY()&lt;=N('Settings'!$B$3)),"INSPECTION NOT REQUESTED; ","")&amp;IF(AND(OR(M226="Fail",M226="Partial"),N(N226)=0),"FAILED, NO RE-INSPECTION; ","")&amp;IF(AND(C226&lt;&gt;"Inspection",D226&lt;&gt;"",N(F226)&gt;0,COUNTIFS($D$2:$D$400,D226,$A$2:$A$400,"&lt;&gt;"&amp;A226,$C$2:$C$400,"&lt;&gt;Inspection",$F$2:$F$400,"&lt;="&amp;N(S226),$S$2:$S$400,"&gt;="&amp;N(F226))&gt;0),"SUB ON TWO JOBS SAME DAY; ","")&amp;IF(AND(C226&lt;&gt;"Inspection",D226=""),"NO SUB ASSIGNED; ","")&amp;IF(AND(J226&lt;&gt;"",N(F226)&gt;0,SUMPRODUCT(MAX(($A$2:$A$400=A226)*($B$2:$B$400=J226)*$S$2:$S$400))&gt;=N(F226)),"STARTS BEFORE WHAT IT DEPENDS ON; ","")&amp;IF(N(F226)=0,"NO START DATE; ",""))-2)))</f>
        <v/>
      </c>
      <c r="S226" s="6">
        <f>IF(N(G226)&gt;0,N(G226),N(F226))</f>
        <v/>
      </c>
    </row>
    <row r="227">
      <c r="F227" s="6" t="n"/>
      <c r="G227" s="6" t="n"/>
      <c r="I227" s="6">
        <f>IF(OR(NOT(OR(A227&lt;&gt;"",B227&lt;&gt;"",D227&lt;&gt;"")),N(F227)=0,NOT(C227&lt;&gt;"Inspection")),"",N(F227)-N('Settings'!$B$2))</f>
        <v/>
      </c>
      <c r="L227" s="6" t="n"/>
      <c r="N227" s="6" t="n"/>
      <c r="O227" s="7">
        <f>IF(OR(NOT(OR(A227&lt;&gt;"",B227&lt;&gt;"",D227&lt;&gt;"")),N(F227)=0),"",N(F227)-TODAY())</f>
        <v/>
      </c>
      <c r="P227">
        <f>IF(OR(NOT(OR(A227&lt;&gt;"",B227&lt;&gt;"",D227&lt;&gt;"")),N(F227)=0),"",IF(N(S227)&lt;TODAY(),"Past",IF(N(F227)&lt;=TODAY(),"Now",IF(N(F227)-TODAY()&lt;7,"Week 1",IF(N(F227)-TODAY()&lt;N('Settings'!$B$4),"Week 2","Later")))))</f>
        <v/>
      </c>
      <c r="Q227">
        <f>IF(NOT(OR(A227&lt;&gt;"",B227&lt;&gt;"",D227&lt;&gt;"")),"",IF(IF(AND(C227&lt;&gt;"Inspection",N(F227)&gt;0,H227&lt;&gt;"Y",TODAY()&gt;=N(F227)-N('Settings'!$B$2),N(S227)&gt;=TODAY()),"NOT CONFIRMED, STARTS SOON; ","")&amp;IF(AND(C227="Inspection",N(F227)&gt;0,K227&lt;&gt;"Y",M227="",N(F227)-TODAY()&lt;=N('Settings'!$B$3)),"INSPECTION NOT REQUESTED; ","")&amp;IF(AND(OR(M227="Fail",M227="Partial"),N(N227)=0),"FAILED, NO RE-INSPECTION; ","")&amp;IF(AND(C227&lt;&gt;"Inspection",D227&lt;&gt;"",N(F227)&gt;0,COUNTIFS($D$2:$D$400,D227,$A$2:$A$400,"&lt;&gt;"&amp;A227,$C$2:$C$400,"&lt;&gt;Inspection",$F$2:$F$400,"&lt;="&amp;N(S227),$S$2:$S$400,"&gt;="&amp;N(F227))&gt;0),"SUB ON TWO JOBS SAME DAY; ","")&amp;IF(AND(C227&lt;&gt;"Inspection",D227=""),"NO SUB ASSIGNED; ","")&amp;IF(AND(J227&lt;&gt;"",N(F227)&gt;0,SUMPRODUCT(MAX(($A$2:$A$400=A227)*($B$2:$B$400=J227)*$S$2:$S$400))&gt;=N(F227)),"STARTS BEFORE WHAT IT DEPENDS ON; ","")&amp;IF(N(F227)=0,"NO START DATE; ","")="","",LEFT(IF(AND(C227&lt;&gt;"Inspection",N(F227)&gt;0,H227&lt;&gt;"Y",TODAY()&gt;=N(F227)-N('Settings'!$B$2),N(S227)&gt;=TODAY()),"NOT CONFIRMED, STARTS SOON; ","")&amp;IF(AND(C227="Inspection",N(F227)&gt;0,K227&lt;&gt;"Y",M227="",N(F227)-TODAY()&lt;=N('Settings'!$B$3)),"INSPECTION NOT REQUESTED; ","")&amp;IF(AND(OR(M227="Fail",M227="Partial"),N(N227)=0),"FAILED, NO RE-INSPECTION; ","")&amp;IF(AND(C227&lt;&gt;"Inspection",D227&lt;&gt;"",N(F227)&gt;0,COUNTIFS($D$2:$D$400,D227,$A$2:$A$400,"&lt;&gt;"&amp;A227,$C$2:$C$400,"&lt;&gt;Inspection",$F$2:$F$400,"&lt;="&amp;N(S227),$S$2:$S$400,"&gt;="&amp;N(F227))&gt;0),"SUB ON TWO JOBS SAME DAY; ","")&amp;IF(AND(C227&lt;&gt;"Inspection",D227=""),"NO SUB ASSIGNED; ","")&amp;IF(AND(J227&lt;&gt;"",N(F227)&gt;0,SUMPRODUCT(MAX(($A$2:$A$400=A227)*($B$2:$B$400=J227)*$S$2:$S$400))&gt;=N(F227)),"STARTS BEFORE WHAT IT DEPENDS ON; ","")&amp;IF(N(F227)=0,"NO START DATE; ",""),LEN(IF(AND(C227&lt;&gt;"Inspection",N(F227)&gt;0,H227&lt;&gt;"Y",TODAY()&gt;=N(F227)-N('Settings'!$B$2),N(S227)&gt;=TODAY()),"NOT CONFIRMED, STARTS SOON; ","")&amp;IF(AND(C227="Inspection",N(F227)&gt;0,K227&lt;&gt;"Y",M227="",N(F227)-TODAY()&lt;=N('Settings'!$B$3)),"INSPECTION NOT REQUESTED; ","")&amp;IF(AND(OR(M227="Fail",M227="Partial"),N(N227)=0),"FAILED, NO RE-INSPECTION; ","")&amp;IF(AND(C227&lt;&gt;"Inspection",D227&lt;&gt;"",N(F227)&gt;0,COUNTIFS($D$2:$D$400,D227,$A$2:$A$400,"&lt;&gt;"&amp;A227,$C$2:$C$400,"&lt;&gt;Inspection",$F$2:$F$400,"&lt;="&amp;N(S227),$S$2:$S$400,"&gt;="&amp;N(F227))&gt;0),"SUB ON TWO JOBS SAME DAY; ","")&amp;IF(AND(C227&lt;&gt;"Inspection",D227=""),"NO SUB ASSIGNED; ","")&amp;IF(AND(J227&lt;&gt;"",N(F227)&gt;0,SUMPRODUCT(MAX(($A$2:$A$400=A227)*($B$2:$B$400=J227)*$S$2:$S$400))&gt;=N(F227)),"STARTS BEFORE WHAT IT DEPENDS ON; ","")&amp;IF(N(F227)=0,"NO START DATE; ",""))-2)))</f>
        <v/>
      </c>
      <c r="S227" s="6">
        <f>IF(N(G227)&gt;0,N(G227),N(F227))</f>
        <v/>
      </c>
    </row>
    <row r="228">
      <c r="F228" s="6" t="n"/>
      <c r="G228" s="6" t="n"/>
      <c r="I228" s="6">
        <f>IF(OR(NOT(OR(A228&lt;&gt;"",B228&lt;&gt;"",D228&lt;&gt;"")),N(F228)=0,NOT(C228&lt;&gt;"Inspection")),"",N(F228)-N('Settings'!$B$2))</f>
        <v/>
      </c>
      <c r="L228" s="6" t="n"/>
      <c r="N228" s="6" t="n"/>
      <c r="O228" s="7">
        <f>IF(OR(NOT(OR(A228&lt;&gt;"",B228&lt;&gt;"",D228&lt;&gt;"")),N(F228)=0),"",N(F228)-TODAY())</f>
        <v/>
      </c>
      <c r="P228">
        <f>IF(OR(NOT(OR(A228&lt;&gt;"",B228&lt;&gt;"",D228&lt;&gt;"")),N(F228)=0),"",IF(N(S228)&lt;TODAY(),"Past",IF(N(F228)&lt;=TODAY(),"Now",IF(N(F228)-TODAY()&lt;7,"Week 1",IF(N(F228)-TODAY()&lt;N('Settings'!$B$4),"Week 2","Later")))))</f>
        <v/>
      </c>
      <c r="Q228">
        <f>IF(NOT(OR(A228&lt;&gt;"",B228&lt;&gt;"",D228&lt;&gt;"")),"",IF(IF(AND(C228&lt;&gt;"Inspection",N(F228)&gt;0,H228&lt;&gt;"Y",TODAY()&gt;=N(F228)-N('Settings'!$B$2),N(S228)&gt;=TODAY()),"NOT CONFIRMED, STARTS SOON; ","")&amp;IF(AND(C228="Inspection",N(F228)&gt;0,K228&lt;&gt;"Y",M228="",N(F228)-TODAY()&lt;=N('Settings'!$B$3)),"INSPECTION NOT REQUESTED; ","")&amp;IF(AND(OR(M228="Fail",M228="Partial"),N(N228)=0),"FAILED, NO RE-INSPECTION; ","")&amp;IF(AND(C228&lt;&gt;"Inspection",D228&lt;&gt;"",N(F228)&gt;0,COUNTIFS($D$2:$D$400,D228,$A$2:$A$400,"&lt;&gt;"&amp;A228,$C$2:$C$400,"&lt;&gt;Inspection",$F$2:$F$400,"&lt;="&amp;N(S228),$S$2:$S$400,"&gt;="&amp;N(F228))&gt;0),"SUB ON TWO JOBS SAME DAY; ","")&amp;IF(AND(C228&lt;&gt;"Inspection",D228=""),"NO SUB ASSIGNED; ","")&amp;IF(AND(J228&lt;&gt;"",N(F228)&gt;0,SUMPRODUCT(MAX(($A$2:$A$400=A228)*($B$2:$B$400=J228)*$S$2:$S$400))&gt;=N(F228)),"STARTS BEFORE WHAT IT DEPENDS ON; ","")&amp;IF(N(F228)=0,"NO START DATE; ","")="","",LEFT(IF(AND(C228&lt;&gt;"Inspection",N(F228)&gt;0,H228&lt;&gt;"Y",TODAY()&gt;=N(F228)-N('Settings'!$B$2),N(S228)&gt;=TODAY()),"NOT CONFIRMED, STARTS SOON; ","")&amp;IF(AND(C228="Inspection",N(F228)&gt;0,K228&lt;&gt;"Y",M228="",N(F228)-TODAY()&lt;=N('Settings'!$B$3)),"INSPECTION NOT REQUESTED; ","")&amp;IF(AND(OR(M228="Fail",M228="Partial"),N(N228)=0),"FAILED, NO RE-INSPECTION; ","")&amp;IF(AND(C228&lt;&gt;"Inspection",D228&lt;&gt;"",N(F228)&gt;0,COUNTIFS($D$2:$D$400,D228,$A$2:$A$400,"&lt;&gt;"&amp;A228,$C$2:$C$400,"&lt;&gt;Inspection",$F$2:$F$400,"&lt;="&amp;N(S228),$S$2:$S$400,"&gt;="&amp;N(F228))&gt;0),"SUB ON TWO JOBS SAME DAY; ","")&amp;IF(AND(C228&lt;&gt;"Inspection",D228=""),"NO SUB ASSIGNED; ","")&amp;IF(AND(J228&lt;&gt;"",N(F228)&gt;0,SUMPRODUCT(MAX(($A$2:$A$400=A228)*($B$2:$B$400=J228)*$S$2:$S$400))&gt;=N(F228)),"STARTS BEFORE WHAT IT DEPENDS ON; ","")&amp;IF(N(F228)=0,"NO START DATE; ",""),LEN(IF(AND(C228&lt;&gt;"Inspection",N(F228)&gt;0,H228&lt;&gt;"Y",TODAY()&gt;=N(F228)-N('Settings'!$B$2),N(S228)&gt;=TODAY()),"NOT CONFIRMED, STARTS SOON; ","")&amp;IF(AND(C228="Inspection",N(F228)&gt;0,K228&lt;&gt;"Y",M228="",N(F228)-TODAY()&lt;=N('Settings'!$B$3)),"INSPECTION NOT REQUESTED; ","")&amp;IF(AND(OR(M228="Fail",M228="Partial"),N(N228)=0),"FAILED, NO RE-INSPECTION; ","")&amp;IF(AND(C228&lt;&gt;"Inspection",D228&lt;&gt;"",N(F228)&gt;0,COUNTIFS($D$2:$D$400,D228,$A$2:$A$400,"&lt;&gt;"&amp;A228,$C$2:$C$400,"&lt;&gt;Inspection",$F$2:$F$400,"&lt;="&amp;N(S228),$S$2:$S$400,"&gt;="&amp;N(F228))&gt;0),"SUB ON TWO JOBS SAME DAY; ","")&amp;IF(AND(C228&lt;&gt;"Inspection",D228=""),"NO SUB ASSIGNED; ","")&amp;IF(AND(J228&lt;&gt;"",N(F228)&gt;0,SUMPRODUCT(MAX(($A$2:$A$400=A228)*($B$2:$B$400=J228)*$S$2:$S$400))&gt;=N(F228)),"STARTS BEFORE WHAT IT DEPENDS ON; ","")&amp;IF(N(F228)=0,"NO START DATE; ",""))-2)))</f>
        <v/>
      </c>
      <c r="S228" s="6">
        <f>IF(N(G228)&gt;0,N(G228),N(F228))</f>
        <v/>
      </c>
    </row>
    <row r="229">
      <c r="F229" s="6" t="n"/>
      <c r="G229" s="6" t="n"/>
      <c r="I229" s="6">
        <f>IF(OR(NOT(OR(A229&lt;&gt;"",B229&lt;&gt;"",D229&lt;&gt;"")),N(F229)=0,NOT(C229&lt;&gt;"Inspection")),"",N(F229)-N('Settings'!$B$2))</f>
        <v/>
      </c>
      <c r="L229" s="6" t="n"/>
      <c r="N229" s="6" t="n"/>
      <c r="O229" s="7">
        <f>IF(OR(NOT(OR(A229&lt;&gt;"",B229&lt;&gt;"",D229&lt;&gt;"")),N(F229)=0),"",N(F229)-TODAY())</f>
        <v/>
      </c>
      <c r="P229">
        <f>IF(OR(NOT(OR(A229&lt;&gt;"",B229&lt;&gt;"",D229&lt;&gt;"")),N(F229)=0),"",IF(N(S229)&lt;TODAY(),"Past",IF(N(F229)&lt;=TODAY(),"Now",IF(N(F229)-TODAY()&lt;7,"Week 1",IF(N(F229)-TODAY()&lt;N('Settings'!$B$4),"Week 2","Later")))))</f>
        <v/>
      </c>
      <c r="Q229">
        <f>IF(NOT(OR(A229&lt;&gt;"",B229&lt;&gt;"",D229&lt;&gt;"")),"",IF(IF(AND(C229&lt;&gt;"Inspection",N(F229)&gt;0,H229&lt;&gt;"Y",TODAY()&gt;=N(F229)-N('Settings'!$B$2),N(S229)&gt;=TODAY()),"NOT CONFIRMED, STARTS SOON; ","")&amp;IF(AND(C229="Inspection",N(F229)&gt;0,K229&lt;&gt;"Y",M229="",N(F229)-TODAY()&lt;=N('Settings'!$B$3)),"INSPECTION NOT REQUESTED; ","")&amp;IF(AND(OR(M229="Fail",M229="Partial"),N(N229)=0),"FAILED, NO RE-INSPECTION; ","")&amp;IF(AND(C229&lt;&gt;"Inspection",D229&lt;&gt;"",N(F229)&gt;0,COUNTIFS($D$2:$D$400,D229,$A$2:$A$400,"&lt;&gt;"&amp;A229,$C$2:$C$400,"&lt;&gt;Inspection",$F$2:$F$400,"&lt;="&amp;N(S229),$S$2:$S$400,"&gt;="&amp;N(F229))&gt;0),"SUB ON TWO JOBS SAME DAY; ","")&amp;IF(AND(C229&lt;&gt;"Inspection",D229=""),"NO SUB ASSIGNED; ","")&amp;IF(AND(J229&lt;&gt;"",N(F229)&gt;0,SUMPRODUCT(MAX(($A$2:$A$400=A229)*($B$2:$B$400=J229)*$S$2:$S$400))&gt;=N(F229)),"STARTS BEFORE WHAT IT DEPENDS ON; ","")&amp;IF(N(F229)=0,"NO START DATE; ","")="","",LEFT(IF(AND(C229&lt;&gt;"Inspection",N(F229)&gt;0,H229&lt;&gt;"Y",TODAY()&gt;=N(F229)-N('Settings'!$B$2),N(S229)&gt;=TODAY()),"NOT CONFIRMED, STARTS SOON; ","")&amp;IF(AND(C229="Inspection",N(F229)&gt;0,K229&lt;&gt;"Y",M229="",N(F229)-TODAY()&lt;=N('Settings'!$B$3)),"INSPECTION NOT REQUESTED; ","")&amp;IF(AND(OR(M229="Fail",M229="Partial"),N(N229)=0),"FAILED, NO RE-INSPECTION; ","")&amp;IF(AND(C229&lt;&gt;"Inspection",D229&lt;&gt;"",N(F229)&gt;0,COUNTIFS($D$2:$D$400,D229,$A$2:$A$400,"&lt;&gt;"&amp;A229,$C$2:$C$400,"&lt;&gt;Inspection",$F$2:$F$400,"&lt;="&amp;N(S229),$S$2:$S$400,"&gt;="&amp;N(F229))&gt;0),"SUB ON TWO JOBS SAME DAY; ","")&amp;IF(AND(C229&lt;&gt;"Inspection",D229=""),"NO SUB ASSIGNED; ","")&amp;IF(AND(J229&lt;&gt;"",N(F229)&gt;0,SUMPRODUCT(MAX(($A$2:$A$400=A229)*($B$2:$B$400=J229)*$S$2:$S$400))&gt;=N(F229)),"STARTS BEFORE WHAT IT DEPENDS ON; ","")&amp;IF(N(F229)=0,"NO START DATE; ",""),LEN(IF(AND(C229&lt;&gt;"Inspection",N(F229)&gt;0,H229&lt;&gt;"Y",TODAY()&gt;=N(F229)-N('Settings'!$B$2),N(S229)&gt;=TODAY()),"NOT CONFIRMED, STARTS SOON; ","")&amp;IF(AND(C229="Inspection",N(F229)&gt;0,K229&lt;&gt;"Y",M229="",N(F229)-TODAY()&lt;=N('Settings'!$B$3)),"INSPECTION NOT REQUESTED; ","")&amp;IF(AND(OR(M229="Fail",M229="Partial"),N(N229)=0),"FAILED, NO RE-INSPECTION; ","")&amp;IF(AND(C229&lt;&gt;"Inspection",D229&lt;&gt;"",N(F229)&gt;0,COUNTIFS($D$2:$D$400,D229,$A$2:$A$400,"&lt;&gt;"&amp;A229,$C$2:$C$400,"&lt;&gt;Inspection",$F$2:$F$400,"&lt;="&amp;N(S229),$S$2:$S$400,"&gt;="&amp;N(F229))&gt;0),"SUB ON TWO JOBS SAME DAY; ","")&amp;IF(AND(C229&lt;&gt;"Inspection",D229=""),"NO SUB ASSIGNED; ","")&amp;IF(AND(J229&lt;&gt;"",N(F229)&gt;0,SUMPRODUCT(MAX(($A$2:$A$400=A229)*($B$2:$B$400=J229)*$S$2:$S$400))&gt;=N(F229)),"STARTS BEFORE WHAT IT DEPENDS ON; ","")&amp;IF(N(F229)=0,"NO START DATE; ",""))-2)))</f>
        <v/>
      </c>
      <c r="S229" s="6">
        <f>IF(N(G229)&gt;0,N(G229),N(F229))</f>
        <v/>
      </c>
    </row>
    <row r="230">
      <c r="F230" s="6" t="n"/>
      <c r="G230" s="6" t="n"/>
      <c r="I230" s="6">
        <f>IF(OR(NOT(OR(A230&lt;&gt;"",B230&lt;&gt;"",D230&lt;&gt;"")),N(F230)=0,NOT(C230&lt;&gt;"Inspection")),"",N(F230)-N('Settings'!$B$2))</f>
        <v/>
      </c>
      <c r="L230" s="6" t="n"/>
      <c r="N230" s="6" t="n"/>
      <c r="O230" s="7">
        <f>IF(OR(NOT(OR(A230&lt;&gt;"",B230&lt;&gt;"",D230&lt;&gt;"")),N(F230)=0),"",N(F230)-TODAY())</f>
        <v/>
      </c>
      <c r="P230">
        <f>IF(OR(NOT(OR(A230&lt;&gt;"",B230&lt;&gt;"",D230&lt;&gt;"")),N(F230)=0),"",IF(N(S230)&lt;TODAY(),"Past",IF(N(F230)&lt;=TODAY(),"Now",IF(N(F230)-TODAY()&lt;7,"Week 1",IF(N(F230)-TODAY()&lt;N('Settings'!$B$4),"Week 2","Later")))))</f>
        <v/>
      </c>
      <c r="Q230">
        <f>IF(NOT(OR(A230&lt;&gt;"",B230&lt;&gt;"",D230&lt;&gt;"")),"",IF(IF(AND(C230&lt;&gt;"Inspection",N(F230)&gt;0,H230&lt;&gt;"Y",TODAY()&gt;=N(F230)-N('Settings'!$B$2),N(S230)&gt;=TODAY()),"NOT CONFIRMED, STARTS SOON; ","")&amp;IF(AND(C230="Inspection",N(F230)&gt;0,K230&lt;&gt;"Y",M230="",N(F230)-TODAY()&lt;=N('Settings'!$B$3)),"INSPECTION NOT REQUESTED; ","")&amp;IF(AND(OR(M230="Fail",M230="Partial"),N(N230)=0),"FAILED, NO RE-INSPECTION; ","")&amp;IF(AND(C230&lt;&gt;"Inspection",D230&lt;&gt;"",N(F230)&gt;0,COUNTIFS($D$2:$D$400,D230,$A$2:$A$400,"&lt;&gt;"&amp;A230,$C$2:$C$400,"&lt;&gt;Inspection",$F$2:$F$400,"&lt;="&amp;N(S230),$S$2:$S$400,"&gt;="&amp;N(F230))&gt;0),"SUB ON TWO JOBS SAME DAY; ","")&amp;IF(AND(C230&lt;&gt;"Inspection",D230=""),"NO SUB ASSIGNED; ","")&amp;IF(AND(J230&lt;&gt;"",N(F230)&gt;0,SUMPRODUCT(MAX(($A$2:$A$400=A230)*($B$2:$B$400=J230)*$S$2:$S$400))&gt;=N(F230)),"STARTS BEFORE WHAT IT DEPENDS ON; ","")&amp;IF(N(F230)=0,"NO START DATE; ","")="","",LEFT(IF(AND(C230&lt;&gt;"Inspection",N(F230)&gt;0,H230&lt;&gt;"Y",TODAY()&gt;=N(F230)-N('Settings'!$B$2),N(S230)&gt;=TODAY()),"NOT CONFIRMED, STARTS SOON; ","")&amp;IF(AND(C230="Inspection",N(F230)&gt;0,K230&lt;&gt;"Y",M230="",N(F230)-TODAY()&lt;=N('Settings'!$B$3)),"INSPECTION NOT REQUESTED; ","")&amp;IF(AND(OR(M230="Fail",M230="Partial"),N(N230)=0),"FAILED, NO RE-INSPECTION; ","")&amp;IF(AND(C230&lt;&gt;"Inspection",D230&lt;&gt;"",N(F230)&gt;0,COUNTIFS($D$2:$D$400,D230,$A$2:$A$400,"&lt;&gt;"&amp;A230,$C$2:$C$400,"&lt;&gt;Inspection",$F$2:$F$400,"&lt;="&amp;N(S230),$S$2:$S$400,"&gt;="&amp;N(F230))&gt;0),"SUB ON TWO JOBS SAME DAY; ","")&amp;IF(AND(C230&lt;&gt;"Inspection",D230=""),"NO SUB ASSIGNED; ","")&amp;IF(AND(J230&lt;&gt;"",N(F230)&gt;0,SUMPRODUCT(MAX(($A$2:$A$400=A230)*($B$2:$B$400=J230)*$S$2:$S$400))&gt;=N(F230)),"STARTS BEFORE WHAT IT DEPENDS ON; ","")&amp;IF(N(F230)=0,"NO START DATE; ",""),LEN(IF(AND(C230&lt;&gt;"Inspection",N(F230)&gt;0,H230&lt;&gt;"Y",TODAY()&gt;=N(F230)-N('Settings'!$B$2),N(S230)&gt;=TODAY()),"NOT CONFIRMED, STARTS SOON; ","")&amp;IF(AND(C230="Inspection",N(F230)&gt;0,K230&lt;&gt;"Y",M230="",N(F230)-TODAY()&lt;=N('Settings'!$B$3)),"INSPECTION NOT REQUESTED; ","")&amp;IF(AND(OR(M230="Fail",M230="Partial"),N(N230)=0),"FAILED, NO RE-INSPECTION; ","")&amp;IF(AND(C230&lt;&gt;"Inspection",D230&lt;&gt;"",N(F230)&gt;0,COUNTIFS($D$2:$D$400,D230,$A$2:$A$400,"&lt;&gt;"&amp;A230,$C$2:$C$400,"&lt;&gt;Inspection",$F$2:$F$400,"&lt;="&amp;N(S230),$S$2:$S$400,"&gt;="&amp;N(F230))&gt;0),"SUB ON TWO JOBS SAME DAY; ","")&amp;IF(AND(C230&lt;&gt;"Inspection",D230=""),"NO SUB ASSIGNED; ","")&amp;IF(AND(J230&lt;&gt;"",N(F230)&gt;0,SUMPRODUCT(MAX(($A$2:$A$400=A230)*($B$2:$B$400=J230)*$S$2:$S$400))&gt;=N(F230)),"STARTS BEFORE WHAT IT DEPENDS ON; ","")&amp;IF(N(F230)=0,"NO START DATE; ",""))-2)))</f>
        <v/>
      </c>
      <c r="S230" s="6">
        <f>IF(N(G230)&gt;0,N(G230),N(F230))</f>
        <v/>
      </c>
    </row>
    <row r="231">
      <c r="F231" s="6" t="n"/>
      <c r="G231" s="6" t="n"/>
      <c r="I231" s="6">
        <f>IF(OR(NOT(OR(A231&lt;&gt;"",B231&lt;&gt;"",D231&lt;&gt;"")),N(F231)=0,NOT(C231&lt;&gt;"Inspection")),"",N(F231)-N('Settings'!$B$2))</f>
        <v/>
      </c>
      <c r="L231" s="6" t="n"/>
      <c r="N231" s="6" t="n"/>
      <c r="O231" s="7">
        <f>IF(OR(NOT(OR(A231&lt;&gt;"",B231&lt;&gt;"",D231&lt;&gt;"")),N(F231)=0),"",N(F231)-TODAY())</f>
        <v/>
      </c>
      <c r="P231">
        <f>IF(OR(NOT(OR(A231&lt;&gt;"",B231&lt;&gt;"",D231&lt;&gt;"")),N(F231)=0),"",IF(N(S231)&lt;TODAY(),"Past",IF(N(F231)&lt;=TODAY(),"Now",IF(N(F231)-TODAY()&lt;7,"Week 1",IF(N(F231)-TODAY()&lt;N('Settings'!$B$4),"Week 2","Later")))))</f>
        <v/>
      </c>
      <c r="Q231">
        <f>IF(NOT(OR(A231&lt;&gt;"",B231&lt;&gt;"",D231&lt;&gt;"")),"",IF(IF(AND(C231&lt;&gt;"Inspection",N(F231)&gt;0,H231&lt;&gt;"Y",TODAY()&gt;=N(F231)-N('Settings'!$B$2),N(S231)&gt;=TODAY()),"NOT CONFIRMED, STARTS SOON; ","")&amp;IF(AND(C231="Inspection",N(F231)&gt;0,K231&lt;&gt;"Y",M231="",N(F231)-TODAY()&lt;=N('Settings'!$B$3)),"INSPECTION NOT REQUESTED; ","")&amp;IF(AND(OR(M231="Fail",M231="Partial"),N(N231)=0),"FAILED, NO RE-INSPECTION; ","")&amp;IF(AND(C231&lt;&gt;"Inspection",D231&lt;&gt;"",N(F231)&gt;0,COUNTIFS($D$2:$D$400,D231,$A$2:$A$400,"&lt;&gt;"&amp;A231,$C$2:$C$400,"&lt;&gt;Inspection",$F$2:$F$400,"&lt;="&amp;N(S231),$S$2:$S$400,"&gt;="&amp;N(F231))&gt;0),"SUB ON TWO JOBS SAME DAY; ","")&amp;IF(AND(C231&lt;&gt;"Inspection",D231=""),"NO SUB ASSIGNED; ","")&amp;IF(AND(J231&lt;&gt;"",N(F231)&gt;0,SUMPRODUCT(MAX(($A$2:$A$400=A231)*($B$2:$B$400=J231)*$S$2:$S$400))&gt;=N(F231)),"STARTS BEFORE WHAT IT DEPENDS ON; ","")&amp;IF(N(F231)=0,"NO START DATE; ","")="","",LEFT(IF(AND(C231&lt;&gt;"Inspection",N(F231)&gt;0,H231&lt;&gt;"Y",TODAY()&gt;=N(F231)-N('Settings'!$B$2),N(S231)&gt;=TODAY()),"NOT CONFIRMED, STARTS SOON; ","")&amp;IF(AND(C231="Inspection",N(F231)&gt;0,K231&lt;&gt;"Y",M231="",N(F231)-TODAY()&lt;=N('Settings'!$B$3)),"INSPECTION NOT REQUESTED; ","")&amp;IF(AND(OR(M231="Fail",M231="Partial"),N(N231)=0),"FAILED, NO RE-INSPECTION; ","")&amp;IF(AND(C231&lt;&gt;"Inspection",D231&lt;&gt;"",N(F231)&gt;0,COUNTIFS($D$2:$D$400,D231,$A$2:$A$400,"&lt;&gt;"&amp;A231,$C$2:$C$400,"&lt;&gt;Inspection",$F$2:$F$400,"&lt;="&amp;N(S231),$S$2:$S$400,"&gt;="&amp;N(F231))&gt;0),"SUB ON TWO JOBS SAME DAY; ","")&amp;IF(AND(C231&lt;&gt;"Inspection",D231=""),"NO SUB ASSIGNED; ","")&amp;IF(AND(J231&lt;&gt;"",N(F231)&gt;0,SUMPRODUCT(MAX(($A$2:$A$400=A231)*($B$2:$B$400=J231)*$S$2:$S$400))&gt;=N(F231)),"STARTS BEFORE WHAT IT DEPENDS ON; ","")&amp;IF(N(F231)=0,"NO START DATE; ",""),LEN(IF(AND(C231&lt;&gt;"Inspection",N(F231)&gt;0,H231&lt;&gt;"Y",TODAY()&gt;=N(F231)-N('Settings'!$B$2),N(S231)&gt;=TODAY()),"NOT CONFIRMED, STARTS SOON; ","")&amp;IF(AND(C231="Inspection",N(F231)&gt;0,K231&lt;&gt;"Y",M231="",N(F231)-TODAY()&lt;=N('Settings'!$B$3)),"INSPECTION NOT REQUESTED; ","")&amp;IF(AND(OR(M231="Fail",M231="Partial"),N(N231)=0),"FAILED, NO RE-INSPECTION; ","")&amp;IF(AND(C231&lt;&gt;"Inspection",D231&lt;&gt;"",N(F231)&gt;0,COUNTIFS($D$2:$D$400,D231,$A$2:$A$400,"&lt;&gt;"&amp;A231,$C$2:$C$400,"&lt;&gt;Inspection",$F$2:$F$400,"&lt;="&amp;N(S231),$S$2:$S$400,"&gt;="&amp;N(F231))&gt;0),"SUB ON TWO JOBS SAME DAY; ","")&amp;IF(AND(C231&lt;&gt;"Inspection",D231=""),"NO SUB ASSIGNED; ","")&amp;IF(AND(J231&lt;&gt;"",N(F231)&gt;0,SUMPRODUCT(MAX(($A$2:$A$400=A231)*($B$2:$B$400=J231)*$S$2:$S$400))&gt;=N(F231)),"STARTS BEFORE WHAT IT DEPENDS ON; ","")&amp;IF(N(F231)=0,"NO START DATE; ",""))-2)))</f>
        <v/>
      </c>
      <c r="S231" s="6">
        <f>IF(N(G231)&gt;0,N(G231),N(F231))</f>
        <v/>
      </c>
    </row>
    <row r="232">
      <c r="F232" s="6" t="n"/>
      <c r="G232" s="6" t="n"/>
      <c r="I232" s="6">
        <f>IF(OR(NOT(OR(A232&lt;&gt;"",B232&lt;&gt;"",D232&lt;&gt;"")),N(F232)=0,NOT(C232&lt;&gt;"Inspection")),"",N(F232)-N('Settings'!$B$2))</f>
        <v/>
      </c>
      <c r="L232" s="6" t="n"/>
      <c r="N232" s="6" t="n"/>
      <c r="O232" s="7">
        <f>IF(OR(NOT(OR(A232&lt;&gt;"",B232&lt;&gt;"",D232&lt;&gt;"")),N(F232)=0),"",N(F232)-TODAY())</f>
        <v/>
      </c>
      <c r="P232">
        <f>IF(OR(NOT(OR(A232&lt;&gt;"",B232&lt;&gt;"",D232&lt;&gt;"")),N(F232)=0),"",IF(N(S232)&lt;TODAY(),"Past",IF(N(F232)&lt;=TODAY(),"Now",IF(N(F232)-TODAY()&lt;7,"Week 1",IF(N(F232)-TODAY()&lt;N('Settings'!$B$4),"Week 2","Later")))))</f>
        <v/>
      </c>
      <c r="Q232">
        <f>IF(NOT(OR(A232&lt;&gt;"",B232&lt;&gt;"",D232&lt;&gt;"")),"",IF(IF(AND(C232&lt;&gt;"Inspection",N(F232)&gt;0,H232&lt;&gt;"Y",TODAY()&gt;=N(F232)-N('Settings'!$B$2),N(S232)&gt;=TODAY()),"NOT CONFIRMED, STARTS SOON; ","")&amp;IF(AND(C232="Inspection",N(F232)&gt;0,K232&lt;&gt;"Y",M232="",N(F232)-TODAY()&lt;=N('Settings'!$B$3)),"INSPECTION NOT REQUESTED; ","")&amp;IF(AND(OR(M232="Fail",M232="Partial"),N(N232)=0),"FAILED, NO RE-INSPECTION; ","")&amp;IF(AND(C232&lt;&gt;"Inspection",D232&lt;&gt;"",N(F232)&gt;0,COUNTIFS($D$2:$D$400,D232,$A$2:$A$400,"&lt;&gt;"&amp;A232,$C$2:$C$400,"&lt;&gt;Inspection",$F$2:$F$400,"&lt;="&amp;N(S232),$S$2:$S$400,"&gt;="&amp;N(F232))&gt;0),"SUB ON TWO JOBS SAME DAY; ","")&amp;IF(AND(C232&lt;&gt;"Inspection",D232=""),"NO SUB ASSIGNED; ","")&amp;IF(AND(J232&lt;&gt;"",N(F232)&gt;0,SUMPRODUCT(MAX(($A$2:$A$400=A232)*($B$2:$B$400=J232)*$S$2:$S$400))&gt;=N(F232)),"STARTS BEFORE WHAT IT DEPENDS ON; ","")&amp;IF(N(F232)=0,"NO START DATE; ","")="","",LEFT(IF(AND(C232&lt;&gt;"Inspection",N(F232)&gt;0,H232&lt;&gt;"Y",TODAY()&gt;=N(F232)-N('Settings'!$B$2),N(S232)&gt;=TODAY()),"NOT CONFIRMED, STARTS SOON; ","")&amp;IF(AND(C232="Inspection",N(F232)&gt;0,K232&lt;&gt;"Y",M232="",N(F232)-TODAY()&lt;=N('Settings'!$B$3)),"INSPECTION NOT REQUESTED; ","")&amp;IF(AND(OR(M232="Fail",M232="Partial"),N(N232)=0),"FAILED, NO RE-INSPECTION; ","")&amp;IF(AND(C232&lt;&gt;"Inspection",D232&lt;&gt;"",N(F232)&gt;0,COUNTIFS($D$2:$D$400,D232,$A$2:$A$400,"&lt;&gt;"&amp;A232,$C$2:$C$400,"&lt;&gt;Inspection",$F$2:$F$400,"&lt;="&amp;N(S232),$S$2:$S$400,"&gt;="&amp;N(F232))&gt;0),"SUB ON TWO JOBS SAME DAY; ","")&amp;IF(AND(C232&lt;&gt;"Inspection",D232=""),"NO SUB ASSIGNED; ","")&amp;IF(AND(J232&lt;&gt;"",N(F232)&gt;0,SUMPRODUCT(MAX(($A$2:$A$400=A232)*($B$2:$B$400=J232)*$S$2:$S$400))&gt;=N(F232)),"STARTS BEFORE WHAT IT DEPENDS ON; ","")&amp;IF(N(F232)=0,"NO START DATE; ",""),LEN(IF(AND(C232&lt;&gt;"Inspection",N(F232)&gt;0,H232&lt;&gt;"Y",TODAY()&gt;=N(F232)-N('Settings'!$B$2),N(S232)&gt;=TODAY()),"NOT CONFIRMED, STARTS SOON; ","")&amp;IF(AND(C232="Inspection",N(F232)&gt;0,K232&lt;&gt;"Y",M232="",N(F232)-TODAY()&lt;=N('Settings'!$B$3)),"INSPECTION NOT REQUESTED; ","")&amp;IF(AND(OR(M232="Fail",M232="Partial"),N(N232)=0),"FAILED, NO RE-INSPECTION; ","")&amp;IF(AND(C232&lt;&gt;"Inspection",D232&lt;&gt;"",N(F232)&gt;0,COUNTIFS($D$2:$D$400,D232,$A$2:$A$400,"&lt;&gt;"&amp;A232,$C$2:$C$400,"&lt;&gt;Inspection",$F$2:$F$400,"&lt;="&amp;N(S232),$S$2:$S$400,"&gt;="&amp;N(F232))&gt;0),"SUB ON TWO JOBS SAME DAY; ","")&amp;IF(AND(C232&lt;&gt;"Inspection",D232=""),"NO SUB ASSIGNED; ","")&amp;IF(AND(J232&lt;&gt;"",N(F232)&gt;0,SUMPRODUCT(MAX(($A$2:$A$400=A232)*($B$2:$B$400=J232)*$S$2:$S$400))&gt;=N(F232)),"STARTS BEFORE WHAT IT DEPENDS ON; ","")&amp;IF(N(F232)=0,"NO START DATE; ",""))-2)))</f>
        <v/>
      </c>
      <c r="S232" s="6">
        <f>IF(N(G232)&gt;0,N(G232),N(F232))</f>
        <v/>
      </c>
    </row>
    <row r="233">
      <c r="F233" s="6" t="n"/>
      <c r="G233" s="6" t="n"/>
      <c r="I233" s="6">
        <f>IF(OR(NOT(OR(A233&lt;&gt;"",B233&lt;&gt;"",D233&lt;&gt;"")),N(F233)=0,NOT(C233&lt;&gt;"Inspection")),"",N(F233)-N('Settings'!$B$2))</f>
        <v/>
      </c>
      <c r="L233" s="6" t="n"/>
      <c r="N233" s="6" t="n"/>
      <c r="O233" s="7">
        <f>IF(OR(NOT(OR(A233&lt;&gt;"",B233&lt;&gt;"",D233&lt;&gt;"")),N(F233)=0),"",N(F233)-TODAY())</f>
        <v/>
      </c>
      <c r="P233">
        <f>IF(OR(NOT(OR(A233&lt;&gt;"",B233&lt;&gt;"",D233&lt;&gt;"")),N(F233)=0),"",IF(N(S233)&lt;TODAY(),"Past",IF(N(F233)&lt;=TODAY(),"Now",IF(N(F233)-TODAY()&lt;7,"Week 1",IF(N(F233)-TODAY()&lt;N('Settings'!$B$4),"Week 2","Later")))))</f>
        <v/>
      </c>
      <c r="Q233">
        <f>IF(NOT(OR(A233&lt;&gt;"",B233&lt;&gt;"",D233&lt;&gt;"")),"",IF(IF(AND(C233&lt;&gt;"Inspection",N(F233)&gt;0,H233&lt;&gt;"Y",TODAY()&gt;=N(F233)-N('Settings'!$B$2),N(S233)&gt;=TODAY()),"NOT CONFIRMED, STARTS SOON; ","")&amp;IF(AND(C233="Inspection",N(F233)&gt;0,K233&lt;&gt;"Y",M233="",N(F233)-TODAY()&lt;=N('Settings'!$B$3)),"INSPECTION NOT REQUESTED; ","")&amp;IF(AND(OR(M233="Fail",M233="Partial"),N(N233)=0),"FAILED, NO RE-INSPECTION; ","")&amp;IF(AND(C233&lt;&gt;"Inspection",D233&lt;&gt;"",N(F233)&gt;0,COUNTIFS($D$2:$D$400,D233,$A$2:$A$400,"&lt;&gt;"&amp;A233,$C$2:$C$400,"&lt;&gt;Inspection",$F$2:$F$400,"&lt;="&amp;N(S233),$S$2:$S$400,"&gt;="&amp;N(F233))&gt;0),"SUB ON TWO JOBS SAME DAY; ","")&amp;IF(AND(C233&lt;&gt;"Inspection",D233=""),"NO SUB ASSIGNED; ","")&amp;IF(AND(J233&lt;&gt;"",N(F233)&gt;0,SUMPRODUCT(MAX(($A$2:$A$400=A233)*($B$2:$B$400=J233)*$S$2:$S$400))&gt;=N(F233)),"STARTS BEFORE WHAT IT DEPENDS ON; ","")&amp;IF(N(F233)=0,"NO START DATE; ","")="","",LEFT(IF(AND(C233&lt;&gt;"Inspection",N(F233)&gt;0,H233&lt;&gt;"Y",TODAY()&gt;=N(F233)-N('Settings'!$B$2),N(S233)&gt;=TODAY()),"NOT CONFIRMED, STARTS SOON; ","")&amp;IF(AND(C233="Inspection",N(F233)&gt;0,K233&lt;&gt;"Y",M233="",N(F233)-TODAY()&lt;=N('Settings'!$B$3)),"INSPECTION NOT REQUESTED; ","")&amp;IF(AND(OR(M233="Fail",M233="Partial"),N(N233)=0),"FAILED, NO RE-INSPECTION; ","")&amp;IF(AND(C233&lt;&gt;"Inspection",D233&lt;&gt;"",N(F233)&gt;0,COUNTIFS($D$2:$D$400,D233,$A$2:$A$400,"&lt;&gt;"&amp;A233,$C$2:$C$400,"&lt;&gt;Inspection",$F$2:$F$400,"&lt;="&amp;N(S233),$S$2:$S$400,"&gt;="&amp;N(F233))&gt;0),"SUB ON TWO JOBS SAME DAY; ","")&amp;IF(AND(C233&lt;&gt;"Inspection",D233=""),"NO SUB ASSIGNED; ","")&amp;IF(AND(J233&lt;&gt;"",N(F233)&gt;0,SUMPRODUCT(MAX(($A$2:$A$400=A233)*($B$2:$B$400=J233)*$S$2:$S$400))&gt;=N(F233)),"STARTS BEFORE WHAT IT DEPENDS ON; ","")&amp;IF(N(F233)=0,"NO START DATE; ",""),LEN(IF(AND(C233&lt;&gt;"Inspection",N(F233)&gt;0,H233&lt;&gt;"Y",TODAY()&gt;=N(F233)-N('Settings'!$B$2),N(S233)&gt;=TODAY()),"NOT CONFIRMED, STARTS SOON; ","")&amp;IF(AND(C233="Inspection",N(F233)&gt;0,K233&lt;&gt;"Y",M233="",N(F233)-TODAY()&lt;=N('Settings'!$B$3)),"INSPECTION NOT REQUESTED; ","")&amp;IF(AND(OR(M233="Fail",M233="Partial"),N(N233)=0),"FAILED, NO RE-INSPECTION; ","")&amp;IF(AND(C233&lt;&gt;"Inspection",D233&lt;&gt;"",N(F233)&gt;0,COUNTIFS($D$2:$D$400,D233,$A$2:$A$400,"&lt;&gt;"&amp;A233,$C$2:$C$400,"&lt;&gt;Inspection",$F$2:$F$400,"&lt;="&amp;N(S233),$S$2:$S$400,"&gt;="&amp;N(F233))&gt;0),"SUB ON TWO JOBS SAME DAY; ","")&amp;IF(AND(C233&lt;&gt;"Inspection",D233=""),"NO SUB ASSIGNED; ","")&amp;IF(AND(J233&lt;&gt;"",N(F233)&gt;0,SUMPRODUCT(MAX(($A$2:$A$400=A233)*($B$2:$B$400=J233)*$S$2:$S$400))&gt;=N(F233)),"STARTS BEFORE WHAT IT DEPENDS ON; ","")&amp;IF(N(F233)=0,"NO START DATE; ",""))-2)))</f>
        <v/>
      </c>
      <c r="S233" s="6">
        <f>IF(N(G233)&gt;0,N(G233),N(F233))</f>
        <v/>
      </c>
    </row>
    <row r="234">
      <c r="F234" s="6" t="n"/>
      <c r="G234" s="6" t="n"/>
      <c r="I234" s="6">
        <f>IF(OR(NOT(OR(A234&lt;&gt;"",B234&lt;&gt;"",D234&lt;&gt;"")),N(F234)=0,NOT(C234&lt;&gt;"Inspection")),"",N(F234)-N('Settings'!$B$2))</f>
        <v/>
      </c>
      <c r="L234" s="6" t="n"/>
      <c r="N234" s="6" t="n"/>
      <c r="O234" s="7">
        <f>IF(OR(NOT(OR(A234&lt;&gt;"",B234&lt;&gt;"",D234&lt;&gt;"")),N(F234)=0),"",N(F234)-TODAY())</f>
        <v/>
      </c>
      <c r="P234">
        <f>IF(OR(NOT(OR(A234&lt;&gt;"",B234&lt;&gt;"",D234&lt;&gt;"")),N(F234)=0),"",IF(N(S234)&lt;TODAY(),"Past",IF(N(F234)&lt;=TODAY(),"Now",IF(N(F234)-TODAY()&lt;7,"Week 1",IF(N(F234)-TODAY()&lt;N('Settings'!$B$4),"Week 2","Later")))))</f>
        <v/>
      </c>
      <c r="Q234">
        <f>IF(NOT(OR(A234&lt;&gt;"",B234&lt;&gt;"",D234&lt;&gt;"")),"",IF(IF(AND(C234&lt;&gt;"Inspection",N(F234)&gt;0,H234&lt;&gt;"Y",TODAY()&gt;=N(F234)-N('Settings'!$B$2),N(S234)&gt;=TODAY()),"NOT CONFIRMED, STARTS SOON; ","")&amp;IF(AND(C234="Inspection",N(F234)&gt;0,K234&lt;&gt;"Y",M234="",N(F234)-TODAY()&lt;=N('Settings'!$B$3)),"INSPECTION NOT REQUESTED; ","")&amp;IF(AND(OR(M234="Fail",M234="Partial"),N(N234)=0),"FAILED, NO RE-INSPECTION; ","")&amp;IF(AND(C234&lt;&gt;"Inspection",D234&lt;&gt;"",N(F234)&gt;0,COUNTIFS($D$2:$D$400,D234,$A$2:$A$400,"&lt;&gt;"&amp;A234,$C$2:$C$400,"&lt;&gt;Inspection",$F$2:$F$400,"&lt;="&amp;N(S234),$S$2:$S$400,"&gt;="&amp;N(F234))&gt;0),"SUB ON TWO JOBS SAME DAY; ","")&amp;IF(AND(C234&lt;&gt;"Inspection",D234=""),"NO SUB ASSIGNED; ","")&amp;IF(AND(J234&lt;&gt;"",N(F234)&gt;0,SUMPRODUCT(MAX(($A$2:$A$400=A234)*($B$2:$B$400=J234)*$S$2:$S$400))&gt;=N(F234)),"STARTS BEFORE WHAT IT DEPENDS ON; ","")&amp;IF(N(F234)=0,"NO START DATE; ","")="","",LEFT(IF(AND(C234&lt;&gt;"Inspection",N(F234)&gt;0,H234&lt;&gt;"Y",TODAY()&gt;=N(F234)-N('Settings'!$B$2),N(S234)&gt;=TODAY()),"NOT CONFIRMED, STARTS SOON; ","")&amp;IF(AND(C234="Inspection",N(F234)&gt;0,K234&lt;&gt;"Y",M234="",N(F234)-TODAY()&lt;=N('Settings'!$B$3)),"INSPECTION NOT REQUESTED; ","")&amp;IF(AND(OR(M234="Fail",M234="Partial"),N(N234)=0),"FAILED, NO RE-INSPECTION; ","")&amp;IF(AND(C234&lt;&gt;"Inspection",D234&lt;&gt;"",N(F234)&gt;0,COUNTIFS($D$2:$D$400,D234,$A$2:$A$400,"&lt;&gt;"&amp;A234,$C$2:$C$400,"&lt;&gt;Inspection",$F$2:$F$400,"&lt;="&amp;N(S234),$S$2:$S$400,"&gt;="&amp;N(F234))&gt;0),"SUB ON TWO JOBS SAME DAY; ","")&amp;IF(AND(C234&lt;&gt;"Inspection",D234=""),"NO SUB ASSIGNED; ","")&amp;IF(AND(J234&lt;&gt;"",N(F234)&gt;0,SUMPRODUCT(MAX(($A$2:$A$400=A234)*($B$2:$B$400=J234)*$S$2:$S$400))&gt;=N(F234)),"STARTS BEFORE WHAT IT DEPENDS ON; ","")&amp;IF(N(F234)=0,"NO START DATE; ",""),LEN(IF(AND(C234&lt;&gt;"Inspection",N(F234)&gt;0,H234&lt;&gt;"Y",TODAY()&gt;=N(F234)-N('Settings'!$B$2),N(S234)&gt;=TODAY()),"NOT CONFIRMED, STARTS SOON; ","")&amp;IF(AND(C234="Inspection",N(F234)&gt;0,K234&lt;&gt;"Y",M234="",N(F234)-TODAY()&lt;=N('Settings'!$B$3)),"INSPECTION NOT REQUESTED; ","")&amp;IF(AND(OR(M234="Fail",M234="Partial"),N(N234)=0),"FAILED, NO RE-INSPECTION; ","")&amp;IF(AND(C234&lt;&gt;"Inspection",D234&lt;&gt;"",N(F234)&gt;0,COUNTIFS($D$2:$D$400,D234,$A$2:$A$400,"&lt;&gt;"&amp;A234,$C$2:$C$400,"&lt;&gt;Inspection",$F$2:$F$400,"&lt;="&amp;N(S234),$S$2:$S$400,"&gt;="&amp;N(F234))&gt;0),"SUB ON TWO JOBS SAME DAY; ","")&amp;IF(AND(C234&lt;&gt;"Inspection",D234=""),"NO SUB ASSIGNED; ","")&amp;IF(AND(J234&lt;&gt;"",N(F234)&gt;0,SUMPRODUCT(MAX(($A$2:$A$400=A234)*($B$2:$B$400=J234)*$S$2:$S$400))&gt;=N(F234)),"STARTS BEFORE WHAT IT DEPENDS ON; ","")&amp;IF(N(F234)=0,"NO START DATE; ",""))-2)))</f>
        <v/>
      </c>
      <c r="S234" s="6">
        <f>IF(N(G234)&gt;0,N(G234),N(F234))</f>
        <v/>
      </c>
    </row>
    <row r="235">
      <c r="F235" s="6" t="n"/>
      <c r="G235" s="6" t="n"/>
      <c r="I235" s="6">
        <f>IF(OR(NOT(OR(A235&lt;&gt;"",B235&lt;&gt;"",D235&lt;&gt;"")),N(F235)=0,NOT(C235&lt;&gt;"Inspection")),"",N(F235)-N('Settings'!$B$2))</f>
        <v/>
      </c>
      <c r="L235" s="6" t="n"/>
      <c r="N235" s="6" t="n"/>
      <c r="O235" s="7">
        <f>IF(OR(NOT(OR(A235&lt;&gt;"",B235&lt;&gt;"",D235&lt;&gt;"")),N(F235)=0),"",N(F235)-TODAY())</f>
        <v/>
      </c>
      <c r="P235">
        <f>IF(OR(NOT(OR(A235&lt;&gt;"",B235&lt;&gt;"",D235&lt;&gt;"")),N(F235)=0),"",IF(N(S235)&lt;TODAY(),"Past",IF(N(F235)&lt;=TODAY(),"Now",IF(N(F235)-TODAY()&lt;7,"Week 1",IF(N(F235)-TODAY()&lt;N('Settings'!$B$4),"Week 2","Later")))))</f>
        <v/>
      </c>
      <c r="Q235">
        <f>IF(NOT(OR(A235&lt;&gt;"",B235&lt;&gt;"",D235&lt;&gt;"")),"",IF(IF(AND(C235&lt;&gt;"Inspection",N(F235)&gt;0,H235&lt;&gt;"Y",TODAY()&gt;=N(F235)-N('Settings'!$B$2),N(S235)&gt;=TODAY()),"NOT CONFIRMED, STARTS SOON; ","")&amp;IF(AND(C235="Inspection",N(F235)&gt;0,K235&lt;&gt;"Y",M235="",N(F235)-TODAY()&lt;=N('Settings'!$B$3)),"INSPECTION NOT REQUESTED; ","")&amp;IF(AND(OR(M235="Fail",M235="Partial"),N(N235)=0),"FAILED, NO RE-INSPECTION; ","")&amp;IF(AND(C235&lt;&gt;"Inspection",D235&lt;&gt;"",N(F235)&gt;0,COUNTIFS($D$2:$D$400,D235,$A$2:$A$400,"&lt;&gt;"&amp;A235,$C$2:$C$400,"&lt;&gt;Inspection",$F$2:$F$400,"&lt;="&amp;N(S235),$S$2:$S$400,"&gt;="&amp;N(F235))&gt;0),"SUB ON TWO JOBS SAME DAY; ","")&amp;IF(AND(C235&lt;&gt;"Inspection",D235=""),"NO SUB ASSIGNED; ","")&amp;IF(AND(J235&lt;&gt;"",N(F235)&gt;0,SUMPRODUCT(MAX(($A$2:$A$400=A235)*($B$2:$B$400=J235)*$S$2:$S$400))&gt;=N(F235)),"STARTS BEFORE WHAT IT DEPENDS ON; ","")&amp;IF(N(F235)=0,"NO START DATE; ","")="","",LEFT(IF(AND(C235&lt;&gt;"Inspection",N(F235)&gt;0,H235&lt;&gt;"Y",TODAY()&gt;=N(F235)-N('Settings'!$B$2),N(S235)&gt;=TODAY()),"NOT CONFIRMED, STARTS SOON; ","")&amp;IF(AND(C235="Inspection",N(F235)&gt;0,K235&lt;&gt;"Y",M235="",N(F235)-TODAY()&lt;=N('Settings'!$B$3)),"INSPECTION NOT REQUESTED; ","")&amp;IF(AND(OR(M235="Fail",M235="Partial"),N(N235)=0),"FAILED, NO RE-INSPECTION; ","")&amp;IF(AND(C235&lt;&gt;"Inspection",D235&lt;&gt;"",N(F235)&gt;0,COUNTIFS($D$2:$D$400,D235,$A$2:$A$400,"&lt;&gt;"&amp;A235,$C$2:$C$400,"&lt;&gt;Inspection",$F$2:$F$400,"&lt;="&amp;N(S235),$S$2:$S$400,"&gt;="&amp;N(F235))&gt;0),"SUB ON TWO JOBS SAME DAY; ","")&amp;IF(AND(C235&lt;&gt;"Inspection",D235=""),"NO SUB ASSIGNED; ","")&amp;IF(AND(J235&lt;&gt;"",N(F235)&gt;0,SUMPRODUCT(MAX(($A$2:$A$400=A235)*($B$2:$B$400=J235)*$S$2:$S$400))&gt;=N(F235)),"STARTS BEFORE WHAT IT DEPENDS ON; ","")&amp;IF(N(F235)=0,"NO START DATE; ",""),LEN(IF(AND(C235&lt;&gt;"Inspection",N(F235)&gt;0,H235&lt;&gt;"Y",TODAY()&gt;=N(F235)-N('Settings'!$B$2),N(S235)&gt;=TODAY()),"NOT CONFIRMED, STARTS SOON; ","")&amp;IF(AND(C235="Inspection",N(F235)&gt;0,K235&lt;&gt;"Y",M235="",N(F235)-TODAY()&lt;=N('Settings'!$B$3)),"INSPECTION NOT REQUESTED; ","")&amp;IF(AND(OR(M235="Fail",M235="Partial"),N(N235)=0),"FAILED, NO RE-INSPECTION; ","")&amp;IF(AND(C235&lt;&gt;"Inspection",D235&lt;&gt;"",N(F235)&gt;0,COUNTIFS($D$2:$D$400,D235,$A$2:$A$400,"&lt;&gt;"&amp;A235,$C$2:$C$400,"&lt;&gt;Inspection",$F$2:$F$400,"&lt;="&amp;N(S235),$S$2:$S$400,"&gt;="&amp;N(F235))&gt;0),"SUB ON TWO JOBS SAME DAY; ","")&amp;IF(AND(C235&lt;&gt;"Inspection",D235=""),"NO SUB ASSIGNED; ","")&amp;IF(AND(J235&lt;&gt;"",N(F235)&gt;0,SUMPRODUCT(MAX(($A$2:$A$400=A235)*($B$2:$B$400=J235)*$S$2:$S$400))&gt;=N(F235)),"STARTS BEFORE WHAT IT DEPENDS ON; ","")&amp;IF(N(F235)=0,"NO START DATE; ",""))-2)))</f>
        <v/>
      </c>
      <c r="S235" s="6">
        <f>IF(N(G235)&gt;0,N(G235),N(F235))</f>
        <v/>
      </c>
    </row>
    <row r="236">
      <c r="F236" s="6" t="n"/>
      <c r="G236" s="6" t="n"/>
      <c r="I236" s="6">
        <f>IF(OR(NOT(OR(A236&lt;&gt;"",B236&lt;&gt;"",D236&lt;&gt;"")),N(F236)=0,NOT(C236&lt;&gt;"Inspection")),"",N(F236)-N('Settings'!$B$2))</f>
        <v/>
      </c>
      <c r="L236" s="6" t="n"/>
      <c r="N236" s="6" t="n"/>
      <c r="O236" s="7">
        <f>IF(OR(NOT(OR(A236&lt;&gt;"",B236&lt;&gt;"",D236&lt;&gt;"")),N(F236)=0),"",N(F236)-TODAY())</f>
        <v/>
      </c>
      <c r="P236">
        <f>IF(OR(NOT(OR(A236&lt;&gt;"",B236&lt;&gt;"",D236&lt;&gt;"")),N(F236)=0),"",IF(N(S236)&lt;TODAY(),"Past",IF(N(F236)&lt;=TODAY(),"Now",IF(N(F236)-TODAY()&lt;7,"Week 1",IF(N(F236)-TODAY()&lt;N('Settings'!$B$4),"Week 2","Later")))))</f>
        <v/>
      </c>
      <c r="Q236">
        <f>IF(NOT(OR(A236&lt;&gt;"",B236&lt;&gt;"",D236&lt;&gt;"")),"",IF(IF(AND(C236&lt;&gt;"Inspection",N(F236)&gt;0,H236&lt;&gt;"Y",TODAY()&gt;=N(F236)-N('Settings'!$B$2),N(S236)&gt;=TODAY()),"NOT CONFIRMED, STARTS SOON; ","")&amp;IF(AND(C236="Inspection",N(F236)&gt;0,K236&lt;&gt;"Y",M236="",N(F236)-TODAY()&lt;=N('Settings'!$B$3)),"INSPECTION NOT REQUESTED; ","")&amp;IF(AND(OR(M236="Fail",M236="Partial"),N(N236)=0),"FAILED, NO RE-INSPECTION; ","")&amp;IF(AND(C236&lt;&gt;"Inspection",D236&lt;&gt;"",N(F236)&gt;0,COUNTIFS($D$2:$D$400,D236,$A$2:$A$400,"&lt;&gt;"&amp;A236,$C$2:$C$400,"&lt;&gt;Inspection",$F$2:$F$400,"&lt;="&amp;N(S236),$S$2:$S$400,"&gt;="&amp;N(F236))&gt;0),"SUB ON TWO JOBS SAME DAY; ","")&amp;IF(AND(C236&lt;&gt;"Inspection",D236=""),"NO SUB ASSIGNED; ","")&amp;IF(AND(J236&lt;&gt;"",N(F236)&gt;0,SUMPRODUCT(MAX(($A$2:$A$400=A236)*($B$2:$B$400=J236)*$S$2:$S$400))&gt;=N(F236)),"STARTS BEFORE WHAT IT DEPENDS ON; ","")&amp;IF(N(F236)=0,"NO START DATE; ","")="","",LEFT(IF(AND(C236&lt;&gt;"Inspection",N(F236)&gt;0,H236&lt;&gt;"Y",TODAY()&gt;=N(F236)-N('Settings'!$B$2),N(S236)&gt;=TODAY()),"NOT CONFIRMED, STARTS SOON; ","")&amp;IF(AND(C236="Inspection",N(F236)&gt;0,K236&lt;&gt;"Y",M236="",N(F236)-TODAY()&lt;=N('Settings'!$B$3)),"INSPECTION NOT REQUESTED; ","")&amp;IF(AND(OR(M236="Fail",M236="Partial"),N(N236)=0),"FAILED, NO RE-INSPECTION; ","")&amp;IF(AND(C236&lt;&gt;"Inspection",D236&lt;&gt;"",N(F236)&gt;0,COUNTIFS($D$2:$D$400,D236,$A$2:$A$400,"&lt;&gt;"&amp;A236,$C$2:$C$400,"&lt;&gt;Inspection",$F$2:$F$400,"&lt;="&amp;N(S236),$S$2:$S$400,"&gt;="&amp;N(F236))&gt;0),"SUB ON TWO JOBS SAME DAY; ","")&amp;IF(AND(C236&lt;&gt;"Inspection",D236=""),"NO SUB ASSIGNED; ","")&amp;IF(AND(J236&lt;&gt;"",N(F236)&gt;0,SUMPRODUCT(MAX(($A$2:$A$400=A236)*($B$2:$B$400=J236)*$S$2:$S$400))&gt;=N(F236)),"STARTS BEFORE WHAT IT DEPENDS ON; ","")&amp;IF(N(F236)=0,"NO START DATE; ",""),LEN(IF(AND(C236&lt;&gt;"Inspection",N(F236)&gt;0,H236&lt;&gt;"Y",TODAY()&gt;=N(F236)-N('Settings'!$B$2),N(S236)&gt;=TODAY()),"NOT CONFIRMED, STARTS SOON; ","")&amp;IF(AND(C236="Inspection",N(F236)&gt;0,K236&lt;&gt;"Y",M236="",N(F236)-TODAY()&lt;=N('Settings'!$B$3)),"INSPECTION NOT REQUESTED; ","")&amp;IF(AND(OR(M236="Fail",M236="Partial"),N(N236)=0),"FAILED, NO RE-INSPECTION; ","")&amp;IF(AND(C236&lt;&gt;"Inspection",D236&lt;&gt;"",N(F236)&gt;0,COUNTIFS($D$2:$D$400,D236,$A$2:$A$400,"&lt;&gt;"&amp;A236,$C$2:$C$400,"&lt;&gt;Inspection",$F$2:$F$400,"&lt;="&amp;N(S236),$S$2:$S$400,"&gt;="&amp;N(F236))&gt;0),"SUB ON TWO JOBS SAME DAY; ","")&amp;IF(AND(C236&lt;&gt;"Inspection",D236=""),"NO SUB ASSIGNED; ","")&amp;IF(AND(J236&lt;&gt;"",N(F236)&gt;0,SUMPRODUCT(MAX(($A$2:$A$400=A236)*($B$2:$B$400=J236)*$S$2:$S$400))&gt;=N(F236)),"STARTS BEFORE WHAT IT DEPENDS ON; ","")&amp;IF(N(F236)=0,"NO START DATE; ",""))-2)))</f>
        <v/>
      </c>
      <c r="S236" s="6">
        <f>IF(N(G236)&gt;0,N(G236),N(F236))</f>
        <v/>
      </c>
    </row>
    <row r="237">
      <c r="F237" s="6" t="n"/>
      <c r="G237" s="6" t="n"/>
      <c r="I237" s="6">
        <f>IF(OR(NOT(OR(A237&lt;&gt;"",B237&lt;&gt;"",D237&lt;&gt;"")),N(F237)=0,NOT(C237&lt;&gt;"Inspection")),"",N(F237)-N('Settings'!$B$2))</f>
        <v/>
      </c>
      <c r="L237" s="6" t="n"/>
      <c r="N237" s="6" t="n"/>
      <c r="O237" s="7">
        <f>IF(OR(NOT(OR(A237&lt;&gt;"",B237&lt;&gt;"",D237&lt;&gt;"")),N(F237)=0),"",N(F237)-TODAY())</f>
        <v/>
      </c>
      <c r="P237">
        <f>IF(OR(NOT(OR(A237&lt;&gt;"",B237&lt;&gt;"",D237&lt;&gt;"")),N(F237)=0),"",IF(N(S237)&lt;TODAY(),"Past",IF(N(F237)&lt;=TODAY(),"Now",IF(N(F237)-TODAY()&lt;7,"Week 1",IF(N(F237)-TODAY()&lt;N('Settings'!$B$4),"Week 2","Later")))))</f>
        <v/>
      </c>
      <c r="Q237">
        <f>IF(NOT(OR(A237&lt;&gt;"",B237&lt;&gt;"",D237&lt;&gt;"")),"",IF(IF(AND(C237&lt;&gt;"Inspection",N(F237)&gt;0,H237&lt;&gt;"Y",TODAY()&gt;=N(F237)-N('Settings'!$B$2),N(S237)&gt;=TODAY()),"NOT CONFIRMED, STARTS SOON; ","")&amp;IF(AND(C237="Inspection",N(F237)&gt;0,K237&lt;&gt;"Y",M237="",N(F237)-TODAY()&lt;=N('Settings'!$B$3)),"INSPECTION NOT REQUESTED; ","")&amp;IF(AND(OR(M237="Fail",M237="Partial"),N(N237)=0),"FAILED, NO RE-INSPECTION; ","")&amp;IF(AND(C237&lt;&gt;"Inspection",D237&lt;&gt;"",N(F237)&gt;0,COUNTIFS($D$2:$D$400,D237,$A$2:$A$400,"&lt;&gt;"&amp;A237,$C$2:$C$400,"&lt;&gt;Inspection",$F$2:$F$400,"&lt;="&amp;N(S237),$S$2:$S$400,"&gt;="&amp;N(F237))&gt;0),"SUB ON TWO JOBS SAME DAY; ","")&amp;IF(AND(C237&lt;&gt;"Inspection",D237=""),"NO SUB ASSIGNED; ","")&amp;IF(AND(J237&lt;&gt;"",N(F237)&gt;0,SUMPRODUCT(MAX(($A$2:$A$400=A237)*($B$2:$B$400=J237)*$S$2:$S$400))&gt;=N(F237)),"STARTS BEFORE WHAT IT DEPENDS ON; ","")&amp;IF(N(F237)=0,"NO START DATE; ","")="","",LEFT(IF(AND(C237&lt;&gt;"Inspection",N(F237)&gt;0,H237&lt;&gt;"Y",TODAY()&gt;=N(F237)-N('Settings'!$B$2),N(S237)&gt;=TODAY()),"NOT CONFIRMED, STARTS SOON; ","")&amp;IF(AND(C237="Inspection",N(F237)&gt;0,K237&lt;&gt;"Y",M237="",N(F237)-TODAY()&lt;=N('Settings'!$B$3)),"INSPECTION NOT REQUESTED; ","")&amp;IF(AND(OR(M237="Fail",M237="Partial"),N(N237)=0),"FAILED, NO RE-INSPECTION; ","")&amp;IF(AND(C237&lt;&gt;"Inspection",D237&lt;&gt;"",N(F237)&gt;0,COUNTIFS($D$2:$D$400,D237,$A$2:$A$400,"&lt;&gt;"&amp;A237,$C$2:$C$400,"&lt;&gt;Inspection",$F$2:$F$400,"&lt;="&amp;N(S237),$S$2:$S$400,"&gt;="&amp;N(F237))&gt;0),"SUB ON TWO JOBS SAME DAY; ","")&amp;IF(AND(C237&lt;&gt;"Inspection",D237=""),"NO SUB ASSIGNED; ","")&amp;IF(AND(J237&lt;&gt;"",N(F237)&gt;0,SUMPRODUCT(MAX(($A$2:$A$400=A237)*($B$2:$B$400=J237)*$S$2:$S$400))&gt;=N(F237)),"STARTS BEFORE WHAT IT DEPENDS ON; ","")&amp;IF(N(F237)=0,"NO START DATE; ",""),LEN(IF(AND(C237&lt;&gt;"Inspection",N(F237)&gt;0,H237&lt;&gt;"Y",TODAY()&gt;=N(F237)-N('Settings'!$B$2),N(S237)&gt;=TODAY()),"NOT CONFIRMED, STARTS SOON; ","")&amp;IF(AND(C237="Inspection",N(F237)&gt;0,K237&lt;&gt;"Y",M237="",N(F237)-TODAY()&lt;=N('Settings'!$B$3)),"INSPECTION NOT REQUESTED; ","")&amp;IF(AND(OR(M237="Fail",M237="Partial"),N(N237)=0),"FAILED, NO RE-INSPECTION; ","")&amp;IF(AND(C237&lt;&gt;"Inspection",D237&lt;&gt;"",N(F237)&gt;0,COUNTIFS($D$2:$D$400,D237,$A$2:$A$400,"&lt;&gt;"&amp;A237,$C$2:$C$400,"&lt;&gt;Inspection",$F$2:$F$400,"&lt;="&amp;N(S237),$S$2:$S$400,"&gt;="&amp;N(F237))&gt;0),"SUB ON TWO JOBS SAME DAY; ","")&amp;IF(AND(C237&lt;&gt;"Inspection",D237=""),"NO SUB ASSIGNED; ","")&amp;IF(AND(J237&lt;&gt;"",N(F237)&gt;0,SUMPRODUCT(MAX(($A$2:$A$400=A237)*($B$2:$B$400=J237)*$S$2:$S$400))&gt;=N(F237)),"STARTS BEFORE WHAT IT DEPENDS ON; ","")&amp;IF(N(F237)=0,"NO START DATE; ",""))-2)))</f>
        <v/>
      </c>
      <c r="S237" s="6">
        <f>IF(N(G237)&gt;0,N(G237),N(F237))</f>
        <v/>
      </c>
    </row>
    <row r="238">
      <c r="F238" s="6" t="n"/>
      <c r="G238" s="6" t="n"/>
      <c r="I238" s="6">
        <f>IF(OR(NOT(OR(A238&lt;&gt;"",B238&lt;&gt;"",D238&lt;&gt;"")),N(F238)=0,NOT(C238&lt;&gt;"Inspection")),"",N(F238)-N('Settings'!$B$2))</f>
        <v/>
      </c>
      <c r="L238" s="6" t="n"/>
      <c r="N238" s="6" t="n"/>
      <c r="O238" s="7">
        <f>IF(OR(NOT(OR(A238&lt;&gt;"",B238&lt;&gt;"",D238&lt;&gt;"")),N(F238)=0),"",N(F238)-TODAY())</f>
        <v/>
      </c>
      <c r="P238">
        <f>IF(OR(NOT(OR(A238&lt;&gt;"",B238&lt;&gt;"",D238&lt;&gt;"")),N(F238)=0),"",IF(N(S238)&lt;TODAY(),"Past",IF(N(F238)&lt;=TODAY(),"Now",IF(N(F238)-TODAY()&lt;7,"Week 1",IF(N(F238)-TODAY()&lt;N('Settings'!$B$4),"Week 2","Later")))))</f>
        <v/>
      </c>
      <c r="Q238">
        <f>IF(NOT(OR(A238&lt;&gt;"",B238&lt;&gt;"",D238&lt;&gt;"")),"",IF(IF(AND(C238&lt;&gt;"Inspection",N(F238)&gt;0,H238&lt;&gt;"Y",TODAY()&gt;=N(F238)-N('Settings'!$B$2),N(S238)&gt;=TODAY()),"NOT CONFIRMED, STARTS SOON; ","")&amp;IF(AND(C238="Inspection",N(F238)&gt;0,K238&lt;&gt;"Y",M238="",N(F238)-TODAY()&lt;=N('Settings'!$B$3)),"INSPECTION NOT REQUESTED; ","")&amp;IF(AND(OR(M238="Fail",M238="Partial"),N(N238)=0),"FAILED, NO RE-INSPECTION; ","")&amp;IF(AND(C238&lt;&gt;"Inspection",D238&lt;&gt;"",N(F238)&gt;0,COUNTIFS($D$2:$D$400,D238,$A$2:$A$400,"&lt;&gt;"&amp;A238,$C$2:$C$400,"&lt;&gt;Inspection",$F$2:$F$400,"&lt;="&amp;N(S238),$S$2:$S$400,"&gt;="&amp;N(F238))&gt;0),"SUB ON TWO JOBS SAME DAY; ","")&amp;IF(AND(C238&lt;&gt;"Inspection",D238=""),"NO SUB ASSIGNED; ","")&amp;IF(AND(J238&lt;&gt;"",N(F238)&gt;0,SUMPRODUCT(MAX(($A$2:$A$400=A238)*($B$2:$B$400=J238)*$S$2:$S$400))&gt;=N(F238)),"STARTS BEFORE WHAT IT DEPENDS ON; ","")&amp;IF(N(F238)=0,"NO START DATE; ","")="","",LEFT(IF(AND(C238&lt;&gt;"Inspection",N(F238)&gt;0,H238&lt;&gt;"Y",TODAY()&gt;=N(F238)-N('Settings'!$B$2),N(S238)&gt;=TODAY()),"NOT CONFIRMED, STARTS SOON; ","")&amp;IF(AND(C238="Inspection",N(F238)&gt;0,K238&lt;&gt;"Y",M238="",N(F238)-TODAY()&lt;=N('Settings'!$B$3)),"INSPECTION NOT REQUESTED; ","")&amp;IF(AND(OR(M238="Fail",M238="Partial"),N(N238)=0),"FAILED, NO RE-INSPECTION; ","")&amp;IF(AND(C238&lt;&gt;"Inspection",D238&lt;&gt;"",N(F238)&gt;0,COUNTIFS($D$2:$D$400,D238,$A$2:$A$400,"&lt;&gt;"&amp;A238,$C$2:$C$400,"&lt;&gt;Inspection",$F$2:$F$400,"&lt;="&amp;N(S238),$S$2:$S$400,"&gt;="&amp;N(F238))&gt;0),"SUB ON TWO JOBS SAME DAY; ","")&amp;IF(AND(C238&lt;&gt;"Inspection",D238=""),"NO SUB ASSIGNED; ","")&amp;IF(AND(J238&lt;&gt;"",N(F238)&gt;0,SUMPRODUCT(MAX(($A$2:$A$400=A238)*($B$2:$B$400=J238)*$S$2:$S$400))&gt;=N(F238)),"STARTS BEFORE WHAT IT DEPENDS ON; ","")&amp;IF(N(F238)=0,"NO START DATE; ",""),LEN(IF(AND(C238&lt;&gt;"Inspection",N(F238)&gt;0,H238&lt;&gt;"Y",TODAY()&gt;=N(F238)-N('Settings'!$B$2),N(S238)&gt;=TODAY()),"NOT CONFIRMED, STARTS SOON; ","")&amp;IF(AND(C238="Inspection",N(F238)&gt;0,K238&lt;&gt;"Y",M238="",N(F238)-TODAY()&lt;=N('Settings'!$B$3)),"INSPECTION NOT REQUESTED; ","")&amp;IF(AND(OR(M238="Fail",M238="Partial"),N(N238)=0),"FAILED, NO RE-INSPECTION; ","")&amp;IF(AND(C238&lt;&gt;"Inspection",D238&lt;&gt;"",N(F238)&gt;0,COUNTIFS($D$2:$D$400,D238,$A$2:$A$400,"&lt;&gt;"&amp;A238,$C$2:$C$400,"&lt;&gt;Inspection",$F$2:$F$400,"&lt;="&amp;N(S238),$S$2:$S$400,"&gt;="&amp;N(F238))&gt;0),"SUB ON TWO JOBS SAME DAY; ","")&amp;IF(AND(C238&lt;&gt;"Inspection",D238=""),"NO SUB ASSIGNED; ","")&amp;IF(AND(J238&lt;&gt;"",N(F238)&gt;0,SUMPRODUCT(MAX(($A$2:$A$400=A238)*($B$2:$B$400=J238)*$S$2:$S$400))&gt;=N(F238)),"STARTS BEFORE WHAT IT DEPENDS ON; ","")&amp;IF(N(F238)=0,"NO START DATE; ",""))-2)))</f>
        <v/>
      </c>
      <c r="S238" s="6">
        <f>IF(N(G238)&gt;0,N(G238),N(F238))</f>
        <v/>
      </c>
    </row>
    <row r="239">
      <c r="F239" s="6" t="n"/>
      <c r="G239" s="6" t="n"/>
      <c r="I239" s="6">
        <f>IF(OR(NOT(OR(A239&lt;&gt;"",B239&lt;&gt;"",D239&lt;&gt;"")),N(F239)=0,NOT(C239&lt;&gt;"Inspection")),"",N(F239)-N('Settings'!$B$2))</f>
        <v/>
      </c>
      <c r="L239" s="6" t="n"/>
      <c r="N239" s="6" t="n"/>
      <c r="O239" s="7">
        <f>IF(OR(NOT(OR(A239&lt;&gt;"",B239&lt;&gt;"",D239&lt;&gt;"")),N(F239)=0),"",N(F239)-TODAY())</f>
        <v/>
      </c>
      <c r="P239">
        <f>IF(OR(NOT(OR(A239&lt;&gt;"",B239&lt;&gt;"",D239&lt;&gt;"")),N(F239)=0),"",IF(N(S239)&lt;TODAY(),"Past",IF(N(F239)&lt;=TODAY(),"Now",IF(N(F239)-TODAY()&lt;7,"Week 1",IF(N(F239)-TODAY()&lt;N('Settings'!$B$4),"Week 2","Later")))))</f>
        <v/>
      </c>
      <c r="Q239">
        <f>IF(NOT(OR(A239&lt;&gt;"",B239&lt;&gt;"",D239&lt;&gt;"")),"",IF(IF(AND(C239&lt;&gt;"Inspection",N(F239)&gt;0,H239&lt;&gt;"Y",TODAY()&gt;=N(F239)-N('Settings'!$B$2),N(S239)&gt;=TODAY()),"NOT CONFIRMED, STARTS SOON; ","")&amp;IF(AND(C239="Inspection",N(F239)&gt;0,K239&lt;&gt;"Y",M239="",N(F239)-TODAY()&lt;=N('Settings'!$B$3)),"INSPECTION NOT REQUESTED; ","")&amp;IF(AND(OR(M239="Fail",M239="Partial"),N(N239)=0),"FAILED, NO RE-INSPECTION; ","")&amp;IF(AND(C239&lt;&gt;"Inspection",D239&lt;&gt;"",N(F239)&gt;0,COUNTIFS($D$2:$D$400,D239,$A$2:$A$400,"&lt;&gt;"&amp;A239,$C$2:$C$400,"&lt;&gt;Inspection",$F$2:$F$400,"&lt;="&amp;N(S239),$S$2:$S$400,"&gt;="&amp;N(F239))&gt;0),"SUB ON TWO JOBS SAME DAY; ","")&amp;IF(AND(C239&lt;&gt;"Inspection",D239=""),"NO SUB ASSIGNED; ","")&amp;IF(AND(J239&lt;&gt;"",N(F239)&gt;0,SUMPRODUCT(MAX(($A$2:$A$400=A239)*($B$2:$B$400=J239)*$S$2:$S$400))&gt;=N(F239)),"STARTS BEFORE WHAT IT DEPENDS ON; ","")&amp;IF(N(F239)=0,"NO START DATE; ","")="","",LEFT(IF(AND(C239&lt;&gt;"Inspection",N(F239)&gt;0,H239&lt;&gt;"Y",TODAY()&gt;=N(F239)-N('Settings'!$B$2),N(S239)&gt;=TODAY()),"NOT CONFIRMED, STARTS SOON; ","")&amp;IF(AND(C239="Inspection",N(F239)&gt;0,K239&lt;&gt;"Y",M239="",N(F239)-TODAY()&lt;=N('Settings'!$B$3)),"INSPECTION NOT REQUESTED; ","")&amp;IF(AND(OR(M239="Fail",M239="Partial"),N(N239)=0),"FAILED, NO RE-INSPECTION; ","")&amp;IF(AND(C239&lt;&gt;"Inspection",D239&lt;&gt;"",N(F239)&gt;0,COUNTIFS($D$2:$D$400,D239,$A$2:$A$400,"&lt;&gt;"&amp;A239,$C$2:$C$400,"&lt;&gt;Inspection",$F$2:$F$400,"&lt;="&amp;N(S239),$S$2:$S$400,"&gt;="&amp;N(F239))&gt;0),"SUB ON TWO JOBS SAME DAY; ","")&amp;IF(AND(C239&lt;&gt;"Inspection",D239=""),"NO SUB ASSIGNED; ","")&amp;IF(AND(J239&lt;&gt;"",N(F239)&gt;0,SUMPRODUCT(MAX(($A$2:$A$400=A239)*($B$2:$B$400=J239)*$S$2:$S$400))&gt;=N(F239)),"STARTS BEFORE WHAT IT DEPENDS ON; ","")&amp;IF(N(F239)=0,"NO START DATE; ",""),LEN(IF(AND(C239&lt;&gt;"Inspection",N(F239)&gt;0,H239&lt;&gt;"Y",TODAY()&gt;=N(F239)-N('Settings'!$B$2),N(S239)&gt;=TODAY()),"NOT CONFIRMED, STARTS SOON; ","")&amp;IF(AND(C239="Inspection",N(F239)&gt;0,K239&lt;&gt;"Y",M239="",N(F239)-TODAY()&lt;=N('Settings'!$B$3)),"INSPECTION NOT REQUESTED; ","")&amp;IF(AND(OR(M239="Fail",M239="Partial"),N(N239)=0),"FAILED, NO RE-INSPECTION; ","")&amp;IF(AND(C239&lt;&gt;"Inspection",D239&lt;&gt;"",N(F239)&gt;0,COUNTIFS($D$2:$D$400,D239,$A$2:$A$400,"&lt;&gt;"&amp;A239,$C$2:$C$400,"&lt;&gt;Inspection",$F$2:$F$400,"&lt;="&amp;N(S239),$S$2:$S$400,"&gt;="&amp;N(F239))&gt;0),"SUB ON TWO JOBS SAME DAY; ","")&amp;IF(AND(C239&lt;&gt;"Inspection",D239=""),"NO SUB ASSIGNED; ","")&amp;IF(AND(J239&lt;&gt;"",N(F239)&gt;0,SUMPRODUCT(MAX(($A$2:$A$400=A239)*($B$2:$B$400=J239)*$S$2:$S$400))&gt;=N(F239)),"STARTS BEFORE WHAT IT DEPENDS ON; ","")&amp;IF(N(F239)=0,"NO START DATE; ",""))-2)))</f>
        <v/>
      </c>
      <c r="S239" s="6">
        <f>IF(N(G239)&gt;0,N(G239),N(F239))</f>
        <v/>
      </c>
    </row>
    <row r="240">
      <c r="F240" s="6" t="n"/>
      <c r="G240" s="6" t="n"/>
      <c r="I240" s="6">
        <f>IF(OR(NOT(OR(A240&lt;&gt;"",B240&lt;&gt;"",D240&lt;&gt;"")),N(F240)=0,NOT(C240&lt;&gt;"Inspection")),"",N(F240)-N('Settings'!$B$2))</f>
        <v/>
      </c>
      <c r="L240" s="6" t="n"/>
      <c r="N240" s="6" t="n"/>
      <c r="O240" s="7">
        <f>IF(OR(NOT(OR(A240&lt;&gt;"",B240&lt;&gt;"",D240&lt;&gt;"")),N(F240)=0),"",N(F240)-TODAY())</f>
        <v/>
      </c>
      <c r="P240">
        <f>IF(OR(NOT(OR(A240&lt;&gt;"",B240&lt;&gt;"",D240&lt;&gt;"")),N(F240)=0),"",IF(N(S240)&lt;TODAY(),"Past",IF(N(F240)&lt;=TODAY(),"Now",IF(N(F240)-TODAY()&lt;7,"Week 1",IF(N(F240)-TODAY()&lt;N('Settings'!$B$4),"Week 2","Later")))))</f>
        <v/>
      </c>
      <c r="Q240">
        <f>IF(NOT(OR(A240&lt;&gt;"",B240&lt;&gt;"",D240&lt;&gt;"")),"",IF(IF(AND(C240&lt;&gt;"Inspection",N(F240)&gt;0,H240&lt;&gt;"Y",TODAY()&gt;=N(F240)-N('Settings'!$B$2),N(S240)&gt;=TODAY()),"NOT CONFIRMED, STARTS SOON; ","")&amp;IF(AND(C240="Inspection",N(F240)&gt;0,K240&lt;&gt;"Y",M240="",N(F240)-TODAY()&lt;=N('Settings'!$B$3)),"INSPECTION NOT REQUESTED; ","")&amp;IF(AND(OR(M240="Fail",M240="Partial"),N(N240)=0),"FAILED, NO RE-INSPECTION; ","")&amp;IF(AND(C240&lt;&gt;"Inspection",D240&lt;&gt;"",N(F240)&gt;0,COUNTIFS($D$2:$D$400,D240,$A$2:$A$400,"&lt;&gt;"&amp;A240,$C$2:$C$400,"&lt;&gt;Inspection",$F$2:$F$400,"&lt;="&amp;N(S240),$S$2:$S$400,"&gt;="&amp;N(F240))&gt;0),"SUB ON TWO JOBS SAME DAY; ","")&amp;IF(AND(C240&lt;&gt;"Inspection",D240=""),"NO SUB ASSIGNED; ","")&amp;IF(AND(J240&lt;&gt;"",N(F240)&gt;0,SUMPRODUCT(MAX(($A$2:$A$400=A240)*($B$2:$B$400=J240)*$S$2:$S$400))&gt;=N(F240)),"STARTS BEFORE WHAT IT DEPENDS ON; ","")&amp;IF(N(F240)=0,"NO START DATE; ","")="","",LEFT(IF(AND(C240&lt;&gt;"Inspection",N(F240)&gt;0,H240&lt;&gt;"Y",TODAY()&gt;=N(F240)-N('Settings'!$B$2),N(S240)&gt;=TODAY()),"NOT CONFIRMED, STARTS SOON; ","")&amp;IF(AND(C240="Inspection",N(F240)&gt;0,K240&lt;&gt;"Y",M240="",N(F240)-TODAY()&lt;=N('Settings'!$B$3)),"INSPECTION NOT REQUESTED; ","")&amp;IF(AND(OR(M240="Fail",M240="Partial"),N(N240)=0),"FAILED, NO RE-INSPECTION; ","")&amp;IF(AND(C240&lt;&gt;"Inspection",D240&lt;&gt;"",N(F240)&gt;0,COUNTIFS($D$2:$D$400,D240,$A$2:$A$400,"&lt;&gt;"&amp;A240,$C$2:$C$400,"&lt;&gt;Inspection",$F$2:$F$400,"&lt;="&amp;N(S240),$S$2:$S$400,"&gt;="&amp;N(F240))&gt;0),"SUB ON TWO JOBS SAME DAY; ","")&amp;IF(AND(C240&lt;&gt;"Inspection",D240=""),"NO SUB ASSIGNED; ","")&amp;IF(AND(J240&lt;&gt;"",N(F240)&gt;0,SUMPRODUCT(MAX(($A$2:$A$400=A240)*($B$2:$B$400=J240)*$S$2:$S$400))&gt;=N(F240)),"STARTS BEFORE WHAT IT DEPENDS ON; ","")&amp;IF(N(F240)=0,"NO START DATE; ",""),LEN(IF(AND(C240&lt;&gt;"Inspection",N(F240)&gt;0,H240&lt;&gt;"Y",TODAY()&gt;=N(F240)-N('Settings'!$B$2),N(S240)&gt;=TODAY()),"NOT CONFIRMED, STARTS SOON; ","")&amp;IF(AND(C240="Inspection",N(F240)&gt;0,K240&lt;&gt;"Y",M240="",N(F240)-TODAY()&lt;=N('Settings'!$B$3)),"INSPECTION NOT REQUESTED; ","")&amp;IF(AND(OR(M240="Fail",M240="Partial"),N(N240)=0),"FAILED, NO RE-INSPECTION; ","")&amp;IF(AND(C240&lt;&gt;"Inspection",D240&lt;&gt;"",N(F240)&gt;0,COUNTIFS($D$2:$D$400,D240,$A$2:$A$400,"&lt;&gt;"&amp;A240,$C$2:$C$400,"&lt;&gt;Inspection",$F$2:$F$400,"&lt;="&amp;N(S240),$S$2:$S$400,"&gt;="&amp;N(F240))&gt;0),"SUB ON TWO JOBS SAME DAY; ","")&amp;IF(AND(C240&lt;&gt;"Inspection",D240=""),"NO SUB ASSIGNED; ","")&amp;IF(AND(J240&lt;&gt;"",N(F240)&gt;0,SUMPRODUCT(MAX(($A$2:$A$400=A240)*($B$2:$B$400=J240)*$S$2:$S$400))&gt;=N(F240)),"STARTS BEFORE WHAT IT DEPENDS ON; ","")&amp;IF(N(F240)=0,"NO START DATE; ",""))-2)))</f>
        <v/>
      </c>
      <c r="S240" s="6">
        <f>IF(N(G240)&gt;0,N(G240),N(F240))</f>
        <v/>
      </c>
    </row>
    <row r="241">
      <c r="F241" s="6" t="n"/>
      <c r="G241" s="6" t="n"/>
      <c r="I241" s="6">
        <f>IF(OR(NOT(OR(A241&lt;&gt;"",B241&lt;&gt;"",D241&lt;&gt;"")),N(F241)=0,NOT(C241&lt;&gt;"Inspection")),"",N(F241)-N('Settings'!$B$2))</f>
        <v/>
      </c>
      <c r="L241" s="6" t="n"/>
      <c r="N241" s="6" t="n"/>
      <c r="O241" s="7">
        <f>IF(OR(NOT(OR(A241&lt;&gt;"",B241&lt;&gt;"",D241&lt;&gt;"")),N(F241)=0),"",N(F241)-TODAY())</f>
        <v/>
      </c>
      <c r="P241">
        <f>IF(OR(NOT(OR(A241&lt;&gt;"",B241&lt;&gt;"",D241&lt;&gt;"")),N(F241)=0),"",IF(N(S241)&lt;TODAY(),"Past",IF(N(F241)&lt;=TODAY(),"Now",IF(N(F241)-TODAY()&lt;7,"Week 1",IF(N(F241)-TODAY()&lt;N('Settings'!$B$4),"Week 2","Later")))))</f>
        <v/>
      </c>
      <c r="Q241">
        <f>IF(NOT(OR(A241&lt;&gt;"",B241&lt;&gt;"",D241&lt;&gt;"")),"",IF(IF(AND(C241&lt;&gt;"Inspection",N(F241)&gt;0,H241&lt;&gt;"Y",TODAY()&gt;=N(F241)-N('Settings'!$B$2),N(S241)&gt;=TODAY()),"NOT CONFIRMED, STARTS SOON; ","")&amp;IF(AND(C241="Inspection",N(F241)&gt;0,K241&lt;&gt;"Y",M241="",N(F241)-TODAY()&lt;=N('Settings'!$B$3)),"INSPECTION NOT REQUESTED; ","")&amp;IF(AND(OR(M241="Fail",M241="Partial"),N(N241)=0),"FAILED, NO RE-INSPECTION; ","")&amp;IF(AND(C241&lt;&gt;"Inspection",D241&lt;&gt;"",N(F241)&gt;0,COUNTIFS($D$2:$D$400,D241,$A$2:$A$400,"&lt;&gt;"&amp;A241,$C$2:$C$400,"&lt;&gt;Inspection",$F$2:$F$400,"&lt;="&amp;N(S241),$S$2:$S$400,"&gt;="&amp;N(F241))&gt;0),"SUB ON TWO JOBS SAME DAY; ","")&amp;IF(AND(C241&lt;&gt;"Inspection",D241=""),"NO SUB ASSIGNED; ","")&amp;IF(AND(J241&lt;&gt;"",N(F241)&gt;0,SUMPRODUCT(MAX(($A$2:$A$400=A241)*($B$2:$B$400=J241)*$S$2:$S$400))&gt;=N(F241)),"STARTS BEFORE WHAT IT DEPENDS ON; ","")&amp;IF(N(F241)=0,"NO START DATE; ","")="","",LEFT(IF(AND(C241&lt;&gt;"Inspection",N(F241)&gt;0,H241&lt;&gt;"Y",TODAY()&gt;=N(F241)-N('Settings'!$B$2),N(S241)&gt;=TODAY()),"NOT CONFIRMED, STARTS SOON; ","")&amp;IF(AND(C241="Inspection",N(F241)&gt;0,K241&lt;&gt;"Y",M241="",N(F241)-TODAY()&lt;=N('Settings'!$B$3)),"INSPECTION NOT REQUESTED; ","")&amp;IF(AND(OR(M241="Fail",M241="Partial"),N(N241)=0),"FAILED, NO RE-INSPECTION; ","")&amp;IF(AND(C241&lt;&gt;"Inspection",D241&lt;&gt;"",N(F241)&gt;0,COUNTIFS($D$2:$D$400,D241,$A$2:$A$400,"&lt;&gt;"&amp;A241,$C$2:$C$400,"&lt;&gt;Inspection",$F$2:$F$400,"&lt;="&amp;N(S241),$S$2:$S$400,"&gt;="&amp;N(F241))&gt;0),"SUB ON TWO JOBS SAME DAY; ","")&amp;IF(AND(C241&lt;&gt;"Inspection",D241=""),"NO SUB ASSIGNED; ","")&amp;IF(AND(J241&lt;&gt;"",N(F241)&gt;0,SUMPRODUCT(MAX(($A$2:$A$400=A241)*($B$2:$B$400=J241)*$S$2:$S$400))&gt;=N(F241)),"STARTS BEFORE WHAT IT DEPENDS ON; ","")&amp;IF(N(F241)=0,"NO START DATE; ",""),LEN(IF(AND(C241&lt;&gt;"Inspection",N(F241)&gt;0,H241&lt;&gt;"Y",TODAY()&gt;=N(F241)-N('Settings'!$B$2),N(S241)&gt;=TODAY()),"NOT CONFIRMED, STARTS SOON; ","")&amp;IF(AND(C241="Inspection",N(F241)&gt;0,K241&lt;&gt;"Y",M241="",N(F241)-TODAY()&lt;=N('Settings'!$B$3)),"INSPECTION NOT REQUESTED; ","")&amp;IF(AND(OR(M241="Fail",M241="Partial"),N(N241)=0),"FAILED, NO RE-INSPECTION; ","")&amp;IF(AND(C241&lt;&gt;"Inspection",D241&lt;&gt;"",N(F241)&gt;0,COUNTIFS($D$2:$D$400,D241,$A$2:$A$400,"&lt;&gt;"&amp;A241,$C$2:$C$400,"&lt;&gt;Inspection",$F$2:$F$400,"&lt;="&amp;N(S241),$S$2:$S$400,"&gt;="&amp;N(F241))&gt;0),"SUB ON TWO JOBS SAME DAY; ","")&amp;IF(AND(C241&lt;&gt;"Inspection",D241=""),"NO SUB ASSIGNED; ","")&amp;IF(AND(J241&lt;&gt;"",N(F241)&gt;0,SUMPRODUCT(MAX(($A$2:$A$400=A241)*($B$2:$B$400=J241)*$S$2:$S$400))&gt;=N(F241)),"STARTS BEFORE WHAT IT DEPENDS ON; ","")&amp;IF(N(F241)=0,"NO START DATE; ",""))-2)))</f>
        <v/>
      </c>
      <c r="S241" s="6">
        <f>IF(N(G241)&gt;0,N(G241),N(F241))</f>
        <v/>
      </c>
    </row>
    <row r="242">
      <c r="F242" s="6" t="n"/>
      <c r="G242" s="6" t="n"/>
      <c r="I242" s="6">
        <f>IF(OR(NOT(OR(A242&lt;&gt;"",B242&lt;&gt;"",D242&lt;&gt;"")),N(F242)=0,NOT(C242&lt;&gt;"Inspection")),"",N(F242)-N('Settings'!$B$2))</f>
        <v/>
      </c>
      <c r="L242" s="6" t="n"/>
      <c r="N242" s="6" t="n"/>
      <c r="O242" s="7">
        <f>IF(OR(NOT(OR(A242&lt;&gt;"",B242&lt;&gt;"",D242&lt;&gt;"")),N(F242)=0),"",N(F242)-TODAY())</f>
        <v/>
      </c>
      <c r="P242">
        <f>IF(OR(NOT(OR(A242&lt;&gt;"",B242&lt;&gt;"",D242&lt;&gt;"")),N(F242)=0),"",IF(N(S242)&lt;TODAY(),"Past",IF(N(F242)&lt;=TODAY(),"Now",IF(N(F242)-TODAY()&lt;7,"Week 1",IF(N(F242)-TODAY()&lt;N('Settings'!$B$4),"Week 2","Later")))))</f>
        <v/>
      </c>
      <c r="Q242">
        <f>IF(NOT(OR(A242&lt;&gt;"",B242&lt;&gt;"",D242&lt;&gt;"")),"",IF(IF(AND(C242&lt;&gt;"Inspection",N(F242)&gt;0,H242&lt;&gt;"Y",TODAY()&gt;=N(F242)-N('Settings'!$B$2),N(S242)&gt;=TODAY()),"NOT CONFIRMED, STARTS SOON; ","")&amp;IF(AND(C242="Inspection",N(F242)&gt;0,K242&lt;&gt;"Y",M242="",N(F242)-TODAY()&lt;=N('Settings'!$B$3)),"INSPECTION NOT REQUESTED; ","")&amp;IF(AND(OR(M242="Fail",M242="Partial"),N(N242)=0),"FAILED, NO RE-INSPECTION; ","")&amp;IF(AND(C242&lt;&gt;"Inspection",D242&lt;&gt;"",N(F242)&gt;0,COUNTIFS($D$2:$D$400,D242,$A$2:$A$400,"&lt;&gt;"&amp;A242,$C$2:$C$400,"&lt;&gt;Inspection",$F$2:$F$400,"&lt;="&amp;N(S242),$S$2:$S$400,"&gt;="&amp;N(F242))&gt;0),"SUB ON TWO JOBS SAME DAY; ","")&amp;IF(AND(C242&lt;&gt;"Inspection",D242=""),"NO SUB ASSIGNED; ","")&amp;IF(AND(J242&lt;&gt;"",N(F242)&gt;0,SUMPRODUCT(MAX(($A$2:$A$400=A242)*($B$2:$B$400=J242)*$S$2:$S$400))&gt;=N(F242)),"STARTS BEFORE WHAT IT DEPENDS ON; ","")&amp;IF(N(F242)=0,"NO START DATE; ","")="","",LEFT(IF(AND(C242&lt;&gt;"Inspection",N(F242)&gt;0,H242&lt;&gt;"Y",TODAY()&gt;=N(F242)-N('Settings'!$B$2),N(S242)&gt;=TODAY()),"NOT CONFIRMED, STARTS SOON; ","")&amp;IF(AND(C242="Inspection",N(F242)&gt;0,K242&lt;&gt;"Y",M242="",N(F242)-TODAY()&lt;=N('Settings'!$B$3)),"INSPECTION NOT REQUESTED; ","")&amp;IF(AND(OR(M242="Fail",M242="Partial"),N(N242)=0),"FAILED, NO RE-INSPECTION; ","")&amp;IF(AND(C242&lt;&gt;"Inspection",D242&lt;&gt;"",N(F242)&gt;0,COUNTIFS($D$2:$D$400,D242,$A$2:$A$400,"&lt;&gt;"&amp;A242,$C$2:$C$400,"&lt;&gt;Inspection",$F$2:$F$400,"&lt;="&amp;N(S242),$S$2:$S$400,"&gt;="&amp;N(F242))&gt;0),"SUB ON TWO JOBS SAME DAY; ","")&amp;IF(AND(C242&lt;&gt;"Inspection",D242=""),"NO SUB ASSIGNED; ","")&amp;IF(AND(J242&lt;&gt;"",N(F242)&gt;0,SUMPRODUCT(MAX(($A$2:$A$400=A242)*($B$2:$B$400=J242)*$S$2:$S$400))&gt;=N(F242)),"STARTS BEFORE WHAT IT DEPENDS ON; ","")&amp;IF(N(F242)=0,"NO START DATE; ",""),LEN(IF(AND(C242&lt;&gt;"Inspection",N(F242)&gt;0,H242&lt;&gt;"Y",TODAY()&gt;=N(F242)-N('Settings'!$B$2),N(S242)&gt;=TODAY()),"NOT CONFIRMED, STARTS SOON; ","")&amp;IF(AND(C242="Inspection",N(F242)&gt;0,K242&lt;&gt;"Y",M242="",N(F242)-TODAY()&lt;=N('Settings'!$B$3)),"INSPECTION NOT REQUESTED; ","")&amp;IF(AND(OR(M242="Fail",M242="Partial"),N(N242)=0),"FAILED, NO RE-INSPECTION; ","")&amp;IF(AND(C242&lt;&gt;"Inspection",D242&lt;&gt;"",N(F242)&gt;0,COUNTIFS($D$2:$D$400,D242,$A$2:$A$400,"&lt;&gt;"&amp;A242,$C$2:$C$400,"&lt;&gt;Inspection",$F$2:$F$400,"&lt;="&amp;N(S242),$S$2:$S$400,"&gt;="&amp;N(F242))&gt;0),"SUB ON TWO JOBS SAME DAY; ","")&amp;IF(AND(C242&lt;&gt;"Inspection",D242=""),"NO SUB ASSIGNED; ","")&amp;IF(AND(J242&lt;&gt;"",N(F242)&gt;0,SUMPRODUCT(MAX(($A$2:$A$400=A242)*($B$2:$B$400=J242)*$S$2:$S$400))&gt;=N(F242)),"STARTS BEFORE WHAT IT DEPENDS ON; ","")&amp;IF(N(F242)=0,"NO START DATE; ",""))-2)))</f>
        <v/>
      </c>
      <c r="S242" s="6">
        <f>IF(N(G242)&gt;0,N(G242),N(F242))</f>
        <v/>
      </c>
    </row>
    <row r="243">
      <c r="F243" s="6" t="n"/>
      <c r="G243" s="6" t="n"/>
      <c r="I243" s="6">
        <f>IF(OR(NOT(OR(A243&lt;&gt;"",B243&lt;&gt;"",D243&lt;&gt;"")),N(F243)=0,NOT(C243&lt;&gt;"Inspection")),"",N(F243)-N('Settings'!$B$2))</f>
        <v/>
      </c>
      <c r="L243" s="6" t="n"/>
      <c r="N243" s="6" t="n"/>
      <c r="O243" s="7">
        <f>IF(OR(NOT(OR(A243&lt;&gt;"",B243&lt;&gt;"",D243&lt;&gt;"")),N(F243)=0),"",N(F243)-TODAY())</f>
        <v/>
      </c>
      <c r="P243">
        <f>IF(OR(NOT(OR(A243&lt;&gt;"",B243&lt;&gt;"",D243&lt;&gt;"")),N(F243)=0),"",IF(N(S243)&lt;TODAY(),"Past",IF(N(F243)&lt;=TODAY(),"Now",IF(N(F243)-TODAY()&lt;7,"Week 1",IF(N(F243)-TODAY()&lt;N('Settings'!$B$4),"Week 2","Later")))))</f>
        <v/>
      </c>
      <c r="Q243">
        <f>IF(NOT(OR(A243&lt;&gt;"",B243&lt;&gt;"",D243&lt;&gt;"")),"",IF(IF(AND(C243&lt;&gt;"Inspection",N(F243)&gt;0,H243&lt;&gt;"Y",TODAY()&gt;=N(F243)-N('Settings'!$B$2),N(S243)&gt;=TODAY()),"NOT CONFIRMED, STARTS SOON; ","")&amp;IF(AND(C243="Inspection",N(F243)&gt;0,K243&lt;&gt;"Y",M243="",N(F243)-TODAY()&lt;=N('Settings'!$B$3)),"INSPECTION NOT REQUESTED; ","")&amp;IF(AND(OR(M243="Fail",M243="Partial"),N(N243)=0),"FAILED, NO RE-INSPECTION; ","")&amp;IF(AND(C243&lt;&gt;"Inspection",D243&lt;&gt;"",N(F243)&gt;0,COUNTIFS($D$2:$D$400,D243,$A$2:$A$400,"&lt;&gt;"&amp;A243,$C$2:$C$400,"&lt;&gt;Inspection",$F$2:$F$400,"&lt;="&amp;N(S243),$S$2:$S$400,"&gt;="&amp;N(F243))&gt;0),"SUB ON TWO JOBS SAME DAY; ","")&amp;IF(AND(C243&lt;&gt;"Inspection",D243=""),"NO SUB ASSIGNED; ","")&amp;IF(AND(J243&lt;&gt;"",N(F243)&gt;0,SUMPRODUCT(MAX(($A$2:$A$400=A243)*($B$2:$B$400=J243)*$S$2:$S$400))&gt;=N(F243)),"STARTS BEFORE WHAT IT DEPENDS ON; ","")&amp;IF(N(F243)=0,"NO START DATE; ","")="","",LEFT(IF(AND(C243&lt;&gt;"Inspection",N(F243)&gt;0,H243&lt;&gt;"Y",TODAY()&gt;=N(F243)-N('Settings'!$B$2),N(S243)&gt;=TODAY()),"NOT CONFIRMED, STARTS SOON; ","")&amp;IF(AND(C243="Inspection",N(F243)&gt;0,K243&lt;&gt;"Y",M243="",N(F243)-TODAY()&lt;=N('Settings'!$B$3)),"INSPECTION NOT REQUESTED; ","")&amp;IF(AND(OR(M243="Fail",M243="Partial"),N(N243)=0),"FAILED, NO RE-INSPECTION; ","")&amp;IF(AND(C243&lt;&gt;"Inspection",D243&lt;&gt;"",N(F243)&gt;0,COUNTIFS($D$2:$D$400,D243,$A$2:$A$400,"&lt;&gt;"&amp;A243,$C$2:$C$400,"&lt;&gt;Inspection",$F$2:$F$400,"&lt;="&amp;N(S243),$S$2:$S$400,"&gt;="&amp;N(F243))&gt;0),"SUB ON TWO JOBS SAME DAY; ","")&amp;IF(AND(C243&lt;&gt;"Inspection",D243=""),"NO SUB ASSIGNED; ","")&amp;IF(AND(J243&lt;&gt;"",N(F243)&gt;0,SUMPRODUCT(MAX(($A$2:$A$400=A243)*($B$2:$B$400=J243)*$S$2:$S$400))&gt;=N(F243)),"STARTS BEFORE WHAT IT DEPENDS ON; ","")&amp;IF(N(F243)=0,"NO START DATE; ",""),LEN(IF(AND(C243&lt;&gt;"Inspection",N(F243)&gt;0,H243&lt;&gt;"Y",TODAY()&gt;=N(F243)-N('Settings'!$B$2),N(S243)&gt;=TODAY()),"NOT CONFIRMED, STARTS SOON; ","")&amp;IF(AND(C243="Inspection",N(F243)&gt;0,K243&lt;&gt;"Y",M243="",N(F243)-TODAY()&lt;=N('Settings'!$B$3)),"INSPECTION NOT REQUESTED; ","")&amp;IF(AND(OR(M243="Fail",M243="Partial"),N(N243)=0),"FAILED, NO RE-INSPECTION; ","")&amp;IF(AND(C243&lt;&gt;"Inspection",D243&lt;&gt;"",N(F243)&gt;0,COUNTIFS($D$2:$D$400,D243,$A$2:$A$400,"&lt;&gt;"&amp;A243,$C$2:$C$400,"&lt;&gt;Inspection",$F$2:$F$400,"&lt;="&amp;N(S243),$S$2:$S$400,"&gt;="&amp;N(F243))&gt;0),"SUB ON TWO JOBS SAME DAY; ","")&amp;IF(AND(C243&lt;&gt;"Inspection",D243=""),"NO SUB ASSIGNED; ","")&amp;IF(AND(J243&lt;&gt;"",N(F243)&gt;0,SUMPRODUCT(MAX(($A$2:$A$400=A243)*($B$2:$B$400=J243)*$S$2:$S$400))&gt;=N(F243)),"STARTS BEFORE WHAT IT DEPENDS ON; ","")&amp;IF(N(F243)=0,"NO START DATE; ",""))-2)))</f>
        <v/>
      </c>
      <c r="S243" s="6">
        <f>IF(N(G243)&gt;0,N(G243),N(F243))</f>
        <v/>
      </c>
    </row>
    <row r="244">
      <c r="F244" s="6" t="n"/>
      <c r="G244" s="6" t="n"/>
      <c r="I244" s="6">
        <f>IF(OR(NOT(OR(A244&lt;&gt;"",B244&lt;&gt;"",D244&lt;&gt;"")),N(F244)=0,NOT(C244&lt;&gt;"Inspection")),"",N(F244)-N('Settings'!$B$2))</f>
        <v/>
      </c>
      <c r="L244" s="6" t="n"/>
      <c r="N244" s="6" t="n"/>
      <c r="O244" s="7">
        <f>IF(OR(NOT(OR(A244&lt;&gt;"",B244&lt;&gt;"",D244&lt;&gt;"")),N(F244)=0),"",N(F244)-TODAY())</f>
        <v/>
      </c>
      <c r="P244">
        <f>IF(OR(NOT(OR(A244&lt;&gt;"",B244&lt;&gt;"",D244&lt;&gt;"")),N(F244)=0),"",IF(N(S244)&lt;TODAY(),"Past",IF(N(F244)&lt;=TODAY(),"Now",IF(N(F244)-TODAY()&lt;7,"Week 1",IF(N(F244)-TODAY()&lt;N('Settings'!$B$4),"Week 2","Later")))))</f>
        <v/>
      </c>
      <c r="Q244">
        <f>IF(NOT(OR(A244&lt;&gt;"",B244&lt;&gt;"",D244&lt;&gt;"")),"",IF(IF(AND(C244&lt;&gt;"Inspection",N(F244)&gt;0,H244&lt;&gt;"Y",TODAY()&gt;=N(F244)-N('Settings'!$B$2),N(S244)&gt;=TODAY()),"NOT CONFIRMED, STARTS SOON; ","")&amp;IF(AND(C244="Inspection",N(F244)&gt;0,K244&lt;&gt;"Y",M244="",N(F244)-TODAY()&lt;=N('Settings'!$B$3)),"INSPECTION NOT REQUESTED; ","")&amp;IF(AND(OR(M244="Fail",M244="Partial"),N(N244)=0),"FAILED, NO RE-INSPECTION; ","")&amp;IF(AND(C244&lt;&gt;"Inspection",D244&lt;&gt;"",N(F244)&gt;0,COUNTIFS($D$2:$D$400,D244,$A$2:$A$400,"&lt;&gt;"&amp;A244,$C$2:$C$400,"&lt;&gt;Inspection",$F$2:$F$400,"&lt;="&amp;N(S244),$S$2:$S$400,"&gt;="&amp;N(F244))&gt;0),"SUB ON TWO JOBS SAME DAY; ","")&amp;IF(AND(C244&lt;&gt;"Inspection",D244=""),"NO SUB ASSIGNED; ","")&amp;IF(AND(J244&lt;&gt;"",N(F244)&gt;0,SUMPRODUCT(MAX(($A$2:$A$400=A244)*($B$2:$B$400=J244)*$S$2:$S$400))&gt;=N(F244)),"STARTS BEFORE WHAT IT DEPENDS ON; ","")&amp;IF(N(F244)=0,"NO START DATE; ","")="","",LEFT(IF(AND(C244&lt;&gt;"Inspection",N(F244)&gt;0,H244&lt;&gt;"Y",TODAY()&gt;=N(F244)-N('Settings'!$B$2),N(S244)&gt;=TODAY()),"NOT CONFIRMED, STARTS SOON; ","")&amp;IF(AND(C244="Inspection",N(F244)&gt;0,K244&lt;&gt;"Y",M244="",N(F244)-TODAY()&lt;=N('Settings'!$B$3)),"INSPECTION NOT REQUESTED; ","")&amp;IF(AND(OR(M244="Fail",M244="Partial"),N(N244)=0),"FAILED, NO RE-INSPECTION; ","")&amp;IF(AND(C244&lt;&gt;"Inspection",D244&lt;&gt;"",N(F244)&gt;0,COUNTIFS($D$2:$D$400,D244,$A$2:$A$400,"&lt;&gt;"&amp;A244,$C$2:$C$400,"&lt;&gt;Inspection",$F$2:$F$400,"&lt;="&amp;N(S244),$S$2:$S$400,"&gt;="&amp;N(F244))&gt;0),"SUB ON TWO JOBS SAME DAY; ","")&amp;IF(AND(C244&lt;&gt;"Inspection",D244=""),"NO SUB ASSIGNED; ","")&amp;IF(AND(J244&lt;&gt;"",N(F244)&gt;0,SUMPRODUCT(MAX(($A$2:$A$400=A244)*($B$2:$B$400=J244)*$S$2:$S$400))&gt;=N(F244)),"STARTS BEFORE WHAT IT DEPENDS ON; ","")&amp;IF(N(F244)=0,"NO START DATE; ",""),LEN(IF(AND(C244&lt;&gt;"Inspection",N(F244)&gt;0,H244&lt;&gt;"Y",TODAY()&gt;=N(F244)-N('Settings'!$B$2),N(S244)&gt;=TODAY()),"NOT CONFIRMED, STARTS SOON; ","")&amp;IF(AND(C244="Inspection",N(F244)&gt;0,K244&lt;&gt;"Y",M244="",N(F244)-TODAY()&lt;=N('Settings'!$B$3)),"INSPECTION NOT REQUESTED; ","")&amp;IF(AND(OR(M244="Fail",M244="Partial"),N(N244)=0),"FAILED, NO RE-INSPECTION; ","")&amp;IF(AND(C244&lt;&gt;"Inspection",D244&lt;&gt;"",N(F244)&gt;0,COUNTIFS($D$2:$D$400,D244,$A$2:$A$400,"&lt;&gt;"&amp;A244,$C$2:$C$400,"&lt;&gt;Inspection",$F$2:$F$400,"&lt;="&amp;N(S244),$S$2:$S$400,"&gt;="&amp;N(F244))&gt;0),"SUB ON TWO JOBS SAME DAY; ","")&amp;IF(AND(C244&lt;&gt;"Inspection",D244=""),"NO SUB ASSIGNED; ","")&amp;IF(AND(J244&lt;&gt;"",N(F244)&gt;0,SUMPRODUCT(MAX(($A$2:$A$400=A244)*($B$2:$B$400=J244)*$S$2:$S$400))&gt;=N(F244)),"STARTS BEFORE WHAT IT DEPENDS ON; ","")&amp;IF(N(F244)=0,"NO START DATE; ",""))-2)))</f>
        <v/>
      </c>
      <c r="S244" s="6">
        <f>IF(N(G244)&gt;0,N(G244),N(F244))</f>
        <v/>
      </c>
    </row>
    <row r="245">
      <c r="F245" s="6" t="n"/>
      <c r="G245" s="6" t="n"/>
      <c r="I245" s="6">
        <f>IF(OR(NOT(OR(A245&lt;&gt;"",B245&lt;&gt;"",D245&lt;&gt;"")),N(F245)=0,NOT(C245&lt;&gt;"Inspection")),"",N(F245)-N('Settings'!$B$2))</f>
        <v/>
      </c>
      <c r="L245" s="6" t="n"/>
      <c r="N245" s="6" t="n"/>
      <c r="O245" s="7">
        <f>IF(OR(NOT(OR(A245&lt;&gt;"",B245&lt;&gt;"",D245&lt;&gt;"")),N(F245)=0),"",N(F245)-TODAY())</f>
        <v/>
      </c>
      <c r="P245">
        <f>IF(OR(NOT(OR(A245&lt;&gt;"",B245&lt;&gt;"",D245&lt;&gt;"")),N(F245)=0),"",IF(N(S245)&lt;TODAY(),"Past",IF(N(F245)&lt;=TODAY(),"Now",IF(N(F245)-TODAY()&lt;7,"Week 1",IF(N(F245)-TODAY()&lt;N('Settings'!$B$4),"Week 2","Later")))))</f>
        <v/>
      </c>
      <c r="Q245">
        <f>IF(NOT(OR(A245&lt;&gt;"",B245&lt;&gt;"",D245&lt;&gt;"")),"",IF(IF(AND(C245&lt;&gt;"Inspection",N(F245)&gt;0,H245&lt;&gt;"Y",TODAY()&gt;=N(F245)-N('Settings'!$B$2),N(S245)&gt;=TODAY()),"NOT CONFIRMED, STARTS SOON; ","")&amp;IF(AND(C245="Inspection",N(F245)&gt;0,K245&lt;&gt;"Y",M245="",N(F245)-TODAY()&lt;=N('Settings'!$B$3)),"INSPECTION NOT REQUESTED; ","")&amp;IF(AND(OR(M245="Fail",M245="Partial"),N(N245)=0),"FAILED, NO RE-INSPECTION; ","")&amp;IF(AND(C245&lt;&gt;"Inspection",D245&lt;&gt;"",N(F245)&gt;0,COUNTIFS($D$2:$D$400,D245,$A$2:$A$400,"&lt;&gt;"&amp;A245,$C$2:$C$400,"&lt;&gt;Inspection",$F$2:$F$400,"&lt;="&amp;N(S245),$S$2:$S$400,"&gt;="&amp;N(F245))&gt;0),"SUB ON TWO JOBS SAME DAY; ","")&amp;IF(AND(C245&lt;&gt;"Inspection",D245=""),"NO SUB ASSIGNED; ","")&amp;IF(AND(J245&lt;&gt;"",N(F245)&gt;0,SUMPRODUCT(MAX(($A$2:$A$400=A245)*($B$2:$B$400=J245)*$S$2:$S$400))&gt;=N(F245)),"STARTS BEFORE WHAT IT DEPENDS ON; ","")&amp;IF(N(F245)=0,"NO START DATE; ","")="","",LEFT(IF(AND(C245&lt;&gt;"Inspection",N(F245)&gt;0,H245&lt;&gt;"Y",TODAY()&gt;=N(F245)-N('Settings'!$B$2),N(S245)&gt;=TODAY()),"NOT CONFIRMED, STARTS SOON; ","")&amp;IF(AND(C245="Inspection",N(F245)&gt;0,K245&lt;&gt;"Y",M245="",N(F245)-TODAY()&lt;=N('Settings'!$B$3)),"INSPECTION NOT REQUESTED; ","")&amp;IF(AND(OR(M245="Fail",M245="Partial"),N(N245)=0),"FAILED, NO RE-INSPECTION; ","")&amp;IF(AND(C245&lt;&gt;"Inspection",D245&lt;&gt;"",N(F245)&gt;0,COUNTIFS($D$2:$D$400,D245,$A$2:$A$400,"&lt;&gt;"&amp;A245,$C$2:$C$400,"&lt;&gt;Inspection",$F$2:$F$400,"&lt;="&amp;N(S245),$S$2:$S$400,"&gt;="&amp;N(F245))&gt;0),"SUB ON TWO JOBS SAME DAY; ","")&amp;IF(AND(C245&lt;&gt;"Inspection",D245=""),"NO SUB ASSIGNED; ","")&amp;IF(AND(J245&lt;&gt;"",N(F245)&gt;0,SUMPRODUCT(MAX(($A$2:$A$400=A245)*($B$2:$B$400=J245)*$S$2:$S$400))&gt;=N(F245)),"STARTS BEFORE WHAT IT DEPENDS ON; ","")&amp;IF(N(F245)=0,"NO START DATE; ",""),LEN(IF(AND(C245&lt;&gt;"Inspection",N(F245)&gt;0,H245&lt;&gt;"Y",TODAY()&gt;=N(F245)-N('Settings'!$B$2),N(S245)&gt;=TODAY()),"NOT CONFIRMED, STARTS SOON; ","")&amp;IF(AND(C245="Inspection",N(F245)&gt;0,K245&lt;&gt;"Y",M245="",N(F245)-TODAY()&lt;=N('Settings'!$B$3)),"INSPECTION NOT REQUESTED; ","")&amp;IF(AND(OR(M245="Fail",M245="Partial"),N(N245)=0),"FAILED, NO RE-INSPECTION; ","")&amp;IF(AND(C245&lt;&gt;"Inspection",D245&lt;&gt;"",N(F245)&gt;0,COUNTIFS($D$2:$D$400,D245,$A$2:$A$400,"&lt;&gt;"&amp;A245,$C$2:$C$400,"&lt;&gt;Inspection",$F$2:$F$400,"&lt;="&amp;N(S245),$S$2:$S$400,"&gt;="&amp;N(F245))&gt;0),"SUB ON TWO JOBS SAME DAY; ","")&amp;IF(AND(C245&lt;&gt;"Inspection",D245=""),"NO SUB ASSIGNED; ","")&amp;IF(AND(J245&lt;&gt;"",N(F245)&gt;0,SUMPRODUCT(MAX(($A$2:$A$400=A245)*($B$2:$B$400=J245)*$S$2:$S$400))&gt;=N(F245)),"STARTS BEFORE WHAT IT DEPENDS ON; ","")&amp;IF(N(F245)=0,"NO START DATE; ",""))-2)))</f>
        <v/>
      </c>
      <c r="S245" s="6">
        <f>IF(N(G245)&gt;0,N(G245),N(F245))</f>
        <v/>
      </c>
    </row>
    <row r="246">
      <c r="F246" s="6" t="n"/>
      <c r="G246" s="6" t="n"/>
      <c r="I246" s="6">
        <f>IF(OR(NOT(OR(A246&lt;&gt;"",B246&lt;&gt;"",D246&lt;&gt;"")),N(F246)=0,NOT(C246&lt;&gt;"Inspection")),"",N(F246)-N('Settings'!$B$2))</f>
        <v/>
      </c>
      <c r="L246" s="6" t="n"/>
      <c r="N246" s="6" t="n"/>
      <c r="O246" s="7">
        <f>IF(OR(NOT(OR(A246&lt;&gt;"",B246&lt;&gt;"",D246&lt;&gt;"")),N(F246)=0),"",N(F246)-TODAY())</f>
        <v/>
      </c>
      <c r="P246">
        <f>IF(OR(NOT(OR(A246&lt;&gt;"",B246&lt;&gt;"",D246&lt;&gt;"")),N(F246)=0),"",IF(N(S246)&lt;TODAY(),"Past",IF(N(F246)&lt;=TODAY(),"Now",IF(N(F246)-TODAY()&lt;7,"Week 1",IF(N(F246)-TODAY()&lt;N('Settings'!$B$4),"Week 2","Later")))))</f>
        <v/>
      </c>
      <c r="Q246">
        <f>IF(NOT(OR(A246&lt;&gt;"",B246&lt;&gt;"",D246&lt;&gt;"")),"",IF(IF(AND(C246&lt;&gt;"Inspection",N(F246)&gt;0,H246&lt;&gt;"Y",TODAY()&gt;=N(F246)-N('Settings'!$B$2),N(S246)&gt;=TODAY()),"NOT CONFIRMED, STARTS SOON; ","")&amp;IF(AND(C246="Inspection",N(F246)&gt;0,K246&lt;&gt;"Y",M246="",N(F246)-TODAY()&lt;=N('Settings'!$B$3)),"INSPECTION NOT REQUESTED; ","")&amp;IF(AND(OR(M246="Fail",M246="Partial"),N(N246)=0),"FAILED, NO RE-INSPECTION; ","")&amp;IF(AND(C246&lt;&gt;"Inspection",D246&lt;&gt;"",N(F246)&gt;0,COUNTIFS($D$2:$D$400,D246,$A$2:$A$400,"&lt;&gt;"&amp;A246,$C$2:$C$400,"&lt;&gt;Inspection",$F$2:$F$400,"&lt;="&amp;N(S246),$S$2:$S$400,"&gt;="&amp;N(F246))&gt;0),"SUB ON TWO JOBS SAME DAY; ","")&amp;IF(AND(C246&lt;&gt;"Inspection",D246=""),"NO SUB ASSIGNED; ","")&amp;IF(AND(J246&lt;&gt;"",N(F246)&gt;0,SUMPRODUCT(MAX(($A$2:$A$400=A246)*($B$2:$B$400=J246)*$S$2:$S$400))&gt;=N(F246)),"STARTS BEFORE WHAT IT DEPENDS ON; ","")&amp;IF(N(F246)=0,"NO START DATE; ","")="","",LEFT(IF(AND(C246&lt;&gt;"Inspection",N(F246)&gt;0,H246&lt;&gt;"Y",TODAY()&gt;=N(F246)-N('Settings'!$B$2),N(S246)&gt;=TODAY()),"NOT CONFIRMED, STARTS SOON; ","")&amp;IF(AND(C246="Inspection",N(F246)&gt;0,K246&lt;&gt;"Y",M246="",N(F246)-TODAY()&lt;=N('Settings'!$B$3)),"INSPECTION NOT REQUESTED; ","")&amp;IF(AND(OR(M246="Fail",M246="Partial"),N(N246)=0),"FAILED, NO RE-INSPECTION; ","")&amp;IF(AND(C246&lt;&gt;"Inspection",D246&lt;&gt;"",N(F246)&gt;0,COUNTIFS($D$2:$D$400,D246,$A$2:$A$400,"&lt;&gt;"&amp;A246,$C$2:$C$400,"&lt;&gt;Inspection",$F$2:$F$400,"&lt;="&amp;N(S246),$S$2:$S$400,"&gt;="&amp;N(F246))&gt;0),"SUB ON TWO JOBS SAME DAY; ","")&amp;IF(AND(C246&lt;&gt;"Inspection",D246=""),"NO SUB ASSIGNED; ","")&amp;IF(AND(J246&lt;&gt;"",N(F246)&gt;0,SUMPRODUCT(MAX(($A$2:$A$400=A246)*($B$2:$B$400=J246)*$S$2:$S$400))&gt;=N(F246)),"STARTS BEFORE WHAT IT DEPENDS ON; ","")&amp;IF(N(F246)=0,"NO START DATE; ",""),LEN(IF(AND(C246&lt;&gt;"Inspection",N(F246)&gt;0,H246&lt;&gt;"Y",TODAY()&gt;=N(F246)-N('Settings'!$B$2),N(S246)&gt;=TODAY()),"NOT CONFIRMED, STARTS SOON; ","")&amp;IF(AND(C246="Inspection",N(F246)&gt;0,K246&lt;&gt;"Y",M246="",N(F246)-TODAY()&lt;=N('Settings'!$B$3)),"INSPECTION NOT REQUESTED; ","")&amp;IF(AND(OR(M246="Fail",M246="Partial"),N(N246)=0),"FAILED, NO RE-INSPECTION; ","")&amp;IF(AND(C246&lt;&gt;"Inspection",D246&lt;&gt;"",N(F246)&gt;0,COUNTIFS($D$2:$D$400,D246,$A$2:$A$400,"&lt;&gt;"&amp;A246,$C$2:$C$400,"&lt;&gt;Inspection",$F$2:$F$400,"&lt;="&amp;N(S246),$S$2:$S$400,"&gt;="&amp;N(F246))&gt;0),"SUB ON TWO JOBS SAME DAY; ","")&amp;IF(AND(C246&lt;&gt;"Inspection",D246=""),"NO SUB ASSIGNED; ","")&amp;IF(AND(J246&lt;&gt;"",N(F246)&gt;0,SUMPRODUCT(MAX(($A$2:$A$400=A246)*($B$2:$B$400=J246)*$S$2:$S$400))&gt;=N(F246)),"STARTS BEFORE WHAT IT DEPENDS ON; ","")&amp;IF(N(F246)=0,"NO START DATE; ",""))-2)))</f>
        <v/>
      </c>
      <c r="S246" s="6">
        <f>IF(N(G246)&gt;0,N(G246),N(F246))</f>
        <v/>
      </c>
    </row>
    <row r="247">
      <c r="F247" s="6" t="n"/>
      <c r="G247" s="6" t="n"/>
      <c r="I247" s="6">
        <f>IF(OR(NOT(OR(A247&lt;&gt;"",B247&lt;&gt;"",D247&lt;&gt;"")),N(F247)=0,NOT(C247&lt;&gt;"Inspection")),"",N(F247)-N('Settings'!$B$2))</f>
        <v/>
      </c>
      <c r="L247" s="6" t="n"/>
      <c r="N247" s="6" t="n"/>
      <c r="O247" s="7">
        <f>IF(OR(NOT(OR(A247&lt;&gt;"",B247&lt;&gt;"",D247&lt;&gt;"")),N(F247)=0),"",N(F247)-TODAY())</f>
        <v/>
      </c>
      <c r="P247">
        <f>IF(OR(NOT(OR(A247&lt;&gt;"",B247&lt;&gt;"",D247&lt;&gt;"")),N(F247)=0),"",IF(N(S247)&lt;TODAY(),"Past",IF(N(F247)&lt;=TODAY(),"Now",IF(N(F247)-TODAY()&lt;7,"Week 1",IF(N(F247)-TODAY()&lt;N('Settings'!$B$4),"Week 2","Later")))))</f>
        <v/>
      </c>
      <c r="Q247">
        <f>IF(NOT(OR(A247&lt;&gt;"",B247&lt;&gt;"",D247&lt;&gt;"")),"",IF(IF(AND(C247&lt;&gt;"Inspection",N(F247)&gt;0,H247&lt;&gt;"Y",TODAY()&gt;=N(F247)-N('Settings'!$B$2),N(S247)&gt;=TODAY()),"NOT CONFIRMED, STARTS SOON; ","")&amp;IF(AND(C247="Inspection",N(F247)&gt;0,K247&lt;&gt;"Y",M247="",N(F247)-TODAY()&lt;=N('Settings'!$B$3)),"INSPECTION NOT REQUESTED; ","")&amp;IF(AND(OR(M247="Fail",M247="Partial"),N(N247)=0),"FAILED, NO RE-INSPECTION; ","")&amp;IF(AND(C247&lt;&gt;"Inspection",D247&lt;&gt;"",N(F247)&gt;0,COUNTIFS($D$2:$D$400,D247,$A$2:$A$400,"&lt;&gt;"&amp;A247,$C$2:$C$400,"&lt;&gt;Inspection",$F$2:$F$400,"&lt;="&amp;N(S247),$S$2:$S$400,"&gt;="&amp;N(F247))&gt;0),"SUB ON TWO JOBS SAME DAY; ","")&amp;IF(AND(C247&lt;&gt;"Inspection",D247=""),"NO SUB ASSIGNED; ","")&amp;IF(AND(J247&lt;&gt;"",N(F247)&gt;0,SUMPRODUCT(MAX(($A$2:$A$400=A247)*($B$2:$B$400=J247)*$S$2:$S$400))&gt;=N(F247)),"STARTS BEFORE WHAT IT DEPENDS ON; ","")&amp;IF(N(F247)=0,"NO START DATE; ","")="","",LEFT(IF(AND(C247&lt;&gt;"Inspection",N(F247)&gt;0,H247&lt;&gt;"Y",TODAY()&gt;=N(F247)-N('Settings'!$B$2),N(S247)&gt;=TODAY()),"NOT CONFIRMED, STARTS SOON; ","")&amp;IF(AND(C247="Inspection",N(F247)&gt;0,K247&lt;&gt;"Y",M247="",N(F247)-TODAY()&lt;=N('Settings'!$B$3)),"INSPECTION NOT REQUESTED; ","")&amp;IF(AND(OR(M247="Fail",M247="Partial"),N(N247)=0),"FAILED, NO RE-INSPECTION; ","")&amp;IF(AND(C247&lt;&gt;"Inspection",D247&lt;&gt;"",N(F247)&gt;0,COUNTIFS($D$2:$D$400,D247,$A$2:$A$400,"&lt;&gt;"&amp;A247,$C$2:$C$400,"&lt;&gt;Inspection",$F$2:$F$400,"&lt;="&amp;N(S247),$S$2:$S$400,"&gt;="&amp;N(F247))&gt;0),"SUB ON TWO JOBS SAME DAY; ","")&amp;IF(AND(C247&lt;&gt;"Inspection",D247=""),"NO SUB ASSIGNED; ","")&amp;IF(AND(J247&lt;&gt;"",N(F247)&gt;0,SUMPRODUCT(MAX(($A$2:$A$400=A247)*($B$2:$B$400=J247)*$S$2:$S$400))&gt;=N(F247)),"STARTS BEFORE WHAT IT DEPENDS ON; ","")&amp;IF(N(F247)=0,"NO START DATE; ",""),LEN(IF(AND(C247&lt;&gt;"Inspection",N(F247)&gt;0,H247&lt;&gt;"Y",TODAY()&gt;=N(F247)-N('Settings'!$B$2),N(S247)&gt;=TODAY()),"NOT CONFIRMED, STARTS SOON; ","")&amp;IF(AND(C247="Inspection",N(F247)&gt;0,K247&lt;&gt;"Y",M247="",N(F247)-TODAY()&lt;=N('Settings'!$B$3)),"INSPECTION NOT REQUESTED; ","")&amp;IF(AND(OR(M247="Fail",M247="Partial"),N(N247)=0),"FAILED, NO RE-INSPECTION; ","")&amp;IF(AND(C247&lt;&gt;"Inspection",D247&lt;&gt;"",N(F247)&gt;0,COUNTIFS($D$2:$D$400,D247,$A$2:$A$400,"&lt;&gt;"&amp;A247,$C$2:$C$400,"&lt;&gt;Inspection",$F$2:$F$400,"&lt;="&amp;N(S247),$S$2:$S$400,"&gt;="&amp;N(F247))&gt;0),"SUB ON TWO JOBS SAME DAY; ","")&amp;IF(AND(C247&lt;&gt;"Inspection",D247=""),"NO SUB ASSIGNED; ","")&amp;IF(AND(J247&lt;&gt;"",N(F247)&gt;0,SUMPRODUCT(MAX(($A$2:$A$400=A247)*($B$2:$B$400=J247)*$S$2:$S$400))&gt;=N(F247)),"STARTS BEFORE WHAT IT DEPENDS ON; ","")&amp;IF(N(F247)=0,"NO START DATE; ",""))-2)))</f>
        <v/>
      </c>
      <c r="S247" s="6">
        <f>IF(N(G247)&gt;0,N(G247),N(F247))</f>
        <v/>
      </c>
    </row>
    <row r="248">
      <c r="F248" s="6" t="n"/>
      <c r="G248" s="6" t="n"/>
      <c r="I248" s="6">
        <f>IF(OR(NOT(OR(A248&lt;&gt;"",B248&lt;&gt;"",D248&lt;&gt;"")),N(F248)=0,NOT(C248&lt;&gt;"Inspection")),"",N(F248)-N('Settings'!$B$2))</f>
        <v/>
      </c>
      <c r="L248" s="6" t="n"/>
      <c r="N248" s="6" t="n"/>
      <c r="O248" s="7">
        <f>IF(OR(NOT(OR(A248&lt;&gt;"",B248&lt;&gt;"",D248&lt;&gt;"")),N(F248)=0),"",N(F248)-TODAY())</f>
        <v/>
      </c>
      <c r="P248">
        <f>IF(OR(NOT(OR(A248&lt;&gt;"",B248&lt;&gt;"",D248&lt;&gt;"")),N(F248)=0),"",IF(N(S248)&lt;TODAY(),"Past",IF(N(F248)&lt;=TODAY(),"Now",IF(N(F248)-TODAY()&lt;7,"Week 1",IF(N(F248)-TODAY()&lt;N('Settings'!$B$4),"Week 2","Later")))))</f>
        <v/>
      </c>
      <c r="Q248">
        <f>IF(NOT(OR(A248&lt;&gt;"",B248&lt;&gt;"",D248&lt;&gt;"")),"",IF(IF(AND(C248&lt;&gt;"Inspection",N(F248)&gt;0,H248&lt;&gt;"Y",TODAY()&gt;=N(F248)-N('Settings'!$B$2),N(S248)&gt;=TODAY()),"NOT CONFIRMED, STARTS SOON; ","")&amp;IF(AND(C248="Inspection",N(F248)&gt;0,K248&lt;&gt;"Y",M248="",N(F248)-TODAY()&lt;=N('Settings'!$B$3)),"INSPECTION NOT REQUESTED; ","")&amp;IF(AND(OR(M248="Fail",M248="Partial"),N(N248)=0),"FAILED, NO RE-INSPECTION; ","")&amp;IF(AND(C248&lt;&gt;"Inspection",D248&lt;&gt;"",N(F248)&gt;0,COUNTIFS($D$2:$D$400,D248,$A$2:$A$400,"&lt;&gt;"&amp;A248,$C$2:$C$400,"&lt;&gt;Inspection",$F$2:$F$400,"&lt;="&amp;N(S248),$S$2:$S$400,"&gt;="&amp;N(F248))&gt;0),"SUB ON TWO JOBS SAME DAY; ","")&amp;IF(AND(C248&lt;&gt;"Inspection",D248=""),"NO SUB ASSIGNED; ","")&amp;IF(AND(J248&lt;&gt;"",N(F248)&gt;0,SUMPRODUCT(MAX(($A$2:$A$400=A248)*($B$2:$B$400=J248)*$S$2:$S$400))&gt;=N(F248)),"STARTS BEFORE WHAT IT DEPENDS ON; ","")&amp;IF(N(F248)=0,"NO START DATE; ","")="","",LEFT(IF(AND(C248&lt;&gt;"Inspection",N(F248)&gt;0,H248&lt;&gt;"Y",TODAY()&gt;=N(F248)-N('Settings'!$B$2),N(S248)&gt;=TODAY()),"NOT CONFIRMED, STARTS SOON; ","")&amp;IF(AND(C248="Inspection",N(F248)&gt;0,K248&lt;&gt;"Y",M248="",N(F248)-TODAY()&lt;=N('Settings'!$B$3)),"INSPECTION NOT REQUESTED; ","")&amp;IF(AND(OR(M248="Fail",M248="Partial"),N(N248)=0),"FAILED, NO RE-INSPECTION; ","")&amp;IF(AND(C248&lt;&gt;"Inspection",D248&lt;&gt;"",N(F248)&gt;0,COUNTIFS($D$2:$D$400,D248,$A$2:$A$400,"&lt;&gt;"&amp;A248,$C$2:$C$400,"&lt;&gt;Inspection",$F$2:$F$400,"&lt;="&amp;N(S248),$S$2:$S$400,"&gt;="&amp;N(F248))&gt;0),"SUB ON TWO JOBS SAME DAY; ","")&amp;IF(AND(C248&lt;&gt;"Inspection",D248=""),"NO SUB ASSIGNED; ","")&amp;IF(AND(J248&lt;&gt;"",N(F248)&gt;0,SUMPRODUCT(MAX(($A$2:$A$400=A248)*($B$2:$B$400=J248)*$S$2:$S$400))&gt;=N(F248)),"STARTS BEFORE WHAT IT DEPENDS ON; ","")&amp;IF(N(F248)=0,"NO START DATE; ",""),LEN(IF(AND(C248&lt;&gt;"Inspection",N(F248)&gt;0,H248&lt;&gt;"Y",TODAY()&gt;=N(F248)-N('Settings'!$B$2),N(S248)&gt;=TODAY()),"NOT CONFIRMED, STARTS SOON; ","")&amp;IF(AND(C248="Inspection",N(F248)&gt;0,K248&lt;&gt;"Y",M248="",N(F248)-TODAY()&lt;=N('Settings'!$B$3)),"INSPECTION NOT REQUESTED; ","")&amp;IF(AND(OR(M248="Fail",M248="Partial"),N(N248)=0),"FAILED, NO RE-INSPECTION; ","")&amp;IF(AND(C248&lt;&gt;"Inspection",D248&lt;&gt;"",N(F248)&gt;0,COUNTIFS($D$2:$D$400,D248,$A$2:$A$400,"&lt;&gt;"&amp;A248,$C$2:$C$400,"&lt;&gt;Inspection",$F$2:$F$400,"&lt;="&amp;N(S248),$S$2:$S$400,"&gt;="&amp;N(F248))&gt;0),"SUB ON TWO JOBS SAME DAY; ","")&amp;IF(AND(C248&lt;&gt;"Inspection",D248=""),"NO SUB ASSIGNED; ","")&amp;IF(AND(J248&lt;&gt;"",N(F248)&gt;0,SUMPRODUCT(MAX(($A$2:$A$400=A248)*($B$2:$B$400=J248)*$S$2:$S$400))&gt;=N(F248)),"STARTS BEFORE WHAT IT DEPENDS ON; ","")&amp;IF(N(F248)=0,"NO START DATE; ",""))-2)))</f>
        <v/>
      </c>
      <c r="S248" s="6">
        <f>IF(N(G248)&gt;0,N(G248),N(F248))</f>
        <v/>
      </c>
    </row>
    <row r="249">
      <c r="F249" s="6" t="n"/>
      <c r="G249" s="6" t="n"/>
      <c r="I249" s="6">
        <f>IF(OR(NOT(OR(A249&lt;&gt;"",B249&lt;&gt;"",D249&lt;&gt;"")),N(F249)=0,NOT(C249&lt;&gt;"Inspection")),"",N(F249)-N('Settings'!$B$2))</f>
        <v/>
      </c>
      <c r="L249" s="6" t="n"/>
      <c r="N249" s="6" t="n"/>
      <c r="O249" s="7">
        <f>IF(OR(NOT(OR(A249&lt;&gt;"",B249&lt;&gt;"",D249&lt;&gt;"")),N(F249)=0),"",N(F249)-TODAY())</f>
        <v/>
      </c>
      <c r="P249">
        <f>IF(OR(NOT(OR(A249&lt;&gt;"",B249&lt;&gt;"",D249&lt;&gt;"")),N(F249)=0),"",IF(N(S249)&lt;TODAY(),"Past",IF(N(F249)&lt;=TODAY(),"Now",IF(N(F249)-TODAY()&lt;7,"Week 1",IF(N(F249)-TODAY()&lt;N('Settings'!$B$4),"Week 2","Later")))))</f>
        <v/>
      </c>
      <c r="Q249">
        <f>IF(NOT(OR(A249&lt;&gt;"",B249&lt;&gt;"",D249&lt;&gt;"")),"",IF(IF(AND(C249&lt;&gt;"Inspection",N(F249)&gt;0,H249&lt;&gt;"Y",TODAY()&gt;=N(F249)-N('Settings'!$B$2),N(S249)&gt;=TODAY()),"NOT CONFIRMED, STARTS SOON; ","")&amp;IF(AND(C249="Inspection",N(F249)&gt;0,K249&lt;&gt;"Y",M249="",N(F249)-TODAY()&lt;=N('Settings'!$B$3)),"INSPECTION NOT REQUESTED; ","")&amp;IF(AND(OR(M249="Fail",M249="Partial"),N(N249)=0),"FAILED, NO RE-INSPECTION; ","")&amp;IF(AND(C249&lt;&gt;"Inspection",D249&lt;&gt;"",N(F249)&gt;0,COUNTIFS($D$2:$D$400,D249,$A$2:$A$400,"&lt;&gt;"&amp;A249,$C$2:$C$400,"&lt;&gt;Inspection",$F$2:$F$400,"&lt;="&amp;N(S249),$S$2:$S$400,"&gt;="&amp;N(F249))&gt;0),"SUB ON TWO JOBS SAME DAY; ","")&amp;IF(AND(C249&lt;&gt;"Inspection",D249=""),"NO SUB ASSIGNED; ","")&amp;IF(AND(J249&lt;&gt;"",N(F249)&gt;0,SUMPRODUCT(MAX(($A$2:$A$400=A249)*($B$2:$B$400=J249)*$S$2:$S$400))&gt;=N(F249)),"STARTS BEFORE WHAT IT DEPENDS ON; ","")&amp;IF(N(F249)=0,"NO START DATE; ","")="","",LEFT(IF(AND(C249&lt;&gt;"Inspection",N(F249)&gt;0,H249&lt;&gt;"Y",TODAY()&gt;=N(F249)-N('Settings'!$B$2),N(S249)&gt;=TODAY()),"NOT CONFIRMED, STARTS SOON; ","")&amp;IF(AND(C249="Inspection",N(F249)&gt;0,K249&lt;&gt;"Y",M249="",N(F249)-TODAY()&lt;=N('Settings'!$B$3)),"INSPECTION NOT REQUESTED; ","")&amp;IF(AND(OR(M249="Fail",M249="Partial"),N(N249)=0),"FAILED, NO RE-INSPECTION; ","")&amp;IF(AND(C249&lt;&gt;"Inspection",D249&lt;&gt;"",N(F249)&gt;0,COUNTIFS($D$2:$D$400,D249,$A$2:$A$400,"&lt;&gt;"&amp;A249,$C$2:$C$400,"&lt;&gt;Inspection",$F$2:$F$400,"&lt;="&amp;N(S249),$S$2:$S$400,"&gt;="&amp;N(F249))&gt;0),"SUB ON TWO JOBS SAME DAY; ","")&amp;IF(AND(C249&lt;&gt;"Inspection",D249=""),"NO SUB ASSIGNED; ","")&amp;IF(AND(J249&lt;&gt;"",N(F249)&gt;0,SUMPRODUCT(MAX(($A$2:$A$400=A249)*($B$2:$B$400=J249)*$S$2:$S$400))&gt;=N(F249)),"STARTS BEFORE WHAT IT DEPENDS ON; ","")&amp;IF(N(F249)=0,"NO START DATE; ",""),LEN(IF(AND(C249&lt;&gt;"Inspection",N(F249)&gt;0,H249&lt;&gt;"Y",TODAY()&gt;=N(F249)-N('Settings'!$B$2),N(S249)&gt;=TODAY()),"NOT CONFIRMED, STARTS SOON; ","")&amp;IF(AND(C249="Inspection",N(F249)&gt;0,K249&lt;&gt;"Y",M249="",N(F249)-TODAY()&lt;=N('Settings'!$B$3)),"INSPECTION NOT REQUESTED; ","")&amp;IF(AND(OR(M249="Fail",M249="Partial"),N(N249)=0),"FAILED, NO RE-INSPECTION; ","")&amp;IF(AND(C249&lt;&gt;"Inspection",D249&lt;&gt;"",N(F249)&gt;0,COUNTIFS($D$2:$D$400,D249,$A$2:$A$400,"&lt;&gt;"&amp;A249,$C$2:$C$400,"&lt;&gt;Inspection",$F$2:$F$400,"&lt;="&amp;N(S249),$S$2:$S$400,"&gt;="&amp;N(F249))&gt;0),"SUB ON TWO JOBS SAME DAY; ","")&amp;IF(AND(C249&lt;&gt;"Inspection",D249=""),"NO SUB ASSIGNED; ","")&amp;IF(AND(J249&lt;&gt;"",N(F249)&gt;0,SUMPRODUCT(MAX(($A$2:$A$400=A249)*($B$2:$B$400=J249)*$S$2:$S$400))&gt;=N(F249)),"STARTS BEFORE WHAT IT DEPENDS ON; ","")&amp;IF(N(F249)=0,"NO START DATE; ",""))-2)))</f>
        <v/>
      </c>
      <c r="S249" s="6">
        <f>IF(N(G249)&gt;0,N(G249),N(F249))</f>
        <v/>
      </c>
    </row>
    <row r="250">
      <c r="F250" s="6" t="n"/>
      <c r="G250" s="6" t="n"/>
      <c r="I250" s="6">
        <f>IF(OR(NOT(OR(A250&lt;&gt;"",B250&lt;&gt;"",D250&lt;&gt;"")),N(F250)=0,NOT(C250&lt;&gt;"Inspection")),"",N(F250)-N('Settings'!$B$2))</f>
        <v/>
      </c>
      <c r="L250" s="6" t="n"/>
      <c r="N250" s="6" t="n"/>
      <c r="O250" s="7">
        <f>IF(OR(NOT(OR(A250&lt;&gt;"",B250&lt;&gt;"",D250&lt;&gt;"")),N(F250)=0),"",N(F250)-TODAY())</f>
        <v/>
      </c>
      <c r="P250">
        <f>IF(OR(NOT(OR(A250&lt;&gt;"",B250&lt;&gt;"",D250&lt;&gt;"")),N(F250)=0),"",IF(N(S250)&lt;TODAY(),"Past",IF(N(F250)&lt;=TODAY(),"Now",IF(N(F250)-TODAY()&lt;7,"Week 1",IF(N(F250)-TODAY()&lt;N('Settings'!$B$4),"Week 2","Later")))))</f>
        <v/>
      </c>
      <c r="Q250">
        <f>IF(NOT(OR(A250&lt;&gt;"",B250&lt;&gt;"",D250&lt;&gt;"")),"",IF(IF(AND(C250&lt;&gt;"Inspection",N(F250)&gt;0,H250&lt;&gt;"Y",TODAY()&gt;=N(F250)-N('Settings'!$B$2),N(S250)&gt;=TODAY()),"NOT CONFIRMED, STARTS SOON; ","")&amp;IF(AND(C250="Inspection",N(F250)&gt;0,K250&lt;&gt;"Y",M250="",N(F250)-TODAY()&lt;=N('Settings'!$B$3)),"INSPECTION NOT REQUESTED; ","")&amp;IF(AND(OR(M250="Fail",M250="Partial"),N(N250)=0),"FAILED, NO RE-INSPECTION; ","")&amp;IF(AND(C250&lt;&gt;"Inspection",D250&lt;&gt;"",N(F250)&gt;0,COUNTIFS($D$2:$D$400,D250,$A$2:$A$400,"&lt;&gt;"&amp;A250,$C$2:$C$400,"&lt;&gt;Inspection",$F$2:$F$400,"&lt;="&amp;N(S250),$S$2:$S$400,"&gt;="&amp;N(F250))&gt;0),"SUB ON TWO JOBS SAME DAY; ","")&amp;IF(AND(C250&lt;&gt;"Inspection",D250=""),"NO SUB ASSIGNED; ","")&amp;IF(AND(J250&lt;&gt;"",N(F250)&gt;0,SUMPRODUCT(MAX(($A$2:$A$400=A250)*($B$2:$B$400=J250)*$S$2:$S$400))&gt;=N(F250)),"STARTS BEFORE WHAT IT DEPENDS ON; ","")&amp;IF(N(F250)=0,"NO START DATE; ","")="","",LEFT(IF(AND(C250&lt;&gt;"Inspection",N(F250)&gt;0,H250&lt;&gt;"Y",TODAY()&gt;=N(F250)-N('Settings'!$B$2),N(S250)&gt;=TODAY()),"NOT CONFIRMED, STARTS SOON; ","")&amp;IF(AND(C250="Inspection",N(F250)&gt;0,K250&lt;&gt;"Y",M250="",N(F250)-TODAY()&lt;=N('Settings'!$B$3)),"INSPECTION NOT REQUESTED; ","")&amp;IF(AND(OR(M250="Fail",M250="Partial"),N(N250)=0),"FAILED, NO RE-INSPECTION; ","")&amp;IF(AND(C250&lt;&gt;"Inspection",D250&lt;&gt;"",N(F250)&gt;0,COUNTIFS($D$2:$D$400,D250,$A$2:$A$400,"&lt;&gt;"&amp;A250,$C$2:$C$400,"&lt;&gt;Inspection",$F$2:$F$400,"&lt;="&amp;N(S250),$S$2:$S$400,"&gt;="&amp;N(F250))&gt;0),"SUB ON TWO JOBS SAME DAY; ","")&amp;IF(AND(C250&lt;&gt;"Inspection",D250=""),"NO SUB ASSIGNED; ","")&amp;IF(AND(J250&lt;&gt;"",N(F250)&gt;0,SUMPRODUCT(MAX(($A$2:$A$400=A250)*($B$2:$B$400=J250)*$S$2:$S$400))&gt;=N(F250)),"STARTS BEFORE WHAT IT DEPENDS ON; ","")&amp;IF(N(F250)=0,"NO START DATE; ",""),LEN(IF(AND(C250&lt;&gt;"Inspection",N(F250)&gt;0,H250&lt;&gt;"Y",TODAY()&gt;=N(F250)-N('Settings'!$B$2),N(S250)&gt;=TODAY()),"NOT CONFIRMED, STARTS SOON; ","")&amp;IF(AND(C250="Inspection",N(F250)&gt;0,K250&lt;&gt;"Y",M250="",N(F250)-TODAY()&lt;=N('Settings'!$B$3)),"INSPECTION NOT REQUESTED; ","")&amp;IF(AND(OR(M250="Fail",M250="Partial"),N(N250)=0),"FAILED, NO RE-INSPECTION; ","")&amp;IF(AND(C250&lt;&gt;"Inspection",D250&lt;&gt;"",N(F250)&gt;0,COUNTIFS($D$2:$D$400,D250,$A$2:$A$400,"&lt;&gt;"&amp;A250,$C$2:$C$400,"&lt;&gt;Inspection",$F$2:$F$400,"&lt;="&amp;N(S250),$S$2:$S$400,"&gt;="&amp;N(F250))&gt;0),"SUB ON TWO JOBS SAME DAY; ","")&amp;IF(AND(C250&lt;&gt;"Inspection",D250=""),"NO SUB ASSIGNED; ","")&amp;IF(AND(J250&lt;&gt;"",N(F250)&gt;0,SUMPRODUCT(MAX(($A$2:$A$400=A250)*($B$2:$B$400=J250)*$S$2:$S$400))&gt;=N(F250)),"STARTS BEFORE WHAT IT DEPENDS ON; ","")&amp;IF(N(F250)=0,"NO START DATE; ",""))-2)))</f>
        <v/>
      </c>
      <c r="S250" s="6">
        <f>IF(N(G250)&gt;0,N(G250),N(F250))</f>
        <v/>
      </c>
    </row>
    <row r="251">
      <c r="F251" s="6" t="n"/>
      <c r="G251" s="6" t="n"/>
      <c r="I251" s="6">
        <f>IF(OR(NOT(OR(A251&lt;&gt;"",B251&lt;&gt;"",D251&lt;&gt;"")),N(F251)=0,NOT(C251&lt;&gt;"Inspection")),"",N(F251)-N('Settings'!$B$2))</f>
        <v/>
      </c>
      <c r="L251" s="6" t="n"/>
      <c r="N251" s="6" t="n"/>
      <c r="O251" s="7">
        <f>IF(OR(NOT(OR(A251&lt;&gt;"",B251&lt;&gt;"",D251&lt;&gt;"")),N(F251)=0),"",N(F251)-TODAY())</f>
        <v/>
      </c>
      <c r="P251">
        <f>IF(OR(NOT(OR(A251&lt;&gt;"",B251&lt;&gt;"",D251&lt;&gt;"")),N(F251)=0),"",IF(N(S251)&lt;TODAY(),"Past",IF(N(F251)&lt;=TODAY(),"Now",IF(N(F251)-TODAY()&lt;7,"Week 1",IF(N(F251)-TODAY()&lt;N('Settings'!$B$4),"Week 2","Later")))))</f>
        <v/>
      </c>
      <c r="Q251">
        <f>IF(NOT(OR(A251&lt;&gt;"",B251&lt;&gt;"",D251&lt;&gt;"")),"",IF(IF(AND(C251&lt;&gt;"Inspection",N(F251)&gt;0,H251&lt;&gt;"Y",TODAY()&gt;=N(F251)-N('Settings'!$B$2),N(S251)&gt;=TODAY()),"NOT CONFIRMED, STARTS SOON; ","")&amp;IF(AND(C251="Inspection",N(F251)&gt;0,K251&lt;&gt;"Y",M251="",N(F251)-TODAY()&lt;=N('Settings'!$B$3)),"INSPECTION NOT REQUESTED; ","")&amp;IF(AND(OR(M251="Fail",M251="Partial"),N(N251)=0),"FAILED, NO RE-INSPECTION; ","")&amp;IF(AND(C251&lt;&gt;"Inspection",D251&lt;&gt;"",N(F251)&gt;0,COUNTIFS($D$2:$D$400,D251,$A$2:$A$400,"&lt;&gt;"&amp;A251,$C$2:$C$400,"&lt;&gt;Inspection",$F$2:$F$400,"&lt;="&amp;N(S251),$S$2:$S$400,"&gt;="&amp;N(F251))&gt;0),"SUB ON TWO JOBS SAME DAY; ","")&amp;IF(AND(C251&lt;&gt;"Inspection",D251=""),"NO SUB ASSIGNED; ","")&amp;IF(AND(J251&lt;&gt;"",N(F251)&gt;0,SUMPRODUCT(MAX(($A$2:$A$400=A251)*($B$2:$B$400=J251)*$S$2:$S$400))&gt;=N(F251)),"STARTS BEFORE WHAT IT DEPENDS ON; ","")&amp;IF(N(F251)=0,"NO START DATE; ","")="","",LEFT(IF(AND(C251&lt;&gt;"Inspection",N(F251)&gt;0,H251&lt;&gt;"Y",TODAY()&gt;=N(F251)-N('Settings'!$B$2),N(S251)&gt;=TODAY()),"NOT CONFIRMED, STARTS SOON; ","")&amp;IF(AND(C251="Inspection",N(F251)&gt;0,K251&lt;&gt;"Y",M251="",N(F251)-TODAY()&lt;=N('Settings'!$B$3)),"INSPECTION NOT REQUESTED; ","")&amp;IF(AND(OR(M251="Fail",M251="Partial"),N(N251)=0),"FAILED, NO RE-INSPECTION; ","")&amp;IF(AND(C251&lt;&gt;"Inspection",D251&lt;&gt;"",N(F251)&gt;0,COUNTIFS($D$2:$D$400,D251,$A$2:$A$400,"&lt;&gt;"&amp;A251,$C$2:$C$400,"&lt;&gt;Inspection",$F$2:$F$400,"&lt;="&amp;N(S251),$S$2:$S$400,"&gt;="&amp;N(F251))&gt;0),"SUB ON TWO JOBS SAME DAY; ","")&amp;IF(AND(C251&lt;&gt;"Inspection",D251=""),"NO SUB ASSIGNED; ","")&amp;IF(AND(J251&lt;&gt;"",N(F251)&gt;0,SUMPRODUCT(MAX(($A$2:$A$400=A251)*($B$2:$B$400=J251)*$S$2:$S$400))&gt;=N(F251)),"STARTS BEFORE WHAT IT DEPENDS ON; ","")&amp;IF(N(F251)=0,"NO START DATE; ",""),LEN(IF(AND(C251&lt;&gt;"Inspection",N(F251)&gt;0,H251&lt;&gt;"Y",TODAY()&gt;=N(F251)-N('Settings'!$B$2),N(S251)&gt;=TODAY()),"NOT CONFIRMED, STARTS SOON; ","")&amp;IF(AND(C251="Inspection",N(F251)&gt;0,K251&lt;&gt;"Y",M251="",N(F251)-TODAY()&lt;=N('Settings'!$B$3)),"INSPECTION NOT REQUESTED; ","")&amp;IF(AND(OR(M251="Fail",M251="Partial"),N(N251)=0),"FAILED, NO RE-INSPECTION; ","")&amp;IF(AND(C251&lt;&gt;"Inspection",D251&lt;&gt;"",N(F251)&gt;0,COUNTIFS($D$2:$D$400,D251,$A$2:$A$400,"&lt;&gt;"&amp;A251,$C$2:$C$400,"&lt;&gt;Inspection",$F$2:$F$400,"&lt;="&amp;N(S251),$S$2:$S$400,"&gt;="&amp;N(F251))&gt;0),"SUB ON TWO JOBS SAME DAY; ","")&amp;IF(AND(C251&lt;&gt;"Inspection",D251=""),"NO SUB ASSIGNED; ","")&amp;IF(AND(J251&lt;&gt;"",N(F251)&gt;0,SUMPRODUCT(MAX(($A$2:$A$400=A251)*($B$2:$B$400=J251)*$S$2:$S$400))&gt;=N(F251)),"STARTS BEFORE WHAT IT DEPENDS ON; ","")&amp;IF(N(F251)=0,"NO START DATE; ",""))-2)))</f>
        <v/>
      </c>
      <c r="S251" s="6">
        <f>IF(N(G251)&gt;0,N(G251),N(F251))</f>
        <v/>
      </c>
    </row>
    <row r="252">
      <c r="F252" s="6" t="n"/>
      <c r="G252" s="6" t="n"/>
      <c r="I252" s="6">
        <f>IF(OR(NOT(OR(A252&lt;&gt;"",B252&lt;&gt;"",D252&lt;&gt;"")),N(F252)=0,NOT(C252&lt;&gt;"Inspection")),"",N(F252)-N('Settings'!$B$2))</f>
        <v/>
      </c>
      <c r="L252" s="6" t="n"/>
      <c r="N252" s="6" t="n"/>
      <c r="O252" s="7">
        <f>IF(OR(NOT(OR(A252&lt;&gt;"",B252&lt;&gt;"",D252&lt;&gt;"")),N(F252)=0),"",N(F252)-TODAY())</f>
        <v/>
      </c>
      <c r="P252">
        <f>IF(OR(NOT(OR(A252&lt;&gt;"",B252&lt;&gt;"",D252&lt;&gt;"")),N(F252)=0),"",IF(N(S252)&lt;TODAY(),"Past",IF(N(F252)&lt;=TODAY(),"Now",IF(N(F252)-TODAY()&lt;7,"Week 1",IF(N(F252)-TODAY()&lt;N('Settings'!$B$4),"Week 2","Later")))))</f>
        <v/>
      </c>
      <c r="Q252">
        <f>IF(NOT(OR(A252&lt;&gt;"",B252&lt;&gt;"",D252&lt;&gt;"")),"",IF(IF(AND(C252&lt;&gt;"Inspection",N(F252)&gt;0,H252&lt;&gt;"Y",TODAY()&gt;=N(F252)-N('Settings'!$B$2),N(S252)&gt;=TODAY()),"NOT CONFIRMED, STARTS SOON; ","")&amp;IF(AND(C252="Inspection",N(F252)&gt;0,K252&lt;&gt;"Y",M252="",N(F252)-TODAY()&lt;=N('Settings'!$B$3)),"INSPECTION NOT REQUESTED; ","")&amp;IF(AND(OR(M252="Fail",M252="Partial"),N(N252)=0),"FAILED, NO RE-INSPECTION; ","")&amp;IF(AND(C252&lt;&gt;"Inspection",D252&lt;&gt;"",N(F252)&gt;0,COUNTIFS($D$2:$D$400,D252,$A$2:$A$400,"&lt;&gt;"&amp;A252,$C$2:$C$400,"&lt;&gt;Inspection",$F$2:$F$400,"&lt;="&amp;N(S252),$S$2:$S$400,"&gt;="&amp;N(F252))&gt;0),"SUB ON TWO JOBS SAME DAY; ","")&amp;IF(AND(C252&lt;&gt;"Inspection",D252=""),"NO SUB ASSIGNED; ","")&amp;IF(AND(J252&lt;&gt;"",N(F252)&gt;0,SUMPRODUCT(MAX(($A$2:$A$400=A252)*($B$2:$B$400=J252)*$S$2:$S$400))&gt;=N(F252)),"STARTS BEFORE WHAT IT DEPENDS ON; ","")&amp;IF(N(F252)=0,"NO START DATE; ","")="","",LEFT(IF(AND(C252&lt;&gt;"Inspection",N(F252)&gt;0,H252&lt;&gt;"Y",TODAY()&gt;=N(F252)-N('Settings'!$B$2),N(S252)&gt;=TODAY()),"NOT CONFIRMED, STARTS SOON; ","")&amp;IF(AND(C252="Inspection",N(F252)&gt;0,K252&lt;&gt;"Y",M252="",N(F252)-TODAY()&lt;=N('Settings'!$B$3)),"INSPECTION NOT REQUESTED; ","")&amp;IF(AND(OR(M252="Fail",M252="Partial"),N(N252)=0),"FAILED, NO RE-INSPECTION; ","")&amp;IF(AND(C252&lt;&gt;"Inspection",D252&lt;&gt;"",N(F252)&gt;0,COUNTIFS($D$2:$D$400,D252,$A$2:$A$400,"&lt;&gt;"&amp;A252,$C$2:$C$400,"&lt;&gt;Inspection",$F$2:$F$400,"&lt;="&amp;N(S252),$S$2:$S$400,"&gt;="&amp;N(F252))&gt;0),"SUB ON TWO JOBS SAME DAY; ","")&amp;IF(AND(C252&lt;&gt;"Inspection",D252=""),"NO SUB ASSIGNED; ","")&amp;IF(AND(J252&lt;&gt;"",N(F252)&gt;0,SUMPRODUCT(MAX(($A$2:$A$400=A252)*($B$2:$B$400=J252)*$S$2:$S$400))&gt;=N(F252)),"STARTS BEFORE WHAT IT DEPENDS ON; ","")&amp;IF(N(F252)=0,"NO START DATE; ",""),LEN(IF(AND(C252&lt;&gt;"Inspection",N(F252)&gt;0,H252&lt;&gt;"Y",TODAY()&gt;=N(F252)-N('Settings'!$B$2),N(S252)&gt;=TODAY()),"NOT CONFIRMED, STARTS SOON; ","")&amp;IF(AND(C252="Inspection",N(F252)&gt;0,K252&lt;&gt;"Y",M252="",N(F252)-TODAY()&lt;=N('Settings'!$B$3)),"INSPECTION NOT REQUESTED; ","")&amp;IF(AND(OR(M252="Fail",M252="Partial"),N(N252)=0),"FAILED, NO RE-INSPECTION; ","")&amp;IF(AND(C252&lt;&gt;"Inspection",D252&lt;&gt;"",N(F252)&gt;0,COUNTIFS($D$2:$D$400,D252,$A$2:$A$400,"&lt;&gt;"&amp;A252,$C$2:$C$400,"&lt;&gt;Inspection",$F$2:$F$400,"&lt;="&amp;N(S252),$S$2:$S$400,"&gt;="&amp;N(F252))&gt;0),"SUB ON TWO JOBS SAME DAY; ","")&amp;IF(AND(C252&lt;&gt;"Inspection",D252=""),"NO SUB ASSIGNED; ","")&amp;IF(AND(J252&lt;&gt;"",N(F252)&gt;0,SUMPRODUCT(MAX(($A$2:$A$400=A252)*($B$2:$B$400=J252)*$S$2:$S$400))&gt;=N(F252)),"STARTS BEFORE WHAT IT DEPENDS ON; ","")&amp;IF(N(F252)=0,"NO START DATE; ",""))-2)))</f>
        <v/>
      </c>
      <c r="S252" s="6">
        <f>IF(N(G252)&gt;0,N(G252),N(F252))</f>
        <v/>
      </c>
    </row>
    <row r="253">
      <c r="F253" s="6" t="n"/>
      <c r="G253" s="6" t="n"/>
      <c r="I253" s="6">
        <f>IF(OR(NOT(OR(A253&lt;&gt;"",B253&lt;&gt;"",D253&lt;&gt;"")),N(F253)=0,NOT(C253&lt;&gt;"Inspection")),"",N(F253)-N('Settings'!$B$2))</f>
        <v/>
      </c>
      <c r="L253" s="6" t="n"/>
      <c r="N253" s="6" t="n"/>
      <c r="O253" s="7">
        <f>IF(OR(NOT(OR(A253&lt;&gt;"",B253&lt;&gt;"",D253&lt;&gt;"")),N(F253)=0),"",N(F253)-TODAY())</f>
        <v/>
      </c>
      <c r="P253">
        <f>IF(OR(NOT(OR(A253&lt;&gt;"",B253&lt;&gt;"",D253&lt;&gt;"")),N(F253)=0),"",IF(N(S253)&lt;TODAY(),"Past",IF(N(F253)&lt;=TODAY(),"Now",IF(N(F253)-TODAY()&lt;7,"Week 1",IF(N(F253)-TODAY()&lt;N('Settings'!$B$4),"Week 2","Later")))))</f>
        <v/>
      </c>
      <c r="Q253">
        <f>IF(NOT(OR(A253&lt;&gt;"",B253&lt;&gt;"",D253&lt;&gt;"")),"",IF(IF(AND(C253&lt;&gt;"Inspection",N(F253)&gt;0,H253&lt;&gt;"Y",TODAY()&gt;=N(F253)-N('Settings'!$B$2),N(S253)&gt;=TODAY()),"NOT CONFIRMED, STARTS SOON; ","")&amp;IF(AND(C253="Inspection",N(F253)&gt;0,K253&lt;&gt;"Y",M253="",N(F253)-TODAY()&lt;=N('Settings'!$B$3)),"INSPECTION NOT REQUESTED; ","")&amp;IF(AND(OR(M253="Fail",M253="Partial"),N(N253)=0),"FAILED, NO RE-INSPECTION; ","")&amp;IF(AND(C253&lt;&gt;"Inspection",D253&lt;&gt;"",N(F253)&gt;0,COUNTIFS($D$2:$D$400,D253,$A$2:$A$400,"&lt;&gt;"&amp;A253,$C$2:$C$400,"&lt;&gt;Inspection",$F$2:$F$400,"&lt;="&amp;N(S253),$S$2:$S$400,"&gt;="&amp;N(F253))&gt;0),"SUB ON TWO JOBS SAME DAY; ","")&amp;IF(AND(C253&lt;&gt;"Inspection",D253=""),"NO SUB ASSIGNED; ","")&amp;IF(AND(J253&lt;&gt;"",N(F253)&gt;0,SUMPRODUCT(MAX(($A$2:$A$400=A253)*($B$2:$B$400=J253)*$S$2:$S$400))&gt;=N(F253)),"STARTS BEFORE WHAT IT DEPENDS ON; ","")&amp;IF(N(F253)=0,"NO START DATE; ","")="","",LEFT(IF(AND(C253&lt;&gt;"Inspection",N(F253)&gt;0,H253&lt;&gt;"Y",TODAY()&gt;=N(F253)-N('Settings'!$B$2),N(S253)&gt;=TODAY()),"NOT CONFIRMED, STARTS SOON; ","")&amp;IF(AND(C253="Inspection",N(F253)&gt;0,K253&lt;&gt;"Y",M253="",N(F253)-TODAY()&lt;=N('Settings'!$B$3)),"INSPECTION NOT REQUESTED; ","")&amp;IF(AND(OR(M253="Fail",M253="Partial"),N(N253)=0),"FAILED, NO RE-INSPECTION; ","")&amp;IF(AND(C253&lt;&gt;"Inspection",D253&lt;&gt;"",N(F253)&gt;0,COUNTIFS($D$2:$D$400,D253,$A$2:$A$400,"&lt;&gt;"&amp;A253,$C$2:$C$400,"&lt;&gt;Inspection",$F$2:$F$400,"&lt;="&amp;N(S253),$S$2:$S$400,"&gt;="&amp;N(F253))&gt;0),"SUB ON TWO JOBS SAME DAY; ","")&amp;IF(AND(C253&lt;&gt;"Inspection",D253=""),"NO SUB ASSIGNED; ","")&amp;IF(AND(J253&lt;&gt;"",N(F253)&gt;0,SUMPRODUCT(MAX(($A$2:$A$400=A253)*($B$2:$B$400=J253)*$S$2:$S$400))&gt;=N(F253)),"STARTS BEFORE WHAT IT DEPENDS ON; ","")&amp;IF(N(F253)=0,"NO START DATE; ",""),LEN(IF(AND(C253&lt;&gt;"Inspection",N(F253)&gt;0,H253&lt;&gt;"Y",TODAY()&gt;=N(F253)-N('Settings'!$B$2),N(S253)&gt;=TODAY()),"NOT CONFIRMED, STARTS SOON; ","")&amp;IF(AND(C253="Inspection",N(F253)&gt;0,K253&lt;&gt;"Y",M253="",N(F253)-TODAY()&lt;=N('Settings'!$B$3)),"INSPECTION NOT REQUESTED; ","")&amp;IF(AND(OR(M253="Fail",M253="Partial"),N(N253)=0),"FAILED, NO RE-INSPECTION; ","")&amp;IF(AND(C253&lt;&gt;"Inspection",D253&lt;&gt;"",N(F253)&gt;0,COUNTIFS($D$2:$D$400,D253,$A$2:$A$400,"&lt;&gt;"&amp;A253,$C$2:$C$400,"&lt;&gt;Inspection",$F$2:$F$400,"&lt;="&amp;N(S253),$S$2:$S$400,"&gt;="&amp;N(F253))&gt;0),"SUB ON TWO JOBS SAME DAY; ","")&amp;IF(AND(C253&lt;&gt;"Inspection",D253=""),"NO SUB ASSIGNED; ","")&amp;IF(AND(J253&lt;&gt;"",N(F253)&gt;0,SUMPRODUCT(MAX(($A$2:$A$400=A253)*($B$2:$B$400=J253)*$S$2:$S$400))&gt;=N(F253)),"STARTS BEFORE WHAT IT DEPENDS ON; ","")&amp;IF(N(F253)=0,"NO START DATE; ",""))-2)))</f>
        <v/>
      </c>
      <c r="S253" s="6">
        <f>IF(N(G253)&gt;0,N(G253),N(F253))</f>
        <v/>
      </c>
    </row>
    <row r="254">
      <c r="F254" s="6" t="n"/>
      <c r="G254" s="6" t="n"/>
      <c r="I254" s="6">
        <f>IF(OR(NOT(OR(A254&lt;&gt;"",B254&lt;&gt;"",D254&lt;&gt;"")),N(F254)=0,NOT(C254&lt;&gt;"Inspection")),"",N(F254)-N('Settings'!$B$2))</f>
        <v/>
      </c>
      <c r="L254" s="6" t="n"/>
      <c r="N254" s="6" t="n"/>
      <c r="O254" s="7">
        <f>IF(OR(NOT(OR(A254&lt;&gt;"",B254&lt;&gt;"",D254&lt;&gt;"")),N(F254)=0),"",N(F254)-TODAY())</f>
        <v/>
      </c>
      <c r="P254">
        <f>IF(OR(NOT(OR(A254&lt;&gt;"",B254&lt;&gt;"",D254&lt;&gt;"")),N(F254)=0),"",IF(N(S254)&lt;TODAY(),"Past",IF(N(F254)&lt;=TODAY(),"Now",IF(N(F254)-TODAY()&lt;7,"Week 1",IF(N(F254)-TODAY()&lt;N('Settings'!$B$4),"Week 2","Later")))))</f>
        <v/>
      </c>
      <c r="Q254">
        <f>IF(NOT(OR(A254&lt;&gt;"",B254&lt;&gt;"",D254&lt;&gt;"")),"",IF(IF(AND(C254&lt;&gt;"Inspection",N(F254)&gt;0,H254&lt;&gt;"Y",TODAY()&gt;=N(F254)-N('Settings'!$B$2),N(S254)&gt;=TODAY()),"NOT CONFIRMED, STARTS SOON; ","")&amp;IF(AND(C254="Inspection",N(F254)&gt;0,K254&lt;&gt;"Y",M254="",N(F254)-TODAY()&lt;=N('Settings'!$B$3)),"INSPECTION NOT REQUESTED; ","")&amp;IF(AND(OR(M254="Fail",M254="Partial"),N(N254)=0),"FAILED, NO RE-INSPECTION; ","")&amp;IF(AND(C254&lt;&gt;"Inspection",D254&lt;&gt;"",N(F254)&gt;0,COUNTIFS($D$2:$D$400,D254,$A$2:$A$400,"&lt;&gt;"&amp;A254,$C$2:$C$400,"&lt;&gt;Inspection",$F$2:$F$400,"&lt;="&amp;N(S254),$S$2:$S$400,"&gt;="&amp;N(F254))&gt;0),"SUB ON TWO JOBS SAME DAY; ","")&amp;IF(AND(C254&lt;&gt;"Inspection",D254=""),"NO SUB ASSIGNED; ","")&amp;IF(AND(J254&lt;&gt;"",N(F254)&gt;0,SUMPRODUCT(MAX(($A$2:$A$400=A254)*($B$2:$B$400=J254)*$S$2:$S$400))&gt;=N(F254)),"STARTS BEFORE WHAT IT DEPENDS ON; ","")&amp;IF(N(F254)=0,"NO START DATE; ","")="","",LEFT(IF(AND(C254&lt;&gt;"Inspection",N(F254)&gt;0,H254&lt;&gt;"Y",TODAY()&gt;=N(F254)-N('Settings'!$B$2),N(S254)&gt;=TODAY()),"NOT CONFIRMED, STARTS SOON; ","")&amp;IF(AND(C254="Inspection",N(F254)&gt;0,K254&lt;&gt;"Y",M254="",N(F254)-TODAY()&lt;=N('Settings'!$B$3)),"INSPECTION NOT REQUESTED; ","")&amp;IF(AND(OR(M254="Fail",M254="Partial"),N(N254)=0),"FAILED, NO RE-INSPECTION; ","")&amp;IF(AND(C254&lt;&gt;"Inspection",D254&lt;&gt;"",N(F254)&gt;0,COUNTIFS($D$2:$D$400,D254,$A$2:$A$400,"&lt;&gt;"&amp;A254,$C$2:$C$400,"&lt;&gt;Inspection",$F$2:$F$400,"&lt;="&amp;N(S254),$S$2:$S$400,"&gt;="&amp;N(F254))&gt;0),"SUB ON TWO JOBS SAME DAY; ","")&amp;IF(AND(C254&lt;&gt;"Inspection",D254=""),"NO SUB ASSIGNED; ","")&amp;IF(AND(J254&lt;&gt;"",N(F254)&gt;0,SUMPRODUCT(MAX(($A$2:$A$400=A254)*($B$2:$B$400=J254)*$S$2:$S$400))&gt;=N(F254)),"STARTS BEFORE WHAT IT DEPENDS ON; ","")&amp;IF(N(F254)=0,"NO START DATE; ",""),LEN(IF(AND(C254&lt;&gt;"Inspection",N(F254)&gt;0,H254&lt;&gt;"Y",TODAY()&gt;=N(F254)-N('Settings'!$B$2),N(S254)&gt;=TODAY()),"NOT CONFIRMED, STARTS SOON; ","")&amp;IF(AND(C254="Inspection",N(F254)&gt;0,K254&lt;&gt;"Y",M254="",N(F254)-TODAY()&lt;=N('Settings'!$B$3)),"INSPECTION NOT REQUESTED; ","")&amp;IF(AND(OR(M254="Fail",M254="Partial"),N(N254)=0),"FAILED, NO RE-INSPECTION; ","")&amp;IF(AND(C254&lt;&gt;"Inspection",D254&lt;&gt;"",N(F254)&gt;0,COUNTIFS($D$2:$D$400,D254,$A$2:$A$400,"&lt;&gt;"&amp;A254,$C$2:$C$400,"&lt;&gt;Inspection",$F$2:$F$400,"&lt;="&amp;N(S254),$S$2:$S$400,"&gt;="&amp;N(F254))&gt;0),"SUB ON TWO JOBS SAME DAY; ","")&amp;IF(AND(C254&lt;&gt;"Inspection",D254=""),"NO SUB ASSIGNED; ","")&amp;IF(AND(J254&lt;&gt;"",N(F254)&gt;0,SUMPRODUCT(MAX(($A$2:$A$400=A254)*($B$2:$B$400=J254)*$S$2:$S$400))&gt;=N(F254)),"STARTS BEFORE WHAT IT DEPENDS ON; ","")&amp;IF(N(F254)=0,"NO START DATE; ",""))-2)))</f>
        <v/>
      </c>
      <c r="S254" s="6">
        <f>IF(N(G254)&gt;0,N(G254),N(F254))</f>
        <v/>
      </c>
    </row>
    <row r="255">
      <c r="F255" s="6" t="n"/>
      <c r="G255" s="6" t="n"/>
      <c r="I255" s="6">
        <f>IF(OR(NOT(OR(A255&lt;&gt;"",B255&lt;&gt;"",D255&lt;&gt;"")),N(F255)=0,NOT(C255&lt;&gt;"Inspection")),"",N(F255)-N('Settings'!$B$2))</f>
        <v/>
      </c>
      <c r="L255" s="6" t="n"/>
      <c r="N255" s="6" t="n"/>
      <c r="O255" s="7">
        <f>IF(OR(NOT(OR(A255&lt;&gt;"",B255&lt;&gt;"",D255&lt;&gt;"")),N(F255)=0),"",N(F255)-TODAY())</f>
        <v/>
      </c>
      <c r="P255">
        <f>IF(OR(NOT(OR(A255&lt;&gt;"",B255&lt;&gt;"",D255&lt;&gt;"")),N(F255)=0),"",IF(N(S255)&lt;TODAY(),"Past",IF(N(F255)&lt;=TODAY(),"Now",IF(N(F255)-TODAY()&lt;7,"Week 1",IF(N(F255)-TODAY()&lt;N('Settings'!$B$4),"Week 2","Later")))))</f>
        <v/>
      </c>
      <c r="Q255">
        <f>IF(NOT(OR(A255&lt;&gt;"",B255&lt;&gt;"",D255&lt;&gt;"")),"",IF(IF(AND(C255&lt;&gt;"Inspection",N(F255)&gt;0,H255&lt;&gt;"Y",TODAY()&gt;=N(F255)-N('Settings'!$B$2),N(S255)&gt;=TODAY()),"NOT CONFIRMED, STARTS SOON; ","")&amp;IF(AND(C255="Inspection",N(F255)&gt;0,K255&lt;&gt;"Y",M255="",N(F255)-TODAY()&lt;=N('Settings'!$B$3)),"INSPECTION NOT REQUESTED; ","")&amp;IF(AND(OR(M255="Fail",M255="Partial"),N(N255)=0),"FAILED, NO RE-INSPECTION; ","")&amp;IF(AND(C255&lt;&gt;"Inspection",D255&lt;&gt;"",N(F255)&gt;0,COUNTIFS($D$2:$D$400,D255,$A$2:$A$400,"&lt;&gt;"&amp;A255,$C$2:$C$400,"&lt;&gt;Inspection",$F$2:$F$400,"&lt;="&amp;N(S255),$S$2:$S$400,"&gt;="&amp;N(F255))&gt;0),"SUB ON TWO JOBS SAME DAY; ","")&amp;IF(AND(C255&lt;&gt;"Inspection",D255=""),"NO SUB ASSIGNED; ","")&amp;IF(AND(J255&lt;&gt;"",N(F255)&gt;0,SUMPRODUCT(MAX(($A$2:$A$400=A255)*($B$2:$B$400=J255)*$S$2:$S$400))&gt;=N(F255)),"STARTS BEFORE WHAT IT DEPENDS ON; ","")&amp;IF(N(F255)=0,"NO START DATE; ","")="","",LEFT(IF(AND(C255&lt;&gt;"Inspection",N(F255)&gt;0,H255&lt;&gt;"Y",TODAY()&gt;=N(F255)-N('Settings'!$B$2),N(S255)&gt;=TODAY()),"NOT CONFIRMED, STARTS SOON; ","")&amp;IF(AND(C255="Inspection",N(F255)&gt;0,K255&lt;&gt;"Y",M255="",N(F255)-TODAY()&lt;=N('Settings'!$B$3)),"INSPECTION NOT REQUESTED; ","")&amp;IF(AND(OR(M255="Fail",M255="Partial"),N(N255)=0),"FAILED, NO RE-INSPECTION; ","")&amp;IF(AND(C255&lt;&gt;"Inspection",D255&lt;&gt;"",N(F255)&gt;0,COUNTIFS($D$2:$D$400,D255,$A$2:$A$400,"&lt;&gt;"&amp;A255,$C$2:$C$400,"&lt;&gt;Inspection",$F$2:$F$400,"&lt;="&amp;N(S255),$S$2:$S$400,"&gt;="&amp;N(F255))&gt;0),"SUB ON TWO JOBS SAME DAY; ","")&amp;IF(AND(C255&lt;&gt;"Inspection",D255=""),"NO SUB ASSIGNED; ","")&amp;IF(AND(J255&lt;&gt;"",N(F255)&gt;0,SUMPRODUCT(MAX(($A$2:$A$400=A255)*($B$2:$B$400=J255)*$S$2:$S$400))&gt;=N(F255)),"STARTS BEFORE WHAT IT DEPENDS ON; ","")&amp;IF(N(F255)=0,"NO START DATE; ",""),LEN(IF(AND(C255&lt;&gt;"Inspection",N(F255)&gt;0,H255&lt;&gt;"Y",TODAY()&gt;=N(F255)-N('Settings'!$B$2),N(S255)&gt;=TODAY()),"NOT CONFIRMED, STARTS SOON; ","")&amp;IF(AND(C255="Inspection",N(F255)&gt;0,K255&lt;&gt;"Y",M255="",N(F255)-TODAY()&lt;=N('Settings'!$B$3)),"INSPECTION NOT REQUESTED; ","")&amp;IF(AND(OR(M255="Fail",M255="Partial"),N(N255)=0),"FAILED, NO RE-INSPECTION; ","")&amp;IF(AND(C255&lt;&gt;"Inspection",D255&lt;&gt;"",N(F255)&gt;0,COUNTIFS($D$2:$D$400,D255,$A$2:$A$400,"&lt;&gt;"&amp;A255,$C$2:$C$400,"&lt;&gt;Inspection",$F$2:$F$400,"&lt;="&amp;N(S255),$S$2:$S$400,"&gt;="&amp;N(F255))&gt;0),"SUB ON TWO JOBS SAME DAY; ","")&amp;IF(AND(C255&lt;&gt;"Inspection",D255=""),"NO SUB ASSIGNED; ","")&amp;IF(AND(J255&lt;&gt;"",N(F255)&gt;0,SUMPRODUCT(MAX(($A$2:$A$400=A255)*($B$2:$B$400=J255)*$S$2:$S$400))&gt;=N(F255)),"STARTS BEFORE WHAT IT DEPENDS ON; ","")&amp;IF(N(F255)=0,"NO START DATE; ",""))-2)))</f>
        <v/>
      </c>
      <c r="S255" s="6">
        <f>IF(N(G255)&gt;0,N(G255),N(F255))</f>
        <v/>
      </c>
    </row>
    <row r="256">
      <c r="F256" s="6" t="n"/>
      <c r="G256" s="6" t="n"/>
      <c r="I256" s="6">
        <f>IF(OR(NOT(OR(A256&lt;&gt;"",B256&lt;&gt;"",D256&lt;&gt;"")),N(F256)=0,NOT(C256&lt;&gt;"Inspection")),"",N(F256)-N('Settings'!$B$2))</f>
        <v/>
      </c>
      <c r="L256" s="6" t="n"/>
      <c r="N256" s="6" t="n"/>
      <c r="O256" s="7">
        <f>IF(OR(NOT(OR(A256&lt;&gt;"",B256&lt;&gt;"",D256&lt;&gt;"")),N(F256)=0),"",N(F256)-TODAY())</f>
        <v/>
      </c>
      <c r="P256">
        <f>IF(OR(NOT(OR(A256&lt;&gt;"",B256&lt;&gt;"",D256&lt;&gt;"")),N(F256)=0),"",IF(N(S256)&lt;TODAY(),"Past",IF(N(F256)&lt;=TODAY(),"Now",IF(N(F256)-TODAY()&lt;7,"Week 1",IF(N(F256)-TODAY()&lt;N('Settings'!$B$4),"Week 2","Later")))))</f>
        <v/>
      </c>
      <c r="Q256">
        <f>IF(NOT(OR(A256&lt;&gt;"",B256&lt;&gt;"",D256&lt;&gt;"")),"",IF(IF(AND(C256&lt;&gt;"Inspection",N(F256)&gt;0,H256&lt;&gt;"Y",TODAY()&gt;=N(F256)-N('Settings'!$B$2),N(S256)&gt;=TODAY()),"NOT CONFIRMED, STARTS SOON; ","")&amp;IF(AND(C256="Inspection",N(F256)&gt;0,K256&lt;&gt;"Y",M256="",N(F256)-TODAY()&lt;=N('Settings'!$B$3)),"INSPECTION NOT REQUESTED; ","")&amp;IF(AND(OR(M256="Fail",M256="Partial"),N(N256)=0),"FAILED, NO RE-INSPECTION; ","")&amp;IF(AND(C256&lt;&gt;"Inspection",D256&lt;&gt;"",N(F256)&gt;0,COUNTIFS($D$2:$D$400,D256,$A$2:$A$400,"&lt;&gt;"&amp;A256,$C$2:$C$400,"&lt;&gt;Inspection",$F$2:$F$400,"&lt;="&amp;N(S256),$S$2:$S$400,"&gt;="&amp;N(F256))&gt;0),"SUB ON TWO JOBS SAME DAY; ","")&amp;IF(AND(C256&lt;&gt;"Inspection",D256=""),"NO SUB ASSIGNED; ","")&amp;IF(AND(J256&lt;&gt;"",N(F256)&gt;0,SUMPRODUCT(MAX(($A$2:$A$400=A256)*($B$2:$B$400=J256)*$S$2:$S$400))&gt;=N(F256)),"STARTS BEFORE WHAT IT DEPENDS ON; ","")&amp;IF(N(F256)=0,"NO START DATE; ","")="","",LEFT(IF(AND(C256&lt;&gt;"Inspection",N(F256)&gt;0,H256&lt;&gt;"Y",TODAY()&gt;=N(F256)-N('Settings'!$B$2),N(S256)&gt;=TODAY()),"NOT CONFIRMED, STARTS SOON; ","")&amp;IF(AND(C256="Inspection",N(F256)&gt;0,K256&lt;&gt;"Y",M256="",N(F256)-TODAY()&lt;=N('Settings'!$B$3)),"INSPECTION NOT REQUESTED; ","")&amp;IF(AND(OR(M256="Fail",M256="Partial"),N(N256)=0),"FAILED, NO RE-INSPECTION; ","")&amp;IF(AND(C256&lt;&gt;"Inspection",D256&lt;&gt;"",N(F256)&gt;0,COUNTIFS($D$2:$D$400,D256,$A$2:$A$400,"&lt;&gt;"&amp;A256,$C$2:$C$400,"&lt;&gt;Inspection",$F$2:$F$400,"&lt;="&amp;N(S256),$S$2:$S$400,"&gt;="&amp;N(F256))&gt;0),"SUB ON TWO JOBS SAME DAY; ","")&amp;IF(AND(C256&lt;&gt;"Inspection",D256=""),"NO SUB ASSIGNED; ","")&amp;IF(AND(J256&lt;&gt;"",N(F256)&gt;0,SUMPRODUCT(MAX(($A$2:$A$400=A256)*($B$2:$B$400=J256)*$S$2:$S$400))&gt;=N(F256)),"STARTS BEFORE WHAT IT DEPENDS ON; ","")&amp;IF(N(F256)=0,"NO START DATE; ",""),LEN(IF(AND(C256&lt;&gt;"Inspection",N(F256)&gt;0,H256&lt;&gt;"Y",TODAY()&gt;=N(F256)-N('Settings'!$B$2),N(S256)&gt;=TODAY()),"NOT CONFIRMED, STARTS SOON; ","")&amp;IF(AND(C256="Inspection",N(F256)&gt;0,K256&lt;&gt;"Y",M256="",N(F256)-TODAY()&lt;=N('Settings'!$B$3)),"INSPECTION NOT REQUESTED; ","")&amp;IF(AND(OR(M256="Fail",M256="Partial"),N(N256)=0),"FAILED, NO RE-INSPECTION; ","")&amp;IF(AND(C256&lt;&gt;"Inspection",D256&lt;&gt;"",N(F256)&gt;0,COUNTIFS($D$2:$D$400,D256,$A$2:$A$400,"&lt;&gt;"&amp;A256,$C$2:$C$400,"&lt;&gt;Inspection",$F$2:$F$400,"&lt;="&amp;N(S256),$S$2:$S$400,"&gt;="&amp;N(F256))&gt;0),"SUB ON TWO JOBS SAME DAY; ","")&amp;IF(AND(C256&lt;&gt;"Inspection",D256=""),"NO SUB ASSIGNED; ","")&amp;IF(AND(J256&lt;&gt;"",N(F256)&gt;0,SUMPRODUCT(MAX(($A$2:$A$400=A256)*($B$2:$B$400=J256)*$S$2:$S$400))&gt;=N(F256)),"STARTS BEFORE WHAT IT DEPENDS ON; ","")&amp;IF(N(F256)=0,"NO START DATE; ",""))-2)))</f>
        <v/>
      </c>
      <c r="S256" s="6">
        <f>IF(N(G256)&gt;0,N(G256),N(F256))</f>
        <v/>
      </c>
    </row>
    <row r="257">
      <c r="F257" s="6" t="n"/>
      <c r="G257" s="6" t="n"/>
      <c r="I257" s="6">
        <f>IF(OR(NOT(OR(A257&lt;&gt;"",B257&lt;&gt;"",D257&lt;&gt;"")),N(F257)=0,NOT(C257&lt;&gt;"Inspection")),"",N(F257)-N('Settings'!$B$2))</f>
        <v/>
      </c>
      <c r="L257" s="6" t="n"/>
      <c r="N257" s="6" t="n"/>
      <c r="O257" s="7">
        <f>IF(OR(NOT(OR(A257&lt;&gt;"",B257&lt;&gt;"",D257&lt;&gt;"")),N(F257)=0),"",N(F257)-TODAY())</f>
        <v/>
      </c>
      <c r="P257">
        <f>IF(OR(NOT(OR(A257&lt;&gt;"",B257&lt;&gt;"",D257&lt;&gt;"")),N(F257)=0),"",IF(N(S257)&lt;TODAY(),"Past",IF(N(F257)&lt;=TODAY(),"Now",IF(N(F257)-TODAY()&lt;7,"Week 1",IF(N(F257)-TODAY()&lt;N('Settings'!$B$4),"Week 2","Later")))))</f>
        <v/>
      </c>
      <c r="Q257">
        <f>IF(NOT(OR(A257&lt;&gt;"",B257&lt;&gt;"",D257&lt;&gt;"")),"",IF(IF(AND(C257&lt;&gt;"Inspection",N(F257)&gt;0,H257&lt;&gt;"Y",TODAY()&gt;=N(F257)-N('Settings'!$B$2),N(S257)&gt;=TODAY()),"NOT CONFIRMED, STARTS SOON; ","")&amp;IF(AND(C257="Inspection",N(F257)&gt;0,K257&lt;&gt;"Y",M257="",N(F257)-TODAY()&lt;=N('Settings'!$B$3)),"INSPECTION NOT REQUESTED; ","")&amp;IF(AND(OR(M257="Fail",M257="Partial"),N(N257)=0),"FAILED, NO RE-INSPECTION; ","")&amp;IF(AND(C257&lt;&gt;"Inspection",D257&lt;&gt;"",N(F257)&gt;0,COUNTIFS($D$2:$D$400,D257,$A$2:$A$400,"&lt;&gt;"&amp;A257,$C$2:$C$400,"&lt;&gt;Inspection",$F$2:$F$400,"&lt;="&amp;N(S257),$S$2:$S$400,"&gt;="&amp;N(F257))&gt;0),"SUB ON TWO JOBS SAME DAY; ","")&amp;IF(AND(C257&lt;&gt;"Inspection",D257=""),"NO SUB ASSIGNED; ","")&amp;IF(AND(J257&lt;&gt;"",N(F257)&gt;0,SUMPRODUCT(MAX(($A$2:$A$400=A257)*($B$2:$B$400=J257)*$S$2:$S$400))&gt;=N(F257)),"STARTS BEFORE WHAT IT DEPENDS ON; ","")&amp;IF(N(F257)=0,"NO START DATE; ","")="","",LEFT(IF(AND(C257&lt;&gt;"Inspection",N(F257)&gt;0,H257&lt;&gt;"Y",TODAY()&gt;=N(F257)-N('Settings'!$B$2),N(S257)&gt;=TODAY()),"NOT CONFIRMED, STARTS SOON; ","")&amp;IF(AND(C257="Inspection",N(F257)&gt;0,K257&lt;&gt;"Y",M257="",N(F257)-TODAY()&lt;=N('Settings'!$B$3)),"INSPECTION NOT REQUESTED; ","")&amp;IF(AND(OR(M257="Fail",M257="Partial"),N(N257)=0),"FAILED, NO RE-INSPECTION; ","")&amp;IF(AND(C257&lt;&gt;"Inspection",D257&lt;&gt;"",N(F257)&gt;0,COUNTIFS($D$2:$D$400,D257,$A$2:$A$400,"&lt;&gt;"&amp;A257,$C$2:$C$400,"&lt;&gt;Inspection",$F$2:$F$400,"&lt;="&amp;N(S257),$S$2:$S$400,"&gt;="&amp;N(F257))&gt;0),"SUB ON TWO JOBS SAME DAY; ","")&amp;IF(AND(C257&lt;&gt;"Inspection",D257=""),"NO SUB ASSIGNED; ","")&amp;IF(AND(J257&lt;&gt;"",N(F257)&gt;0,SUMPRODUCT(MAX(($A$2:$A$400=A257)*($B$2:$B$400=J257)*$S$2:$S$400))&gt;=N(F257)),"STARTS BEFORE WHAT IT DEPENDS ON; ","")&amp;IF(N(F257)=0,"NO START DATE; ",""),LEN(IF(AND(C257&lt;&gt;"Inspection",N(F257)&gt;0,H257&lt;&gt;"Y",TODAY()&gt;=N(F257)-N('Settings'!$B$2),N(S257)&gt;=TODAY()),"NOT CONFIRMED, STARTS SOON; ","")&amp;IF(AND(C257="Inspection",N(F257)&gt;0,K257&lt;&gt;"Y",M257="",N(F257)-TODAY()&lt;=N('Settings'!$B$3)),"INSPECTION NOT REQUESTED; ","")&amp;IF(AND(OR(M257="Fail",M257="Partial"),N(N257)=0),"FAILED, NO RE-INSPECTION; ","")&amp;IF(AND(C257&lt;&gt;"Inspection",D257&lt;&gt;"",N(F257)&gt;0,COUNTIFS($D$2:$D$400,D257,$A$2:$A$400,"&lt;&gt;"&amp;A257,$C$2:$C$400,"&lt;&gt;Inspection",$F$2:$F$400,"&lt;="&amp;N(S257),$S$2:$S$400,"&gt;="&amp;N(F257))&gt;0),"SUB ON TWO JOBS SAME DAY; ","")&amp;IF(AND(C257&lt;&gt;"Inspection",D257=""),"NO SUB ASSIGNED; ","")&amp;IF(AND(J257&lt;&gt;"",N(F257)&gt;0,SUMPRODUCT(MAX(($A$2:$A$400=A257)*($B$2:$B$400=J257)*$S$2:$S$400))&gt;=N(F257)),"STARTS BEFORE WHAT IT DEPENDS ON; ","")&amp;IF(N(F257)=0,"NO START DATE; ",""))-2)))</f>
        <v/>
      </c>
      <c r="S257" s="6">
        <f>IF(N(G257)&gt;0,N(G257),N(F257))</f>
        <v/>
      </c>
    </row>
    <row r="258">
      <c r="F258" s="6" t="n"/>
      <c r="G258" s="6" t="n"/>
      <c r="I258" s="6">
        <f>IF(OR(NOT(OR(A258&lt;&gt;"",B258&lt;&gt;"",D258&lt;&gt;"")),N(F258)=0,NOT(C258&lt;&gt;"Inspection")),"",N(F258)-N('Settings'!$B$2))</f>
        <v/>
      </c>
      <c r="L258" s="6" t="n"/>
      <c r="N258" s="6" t="n"/>
      <c r="O258" s="7">
        <f>IF(OR(NOT(OR(A258&lt;&gt;"",B258&lt;&gt;"",D258&lt;&gt;"")),N(F258)=0),"",N(F258)-TODAY())</f>
        <v/>
      </c>
      <c r="P258">
        <f>IF(OR(NOT(OR(A258&lt;&gt;"",B258&lt;&gt;"",D258&lt;&gt;"")),N(F258)=0),"",IF(N(S258)&lt;TODAY(),"Past",IF(N(F258)&lt;=TODAY(),"Now",IF(N(F258)-TODAY()&lt;7,"Week 1",IF(N(F258)-TODAY()&lt;N('Settings'!$B$4),"Week 2","Later")))))</f>
        <v/>
      </c>
      <c r="Q258">
        <f>IF(NOT(OR(A258&lt;&gt;"",B258&lt;&gt;"",D258&lt;&gt;"")),"",IF(IF(AND(C258&lt;&gt;"Inspection",N(F258)&gt;0,H258&lt;&gt;"Y",TODAY()&gt;=N(F258)-N('Settings'!$B$2),N(S258)&gt;=TODAY()),"NOT CONFIRMED, STARTS SOON; ","")&amp;IF(AND(C258="Inspection",N(F258)&gt;0,K258&lt;&gt;"Y",M258="",N(F258)-TODAY()&lt;=N('Settings'!$B$3)),"INSPECTION NOT REQUESTED; ","")&amp;IF(AND(OR(M258="Fail",M258="Partial"),N(N258)=0),"FAILED, NO RE-INSPECTION; ","")&amp;IF(AND(C258&lt;&gt;"Inspection",D258&lt;&gt;"",N(F258)&gt;0,COUNTIFS($D$2:$D$400,D258,$A$2:$A$400,"&lt;&gt;"&amp;A258,$C$2:$C$400,"&lt;&gt;Inspection",$F$2:$F$400,"&lt;="&amp;N(S258),$S$2:$S$400,"&gt;="&amp;N(F258))&gt;0),"SUB ON TWO JOBS SAME DAY; ","")&amp;IF(AND(C258&lt;&gt;"Inspection",D258=""),"NO SUB ASSIGNED; ","")&amp;IF(AND(J258&lt;&gt;"",N(F258)&gt;0,SUMPRODUCT(MAX(($A$2:$A$400=A258)*($B$2:$B$400=J258)*$S$2:$S$400))&gt;=N(F258)),"STARTS BEFORE WHAT IT DEPENDS ON; ","")&amp;IF(N(F258)=0,"NO START DATE; ","")="","",LEFT(IF(AND(C258&lt;&gt;"Inspection",N(F258)&gt;0,H258&lt;&gt;"Y",TODAY()&gt;=N(F258)-N('Settings'!$B$2),N(S258)&gt;=TODAY()),"NOT CONFIRMED, STARTS SOON; ","")&amp;IF(AND(C258="Inspection",N(F258)&gt;0,K258&lt;&gt;"Y",M258="",N(F258)-TODAY()&lt;=N('Settings'!$B$3)),"INSPECTION NOT REQUESTED; ","")&amp;IF(AND(OR(M258="Fail",M258="Partial"),N(N258)=0),"FAILED, NO RE-INSPECTION; ","")&amp;IF(AND(C258&lt;&gt;"Inspection",D258&lt;&gt;"",N(F258)&gt;0,COUNTIFS($D$2:$D$400,D258,$A$2:$A$400,"&lt;&gt;"&amp;A258,$C$2:$C$400,"&lt;&gt;Inspection",$F$2:$F$400,"&lt;="&amp;N(S258),$S$2:$S$400,"&gt;="&amp;N(F258))&gt;0),"SUB ON TWO JOBS SAME DAY; ","")&amp;IF(AND(C258&lt;&gt;"Inspection",D258=""),"NO SUB ASSIGNED; ","")&amp;IF(AND(J258&lt;&gt;"",N(F258)&gt;0,SUMPRODUCT(MAX(($A$2:$A$400=A258)*($B$2:$B$400=J258)*$S$2:$S$400))&gt;=N(F258)),"STARTS BEFORE WHAT IT DEPENDS ON; ","")&amp;IF(N(F258)=0,"NO START DATE; ",""),LEN(IF(AND(C258&lt;&gt;"Inspection",N(F258)&gt;0,H258&lt;&gt;"Y",TODAY()&gt;=N(F258)-N('Settings'!$B$2),N(S258)&gt;=TODAY()),"NOT CONFIRMED, STARTS SOON; ","")&amp;IF(AND(C258="Inspection",N(F258)&gt;0,K258&lt;&gt;"Y",M258="",N(F258)-TODAY()&lt;=N('Settings'!$B$3)),"INSPECTION NOT REQUESTED; ","")&amp;IF(AND(OR(M258="Fail",M258="Partial"),N(N258)=0),"FAILED, NO RE-INSPECTION; ","")&amp;IF(AND(C258&lt;&gt;"Inspection",D258&lt;&gt;"",N(F258)&gt;0,COUNTIFS($D$2:$D$400,D258,$A$2:$A$400,"&lt;&gt;"&amp;A258,$C$2:$C$400,"&lt;&gt;Inspection",$F$2:$F$400,"&lt;="&amp;N(S258),$S$2:$S$400,"&gt;="&amp;N(F258))&gt;0),"SUB ON TWO JOBS SAME DAY; ","")&amp;IF(AND(C258&lt;&gt;"Inspection",D258=""),"NO SUB ASSIGNED; ","")&amp;IF(AND(J258&lt;&gt;"",N(F258)&gt;0,SUMPRODUCT(MAX(($A$2:$A$400=A258)*($B$2:$B$400=J258)*$S$2:$S$400))&gt;=N(F258)),"STARTS BEFORE WHAT IT DEPENDS ON; ","")&amp;IF(N(F258)=0,"NO START DATE; ",""))-2)))</f>
        <v/>
      </c>
      <c r="S258" s="6">
        <f>IF(N(G258)&gt;0,N(G258),N(F258))</f>
        <v/>
      </c>
    </row>
    <row r="259">
      <c r="F259" s="6" t="n"/>
      <c r="G259" s="6" t="n"/>
      <c r="I259" s="6">
        <f>IF(OR(NOT(OR(A259&lt;&gt;"",B259&lt;&gt;"",D259&lt;&gt;"")),N(F259)=0,NOT(C259&lt;&gt;"Inspection")),"",N(F259)-N('Settings'!$B$2))</f>
        <v/>
      </c>
      <c r="L259" s="6" t="n"/>
      <c r="N259" s="6" t="n"/>
      <c r="O259" s="7">
        <f>IF(OR(NOT(OR(A259&lt;&gt;"",B259&lt;&gt;"",D259&lt;&gt;"")),N(F259)=0),"",N(F259)-TODAY())</f>
        <v/>
      </c>
      <c r="P259">
        <f>IF(OR(NOT(OR(A259&lt;&gt;"",B259&lt;&gt;"",D259&lt;&gt;"")),N(F259)=0),"",IF(N(S259)&lt;TODAY(),"Past",IF(N(F259)&lt;=TODAY(),"Now",IF(N(F259)-TODAY()&lt;7,"Week 1",IF(N(F259)-TODAY()&lt;N('Settings'!$B$4),"Week 2","Later")))))</f>
        <v/>
      </c>
      <c r="Q259">
        <f>IF(NOT(OR(A259&lt;&gt;"",B259&lt;&gt;"",D259&lt;&gt;"")),"",IF(IF(AND(C259&lt;&gt;"Inspection",N(F259)&gt;0,H259&lt;&gt;"Y",TODAY()&gt;=N(F259)-N('Settings'!$B$2),N(S259)&gt;=TODAY()),"NOT CONFIRMED, STARTS SOON; ","")&amp;IF(AND(C259="Inspection",N(F259)&gt;0,K259&lt;&gt;"Y",M259="",N(F259)-TODAY()&lt;=N('Settings'!$B$3)),"INSPECTION NOT REQUESTED; ","")&amp;IF(AND(OR(M259="Fail",M259="Partial"),N(N259)=0),"FAILED, NO RE-INSPECTION; ","")&amp;IF(AND(C259&lt;&gt;"Inspection",D259&lt;&gt;"",N(F259)&gt;0,COUNTIFS($D$2:$D$400,D259,$A$2:$A$400,"&lt;&gt;"&amp;A259,$C$2:$C$400,"&lt;&gt;Inspection",$F$2:$F$400,"&lt;="&amp;N(S259),$S$2:$S$400,"&gt;="&amp;N(F259))&gt;0),"SUB ON TWO JOBS SAME DAY; ","")&amp;IF(AND(C259&lt;&gt;"Inspection",D259=""),"NO SUB ASSIGNED; ","")&amp;IF(AND(J259&lt;&gt;"",N(F259)&gt;0,SUMPRODUCT(MAX(($A$2:$A$400=A259)*($B$2:$B$400=J259)*$S$2:$S$400))&gt;=N(F259)),"STARTS BEFORE WHAT IT DEPENDS ON; ","")&amp;IF(N(F259)=0,"NO START DATE; ","")="","",LEFT(IF(AND(C259&lt;&gt;"Inspection",N(F259)&gt;0,H259&lt;&gt;"Y",TODAY()&gt;=N(F259)-N('Settings'!$B$2),N(S259)&gt;=TODAY()),"NOT CONFIRMED, STARTS SOON; ","")&amp;IF(AND(C259="Inspection",N(F259)&gt;0,K259&lt;&gt;"Y",M259="",N(F259)-TODAY()&lt;=N('Settings'!$B$3)),"INSPECTION NOT REQUESTED; ","")&amp;IF(AND(OR(M259="Fail",M259="Partial"),N(N259)=0),"FAILED, NO RE-INSPECTION; ","")&amp;IF(AND(C259&lt;&gt;"Inspection",D259&lt;&gt;"",N(F259)&gt;0,COUNTIFS($D$2:$D$400,D259,$A$2:$A$400,"&lt;&gt;"&amp;A259,$C$2:$C$400,"&lt;&gt;Inspection",$F$2:$F$400,"&lt;="&amp;N(S259),$S$2:$S$400,"&gt;="&amp;N(F259))&gt;0),"SUB ON TWO JOBS SAME DAY; ","")&amp;IF(AND(C259&lt;&gt;"Inspection",D259=""),"NO SUB ASSIGNED; ","")&amp;IF(AND(J259&lt;&gt;"",N(F259)&gt;0,SUMPRODUCT(MAX(($A$2:$A$400=A259)*($B$2:$B$400=J259)*$S$2:$S$400))&gt;=N(F259)),"STARTS BEFORE WHAT IT DEPENDS ON; ","")&amp;IF(N(F259)=0,"NO START DATE; ",""),LEN(IF(AND(C259&lt;&gt;"Inspection",N(F259)&gt;0,H259&lt;&gt;"Y",TODAY()&gt;=N(F259)-N('Settings'!$B$2),N(S259)&gt;=TODAY()),"NOT CONFIRMED, STARTS SOON; ","")&amp;IF(AND(C259="Inspection",N(F259)&gt;0,K259&lt;&gt;"Y",M259="",N(F259)-TODAY()&lt;=N('Settings'!$B$3)),"INSPECTION NOT REQUESTED; ","")&amp;IF(AND(OR(M259="Fail",M259="Partial"),N(N259)=0),"FAILED, NO RE-INSPECTION; ","")&amp;IF(AND(C259&lt;&gt;"Inspection",D259&lt;&gt;"",N(F259)&gt;0,COUNTIFS($D$2:$D$400,D259,$A$2:$A$400,"&lt;&gt;"&amp;A259,$C$2:$C$400,"&lt;&gt;Inspection",$F$2:$F$400,"&lt;="&amp;N(S259),$S$2:$S$400,"&gt;="&amp;N(F259))&gt;0),"SUB ON TWO JOBS SAME DAY; ","")&amp;IF(AND(C259&lt;&gt;"Inspection",D259=""),"NO SUB ASSIGNED; ","")&amp;IF(AND(J259&lt;&gt;"",N(F259)&gt;0,SUMPRODUCT(MAX(($A$2:$A$400=A259)*($B$2:$B$400=J259)*$S$2:$S$400))&gt;=N(F259)),"STARTS BEFORE WHAT IT DEPENDS ON; ","")&amp;IF(N(F259)=0,"NO START DATE; ",""))-2)))</f>
        <v/>
      </c>
      <c r="S259" s="6">
        <f>IF(N(G259)&gt;0,N(G259),N(F259))</f>
        <v/>
      </c>
    </row>
    <row r="260">
      <c r="F260" s="6" t="n"/>
      <c r="G260" s="6" t="n"/>
      <c r="I260" s="6">
        <f>IF(OR(NOT(OR(A260&lt;&gt;"",B260&lt;&gt;"",D260&lt;&gt;"")),N(F260)=0,NOT(C260&lt;&gt;"Inspection")),"",N(F260)-N('Settings'!$B$2))</f>
        <v/>
      </c>
      <c r="L260" s="6" t="n"/>
      <c r="N260" s="6" t="n"/>
      <c r="O260" s="7">
        <f>IF(OR(NOT(OR(A260&lt;&gt;"",B260&lt;&gt;"",D260&lt;&gt;"")),N(F260)=0),"",N(F260)-TODAY())</f>
        <v/>
      </c>
      <c r="P260">
        <f>IF(OR(NOT(OR(A260&lt;&gt;"",B260&lt;&gt;"",D260&lt;&gt;"")),N(F260)=0),"",IF(N(S260)&lt;TODAY(),"Past",IF(N(F260)&lt;=TODAY(),"Now",IF(N(F260)-TODAY()&lt;7,"Week 1",IF(N(F260)-TODAY()&lt;N('Settings'!$B$4),"Week 2","Later")))))</f>
        <v/>
      </c>
      <c r="Q260">
        <f>IF(NOT(OR(A260&lt;&gt;"",B260&lt;&gt;"",D260&lt;&gt;"")),"",IF(IF(AND(C260&lt;&gt;"Inspection",N(F260)&gt;0,H260&lt;&gt;"Y",TODAY()&gt;=N(F260)-N('Settings'!$B$2),N(S260)&gt;=TODAY()),"NOT CONFIRMED, STARTS SOON; ","")&amp;IF(AND(C260="Inspection",N(F260)&gt;0,K260&lt;&gt;"Y",M260="",N(F260)-TODAY()&lt;=N('Settings'!$B$3)),"INSPECTION NOT REQUESTED; ","")&amp;IF(AND(OR(M260="Fail",M260="Partial"),N(N260)=0),"FAILED, NO RE-INSPECTION; ","")&amp;IF(AND(C260&lt;&gt;"Inspection",D260&lt;&gt;"",N(F260)&gt;0,COUNTIFS($D$2:$D$400,D260,$A$2:$A$400,"&lt;&gt;"&amp;A260,$C$2:$C$400,"&lt;&gt;Inspection",$F$2:$F$400,"&lt;="&amp;N(S260),$S$2:$S$400,"&gt;="&amp;N(F260))&gt;0),"SUB ON TWO JOBS SAME DAY; ","")&amp;IF(AND(C260&lt;&gt;"Inspection",D260=""),"NO SUB ASSIGNED; ","")&amp;IF(AND(J260&lt;&gt;"",N(F260)&gt;0,SUMPRODUCT(MAX(($A$2:$A$400=A260)*($B$2:$B$400=J260)*$S$2:$S$400))&gt;=N(F260)),"STARTS BEFORE WHAT IT DEPENDS ON; ","")&amp;IF(N(F260)=0,"NO START DATE; ","")="","",LEFT(IF(AND(C260&lt;&gt;"Inspection",N(F260)&gt;0,H260&lt;&gt;"Y",TODAY()&gt;=N(F260)-N('Settings'!$B$2),N(S260)&gt;=TODAY()),"NOT CONFIRMED, STARTS SOON; ","")&amp;IF(AND(C260="Inspection",N(F260)&gt;0,K260&lt;&gt;"Y",M260="",N(F260)-TODAY()&lt;=N('Settings'!$B$3)),"INSPECTION NOT REQUESTED; ","")&amp;IF(AND(OR(M260="Fail",M260="Partial"),N(N260)=0),"FAILED, NO RE-INSPECTION; ","")&amp;IF(AND(C260&lt;&gt;"Inspection",D260&lt;&gt;"",N(F260)&gt;0,COUNTIFS($D$2:$D$400,D260,$A$2:$A$400,"&lt;&gt;"&amp;A260,$C$2:$C$400,"&lt;&gt;Inspection",$F$2:$F$400,"&lt;="&amp;N(S260),$S$2:$S$400,"&gt;="&amp;N(F260))&gt;0),"SUB ON TWO JOBS SAME DAY; ","")&amp;IF(AND(C260&lt;&gt;"Inspection",D260=""),"NO SUB ASSIGNED; ","")&amp;IF(AND(J260&lt;&gt;"",N(F260)&gt;0,SUMPRODUCT(MAX(($A$2:$A$400=A260)*($B$2:$B$400=J260)*$S$2:$S$400))&gt;=N(F260)),"STARTS BEFORE WHAT IT DEPENDS ON; ","")&amp;IF(N(F260)=0,"NO START DATE; ",""),LEN(IF(AND(C260&lt;&gt;"Inspection",N(F260)&gt;0,H260&lt;&gt;"Y",TODAY()&gt;=N(F260)-N('Settings'!$B$2),N(S260)&gt;=TODAY()),"NOT CONFIRMED, STARTS SOON; ","")&amp;IF(AND(C260="Inspection",N(F260)&gt;0,K260&lt;&gt;"Y",M260="",N(F260)-TODAY()&lt;=N('Settings'!$B$3)),"INSPECTION NOT REQUESTED; ","")&amp;IF(AND(OR(M260="Fail",M260="Partial"),N(N260)=0),"FAILED, NO RE-INSPECTION; ","")&amp;IF(AND(C260&lt;&gt;"Inspection",D260&lt;&gt;"",N(F260)&gt;0,COUNTIFS($D$2:$D$400,D260,$A$2:$A$400,"&lt;&gt;"&amp;A260,$C$2:$C$400,"&lt;&gt;Inspection",$F$2:$F$400,"&lt;="&amp;N(S260),$S$2:$S$400,"&gt;="&amp;N(F260))&gt;0),"SUB ON TWO JOBS SAME DAY; ","")&amp;IF(AND(C260&lt;&gt;"Inspection",D260=""),"NO SUB ASSIGNED; ","")&amp;IF(AND(J260&lt;&gt;"",N(F260)&gt;0,SUMPRODUCT(MAX(($A$2:$A$400=A260)*($B$2:$B$400=J260)*$S$2:$S$400))&gt;=N(F260)),"STARTS BEFORE WHAT IT DEPENDS ON; ","")&amp;IF(N(F260)=0,"NO START DATE; ",""))-2)))</f>
        <v/>
      </c>
      <c r="S260" s="6">
        <f>IF(N(G260)&gt;0,N(G260),N(F260))</f>
        <v/>
      </c>
    </row>
    <row r="261">
      <c r="F261" s="6" t="n"/>
      <c r="G261" s="6" t="n"/>
      <c r="I261" s="6">
        <f>IF(OR(NOT(OR(A261&lt;&gt;"",B261&lt;&gt;"",D261&lt;&gt;"")),N(F261)=0,NOT(C261&lt;&gt;"Inspection")),"",N(F261)-N('Settings'!$B$2))</f>
        <v/>
      </c>
      <c r="L261" s="6" t="n"/>
      <c r="N261" s="6" t="n"/>
      <c r="O261" s="7">
        <f>IF(OR(NOT(OR(A261&lt;&gt;"",B261&lt;&gt;"",D261&lt;&gt;"")),N(F261)=0),"",N(F261)-TODAY())</f>
        <v/>
      </c>
      <c r="P261">
        <f>IF(OR(NOT(OR(A261&lt;&gt;"",B261&lt;&gt;"",D261&lt;&gt;"")),N(F261)=0),"",IF(N(S261)&lt;TODAY(),"Past",IF(N(F261)&lt;=TODAY(),"Now",IF(N(F261)-TODAY()&lt;7,"Week 1",IF(N(F261)-TODAY()&lt;N('Settings'!$B$4),"Week 2","Later")))))</f>
        <v/>
      </c>
      <c r="Q261">
        <f>IF(NOT(OR(A261&lt;&gt;"",B261&lt;&gt;"",D261&lt;&gt;"")),"",IF(IF(AND(C261&lt;&gt;"Inspection",N(F261)&gt;0,H261&lt;&gt;"Y",TODAY()&gt;=N(F261)-N('Settings'!$B$2),N(S261)&gt;=TODAY()),"NOT CONFIRMED, STARTS SOON; ","")&amp;IF(AND(C261="Inspection",N(F261)&gt;0,K261&lt;&gt;"Y",M261="",N(F261)-TODAY()&lt;=N('Settings'!$B$3)),"INSPECTION NOT REQUESTED; ","")&amp;IF(AND(OR(M261="Fail",M261="Partial"),N(N261)=0),"FAILED, NO RE-INSPECTION; ","")&amp;IF(AND(C261&lt;&gt;"Inspection",D261&lt;&gt;"",N(F261)&gt;0,COUNTIFS($D$2:$D$400,D261,$A$2:$A$400,"&lt;&gt;"&amp;A261,$C$2:$C$400,"&lt;&gt;Inspection",$F$2:$F$400,"&lt;="&amp;N(S261),$S$2:$S$400,"&gt;="&amp;N(F261))&gt;0),"SUB ON TWO JOBS SAME DAY; ","")&amp;IF(AND(C261&lt;&gt;"Inspection",D261=""),"NO SUB ASSIGNED; ","")&amp;IF(AND(J261&lt;&gt;"",N(F261)&gt;0,SUMPRODUCT(MAX(($A$2:$A$400=A261)*($B$2:$B$400=J261)*$S$2:$S$400))&gt;=N(F261)),"STARTS BEFORE WHAT IT DEPENDS ON; ","")&amp;IF(N(F261)=0,"NO START DATE; ","")="","",LEFT(IF(AND(C261&lt;&gt;"Inspection",N(F261)&gt;0,H261&lt;&gt;"Y",TODAY()&gt;=N(F261)-N('Settings'!$B$2),N(S261)&gt;=TODAY()),"NOT CONFIRMED, STARTS SOON; ","")&amp;IF(AND(C261="Inspection",N(F261)&gt;0,K261&lt;&gt;"Y",M261="",N(F261)-TODAY()&lt;=N('Settings'!$B$3)),"INSPECTION NOT REQUESTED; ","")&amp;IF(AND(OR(M261="Fail",M261="Partial"),N(N261)=0),"FAILED, NO RE-INSPECTION; ","")&amp;IF(AND(C261&lt;&gt;"Inspection",D261&lt;&gt;"",N(F261)&gt;0,COUNTIFS($D$2:$D$400,D261,$A$2:$A$400,"&lt;&gt;"&amp;A261,$C$2:$C$400,"&lt;&gt;Inspection",$F$2:$F$400,"&lt;="&amp;N(S261),$S$2:$S$400,"&gt;="&amp;N(F261))&gt;0),"SUB ON TWO JOBS SAME DAY; ","")&amp;IF(AND(C261&lt;&gt;"Inspection",D261=""),"NO SUB ASSIGNED; ","")&amp;IF(AND(J261&lt;&gt;"",N(F261)&gt;0,SUMPRODUCT(MAX(($A$2:$A$400=A261)*($B$2:$B$400=J261)*$S$2:$S$400))&gt;=N(F261)),"STARTS BEFORE WHAT IT DEPENDS ON; ","")&amp;IF(N(F261)=0,"NO START DATE; ",""),LEN(IF(AND(C261&lt;&gt;"Inspection",N(F261)&gt;0,H261&lt;&gt;"Y",TODAY()&gt;=N(F261)-N('Settings'!$B$2),N(S261)&gt;=TODAY()),"NOT CONFIRMED, STARTS SOON; ","")&amp;IF(AND(C261="Inspection",N(F261)&gt;0,K261&lt;&gt;"Y",M261="",N(F261)-TODAY()&lt;=N('Settings'!$B$3)),"INSPECTION NOT REQUESTED; ","")&amp;IF(AND(OR(M261="Fail",M261="Partial"),N(N261)=0),"FAILED, NO RE-INSPECTION; ","")&amp;IF(AND(C261&lt;&gt;"Inspection",D261&lt;&gt;"",N(F261)&gt;0,COUNTIFS($D$2:$D$400,D261,$A$2:$A$400,"&lt;&gt;"&amp;A261,$C$2:$C$400,"&lt;&gt;Inspection",$F$2:$F$400,"&lt;="&amp;N(S261),$S$2:$S$400,"&gt;="&amp;N(F261))&gt;0),"SUB ON TWO JOBS SAME DAY; ","")&amp;IF(AND(C261&lt;&gt;"Inspection",D261=""),"NO SUB ASSIGNED; ","")&amp;IF(AND(J261&lt;&gt;"",N(F261)&gt;0,SUMPRODUCT(MAX(($A$2:$A$400=A261)*($B$2:$B$400=J261)*$S$2:$S$400))&gt;=N(F261)),"STARTS BEFORE WHAT IT DEPENDS ON; ","")&amp;IF(N(F261)=0,"NO START DATE; ",""))-2)))</f>
        <v/>
      </c>
      <c r="S261" s="6">
        <f>IF(N(G261)&gt;0,N(G261),N(F261))</f>
        <v/>
      </c>
    </row>
    <row r="262">
      <c r="F262" s="6" t="n"/>
      <c r="G262" s="6" t="n"/>
      <c r="I262" s="6">
        <f>IF(OR(NOT(OR(A262&lt;&gt;"",B262&lt;&gt;"",D262&lt;&gt;"")),N(F262)=0,NOT(C262&lt;&gt;"Inspection")),"",N(F262)-N('Settings'!$B$2))</f>
        <v/>
      </c>
      <c r="L262" s="6" t="n"/>
      <c r="N262" s="6" t="n"/>
      <c r="O262" s="7">
        <f>IF(OR(NOT(OR(A262&lt;&gt;"",B262&lt;&gt;"",D262&lt;&gt;"")),N(F262)=0),"",N(F262)-TODAY())</f>
        <v/>
      </c>
      <c r="P262">
        <f>IF(OR(NOT(OR(A262&lt;&gt;"",B262&lt;&gt;"",D262&lt;&gt;"")),N(F262)=0),"",IF(N(S262)&lt;TODAY(),"Past",IF(N(F262)&lt;=TODAY(),"Now",IF(N(F262)-TODAY()&lt;7,"Week 1",IF(N(F262)-TODAY()&lt;N('Settings'!$B$4),"Week 2","Later")))))</f>
        <v/>
      </c>
      <c r="Q262">
        <f>IF(NOT(OR(A262&lt;&gt;"",B262&lt;&gt;"",D262&lt;&gt;"")),"",IF(IF(AND(C262&lt;&gt;"Inspection",N(F262)&gt;0,H262&lt;&gt;"Y",TODAY()&gt;=N(F262)-N('Settings'!$B$2),N(S262)&gt;=TODAY()),"NOT CONFIRMED, STARTS SOON; ","")&amp;IF(AND(C262="Inspection",N(F262)&gt;0,K262&lt;&gt;"Y",M262="",N(F262)-TODAY()&lt;=N('Settings'!$B$3)),"INSPECTION NOT REQUESTED; ","")&amp;IF(AND(OR(M262="Fail",M262="Partial"),N(N262)=0),"FAILED, NO RE-INSPECTION; ","")&amp;IF(AND(C262&lt;&gt;"Inspection",D262&lt;&gt;"",N(F262)&gt;0,COUNTIFS($D$2:$D$400,D262,$A$2:$A$400,"&lt;&gt;"&amp;A262,$C$2:$C$400,"&lt;&gt;Inspection",$F$2:$F$400,"&lt;="&amp;N(S262),$S$2:$S$400,"&gt;="&amp;N(F262))&gt;0),"SUB ON TWO JOBS SAME DAY; ","")&amp;IF(AND(C262&lt;&gt;"Inspection",D262=""),"NO SUB ASSIGNED; ","")&amp;IF(AND(J262&lt;&gt;"",N(F262)&gt;0,SUMPRODUCT(MAX(($A$2:$A$400=A262)*($B$2:$B$400=J262)*$S$2:$S$400))&gt;=N(F262)),"STARTS BEFORE WHAT IT DEPENDS ON; ","")&amp;IF(N(F262)=0,"NO START DATE; ","")="","",LEFT(IF(AND(C262&lt;&gt;"Inspection",N(F262)&gt;0,H262&lt;&gt;"Y",TODAY()&gt;=N(F262)-N('Settings'!$B$2),N(S262)&gt;=TODAY()),"NOT CONFIRMED, STARTS SOON; ","")&amp;IF(AND(C262="Inspection",N(F262)&gt;0,K262&lt;&gt;"Y",M262="",N(F262)-TODAY()&lt;=N('Settings'!$B$3)),"INSPECTION NOT REQUESTED; ","")&amp;IF(AND(OR(M262="Fail",M262="Partial"),N(N262)=0),"FAILED, NO RE-INSPECTION; ","")&amp;IF(AND(C262&lt;&gt;"Inspection",D262&lt;&gt;"",N(F262)&gt;0,COUNTIFS($D$2:$D$400,D262,$A$2:$A$400,"&lt;&gt;"&amp;A262,$C$2:$C$400,"&lt;&gt;Inspection",$F$2:$F$400,"&lt;="&amp;N(S262),$S$2:$S$400,"&gt;="&amp;N(F262))&gt;0),"SUB ON TWO JOBS SAME DAY; ","")&amp;IF(AND(C262&lt;&gt;"Inspection",D262=""),"NO SUB ASSIGNED; ","")&amp;IF(AND(J262&lt;&gt;"",N(F262)&gt;0,SUMPRODUCT(MAX(($A$2:$A$400=A262)*($B$2:$B$400=J262)*$S$2:$S$400))&gt;=N(F262)),"STARTS BEFORE WHAT IT DEPENDS ON; ","")&amp;IF(N(F262)=0,"NO START DATE; ",""),LEN(IF(AND(C262&lt;&gt;"Inspection",N(F262)&gt;0,H262&lt;&gt;"Y",TODAY()&gt;=N(F262)-N('Settings'!$B$2),N(S262)&gt;=TODAY()),"NOT CONFIRMED, STARTS SOON; ","")&amp;IF(AND(C262="Inspection",N(F262)&gt;0,K262&lt;&gt;"Y",M262="",N(F262)-TODAY()&lt;=N('Settings'!$B$3)),"INSPECTION NOT REQUESTED; ","")&amp;IF(AND(OR(M262="Fail",M262="Partial"),N(N262)=0),"FAILED, NO RE-INSPECTION; ","")&amp;IF(AND(C262&lt;&gt;"Inspection",D262&lt;&gt;"",N(F262)&gt;0,COUNTIFS($D$2:$D$400,D262,$A$2:$A$400,"&lt;&gt;"&amp;A262,$C$2:$C$400,"&lt;&gt;Inspection",$F$2:$F$400,"&lt;="&amp;N(S262),$S$2:$S$400,"&gt;="&amp;N(F262))&gt;0),"SUB ON TWO JOBS SAME DAY; ","")&amp;IF(AND(C262&lt;&gt;"Inspection",D262=""),"NO SUB ASSIGNED; ","")&amp;IF(AND(J262&lt;&gt;"",N(F262)&gt;0,SUMPRODUCT(MAX(($A$2:$A$400=A262)*($B$2:$B$400=J262)*$S$2:$S$400))&gt;=N(F262)),"STARTS BEFORE WHAT IT DEPENDS ON; ","")&amp;IF(N(F262)=0,"NO START DATE; ",""))-2)))</f>
        <v/>
      </c>
      <c r="S262" s="6">
        <f>IF(N(G262)&gt;0,N(G262),N(F262))</f>
        <v/>
      </c>
    </row>
    <row r="263">
      <c r="F263" s="6" t="n"/>
      <c r="G263" s="6" t="n"/>
      <c r="I263" s="6">
        <f>IF(OR(NOT(OR(A263&lt;&gt;"",B263&lt;&gt;"",D263&lt;&gt;"")),N(F263)=0,NOT(C263&lt;&gt;"Inspection")),"",N(F263)-N('Settings'!$B$2))</f>
        <v/>
      </c>
      <c r="L263" s="6" t="n"/>
      <c r="N263" s="6" t="n"/>
      <c r="O263" s="7">
        <f>IF(OR(NOT(OR(A263&lt;&gt;"",B263&lt;&gt;"",D263&lt;&gt;"")),N(F263)=0),"",N(F263)-TODAY())</f>
        <v/>
      </c>
      <c r="P263">
        <f>IF(OR(NOT(OR(A263&lt;&gt;"",B263&lt;&gt;"",D263&lt;&gt;"")),N(F263)=0),"",IF(N(S263)&lt;TODAY(),"Past",IF(N(F263)&lt;=TODAY(),"Now",IF(N(F263)-TODAY()&lt;7,"Week 1",IF(N(F263)-TODAY()&lt;N('Settings'!$B$4),"Week 2","Later")))))</f>
        <v/>
      </c>
      <c r="Q263">
        <f>IF(NOT(OR(A263&lt;&gt;"",B263&lt;&gt;"",D263&lt;&gt;"")),"",IF(IF(AND(C263&lt;&gt;"Inspection",N(F263)&gt;0,H263&lt;&gt;"Y",TODAY()&gt;=N(F263)-N('Settings'!$B$2),N(S263)&gt;=TODAY()),"NOT CONFIRMED, STARTS SOON; ","")&amp;IF(AND(C263="Inspection",N(F263)&gt;0,K263&lt;&gt;"Y",M263="",N(F263)-TODAY()&lt;=N('Settings'!$B$3)),"INSPECTION NOT REQUESTED; ","")&amp;IF(AND(OR(M263="Fail",M263="Partial"),N(N263)=0),"FAILED, NO RE-INSPECTION; ","")&amp;IF(AND(C263&lt;&gt;"Inspection",D263&lt;&gt;"",N(F263)&gt;0,COUNTIFS($D$2:$D$400,D263,$A$2:$A$400,"&lt;&gt;"&amp;A263,$C$2:$C$400,"&lt;&gt;Inspection",$F$2:$F$400,"&lt;="&amp;N(S263),$S$2:$S$400,"&gt;="&amp;N(F263))&gt;0),"SUB ON TWO JOBS SAME DAY; ","")&amp;IF(AND(C263&lt;&gt;"Inspection",D263=""),"NO SUB ASSIGNED; ","")&amp;IF(AND(J263&lt;&gt;"",N(F263)&gt;0,SUMPRODUCT(MAX(($A$2:$A$400=A263)*($B$2:$B$400=J263)*$S$2:$S$400))&gt;=N(F263)),"STARTS BEFORE WHAT IT DEPENDS ON; ","")&amp;IF(N(F263)=0,"NO START DATE; ","")="","",LEFT(IF(AND(C263&lt;&gt;"Inspection",N(F263)&gt;0,H263&lt;&gt;"Y",TODAY()&gt;=N(F263)-N('Settings'!$B$2),N(S263)&gt;=TODAY()),"NOT CONFIRMED, STARTS SOON; ","")&amp;IF(AND(C263="Inspection",N(F263)&gt;0,K263&lt;&gt;"Y",M263="",N(F263)-TODAY()&lt;=N('Settings'!$B$3)),"INSPECTION NOT REQUESTED; ","")&amp;IF(AND(OR(M263="Fail",M263="Partial"),N(N263)=0),"FAILED, NO RE-INSPECTION; ","")&amp;IF(AND(C263&lt;&gt;"Inspection",D263&lt;&gt;"",N(F263)&gt;0,COUNTIFS($D$2:$D$400,D263,$A$2:$A$400,"&lt;&gt;"&amp;A263,$C$2:$C$400,"&lt;&gt;Inspection",$F$2:$F$400,"&lt;="&amp;N(S263),$S$2:$S$400,"&gt;="&amp;N(F263))&gt;0),"SUB ON TWO JOBS SAME DAY; ","")&amp;IF(AND(C263&lt;&gt;"Inspection",D263=""),"NO SUB ASSIGNED; ","")&amp;IF(AND(J263&lt;&gt;"",N(F263)&gt;0,SUMPRODUCT(MAX(($A$2:$A$400=A263)*($B$2:$B$400=J263)*$S$2:$S$400))&gt;=N(F263)),"STARTS BEFORE WHAT IT DEPENDS ON; ","")&amp;IF(N(F263)=0,"NO START DATE; ",""),LEN(IF(AND(C263&lt;&gt;"Inspection",N(F263)&gt;0,H263&lt;&gt;"Y",TODAY()&gt;=N(F263)-N('Settings'!$B$2),N(S263)&gt;=TODAY()),"NOT CONFIRMED, STARTS SOON; ","")&amp;IF(AND(C263="Inspection",N(F263)&gt;0,K263&lt;&gt;"Y",M263="",N(F263)-TODAY()&lt;=N('Settings'!$B$3)),"INSPECTION NOT REQUESTED; ","")&amp;IF(AND(OR(M263="Fail",M263="Partial"),N(N263)=0),"FAILED, NO RE-INSPECTION; ","")&amp;IF(AND(C263&lt;&gt;"Inspection",D263&lt;&gt;"",N(F263)&gt;0,COUNTIFS($D$2:$D$400,D263,$A$2:$A$400,"&lt;&gt;"&amp;A263,$C$2:$C$400,"&lt;&gt;Inspection",$F$2:$F$400,"&lt;="&amp;N(S263),$S$2:$S$400,"&gt;="&amp;N(F263))&gt;0),"SUB ON TWO JOBS SAME DAY; ","")&amp;IF(AND(C263&lt;&gt;"Inspection",D263=""),"NO SUB ASSIGNED; ","")&amp;IF(AND(J263&lt;&gt;"",N(F263)&gt;0,SUMPRODUCT(MAX(($A$2:$A$400=A263)*($B$2:$B$400=J263)*$S$2:$S$400))&gt;=N(F263)),"STARTS BEFORE WHAT IT DEPENDS ON; ","")&amp;IF(N(F263)=0,"NO START DATE; ",""))-2)))</f>
        <v/>
      </c>
      <c r="S263" s="6">
        <f>IF(N(G263)&gt;0,N(G263),N(F263))</f>
        <v/>
      </c>
    </row>
    <row r="264">
      <c r="F264" s="6" t="n"/>
      <c r="G264" s="6" t="n"/>
      <c r="I264" s="6">
        <f>IF(OR(NOT(OR(A264&lt;&gt;"",B264&lt;&gt;"",D264&lt;&gt;"")),N(F264)=0,NOT(C264&lt;&gt;"Inspection")),"",N(F264)-N('Settings'!$B$2))</f>
        <v/>
      </c>
      <c r="L264" s="6" t="n"/>
      <c r="N264" s="6" t="n"/>
      <c r="O264" s="7">
        <f>IF(OR(NOT(OR(A264&lt;&gt;"",B264&lt;&gt;"",D264&lt;&gt;"")),N(F264)=0),"",N(F264)-TODAY())</f>
        <v/>
      </c>
      <c r="P264">
        <f>IF(OR(NOT(OR(A264&lt;&gt;"",B264&lt;&gt;"",D264&lt;&gt;"")),N(F264)=0),"",IF(N(S264)&lt;TODAY(),"Past",IF(N(F264)&lt;=TODAY(),"Now",IF(N(F264)-TODAY()&lt;7,"Week 1",IF(N(F264)-TODAY()&lt;N('Settings'!$B$4),"Week 2","Later")))))</f>
        <v/>
      </c>
      <c r="Q264">
        <f>IF(NOT(OR(A264&lt;&gt;"",B264&lt;&gt;"",D264&lt;&gt;"")),"",IF(IF(AND(C264&lt;&gt;"Inspection",N(F264)&gt;0,H264&lt;&gt;"Y",TODAY()&gt;=N(F264)-N('Settings'!$B$2),N(S264)&gt;=TODAY()),"NOT CONFIRMED, STARTS SOON; ","")&amp;IF(AND(C264="Inspection",N(F264)&gt;0,K264&lt;&gt;"Y",M264="",N(F264)-TODAY()&lt;=N('Settings'!$B$3)),"INSPECTION NOT REQUESTED; ","")&amp;IF(AND(OR(M264="Fail",M264="Partial"),N(N264)=0),"FAILED, NO RE-INSPECTION; ","")&amp;IF(AND(C264&lt;&gt;"Inspection",D264&lt;&gt;"",N(F264)&gt;0,COUNTIFS($D$2:$D$400,D264,$A$2:$A$400,"&lt;&gt;"&amp;A264,$C$2:$C$400,"&lt;&gt;Inspection",$F$2:$F$400,"&lt;="&amp;N(S264),$S$2:$S$400,"&gt;="&amp;N(F264))&gt;0),"SUB ON TWO JOBS SAME DAY; ","")&amp;IF(AND(C264&lt;&gt;"Inspection",D264=""),"NO SUB ASSIGNED; ","")&amp;IF(AND(J264&lt;&gt;"",N(F264)&gt;0,SUMPRODUCT(MAX(($A$2:$A$400=A264)*($B$2:$B$400=J264)*$S$2:$S$400))&gt;=N(F264)),"STARTS BEFORE WHAT IT DEPENDS ON; ","")&amp;IF(N(F264)=0,"NO START DATE; ","")="","",LEFT(IF(AND(C264&lt;&gt;"Inspection",N(F264)&gt;0,H264&lt;&gt;"Y",TODAY()&gt;=N(F264)-N('Settings'!$B$2),N(S264)&gt;=TODAY()),"NOT CONFIRMED, STARTS SOON; ","")&amp;IF(AND(C264="Inspection",N(F264)&gt;0,K264&lt;&gt;"Y",M264="",N(F264)-TODAY()&lt;=N('Settings'!$B$3)),"INSPECTION NOT REQUESTED; ","")&amp;IF(AND(OR(M264="Fail",M264="Partial"),N(N264)=0),"FAILED, NO RE-INSPECTION; ","")&amp;IF(AND(C264&lt;&gt;"Inspection",D264&lt;&gt;"",N(F264)&gt;0,COUNTIFS($D$2:$D$400,D264,$A$2:$A$400,"&lt;&gt;"&amp;A264,$C$2:$C$400,"&lt;&gt;Inspection",$F$2:$F$400,"&lt;="&amp;N(S264),$S$2:$S$400,"&gt;="&amp;N(F264))&gt;0),"SUB ON TWO JOBS SAME DAY; ","")&amp;IF(AND(C264&lt;&gt;"Inspection",D264=""),"NO SUB ASSIGNED; ","")&amp;IF(AND(J264&lt;&gt;"",N(F264)&gt;0,SUMPRODUCT(MAX(($A$2:$A$400=A264)*($B$2:$B$400=J264)*$S$2:$S$400))&gt;=N(F264)),"STARTS BEFORE WHAT IT DEPENDS ON; ","")&amp;IF(N(F264)=0,"NO START DATE; ",""),LEN(IF(AND(C264&lt;&gt;"Inspection",N(F264)&gt;0,H264&lt;&gt;"Y",TODAY()&gt;=N(F264)-N('Settings'!$B$2),N(S264)&gt;=TODAY()),"NOT CONFIRMED, STARTS SOON; ","")&amp;IF(AND(C264="Inspection",N(F264)&gt;0,K264&lt;&gt;"Y",M264="",N(F264)-TODAY()&lt;=N('Settings'!$B$3)),"INSPECTION NOT REQUESTED; ","")&amp;IF(AND(OR(M264="Fail",M264="Partial"),N(N264)=0),"FAILED, NO RE-INSPECTION; ","")&amp;IF(AND(C264&lt;&gt;"Inspection",D264&lt;&gt;"",N(F264)&gt;0,COUNTIFS($D$2:$D$400,D264,$A$2:$A$400,"&lt;&gt;"&amp;A264,$C$2:$C$400,"&lt;&gt;Inspection",$F$2:$F$400,"&lt;="&amp;N(S264),$S$2:$S$400,"&gt;="&amp;N(F264))&gt;0),"SUB ON TWO JOBS SAME DAY; ","")&amp;IF(AND(C264&lt;&gt;"Inspection",D264=""),"NO SUB ASSIGNED; ","")&amp;IF(AND(J264&lt;&gt;"",N(F264)&gt;0,SUMPRODUCT(MAX(($A$2:$A$400=A264)*($B$2:$B$400=J264)*$S$2:$S$400))&gt;=N(F264)),"STARTS BEFORE WHAT IT DEPENDS ON; ","")&amp;IF(N(F264)=0,"NO START DATE; ",""))-2)))</f>
        <v/>
      </c>
      <c r="S264" s="6">
        <f>IF(N(G264)&gt;0,N(G264),N(F264))</f>
        <v/>
      </c>
    </row>
    <row r="265">
      <c r="F265" s="6" t="n"/>
      <c r="G265" s="6" t="n"/>
      <c r="I265" s="6">
        <f>IF(OR(NOT(OR(A265&lt;&gt;"",B265&lt;&gt;"",D265&lt;&gt;"")),N(F265)=0,NOT(C265&lt;&gt;"Inspection")),"",N(F265)-N('Settings'!$B$2))</f>
        <v/>
      </c>
      <c r="L265" s="6" t="n"/>
      <c r="N265" s="6" t="n"/>
      <c r="O265" s="7">
        <f>IF(OR(NOT(OR(A265&lt;&gt;"",B265&lt;&gt;"",D265&lt;&gt;"")),N(F265)=0),"",N(F265)-TODAY())</f>
        <v/>
      </c>
      <c r="P265">
        <f>IF(OR(NOT(OR(A265&lt;&gt;"",B265&lt;&gt;"",D265&lt;&gt;"")),N(F265)=0),"",IF(N(S265)&lt;TODAY(),"Past",IF(N(F265)&lt;=TODAY(),"Now",IF(N(F265)-TODAY()&lt;7,"Week 1",IF(N(F265)-TODAY()&lt;N('Settings'!$B$4),"Week 2","Later")))))</f>
        <v/>
      </c>
      <c r="Q265">
        <f>IF(NOT(OR(A265&lt;&gt;"",B265&lt;&gt;"",D265&lt;&gt;"")),"",IF(IF(AND(C265&lt;&gt;"Inspection",N(F265)&gt;0,H265&lt;&gt;"Y",TODAY()&gt;=N(F265)-N('Settings'!$B$2),N(S265)&gt;=TODAY()),"NOT CONFIRMED, STARTS SOON; ","")&amp;IF(AND(C265="Inspection",N(F265)&gt;0,K265&lt;&gt;"Y",M265="",N(F265)-TODAY()&lt;=N('Settings'!$B$3)),"INSPECTION NOT REQUESTED; ","")&amp;IF(AND(OR(M265="Fail",M265="Partial"),N(N265)=0),"FAILED, NO RE-INSPECTION; ","")&amp;IF(AND(C265&lt;&gt;"Inspection",D265&lt;&gt;"",N(F265)&gt;0,COUNTIFS($D$2:$D$400,D265,$A$2:$A$400,"&lt;&gt;"&amp;A265,$C$2:$C$400,"&lt;&gt;Inspection",$F$2:$F$400,"&lt;="&amp;N(S265),$S$2:$S$400,"&gt;="&amp;N(F265))&gt;0),"SUB ON TWO JOBS SAME DAY; ","")&amp;IF(AND(C265&lt;&gt;"Inspection",D265=""),"NO SUB ASSIGNED; ","")&amp;IF(AND(J265&lt;&gt;"",N(F265)&gt;0,SUMPRODUCT(MAX(($A$2:$A$400=A265)*($B$2:$B$400=J265)*$S$2:$S$400))&gt;=N(F265)),"STARTS BEFORE WHAT IT DEPENDS ON; ","")&amp;IF(N(F265)=0,"NO START DATE; ","")="","",LEFT(IF(AND(C265&lt;&gt;"Inspection",N(F265)&gt;0,H265&lt;&gt;"Y",TODAY()&gt;=N(F265)-N('Settings'!$B$2),N(S265)&gt;=TODAY()),"NOT CONFIRMED, STARTS SOON; ","")&amp;IF(AND(C265="Inspection",N(F265)&gt;0,K265&lt;&gt;"Y",M265="",N(F265)-TODAY()&lt;=N('Settings'!$B$3)),"INSPECTION NOT REQUESTED; ","")&amp;IF(AND(OR(M265="Fail",M265="Partial"),N(N265)=0),"FAILED, NO RE-INSPECTION; ","")&amp;IF(AND(C265&lt;&gt;"Inspection",D265&lt;&gt;"",N(F265)&gt;0,COUNTIFS($D$2:$D$400,D265,$A$2:$A$400,"&lt;&gt;"&amp;A265,$C$2:$C$400,"&lt;&gt;Inspection",$F$2:$F$400,"&lt;="&amp;N(S265),$S$2:$S$400,"&gt;="&amp;N(F265))&gt;0),"SUB ON TWO JOBS SAME DAY; ","")&amp;IF(AND(C265&lt;&gt;"Inspection",D265=""),"NO SUB ASSIGNED; ","")&amp;IF(AND(J265&lt;&gt;"",N(F265)&gt;0,SUMPRODUCT(MAX(($A$2:$A$400=A265)*($B$2:$B$400=J265)*$S$2:$S$400))&gt;=N(F265)),"STARTS BEFORE WHAT IT DEPENDS ON; ","")&amp;IF(N(F265)=0,"NO START DATE; ",""),LEN(IF(AND(C265&lt;&gt;"Inspection",N(F265)&gt;0,H265&lt;&gt;"Y",TODAY()&gt;=N(F265)-N('Settings'!$B$2),N(S265)&gt;=TODAY()),"NOT CONFIRMED, STARTS SOON; ","")&amp;IF(AND(C265="Inspection",N(F265)&gt;0,K265&lt;&gt;"Y",M265="",N(F265)-TODAY()&lt;=N('Settings'!$B$3)),"INSPECTION NOT REQUESTED; ","")&amp;IF(AND(OR(M265="Fail",M265="Partial"),N(N265)=0),"FAILED, NO RE-INSPECTION; ","")&amp;IF(AND(C265&lt;&gt;"Inspection",D265&lt;&gt;"",N(F265)&gt;0,COUNTIFS($D$2:$D$400,D265,$A$2:$A$400,"&lt;&gt;"&amp;A265,$C$2:$C$400,"&lt;&gt;Inspection",$F$2:$F$400,"&lt;="&amp;N(S265),$S$2:$S$400,"&gt;="&amp;N(F265))&gt;0),"SUB ON TWO JOBS SAME DAY; ","")&amp;IF(AND(C265&lt;&gt;"Inspection",D265=""),"NO SUB ASSIGNED; ","")&amp;IF(AND(J265&lt;&gt;"",N(F265)&gt;0,SUMPRODUCT(MAX(($A$2:$A$400=A265)*($B$2:$B$400=J265)*$S$2:$S$400))&gt;=N(F265)),"STARTS BEFORE WHAT IT DEPENDS ON; ","")&amp;IF(N(F265)=0,"NO START DATE; ",""))-2)))</f>
        <v/>
      </c>
      <c r="S265" s="6">
        <f>IF(N(G265)&gt;0,N(G265),N(F265))</f>
        <v/>
      </c>
    </row>
    <row r="266">
      <c r="F266" s="6" t="n"/>
      <c r="G266" s="6" t="n"/>
      <c r="I266" s="6">
        <f>IF(OR(NOT(OR(A266&lt;&gt;"",B266&lt;&gt;"",D266&lt;&gt;"")),N(F266)=0,NOT(C266&lt;&gt;"Inspection")),"",N(F266)-N('Settings'!$B$2))</f>
        <v/>
      </c>
      <c r="L266" s="6" t="n"/>
      <c r="N266" s="6" t="n"/>
      <c r="O266" s="7">
        <f>IF(OR(NOT(OR(A266&lt;&gt;"",B266&lt;&gt;"",D266&lt;&gt;"")),N(F266)=0),"",N(F266)-TODAY())</f>
        <v/>
      </c>
      <c r="P266">
        <f>IF(OR(NOT(OR(A266&lt;&gt;"",B266&lt;&gt;"",D266&lt;&gt;"")),N(F266)=0),"",IF(N(S266)&lt;TODAY(),"Past",IF(N(F266)&lt;=TODAY(),"Now",IF(N(F266)-TODAY()&lt;7,"Week 1",IF(N(F266)-TODAY()&lt;N('Settings'!$B$4),"Week 2","Later")))))</f>
        <v/>
      </c>
      <c r="Q266">
        <f>IF(NOT(OR(A266&lt;&gt;"",B266&lt;&gt;"",D266&lt;&gt;"")),"",IF(IF(AND(C266&lt;&gt;"Inspection",N(F266)&gt;0,H266&lt;&gt;"Y",TODAY()&gt;=N(F266)-N('Settings'!$B$2),N(S266)&gt;=TODAY()),"NOT CONFIRMED, STARTS SOON; ","")&amp;IF(AND(C266="Inspection",N(F266)&gt;0,K266&lt;&gt;"Y",M266="",N(F266)-TODAY()&lt;=N('Settings'!$B$3)),"INSPECTION NOT REQUESTED; ","")&amp;IF(AND(OR(M266="Fail",M266="Partial"),N(N266)=0),"FAILED, NO RE-INSPECTION; ","")&amp;IF(AND(C266&lt;&gt;"Inspection",D266&lt;&gt;"",N(F266)&gt;0,COUNTIFS($D$2:$D$400,D266,$A$2:$A$400,"&lt;&gt;"&amp;A266,$C$2:$C$400,"&lt;&gt;Inspection",$F$2:$F$400,"&lt;="&amp;N(S266),$S$2:$S$400,"&gt;="&amp;N(F266))&gt;0),"SUB ON TWO JOBS SAME DAY; ","")&amp;IF(AND(C266&lt;&gt;"Inspection",D266=""),"NO SUB ASSIGNED; ","")&amp;IF(AND(J266&lt;&gt;"",N(F266)&gt;0,SUMPRODUCT(MAX(($A$2:$A$400=A266)*($B$2:$B$400=J266)*$S$2:$S$400))&gt;=N(F266)),"STARTS BEFORE WHAT IT DEPENDS ON; ","")&amp;IF(N(F266)=0,"NO START DATE; ","")="","",LEFT(IF(AND(C266&lt;&gt;"Inspection",N(F266)&gt;0,H266&lt;&gt;"Y",TODAY()&gt;=N(F266)-N('Settings'!$B$2),N(S266)&gt;=TODAY()),"NOT CONFIRMED, STARTS SOON; ","")&amp;IF(AND(C266="Inspection",N(F266)&gt;0,K266&lt;&gt;"Y",M266="",N(F266)-TODAY()&lt;=N('Settings'!$B$3)),"INSPECTION NOT REQUESTED; ","")&amp;IF(AND(OR(M266="Fail",M266="Partial"),N(N266)=0),"FAILED, NO RE-INSPECTION; ","")&amp;IF(AND(C266&lt;&gt;"Inspection",D266&lt;&gt;"",N(F266)&gt;0,COUNTIFS($D$2:$D$400,D266,$A$2:$A$400,"&lt;&gt;"&amp;A266,$C$2:$C$400,"&lt;&gt;Inspection",$F$2:$F$400,"&lt;="&amp;N(S266),$S$2:$S$400,"&gt;="&amp;N(F266))&gt;0),"SUB ON TWO JOBS SAME DAY; ","")&amp;IF(AND(C266&lt;&gt;"Inspection",D266=""),"NO SUB ASSIGNED; ","")&amp;IF(AND(J266&lt;&gt;"",N(F266)&gt;0,SUMPRODUCT(MAX(($A$2:$A$400=A266)*($B$2:$B$400=J266)*$S$2:$S$400))&gt;=N(F266)),"STARTS BEFORE WHAT IT DEPENDS ON; ","")&amp;IF(N(F266)=0,"NO START DATE; ",""),LEN(IF(AND(C266&lt;&gt;"Inspection",N(F266)&gt;0,H266&lt;&gt;"Y",TODAY()&gt;=N(F266)-N('Settings'!$B$2),N(S266)&gt;=TODAY()),"NOT CONFIRMED, STARTS SOON; ","")&amp;IF(AND(C266="Inspection",N(F266)&gt;0,K266&lt;&gt;"Y",M266="",N(F266)-TODAY()&lt;=N('Settings'!$B$3)),"INSPECTION NOT REQUESTED; ","")&amp;IF(AND(OR(M266="Fail",M266="Partial"),N(N266)=0),"FAILED, NO RE-INSPECTION; ","")&amp;IF(AND(C266&lt;&gt;"Inspection",D266&lt;&gt;"",N(F266)&gt;0,COUNTIFS($D$2:$D$400,D266,$A$2:$A$400,"&lt;&gt;"&amp;A266,$C$2:$C$400,"&lt;&gt;Inspection",$F$2:$F$400,"&lt;="&amp;N(S266),$S$2:$S$400,"&gt;="&amp;N(F266))&gt;0),"SUB ON TWO JOBS SAME DAY; ","")&amp;IF(AND(C266&lt;&gt;"Inspection",D266=""),"NO SUB ASSIGNED; ","")&amp;IF(AND(J266&lt;&gt;"",N(F266)&gt;0,SUMPRODUCT(MAX(($A$2:$A$400=A266)*($B$2:$B$400=J266)*$S$2:$S$400))&gt;=N(F266)),"STARTS BEFORE WHAT IT DEPENDS ON; ","")&amp;IF(N(F266)=0,"NO START DATE; ",""))-2)))</f>
        <v/>
      </c>
      <c r="S266" s="6">
        <f>IF(N(G266)&gt;0,N(G266),N(F266))</f>
        <v/>
      </c>
    </row>
    <row r="267">
      <c r="F267" s="6" t="n"/>
      <c r="G267" s="6" t="n"/>
      <c r="I267" s="6">
        <f>IF(OR(NOT(OR(A267&lt;&gt;"",B267&lt;&gt;"",D267&lt;&gt;"")),N(F267)=0,NOT(C267&lt;&gt;"Inspection")),"",N(F267)-N('Settings'!$B$2))</f>
        <v/>
      </c>
      <c r="L267" s="6" t="n"/>
      <c r="N267" s="6" t="n"/>
      <c r="O267" s="7">
        <f>IF(OR(NOT(OR(A267&lt;&gt;"",B267&lt;&gt;"",D267&lt;&gt;"")),N(F267)=0),"",N(F267)-TODAY())</f>
        <v/>
      </c>
      <c r="P267">
        <f>IF(OR(NOT(OR(A267&lt;&gt;"",B267&lt;&gt;"",D267&lt;&gt;"")),N(F267)=0),"",IF(N(S267)&lt;TODAY(),"Past",IF(N(F267)&lt;=TODAY(),"Now",IF(N(F267)-TODAY()&lt;7,"Week 1",IF(N(F267)-TODAY()&lt;N('Settings'!$B$4),"Week 2","Later")))))</f>
        <v/>
      </c>
      <c r="Q267">
        <f>IF(NOT(OR(A267&lt;&gt;"",B267&lt;&gt;"",D267&lt;&gt;"")),"",IF(IF(AND(C267&lt;&gt;"Inspection",N(F267)&gt;0,H267&lt;&gt;"Y",TODAY()&gt;=N(F267)-N('Settings'!$B$2),N(S267)&gt;=TODAY()),"NOT CONFIRMED, STARTS SOON; ","")&amp;IF(AND(C267="Inspection",N(F267)&gt;0,K267&lt;&gt;"Y",M267="",N(F267)-TODAY()&lt;=N('Settings'!$B$3)),"INSPECTION NOT REQUESTED; ","")&amp;IF(AND(OR(M267="Fail",M267="Partial"),N(N267)=0),"FAILED, NO RE-INSPECTION; ","")&amp;IF(AND(C267&lt;&gt;"Inspection",D267&lt;&gt;"",N(F267)&gt;0,COUNTIFS($D$2:$D$400,D267,$A$2:$A$400,"&lt;&gt;"&amp;A267,$C$2:$C$400,"&lt;&gt;Inspection",$F$2:$F$400,"&lt;="&amp;N(S267),$S$2:$S$400,"&gt;="&amp;N(F267))&gt;0),"SUB ON TWO JOBS SAME DAY; ","")&amp;IF(AND(C267&lt;&gt;"Inspection",D267=""),"NO SUB ASSIGNED; ","")&amp;IF(AND(J267&lt;&gt;"",N(F267)&gt;0,SUMPRODUCT(MAX(($A$2:$A$400=A267)*($B$2:$B$400=J267)*$S$2:$S$400))&gt;=N(F267)),"STARTS BEFORE WHAT IT DEPENDS ON; ","")&amp;IF(N(F267)=0,"NO START DATE; ","")="","",LEFT(IF(AND(C267&lt;&gt;"Inspection",N(F267)&gt;0,H267&lt;&gt;"Y",TODAY()&gt;=N(F267)-N('Settings'!$B$2),N(S267)&gt;=TODAY()),"NOT CONFIRMED, STARTS SOON; ","")&amp;IF(AND(C267="Inspection",N(F267)&gt;0,K267&lt;&gt;"Y",M267="",N(F267)-TODAY()&lt;=N('Settings'!$B$3)),"INSPECTION NOT REQUESTED; ","")&amp;IF(AND(OR(M267="Fail",M267="Partial"),N(N267)=0),"FAILED, NO RE-INSPECTION; ","")&amp;IF(AND(C267&lt;&gt;"Inspection",D267&lt;&gt;"",N(F267)&gt;0,COUNTIFS($D$2:$D$400,D267,$A$2:$A$400,"&lt;&gt;"&amp;A267,$C$2:$C$400,"&lt;&gt;Inspection",$F$2:$F$400,"&lt;="&amp;N(S267),$S$2:$S$400,"&gt;="&amp;N(F267))&gt;0),"SUB ON TWO JOBS SAME DAY; ","")&amp;IF(AND(C267&lt;&gt;"Inspection",D267=""),"NO SUB ASSIGNED; ","")&amp;IF(AND(J267&lt;&gt;"",N(F267)&gt;0,SUMPRODUCT(MAX(($A$2:$A$400=A267)*($B$2:$B$400=J267)*$S$2:$S$400))&gt;=N(F267)),"STARTS BEFORE WHAT IT DEPENDS ON; ","")&amp;IF(N(F267)=0,"NO START DATE; ",""),LEN(IF(AND(C267&lt;&gt;"Inspection",N(F267)&gt;0,H267&lt;&gt;"Y",TODAY()&gt;=N(F267)-N('Settings'!$B$2),N(S267)&gt;=TODAY()),"NOT CONFIRMED, STARTS SOON; ","")&amp;IF(AND(C267="Inspection",N(F267)&gt;0,K267&lt;&gt;"Y",M267="",N(F267)-TODAY()&lt;=N('Settings'!$B$3)),"INSPECTION NOT REQUESTED; ","")&amp;IF(AND(OR(M267="Fail",M267="Partial"),N(N267)=0),"FAILED, NO RE-INSPECTION; ","")&amp;IF(AND(C267&lt;&gt;"Inspection",D267&lt;&gt;"",N(F267)&gt;0,COUNTIFS($D$2:$D$400,D267,$A$2:$A$400,"&lt;&gt;"&amp;A267,$C$2:$C$400,"&lt;&gt;Inspection",$F$2:$F$400,"&lt;="&amp;N(S267),$S$2:$S$400,"&gt;="&amp;N(F267))&gt;0),"SUB ON TWO JOBS SAME DAY; ","")&amp;IF(AND(C267&lt;&gt;"Inspection",D267=""),"NO SUB ASSIGNED; ","")&amp;IF(AND(J267&lt;&gt;"",N(F267)&gt;0,SUMPRODUCT(MAX(($A$2:$A$400=A267)*($B$2:$B$400=J267)*$S$2:$S$400))&gt;=N(F267)),"STARTS BEFORE WHAT IT DEPENDS ON; ","")&amp;IF(N(F267)=0,"NO START DATE; ",""))-2)))</f>
        <v/>
      </c>
      <c r="S267" s="6">
        <f>IF(N(G267)&gt;0,N(G267),N(F267))</f>
        <v/>
      </c>
    </row>
    <row r="268">
      <c r="F268" s="6" t="n"/>
      <c r="G268" s="6" t="n"/>
      <c r="I268" s="6">
        <f>IF(OR(NOT(OR(A268&lt;&gt;"",B268&lt;&gt;"",D268&lt;&gt;"")),N(F268)=0,NOT(C268&lt;&gt;"Inspection")),"",N(F268)-N('Settings'!$B$2))</f>
        <v/>
      </c>
      <c r="L268" s="6" t="n"/>
      <c r="N268" s="6" t="n"/>
      <c r="O268" s="7">
        <f>IF(OR(NOT(OR(A268&lt;&gt;"",B268&lt;&gt;"",D268&lt;&gt;"")),N(F268)=0),"",N(F268)-TODAY())</f>
        <v/>
      </c>
      <c r="P268">
        <f>IF(OR(NOT(OR(A268&lt;&gt;"",B268&lt;&gt;"",D268&lt;&gt;"")),N(F268)=0),"",IF(N(S268)&lt;TODAY(),"Past",IF(N(F268)&lt;=TODAY(),"Now",IF(N(F268)-TODAY()&lt;7,"Week 1",IF(N(F268)-TODAY()&lt;N('Settings'!$B$4),"Week 2","Later")))))</f>
        <v/>
      </c>
      <c r="Q268">
        <f>IF(NOT(OR(A268&lt;&gt;"",B268&lt;&gt;"",D268&lt;&gt;"")),"",IF(IF(AND(C268&lt;&gt;"Inspection",N(F268)&gt;0,H268&lt;&gt;"Y",TODAY()&gt;=N(F268)-N('Settings'!$B$2),N(S268)&gt;=TODAY()),"NOT CONFIRMED, STARTS SOON; ","")&amp;IF(AND(C268="Inspection",N(F268)&gt;0,K268&lt;&gt;"Y",M268="",N(F268)-TODAY()&lt;=N('Settings'!$B$3)),"INSPECTION NOT REQUESTED; ","")&amp;IF(AND(OR(M268="Fail",M268="Partial"),N(N268)=0),"FAILED, NO RE-INSPECTION; ","")&amp;IF(AND(C268&lt;&gt;"Inspection",D268&lt;&gt;"",N(F268)&gt;0,COUNTIFS($D$2:$D$400,D268,$A$2:$A$400,"&lt;&gt;"&amp;A268,$C$2:$C$400,"&lt;&gt;Inspection",$F$2:$F$400,"&lt;="&amp;N(S268),$S$2:$S$400,"&gt;="&amp;N(F268))&gt;0),"SUB ON TWO JOBS SAME DAY; ","")&amp;IF(AND(C268&lt;&gt;"Inspection",D268=""),"NO SUB ASSIGNED; ","")&amp;IF(AND(J268&lt;&gt;"",N(F268)&gt;0,SUMPRODUCT(MAX(($A$2:$A$400=A268)*($B$2:$B$400=J268)*$S$2:$S$400))&gt;=N(F268)),"STARTS BEFORE WHAT IT DEPENDS ON; ","")&amp;IF(N(F268)=0,"NO START DATE; ","")="","",LEFT(IF(AND(C268&lt;&gt;"Inspection",N(F268)&gt;0,H268&lt;&gt;"Y",TODAY()&gt;=N(F268)-N('Settings'!$B$2),N(S268)&gt;=TODAY()),"NOT CONFIRMED, STARTS SOON; ","")&amp;IF(AND(C268="Inspection",N(F268)&gt;0,K268&lt;&gt;"Y",M268="",N(F268)-TODAY()&lt;=N('Settings'!$B$3)),"INSPECTION NOT REQUESTED; ","")&amp;IF(AND(OR(M268="Fail",M268="Partial"),N(N268)=0),"FAILED, NO RE-INSPECTION; ","")&amp;IF(AND(C268&lt;&gt;"Inspection",D268&lt;&gt;"",N(F268)&gt;0,COUNTIFS($D$2:$D$400,D268,$A$2:$A$400,"&lt;&gt;"&amp;A268,$C$2:$C$400,"&lt;&gt;Inspection",$F$2:$F$400,"&lt;="&amp;N(S268),$S$2:$S$400,"&gt;="&amp;N(F268))&gt;0),"SUB ON TWO JOBS SAME DAY; ","")&amp;IF(AND(C268&lt;&gt;"Inspection",D268=""),"NO SUB ASSIGNED; ","")&amp;IF(AND(J268&lt;&gt;"",N(F268)&gt;0,SUMPRODUCT(MAX(($A$2:$A$400=A268)*($B$2:$B$400=J268)*$S$2:$S$400))&gt;=N(F268)),"STARTS BEFORE WHAT IT DEPENDS ON; ","")&amp;IF(N(F268)=0,"NO START DATE; ",""),LEN(IF(AND(C268&lt;&gt;"Inspection",N(F268)&gt;0,H268&lt;&gt;"Y",TODAY()&gt;=N(F268)-N('Settings'!$B$2),N(S268)&gt;=TODAY()),"NOT CONFIRMED, STARTS SOON; ","")&amp;IF(AND(C268="Inspection",N(F268)&gt;0,K268&lt;&gt;"Y",M268="",N(F268)-TODAY()&lt;=N('Settings'!$B$3)),"INSPECTION NOT REQUESTED; ","")&amp;IF(AND(OR(M268="Fail",M268="Partial"),N(N268)=0),"FAILED, NO RE-INSPECTION; ","")&amp;IF(AND(C268&lt;&gt;"Inspection",D268&lt;&gt;"",N(F268)&gt;0,COUNTIFS($D$2:$D$400,D268,$A$2:$A$400,"&lt;&gt;"&amp;A268,$C$2:$C$400,"&lt;&gt;Inspection",$F$2:$F$400,"&lt;="&amp;N(S268),$S$2:$S$400,"&gt;="&amp;N(F268))&gt;0),"SUB ON TWO JOBS SAME DAY; ","")&amp;IF(AND(C268&lt;&gt;"Inspection",D268=""),"NO SUB ASSIGNED; ","")&amp;IF(AND(J268&lt;&gt;"",N(F268)&gt;0,SUMPRODUCT(MAX(($A$2:$A$400=A268)*($B$2:$B$400=J268)*$S$2:$S$400))&gt;=N(F268)),"STARTS BEFORE WHAT IT DEPENDS ON; ","")&amp;IF(N(F268)=0,"NO START DATE; ",""))-2)))</f>
        <v/>
      </c>
      <c r="S268" s="6">
        <f>IF(N(G268)&gt;0,N(G268),N(F268))</f>
        <v/>
      </c>
    </row>
    <row r="269">
      <c r="F269" s="6" t="n"/>
      <c r="G269" s="6" t="n"/>
      <c r="I269" s="6">
        <f>IF(OR(NOT(OR(A269&lt;&gt;"",B269&lt;&gt;"",D269&lt;&gt;"")),N(F269)=0,NOT(C269&lt;&gt;"Inspection")),"",N(F269)-N('Settings'!$B$2))</f>
        <v/>
      </c>
      <c r="L269" s="6" t="n"/>
      <c r="N269" s="6" t="n"/>
      <c r="O269" s="7">
        <f>IF(OR(NOT(OR(A269&lt;&gt;"",B269&lt;&gt;"",D269&lt;&gt;"")),N(F269)=0),"",N(F269)-TODAY())</f>
        <v/>
      </c>
      <c r="P269">
        <f>IF(OR(NOT(OR(A269&lt;&gt;"",B269&lt;&gt;"",D269&lt;&gt;"")),N(F269)=0),"",IF(N(S269)&lt;TODAY(),"Past",IF(N(F269)&lt;=TODAY(),"Now",IF(N(F269)-TODAY()&lt;7,"Week 1",IF(N(F269)-TODAY()&lt;N('Settings'!$B$4),"Week 2","Later")))))</f>
        <v/>
      </c>
      <c r="Q269">
        <f>IF(NOT(OR(A269&lt;&gt;"",B269&lt;&gt;"",D269&lt;&gt;"")),"",IF(IF(AND(C269&lt;&gt;"Inspection",N(F269)&gt;0,H269&lt;&gt;"Y",TODAY()&gt;=N(F269)-N('Settings'!$B$2),N(S269)&gt;=TODAY()),"NOT CONFIRMED, STARTS SOON; ","")&amp;IF(AND(C269="Inspection",N(F269)&gt;0,K269&lt;&gt;"Y",M269="",N(F269)-TODAY()&lt;=N('Settings'!$B$3)),"INSPECTION NOT REQUESTED; ","")&amp;IF(AND(OR(M269="Fail",M269="Partial"),N(N269)=0),"FAILED, NO RE-INSPECTION; ","")&amp;IF(AND(C269&lt;&gt;"Inspection",D269&lt;&gt;"",N(F269)&gt;0,COUNTIFS($D$2:$D$400,D269,$A$2:$A$400,"&lt;&gt;"&amp;A269,$C$2:$C$400,"&lt;&gt;Inspection",$F$2:$F$400,"&lt;="&amp;N(S269),$S$2:$S$400,"&gt;="&amp;N(F269))&gt;0),"SUB ON TWO JOBS SAME DAY; ","")&amp;IF(AND(C269&lt;&gt;"Inspection",D269=""),"NO SUB ASSIGNED; ","")&amp;IF(AND(J269&lt;&gt;"",N(F269)&gt;0,SUMPRODUCT(MAX(($A$2:$A$400=A269)*($B$2:$B$400=J269)*$S$2:$S$400))&gt;=N(F269)),"STARTS BEFORE WHAT IT DEPENDS ON; ","")&amp;IF(N(F269)=0,"NO START DATE; ","")="","",LEFT(IF(AND(C269&lt;&gt;"Inspection",N(F269)&gt;0,H269&lt;&gt;"Y",TODAY()&gt;=N(F269)-N('Settings'!$B$2),N(S269)&gt;=TODAY()),"NOT CONFIRMED, STARTS SOON; ","")&amp;IF(AND(C269="Inspection",N(F269)&gt;0,K269&lt;&gt;"Y",M269="",N(F269)-TODAY()&lt;=N('Settings'!$B$3)),"INSPECTION NOT REQUESTED; ","")&amp;IF(AND(OR(M269="Fail",M269="Partial"),N(N269)=0),"FAILED, NO RE-INSPECTION; ","")&amp;IF(AND(C269&lt;&gt;"Inspection",D269&lt;&gt;"",N(F269)&gt;0,COUNTIFS($D$2:$D$400,D269,$A$2:$A$400,"&lt;&gt;"&amp;A269,$C$2:$C$400,"&lt;&gt;Inspection",$F$2:$F$400,"&lt;="&amp;N(S269),$S$2:$S$400,"&gt;="&amp;N(F269))&gt;0),"SUB ON TWO JOBS SAME DAY; ","")&amp;IF(AND(C269&lt;&gt;"Inspection",D269=""),"NO SUB ASSIGNED; ","")&amp;IF(AND(J269&lt;&gt;"",N(F269)&gt;0,SUMPRODUCT(MAX(($A$2:$A$400=A269)*($B$2:$B$400=J269)*$S$2:$S$400))&gt;=N(F269)),"STARTS BEFORE WHAT IT DEPENDS ON; ","")&amp;IF(N(F269)=0,"NO START DATE; ",""),LEN(IF(AND(C269&lt;&gt;"Inspection",N(F269)&gt;0,H269&lt;&gt;"Y",TODAY()&gt;=N(F269)-N('Settings'!$B$2),N(S269)&gt;=TODAY()),"NOT CONFIRMED, STARTS SOON; ","")&amp;IF(AND(C269="Inspection",N(F269)&gt;0,K269&lt;&gt;"Y",M269="",N(F269)-TODAY()&lt;=N('Settings'!$B$3)),"INSPECTION NOT REQUESTED; ","")&amp;IF(AND(OR(M269="Fail",M269="Partial"),N(N269)=0),"FAILED, NO RE-INSPECTION; ","")&amp;IF(AND(C269&lt;&gt;"Inspection",D269&lt;&gt;"",N(F269)&gt;0,COUNTIFS($D$2:$D$400,D269,$A$2:$A$400,"&lt;&gt;"&amp;A269,$C$2:$C$400,"&lt;&gt;Inspection",$F$2:$F$400,"&lt;="&amp;N(S269),$S$2:$S$400,"&gt;="&amp;N(F269))&gt;0),"SUB ON TWO JOBS SAME DAY; ","")&amp;IF(AND(C269&lt;&gt;"Inspection",D269=""),"NO SUB ASSIGNED; ","")&amp;IF(AND(J269&lt;&gt;"",N(F269)&gt;0,SUMPRODUCT(MAX(($A$2:$A$400=A269)*($B$2:$B$400=J269)*$S$2:$S$400))&gt;=N(F269)),"STARTS BEFORE WHAT IT DEPENDS ON; ","")&amp;IF(N(F269)=0,"NO START DATE; ",""))-2)))</f>
        <v/>
      </c>
      <c r="S269" s="6">
        <f>IF(N(G269)&gt;0,N(G269),N(F269))</f>
        <v/>
      </c>
    </row>
    <row r="270">
      <c r="F270" s="6" t="n"/>
      <c r="G270" s="6" t="n"/>
      <c r="I270" s="6">
        <f>IF(OR(NOT(OR(A270&lt;&gt;"",B270&lt;&gt;"",D270&lt;&gt;"")),N(F270)=0,NOT(C270&lt;&gt;"Inspection")),"",N(F270)-N('Settings'!$B$2))</f>
        <v/>
      </c>
      <c r="L270" s="6" t="n"/>
      <c r="N270" s="6" t="n"/>
      <c r="O270" s="7">
        <f>IF(OR(NOT(OR(A270&lt;&gt;"",B270&lt;&gt;"",D270&lt;&gt;"")),N(F270)=0),"",N(F270)-TODAY())</f>
        <v/>
      </c>
      <c r="P270">
        <f>IF(OR(NOT(OR(A270&lt;&gt;"",B270&lt;&gt;"",D270&lt;&gt;"")),N(F270)=0),"",IF(N(S270)&lt;TODAY(),"Past",IF(N(F270)&lt;=TODAY(),"Now",IF(N(F270)-TODAY()&lt;7,"Week 1",IF(N(F270)-TODAY()&lt;N('Settings'!$B$4),"Week 2","Later")))))</f>
        <v/>
      </c>
      <c r="Q270">
        <f>IF(NOT(OR(A270&lt;&gt;"",B270&lt;&gt;"",D270&lt;&gt;"")),"",IF(IF(AND(C270&lt;&gt;"Inspection",N(F270)&gt;0,H270&lt;&gt;"Y",TODAY()&gt;=N(F270)-N('Settings'!$B$2),N(S270)&gt;=TODAY()),"NOT CONFIRMED, STARTS SOON; ","")&amp;IF(AND(C270="Inspection",N(F270)&gt;0,K270&lt;&gt;"Y",M270="",N(F270)-TODAY()&lt;=N('Settings'!$B$3)),"INSPECTION NOT REQUESTED; ","")&amp;IF(AND(OR(M270="Fail",M270="Partial"),N(N270)=0),"FAILED, NO RE-INSPECTION; ","")&amp;IF(AND(C270&lt;&gt;"Inspection",D270&lt;&gt;"",N(F270)&gt;0,COUNTIFS($D$2:$D$400,D270,$A$2:$A$400,"&lt;&gt;"&amp;A270,$C$2:$C$400,"&lt;&gt;Inspection",$F$2:$F$400,"&lt;="&amp;N(S270),$S$2:$S$400,"&gt;="&amp;N(F270))&gt;0),"SUB ON TWO JOBS SAME DAY; ","")&amp;IF(AND(C270&lt;&gt;"Inspection",D270=""),"NO SUB ASSIGNED; ","")&amp;IF(AND(J270&lt;&gt;"",N(F270)&gt;0,SUMPRODUCT(MAX(($A$2:$A$400=A270)*($B$2:$B$400=J270)*$S$2:$S$400))&gt;=N(F270)),"STARTS BEFORE WHAT IT DEPENDS ON; ","")&amp;IF(N(F270)=0,"NO START DATE; ","")="","",LEFT(IF(AND(C270&lt;&gt;"Inspection",N(F270)&gt;0,H270&lt;&gt;"Y",TODAY()&gt;=N(F270)-N('Settings'!$B$2),N(S270)&gt;=TODAY()),"NOT CONFIRMED, STARTS SOON; ","")&amp;IF(AND(C270="Inspection",N(F270)&gt;0,K270&lt;&gt;"Y",M270="",N(F270)-TODAY()&lt;=N('Settings'!$B$3)),"INSPECTION NOT REQUESTED; ","")&amp;IF(AND(OR(M270="Fail",M270="Partial"),N(N270)=0),"FAILED, NO RE-INSPECTION; ","")&amp;IF(AND(C270&lt;&gt;"Inspection",D270&lt;&gt;"",N(F270)&gt;0,COUNTIFS($D$2:$D$400,D270,$A$2:$A$400,"&lt;&gt;"&amp;A270,$C$2:$C$400,"&lt;&gt;Inspection",$F$2:$F$400,"&lt;="&amp;N(S270),$S$2:$S$400,"&gt;="&amp;N(F270))&gt;0),"SUB ON TWO JOBS SAME DAY; ","")&amp;IF(AND(C270&lt;&gt;"Inspection",D270=""),"NO SUB ASSIGNED; ","")&amp;IF(AND(J270&lt;&gt;"",N(F270)&gt;0,SUMPRODUCT(MAX(($A$2:$A$400=A270)*($B$2:$B$400=J270)*$S$2:$S$400))&gt;=N(F270)),"STARTS BEFORE WHAT IT DEPENDS ON; ","")&amp;IF(N(F270)=0,"NO START DATE; ",""),LEN(IF(AND(C270&lt;&gt;"Inspection",N(F270)&gt;0,H270&lt;&gt;"Y",TODAY()&gt;=N(F270)-N('Settings'!$B$2),N(S270)&gt;=TODAY()),"NOT CONFIRMED, STARTS SOON; ","")&amp;IF(AND(C270="Inspection",N(F270)&gt;0,K270&lt;&gt;"Y",M270="",N(F270)-TODAY()&lt;=N('Settings'!$B$3)),"INSPECTION NOT REQUESTED; ","")&amp;IF(AND(OR(M270="Fail",M270="Partial"),N(N270)=0),"FAILED, NO RE-INSPECTION; ","")&amp;IF(AND(C270&lt;&gt;"Inspection",D270&lt;&gt;"",N(F270)&gt;0,COUNTIFS($D$2:$D$400,D270,$A$2:$A$400,"&lt;&gt;"&amp;A270,$C$2:$C$400,"&lt;&gt;Inspection",$F$2:$F$400,"&lt;="&amp;N(S270),$S$2:$S$400,"&gt;="&amp;N(F270))&gt;0),"SUB ON TWO JOBS SAME DAY; ","")&amp;IF(AND(C270&lt;&gt;"Inspection",D270=""),"NO SUB ASSIGNED; ","")&amp;IF(AND(J270&lt;&gt;"",N(F270)&gt;0,SUMPRODUCT(MAX(($A$2:$A$400=A270)*($B$2:$B$400=J270)*$S$2:$S$400))&gt;=N(F270)),"STARTS BEFORE WHAT IT DEPENDS ON; ","")&amp;IF(N(F270)=0,"NO START DATE; ",""))-2)))</f>
        <v/>
      </c>
      <c r="S270" s="6">
        <f>IF(N(G270)&gt;0,N(G270),N(F270))</f>
        <v/>
      </c>
    </row>
    <row r="271">
      <c r="F271" s="6" t="n"/>
      <c r="G271" s="6" t="n"/>
      <c r="I271" s="6">
        <f>IF(OR(NOT(OR(A271&lt;&gt;"",B271&lt;&gt;"",D271&lt;&gt;"")),N(F271)=0,NOT(C271&lt;&gt;"Inspection")),"",N(F271)-N('Settings'!$B$2))</f>
        <v/>
      </c>
      <c r="L271" s="6" t="n"/>
      <c r="N271" s="6" t="n"/>
      <c r="O271" s="7">
        <f>IF(OR(NOT(OR(A271&lt;&gt;"",B271&lt;&gt;"",D271&lt;&gt;"")),N(F271)=0),"",N(F271)-TODAY())</f>
        <v/>
      </c>
      <c r="P271">
        <f>IF(OR(NOT(OR(A271&lt;&gt;"",B271&lt;&gt;"",D271&lt;&gt;"")),N(F271)=0),"",IF(N(S271)&lt;TODAY(),"Past",IF(N(F271)&lt;=TODAY(),"Now",IF(N(F271)-TODAY()&lt;7,"Week 1",IF(N(F271)-TODAY()&lt;N('Settings'!$B$4),"Week 2","Later")))))</f>
        <v/>
      </c>
      <c r="Q271">
        <f>IF(NOT(OR(A271&lt;&gt;"",B271&lt;&gt;"",D271&lt;&gt;"")),"",IF(IF(AND(C271&lt;&gt;"Inspection",N(F271)&gt;0,H271&lt;&gt;"Y",TODAY()&gt;=N(F271)-N('Settings'!$B$2),N(S271)&gt;=TODAY()),"NOT CONFIRMED, STARTS SOON; ","")&amp;IF(AND(C271="Inspection",N(F271)&gt;0,K271&lt;&gt;"Y",M271="",N(F271)-TODAY()&lt;=N('Settings'!$B$3)),"INSPECTION NOT REQUESTED; ","")&amp;IF(AND(OR(M271="Fail",M271="Partial"),N(N271)=0),"FAILED, NO RE-INSPECTION; ","")&amp;IF(AND(C271&lt;&gt;"Inspection",D271&lt;&gt;"",N(F271)&gt;0,COUNTIFS($D$2:$D$400,D271,$A$2:$A$400,"&lt;&gt;"&amp;A271,$C$2:$C$400,"&lt;&gt;Inspection",$F$2:$F$400,"&lt;="&amp;N(S271),$S$2:$S$400,"&gt;="&amp;N(F271))&gt;0),"SUB ON TWO JOBS SAME DAY; ","")&amp;IF(AND(C271&lt;&gt;"Inspection",D271=""),"NO SUB ASSIGNED; ","")&amp;IF(AND(J271&lt;&gt;"",N(F271)&gt;0,SUMPRODUCT(MAX(($A$2:$A$400=A271)*($B$2:$B$400=J271)*$S$2:$S$400))&gt;=N(F271)),"STARTS BEFORE WHAT IT DEPENDS ON; ","")&amp;IF(N(F271)=0,"NO START DATE; ","")="","",LEFT(IF(AND(C271&lt;&gt;"Inspection",N(F271)&gt;0,H271&lt;&gt;"Y",TODAY()&gt;=N(F271)-N('Settings'!$B$2),N(S271)&gt;=TODAY()),"NOT CONFIRMED, STARTS SOON; ","")&amp;IF(AND(C271="Inspection",N(F271)&gt;0,K271&lt;&gt;"Y",M271="",N(F271)-TODAY()&lt;=N('Settings'!$B$3)),"INSPECTION NOT REQUESTED; ","")&amp;IF(AND(OR(M271="Fail",M271="Partial"),N(N271)=0),"FAILED, NO RE-INSPECTION; ","")&amp;IF(AND(C271&lt;&gt;"Inspection",D271&lt;&gt;"",N(F271)&gt;0,COUNTIFS($D$2:$D$400,D271,$A$2:$A$400,"&lt;&gt;"&amp;A271,$C$2:$C$400,"&lt;&gt;Inspection",$F$2:$F$400,"&lt;="&amp;N(S271),$S$2:$S$400,"&gt;="&amp;N(F271))&gt;0),"SUB ON TWO JOBS SAME DAY; ","")&amp;IF(AND(C271&lt;&gt;"Inspection",D271=""),"NO SUB ASSIGNED; ","")&amp;IF(AND(J271&lt;&gt;"",N(F271)&gt;0,SUMPRODUCT(MAX(($A$2:$A$400=A271)*($B$2:$B$400=J271)*$S$2:$S$400))&gt;=N(F271)),"STARTS BEFORE WHAT IT DEPENDS ON; ","")&amp;IF(N(F271)=0,"NO START DATE; ",""),LEN(IF(AND(C271&lt;&gt;"Inspection",N(F271)&gt;0,H271&lt;&gt;"Y",TODAY()&gt;=N(F271)-N('Settings'!$B$2),N(S271)&gt;=TODAY()),"NOT CONFIRMED, STARTS SOON; ","")&amp;IF(AND(C271="Inspection",N(F271)&gt;0,K271&lt;&gt;"Y",M271="",N(F271)-TODAY()&lt;=N('Settings'!$B$3)),"INSPECTION NOT REQUESTED; ","")&amp;IF(AND(OR(M271="Fail",M271="Partial"),N(N271)=0),"FAILED, NO RE-INSPECTION; ","")&amp;IF(AND(C271&lt;&gt;"Inspection",D271&lt;&gt;"",N(F271)&gt;0,COUNTIFS($D$2:$D$400,D271,$A$2:$A$400,"&lt;&gt;"&amp;A271,$C$2:$C$400,"&lt;&gt;Inspection",$F$2:$F$400,"&lt;="&amp;N(S271),$S$2:$S$400,"&gt;="&amp;N(F271))&gt;0),"SUB ON TWO JOBS SAME DAY; ","")&amp;IF(AND(C271&lt;&gt;"Inspection",D271=""),"NO SUB ASSIGNED; ","")&amp;IF(AND(J271&lt;&gt;"",N(F271)&gt;0,SUMPRODUCT(MAX(($A$2:$A$400=A271)*($B$2:$B$400=J271)*$S$2:$S$400))&gt;=N(F271)),"STARTS BEFORE WHAT IT DEPENDS ON; ","")&amp;IF(N(F271)=0,"NO START DATE; ",""))-2)))</f>
        <v/>
      </c>
      <c r="S271" s="6">
        <f>IF(N(G271)&gt;0,N(G271),N(F271))</f>
        <v/>
      </c>
    </row>
    <row r="272">
      <c r="F272" s="6" t="n"/>
      <c r="G272" s="6" t="n"/>
      <c r="I272" s="6">
        <f>IF(OR(NOT(OR(A272&lt;&gt;"",B272&lt;&gt;"",D272&lt;&gt;"")),N(F272)=0,NOT(C272&lt;&gt;"Inspection")),"",N(F272)-N('Settings'!$B$2))</f>
        <v/>
      </c>
      <c r="L272" s="6" t="n"/>
      <c r="N272" s="6" t="n"/>
      <c r="O272" s="7">
        <f>IF(OR(NOT(OR(A272&lt;&gt;"",B272&lt;&gt;"",D272&lt;&gt;"")),N(F272)=0),"",N(F272)-TODAY())</f>
        <v/>
      </c>
      <c r="P272">
        <f>IF(OR(NOT(OR(A272&lt;&gt;"",B272&lt;&gt;"",D272&lt;&gt;"")),N(F272)=0),"",IF(N(S272)&lt;TODAY(),"Past",IF(N(F272)&lt;=TODAY(),"Now",IF(N(F272)-TODAY()&lt;7,"Week 1",IF(N(F272)-TODAY()&lt;N('Settings'!$B$4),"Week 2","Later")))))</f>
        <v/>
      </c>
      <c r="Q272">
        <f>IF(NOT(OR(A272&lt;&gt;"",B272&lt;&gt;"",D272&lt;&gt;"")),"",IF(IF(AND(C272&lt;&gt;"Inspection",N(F272)&gt;0,H272&lt;&gt;"Y",TODAY()&gt;=N(F272)-N('Settings'!$B$2),N(S272)&gt;=TODAY()),"NOT CONFIRMED, STARTS SOON; ","")&amp;IF(AND(C272="Inspection",N(F272)&gt;0,K272&lt;&gt;"Y",M272="",N(F272)-TODAY()&lt;=N('Settings'!$B$3)),"INSPECTION NOT REQUESTED; ","")&amp;IF(AND(OR(M272="Fail",M272="Partial"),N(N272)=0),"FAILED, NO RE-INSPECTION; ","")&amp;IF(AND(C272&lt;&gt;"Inspection",D272&lt;&gt;"",N(F272)&gt;0,COUNTIFS($D$2:$D$400,D272,$A$2:$A$400,"&lt;&gt;"&amp;A272,$C$2:$C$400,"&lt;&gt;Inspection",$F$2:$F$400,"&lt;="&amp;N(S272),$S$2:$S$400,"&gt;="&amp;N(F272))&gt;0),"SUB ON TWO JOBS SAME DAY; ","")&amp;IF(AND(C272&lt;&gt;"Inspection",D272=""),"NO SUB ASSIGNED; ","")&amp;IF(AND(J272&lt;&gt;"",N(F272)&gt;0,SUMPRODUCT(MAX(($A$2:$A$400=A272)*($B$2:$B$400=J272)*$S$2:$S$400))&gt;=N(F272)),"STARTS BEFORE WHAT IT DEPENDS ON; ","")&amp;IF(N(F272)=0,"NO START DATE; ","")="","",LEFT(IF(AND(C272&lt;&gt;"Inspection",N(F272)&gt;0,H272&lt;&gt;"Y",TODAY()&gt;=N(F272)-N('Settings'!$B$2),N(S272)&gt;=TODAY()),"NOT CONFIRMED, STARTS SOON; ","")&amp;IF(AND(C272="Inspection",N(F272)&gt;0,K272&lt;&gt;"Y",M272="",N(F272)-TODAY()&lt;=N('Settings'!$B$3)),"INSPECTION NOT REQUESTED; ","")&amp;IF(AND(OR(M272="Fail",M272="Partial"),N(N272)=0),"FAILED, NO RE-INSPECTION; ","")&amp;IF(AND(C272&lt;&gt;"Inspection",D272&lt;&gt;"",N(F272)&gt;0,COUNTIFS($D$2:$D$400,D272,$A$2:$A$400,"&lt;&gt;"&amp;A272,$C$2:$C$400,"&lt;&gt;Inspection",$F$2:$F$400,"&lt;="&amp;N(S272),$S$2:$S$400,"&gt;="&amp;N(F272))&gt;0),"SUB ON TWO JOBS SAME DAY; ","")&amp;IF(AND(C272&lt;&gt;"Inspection",D272=""),"NO SUB ASSIGNED; ","")&amp;IF(AND(J272&lt;&gt;"",N(F272)&gt;0,SUMPRODUCT(MAX(($A$2:$A$400=A272)*($B$2:$B$400=J272)*$S$2:$S$400))&gt;=N(F272)),"STARTS BEFORE WHAT IT DEPENDS ON; ","")&amp;IF(N(F272)=0,"NO START DATE; ",""),LEN(IF(AND(C272&lt;&gt;"Inspection",N(F272)&gt;0,H272&lt;&gt;"Y",TODAY()&gt;=N(F272)-N('Settings'!$B$2),N(S272)&gt;=TODAY()),"NOT CONFIRMED, STARTS SOON; ","")&amp;IF(AND(C272="Inspection",N(F272)&gt;0,K272&lt;&gt;"Y",M272="",N(F272)-TODAY()&lt;=N('Settings'!$B$3)),"INSPECTION NOT REQUESTED; ","")&amp;IF(AND(OR(M272="Fail",M272="Partial"),N(N272)=0),"FAILED, NO RE-INSPECTION; ","")&amp;IF(AND(C272&lt;&gt;"Inspection",D272&lt;&gt;"",N(F272)&gt;0,COUNTIFS($D$2:$D$400,D272,$A$2:$A$400,"&lt;&gt;"&amp;A272,$C$2:$C$400,"&lt;&gt;Inspection",$F$2:$F$400,"&lt;="&amp;N(S272),$S$2:$S$400,"&gt;="&amp;N(F272))&gt;0),"SUB ON TWO JOBS SAME DAY; ","")&amp;IF(AND(C272&lt;&gt;"Inspection",D272=""),"NO SUB ASSIGNED; ","")&amp;IF(AND(J272&lt;&gt;"",N(F272)&gt;0,SUMPRODUCT(MAX(($A$2:$A$400=A272)*($B$2:$B$400=J272)*$S$2:$S$400))&gt;=N(F272)),"STARTS BEFORE WHAT IT DEPENDS ON; ","")&amp;IF(N(F272)=0,"NO START DATE; ",""))-2)))</f>
        <v/>
      </c>
      <c r="S272" s="6">
        <f>IF(N(G272)&gt;0,N(G272),N(F272))</f>
        <v/>
      </c>
    </row>
    <row r="273">
      <c r="F273" s="6" t="n"/>
      <c r="G273" s="6" t="n"/>
      <c r="I273" s="6">
        <f>IF(OR(NOT(OR(A273&lt;&gt;"",B273&lt;&gt;"",D273&lt;&gt;"")),N(F273)=0,NOT(C273&lt;&gt;"Inspection")),"",N(F273)-N('Settings'!$B$2))</f>
        <v/>
      </c>
      <c r="L273" s="6" t="n"/>
      <c r="N273" s="6" t="n"/>
      <c r="O273" s="7">
        <f>IF(OR(NOT(OR(A273&lt;&gt;"",B273&lt;&gt;"",D273&lt;&gt;"")),N(F273)=0),"",N(F273)-TODAY())</f>
        <v/>
      </c>
      <c r="P273">
        <f>IF(OR(NOT(OR(A273&lt;&gt;"",B273&lt;&gt;"",D273&lt;&gt;"")),N(F273)=0),"",IF(N(S273)&lt;TODAY(),"Past",IF(N(F273)&lt;=TODAY(),"Now",IF(N(F273)-TODAY()&lt;7,"Week 1",IF(N(F273)-TODAY()&lt;N('Settings'!$B$4),"Week 2","Later")))))</f>
        <v/>
      </c>
      <c r="Q273">
        <f>IF(NOT(OR(A273&lt;&gt;"",B273&lt;&gt;"",D273&lt;&gt;"")),"",IF(IF(AND(C273&lt;&gt;"Inspection",N(F273)&gt;0,H273&lt;&gt;"Y",TODAY()&gt;=N(F273)-N('Settings'!$B$2),N(S273)&gt;=TODAY()),"NOT CONFIRMED, STARTS SOON; ","")&amp;IF(AND(C273="Inspection",N(F273)&gt;0,K273&lt;&gt;"Y",M273="",N(F273)-TODAY()&lt;=N('Settings'!$B$3)),"INSPECTION NOT REQUESTED; ","")&amp;IF(AND(OR(M273="Fail",M273="Partial"),N(N273)=0),"FAILED, NO RE-INSPECTION; ","")&amp;IF(AND(C273&lt;&gt;"Inspection",D273&lt;&gt;"",N(F273)&gt;0,COUNTIFS($D$2:$D$400,D273,$A$2:$A$400,"&lt;&gt;"&amp;A273,$C$2:$C$400,"&lt;&gt;Inspection",$F$2:$F$400,"&lt;="&amp;N(S273),$S$2:$S$400,"&gt;="&amp;N(F273))&gt;0),"SUB ON TWO JOBS SAME DAY; ","")&amp;IF(AND(C273&lt;&gt;"Inspection",D273=""),"NO SUB ASSIGNED; ","")&amp;IF(AND(J273&lt;&gt;"",N(F273)&gt;0,SUMPRODUCT(MAX(($A$2:$A$400=A273)*($B$2:$B$400=J273)*$S$2:$S$400))&gt;=N(F273)),"STARTS BEFORE WHAT IT DEPENDS ON; ","")&amp;IF(N(F273)=0,"NO START DATE; ","")="","",LEFT(IF(AND(C273&lt;&gt;"Inspection",N(F273)&gt;0,H273&lt;&gt;"Y",TODAY()&gt;=N(F273)-N('Settings'!$B$2),N(S273)&gt;=TODAY()),"NOT CONFIRMED, STARTS SOON; ","")&amp;IF(AND(C273="Inspection",N(F273)&gt;0,K273&lt;&gt;"Y",M273="",N(F273)-TODAY()&lt;=N('Settings'!$B$3)),"INSPECTION NOT REQUESTED; ","")&amp;IF(AND(OR(M273="Fail",M273="Partial"),N(N273)=0),"FAILED, NO RE-INSPECTION; ","")&amp;IF(AND(C273&lt;&gt;"Inspection",D273&lt;&gt;"",N(F273)&gt;0,COUNTIFS($D$2:$D$400,D273,$A$2:$A$400,"&lt;&gt;"&amp;A273,$C$2:$C$400,"&lt;&gt;Inspection",$F$2:$F$400,"&lt;="&amp;N(S273),$S$2:$S$400,"&gt;="&amp;N(F273))&gt;0),"SUB ON TWO JOBS SAME DAY; ","")&amp;IF(AND(C273&lt;&gt;"Inspection",D273=""),"NO SUB ASSIGNED; ","")&amp;IF(AND(J273&lt;&gt;"",N(F273)&gt;0,SUMPRODUCT(MAX(($A$2:$A$400=A273)*($B$2:$B$400=J273)*$S$2:$S$400))&gt;=N(F273)),"STARTS BEFORE WHAT IT DEPENDS ON; ","")&amp;IF(N(F273)=0,"NO START DATE; ",""),LEN(IF(AND(C273&lt;&gt;"Inspection",N(F273)&gt;0,H273&lt;&gt;"Y",TODAY()&gt;=N(F273)-N('Settings'!$B$2),N(S273)&gt;=TODAY()),"NOT CONFIRMED, STARTS SOON; ","")&amp;IF(AND(C273="Inspection",N(F273)&gt;0,K273&lt;&gt;"Y",M273="",N(F273)-TODAY()&lt;=N('Settings'!$B$3)),"INSPECTION NOT REQUESTED; ","")&amp;IF(AND(OR(M273="Fail",M273="Partial"),N(N273)=0),"FAILED, NO RE-INSPECTION; ","")&amp;IF(AND(C273&lt;&gt;"Inspection",D273&lt;&gt;"",N(F273)&gt;0,COUNTIFS($D$2:$D$400,D273,$A$2:$A$400,"&lt;&gt;"&amp;A273,$C$2:$C$400,"&lt;&gt;Inspection",$F$2:$F$400,"&lt;="&amp;N(S273),$S$2:$S$400,"&gt;="&amp;N(F273))&gt;0),"SUB ON TWO JOBS SAME DAY; ","")&amp;IF(AND(C273&lt;&gt;"Inspection",D273=""),"NO SUB ASSIGNED; ","")&amp;IF(AND(J273&lt;&gt;"",N(F273)&gt;0,SUMPRODUCT(MAX(($A$2:$A$400=A273)*($B$2:$B$400=J273)*$S$2:$S$400))&gt;=N(F273)),"STARTS BEFORE WHAT IT DEPENDS ON; ","")&amp;IF(N(F273)=0,"NO START DATE; ",""))-2)))</f>
        <v/>
      </c>
      <c r="S273" s="6">
        <f>IF(N(G273)&gt;0,N(G273),N(F273))</f>
        <v/>
      </c>
    </row>
    <row r="274">
      <c r="F274" s="6" t="n"/>
      <c r="G274" s="6" t="n"/>
      <c r="I274" s="6">
        <f>IF(OR(NOT(OR(A274&lt;&gt;"",B274&lt;&gt;"",D274&lt;&gt;"")),N(F274)=0,NOT(C274&lt;&gt;"Inspection")),"",N(F274)-N('Settings'!$B$2))</f>
        <v/>
      </c>
      <c r="L274" s="6" t="n"/>
      <c r="N274" s="6" t="n"/>
      <c r="O274" s="7">
        <f>IF(OR(NOT(OR(A274&lt;&gt;"",B274&lt;&gt;"",D274&lt;&gt;"")),N(F274)=0),"",N(F274)-TODAY())</f>
        <v/>
      </c>
      <c r="P274">
        <f>IF(OR(NOT(OR(A274&lt;&gt;"",B274&lt;&gt;"",D274&lt;&gt;"")),N(F274)=0),"",IF(N(S274)&lt;TODAY(),"Past",IF(N(F274)&lt;=TODAY(),"Now",IF(N(F274)-TODAY()&lt;7,"Week 1",IF(N(F274)-TODAY()&lt;N('Settings'!$B$4),"Week 2","Later")))))</f>
        <v/>
      </c>
      <c r="Q274">
        <f>IF(NOT(OR(A274&lt;&gt;"",B274&lt;&gt;"",D274&lt;&gt;"")),"",IF(IF(AND(C274&lt;&gt;"Inspection",N(F274)&gt;0,H274&lt;&gt;"Y",TODAY()&gt;=N(F274)-N('Settings'!$B$2),N(S274)&gt;=TODAY()),"NOT CONFIRMED, STARTS SOON; ","")&amp;IF(AND(C274="Inspection",N(F274)&gt;0,K274&lt;&gt;"Y",M274="",N(F274)-TODAY()&lt;=N('Settings'!$B$3)),"INSPECTION NOT REQUESTED; ","")&amp;IF(AND(OR(M274="Fail",M274="Partial"),N(N274)=0),"FAILED, NO RE-INSPECTION; ","")&amp;IF(AND(C274&lt;&gt;"Inspection",D274&lt;&gt;"",N(F274)&gt;0,COUNTIFS($D$2:$D$400,D274,$A$2:$A$400,"&lt;&gt;"&amp;A274,$C$2:$C$400,"&lt;&gt;Inspection",$F$2:$F$400,"&lt;="&amp;N(S274),$S$2:$S$400,"&gt;="&amp;N(F274))&gt;0),"SUB ON TWO JOBS SAME DAY; ","")&amp;IF(AND(C274&lt;&gt;"Inspection",D274=""),"NO SUB ASSIGNED; ","")&amp;IF(AND(J274&lt;&gt;"",N(F274)&gt;0,SUMPRODUCT(MAX(($A$2:$A$400=A274)*($B$2:$B$400=J274)*$S$2:$S$400))&gt;=N(F274)),"STARTS BEFORE WHAT IT DEPENDS ON; ","")&amp;IF(N(F274)=0,"NO START DATE; ","")="","",LEFT(IF(AND(C274&lt;&gt;"Inspection",N(F274)&gt;0,H274&lt;&gt;"Y",TODAY()&gt;=N(F274)-N('Settings'!$B$2),N(S274)&gt;=TODAY()),"NOT CONFIRMED, STARTS SOON; ","")&amp;IF(AND(C274="Inspection",N(F274)&gt;0,K274&lt;&gt;"Y",M274="",N(F274)-TODAY()&lt;=N('Settings'!$B$3)),"INSPECTION NOT REQUESTED; ","")&amp;IF(AND(OR(M274="Fail",M274="Partial"),N(N274)=0),"FAILED, NO RE-INSPECTION; ","")&amp;IF(AND(C274&lt;&gt;"Inspection",D274&lt;&gt;"",N(F274)&gt;0,COUNTIFS($D$2:$D$400,D274,$A$2:$A$400,"&lt;&gt;"&amp;A274,$C$2:$C$400,"&lt;&gt;Inspection",$F$2:$F$400,"&lt;="&amp;N(S274),$S$2:$S$400,"&gt;="&amp;N(F274))&gt;0),"SUB ON TWO JOBS SAME DAY; ","")&amp;IF(AND(C274&lt;&gt;"Inspection",D274=""),"NO SUB ASSIGNED; ","")&amp;IF(AND(J274&lt;&gt;"",N(F274)&gt;0,SUMPRODUCT(MAX(($A$2:$A$400=A274)*($B$2:$B$400=J274)*$S$2:$S$400))&gt;=N(F274)),"STARTS BEFORE WHAT IT DEPENDS ON; ","")&amp;IF(N(F274)=0,"NO START DATE; ",""),LEN(IF(AND(C274&lt;&gt;"Inspection",N(F274)&gt;0,H274&lt;&gt;"Y",TODAY()&gt;=N(F274)-N('Settings'!$B$2),N(S274)&gt;=TODAY()),"NOT CONFIRMED, STARTS SOON; ","")&amp;IF(AND(C274="Inspection",N(F274)&gt;0,K274&lt;&gt;"Y",M274="",N(F274)-TODAY()&lt;=N('Settings'!$B$3)),"INSPECTION NOT REQUESTED; ","")&amp;IF(AND(OR(M274="Fail",M274="Partial"),N(N274)=0),"FAILED, NO RE-INSPECTION; ","")&amp;IF(AND(C274&lt;&gt;"Inspection",D274&lt;&gt;"",N(F274)&gt;0,COUNTIFS($D$2:$D$400,D274,$A$2:$A$400,"&lt;&gt;"&amp;A274,$C$2:$C$400,"&lt;&gt;Inspection",$F$2:$F$400,"&lt;="&amp;N(S274),$S$2:$S$400,"&gt;="&amp;N(F274))&gt;0),"SUB ON TWO JOBS SAME DAY; ","")&amp;IF(AND(C274&lt;&gt;"Inspection",D274=""),"NO SUB ASSIGNED; ","")&amp;IF(AND(J274&lt;&gt;"",N(F274)&gt;0,SUMPRODUCT(MAX(($A$2:$A$400=A274)*($B$2:$B$400=J274)*$S$2:$S$400))&gt;=N(F274)),"STARTS BEFORE WHAT IT DEPENDS ON; ","")&amp;IF(N(F274)=0,"NO START DATE; ",""))-2)))</f>
        <v/>
      </c>
      <c r="S274" s="6">
        <f>IF(N(G274)&gt;0,N(G274),N(F274))</f>
        <v/>
      </c>
    </row>
    <row r="275">
      <c r="F275" s="6" t="n"/>
      <c r="G275" s="6" t="n"/>
      <c r="I275" s="6">
        <f>IF(OR(NOT(OR(A275&lt;&gt;"",B275&lt;&gt;"",D275&lt;&gt;"")),N(F275)=0,NOT(C275&lt;&gt;"Inspection")),"",N(F275)-N('Settings'!$B$2))</f>
        <v/>
      </c>
      <c r="L275" s="6" t="n"/>
      <c r="N275" s="6" t="n"/>
      <c r="O275" s="7">
        <f>IF(OR(NOT(OR(A275&lt;&gt;"",B275&lt;&gt;"",D275&lt;&gt;"")),N(F275)=0),"",N(F275)-TODAY())</f>
        <v/>
      </c>
      <c r="P275">
        <f>IF(OR(NOT(OR(A275&lt;&gt;"",B275&lt;&gt;"",D275&lt;&gt;"")),N(F275)=0),"",IF(N(S275)&lt;TODAY(),"Past",IF(N(F275)&lt;=TODAY(),"Now",IF(N(F275)-TODAY()&lt;7,"Week 1",IF(N(F275)-TODAY()&lt;N('Settings'!$B$4),"Week 2","Later")))))</f>
        <v/>
      </c>
      <c r="Q275">
        <f>IF(NOT(OR(A275&lt;&gt;"",B275&lt;&gt;"",D275&lt;&gt;"")),"",IF(IF(AND(C275&lt;&gt;"Inspection",N(F275)&gt;0,H275&lt;&gt;"Y",TODAY()&gt;=N(F275)-N('Settings'!$B$2),N(S275)&gt;=TODAY()),"NOT CONFIRMED, STARTS SOON; ","")&amp;IF(AND(C275="Inspection",N(F275)&gt;0,K275&lt;&gt;"Y",M275="",N(F275)-TODAY()&lt;=N('Settings'!$B$3)),"INSPECTION NOT REQUESTED; ","")&amp;IF(AND(OR(M275="Fail",M275="Partial"),N(N275)=0),"FAILED, NO RE-INSPECTION; ","")&amp;IF(AND(C275&lt;&gt;"Inspection",D275&lt;&gt;"",N(F275)&gt;0,COUNTIFS($D$2:$D$400,D275,$A$2:$A$400,"&lt;&gt;"&amp;A275,$C$2:$C$400,"&lt;&gt;Inspection",$F$2:$F$400,"&lt;="&amp;N(S275),$S$2:$S$400,"&gt;="&amp;N(F275))&gt;0),"SUB ON TWO JOBS SAME DAY; ","")&amp;IF(AND(C275&lt;&gt;"Inspection",D275=""),"NO SUB ASSIGNED; ","")&amp;IF(AND(J275&lt;&gt;"",N(F275)&gt;0,SUMPRODUCT(MAX(($A$2:$A$400=A275)*($B$2:$B$400=J275)*$S$2:$S$400))&gt;=N(F275)),"STARTS BEFORE WHAT IT DEPENDS ON; ","")&amp;IF(N(F275)=0,"NO START DATE; ","")="","",LEFT(IF(AND(C275&lt;&gt;"Inspection",N(F275)&gt;0,H275&lt;&gt;"Y",TODAY()&gt;=N(F275)-N('Settings'!$B$2),N(S275)&gt;=TODAY()),"NOT CONFIRMED, STARTS SOON; ","")&amp;IF(AND(C275="Inspection",N(F275)&gt;0,K275&lt;&gt;"Y",M275="",N(F275)-TODAY()&lt;=N('Settings'!$B$3)),"INSPECTION NOT REQUESTED; ","")&amp;IF(AND(OR(M275="Fail",M275="Partial"),N(N275)=0),"FAILED, NO RE-INSPECTION; ","")&amp;IF(AND(C275&lt;&gt;"Inspection",D275&lt;&gt;"",N(F275)&gt;0,COUNTIFS($D$2:$D$400,D275,$A$2:$A$400,"&lt;&gt;"&amp;A275,$C$2:$C$400,"&lt;&gt;Inspection",$F$2:$F$400,"&lt;="&amp;N(S275),$S$2:$S$400,"&gt;="&amp;N(F275))&gt;0),"SUB ON TWO JOBS SAME DAY; ","")&amp;IF(AND(C275&lt;&gt;"Inspection",D275=""),"NO SUB ASSIGNED; ","")&amp;IF(AND(J275&lt;&gt;"",N(F275)&gt;0,SUMPRODUCT(MAX(($A$2:$A$400=A275)*($B$2:$B$400=J275)*$S$2:$S$400))&gt;=N(F275)),"STARTS BEFORE WHAT IT DEPENDS ON; ","")&amp;IF(N(F275)=0,"NO START DATE; ",""),LEN(IF(AND(C275&lt;&gt;"Inspection",N(F275)&gt;0,H275&lt;&gt;"Y",TODAY()&gt;=N(F275)-N('Settings'!$B$2),N(S275)&gt;=TODAY()),"NOT CONFIRMED, STARTS SOON; ","")&amp;IF(AND(C275="Inspection",N(F275)&gt;0,K275&lt;&gt;"Y",M275="",N(F275)-TODAY()&lt;=N('Settings'!$B$3)),"INSPECTION NOT REQUESTED; ","")&amp;IF(AND(OR(M275="Fail",M275="Partial"),N(N275)=0),"FAILED, NO RE-INSPECTION; ","")&amp;IF(AND(C275&lt;&gt;"Inspection",D275&lt;&gt;"",N(F275)&gt;0,COUNTIFS($D$2:$D$400,D275,$A$2:$A$400,"&lt;&gt;"&amp;A275,$C$2:$C$400,"&lt;&gt;Inspection",$F$2:$F$400,"&lt;="&amp;N(S275),$S$2:$S$400,"&gt;="&amp;N(F275))&gt;0),"SUB ON TWO JOBS SAME DAY; ","")&amp;IF(AND(C275&lt;&gt;"Inspection",D275=""),"NO SUB ASSIGNED; ","")&amp;IF(AND(J275&lt;&gt;"",N(F275)&gt;0,SUMPRODUCT(MAX(($A$2:$A$400=A275)*($B$2:$B$400=J275)*$S$2:$S$400))&gt;=N(F275)),"STARTS BEFORE WHAT IT DEPENDS ON; ","")&amp;IF(N(F275)=0,"NO START DATE; ",""))-2)))</f>
        <v/>
      </c>
      <c r="S275" s="6">
        <f>IF(N(G275)&gt;0,N(G275),N(F275))</f>
        <v/>
      </c>
    </row>
    <row r="276">
      <c r="F276" s="6" t="n"/>
      <c r="G276" s="6" t="n"/>
      <c r="I276" s="6">
        <f>IF(OR(NOT(OR(A276&lt;&gt;"",B276&lt;&gt;"",D276&lt;&gt;"")),N(F276)=0,NOT(C276&lt;&gt;"Inspection")),"",N(F276)-N('Settings'!$B$2))</f>
        <v/>
      </c>
      <c r="L276" s="6" t="n"/>
      <c r="N276" s="6" t="n"/>
      <c r="O276" s="7">
        <f>IF(OR(NOT(OR(A276&lt;&gt;"",B276&lt;&gt;"",D276&lt;&gt;"")),N(F276)=0),"",N(F276)-TODAY())</f>
        <v/>
      </c>
      <c r="P276">
        <f>IF(OR(NOT(OR(A276&lt;&gt;"",B276&lt;&gt;"",D276&lt;&gt;"")),N(F276)=0),"",IF(N(S276)&lt;TODAY(),"Past",IF(N(F276)&lt;=TODAY(),"Now",IF(N(F276)-TODAY()&lt;7,"Week 1",IF(N(F276)-TODAY()&lt;N('Settings'!$B$4),"Week 2","Later")))))</f>
        <v/>
      </c>
      <c r="Q276">
        <f>IF(NOT(OR(A276&lt;&gt;"",B276&lt;&gt;"",D276&lt;&gt;"")),"",IF(IF(AND(C276&lt;&gt;"Inspection",N(F276)&gt;0,H276&lt;&gt;"Y",TODAY()&gt;=N(F276)-N('Settings'!$B$2),N(S276)&gt;=TODAY()),"NOT CONFIRMED, STARTS SOON; ","")&amp;IF(AND(C276="Inspection",N(F276)&gt;0,K276&lt;&gt;"Y",M276="",N(F276)-TODAY()&lt;=N('Settings'!$B$3)),"INSPECTION NOT REQUESTED; ","")&amp;IF(AND(OR(M276="Fail",M276="Partial"),N(N276)=0),"FAILED, NO RE-INSPECTION; ","")&amp;IF(AND(C276&lt;&gt;"Inspection",D276&lt;&gt;"",N(F276)&gt;0,COUNTIFS($D$2:$D$400,D276,$A$2:$A$400,"&lt;&gt;"&amp;A276,$C$2:$C$400,"&lt;&gt;Inspection",$F$2:$F$400,"&lt;="&amp;N(S276),$S$2:$S$400,"&gt;="&amp;N(F276))&gt;0),"SUB ON TWO JOBS SAME DAY; ","")&amp;IF(AND(C276&lt;&gt;"Inspection",D276=""),"NO SUB ASSIGNED; ","")&amp;IF(AND(J276&lt;&gt;"",N(F276)&gt;0,SUMPRODUCT(MAX(($A$2:$A$400=A276)*($B$2:$B$400=J276)*$S$2:$S$400))&gt;=N(F276)),"STARTS BEFORE WHAT IT DEPENDS ON; ","")&amp;IF(N(F276)=0,"NO START DATE; ","")="","",LEFT(IF(AND(C276&lt;&gt;"Inspection",N(F276)&gt;0,H276&lt;&gt;"Y",TODAY()&gt;=N(F276)-N('Settings'!$B$2),N(S276)&gt;=TODAY()),"NOT CONFIRMED, STARTS SOON; ","")&amp;IF(AND(C276="Inspection",N(F276)&gt;0,K276&lt;&gt;"Y",M276="",N(F276)-TODAY()&lt;=N('Settings'!$B$3)),"INSPECTION NOT REQUESTED; ","")&amp;IF(AND(OR(M276="Fail",M276="Partial"),N(N276)=0),"FAILED, NO RE-INSPECTION; ","")&amp;IF(AND(C276&lt;&gt;"Inspection",D276&lt;&gt;"",N(F276)&gt;0,COUNTIFS($D$2:$D$400,D276,$A$2:$A$400,"&lt;&gt;"&amp;A276,$C$2:$C$400,"&lt;&gt;Inspection",$F$2:$F$400,"&lt;="&amp;N(S276),$S$2:$S$400,"&gt;="&amp;N(F276))&gt;0),"SUB ON TWO JOBS SAME DAY; ","")&amp;IF(AND(C276&lt;&gt;"Inspection",D276=""),"NO SUB ASSIGNED; ","")&amp;IF(AND(J276&lt;&gt;"",N(F276)&gt;0,SUMPRODUCT(MAX(($A$2:$A$400=A276)*($B$2:$B$400=J276)*$S$2:$S$400))&gt;=N(F276)),"STARTS BEFORE WHAT IT DEPENDS ON; ","")&amp;IF(N(F276)=0,"NO START DATE; ",""),LEN(IF(AND(C276&lt;&gt;"Inspection",N(F276)&gt;0,H276&lt;&gt;"Y",TODAY()&gt;=N(F276)-N('Settings'!$B$2),N(S276)&gt;=TODAY()),"NOT CONFIRMED, STARTS SOON; ","")&amp;IF(AND(C276="Inspection",N(F276)&gt;0,K276&lt;&gt;"Y",M276="",N(F276)-TODAY()&lt;=N('Settings'!$B$3)),"INSPECTION NOT REQUESTED; ","")&amp;IF(AND(OR(M276="Fail",M276="Partial"),N(N276)=0),"FAILED, NO RE-INSPECTION; ","")&amp;IF(AND(C276&lt;&gt;"Inspection",D276&lt;&gt;"",N(F276)&gt;0,COUNTIFS($D$2:$D$400,D276,$A$2:$A$400,"&lt;&gt;"&amp;A276,$C$2:$C$400,"&lt;&gt;Inspection",$F$2:$F$400,"&lt;="&amp;N(S276),$S$2:$S$400,"&gt;="&amp;N(F276))&gt;0),"SUB ON TWO JOBS SAME DAY; ","")&amp;IF(AND(C276&lt;&gt;"Inspection",D276=""),"NO SUB ASSIGNED; ","")&amp;IF(AND(J276&lt;&gt;"",N(F276)&gt;0,SUMPRODUCT(MAX(($A$2:$A$400=A276)*($B$2:$B$400=J276)*$S$2:$S$400))&gt;=N(F276)),"STARTS BEFORE WHAT IT DEPENDS ON; ","")&amp;IF(N(F276)=0,"NO START DATE; ",""))-2)))</f>
        <v/>
      </c>
      <c r="S276" s="6">
        <f>IF(N(G276)&gt;0,N(G276),N(F276))</f>
        <v/>
      </c>
    </row>
    <row r="277">
      <c r="F277" s="6" t="n"/>
      <c r="G277" s="6" t="n"/>
      <c r="I277" s="6">
        <f>IF(OR(NOT(OR(A277&lt;&gt;"",B277&lt;&gt;"",D277&lt;&gt;"")),N(F277)=0,NOT(C277&lt;&gt;"Inspection")),"",N(F277)-N('Settings'!$B$2))</f>
        <v/>
      </c>
      <c r="L277" s="6" t="n"/>
      <c r="N277" s="6" t="n"/>
      <c r="O277" s="7">
        <f>IF(OR(NOT(OR(A277&lt;&gt;"",B277&lt;&gt;"",D277&lt;&gt;"")),N(F277)=0),"",N(F277)-TODAY())</f>
        <v/>
      </c>
      <c r="P277">
        <f>IF(OR(NOT(OR(A277&lt;&gt;"",B277&lt;&gt;"",D277&lt;&gt;"")),N(F277)=0),"",IF(N(S277)&lt;TODAY(),"Past",IF(N(F277)&lt;=TODAY(),"Now",IF(N(F277)-TODAY()&lt;7,"Week 1",IF(N(F277)-TODAY()&lt;N('Settings'!$B$4),"Week 2","Later")))))</f>
        <v/>
      </c>
      <c r="Q277">
        <f>IF(NOT(OR(A277&lt;&gt;"",B277&lt;&gt;"",D277&lt;&gt;"")),"",IF(IF(AND(C277&lt;&gt;"Inspection",N(F277)&gt;0,H277&lt;&gt;"Y",TODAY()&gt;=N(F277)-N('Settings'!$B$2),N(S277)&gt;=TODAY()),"NOT CONFIRMED, STARTS SOON; ","")&amp;IF(AND(C277="Inspection",N(F277)&gt;0,K277&lt;&gt;"Y",M277="",N(F277)-TODAY()&lt;=N('Settings'!$B$3)),"INSPECTION NOT REQUESTED; ","")&amp;IF(AND(OR(M277="Fail",M277="Partial"),N(N277)=0),"FAILED, NO RE-INSPECTION; ","")&amp;IF(AND(C277&lt;&gt;"Inspection",D277&lt;&gt;"",N(F277)&gt;0,COUNTIFS($D$2:$D$400,D277,$A$2:$A$400,"&lt;&gt;"&amp;A277,$C$2:$C$400,"&lt;&gt;Inspection",$F$2:$F$400,"&lt;="&amp;N(S277),$S$2:$S$400,"&gt;="&amp;N(F277))&gt;0),"SUB ON TWO JOBS SAME DAY; ","")&amp;IF(AND(C277&lt;&gt;"Inspection",D277=""),"NO SUB ASSIGNED; ","")&amp;IF(AND(J277&lt;&gt;"",N(F277)&gt;0,SUMPRODUCT(MAX(($A$2:$A$400=A277)*($B$2:$B$400=J277)*$S$2:$S$400))&gt;=N(F277)),"STARTS BEFORE WHAT IT DEPENDS ON; ","")&amp;IF(N(F277)=0,"NO START DATE; ","")="","",LEFT(IF(AND(C277&lt;&gt;"Inspection",N(F277)&gt;0,H277&lt;&gt;"Y",TODAY()&gt;=N(F277)-N('Settings'!$B$2),N(S277)&gt;=TODAY()),"NOT CONFIRMED, STARTS SOON; ","")&amp;IF(AND(C277="Inspection",N(F277)&gt;0,K277&lt;&gt;"Y",M277="",N(F277)-TODAY()&lt;=N('Settings'!$B$3)),"INSPECTION NOT REQUESTED; ","")&amp;IF(AND(OR(M277="Fail",M277="Partial"),N(N277)=0),"FAILED, NO RE-INSPECTION; ","")&amp;IF(AND(C277&lt;&gt;"Inspection",D277&lt;&gt;"",N(F277)&gt;0,COUNTIFS($D$2:$D$400,D277,$A$2:$A$400,"&lt;&gt;"&amp;A277,$C$2:$C$400,"&lt;&gt;Inspection",$F$2:$F$400,"&lt;="&amp;N(S277),$S$2:$S$400,"&gt;="&amp;N(F277))&gt;0),"SUB ON TWO JOBS SAME DAY; ","")&amp;IF(AND(C277&lt;&gt;"Inspection",D277=""),"NO SUB ASSIGNED; ","")&amp;IF(AND(J277&lt;&gt;"",N(F277)&gt;0,SUMPRODUCT(MAX(($A$2:$A$400=A277)*($B$2:$B$400=J277)*$S$2:$S$400))&gt;=N(F277)),"STARTS BEFORE WHAT IT DEPENDS ON; ","")&amp;IF(N(F277)=0,"NO START DATE; ",""),LEN(IF(AND(C277&lt;&gt;"Inspection",N(F277)&gt;0,H277&lt;&gt;"Y",TODAY()&gt;=N(F277)-N('Settings'!$B$2),N(S277)&gt;=TODAY()),"NOT CONFIRMED, STARTS SOON; ","")&amp;IF(AND(C277="Inspection",N(F277)&gt;0,K277&lt;&gt;"Y",M277="",N(F277)-TODAY()&lt;=N('Settings'!$B$3)),"INSPECTION NOT REQUESTED; ","")&amp;IF(AND(OR(M277="Fail",M277="Partial"),N(N277)=0),"FAILED, NO RE-INSPECTION; ","")&amp;IF(AND(C277&lt;&gt;"Inspection",D277&lt;&gt;"",N(F277)&gt;0,COUNTIFS($D$2:$D$400,D277,$A$2:$A$400,"&lt;&gt;"&amp;A277,$C$2:$C$400,"&lt;&gt;Inspection",$F$2:$F$400,"&lt;="&amp;N(S277),$S$2:$S$400,"&gt;="&amp;N(F277))&gt;0),"SUB ON TWO JOBS SAME DAY; ","")&amp;IF(AND(C277&lt;&gt;"Inspection",D277=""),"NO SUB ASSIGNED; ","")&amp;IF(AND(J277&lt;&gt;"",N(F277)&gt;0,SUMPRODUCT(MAX(($A$2:$A$400=A277)*($B$2:$B$400=J277)*$S$2:$S$400))&gt;=N(F277)),"STARTS BEFORE WHAT IT DEPENDS ON; ","")&amp;IF(N(F277)=0,"NO START DATE; ",""))-2)))</f>
        <v/>
      </c>
      <c r="S277" s="6">
        <f>IF(N(G277)&gt;0,N(G277),N(F277))</f>
        <v/>
      </c>
    </row>
    <row r="278">
      <c r="F278" s="6" t="n"/>
      <c r="G278" s="6" t="n"/>
      <c r="I278" s="6">
        <f>IF(OR(NOT(OR(A278&lt;&gt;"",B278&lt;&gt;"",D278&lt;&gt;"")),N(F278)=0,NOT(C278&lt;&gt;"Inspection")),"",N(F278)-N('Settings'!$B$2))</f>
        <v/>
      </c>
      <c r="L278" s="6" t="n"/>
      <c r="N278" s="6" t="n"/>
      <c r="O278" s="7">
        <f>IF(OR(NOT(OR(A278&lt;&gt;"",B278&lt;&gt;"",D278&lt;&gt;"")),N(F278)=0),"",N(F278)-TODAY())</f>
        <v/>
      </c>
      <c r="P278">
        <f>IF(OR(NOT(OR(A278&lt;&gt;"",B278&lt;&gt;"",D278&lt;&gt;"")),N(F278)=0),"",IF(N(S278)&lt;TODAY(),"Past",IF(N(F278)&lt;=TODAY(),"Now",IF(N(F278)-TODAY()&lt;7,"Week 1",IF(N(F278)-TODAY()&lt;N('Settings'!$B$4),"Week 2","Later")))))</f>
        <v/>
      </c>
      <c r="Q278">
        <f>IF(NOT(OR(A278&lt;&gt;"",B278&lt;&gt;"",D278&lt;&gt;"")),"",IF(IF(AND(C278&lt;&gt;"Inspection",N(F278)&gt;0,H278&lt;&gt;"Y",TODAY()&gt;=N(F278)-N('Settings'!$B$2),N(S278)&gt;=TODAY()),"NOT CONFIRMED, STARTS SOON; ","")&amp;IF(AND(C278="Inspection",N(F278)&gt;0,K278&lt;&gt;"Y",M278="",N(F278)-TODAY()&lt;=N('Settings'!$B$3)),"INSPECTION NOT REQUESTED; ","")&amp;IF(AND(OR(M278="Fail",M278="Partial"),N(N278)=0),"FAILED, NO RE-INSPECTION; ","")&amp;IF(AND(C278&lt;&gt;"Inspection",D278&lt;&gt;"",N(F278)&gt;0,COUNTIFS($D$2:$D$400,D278,$A$2:$A$400,"&lt;&gt;"&amp;A278,$C$2:$C$400,"&lt;&gt;Inspection",$F$2:$F$400,"&lt;="&amp;N(S278),$S$2:$S$400,"&gt;="&amp;N(F278))&gt;0),"SUB ON TWO JOBS SAME DAY; ","")&amp;IF(AND(C278&lt;&gt;"Inspection",D278=""),"NO SUB ASSIGNED; ","")&amp;IF(AND(J278&lt;&gt;"",N(F278)&gt;0,SUMPRODUCT(MAX(($A$2:$A$400=A278)*($B$2:$B$400=J278)*$S$2:$S$400))&gt;=N(F278)),"STARTS BEFORE WHAT IT DEPENDS ON; ","")&amp;IF(N(F278)=0,"NO START DATE; ","")="","",LEFT(IF(AND(C278&lt;&gt;"Inspection",N(F278)&gt;0,H278&lt;&gt;"Y",TODAY()&gt;=N(F278)-N('Settings'!$B$2),N(S278)&gt;=TODAY()),"NOT CONFIRMED, STARTS SOON; ","")&amp;IF(AND(C278="Inspection",N(F278)&gt;0,K278&lt;&gt;"Y",M278="",N(F278)-TODAY()&lt;=N('Settings'!$B$3)),"INSPECTION NOT REQUESTED; ","")&amp;IF(AND(OR(M278="Fail",M278="Partial"),N(N278)=0),"FAILED, NO RE-INSPECTION; ","")&amp;IF(AND(C278&lt;&gt;"Inspection",D278&lt;&gt;"",N(F278)&gt;0,COUNTIFS($D$2:$D$400,D278,$A$2:$A$400,"&lt;&gt;"&amp;A278,$C$2:$C$400,"&lt;&gt;Inspection",$F$2:$F$400,"&lt;="&amp;N(S278),$S$2:$S$400,"&gt;="&amp;N(F278))&gt;0),"SUB ON TWO JOBS SAME DAY; ","")&amp;IF(AND(C278&lt;&gt;"Inspection",D278=""),"NO SUB ASSIGNED; ","")&amp;IF(AND(J278&lt;&gt;"",N(F278)&gt;0,SUMPRODUCT(MAX(($A$2:$A$400=A278)*($B$2:$B$400=J278)*$S$2:$S$400))&gt;=N(F278)),"STARTS BEFORE WHAT IT DEPENDS ON; ","")&amp;IF(N(F278)=0,"NO START DATE; ",""),LEN(IF(AND(C278&lt;&gt;"Inspection",N(F278)&gt;0,H278&lt;&gt;"Y",TODAY()&gt;=N(F278)-N('Settings'!$B$2),N(S278)&gt;=TODAY()),"NOT CONFIRMED, STARTS SOON; ","")&amp;IF(AND(C278="Inspection",N(F278)&gt;0,K278&lt;&gt;"Y",M278="",N(F278)-TODAY()&lt;=N('Settings'!$B$3)),"INSPECTION NOT REQUESTED; ","")&amp;IF(AND(OR(M278="Fail",M278="Partial"),N(N278)=0),"FAILED, NO RE-INSPECTION; ","")&amp;IF(AND(C278&lt;&gt;"Inspection",D278&lt;&gt;"",N(F278)&gt;0,COUNTIFS($D$2:$D$400,D278,$A$2:$A$400,"&lt;&gt;"&amp;A278,$C$2:$C$400,"&lt;&gt;Inspection",$F$2:$F$400,"&lt;="&amp;N(S278),$S$2:$S$400,"&gt;="&amp;N(F278))&gt;0),"SUB ON TWO JOBS SAME DAY; ","")&amp;IF(AND(C278&lt;&gt;"Inspection",D278=""),"NO SUB ASSIGNED; ","")&amp;IF(AND(J278&lt;&gt;"",N(F278)&gt;0,SUMPRODUCT(MAX(($A$2:$A$400=A278)*($B$2:$B$400=J278)*$S$2:$S$400))&gt;=N(F278)),"STARTS BEFORE WHAT IT DEPENDS ON; ","")&amp;IF(N(F278)=0,"NO START DATE; ",""))-2)))</f>
        <v/>
      </c>
      <c r="S278" s="6">
        <f>IF(N(G278)&gt;0,N(G278),N(F278))</f>
        <v/>
      </c>
    </row>
    <row r="279">
      <c r="F279" s="6" t="n"/>
      <c r="G279" s="6" t="n"/>
      <c r="I279" s="6">
        <f>IF(OR(NOT(OR(A279&lt;&gt;"",B279&lt;&gt;"",D279&lt;&gt;"")),N(F279)=0,NOT(C279&lt;&gt;"Inspection")),"",N(F279)-N('Settings'!$B$2))</f>
        <v/>
      </c>
      <c r="L279" s="6" t="n"/>
      <c r="N279" s="6" t="n"/>
      <c r="O279" s="7">
        <f>IF(OR(NOT(OR(A279&lt;&gt;"",B279&lt;&gt;"",D279&lt;&gt;"")),N(F279)=0),"",N(F279)-TODAY())</f>
        <v/>
      </c>
      <c r="P279">
        <f>IF(OR(NOT(OR(A279&lt;&gt;"",B279&lt;&gt;"",D279&lt;&gt;"")),N(F279)=0),"",IF(N(S279)&lt;TODAY(),"Past",IF(N(F279)&lt;=TODAY(),"Now",IF(N(F279)-TODAY()&lt;7,"Week 1",IF(N(F279)-TODAY()&lt;N('Settings'!$B$4),"Week 2","Later")))))</f>
        <v/>
      </c>
      <c r="Q279">
        <f>IF(NOT(OR(A279&lt;&gt;"",B279&lt;&gt;"",D279&lt;&gt;"")),"",IF(IF(AND(C279&lt;&gt;"Inspection",N(F279)&gt;0,H279&lt;&gt;"Y",TODAY()&gt;=N(F279)-N('Settings'!$B$2),N(S279)&gt;=TODAY()),"NOT CONFIRMED, STARTS SOON; ","")&amp;IF(AND(C279="Inspection",N(F279)&gt;0,K279&lt;&gt;"Y",M279="",N(F279)-TODAY()&lt;=N('Settings'!$B$3)),"INSPECTION NOT REQUESTED; ","")&amp;IF(AND(OR(M279="Fail",M279="Partial"),N(N279)=0),"FAILED, NO RE-INSPECTION; ","")&amp;IF(AND(C279&lt;&gt;"Inspection",D279&lt;&gt;"",N(F279)&gt;0,COUNTIFS($D$2:$D$400,D279,$A$2:$A$400,"&lt;&gt;"&amp;A279,$C$2:$C$400,"&lt;&gt;Inspection",$F$2:$F$400,"&lt;="&amp;N(S279),$S$2:$S$400,"&gt;="&amp;N(F279))&gt;0),"SUB ON TWO JOBS SAME DAY; ","")&amp;IF(AND(C279&lt;&gt;"Inspection",D279=""),"NO SUB ASSIGNED; ","")&amp;IF(AND(J279&lt;&gt;"",N(F279)&gt;0,SUMPRODUCT(MAX(($A$2:$A$400=A279)*($B$2:$B$400=J279)*$S$2:$S$400))&gt;=N(F279)),"STARTS BEFORE WHAT IT DEPENDS ON; ","")&amp;IF(N(F279)=0,"NO START DATE; ","")="","",LEFT(IF(AND(C279&lt;&gt;"Inspection",N(F279)&gt;0,H279&lt;&gt;"Y",TODAY()&gt;=N(F279)-N('Settings'!$B$2),N(S279)&gt;=TODAY()),"NOT CONFIRMED, STARTS SOON; ","")&amp;IF(AND(C279="Inspection",N(F279)&gt;0,K279&lt;&gt;"Y",M279="",N(F279)-TODAY()&lt;=N('Settings'!$B$3)),"INSPECTION NOT REQUESTED; ","")&amp;IF(AND(OR(M279="Fail",M279="Partial"),N(N279)=0),"FAILED, NO RE-INSPECTION; ","")&amp;IF(AND(C279&lt;&gt;"Inspection",D279&lt;&gt;"",N(F279)&gt;0,COUNTIFS($D$2:$D$400,D279,$A$2:$A$400,"&lt;&gt;"&amp;A279,$C$2:$C$400,"&lt;&gt;Inspection",$F$2:$F$400,"&lt;="&amp;N(S279),$S$2:$S$400,"&gt;="&amp;N(F279))&gt;0),"SUB ON TWO JOBS SAME DAY; ","")&amp;IF(AND(C279&lt;&gt;"Inspection",D279=""),"NO SUB ASSIGNED; ","")&amp;IF(AND(J279&lt;&gt;"",N(F279)&gt;0,SUMPRODUCT(MAX(($A$2:$A$400=A279)*($B$2:$B$400=J279)*$S$2:$S$400))&gt;=N(F279)),"STARTS BEFORE WHAT IT DEPENDS ON; ","")&amp;IF(N(F279)=0,"NO START DATE; ",""),LEN(IF(AND(C279&lt;&gt;"Inspection",N(F279)&gt;0,H279&lt;&gt;"Y",TODAY()&gt;=N(F279)-N('Settings'!$B$2),N(S279)&gt;=TODAY()),"NOT CONFIRMED, STARTS SOON; ","")&amp;IF(AND(C279="Inspection",N(F279)&gt;0,K279&lt;&gt;"Y",M279="",N(F279)-TODAY()&lt;=N('Settings'!$B$3)),"INSPECTION NOT REQUESTED; ","")&amp;IF(AND(OR(M279="Fail",M279="Partial"),N(N279)=0),"FAILED, NO RE-INSPECTION; ","")&amp;IF(AND(C279&lt;&gt;"Inspection",D279&lt;&gt;"",N(F279)&gt;0,COUNTIFS($D$2:$D$400,D279,$A$2:$A$400,"&lt;&gt;"&amp;A279,$C$2:$C$400,"&lt;&gt;Inspection",$F$2:$F$400,"&lt;="&amp;N(S279),$S$2:$S$400,"&gt;="&amp;N(F279))&gt;0),"SUB ON TWO JOBS SAME DAY; ","")&amp;IF(AND(C279&lt;&gt;"Inspection",D279=""),"NO SUB ASSIGNED; ","")&amp;IF(AND(J279&lt;&gt;"",N(F279)&gt;0,SUMPRODUCT(MAX(($A$2:$A$400=A279)*($B$2:$B$400=J279)*$S$2:$S$400))&gt;=N(F279)),"STARTS BEFORE WHAT IT DEPENDS ON; ","")&amp;IF(N(F279)=0,"NO START DATE; ",""))-2)))</f>
        <v/>
      </c>
      <c r="S279" s="6">
        <f>IF(N(G279)&gt;0,N(G279),N(F279))</f>
        <v/>
      </c>
    </row>
    <row r="280">
      <c r="F280" s="6" t="n"/>
      <c r="G280" s="6" t="n"/>
      <c r="I280" s="6">
        <f>IF(OR(NOT(OR(A280&lt;&gt;"",B280&lt;&gt;"",D280&lt;&gt;"")),N(F280)=0,NOT(C280&lt;&gt;"Inspection")),"",N(F280)-N('Settings'!$B$2))</f>
        <v/>
      </c>
      <c r="L280" s="6" t="n"/>
      <c r="N280" s="6" t="n"/>
      <c r="O280" s="7">
        <f>IF(OR(NOT(OR(A280&lt;&gt;"",B280&lt;&gt;"",D280&lt;&gt;"")),N(F280)=0),"",N(F280)-TODAY())</f>
        <v/>
      </c>
      <c r="P280">
        <f>IF(OR(NOT(OR(A280&lt;&gt;"",B280&lt;&gt;"",D280&lt;&gt;"")),N(F280)=0),"",IF(N(S280)&lt;TODAY(),"Past",IF(N(F280)&lt;=TODAY(),"Now",IF(N(F280)-TODAY()&lt;7,"Week 1",IF(N(F280)-TODAY()&lt;N('Settings'!$B$4),"Week 2","Later")))))</f>
        <v/>
      </c>
      <c r="Q280">
        <f>IF(NOT(OR(A280&lt;&gt;"",B280&lt;&gt;"",D280&lt;&gt;"")),"",IF(IF(AND(C280&lt;&gt;"Inspection",N(F280)&gt;0,H280&lt;&gt;"Y",TODAY()&gt;=N(F280)-N('Settings'!$B$2),N(S280)&gt;=TODAY()),"NOT CONFIRMED, STARTS SOON; ","")&amp;IF(AND(C280="Inspection",N(F280)&gt;0,K280&lt;&gt;"Y",M280="",N(F280)-TODAY()&lt;=N('Settings'!$B$3)),"INSPECTION NOT REQUESTED; ","")&amp;IF(AND(OR(M280="Fail",M280="Partial"),N(N280)=0),"FAILED, NO RE-INSPECTION; ","")&amp;IF(AND(C280&lt;&gt;"Inspection",D280&lt;&gt;"",N(F280)&gt;0,COUNTIFS($D$2:$D$400,D280,$A$2:$A$400,"&lt;&gt;"&amp;A280,$C$2:$C$400,"&lt;&gt;Inspection",$F$2:$F$400,"&lt;="&amp;N(S280),$S$2:$S$400,"&gt;="&amp;N(F280))&gt;0),"SUB ON TWO JOBS SAME DAY; ","")&amp;IF(AND(C280&lt;&gt;"Inspection",D280=""),"NO SUB ASSIGNED; ","")&amp;IF(AND(J280&lt;&gt;"",N(F280)&gt;0,SUMPRODUCT(MAX(($A$2:$A$400=A280)*($B$2:$B$400=J280)*$S$2:$S$400))&gt;=N(F280)),"STARTS BEFORE WHAT IT DEPENDS ON; ","")&amp;IF(N(F280)=0,"NO START DATE; ","")="","",LEFT(IF(AND(C280&lt;&gt;"Inspection",N(F280)&gt;0,H280&lt;&gt;"Y",TODAY()&gt;=N(F280)-N('Settings'!$B$2),N(S280)&gt;=TODAY()),"NOT CONFIRMED, STARTS SOON; ","")&amp;IF(AND(C280="Inspection",N(F280)&gt;0,K280&lt;&gt;"Y",M280="",N(F280)-TODAY()&lt;=N('Settings'!$B$3)),"INSPECTION NOT REQUESTED; ","")&amp;IF(AND(OR(M280="Fail",M280="Partial"),N(N280)=0),"FAILED, NO RE-INSPECTION; ","")&amp;IF(AND(C280&lt;&gt;"Inspection",D280&lt;&gt;"",N(F280)&gt;0,COUNTIFS($D$2:$D$400,D280,$A$2:$A$400,"&lt;&gt;"&amp;A280,$C$2:$C$400,"&lt;&gt;Inspection",$F$2:$F$400,"&lt;="&amp;N(S280),$S$2:$S$400,"&gt;="&amp;N(F280))&gt;0),"SUB ON TWO JOBS SAME DAY; ","")&amp;IF(AND(C280&lt;&gt;"Inspection",D280=""),"NO SUB ASSIGNED; ","")&amp;IF(AND(J280&lt;&gt;"",N(F280)&gt;0,SUMPRODUCT(MAX(($A$2:$A$400=A280)*($B$2:$B$400=J280)*$S$2:$S$400))&gt;=N(F280)),"STARTS BEFORE WHAT IT DEPENDS ON; ","")&amp;IF(N(F280)=0,"NO START DATE; ",""),LEN(IF(AND(C280&lt;&gt;"Inspection",N(F280)&gt;0,H280&lt;&gt;"Y",TODAY()&gt;=N(F280)-N('Settings'!$B$2),N(S280)&gt;=TODAY()),"NOT CONFIRMED, STARTS SOON; ","")&amp;IF(AND(C280="Inspection",N(F280)&gt;0,K280&lt;&gt;"Y",M280="",N(F280)-TODAY()&lt;=N('Settings'!$B$3)),"INSPECTION NOT REQUESTED; ","")&amp;IF(AND(OR(M280="Fail",M280="Partial"),N(N280)=0),"FAILED, NO RE-INSPECTION; ","")&amp;IF(AND(C280&lt;&gt;"Inspection",D280&lt;&gt;"",N(F280)&gt;0,COUNTIFS($D$2:$D$400,D280,$A$2:$A$400,"&lt;&gt;"&amp;A280,$C$2:$C$400,"&lt;&gt;Inspection",$F$2:$F$400,"&lt;="&amp;N(S280),$S$2:$S$400,"&gt;="&amp;N(F280))&gt;0),"SUB ON TWO JOBS SAME DAY; ","")&amp;IF(AND(C280&lt;&gt;"Inspection",D280=""),"NO SUB ASSIGNED; ","")&amp;IF(AND(J280&lt;&gt;"",N(F280)&gt;0,SUMPRODUCT(MAX(($A$2:$A$400=A280)*($B$2:$B$400=J280)*$S$2:$S$400))&gt;=N(F280)),"STARTS BEFORE WHAT IT DEPENDS ON; ","")&amp;IF(N(F280)=0,"NO START DATE; ",""))-2)))</f>
        <v/>
      </c>
      <c r="S280" s="6">
        <f>IF(N(G280)&gt;0,N(G280),N(F280))</f>
        <v/>
      </c>
    </row>
    <row r="281">
      <c r="F281" s="6" t="n"/>
      <c r="G281" s="6" t="n"/>
      <c r="I281" s="6">
        <f>IF(OR(NOT(OR(A281&lt;&gt;"",B281&lt;&gt;"",D281&lt;&gt;"")),N(F281)=0,NOT(C281&lt;&gt;"Inspection")),"",N(F281)-N('Settings'!$B$2))</f>
        <v/>
      </c>
      <c r="L281" s="6" t="n"/>
      <c r="N281" s="6" t="n"/>
      <c r="O281" s="7">
        <f>IF(OR(NOT(OR(A281&lt;&gt;"",B281&lt;&gt;"",D281&lt;&gt;"")),N(F281)=0),"",N(F281)-TODAY())</f>
        <v/>
      </c>
      <c r="P281">
        <f>IF(OR(NOT(OR(A281&lt;&gt;"",B281&lt;&gt;"",D281&lt;&gt;"")),N(F281)=0),"",IF(N(S281)&lt;TODAY(),"Past",IF(N(F281)&lt;=TODAY(),"Now",IF(N(F281)-TODAY()&lt;7,"Week 1",IF(N(F281)-TODAY()&lt;N('Settings'!$B$4),"Week 2","Later")))))</f>
        <v/>
      </c>
      <c r="Q281">
        <f>IF(NOT(OR(A281&lt;&gt;"",B281&lt;&gt;"",D281&lt;&gt;"")),"",IF(IF(AND(C281&lt;&gt;"Inspection",N(F281)&gt;0,H281&lt;&gt;"Y",TODAY()&gt;=N(F281)-N('Settings'!$B$2),N(S281)&gt;=TODAY()),"NOT CONFIRMED, STARTS SOON; ","")&amp;IF(AND(C281="Inspection",N(F281)&gt;0,K281&lt;&gt;"Y",M281="",N(F281)-TODAY()&lt;=N('Settings'!$B$3)),"INSPECTION NOT REQUESTED; ","")&amp;IF(AND(OR(M281="Fail",M281="Partial"),N(N281)=0),"FAILED, NO RE-INSPECTION; ","")&amp;IF(AND(C281&lt;&gt;"Inspection",D281&lt;&gt;"",N(F281)&gt;0,COUNTIFS($D$2:$D$400,D281,$A$2:$A$400,"&lt;&gt;"&amp;A281,$C$2:$C$400,"&lt;&gt;Inspection",$F$2:$F$400,"&lt;="&amp;N(S281),$S$2:$S$400,"&gt;="&amp;N(F281))&gt;0),"SUB ON TWO JOBS SAME DAY; ","")&amp;IF(AND(C281&lt;&gt;"Inspection",D281=""),"NO SUB ASSIGNED; ","")&amp;IF(AND(J281&lt;&gt;"",N(F281)&gt;0,SUMPRODUCT(MAX(($A$2:$A$400=A281)*($B$2:$B$400=J281)*$S$2:$S$400))&gt;=N(F281)),"STARTS BEFORE WHAT IT DEPENDS ON; ","")&amp;IF(N(F281)=0,"NO START DATE; ","")="","",LEFT(IF(AND(C281&lt;&gt;"Inspection",N(F281)&gt;0,H281&lt;&gt;"Y",TODAY()&gt;=N(F281)-N('Settings'!$B$2),N(S281)&gt;=TODAY()),"NOT CONFIRMED, STARTS SOON; ","")&amp;IF(AND(C281="Inspection",N(F281)&gt;0,K281&lt;&gt;"Y",M281="",N(F281)-TODAY()&lt;=N('Settings'!$B$3)),"INSPECTION NOT REQUESTED; ","")&amp;IF(AND(OR(M281="Fail",M281="Partial"),N(N281)=0),"FAILED, NO RE-INSPECTION; ","")&amp;IF(AND(C281&lt;&gt;"Inspection",D281&lt;&gt;"",N(F281)&gt;0,COUNTIFS($D$2:$D$400,D281,$A$2:$A$400,"&lt;&gt;"&amp;A281,$C$2:$C$400,"&lt;&gt;Inspection",$F$2:$F$400,"&lt;="&amp;N(S281),$S$2:$S$400,"&gt;="&amp;N(F281))&gt;0),"SUB ON TWO JOBS SAME DAY; ","")&amp;IF(AND(C281&lt;&gt;"Inspection",D281=""),"NO SUB ASSIGNED; ","")&amp;IF(AND(J281&lt;&gt;"",N(F281)&gt;0,SUMPRODUCT(MAX(($A$2:$A$400=A281)*($B$2:$B$400=J281)*$S$2:$S$400))&gt;=N(F281)),"STARTS BEFORE WHAT IT DEPENDS ON; ","")&amp;IF(N(F281)=0,"NO START DATE; ",""),LEN(IF(AND(C281&lt;&gt;"Inspection",N(F281)&gt;0,H281&lt;&gt;"Y",TODAY()&gt;=N(F281)-N('Settings'!$B$2),N(S281)&gt;=TODAY()),"NOT CONFIRMED, STARTS SOON; ","")&amp;IF(AND(C281="Inspection",N(F281)&gt;0,K281&lt;&gt;"Y",M281="",N(F281)-TODAY()&lt;=N('Settings'!$B$3)),"INSPECTION NOT REQUESTED; ","")&amp;IF(AND(OR(M281="Fail",M281="Partial"),N(N281)=0),"FAILED, NO RE-INSPECTION; ","")&amp;IF(AND(C281&lt;&gt;"Inspection",D281&lt;&gt;"",N(F281)&gt;0,COUNTIFS($D$2:$D$400,D281,$A$2:$A$400,"&lt;&gt;"&amp;A281,$C$2:$C$400,"&lt;&gt;Inspection",$F$2:$F$400,"&lt;="&amp;N(S281),$S$2:$S$400,"&gt;="&amp;N(F281))&gt;0),"SUB ON TWO JOBS SAME DAY; ","")&amp;IF(AND(C281&lt;&gt;"Inspection",D281=""),"NO SUB ASSIGNED; ","")&amp;IF(AND(J281&lt;&gt;"",N(F281)&gt;0,SUMPRODUCT(MAX(($A$2:$A$400=A281)*($B$2:$B$400=J281)*$S$2:$S$400))&gt;=N(F281)),"STARTS BEFORE WHAT IT DEPENDS ON; ","")&amp;IF(N(F281)=0,"NO START DATE; ",""))-2)))</f>
        <v/>
      </c>
      <c r="S281" s="6">
        <f>IF(N(G281)&gt;0,N(G281),N(F281))</f>
        <v/>
      </c>
    </row>
    <row r="282">
      <c r="F282" s="6" t="n"/>
      <c r="G282" s="6" t="n"/>
      <c r="I282" s="6">
        <f>IF(OR(NOT(OR(A282&lt;&gt;"",B282&lt;&gt;"",D282&lt;&gt;"")),N(F282)=0,NOT(C282&lt;&gt;"Inspection")),"",N(F282)-N('Settings'!$B$2))</f>
        <v/>
      </c>
      <c r="L282" s="6" t="n"/>
      <c r="N282" s="6" t="n"/>
      <c r="O282" s="7">
        <f>IF(OR(NOT(OR(A282&lt;&gt;"",B282&lt;&gt;"",D282&lt;&gt;"")),N(F282)=0),"",N(F282)-TODAY())</f>
        <v/>
      </c>
      <c r="P282">
        <f>IF(OR(NOT(OR(A282&lt;&gt;"",B282&lt;&gt;"",D282&lt;&gt;"")),N(F282)=0),"",IF(N(S282)&lt;TODAY(),"Past",IF(N(F282)&lt;=TODAY(),"Now",IF(N(F282)-TODAY()&lt;7,"Week 1",IF(N(F282)-TODAY()&lt;N('Settings'!$B$4),"Week 2","Later")))))</f>
        <v/>
      </c>
      <c r="Q282">
        <f>IF(NOT(OR(A282&lt;&gt;"",B282&lt;&gt;"",D282&lt;&gt;"")),"",IF(IF(AND(C282&lt;&gt;"Inspection",N(F282)&gt;0,H282&lt;&gt;"Y",TODAY()&gt;=N(F282)-N('Settings'!$B$2),N(S282)&gt;=TODAY()),"NOT CONFIRMED, STARTS SOON; ","")&amp;IF(AND(C282="Inspection",N(F282)&gt;0,K282&lt;&gt;"Y",M282="",N(F282)-TODAY()&lt;=N('Settings'!$B$3)),"INSPECTION NOT REQUESTED; ","")&amp;IF(AND(OR(M282="Fail",M282="Partial"),N(N282)=0),"FAILED, NO RE-INSPECTION; ","")&amp;IF(AND(C282&lt;&gt;"Inspection",D282&lt;&gt;"",N(F282)&gt;0,COUNTIFS($D$2:$D$400,D282,$A$2:$A$400,"&lt;&gt;"&amp;A282,$C$2:$C$400,"&lt;&gt;Inspection",$F$2:$F$400,"&lt;="&amp;N(S282),$S$2:$S$400,"&gt;="&amp;N(F282))&gt;0),"SUB ON TWO JOBS SAME DAY; ","")&amp;IF(AND(C282&lt;&gt;"Inspection",D282=""),"NO SUB ASSIGNED; ","")&amp;IF(AND(J282&lt;&gt;"",N(F282)&gt;0,SUMPRODUCT(MAX(($A$2:$A$400=A282)*($B$2:$B$400=J282)*$S$2:$S$400))&gt;=N(F282)),"STARTS BEFORE WHAT IT DEPENDS ON; ","")&amp;IF(N(F282)=0,"NO START DATE; ","")="","",LEFT(IF(AND(C282&lt;&gt;"Inspection",N(F282)&gt;0,H282&lt;&gt;"Y",TODAY()&gt;=N(F282)-N('Settings'!$B$2),N(S282)&gt;=TODAY()),"NOT CONFIRMED, STARTS SOON; ","")&amp;IF(AND(C282="Inspection",N(F282)&gt;0,K282&lt;&gt;"Y",M282="",N(F282)-TODAY()&lt;=N('Settings'!$B$3)),"INSPECTION NOT REQUESTED; ","")&amp;IF(AND(OR(M282="Fail",M282="Partial"),N(N282)=0),"FAILED, NO RE-INSPECTION; ","")&amp;IF(AND(C282&lt;&gt;"Inspection",D282&lt;&gt;"",N(F282)&gt;0,COUNTIFS($D$2:$D$400,D282,$A$2:$A$400,"&lt;&gt;"&amp;A282,$C$2:$C$400,"&lt;&gt;Inspection",$F$2:$F$400,"&lt;="&amp;N(S282),$S$2:$S$400,"&gt;="&amp;N(F282))&gt;0),"SUB ON TWO JOBS SAME DAY; ","")&amp;IF(AND(C282&lt;&gt;"Inspection",D282=""),"NO SUB ASSIGNED; ","")&amp;IF(AND(J282&lt;&gt;"",N(F282)&gt;0,SUMPRODUCT(MAX(($A$2:$A$400=A282)*($B$2:$B$400=J282)*$S$2:$S$400))&gt;=N(F282)),"STARTS BEFORE WHAT IT DEPENDS ON; ","")&amp;IF(N(F282)=0,"NO START DATE; ",""),LEN(IF(AND(C282&lt;&gt;"Inspection",N(F282)&gt;0,H282&lt;&gt;"Y",TODAY()&gt;=N(F282)-N('Settings'!$B$2),N(S282)&gt;=TODAY()),"NOT CONFIRMED, STARTS SOON; ","")&amp;IF(AND(C282="Inspection",N(F282)&gt;0,K282&lt;&gt;"Y",M282="",N(F282)-TODAY()&lt;=N('Settings'!$B$3)),"INSPECTION NOT REQUESTED; ","")&amp;IF(AND(OR(M282="Fail",M282="Partial"),N(N282)=0),"FAILED, NO RE-INSPECTION; ","")&amp;IF(AND(C282&lt;&gt;"Inspection",D282&lt;&gt;"",N(F282)&gt;0,COUNTIFS($D$2:$D$400,D282,$A$2:$A$400,"&lt;&gt;"&amp;A282,$C$2:$C$400,"&lt;&gt;Inspection",$F$2:$F$400,"&lt;="&amp;N(S282),$S$2:$S$400,"&gt;="&amp;N(F282))&gt;0),"SUB ON TWO JOBS SAME DAY; ","")&amp;IF(AND(C282&lt;&gt;"Inspection",D282=""),"NO SUB ASSIGNED; ","")&amp;IF(AND(J282&lt;&gt;"",N(F282)&gt;0,SUMPRODUCT(MAX(($A$2:$A$400=A282)*($B$2:$B$400=J282)*$S$2:$S$400))&gt;=N(F282)),"STARTS BEFORE WHAT IT DEPENDS ON; ","")&amp;IF(N(F282)=0,"NO START DATE; ",""))-2)))</f>
        <v/>
      </c>
      <c r="S282" s="6">
        <f>IF(N(G282)&gt;0,N(G282),N(F282))</f>
        <v/>
      </c>
    </row>
    <row r="283">
      <c r="F283" s="6" t="n"/>
      <c r="G283" s="6" t="n"/>
      <c r="I283" s="6">
        <f>IF(OR(NOT(OR(A283&lt;&gt;"",B283&lt;&gt;"",D283&lt;&gt;"")),N(F283)=0,NOT(C283&lt;&gt;"Inspection")),"",N(F283)-N('Settings'!$B$2))</f>
        <v/>
      </c>
      <c r="L283" s="6" t="n"/>
      <c r="N283" s="6" t="n"/>
      <c r="O283" s="7">
        <f>IF(OR(NOT(OR(A283&lt;&gt;"",B283&lt;&gt;"",D283&lt;&gt;"")),N(F283)=0),"",N(F283)-TODAY())</f>
        <v/>
      </c>
      <c r="P283">
        <f>IF(OR(NOT(OR(A283&lt;&gt;"",B283&lt;&gt;"",D283&lt;&gt;"")),N(F283)=0),"",IF(N(S283)&lt;TODAY(),"Past",IF(N(F283)&lt;=TODAY(),"Now",IF(N(F283)-TODAY()&lt;7,"Week 1",IF(N(F283)-TODAY()&lt;N('Settings'!$B$4),"Week 2","Later")))))</f>
        <v/>
      </c>
      <c r="Q283">
        <f>IF(NOT(OR(A283&lt;&gt;"",B283&lt;&gt;"",D283&lt;&gt;"")),"",IF(IF(AND(C283&lt;&gt;"Inspection",N(F283)&gt;0,H283&lt;&gt;"Y",TODAY()&gt;=N(F283)-N('Settings'!$B$2),N(S283)&gt;=TODAY()),"NOT CONFIRMED, STARTS SOON; ","")&amp;IF(AND(C283="Inspection",N(F283)&gt;0,K283&lt;&gt;"Y",M283="",N(F283)-TODAY()&lt;=N('Settings'!$B$3)),"INSPECTION NOT REQUESTED; ","")&amp;IF(AND(OR(M283="Fail",M283="Partial"),N(N283)=0),"FAILED, NO RE-INSPECTION; ","")&amp;IF(AND(C283&lt;&gt;"Inspection",D283&lt;&gt;"",N(F283)&gt;0,COUNTIFS($D$2:$D$400,D283,$A$2:$A$400,"&lt;&gt;"&amp;A283,$C$2:$C$400,"&lt;&gt;Inspection",$F$2:$F$400,"&lt;="&amp;N(S283),$S$2:$S$400,"&gt;="&amp;N(F283))&gt;0),"SUB ON TWO JOBS SAME DAY; ","")&amp;IF(AND(C283&lt;&gt;"Inspection",D283=""),"NO SUB ASSIGNED; ","")&amp;IF(AND(J283&lt;&gt;"",N(F283)&gt;0,SUMPRODUCT(MAX(($A$2:$A$400=A283)*($B$2:$B$400=J283)*$S$2:$S$400))&gt;=N(F283)),"STARTS BEFORE WHAT IT DEPENDS ON; ","")&amp;IF(N(F283)=0,"NO START DATE; ","")="","",LEFT(IF(AND(C283&lt;&gt;"Inspection",N(F283)&gt;0,H283&lt;&gt;"Y",TODAY()&gt;=N(F283)-N('Settings'!$B$2),N(S283)&gt;=TODAY()),"NOT CONFIRMED, STARTS SOON; ","")&amp;IF(AND(C283="Inspection",N(F283)&gt;0,K283&lt;&gt;"Y",M283="",N(F283)-TODAY()&lt;=N('Settings'!$B$3)),"INSPECTION NOT REQUESTED; ","")&amp;IF(AND(OR(M283="Fail",M283="Partial"),N(N283)=0),"FAILED, NO RE-INSPECTION; ","")&amp;IF(AND(C283&lt;&gt;"Inspection",D283&lt;&gt;"",N(F283)&gt;0,COUNTIFS($D$2:$D$400,D283,$A$2:$A$400,"&lt;&gt;"&amp;A283,$C$2:$C$400,"&lt;&gt;Inspection",$F$2:$F$400,"&lt;="&amp;N(S283),$S$2:$S$400,"&gt;="&amp;N(F283))&gt;0),"SUB ON TWO JOBS SAME DAY; ","")&amp;IF(AND(C283&lt;&gt;"Inspection",D283=""),"NO SUB ASSIGNED; ","")&amp;IF(AND(J283&lt;&gt;"",N(F283)&gt;0,SUMPRODUCT(MAX(($A$2:$A$400=A283)*($B$2:$B$400=J283)*$S$2:$S$400))&gt;=N(F283)),"STARTS BEFORE WHAT IT DEPENDS ON; ","")&amp;IF(N(F283)=0,"NO START DATE; ",""),LEN(IF(AND(C283&lt;&gt;"Inspection",N(F283)&gt;0,H283&lt;&gt;"Y",TODAY()&gt;=N(F283)-N('Settings'!$B$2),N(S283)&gt;=TODAY()),"NOT CONFIRMED, STARTS SOON; ","")&amp;IF(AND(C283="Inspection",N(F283)&gt;0,K283&lt;&gt;"Y",M283="",N(F283)-TODAY()&lt;=N('Settings'!$B$3)),"INSPECTION NOT REQUESTED; ","")&amp;IF(AND(OR(M283="Fail",M283="Partial"),N(N283)=0),"FAILED, NO RE-INSPECTION; ","")&amp;IF(AND(C283&lt;&gt;"Inspection",D283&lt;&gt;"",N(F283)&gt;0,COUNTIFS($D$2:$D$400,D283,$A$2:$A$400,"&lt;&gt;"&amp;A283,$C$2:$C$400,"&lt;&gt;Inspection",$F$2:$F$400,"&lt;="&amp;N(S283),$S$2:$S$400,"&gt;="&amp;N(F283))&gt;0),"SUB ON TWO JOBS SAME DAY; ","")&amp;IF(AND(C283&lt;&gt;"Inspection",D283=""),"NO SUB ASSIGNED; ","")&amp;IF(AND(J283&lt;&gt;"",N(F283)&gt;0,SUMPRODUCT(MAX(($A$2:$A$400=A283)*($B$2:$B$400=J283)*$S$2:$S$400))&gt;=N(F283)),"STARTS BEFORE WHAT IT DEPENDS ON; ","")&amp;IF(N(F283)=0,"NO START DATE; ",""))-2)))</f>
        <v/>
      </c>
      <c r="S283" s="6">
        <f>IF(N(G283)&gt;0,N(G283),N(F283))</f>
        <v/>
      </c>
    </row>
    <row r="284">
      <c r="F284" s="6" t="n"/>
      <c r="G284" s="6" t="n"/>
      <c r="I284" s="6">
        <f>IF(OR(NOT(OR(A284&lt;&gt;"",B284&lt;&gt;"",D284&lt;&gt;"")),N(F284)=0,NOT(C284&lt;&gt;"Inspection")),"",N(F284)-N('Settings'!$B$2))</f>
        <v/>
      </c>
      <c r="L284" s="6" t="n"/>
      <c r="N284" s="6" t="n"/>
      <c r="O284" s="7">
        <f>IF(OR(NOT(OR(A284&lt;&gt;"",B284&lt;&gt;"",D284&lt;&gt;"")),N(F284)=0),"",N(F284)-TODAY())</f>
        <v/>
      </c>
      <c r="P284">
        <f>IF(OR(NOT(OR(A284&lt;&gt;"",B284&lt;&gt;"",D284&lt;&gt;"")),N(F284)=0),"",IF(N(S284)&lt;TODAY(),"Past",IF(N(F284)&lt;=TODAY(),"Now",IF(N(F284)-TODAY()&lt;7,"Week 1",IF(N(F284)-TODAY()&lt;N('Settings'!$B$4),"Week 2","Later")))))</f>
        <v/>
      </c>
      <c r="Q284">
        <f>IF(NOT(OR(A284&lt;&gt;"",B284&lt;&gt;"",D284&lt;&gt;"")),"",IF(IF(AND(C284&lt;&gt;"Inspection",N(F284)&gt;0,H284&lt;&gt;"Y",TODAY()&gt;=N(F284)-N('Settings'!$B$2),N(S284)&gt;=TODAY()),"NOT CONFIRMED, STARTS SOON; ","")&amp;IF(AND(C284="Inspection",N(F284)&gt;0,K284&lt;&gt;"Y",M284="",N(F284)-TODAY()&lt;=N('Settings'!$B$3)),"INSPECTION NOT REQUESTED; ","")&amp;IF(AND(OR(M284="Fail",M284="Partial"),N(N284)=0),"FAILED, NO RE-INSPECTION; ","")&amp;IF(AND(C284&lt;&gt;"Inspection",D284&lt;&gt;"",N(F284)&gt;0,COUNTIFS($D$2:$D$400,D284,$A$2:$A$400,"&lt;&gt;"&amp;A284,$C$2:$C$400,"&lt;&gt;Inspection",$F$2:$F$400,"&lt;="&amp;N(S284),$S$2:$S$400,"&gt;="&amp;N(F284))&gt;0),"SUB ON TWO JOBS SAME DAY; ","")&amp;IF(AND(C284&lt;&gt;"Inspection",D284=""),"NO SUB ASSIGNED; ","")&amp;IF(AND(J284&lt;&gt;"",N(F284)&gt;0,SUMPRODUCT(MAX(($A$2:$A$400=A284)*($B$2:$B$400=J284)*$S$2:$S$400))&gt;=N(F284)),"STARTS BEFORE WHAT IT DEPENDS ON; ","")&amp;IF(N(F284)=0,"NO START DATE; ","")="","",LEFT(IF(AND(C284&lt;&gt;"Inspection",N(F284)&gt;0,H284&lt;&gt;"Y",TODAY()&gt;=N(F284)-N('Settings'!$B$2),N(S284)&gt;=TODAY()),"NOT CONFIRMED, STARTS SOON; ","")&amp;IF(AND(C284="Inspection",N(F284)&gt;0,K284&lt;&gt;"Y",M284="",N(F284)-TODAY()&lt;=N('Settings'!$B$3)),"INSPECTION NOT REQUESTED; ","")&amp;IF(AND(OR(M284="Fail",M284="Partial"),N(N284)=0),"FAILED, NO RE-INSPECTION; ","")&amp;IF(AND(C284&lt;&gt;"Inspection",D284&lt;&gt;"",N(F284)&gt;0,COUNTIFS($D$2:$D$400,D284,$A$2:$A$400,"&lt;&gt;"&amp;A284,$C$2:$C$400,"&lt;&gt;Inspection",$F$2:$F$400,"&lt;="&amp;N(S284),$S$2:$S$400,"&gt;="&amp;N(F284))&gt;0),"SUB ON TWO JOBS SAME DAY; ","")&amp;IF(AND(C284&lt;&gt;"Inspection",D284=""),"NO SUB ASSIGNED; ","")&amp;IF(AND(J284&lt;&gt;"",N(F284)&gt;0,SUMPRODUCT(MAX(($A$2:$A$400=A284)*($B$2:$B$400=J284)*$S$2:$S$400))&gt;=N(F284)),"STARTS BEFORE WHAT IT DEPENDS ON; ","")&amp;IF(N(F284)=0,"NO START DATE; ",""),LEN(IF(AND(C284&lt;&gt;"Inspection",N(F284)&gt;0,H284&lt;&gt;"Y",TODAY()&gt;=N(F284)-N('Settings'!$B$2),N(S284)&gt;=TODAY()),"NOT CONFIRMED, STARTS SOON; ","")&amp;IF(AND(C284="Inspection",N(F284)&gt;0,K284&lt;&gt;"Y",M284="",N(F284)-TODAY()&lt;=N('Settings'!$B$3)),"INSPECTION NOT REQUESTED; ","")&amp;IF(AND(OR(M284="Fail",M284="Partial"),N(N284)=0),"FAILED, NO RE-INSPECTION; ","")&amp;IF(AND(C284&lt;&gt;"Inspection",D284&lt;&gt;"",N(F284)&gt;0,COUNTIFS($D$2:$D$400,D284,$A$2:$A$400,"&lt;&gt;"&amp;A284,$C$2:$C$400,"&lt;&gt;Inspection",$F$2:$F$400,"&lt;="&amp;N(S284),$S$2:$S$400,"&gt;="&amp;N(F284))&gt;0),"SUB ON TWO JOBS SAME DAY; ","")&amp;IF(AND(C284&lt;&gt;"Inspection",D284=""),"NO SUB ASSIGNED; ","")&amp;IF(AND(J284&lt;&gt;"",N(F284)&gt;0,SUMPRODUCT(MAX(($A$2:$A$400=A284)*($B$2:$B$400=J284)*$S$2:$S$400))&gt;=N(F284)),"STARTS BEFORE WHAT IT DEPENDS ON; ","")&amp;IF(N(F284)=0,"NO START DATE; ",""))-2)))</f>
        <v/>
      </c>
      <c r="S284" s="6">
        <f>IF(N(G284)&gt;0,N(G284),N(F284))</f>
        <v/>
      </c>
    </row>
    <row r="285">
      <c r="F285" s="6" t="n"/>
      <c r="G285" s="6" t="n"/>
      <c r="I285" s="6">
        <f>IF(OR(NOT(OR(A285&lt;&gt;"",B285&lt;&gt;"",D285&lt;&gt;"")),N(F285)=0,NOT(C285&lt;&gt;"Inspection")),"",N(F285)-N('Settings'!$B$2))</f>
        <v/>
      </c>
      <c r="L285" s="6" t="n"/>
      <c r="N285" s="6" t="n"/>
      <c r="O285" s="7">
        <f>IF(OR(NOT(OR(A285&lt;&gt;"",B285&lt;&gt;"",D285&lt;&gt;"")),N(F285)=0),"",N(F285)-TODAY())</f>
        <v/>
      </c>
      <c r="P285">
        <f>IF(OR(NOT(OR(A285&lt;&gt;"",B285&lt;&gt;"",D285&lt;&gt;"")),N(F285)=0),"",IF(N(S285)&lt;TODAY(),"Past",IF(N(F285)&lt;=TODAY(),"Now",IF(N(F285)-TODAY()&lt;7,"Week 1",IF(N(F285)-TODAY()&lt;N('Settings'!$B$4),"Week 2","Later")))))</f>
        <v/>
      </c>
      <c r="Q285">
        <f>IF(NOT(OR(A285&lt;&gt;"",B285&lt;&gt;"",D285&lt;&gt;"")),"",IF(IF(AND(C285&lt;&gt;"Inspection",N(F285)&gt;0,H285&lt;&gt;"Y",TODAY()&gt;=N(F285)-N('Settings'!$B$2),N(S285)&gt;=TODAY()),"NOT CONFIRMED, STARTS SOON; ","")&amp;IF(AND(C285="Inspection",N(F285)&gt;0,K285&lt;&gt;"Y",M285="",N(F285)-TODAY()&lt;=N('Settings'!$B$3)),"INSPECTION NOT REQUESTED; ","")&amp;IF(AND(OR(M285="Fail",M285="Partial"),N(N285)=0),"FAILED, NO RE-INSPECTION; ","")&amp;IF(AND(C285&lt;&gt;"Inspection",D285&lt;&gt;"",N(F285)&gt;0,COUNTIFS($D$2:$D$400,D285,$A$2:$A$400,"&lt;&gt;"&amp;A285,$C$2:$C$400,"&lt;&gt;Inspection",$F$2:$F$400,"&lt;="&amp;N(S285),$S$2:$S$400,"&gt;="&amp;N(F285))&gt;0),"SUB ON TWO JOBS SAME DAY; ","")&amp;IF(AND(C285&lt;&gt;"Inspection",D285=""),"NO SUB ASSIGNED; ","")&amp;IF(AND(J285&lt;&gt;"",N(F285)&gt;0,SUMPRODUCT(MAX(($A$2:$A$400=A285)*($B$2:$B$400=J285)*$S$2:$S$400))&gt;=N(F285)),"STARTS BEFORE WHAT IT DEPENDS ON; ","")&amp;IF(N(F285)=0,"NO START DATE; ","")="","",LEFT(IF(AND(C285&lt;&gt;"Inspection",N(F285)&gt;0,H285&lt;&gt;"Y",TODAY()&gt;=N(F285)-N('Settings'!$B$2),N(S285)&gt;=TODAY()),"NOT CONFIRMED, STARTS SOON; ","")&amp;IF(AND(C285="Inspection",N(F285)&gt;0,K285&lt;&gt;"Y",M285="",N(F285)-TODAY()&lt;=N('Settings'!$B$3)),"INSPECTION NOT REQUESTED; ","")&amp;IF(AND(OR(M285="Fail",M285="Partial"),N(N285)=0),"FAILED, NO RE-INSPECTION; ","")&amp;IF(AND(C285&lt;&gt;"Inspection",D285&lt;&gt;"",N(F285)&gt;0,COUNTIFS($D$2:$D$400,D285,$A$2:$A$400,"&lt;&gt;"&amp;A285,$C$2:$C$400,"&lt;&gt;Inspection",$F$2:$F$400,"&lt;="&amp;N(S285),$S$2:$S$400,"&gt;="&amp;N(F285))&gt;0),"SUB ON TWO JOBS SAME DAY; ","")&amp;IF(AND(C285&lt;&gt;"Inspection",D285=""),"NO SUB ASSIGNED; ","")&amp;IF(AND(J285&lt;&gt;"",N(F285)&gt;0,SUMPRODUCT(MAX(($A$2:$A$400=A285)*($B$2:$B$400=J285)*$S$2:$S$400))&gt;=N(F285)),"STARTS BEFORE WHAT IT DEPENDS ON; ","")&amp;IF(N(F285)=0,"NO START DATE; ",""),LEN(IF(AND(C285&lt;&gt;"Inspection",N(F285)&gt;0,H285&lt;&gt;"Y",TODAY()&gt;=N(F285)-N('Settings'!$B$2),N(S285)&gt;=TODAY()),"NOT CONFIRMED, STARTS SOON; ","")&amp;IF(AND(C285="Inspection",N(F285)&gt;0,K285&lt;&gt;"Y",M285="",N(F285)-TODAY()&lt;=N('Settings'!$B$3)),"INSPECTION NOT REQUESTED; ","")&amp;IF(AND(OR(M285="Fail",M285="Partial"),N(N285)=0),"FAILED, NO RE-INSPECTION; ","")&amp;IF(AND(C285&lt;&gt;"Inspection",D285&lt;&gt;"",N(F285)&gt;0,COUNTIFS($D$2:$D$400,D285,$A$2:$A$400,"&lt;&gt;"&amp;A285,$C$2:$C$400,"&lt;&gt;Inspection",$F$2:$F$400,"&lt;="&amp;N(S285),$S$2:$S$400,"&gt;="&amp;N(F285))&gt;0),"SUB ON TWO JOBS SAME DAY; ","")&amp;IF(AND(C285&lt;&gt;"Inspection",D285=""),"NO SUB ASSIGNED; ","")&amp;IF(AND(J285&lt;&gt;"",N(F285)&gt;0,SUMPRODUCT(MAX(($A$2:$A$400=A285)*($B$2:$B$400=J285)*$S$2:$S$400))&gt;=N(F285)),"STARTS BEFORE WHAT IT DEPENDS ON; ","")&amp;IF(N(F285)=0,"NO START DATE; ",""))-2)))</f>
        <v/>
      </c>
      <c r="S285" s="6">
        <f>IF(N(G285)&gt;0,N(G285),N(F285))</f>
        <v/>
      </c>
    </row>
    <row r="286">
      <c r="F286" s="6" t="n"/>
      <c r="G286" s="6" t="n"/>
      <c r="I286" s="6">
        <f>IF(OR(NOT(OR(A286&lt;&gt;"",B286&lt;&gt;"",D286&lt;&gt;"")),N(F286)=0,NOT(C286&lt;&gt;"Inspection")),"",N(F286)-N('Settings'!$B$2))</f>
        <v/>
      </c>
      <c r="L286" s="6" t="n"/>
      <c r="N286" s="6" t="n"/>
      <c r="O286" s="7">
        <f>IF(OR(NOT(OR(A286&lt;&gt;"",B286&lt;&gt;"",D286&lt;&gt;"")),N(F286)=0),"",N(F286)-TODAY())</f>
        <v/>
      </c>
      <c r="P286">
        <f>IF(OR(NOT(OR(A286&lt;&gt;"",B286&lt;&gt;"",D286&lt;&gt;"")),N(F286)=0),"",IF(N(S286)&lt;TODAY(),"Past",IF(N(F286)&lt;=TODAY(),"Now",IF(N(F286)-TODAY()&lt;7,"Week 1",IF(N(F286)-TODAY()&lt;N('Settings'!$B$4),"Week 2","Later")))))</f>
        <v/>
      </c>
      <c r="Q286">
        <f>IF(NOT(OR(A286&lt;&gt;"",B286&lt;&gt;"",D286&lt;&gt;"")),"",IF(IF(AND(C286&lt;&gt;"Inspection",N(F286)&gt;0,H286&lt;&gt;"Y",TODAY()&gt;=N(F286)-N('Settings'!$B$2),N(S286)&gt;=TODAY()),"NOT CONFIRMED, STARTS SOON; ","")&amp;IF(AND(C286="Inspection",N(F286)&gt;0,K286&lt;&gt;"Y",M286="",N(F286)-TODAY()&lt;=N('Settings'!$B$3)),"INSPECTION NOT REQUESTED; ","")&amp;IF(AND(OR(M286="Fail",M286="Partial"),N(N286)=0),"FAILED, NO RE-INSPECTION; ","")&amp;IF(AND(C286&lt;&gt;"Inspection",D286&lt;&gt;"",N(F286)&gt;0,COUNTIFS($D$2:$D$400,D286,$A$2:$A$400,"&lt;&gt;"&amp;A286,$C$2:$C$400,"&lt;&gt;Inspection",$F$2:$F$400,"&lt;="&amp;N(S286),$S$2:$S$400,"&gt;="&amp;N(F286))&gt;0),"SUB ON TWO JOBS SAME DAY; ","")&amp;IF(AND(C286&lt;&gt;"Inspection",D286=""),"NO SUB ASSIGNED; ","")&amp;IF(AND(J286&lt;&gt;"",N(F286)&gt;0,SUMPRODUCT(MAX(($A$2:$A$400=A286)*($B$2:$B$400=J286)*$S$2:$S$400))&gt;=N(F286)),"STARTS BEFORE WHAT IT DEPENDS ON; ","")&amp;IF(N(F286)=0,"NO START DATE; ","")="","",LEFT(IF(AND(C286&lt;&gt;"Inspection",N(F286)&gt;0,H286&lt;&gt;"Y",TODAY()&gt;=N(F286)-N('Settings'!$B$2),N(S286)&gt;=TODAY()),"NOT CONFIRMED, STARTS SOON; ","")&amp;IF(AND(C286="Inspection",N(F286)&gt;0,K286&lt;&gt;"Y",M286="",N(F286)-TODAY()&lt;=N('Settings'!$B$3)),"INSPECTION NOT REQUESTED; ","")&amp;IF(AND(OR(M286="Fail",M286="Partial"),N(N286)=0),"FAILED, NO RE-INSPECTION; ","")&amp;IF(AND(C286&lt;&gt;"Inspection",D286&lt;&gt;"",N(F286)&gt;0,COUNTIFS($D$2:$D$400,D286,$A$2:$A$400,"&lt;&gt;"&amp;A286,$C$2:$C$400,"&lt;&gt;Inspection",$F$2:$F$400,"&lt;="&amp;N(S286),$S$2:$S$400,"&gt;="&amp;N(F286))&gt;0),"SUB ON TWO JOBS SAME DAY; ","")&amp;IF(AND(C286&lt;&gt;"Inspection",D286=""),"NO SUB ASSIGNED; ","")&amp;IF(AND(J286&lt;&gt;"",N(F286)&gt;0,SUMPRODUCT(MAX(($A$2:$A$400=A286)*($B$2:$B$400=J286)*$S$2:$S$400))&gt;=N(F286)),"STARTS BEFORE WHAT IT DEPENDS ON; ","")&amp;IF(N(F286)=0,"NO START DATE; ",""),LEN(IF(AND(C286&lt;&gt;"Inspection",N(F286)&gt;0,H286&lt;&gt;"Y",TODAY()&gt;=N(F286)-N('Settings'!$B$2),N(S286)&gt;=TODAY()),"NOT CONFIRMED, STARTS SOON; ","")&amp;IF(AND(C286="Inspection",N(F286)&gt;0,K286&lt;&gt;"Y",M286="",N(F286)-TODAY()&lt;=N('Settings'!$B$3)),"INSPECTION NOT REQUESTED; ","")&amp;IF(AND(OR(M286="Fail",M286="Partial"),N(N286)=0),"FAILED, NO RE-INSPECTION; ","")&amp;IF(AND(C286&lt;&gt;"Inspection",D286&lt;&gt;"",N(F286)&gt;0,COUNTIFS($D$2:$D$400,D286,$A$2:$A$400,"&lt;&gt;"&amp;A286,$C$2:$C$400,"&lt;&gt;Inspection",$F$2:$F$400,"&lt;="&amp;N(S286),$S$2:$S$400,"&gt;="&amp;N(F286))&gt;0),"SUB ON TWO JOBS SAME DAY; ","")&amp;IF(AND(C286&lt;&gt;"Inspection",D286=""),"NO SUB ASSIGNED; ","")&amp;IF(AND(J286&lt;&gt;"",N(F286)&gt;0,SUMPRODUCT(MAX(($A$2:$A$400=A286)*($B$2:$B$400=J286)*$S$2:$S$400))&gt;=N(F286)),"STARTS BEFORE WHAT IT DEPENDS ON; ","")&amp;IF(N(F286)=0,"NO START DATE; ",""))-2)))</f>
        <v/>
      </c>
      <c r="S286" s="6">
        <f>IF(N(G286)&gt;0,N(G286),N(F286))</f>
        <v/>
      </c>
    </row>
    <row r="287">
      <c r="F287" s="6" t="n"/>
      <c r="G287" s="6" t="n"/>
      <c r="I287" s="6">
        <f>IF(OR(NOT(OR(A287&lt;&gt;"",B287&lt;&gt;"",D287&lt;&gt;"")),N(F287)=0,NOT(C287&lt;&gt;"Inspection")),"",N(F287)-N('Settings'!$B$2))</f>
        <v/>
      </c>
      <c r="L287" s="6" t="n"/>
      <c r="N287" s="6" t="n"/>
      <c r="O287" s="7">
        <f>IF(OR(NOT(OR(A287&lt;&gt;"",B287&lt;&gt;"",D287&lt;&gt;"")),N(F287)=0),"",N(F287)-TODAY())</f>
        <v/>
      </c>
      <c r="P287">
        <f>IF(OR(NOT(OR(A287&lt;&gt;"",B287&lt;&gt;"",D287&lt;&gt;"")),N(F287)=0),"",IF(N(S287)&lt;TODAY(),"Past",IF(N(F287)&lt;=TODAY(),"Now",IF(N(F287)-TODAY()&lt;7,"Week 1",IF(N(F287)-TODAY()&lt;N('Settings'!$B$4),"Week 2","Later")))))</f>
        <v/>
      </c>
      <c r="Q287">
        <f>IF(NOT(OR(A287&lt;&gt;"",B287&lt;&gt;"",D287&lt;&gt;"")),"",IF(IF(AND(C287&lt;&gt;"Inspection",N(F287)&gt;0,H287&lt;&gt;"Y",TODAY()&gt;=N(F287)-N('Settings'!$B$2),N(S287)&gt;=TODAY()),"NOT CONFIRMED, STARTS SOON; ","")&amp;IF(AND(C287="Inspection",N(F287)&gt;0,K287&lt;&gt;"Y",M287="",N(F287)-TODAY()&lt;=N('Settings'!$B$3)),"INSPECTION NOT REQUESTED; ","")&amp;IF(AND(OR(M287="Fail",M287="Partial"),N(N287)=0),"FAILED, NO RE-INSPECTION; ","")&amp;IF(AND(C287&lt;&gt;"Inspection",D287&lt;&gt;"",N(F287)&gt;0,COUNTIFS($D$2:$D$400,D287,$A$2:$A$400,"&lt;&gt;"&amp;A287,$C$2:$C$400,"&lt;&gt;Inspection",$F$2:$F$400,"&lt;="&amp;N(S287),$S$2:$S$400,"&gt;="&amp;N(F287))&gt;0),"SUB ON TWO JOBS SAME DAY; ","")&amp;IF(AND(C287&lt;&gt;"Inspection",D287=""),"NO SUB ASSIGNED; ","")&amp;IF(AND(J287&lt;&gt;"",N(F287)&gt;0,SUMPRODUCT(MAX(($A$2:$A$400=A287)*($B$2:$B$400=J287)*$S$2:$S$400))&gt;=N(F287)),"STARTS BEFORE WHAT IT DEPENDS ON; ","")&amp;IF(N(F287)=0,"NO START DATE; ","")="","",LEFT(IF(AND(C287&lt;&gt;"Inspection",N(F287)&gt;0,H287&lt;&gt;"Y",TODAY()&gt;=N(F287)-N('Settings'!$B$2),N(S287)&gt;=TODAY()),"NOT CONFIRMED, STARTS SOON; ","")&amp;IF(AND(C287="Inspection",N(F287)&gt;0,K287&lt;&gt;"Y",M287="",N(F287)-TODAY()&lt;=N('Settings'!$B$3)),"INSPECTION NOT REQUESTED; ","")&amp;IF(AND(OR(M287="Fail",M287="Partial"),N(N287)=0),"FAILED, NO RE-INSPECTION; ","")&amp;IF(AND(C287&lt;&gt;"Inspection",D287&lt;&gt;"",N(F287)&gt;0,COUNTIFS($D$2:$D$400,D287,$A$2:$A$400,"&lt;&gt;"&amp;A287,$C$2:$C$400,"&lt;&gt;Inspection",$F$2:$F$400,"&lt;="&amp;N(S287),$S$2:$S$400,"&gt;="&amp;N(F287))&gt;0),"SUB ON TWO JOBS SAME DAY; ","")&amp;IF(AND(C287&lt;&gt;"Inspection",D287=""),"NO SUB ASSIGNED; ","")&amp;IF(AND(J287&lt;&gt;"",N(F287)&gt;0,SUMPRODUCT(MAX(($A$2:$A$400=A287)*($B$2:$B$400=J287)*$S$2:$S$400))&gt;=N(F287)),"STARTS BEFORE WHAT IT DEPENDS ON; ","")&amp;IF(N(F287)=0,"NO START DATE; ",""),LEN(IF(AND(C287&lt;&gt;"Inspection",N(F287)&gt;0,H287&lt;&gt;"Y",TODAY()&gt;=N(F287)-N('Settings'!$B$2),N(S287)&gt;=TODAY()),"NOT CONFIRMED, STARTS SOON; ","")&amp;IF(AND(C287="Inspection",N(F287)&gt;0,K287&lt;&gt;"Y",M287="",N(F287)-TODAY()&lt;=N('Settings'!$B$3)),"INSPECTION NOT REQUESTED; ","")&amp;IF(AND(OR(M287="Fail",M287="Partial"),N(N287)=0),"FAILED, NO RE-INSPECTION; ","")&amp;IF(AND(C287&lt;&gt;"Inspection",D287&lt;&gt;"",N(F287)&gt;0,COUNTIFS($D$2:$D$400,D287,$A$2:$A$400,"&lt;&gt;"&amp;A287,$C$2:$C$400,"&lt;&gt;Inspection",$F$2:$F$400,"&lt;="&amp;N(S287),$S$2:$S$400,"&gt;="&amp;N(F287))&gt;0),"SUB ON TWO JOBS SAME DAY; ","")&amp;IF(AND(C287&lt;&gt;"Inspection",D287=""),"NO SUB ASSIGNED; ","")&amp;IF(AND(J287&lt;&gt;"",N(F287)&gt;0,SUMPRODUCT(MAX(($A$2:$A$400=A287)*($B$2:$B$400=J287)*$S$2:$S$400))&gt;=N(F287)),"STARTS BEFORE WHAT IT DEPENDS ON; ","")&amp;IF(N(F287)=0,"NO START DATE; ",""))-2)))</f>
        <v/>
      </c>
      <c r="S287" s="6">
        <f>IF(N(G287)&gt;0,N(G287),N(F287))</f>
        <v/>
      </c>
    </row>
    <row r="288">
      <c r="F288" s="6" t="n"/>
      <c r="G288" s="6" t="n"/>
      <c r="I288" s="6">
        <f>IF(OR(NOT(OR(A288&lt;&gt;"",B288&lt;&gt;"",D288&lt;&gt;"")),N(F288)=0,NOT(C288&lt;&gt;"Inspection")),"",N(F288)-N('Settings'!$B$2))</f>
        <v/>
      </c>
      <c r="L288" s="6" t="n"/>
      <c r="N288" s="6" t="n"/>
      <c r="O288" s="7">
        <f>IF(OR(NOT(OR(A288&lt;&gt;"",B288&lt;&gt;"",D288&lt;&gt;"")),N(F288)=0),"",N(F288)-TODAY())</f>
        <v/>
      </c>
      <c r="P288">
        <f>IF(OR(NOT(OR(A288&lt;&gt;"",B288&lt;&gt;"",D288&lt;&gt;"")),N(F288)=0),"",IF(N(S288)&lt;TODAY(),"Past",IF(N(F288)&lt;=TODAY(),"Now",IF(N(F288)-TODAY()&lt;7,"Week 1",IF(N(F288)-TODAY()&lt;N('Settings'!$B$4),"Week 2","Later")))))</f>
        <v/>
      </c>
      <c r="Q288">
        <f>IF(NOT(OR(A288&lt;&gt;"",B288&lt;&gt;"",D288&lt;&gt;"")),"",IF(IF(AND(C288&lt;&gt;"Inspection",N(F288)&gt;0,H288&lt;&gt;"Y",TODAY()&gt;=N(F288)-N('Settings'!$B$2),N(S288)&gt;=TODAY()),"NOT CONFIRMED, STARTS SOON; ","")&amp;IF(AND(C288="Inspection",N(F288)&gt;0,K288&lt;&gt;"Y",M288="",N(F288)-TODAY()&lt;=N('Settings'!$B$3)),"INSPECTION NOT REQUESTED; ","")&amp;IF(AND(OR(M288="Fail",M288="Partial"),N(N288)=0),"FAILED, NO RE-INSPECTION; ","")&amp;IF(AND(C288&lt;&gt;"Inspection",D288&lt;&gt;"",N(F288)&gt;0,COUNTIFS($D$2:$D$400,D288,$A$2:$A$400,"&lt;&gt;"&amp;A288,$C$2:$C$400,"&lt;&gt;Inspection",$F$2:$F$400,"&lt;="&amp;N(S288),$S$2:$S$400,"&gt;="&amp;N(F288))&gt;0),"SUB ON TWO JOBS SAME DAY; ","")&amp;IF(AND(C288&lt;&gt;"Inspection",D288=""),"NO SUB ASSIGNED; ","")&amp;IF(AND(J288&lt;&gt;"",N(F288)&gt;0,SUMPRODUCT(MAX(($A$2:$A$400=A288)*($B$2:$B$400=J288)*$S$2:$S$400))&gt;=N(F288)),"STARTS BEFORE WHAT IT DEPENDS ON; ","")&amp;IF(N(F288)=0,"NO START DATE; ","")="","",LEFT(IF(AND(C288&lt;&gt;"Inspection",N(F288)&gt;0,H288&lt;&gt;"Y",TODAY()&gt;=N(F288)-N('Settings'!$B$2),N(S288)&gt;=TODAY()),"NOT CONFIRMED, STARTS SOON; ","")&amp;IF(AND(C288="Inspection",N(F288)&gt;0,K288&lt;&gt;"Y",M288="",N(F288)-TODAY()&lt;=N('Settings'!$B$3)),"INSPECTION NOT REQUESTED; ","")&amp;IF(AND(OR(M288="Fail",M288="Partial"),N(N288)=0),"FAILED, NO RE-INSPECTION; ","")&amp;IF(AND(C288&lt;&gt;"Inspection",D288&lt;&gt;"",N(F288)&gt;0,COUNTIFS($D$2:$D$400,D288,$A$2:$A$400,"&lt;&gt;"&amp;A288,$C$2:$C$400,"&lt;&gt;Inspection",$F$2:$F$400,"&lt;="&amp;N(S288),$S$2:$S$400,"&gt;="&amp;N(F288))&gt;0),"SUB ON TWO JOBS SAME DAY; ","")&amp;IF(AND(C288&lt;&gt;"Inspection",D288=""),"NO SUB ASSIGNED; ","")&amp;IF(AND(J288&lt;&gt;"",N(F288)&gt;0,SUMPRODUCT(MAX(($A$2:$A$400=A288)*($B$2:$B$400=J288)*$S$2:$S$400))&gt;=N(F288)),"STARTS BEFORE WHAT IT DEPENDS ON; ","")&amp;IF(N(F288)=0,"NO START DATE; ",""),LEN(IF(AND(C288&lt;&gt;"Inspection",N(F288)&gt;0,H288&lt;&gt;"Y",TODAY()&gt;=N(F288)-N('Settings'!$B$2),N(S288)&gt;=TODAY()),"NOT CONFIRMED, STARTS SOON; ","")&amp;IF(AND(C288="Inspection",N(F288)&gt;0,K288&lt;&gt;"Y",M288="",N(F288)-TODAY()&lt;=N('Settings'!$B$3)),"INSPECTION NOT REQUESTED; ","")&amp;IF(AND(OR(M288="Fail",M288="Partial"),N(N288)=0),"FAILED, NO RE-INSPECTION; ","")&amp;IF(AND(C288&lt;&gt;"Inspection",D288&lt;&gt;"",N(F288)&gt;0,COUNTIFS($D$2:$D$400,D288,$A$2:$A$400,"&lt;&gt;"&amp;A288,$C$2:$C$400,"&lt;&gt;Inspection",$F$2:$F$400,"&lt;="&amp;N(S288),$S$2:$S$400,"&gt;="&amp;N(F288))&gt;0),"SUB ON TWO JOBS SAME DAY; ","")&amp;IF(AND(C288&lt;&gt;"Inspection",D288=""),"NO SUB ASSIGNED; ","")&amp;IF(AND(J288&lt;&gt;"",N(F288)&gt;0,SUMPRODUCT(MAX(($A$2:$A$400=A288)*($B$2:$B$400=J288)*$S$2:$S$400))&gt;=N(F288)),"STARTS BEFORE WHAT IT DEPENDS ON; ","")&amp;IF(N(F288)=0,"NO START DATE; ",""))-2)))</f>
        <v/>
      </c>
      <c r="S288" s="6">
        <f>IF(N(G288)&gt;0,N(G288),N(F288))</f>
        <v/>
      </c>
    </row>
    <row r="289">
      <c r="F289" s="6" t="n"/>
      <c r="G289" s="6" t="n"/>
      <c r="I289" s="6">
        <f>IF(OR(NOT(OR(A289&lt;&gt;"",B289&lt;&gt;"",D289&lt;&gt;"")),N(F289)=0,NOT(C289&lt;&gt;"Inspection")),"",N(F289)-N('Settings'!$B$2))</f>
        <v/>
      </c>
      <c r="L289" s="6" t="n"/>
      <c r="N289" s="6" t="n"/>
      <c r="O289" s="7">
        <f>IF(OR(NOT(OR(A289&lt;&gt;"",B289&lt;&gt;"",D289&lt;&gt;"")),N(F289)=0),"",N(F289)-TODAY())</f>
        <v/>
      </c>
      <c r="P289">
        <f>IF(OR(NOT(OR(A289&lt;&gt;"",B289&lt;&gt;"",D289&lt;&gt;"")),N(F289)=0),"",IF(N(S289)&lt;TODAY(),"Past",IF(N(F289)&lt;=TODAY(),"Now",IF(N(F289)-TODAY()&lt;7,"Week 1",IF(N(F289)-TODAY()&lt;N('Settings'!$B$4),"Week 2","Later")))))</f>
        <v/>
      </c>
      <c r="Q289">
        <f>IF(NOT(OR(A289&lt;&gt;"",B289&lt;&gt;"",D289&lt;&gt;"")),"",IF(IF(AND(C289&lt;&gt;"Inspection",N(F289)&gt;0,H289&lt;&gt;"Y",TODAY()&gt;=N(F289)-N('Settings'!$B$2),N(S289)&gt;=TODAY()),"NOT CONFIRMED, STARTS SOON; ","")&amp;IF(AND(C289="Inspection",N(F289)&gt;0,K289&lt;&gt;"Y",M289="",N(F289)-TODAY()&lt;=N('Settings'!$B$3)),"INSPECTION NOT REQUESTED; ","")&amp;IF(AND(OR(M289="Fail",M289="Partial"),N(N289)=0),"FAILED, NO RE-INSPECTION; ","")&amp;IF(AND(C289&lt;&gt;"Inspection",D289&lt;&gt;"",N(F289)&gt;0,COUNTIFS($D$2:$D$400,D289,$A$2:$A$400,"&lt;&gt;"&amp;A289,$C$2:$C$400,"&lt;&gt;Inspection",$F$2:$F$400,"&lt;="&amp;N(S289),$S$2:$S$400,"&gt;="&amp;N(F289))&gt;0),"SUB ON TWO JOBS SAME DAY; ","")&amp;IF(AND(C289&lt;&gt;"Inspection",D289=""),"NO SUB ASSIGNED; ","")&amp;IF(AND(J289&lt;&gt;"",N(F289)&gt;0,SUMPRODUCT(MAX(($A$2:$A$400=A289)*($B$2:$B$400=J289)*$S$2:$S$400))&gt;=N(F289)),"STARTS BEFORE WHAT IT DEPENDS ON; ","")&amp;IF(N(F289)=0,"NO START DATE; ","")="","",LEFT(IF(AND(C289&lt;&gt;"Inspection",N(F289)&gt;0,H289&lt;&gt;"Y",TODAY()&gt;=N(F289)-N('Settings'!$B$2),N(S289)&gt;=TODAY()),"NOT CONFIRMED, STARTS SOON; ","")&amp;IF(AND(C289="Inspection",N(F289)&gt;0,K289&lt;&gt;"Y",M289="",N(F289)-TODAY()&lt;=N('Settings'!$B$3)),"INSPECTION NOT REQUESTED; ","")&amp;IF(AND(OR(M289="Fail",M289="Partial"),N(N289)=0),"FAILED, NO RE-INSPECTION; ","")&amp;IF(AND(C289&lt;&gt;"Inspection",D289&lt;&gt;"",N(F289)&gt;0,COUNTIFS($D$2:$D$400,D289,$A$2:$A$400,"&lt;&gt;"&amp;A289,$C$2:$C$400,"&lt;&gt;Inspection",$F$2:$F$400,"&lt;="&amp;N(S289),$S$2:$S$400,"&gt;="&amp;N(F289))&gt;0),"SUB ON TWO JOBS SAME DAY; ","")&amp;IF(AND(C289&lt;&gt;"Inspection",D289=""),"NO SUB ASSIGNED; ","")&amp;IF(AND(J289&lt;&gt;"",N(F289)&gt;0,SUMPRODUCT(MAX(($A$2:$A$400=A289)*($B$2:$B$400=J289)*$S$2:$S$400))&gt;=N(F289)),"STARTS BEFORE WHAT IT DEPENDS ON; ","")&amp;IF(N(F289)=0,"NO START DATE; ",""),LEN(IF(AND(C289&lt;&gt;"Inspection",N(F289)&gt;0,H289&lt;&gt;"Y",TODAY()&gt;=N(F289)-N('Settings'!$B$2),N(S289)&gt;=TODAY()),"NOT CONFIRMED, STARTS SOON; ","")&amp;IF(AND(C289="Inspection",N(F289)&gt;0,K289&lt;&gt;"Y",M289="",N(F289)-TODAY()&lt;=N('Settings'!$B$3)),"INSPECTION NOT REQUESTED; ","")&amp;IF(AND(OR(M289="Fail",M289="Partial"),N(N289)=0),"FAILED, NO RE-INSPECTION; ","")&amp;IF(AND(C289&lt;&gt;"Inspection",D289&lt;&gt;"",N(F289)&gt;0,COUNTIFS($D$2:$D$400,D289,$A$2:$A$400,"&lt;&gt;"&amp;A289,$C$2:$C$400,"&lt;&gt;Inspection",$F$2:$F$400,"&lt;="&amp;N(S289),$S$2:$S$400,"&gt;="&amp;N(F289))&gt;0),"SUB ON TWO JOBS SAME DAY; ","")&amp;IF(AND(C289&lt;&gt;"Inspection",D289=""),"NO SUB ASSIGNED; ","")&amp;IF(AND(J289&lt;&gt;"",N(F289)&gt;0,SUMPRODUCT(MAX(($A$2:$A$400=A289)*($B$2:$B$400=J289)*$S$2:$S$400))&gt;=N(F289)),"STARTS BEFORE WHAT IT DEPENDS ON; ","")&amp;IF(N(F289)=0,"NO START DATE; ",""))-2)))</f>
        <v/>
      </c>
      <c r="S289" s="6">
        <f>IF(N(G289)&gt;0,N(G289),N(F289))</f>
        <v/>
      </c>
    </row>
    <row r="290">
      <c r="F290" s="6" t="n"/>
      <c r="G290" s="6" t="n"/>
      <c r="I290" s="6">
        <f>IF(OR(NOT(OR(A290&lt;&gt;"",B290&lt;&gt;"",D290&lt;&gt;"")),N(F290)=0,NOT(C290&lt;&gt;"Inspection")),"",N(F290)-N('Settings'!$B$2))</f>
        <v/>
      </c>
      <c r="L290" s="6" t="n"/>
      <c r="N290" s="6" t="n"/>
      <c r="O290" s="7">
        <f>IF(OR(NOT(OR(A290&lt;&gt;"",B290&lt;&gt;"",D290&lt;&gt;"")),N(F290)=0),"",N(F290)-TODAY())</f>
        <v/>
      </c>
      <c r="P290">
        <f>IF(OR(NOT(OR(A290&lt;&gt;"",B290&lt;&gt;"",D290&lt;&gt;"")),N(F290)=0),"",IF(N(S290)&lt;TODAY(),"Past",IF(N(F290)&lt;=TODAY(),"Now",IF(N(F290)-TODAY()&lt;7,"Week 1",IF(N(F290)-TODAY()&lt;N('Settings'!$B$4),"Week 2","Later")))))</f>
        <v/>
      </c>
      <c r="Q290">
        <f>IF(NOT(OR(A290&lt;&gt;"",B290&lt;&gt;"",D290&lt;&gt;"")),"",IF(IF(AND(C290&lt;&gt;"Inspection",N(F290)&gt;0,H290&lt;&gt;"Y",TODAY()&gt;=N(F290)-N('Settings'!$B$2),N(S290)&gt;=TODAY()),"NOT CONFIRMED, STARTS SOON; ","")&amp;IF(AND(C290="Inspection",N(F290)&gt;0,K290&lt;&gt;"Y",M290="",N(F290)-TODAY()&lt;=N('Settings'!$B$3)),"INSPECTION NOT REQUESTED; ","")&amp;IF(AND(OR(M290="Fail",M290="Partial"),N(N290)=0),"FAILED, NO RE-INSPECTION; ","")&amp;IF(AND(C290&lt;&gt;"Inspection",D290&lt;&gt;"",N(F290)&gt;0,COUNTIFS($D$2:$D$400,D290,$A$2:$A$400,"&lt;&gt;"&amp;A290,$C$2:$C$400,"&lt;&gt;Inspection",$F$2:$F$400,"&lt;="&amp;N(S290),$S$2:$S$400,"&gt;="&amp;N(F290))&gt;0),"SUB ON TWO JOBS SAME DAY; ","")&amp;IF(AND(C290&lt;&gt;"Inspection",D290=""),"NO SUB ASSIGNED; ","")&amp;IF(AND(J290&lt;&gt;"",N(F290)&gt;0,SUMPRODUCT(MAX(($A$2:$A$400=A290)*($B$2:$B$400=J290)*$S$2:$S$400))&gt;=N(F290)),"STARTS BEFORE WHAT IT DEPENDS ON; ","")&amp;IF(N(F290)=0,"NO START DATE; ","")="","",LEFT(IF(AND(C290&lt;&gt;"Inspection",N(F290)&gt;0,H290&lt;&gt;"Y",TODAY()&gt;=N(F290)-N('Settings'!$B$2),N(S290)&gt;=TODAY()),"NOT CONFIRMED, STARTS SOON; ","")&amp;IF(AND(C290="Inspection",N(F290)&gt;0,K290&lt;&gt;"Y",M290="",N(F290)-TODAY()&lt;=N('Settings'!$B$3)),"INSPECTION NOT REQUESTED; ","")&amp;IF(AND(OR(M290="Fail",M290="Partial"),N(N290)=0),"FAILED, NO RE-INSPECTION; ","")&amp;IF(AND(C290&lt;&gt;"Inspection",D290&lt;&gt;"",N(F290)&gt;0,COUNTIFS($D$2:$D$400,D290,$A$2:$A$400,"&lt;&gt;"&amp;A290,$C$2:$C$400,"&lt;&gt;Inspection",$F$2:$F$400,"&lt;="&amp;N(S290),$S$2:$S$400,"&gt;="&amp;N(F290))&gt;0),"SUB ON TWO JOBS SAME DAY; ","")&amp;IF(AND(C290&lt;&gt;"Inspection",D290=""),"NO SUB ASSIGNED; ","")&amp;IF(AND(J290&lt;&gt;"",N(F290)&gt;0,SUMPRODUCT(MAX(($A$2:$A$400=A290)*($B$2:$B$400=J290)*$S$2:$S$400))&gt;=N(F290)),"STARTS BEFORE WHAT IT DEPENDS ON; ","")&amp;IF(N(F290)=0,"NO START DATE; ",""),LEN(IF(AND(C290&lt;&gt;"Inspection",N(F290)&gt;0,H290&lt;&gt;"Y",TODAY()&gt;=N(F290)-N('Settings'!$B$2),N(S290)&gt;=TODAY()),"NOT CONFIRMED, STARTS SOON; ","")&amp;IF(AND(C290="Inspection",N(F290)&gt;0,K290&lt;&gt;"Y",M290="",N(F290)-TODAY()&lt;=N('Settings'!$B$3)),"INSPECTION NOT REQUESTED; ","")&amp;IF(AND(OR(M290="Fail",M290="Partial"),N(N290)=0),"FAILED, NO RE-INSPECTION; ","")&amp;IF(AND(C290&lt;&gt;"Inspection",D290&lt;&gt;"",N(F290)&gt;0,COUNTIFS($D$2:$D$400,D290,$A$2:$A$400,"&lt;&gt;"&amp;A290,$C$2:$C$400,"&lt;&gt;Inspection",$F$2:$F$400,"&lt;="&amp;N(S290),$S$2:$S$400,"&gt;="&amp;N(F290))&gt;0),"SUB ON TWO JOBS SAME DAY; ","")&amp;IF(AND(C290&lt;&gt;"Inspection",D290=""),"NO SUB ASSIGNED; ","")&amp;IF(AND(J290&lt;&gt;"",N(F290)&gt;0,SUMPRODUCT(MAX(($A$2:$A$400=A290)*($B$2:$B$400=J290)*$S$2:$S$400))&gt;=N(F290)),"STARTS BEFORE WHAT IT DEPENDS ON; ","")&amp;IF(N(F290)=0,"NO START DATE; ",""))-2)))</f>
        <v/>
      </c>
      <c r="S290" s="6">
        <f>IF(N(G290)&gt;0,N(G290),N(F290))</f>
        <v/>
      </c>
    </row>
    <row r="291">
      <c r="F291" s="6" t="n"/>
      <c r="G291" s="6" t="n"/>
      <c r="I291" s="6">
        <f>IF(OR(NOT(OR(A291&lt;&gt;"",B291&lt;&gt;"",D291&lt;&gt;"")),N(F291)=0,NOT(C291&lt;&gt;"Inspection")),"",N(F291)-N('Settings'!$B$2))</f>
        <v/>
      </c>
      <c r="L291" s="6" t="n"/>
      <c r="N291" s="6" t="n"/>
      <c r="O291" s="7">
        <f>IF(OR(NOT(OR(A291&lt;&gt;"",B291&lt;&gt;"",D291&lt;&gt;"")),N(F291)=0),"",N(F291)-TODAY())</f>
        <v/>
      </c>
      <c r="P291">
        <f>IF(OR(NOT(OR(A291&lt;&gt;"",B291&lt;&gt;"",D291&lt;&gt;"")),N(F291)=0),"",IF(N(S291)&lt;TODAY(),"Past",IF(N(F291)&lt;=TODAY(),"Now",IF(N(F291)-TODAY()&lt;7,"Week 1",IF(N(F291)-TODAY()&lt;N('Settings'!$B$4),"Week 2","Later")))))</f>
        <v/>
      </c>
      <c r="Q291">
        <f>IF(NOT(OR(A291&lt;&gt;"",B291&lt;&gt;"",D291&lt;&gt;"")),"",IF(IF(AND(C291&lt;&gt;"Inspection",N(F291)&gt;0,H291&lt;&gt;"Y",TODAY()&gt;=N(F291)-N('Settings'!$B$2),N(S291)&gt;=TODAY()),"NOT CONFIRMED, STARTS SOON; ","")&amp;IF(AND(C291="Inspection",N(F291)&gt;0,K291&lt;&gt;"Y",M291="",N(F291)-TODAY()&lt;=N('Settings'!$B$3)),"INSPECTION NOT REQUESTED; ","")&amp;IF(AND(OR(M291="Fail",M291="Partial"),N(N291)=0),"FAILED, NO RE-INSPECTION; ","")&amp;IF(AND(C291&lt;&gt;"Inspection",D291&lt;&gt;"",N(F291)&gt;0,COUNTIFS($D$2:$D$400,D291,$A$2:$A$400,"&lt;&gt;"&amp;A291,$C$2:$C$400,"&lt;&gt;Inspection",$F$2:$F$400,"&lt;="&amp;N(S291),$S$2:$S$400,"&gt;="&amp;N(F291))&gt;0),"SUB ON TWO JOBS SAME DAY; ","")&amp;IF(AND(C291&lt;&gt;"Inspection",D291=""),"NO SUB ASSIGNED; ","")&amp;IF(AND(J291&lt;&gt;"",N(F291)&gt;0,SUMPRODUCT(MAX(($A$2:$A$400=A291)*($B$2:$B$400=J291)*$S$2:$S$400))&gt;=N(F291)),"STARTS BEFORE WHAT IT DEPENDS ON; ","")&amp;IF(N(F291)=0,"NO START DATE; ","")="","",LEFT(IF(AND(C291&lt;&gt;"Inspection",N(F291)&gt;0,H291&lt;&gt;"Y",TODAY()&gt;=N(F291)-N('Settings'!$B$2),N(S291)&gt;=TODAY()),"NOT CONFIRMED, STARTS SOON; ","")&amp;IF(AND(C291="Inspection",N(F291)&gt;0,K291&lt;&gt;"Y",M291="",N(F291)-TODAY()&lt;=N('Settings'!$B$3)),"INSPECTION NOT REQUESTED; ","")&amp;IF(AND(OR(M291="Fail",M291="Partial"),N(N291)=0),"FAILED, NO RE-INSPECTION; ","")&amp;IF(AND(C291&lt;&gt;"Inspection",D291&lt;&gt;"",N(F291)&gt;0,COUNTIFS($D$2:$D$400,D291,$A$2:$A$400,"&lt;&gt;"&amp;A291,$C$2:$C$400,"&lt;&gt;Inspection",$F$2:$F$400,"&lt;="&amp;N(S291),$S$2:$S$400,"&gt;="&amp;N(F291))&gt;0),"SUB ON TWO JOBS SAME DAY; ","")&amp;IF(AND(C291&lt;&gt;"Inspection",D291=""),"NO SUB ASSIGNED; ","")&amp;IF(AND(J291&lt;&gt;"",N(F291)&gt;0,SUMPRODUCT(MAX(($A$2:$A$400=A291)*($B$2:$B$400=J291)*$S$2:$S$400))&gt;=N(F291)),"STARTS BEFORE WHAT IT DEPENDS ON; ","")&amp;IF(N(F291)=0,"NO START DATE; ",""),LEN(IF(AND(C291&lt;&gt;"Inspection",N(F291)&gt;0,H291&lt;&gt;"Y",TODAY()&gt;=N(F291)-N('Settings'!$B$2),N(S291)&gt;=TODAY()),"NOT CONFIRMED, STARTS SOON; ","")&amp;IF(AND(C291="Inspection",N(F291)&gt;0,K291&lt;&gt;"Y",M291="",N(F291)-TODAY()&lt;=N('Settings'!$B$3)),"INSPECTION NOT REQUESTED; ","")&amp;IF(AND(OR(M291="Fail",M291="Partial"),N(N291)=0),"FAILED, NO RE-INSPECTION; ","")&amp;IF(AND(C291&lt;&gt;"Inspection",D291&lt;&gt;"",N(F291)&gt;0,COUNTIFS($D$2:$D$400,D291,$A$2:$A$400,"&lt;&gt;"&amp;A291,$C$2:$C$400,"&lt;&gt;Inspection",$F$2:$F$400,"&lt;="&amp;N(S291),$S$2:$S$400,"&gt;="&amp;N(F291))&gt;0),"SUB ON TWO JOBS SAME DAY; ","")&amp;IF(AND(C291&lt;&gt;"Inspection",D291=""),"NO SUB ASSIGNED; ","")&amp;IF(AND(J291&lt;&gt;"",N(F291)&gt;0,SUMPRODUCT(MAX(($A$2:$A$400=A291)*($B$2:$B$400=J291)*$S$2:$S$400))&gt;=N(F291)),"STARTS BEFORE WHAT IT DEPENDS ON; ","")&amp;IF(N(F291)=0,"NO START DATE; ",""))-2)))</f>
        <v/>
      </c>
      <c r="S291" s="6">
        <f>IF(N(G291)&gt;0,N(G291),N(F291))</f>
        <v/>
      </c>
    </row>
    <row r="292">
      <c r="F292" s="6" t="n"/>
      <c r="G292" s="6" t="n"/>
      <c r="I292" s="6">
        <f>IF(OR(NOT(OR(A292&lt;&gt;"",B292&lt;&gt;"",D292&lt;&gt;"")),N(F292)=0,NOT(C292&lt;&gt;"Inspection")),"",N(F292)-N('Settings'!$B$2))</f>
        <v/>
      </c>
      <c r="L292" s="6" t="n"/>
      <c r="N292" s="6" t="n"/>
      <c r="O292" s="7">
        <f>IF(OR(NOT(OR(A292&lt;&gt;"",B292&lt;&gt;"",D292&lt;&gt;"")),N(F292)=0),"",N(F292)-TODAY())</f>
        <v/>
      </c>
      <c r="P292">
        <f>IF(OR(NOT(OR(A292&lt;&gt;"",B292&lt;&gt;"",D292&lt;&gt;"")),N(F292)=0),"",IF(N(S292)&lt;TODAY(),"Past",IF(N(F292)&lt;=TODAY(),"Now",IF(N(F292)-TODAY()&lt;7,"Week 1",IF(N(F292)-TODAY()&lt;N('Settings'!$B$4),"Week 2","Later")))))</f>
        <v/>
      </c>
      <c r="Q292">
        <f>IF(NOT(OR(A292&lt;&gt;"",B292&lt;&gt;"",D292&lt;&gt;"")),"",IF(IF(AND(C292&lt;&gt;"Inspection",N(F292)&gt;0,H292&lt;&gt;"Y",TODAY()&gt;=N(F292)-N('Settings'!$B$2),N(S292)&gt;=TODAY()),"NOT CONFIRMED, STARTS SOON; ","")&amp;IF(AND(C292="Inspection",N(F292)&gt;0,K292&lt;&gt;"Y",M292="",N(F292)-TODAY()&lt;=N('Settings'!$B$3)),"INSPECTION NOT REQUESTED; ","")&amp;IF(AND(OR(M292="Fail",M292="Partial"),N(N292)=0),"FAILED, NO RE-INSPECTION; ","")&amp;IF(AND(C292&lt;&gt;"Inspection",D292&lt;&gt;"",N(F292)&gt;0,COUNTIFS($D$2:$D$400,D292,$A$2:$A$400,"&lt;&gt;"&amp;A292,$C$2:$C$400,"&lt;&gt;Inspection",$F$2:$F$400,"&lt;="&amp;N(S292),$S$2:$S$400,"&gt;="&amp;N(F292))&gt;0),"SUB ON TWO JOBS SAME DAY; ","")&amp;IF(AND(C292&lt;&gt;"Inspection",D292=""),"NO SUB ASSIGNED; ","")&amp;IF(AND(J292&lt;&gt;"",N(F292)&gt;0,SUMPRODUCT(MAX(($A$2:$A$400=A292)*($B$2:$B$400=J292)*$S$2:$S$400))&gt;=N(F292)),"STARTS BEFORE WHAT IT DEPENDS ON; ","")&amp;IF(N(F292)=0,"NO START DATE; ","")="","",LEFT(IF(AND(C292&lt;&gt;"Inspection",N(F292)&gt;0,H292&lt;&gt;"Y",TODAY()&gt;=N(F292)-N('Settings'!$B$2),N(S292)&gt;=TODAY()),"NOT CONFIRMED, STARTS SOON; ","")&amp;IF(AND(C292="Inspection",N(F292)&gt;0,K292&lt;&gt;"Y",M292="",N(F292)-TODAY()&lt;=N('Settings'!$B$3)),"INSPECTION NOT REQUESTED; ","")&amp;IF(AND(OR(M292="Fail",M292="Partial"),N(N292)=0),"FAILED, NO RE-INSPECTION; ","")&amp;IF(AND(C292&lt;&gt;"Inspection",D292&lt;&gt;"",N(F292)&gt;0,COUNTIFS($D$2:$D$400,D292,$A$2:$A$400,"&lt;&gt;"&amp;A292,$C$2:$C$400,"&lt;&gt;Inspection",$F$2:$F$400,"&lt;="&amp;N(S292),$S$2:$S$400,"&gt;="&amp;N(F292))&gt;0),"SUB ON TWO JOBS SAME DAY; ","")&amp;IF(AND(C292&lt;&gt;"Inspection",D292=""),"NO SUB ASSIGNED; ","")&amp;IF(AND(J292&lt;&gt;"",N(F292)&gt;0,SUMPRODUCT(MAX(($A$2:$A$400=A292)*($B$2:$B$400=J292)*$S$2:$S$400))&gt;=N(F292)),"STARTS BEFORE WHAT IT DEPENDS ON; ","")&amp;IF(N(F292)=0,"NO START DATE; ",""),LEN(IF(AND(C292&lt;&gt;"Inspection",N(F292)&gt;0,H292&lt;&gt;"Y",TODAY()&gt;=N(F292)-N('Settings'!$B$2),N(S292)&gt;=TODAY()),"NOT CONFIRMED, STARTS SOON; ","")&amp;IF(AND(C292="Inspection",N(F292)&gt;0,K292&lt;&gt;"Y",M292="",N(F292)-TODAY()&lt;=N('Settings'!$B$3)),"INSPECTION NOT REQUESTED; ","")&amp;IF(AND(OR(M292="Fail",M292="Partial"),N(N292)=0),"FAILED, NO RE-INSPECTION; ","")&amp;IF(AND(C292&lt;&gt;"Inspection",D292&lt;&gt;"",N(F292)&gt;0,COUNTIFS($D$2:$D$400,D292,$A$2:$A$400,"&lt;&gt;"&amp;A292,$C$2:$C$400,"&lt;&gt;Inspection",$F$2:$F$400,"&lt;="&amp;N(S292),$S$2:$S$400,"&gt;="&amp;N(F292))&gt;0),"SUB ON TWO JOBS SAME DAY; ","")&amp;IF(AND(C292&lt;&gt;"Inspection",D292=""),"NO SUB ASSIGNED; ","")&amp;IF(AND(J292&lt;&gt;"",N(F292)&gt;0,SUMPRODUCT(MAX(($A$2:$A$400=A292)*($B$2:$B$400=J292)*$S$2:$S$400))&gt;=N(F292)),"STARTS BEFORE WHAT IT DEPENDS ON; ","")&amp;IF(N(F292)=0,"NO START DATE; ",""))-2)))</f>
        <v/>
      </c>
      <c r="S292" s="6">
        <f>IF(N(G292)&gt;0,N(G292),N(F292))</f>
        <v/>
      </c>
    </row>
    <row r="293">
      <c r="F293" s="6" t="n"/>
      <c r="G293" s="6" t="n"/>
      <c r="I293" s="6">
        <f>IF(OR(NOT(OR(A293&lt;&gt;"",B293&lt;&gt;"",D293&lt;&gt;"")),N(F293)=0,NOT(C293&lt;&gt;"Inspection")),"",N(F293)-N('Settings'!$B$2))</f>
        <v/>
      </c>
      <c r="L293" s="6" t="n"/>
      <c r="N293" s="6" t="n"/>
      <c r="O293" s="7">
        <f>IF(OR(NOT(OR(A293&lt;&gt;"",B293&lt;&gt;"",D293&lt;&gt;"")),N(F293)=0),"",N(F293)-TODAY())</f>
        <v/>
      </c>
      <c r="P293">
        <f>IF(OR(NOT(OR(A293&lt;&gt;"",B293&lt;&gt;"",D293&lt;&gt;"")),N(F293)=0),"",IF(N(S293)&lt;TODAY(),"Past",IF(N(F293)&lt;=TODAY(),"Now",IF(N(F293)-TODAY()&lt;7,"Week 1",IF(N(F293)-TODAY()&lt;N('Settings'!$B$4),"Week 2","Later")))))</f>
        <v/>
      </c>
      <c r="Q293">
        <f>IF(NOT(OR(A293&lt;&gt;"",B293&lt;&gt;"",D293&lt;&gt;"")),"",IF(IF(AND(C293&lt;&gt;"Inspection",N(F293)&gt;0,H293&lt;&gt;"Y",TODAY()&gt;=N(F293)-N('Settings'!$B$2),N(S293)&gt;=TODAY()),"NOT CONFIRMED, STARTS SOON; ","")&amp;IF(AND(C293="Inspection",N(F293)&gt;0,K293&lt;&gt;"Y",M293="",N(F293)-TODAY()&lt;=N('Settings'!$B$3)),"INSPECTION NOT REQUESTED; ","")&amp;IF(AND(OR(M293="Fail",M293="Partial"),N(N293)=0),"FAILED, NO RE-INSPECTION; ","")&amp;IF(AND(C293&lt;&gt;"Inspection",D293&lt;&gt;"",N(F293)&gt;0,COUNTIFS($D$2:$D$400,D293,$A$2:$A$400,"&lt;&gt;"&amp;A293,$C$2:$C$400,"&lt;&gt;Inspection",$F$2:$F$400,"&lt;="&amp;N(S293),$S$2:$S$400,"&gt;="&amp;N(F293))&gt;0),"SUB ON TWO JOBS SAME DAY; ","")&amp;IF(AND(C293&lt;&gt;"Inspection",D293=""),"NO SUB ASSIGNED; ","")&amp;IF(AND(J293&lt;&gt;"",N(F293)&gt;0,SUMPRODUCT(MAX(($A$2:$A$400=A293)*($B$2:$B$400=J293)*$S$2:$S$400))&gt;=N(F293)),"STARTS BEFORE WHAT IT DEPENDS ON; ","")&amp;IF(N(F293)=0,"NO START DATE; ","")="","",LEFT(IF(AND(C293&lt;&gt;"Inspection",N(F293)&gt;0,H293&lt;&gt;"Y",TODAY()&gt;=N(F293)-N('Settings'!$B$2),N(S293)&gt;=TODAY()),"NOT CONFIRMED, STARTS SOON; ","")&amp;IF(AND(C293="Inspection",N(F293)&gt;0,K293&lt;&gt;"Y",M293="",N(F293)-TODAY()&lt;=N('Settings'!$B$3)),"INSPECTION NOT REQUESTED; ","")&amp;IF(AND(OR(M293="Fail",M293="Partial"),N(N293)=0),"FAILED, NO RE-INSPECTION; ","")&amp;IF(AND(C293&lt;&gt;"Inspection",D293&lt;&gt;"",N(F293)&gt;0,COUNTIFS($D$2:$D$400,D293,$A$2:$A$400,"&lt;&gt;"&amp;A293,$C$2:$C$400,"&lt;&gt;Inspection",$F$2:$F$400,"&lt;="&amp;N(S293),$S$2:$S$400,"&gt;="&amp;N(F293))&gt;0),"SUB ON TWO JOBS SAME DAY; ","")&amp;IF(AND(C293&lt;&gt;"Inspection",D293=""),"NO SUB ASSIGNED; ","")&amp;IF(AND(J293&lt;&gt;"",N(F293)&gt;0,SUMPRODUCT(MAX(($A$2:$A$400=A293)*($B$2:$B$400=J293)*$S$2:$S$400))&gt;=N(F293)),"STARTS BEFORE WHAT IT DEPENDS ON; ","")&amp;IF(N(F293)=0,"NO START DATE; ",""),LEN(IF(AND(C293&lt;&gt;"Inspection",N(F293)&gt;0,H293&lt;&gt;"Y",TODAY()&gt;=N(F293)-N('Settings'!$B$2),N(S293)&gt;=TODAY()),"NOT CONFIRMED, STARTS SOON; ","")&amp;IF(AND(C293="Inspection",N(F293)&gt;0,K293&lt;&gt;"Y",M293="",N(F293)-TODAY()&lt;=N('Settings'!$B$3)),"INSPECTION NOT REQUESTED; ","")&amp;IF(AND(OR(M293="Fail",M293="Partial"),N(N293)=0),"FAILED, NO RE-INSPECTION; ","")&amp;IF(AND(C293&lt;&gt;"Inspection",D293&lt;&gt;"",N(F293)&gt;0,COUNTIFS($D$2:$D$400,D293,$A$2:$A$400,"&lt;&gt;"&amp;A293,$C$2:$C$400,"&lt;&gt;Inspection",$F$2:$F$400,"&lt;="&amp;N(S293),$S$2:$S$400,"&gt;="&amp;N(F293))&gt;0),"SUB ON TWO JOBS SAME DAY; ","")&amp;IF(AND(C293&lt;&gt;"Inspection",D293=""),"NO SUB ASSIGNED; ","")&amp;IF(AND(J293&lt;&gt;"",N(F293)&gt;0,SUMPRODUCT(MAX(($A$2:$A$400=A293)*($B$2:$B$400=J293)*$S$2:$S$400))&gt;=N(F293)),"STARTS BEFORE WHAT IT DEPENDS ON; ","")&amp;IF(N(F293)=0,"NO START DATE; ",""))-2)))</f>
        <v/>
      </c>
      <c r="S293" s="6">
        <f>IF(N(G293)&gt;0,N(G293),N(F293))</f>
        <v/>
      </c>
    </row>
    <row r="294">
      <c r="F294" s="6" t="n"/>
      <c r="G294" s="6" t="n"/>
      <c r="I294" s="6">
        <f>IF(OR(NOT(OR(A294&lt;&gt;"",B294&lt;&gt;"",D294&lt;&gt;"")),N(F294)=0,NOT(C294&lt;&gt;"Inspection")),"",N(F294)-N('Settings'!$B$2))</f>
        <v/>
      </c>
      <c r="L294" s="6" t="n"/>
      <c r="N294" s="6" t="n"/>
      <c r="O294" s="7">
        <f>IF(OR(NOT(OR(A294&lt;&gt;"",B294&lt;&gt;"",D294&lt;&gt;"")),N(F294)=0),"",N(F294)-TODAY())</f>
        <v/>
      </c>
      <c r="P294">
        <f>IF(OR(NOT(OR(A294&lt;&gt;"",B294&lt;&gt;"",D294&lt;&gt;"")),N(F294)=0),"",IF(N(S294)&lt;TODAY(),"Past",IF(N(F294)&lt;=TODAY(),"Now",IF(N(F294)-TODAY()&lt;7,"Week 1",IF(N(F294)-TODAY()&lt;N('Settings'!$B$4),"Week 2","Later")))))</f>
        <v/>
      </c>
      <c r="Q294">
        <f>IF(NOT(OR(A294&lt;&gt;"",B294&lt;&gt;"",D294&lt;&gt;"")),"",IF(IF(AND(C294&lt;&gt;"Inspection",N(F294)&gt;0,H294&lt;&gt;"Y",TODAY()&gt;=N(F294)-N('Settings'!$B$2),N(S294)&gt;=TODAY()),"NOT CONFIRMED, STARTS SOON; ","")&amp;IF(AND(C294="Inspection",N(F294)&gt;0,K294&lt;&gt;"Y",M294="",N(F294)-TODAY()&lt;=N('Settings'!$B$3)),"INSPECTION NOT REQUESTED; ","")&amp;IF(AND(OR(M294="Fail",M294="Partial"),N(N294)=0),"FAILED, NO RE-INSPECTION; ","")&amp;IF(AND(C294&lt;&gt;"Inspection",D294&lt;&gt;"",N(F294)&gt;0,COUNTIFS($D$2:$D$400,D294,$A$2:$A$400,"&lt;&gt;"&amp;A294,$C$2:$C$400,"&lt;&gt;Inspection",$F$2:$F$400,"&lt;="&amp;N(S294),$S$2:$S$400,"&gt;="&amp;N(F294))&gt;0),"SUB ON TWO JOBS SAME DAY; ","")&amp;IF(AND(C294&lt;&gt;"Inspection",D294=""),"NO SUB ASSIGNED; ","")&amp;IF(AND(J294&lt;&gt;"",N(F294)&gt;0,SUMPRODUCT(MAX(($A$2:$A$400=A294)*($B$2:$B$400=J294)*$S$2:$S$400))&gt;=N(F294)),"STARTS BEFORE WHAT IT DEPENDS ON; ","")&amp;IF(N(F294)=0,"NO START DATE; ","")="","",LEFT(IF(AND(C294&lt;&gt;"Inspection",N(F294)&gt;0,H294&lt;&gt;"Y",TODAY()&gt;=N(F294)-N('Settings'!$B$2),N(S294)&gt;=TODAY()),"NOT CONFIRMED, STARTS SOON; ","")&amp;IF(AND(C294="Inspection",N(F294)&gt;0,K294&lt;&gt;"Y",M294="",N(F294)-TODAY()&lt;=N('Settings'!$B$3)),"INSPECTION NOT REQUESTED; ","")&amp;IF(AND(OR(M294="Fail",M294="Partial"),N(N294)=0),"FAILED, NO RE-INSPECTION; ","")&amp;IF(AND(C294&lt;&gt;"Inspection",D294&lt;&gt;"",N(F294)&gt;0,COUNTIFS($D$2:$D$400,D294,$A$2:$A$400,"&lt;&gt;"&amp;A294,$C$2:$C$400,"&lt;&gt;Inspection",$F$2:$F$400,"&lt;="&amp;N(S294),$S$2:$S$400,"&gt;="&amp;N(F294))&gt;0),"SUB ON TWO JOBS SAME DAY; ","")&amp;IF(AND(C294&lt;&gt;"Inspection",D294=""),"NO SUB ASSIGNED; ","")&amp;IF(AND(J294&lt;&gt;"",N(F294)&gt;0,SUMPRODUCT(MAX(($A$2:$A$400=A294)*($B$2:$B$400=J294)*$S$2:$S$400))&gt;=N(F294)),"STARTS BEFORE WHAT IT DEPENDS ON; ","")&amp;IF(N(F294)=0,"NO START DATE; ",""),LEN(IF(AND(C294&lt;&gt;"Inspection",N(F294)&gt;0,H294&lt;&gt;"Y",TODAY()&gt;=N(F294)-N('Settings'!$B$2),N(S294)&gt;=TODAY()),"NOT CONFIRMED, STARTS SOON; ","")&amp;IF(AND(C294="Inspection",N(F294)&gt;0,K294&lt;&gt;"Y",M294="",N(F294)-TODAY()&lt;=N('Settings'!$B$3)),"INSPECTION NOT REQUESTED; ","")&amp;IF(AND(OR(M294="Fail",M294="Partial"),N(N294)=0),"FAILED, NO RE-INSPECTION; ","")&amp;IF(AND(C294&lt;&gt;"Inspection",D294&lt;&gt;"",N(F294)&gt;0,COUNTIFS($D$2:$D$400,D294,$A$2:$A$400,"&lt;&gt;"&amp;A294,$C$2:$C$400,"&lt;&gt;Inspection",$F$2:$F$400,"&lt;="&amp;N(S294),$S$2:$S$400,"&gt;="&amp;N(F294))&gt;0),"SUB ON TWO JOBS SAME DAY; ","")&amp;IF(AND(C294&lt;&gt;"Inspection",D294=""),"NO SUB ASSIGNED; ","")&amp;IF(AND(J294&lt;&gt;"",N(F294)&gt;0,SUMPRODUCT(MAX(($A$2:$A$400=A294)*($B$2:$B$400=J294)*$S$2:$S$400))&gt;=N(F294)),"STARTS BEFORE WHAT IT DEPENDS ON; ","")&amp;IF(N(F294)=0,"NO START DATE; ",""))-2)))</f>
        <v/>
      </c>
      <c r="S294" s="6">
        <f>IF(N(G294)&gt;0,N(G294),N(F294))</f>
        <v/>
      </c>
    </row>
    <row r="295">
      <c r="F295" s="6" t="n"/>
      <c r="G295" s="6" t="n"/>
      <c r="I295" s="6">
        <f>IF(OR(NOT(OR(A295&lt;&gt;"",B295&lt;&gt;"",D295&lt;&gt;"")),N(F295)=0,NOT(C295&lt;&gt;"Inspection")),"",N(F295)-N('Settings'!$B$2))</f>
        <v/>
      </c>
      <c r="L295" s="6" t="n"/>
      <c r="N295" s="6" t="n"/>
      <c r="O295" s="7">
        <f>IF(OR(NOT(OR(A295&lt;&gt;"",B295&lt;&gt;"",D295&lt;&gt;"")),N(F295)=0),"",N(F295)-TODAY())</f>
        <v/>
      </c>
      <c r="P295">
        <f>IF(OR(NOT(OR(A295&lt;&gt;"",B295&lt;&gt;"",D295&lt;&gt;"")),N(F295)=0),"",IF(N(S295)&lt;TODAY(),"Past",IF(N(F295)&lt;=TODAY(),"Now",IF(N(F295)-TODAY()&lt;7,"Week 1",IF(N(F295)-TODAY()&lt;N('Settings'!$B$4),"Week 2","Later")))))</f>
        <v/>
      </c>
      <c r="Q295">
        <f>IF(NOT(OR(A295&lt;&gt;"",B295&lt;&gt;"",D295&lt;&gt;"")),"",IF(IF(AND(C295&lt;&gt;"Inspection",N(F295)&gt;0,H295&lt;&gt;"Y",TODAY()&gt;=N(F295)-N('Settings'!$B$2),N(S295)&gt;=TODAY()),"NOT CONFIRMED, STARTS SOON; ","")&amp;IF(AND(C295="Inspection",N(F295)&gt;0,K295&lt;&gt;"Y",M295="",N(F295)-TODAY()&lt;=N('Settings'!$B$3)),"INSPECTION NOT REQUESTED; ","")&amp;IF(AND(OR(M295="Fail",M295="Partial"),N(N295)=0),"FAILED, NO RE-INSPECTION; ","")&amp;IF(AND(C295&lt;&gt;"Inspection",D295&lt;&gt;"",N(F295)&gt;0,COUNTIFS($D$2:$D$400,D295,$A$2:$A$400,"&lt;&gt;"&amp;A295,$C$2:$C$400,"&lt;&gt;Inspection",$F$2:$F$400,"&lt;="&amp;N(S295),$S$2:$S$400,"&gt;="&amp;N(F295))&gt;0),"SUB ON TWO JOBS SAME DAY; ","")&amp;IF(AND(C295&lt;&gt;"Inspection",D295=""),"NO SUB ASSIGNED; ","")&amp;IF(AND(J295&lt;&gt;"",N(F295)&gt;0,SUMPRODUCT(MAX(($A$2:$A$400=A295)*($B$2:$B$400=J295)*$S$2:$S$400))&gt;=N(F295)),"STARTS BEFORE WHAT IT DEPENDS ON; ","")&amp;IF(N(F295)=0,"NO START DATE; ","")="","",LEFT(IF(AND(C295&lt;&gt;"Inspection",N(F295)&gt;0,H295&lt;&gt;"Y",TODAY()&gt;=N(F295)-N('Settings'!$B$2),N(S295)&gt;=TODAY()),"NOT CONFIRMED, STARTS SOON; ","")&amp;IF(AND(C295="Inspection",N(F295)&gt;0,K295&lt;&gt;"Y",M295="",N(F295)-TODAY()&lt;=N('Settings'!$B$3)),"INSPECTION NOT REQUESTED; ","")&amp;IF(AND(OR(M295="Fail",M295="Partial"),N(N295)=0),"FAILED, NO RE-INSPECTION; ","")&amp;IF(AND(C295&lt;&gt;"Inspection",D295&lt;&gt;"",N(F295)&gt;0,COUNTIFS($D$2:$D$400,D295,$A$2:$A$400,"&lt;&gt;"&amp;A295,$C$2:$C$400,"&lt;&gt;Inspection",$F$2:$F$400,"&lt;="&amp;N(S295),$S$2:$S$400,"&gt;="&amp;N(F295))&gt;0),"SUB ON TWO JOBS SAME DAY; ","")&amp;IF(AND(C295&lt;&gt;"Inspection",D295=""),"NO SUB ASSIGNED; ","")&amp;IF(AND(J295&lt;&gt;"",N(F295)&gt;0,SUMPRODUCT(MAX(($A$2:$A$400=A295)*($B$2:$B$400=J295)*$S$2:$S$400))&gt;=N(F295)),"STARTS BEFORE WHAT IT DEPENDS ON; ","")&amp;IF(N(F295)=0,"NO START DATE; ",""),LEN(IF(AND(C295&lt;&gt;"Inspection",N(F295)&gt;0,H295&lt;&gt;"Y",TODAY()&gt;=N(F295)-N('Settings'!$B$2),N(S295)&gt;=TODAY()),"NOT CONFIRMED, STARTS SOON; ","")&amp;IF(AND(C295="Inspection",N(F295)&gt;0,K295&lt;&gt;"Y",M295="",N(F295)-TODAY()&lt;=N('Settings'!$B$3)),"INSPECTION NOT REQUESTED; ","")&amp;IF(AND(OR(M295="Fail",M295="Partial"),N(N295)=0),"FAILED, NO RE-INSPECTION; ","")&amp;IF(AND(C295&lt;&gt;"Inspection",D295&lt;&gt;"",N(F295)&gt;0,COUNTIFS($D$2:$D$400,D295,$A$2:$A$400,"&lt;&gt;"&amp;A295,$C$2:$C$400,"&lt;&gt;Inspection",$F$2:$F$400,"&lt;="&amp;N(S295),$S$2:$S$400,"&gt;="&amp;N(F295))&gt;0),"SUB ON TWO JOBS SAME DAY; ","")&amp;IF(AND(C295&lt;&gt;"Inspection",D295=""),"NO SUB ASSIGNED; ","")&amp;IF(AND(J295&lt;&gt;"",N(F295)&gt;0,SUMPRODUCT(MAX(($A$2:$A$400=A295)*($B$2:$B$400=J295)*$S$2:$S$400))&gt;=N(F295)),"STARTS BEFORE WHAT IT DEPENDS ON; ","")&amp;IF(N(F295)=0,"NO START DATE; ",""))-2)))</f>
        <v/>
      </c>
      <c r="S295" s="6">
        <f>IF(N(G295)&gt;0,N(G295),N(F295))</f>
        <v/>
      </c>
    </row>
    <row r="296">
      <c r="F296" s="6" t="n"/>
      <c r="G296" s="6" t="n"/>
      <c r="I296" s="6">
        <f>IF(OR(NOT(OR(A296&lt;&gt;"",B296&lt;&gt;"",D296&lt;&gt;"")),N(F296)=0,NOT(C296&lt;&gt;"Inspection")),"",N(F296)-N('Settings'!$B$2))</f>
        <v/>
      </c>
      <c r="L296" s="6" t="n"/>
      <c r="N296" s="6" t="n"/>
      <c r="O296" s="7">
        <f>IF(OR(NOT(OR(A296&lt;&gt;"",B296&lt;&gt;"",D296&lt;&gt;"")),N(F296)=0),"",N(F296)-TODAY())</f>
        <v/>
      </c>
      <c r="P296">
        <f>IF(OR(NOT(OR(A296&lt;&gt;"",B296&lt;&gt;"",D296&lt;&gt;"")),N(F296)=0),"",IF(N(S296)&lt;TODAY(),"Past",IF(N(F296)&lt;=TODAY(),"Now",IF(N(F296)-TODAY()&lt;7,"Week 1",IF(N(F296)-TODAY()&lt;N('Settings'!$B$4),"Week 2","Later")))))</f>
        <v/>
      </c>
      <c r="Q296">
        <f>IF(NOT(OR(A296&lt;&gt;"",B296&lt;&gt;"",D296&lt;&gt;"")),"",IF(IF(AND(C296&lt;&gt;"Inspection",N(F296)&gt;0,H296&lt;&gt;"Y",TODAY()&gt;=N(F296)-N('Settings'!$B$2),N(S296)&gt;=TODAY()),"NOT CONFIRMED, STARTS SOON; ","")&amp;IF(AND(C296="Inspection",N(F296)&gt;0,K296&lt;&gt;"Y",M296="",N(F296)-TODAY()&lt;=N('Settings'!$B$3)),"INSPECTION NOT REQUESTED; ","")&amp;IF(AND(OR(M296="Fail",M296="Partial"),N(N296)=0),"FAILED, NO RE-INSPECTION; ","")&amp;IF(AND(C296&lt;&gt;"Inspection",D296&lt;&gt;"",N(F296)&gt;0,COUNTIFS($D$2:$D$400,D296,$A$2:$A$400,"&lt;&gt;"&amp;A296,$C$2:$C$400,"&lt;&gt;Inspection",$F$2:$F$400,"&lt;="&amp;N(S296),$S$2:$S$400,"&gt;="&amp;N(F296))&gt;0),"SUB ON TWO JOBS SAME DAY; ","")&amp;IF(AND(C296&lt;&gt;"Inspection",D296=""),"NO SUB ASSIGNED; ","")&amp;IF(AND(J296&lt;&gt;"",N(F296)&gt;0,SUMPRODUCT(MAX(($A$2:$A$400=A296)*($B$2:$B$400=J296)*$S$2:$S$400))&gt;=N(F296)),"STARTS BEFORE WHAT IT DEPENDS ON; ","")&amp;IF(N(F296)=0,"NO START DATE; ","")="","",LEFT(IF(AND(C296&lt;&gt;"Inspection",N(F296)&gt;0,H296&lt;&gt;"Y",TODAY()&gt;=N(F296)-N('Settings'!$B$2),N(S296)&gt;=TODAY()),"NOT CONFIRMED, STARTS SOON; ","")&amp;IF(AND(C296="Inspection",N(F296)&gt;0,K296&lt;&gt;"Y",M296="",N(F296)-TODAY()&lt;=N('Settings'!$B$3)),"INSPECTION NOT REQUESTED; ","")&amp;IF(AND(OR(M296="Fail",M296="Partial"),N(N296)=0),"FAILED, NO RE-INSPECTION; ","")&amp;IF(AND(C296&lt;&gt;"Inspection",D296&lt;&gt;"",N(F296)&gt;0,COUNTIFS($D$2:$D$400,D296,$A$2:$A$400,"&lt;&gt;"&amp;A296,$C$2:$C$400,"&lt;&gt;Inspection",$F$2:$F$400,"&lt;="&amp;N(S296),$S$2:$S$400,"&gt;="&amp;N(F296))&gt;0),"SUB ON TWO JOBS SAME DAY; ","")&amp;IF(AND(C296&lt;&gt;"Inspection",D296=""),"NO SUB ASSIGNED; ","")&amp;IF(AND(J296&lt;&gt;"",N(F296)&gt;0,SUMPRODUCT(MAX(($A$2:$A$400=A296)*($B$2:$B$400=J296)*$S$2:$S$400))&gt;=N(F296)),"STARTS BEFORE WHAT IT DEPENDS ON; ","")&amp;IF(N(F296)=0,"NO START DATE; ",""),LEN(IF(AND(C296&lt;&gt;"Inspection",N(F296)&gt;0,H296&lt;&gt;"Y",TODAY()&gt;=N(F296)-N('Settings'!$B$2),N(S296)&gt;=TODAY()),"NOT CONFIRMED, STARTS SOON; ","")&amp;IF(AND(C296="Inspection",N(F296)&gt;0,K296&lt;&gt;"Y",M296="",N(F296)-TODAY()&lt;=N('Settings'!$B$3)),"INSPECTION NOT REQUESTED; ","")&amp;IF(AND(OR(M296="Fail",M296="Partial"),N(N296)=0),"FAILED, NO RE-INSPECTION; ","")&amp;IF(AND(C296&lt;&gt;"Inspection",D296&lt;&gt;"",N(F296)&gt;0,COUNTIFS($D$2:$D$400,D296,$A$2:$A$400,"&lt;&gt;"&amp;A296,$C$2:$C$400,"&lt;&gt;Inspection",$F$2:$F$400,"&lt;="&amp;N(S296),$S$2:$S$400,"&gt;="&amp;N(F296))&gt;0),"SUB ON TWO JOBS SAME DAY; ","")&amp;IF(AND(C296&lt;&gt;"Inspection",D296=""),"NO SUB ASSIGNED; ","")&amp;IF(AND(J296&lt;&gt;"",N(F296)&gt;0,SUMPRODUCT(MAX(($A$2:$A$400=A296)*($B$2:$B$400=J296)*$S$2:$S$400))&gt;=N(F296)),"STARTS BEFORE WHAT IT DEPENDS ON; ","")&amp;IF(N(F296)=0,"NO START DATE; ",""))-2)))</f>
        <v/>
      </c>
      <c r="S296" s="6">
        <f>IF(N(G296)&gt;0,N(G296),N(F296))</f>
        <v/>
      </c>
    </row>
    <row r="297">
      <c r="F297" s="6" t="n"/>
      <c r="G297" s="6" t="n"/>
      <c r="I297" s="6">
        <f>IF(OR(NOT(OR(A297&lt;&gt;"",B297&lt;&gt;"",D297&lt;&gt;"")),N(F297)=0,NOT(C297&lt;&gt;"Inspection")),"",N(F297)-N('Settings'!$B$2))</f>
        <v/>
      </c>
      <c r="L297" s="6" t="n"/>
      <c r="N297" s="6" t="n"/>
      <c r="O297" s="7">
        <f>IF(OR(NOT(OR(A297&lt;&gt;"",B297&lt;&gt;"",D297&lt;&gt;"")),N(F297)=0),"",N(F297)-TODAY())</f>
        <v/>
      </c>
      <c r="P297">
        <f>IF(OR(NOT(OR(A297&lt;&gt;"",B297&lt;&gt;"",D297&lt;&gt;"")),N(F297)=0),"",IF(N(S297)&lt;TODAY(),"Past",IF(N(F297)&lt;=TODAY(),"Now",IF(N(F297)-TODAY()&lt;7,"Week 1",IF(N(F297)-TODAY()&lt;N('Settings'!$B$4),"Week 2","Later")))))</f>
        <v/>
      </c>
      <c r="Q297">
        <f>IF(NOT(OR(A297&lt;&gt;"",B297&lt;&gt;"",D297&lt;&gt;"")),"",IF(IF(AND(C297&lt;&gt;"Inspection",N(F297)&gt;0,H297&lt;&gt;"Y",TODAY()&gt;=N(F297)-N('Settings'!$B$2),N(S297)&gt;=TODAY()),"NOT CONFIRMED, STARTS SOON; ","")&amp;IF(AND(C297="Inspection",N(F297)&gt;0,K297&lt;&gt;"Y",M297="",N(F297)-TODAY()&lt;=N('Settings'!$B$3)),"INSPECTION NOT REQUESTED; ","")&amp;IF(AND(OR(M297="Fail",M297="Partial"),N(N297)=0),"FAILED, NO RE-INSPECTION; ","")&amp;IF(AND(C297&lt;&gt;"Inspection",D297&lt;&gt;"",N(F297)&gt;0,COUNTIFS($D$2:$D$400,D297,$A$2:$A$400,"&lt;&gt;"&amp;A297,$C$2:$C$400,"&lt;&gt;Inspection",$F$2:$F$400,"&lt;="&amp;N(S297),$S$2:$S$400,"&gt;="&amp;N(F297))&gt;0),"SUB ON TWO JOBS SAME DAY; ","")&amp;IF(AND(C297&lt;&gt;"Inspection",D297=""),"NO SUB ASSIGNED; ","")&amp;IF(AND(J297&lt;&gt;"",N(F297)&gt;0,SUMPRODUCT(MAX(($A$2:$A$400=A297)*($B$2:$B$400=J297)*$S$2:$S$400))&gt;=N(F297)),"STARTS BEFORE WHAT IT DEPENDS ON; ","")&amp;IF(N(F297)=0,"NO START DATE; ","")="","",LEFT(IF(AND(C297&lt;&gt;"Inspection",N(F297)&gt;0,H297&lt;&gt;"Y",TODAY()&gt;=N(F297)-N('Settings'!$B$2),N(S297)&gt;=TODAY()),"NOT CONFIRMED, STARTS SOON; ","")&amp;IF(AND(C297="Inspection",N(F297)&gt;0,K297&lt;&gt;"Y",M297="",N(F297)-TODAY()&lt;=N('Settings'!$B$3)),"INSPECTION NOT REQUESTED; ","")&amp;IF(AND(OR(M297="Fail",M297="Partial"),N(N297)=0),"FAILED, NO RE-INSPECTION; ","")&amp;IF(AND(C297&lt;&gt;"Inspection",D297&lt;&gt;"",N(F297)&gt;0,COUNTIFS($D$2:$D$400,D297,$A$2:$A$400,"&lt;&gt;"&amp;A297,$C$2:$C$400,"&lt;&gt;Inspection",$F$2:$F$400,"&lt;="&amp;N(S297),$S$2:$S$400,"&gt;="&amp;N(F297))&gt;0),"SUB ON TWO JOBS SAME DAY; ","")&amp;IF(AND(C297&lt;&gt;"Inspection",D297=""),"NO SUB ASSIGNED; ","")&amp;IF(AND(J297&lt;&gt;"",N(F297)&gt;0,SUMPRODUCT(MAX(($A$2:$A$400=A297)*($B$2:$B$400=J297)*$S$2:$S$400))&gt;=N(F297)),"STARTS BEFORE WHAT IT DEPENDS ON; ","")&amp;IF(N(F297)=0,"NO START DATE; ",""),LEN(IF(AND(C297&lt;&gt;"Inspection",N(F297)&gt;0,H297&lt;&gt;"Y",TODAY()&gt;=N(F297)-N('Settings'!$B$2),N(S297)&gt;=TODAY()),"NOT CONFIRMED, STARTS SOON; ","")&amp;IF(AND(C297="Inspection",N(F297)&gt;0,K297&lt;&gt;"Y",M297="",N(F297)-TODAY()&lt;=N('Settings'!$B$3)),"INSPECTION NOT REQUESTED; ","")&amp;IF(AND(OR(M297="Fail",M297="Partial"),N(N297)=0),"FAILED, NO RE-INSPECTION; ","")&amp;IF(AND(C297&lt;&gt;"Inspection",D297&lt;&gt;"",N(F297)&gt;0,COUNTIFS($D$2:$D$400,D297,$A$2:$A$400,"&lt;&gt;"&amp;A297,$C$2:$C$400,"&lt;&gt;Inspection",$F$2:$F$400,"&lt;="&amp;N(S297),$S$2:$S$400,"&gt;="&amp;N(F297))&gt;0),"SUB ON TWO JOBS SAME DAY; ","")&amp;IF(AND(C297&lt;&gt;"Inspection",D297=""),"NO SUB ASSIGNED; ","")&amp;IF(AND(J297&lt;&gt;"",N(F297)&gt;0,SUMPRODUCT(MAX(($A$2:$A$400=A297)*($B$2:$B$400=J297)*$S$2:$S$400))&gt;=N(F297)),"STARTS BEFORE WHAT IT DEPENDS ON; ","")&amp;IF(N(F297)=0,"NO START DATE; ",""))-2)))</f>
        <v/>
      </c>
      <c r="S297" s="6">
        <f>IF(N(G297)&gt;0,N(G297),N(F297))</f>
        <v/>
      </c>
    </row>
    <row r="298">
      <c r="F298" s="6" t="n"/>
      <c r="G298" s="6" t="n"/>
      <c r="I298" s="6">
        <f>IF(OR(NOT(OR(A298&lt;&gt;"",B298&lt;&gt;"",D298&lt;&gt;"")),N(F298)=0,NOT(C298&lt;&gt;"Inspection")),"",N(F298)-N('Settings'!$B$2))</f>
        <v/>
      </c>
      <c r="L298" s="6" t="n"/>
      <c r="N298" s="6" t="n"/>
      <c r="O298" s="7">
        <f>IF(OR(NOT(OR(A298&lt;&gt;"",B298&lt;&gt;"",D298&lt;&gt;"")),N(F298)=0),"",N(F298)-TODAY())</f>
        <v/>
      </c>
      <c r="P298">
        <f>IF(OR(NOT(OR(A298&lt;&gt;"",B298&lt;&gt;"",D298&lt;&gt;"")),N(F298)=0),"",IF(N(S298)&lt;TODAY(),"Past",IF(N(F298)&lt;=TODAY(),"Now",IF(N(F298)-TODAY()&lt;7,"Week 1",IF(N(F298)-TODAY()&lt;N('Settings'!$B$4),"Week 2","Later")))))</f>
        <v/>
      </c>
      <c r="Q298">
        <f>IF(NOT(OR(A298&lt;&gt;"",B298&lt;&gt;"",D298&lt;&gt;"")),"",IF(IF(AND(C298&lt;&gt;"Inspection",N(F298)&gt;0,H298&lt;&gt;"Y",TODAY()&gt;=N(F298)-N('Settings'!$B$2),N(S298)&gt;=TODAY()),"NOT CONFIRMED, STARTS SOON; ","")&amp;IF(AND(C298="Inspection",N(F298)&gt;0,K298&lt;&gt;"Y",M298="",N(F298)-TODAY()&lt;=N('Settings'!$B$3)),"INSPECTION NOT REQUESTED; ","")&amp;IF(AND(OR(M298="Fail",M298="Partial"),N(N298)=0),"FAILED, NO RE-INSPECTION; ","")&amp;IF(AND(C298&lt;&gt;"Inspection",D298&lt;&gt;"",N(F298)&gt;0,COUNTIFS($D$2:$D$400,D298,$A$2:$A$400,"&lt;&gt;"&amp;A298,$C$2:$C$400,"&lt;&gt;Inspection",$F$2:$F$400,"&lt;="&amp;N(S298),$S$2:$S$400,"&gt;="&amp;N(F298))&gt;0),"SUB ON TWO JOBS SAME DAY; ","")&amp;IF(AND(C298&lt;&gt;"Inspection",D298=""),"NO SUB ASSIGNED; ","")&amp;IF(AND(J298&lt;&gt;"",N(F298)&gt;0,SUMPRODUCT(MAX(($A$2:$A$400=A298)*($B$2:$B$400=J298)*$S$2:$S$400))&gt;=N(F298)),"STARTS BEFORE WHAT IT DEPENDS ON; ","")&amp;IF(N(F298)=0,"NO START DATE; ","")="","",LEFT(IF(AND(C298&lt;&gt;"Inspection",N(F298)&gt;0,H298&lt;&gt;"Y",TODAY()&gt;=N(F298)-N('Settings'!$B$2),N(S298)&gt;=TODAY()),"NOT CONFIRMED, STARTS SOON; ","")&amp;IF(AND(C298="Inspection",N(F298)&gt;0,K298&lt;&gt;"Y",M298="",N(F298)-TODAY()&lt;=N('Settings'!$B$3)),"INSPECTION NOT REQUESTED; ","")&amp;IF(AND(OR(M298="Fail",M298="Partial"),N(N298)=0),"FAILED, NO RE-INSPECTION; ","")&amp;IF(AND(C298&lt;&gt;"Inspection",D298&lt;&gt;"",N(F298)&gt;0,COUNTIFS($D$2:$D$400,D298,$A$2:$A$400,"&lt;&gt;"&amp;A298,$C$2:$C$400,"&lt;&gt;Inspection",$F$2:$F$400,"&lt;="&amp;N(S298),$S$2:$S$400,"&gt;="&amp;N(F298))&gt;0),"SUB ON TWO JOBS SAME DAY; ","")&amp;IF(AND(C298&lt;&gt;"Inspection",D298=""),"NO SUB ASSIGNED; ","")&amp;IF(AND(J298&lt;&gt;"",N(F298)&gt;0,SUMPRODUCT(MAX(($A$2:$A$400=A298)*($B$2:$B$400=J298)*$S$2:$S$400))&gt;=N(F298)),"STARTS BEFORE WHAT IT DEPENDS ON; ","")&amp;IF(N(F298)=0,"NO START DATE; ",""),LEN(IF(AND(C298&lt;&gt;"Inspection",N(F298)&gt;0,H298&lt;&gt;"Y",TODAY()&gt;=N(F298)-N('Settings'!$B$2),N(S298)&gt;=TODAY()),"NOT CONFIRMED, STARTS SOON; ","")&amp;IF(AND(C298="Inspection",N(F298)&gt;0,K298&lt;&gt;"Y",M298="",N(F298)-TODAY()&lt;=N('Settings'!$B$3)),"INSPECTION NOT REQUESTED; ","")&amp;IF(AND(OR(M298="Fail",M298="Partial"),N(N298)=0),"FAILED, NO RE-INSPECTION; ","")&amp;IF(AND(C298&lt;&gt;"Inspection",D298&lt;&gt;"",N(F298)&gt;0,COUNTIFS($D$2:$D$400,D298,$A$2:$A$400,"&lt;&gt;"&amp;A298,$C$2:$C$400,"&lt;&gt;Inspection",$F$2:$F$400,"&lt;="&amp;N(S298),$S$2:$S$400,"&gt;="&amp;N(F298))&gt;0),"SUB ON TWO JOBS SAME DAY; ","")&amp;IF(AND(C298&lt;&gt;"Inspection",D298=""),"NO SUB ASSIGNED; ","")&amp;IF(AND(J298&lt;&gt;"",N(F298)&gt;0,SUMPRODUCT(MAX(($A$2:$A$400=A298)*($B$2:$B$400=J298)*$S$2:$S$400))&gt;=N(F298)),"STARTS BEFORE WHAT IT DEPENDS ON; ","")&amp;IF(N(F298)=0,"NO START DATE; ",""))-2)))</f>
        <v/>
      </c>
      <c r="S298" s="6">
        <f>IF(N(G298)&gt;0,N(G298),N(F298))</f>
        <v/>
      </c>
    </row>
    <row r="299">
      <c r="F299" s="6" t="n"/>
      <c r="G299" s="6" t="n"/>
      <c r="I299" s="6">
        <f>IF(OR(NOT(OR(A299&lt;&gt;"",B299&lt;&gt;"",D299&lt;&gt;"")),N(F299)=0,NOT(C299&lt;&gt;"Inspection")),"",N(F299)-N('Settings'!$B$2))</f>
        <v/>
      </c>
      <c r="L299" s="6" t="n"/>
      <c r="N299" s="6" t="n"/>
      <c r="O299" s="7">
        <f>IF(OR(NOT(OR(A299&lt;&gt;"",B299&lt;&gt;"",D299&lt;&gt;"")),N(F299)=0),"",N(F299)-TODAY())</f>
        <v/>
      </c>
      <c r="P299">
        <f>IF(OR(NOT(OR(A299&lt;&gt;"",B299&lt;&gt;"",D299&lt;&gt;"")),N(F299)=0),"",IF(N(S299)&lt;TODAY(),"Past",IF(N(F299)&lt;=TODAY(),"Now",IF(N(F299)-TODAY()&lt;7,"Week 1",IF(N(F299)-TODAY()&lt;N('Settings'!$B$4),"Week 2","Later")))))</f>
        <v/>
      </c>
      <c r="Q299">
        <f>IF(NOT(OR(A299&lt;&gt;"",B299&lt;&gt;"",D299&lt;&gt;"")),"",IF(IF(AND(C299&lt;&gt;"Inspection",N(F299)&gt;0,H299&lt;&gt;"Y",TODAY()&gt;=N(F299)-N('Settings'!$B$2),N(S299)&gt;=TODAY()),"NOT CONFIRMED, STARTS SOON; ","")&amp;IF(AND(C299="Inspection",N(F299)&gt;0,K299&lt;&gt;"Y",M299="",N(F299)-TODAY()&lt;=N('Settings'!$B$3)),"INSPECTION NOT REQUESTED; ","")&amp;IF(AND(OR(M299="Fail",M299="Partial"),N(N299)=0),"FAILED, NO RE-INSPECTION; ","")&amp;IF(AND(C299&lt;&gt;"Inspection",D299&lt;&gt;"",N(F299)&gt;0,COUNTIFS($D$2:$D$400,D299,$A$2:$A$400,"&lt;&gt;"&amp;A299,$C$2:$C$400,"&lt;&gt;Inspection",$F$2:$F$400,"&lt;="&amp;N(S299),$S$2:$S$400,"&gt;="&amp;N(F299))&gt;0),"SUB ON TWO JOBS SAME DAY; ","")&amp;IF(AND(C299&lt;&gt;"Inspection",D299=""),"NO SUB ASSIGNED; ","")&amp;IF(AND(J299&lt;&gt;"",N(F299)&gt;0,SUMPRODUCT(MAX(($A$2:$A$400=A299)*($B$2:$B$400=J299)*$S$2:$S$400))&gt;=N(F299)),"STARTS BEFORE WHAT IT DEPENDS ON; ","")&amp;IF(N(F299)=0,"NO START DATE; ","")="","",LEFT(IF(AND(C299&lt;&gt;"Inspection",N(F299)&gt;0,H299&lt;&gt;"Y",TODAY()&gt;=N(F299)-N('Settings'!$B$2),N(S299)&gt;=TODAY()),"NOT CONFIRMED, STARTS SOON; ","")&amp;IF(AND(C299="Inspection",N(F299)&gt;0,K299&lt;&gt;"Y",M299="",N(F299)-TODAY()&lt;=N('Settings'!$B$3)),"INSPECTION NOT REQUESTED; ","")&amp;IF(AND(OR(M299="Fail",M299="Partial"),N(N299)=0),"FAILED, NO RE-INSPECTION; ","")&amp;IF(AND(C299&lt;&gt;"Inspection",D299&lt;&gt;"",N(F299)&gt;0,COUNTIFS($D$2:$D$400,D299,$A$2:$A$400,"&lt;&gt;"&amp;A299,$C$2:$C$400,"&lt;&gt;Inspection",$F$2:$F$400,"&lt;="&amp;N(S299),$S$2:$S$400,"&gt;="&amp;N(F299))&gt;0),"SUB ON TWO JOBS SAME DAY; ","")&amp;IF(AND(C299&lt;&gt;"Inspection",D299=""),"NO SUB ASSIGNED; ","")&amp;IF(AND(J299&lt;&gt;"",N(F299)&gt;0,SUMPRODUCT(MAX(($A$2:$A$400=A299)*($B$2:$B$400=J299)*$S$2:$S$400))&gt;=N(F299)),"STARTS BEFORE WHAT IT DEPENDS ON; ","")&amp;IF(N(F299)=0,"NO START DATE; ",""),LEN(IF(AND(C299&lt;&gt;"Inspection",N(F299)&gt;0,H299&lt;&gt;"Y",TODAY()&gt;=N(F299)-N('Settings'!$B$2),N(S299)&gt;=TODAY()),"NOT CONFIRMED, STARTS SOON; ","")&amp;IF(AND(C299="Inspection",N(F299)&gt;0,K299&lt;&gt;"Y",M299="",N(F299)-TODAY()&lt;=N('Settings'!$B$3)),"INSPECTION NOT REQUESTED; ","")&amp;IF(AND(OR(M299="Fail",M299="Partial"),N(N299)=0),"FAILED, NO RE-INSPECTION; ","")&amp;IF(AND(C299&lt;&gt;"Inspection",D299&lt;&gt;"",N(F299)&gt;0,COUNTIFS($D$2:$D$400,D299,$A$2:$A$400,"&lt;&gt;"&amp;A299,$C$2:$C$400,"&lt;&gt;Inspection",$F$2:$F$400,"&lt;="&amp;N(S299),$S$2:$S$400,"&gt;="&amp;N(F299))&gt;0),"SUB ON TWO JOBS SAME DAY; ","")&amp;IF(AND(C299&lt;&gt;"Inspection",D299=""),"NO SUB ASSIGNED; ","")&amp;IF(AND(J299&lt;&gt;"",N(F299)&gt;0,SUMPRODUCT(MAX(($A$2:$A$400=A299)*($B$2:$B$400=J299)*$S$2:$S$400))&gt;=N(F299)),"STARTS BEFORE WHAT IT DEPENDS ON; ","")&amp;IF(N(F299)=0,"NO START DATE; ",""))-2)))</f>
        <v/>
      </c>
      <c r="S299" s="6">
        <f>IF(N(G299)&gt;0,N(G299),N(F299))</f>
        <v/>
      </c>
    </row>
    <row r="300">
      <c r="F300" s="6" t="n"/>
      <c r="G300" s="6" t="n"/>
      <c r="I300" s="6">
        <f>IF(OR(NOT(OR(A300&lt;&gt;"",B300&lt;&gt;"",D300&lt;&gt;"")),N(F300)=0,NOT(C300&lt;&gt;"Inspection")),"",N(F300)-N('Settings'!$B$2))</f>
        <v/>
      </c>
      <c r="L300" s="6" t="n"/>
      <c r="N300" s="6" t="n"/>
      <c r="O300" s="7">
        <f>IF(OR(NOT(OR(A300&lt;&gt;"",B300&lt;&gt;"",D300&lt;&gt;"")),N(F300)=0),"",N(F300)-TODAY())</f>
        <v/>
      </c>
      <c r="P300">
        <f>IF(OR(NOT(OR(A300&lt;&gt;"",B300&lt;&gt;"",D300&lt;&gt;"")),N(F300)=0),"",IF(N(S300)&lt;TODAY(),"Past",IF(N(F300)&lt;=TODAY(),"Now",IF(N(F300)-TODAY()&lt;7,"Week 1",IF(N(F300)-TODAY()&lt;N('Settings'!$B$4),"Week 2","Later")))))</f>
        <v/>
      </c>
      <c r="Q300">
        <f>IF(NOT(OR(A300&lt;&gt;"",B300&lt;&gt;"",D300&lt;&gt;"")),"",IF(IF(AND(C300&lt;&gt;"Inspection",N(F300)&gt;0,H300&lt;&gt;"Y",TODAY()&gt;=N(F300)-N('Settings'!$B$2),N(S300)&gt;=TODAY()),"NOT CONFIRMED, STARTS SOON; ","")&amp;IF(AND(C300="Inspection",N(F300)&gt;0,K300&lt;&gt;"Y",M300="",N(F300)-TODAY()&lt;=N('Settings'!$B$3)),"INSPECTION NOT REQUESTED; ","")&amp;IF(AND(OR(M300="Fail",M300="Partial"),N(N300)=0),"FAILED, NO RE-INSPECTION; ","")&amp;IF(AND(C300&lt;&gt;"Inspection",D300&lt;&gt;"",N(F300)&gt;0,COUNTIFS($D$2:$D$400,D300,$A$2:$A$400,"&lt;&gt;"&amp;A300,$C$2:$C$400,"&lt;&gt;Inspection",$F$2:$F$400,"&lt;="&amp;N(S300),$S$2:$S$400,"&gt;="&amp;N(F300))&gt;0),"SUB ON TWO JOBS SAME DAY; ","")&amp;IF(AND(C300&lt;&gt;"Inspection",D300=""),"NO SUB ASSIGNED; ","")&amp;IF(AND(J300&lt;&gt;"",N(F300)&gt;0,SUMPRODUCT(MAX(($A$2:$A$400=A300)*($B$2:$B$400=J300)*$S$2:$S$400))&gt;=N(F300)),"STARTS BEFORE WHAT IT DEPENDS ON; ","")&amp;IF(N(F300)=0,"NO START DATE; ","")="","",LEFT(IF(AND(C300&lt;&gt;"Inspection",N(F300)&gt;0,H300&lt;&gt;"Y",TODAY()&gt;=N(F300)-N('Settings'!$B$2),N(S300)&gt;=TODAY()),"NOT CONFIRMED, STARTS SOON; ","")&amp;IF(AND(C300="Inspection",N(F300)&gt;0,K300&lt;&gt;"Y",M300="",N(F300)-TODAY()&lt;=N('Settings'!$B$3)),"INSPECTION NOT REQUESTED; ","")&amp;IF(AND(OR(M300="Fail",M300="Partial"),N(N300)=0),"FAILED, NO RE-INSPECTION; ","")&amp;IF(AND(C300&lt;&gt;"Inspection",D300&lt;&gt;"",N(F300)&gt;0,COUNTIFS($D$2:$D$400,D300,$A$2:$A$400,"&lt;&gt;"&amp;A300,$C$2:$C$400,"&lt;&gt;Inspection",$F$2:$F$400,"&lt;="&amp;N(S300),$S$2:$S$400,"&gt;="&amp;N(F300))&gt;0),"SUB ON TWO JOBS SAME DAY; ","")&amp;IF(AND(C300&lt;&gt;"Inspection",D300=""),"NO SUB ASSIGNED; ","")&amp;IF(AND(J300&lt;&gt;"",N(F300)&gt;0,SUMPRODUCT(MAX(($A$2:$A$400=A300)*($B$2:$B$400=J300)*$S$2:$S$400))&gt;=N(F300)),"STARTS BEFORE WHAT IT DEPENDS ON; ","")&amp;IF(N(F300)=0,"NO START DATE; ",""),LEN(IF(AND(C300&lt;&gt;"Inspection",N(F300)&gt;0,H300&lt;&gt;"Y",TODAY()&gt;=N(F300)-N('Settings'!$B$2),N(S300)&gt;=TODAY()),"NOT CONFIRMED, STARTS SOON; ","")&amp;IF(AND(C300="Inspection",N(F300)&gt;0,K300&lt;&gt;"Y",M300="",N(F300)-TODAY()&lt;=N('Settings'!$B$3)),"INSPECTION NOT REQUESTED; ","")&amp;IF(AND(OR(M300="Fail",M300="Partial"),N(N300)=0),"FAILED, NO RE-INSPECTION; ","")&amp;IF(AND(C300&lt;&gt;"Inspection",D300&lt;&gt;"",N(F300)&gt;0,COUNTIFS($D$2:$D$400,D300,$A$2:$A$400,"&lt;&gt;"&amp;A300,$C$2:$C$400,"&lt;&gt;Inspection",$F$2:$F$400,"&lt;="&amp;N(S300),$S$2:$S$400,"&gt;="&amp;N(F300))&gt;0),"SUB ON TWO JOBS SAME DAY; ","")&amp;IF(AND(C300&lt;&gt;"Inspection",D300=""),"NO SUB ASSIGNED; ","")&amp;IF(AND(J300&lt;&gt;"",N(F300)&gt;0,SUMPRODUCT(MAX(($A$2:$A$400=A300)*($B$2:$B$400=J300)*$S$2:$S$400))&gt;=N(F300)),"STARTS BEFORE WHAT IT DEPENDS ON; ","")&amp;IF(N(F300)=0,"NO START DATE; ",""))-2)))</f>
        <v/>
      </c>
      <c r="S300" s="6">
        <f>IF(N(G300)&gt;0,N(G300),N(F300))</f>
        <v/>
      </c>
    </row>
    <row r="301">
      <c r="F301" s="6" t="n"/>
      <c r="G301" s="6" t="n"/>
      <c r="I301" s="6">
        <f>IF(OR(NOT(OR(A301&lt;&gt;"",B301&lt;&gt;"",D301&lt;&gt;"")),N(F301)=0,NOT(C301&lt;&gt;"Inspection")),"",N(F301)-N('Settings'!$B$2))</f>
        <v/>
      </c>
      <c r="L301" s="6" t="n"/>
      <c r="N301" s="6" t="n"/>
      <c r="O301" s="7">
        <f>IF(OR(NOT(OR(A301&lt;&gt;"",B301&lt;&gt;"",D301&lt;&gt;"")),N(F301)=0),"",N(F301)-TODAY())</f>
        <v/>
      </c>
      <c r="P301">
        <f>IF(OR(NOT(OR(A301&lt;&gt;"",B301&lt;&gt;"",D301&lt;&gt;"")),N(F301)=0),"",IF(N(S301)&lt;TODAY(),"Past",IF(N(F301)&lt;=TODAY(),"Now",IF(N(F301)-TODAY()&lt;7,"Week 1",IF(N(F301)-TODAY()&lt;N('Settings'!$B$4),"Week 2","Later")))))</f>
        <v/>
      </c>
      <c r="Q301">
        <f>IF(NOT(OR(A301&lt;&gt;"",B301&lt;&gt;"",D301&lt;&gt;"")),"",IF(IF(AND(C301&lt;&gt;"Inspection",N(F301)&gt;0,H301&lt;&gt;"Y",TODAY()&gt;=N(F301)-N('Settings'!$B$2),N(S301)&gt;=TODAY()),"NOT CONFIRMED, STARTS SOON; ","")&amp;IF(AND(C301="Inspection",N(F301)&gt;0,K301&lt;&gt;"Y",M301="",N(F301)-TODAY()&lt;=N('Settings'!$B$3)),"INSPECTION NOT REQUESTED; ","")&amp;IF(AND(OR(M301="Fail",M301="Partial"),N(N301)=0),"FAILED, NO RE-INSPECTION; ","")&amp;IF(AND(C301&lt;&gt;"Inspection",D301&lt;&gt;"",N(F301)&gt;0,COUNTIFS($D$2:$D$400,D301,$A$2:$A$400,"&lt;&gt;"&amp;A301,$C$2:$C$400,"&lt;&gt;Inspection",$F$2:$F$400,"&lt;="&amp;N(S301),$S$2:$S$400,"&gt;="&amp;N(F301))&gt;0),"SUB ON TWO JOBS SAME DAY; ","")&amp;IF(AND(C301&lt;&gt;"Inspection",D301=""),"NO SUB ASSIGNED; ","")&amp;IF(AND(J301&lt;&gt;"",N(F301)&gt;0,SUMPRODUCT(MAX(($A$2:$A$400=A301)*($B$2:$B$400=J301)*$S$2:$S$400))&gt;=N(F301)),"STARTS BEFORE WHAT IT DEPENDS ON; ","")&amp;IF(N(F301)=0,"NO START DATE; ","")="","",LEFT(IF(AND(C301&lt;&gt;"Inspection",N(F301)&gt;0,H301&lt;&gt;"Y",TODAY()&gt;=N(F301)-N('Settings'!$B$2),N(S301)&gt;=TODAY()),"NOT CONFIRMED, STARTS SOON; ","")&amp;IF(AND(C301="Inspection",N(F301)&gt;0,K301&lt;&gt;"Y",M301="",N(F301)-TODAY()&lt;=N('Settings'!$B$3)),"INSPECTION NOT REQUESTED; ","")&amp;IF(AND(OR(M301="Fail",M301="Partial"),N(N301)=0),"FAILED, NO RE-INSPECTION; ","")&amp;IF(AND(C301&lt;&gt;"Inspection",D301&lt;&gt;"",N(F301)&gt;0,COUNTIFS($D$2:$D$400,D301,$A$2:$A$400,"&lt;&gt;"&amp;A301,$C$2:$C$400,"&lt;&gt;Inspection",$F$2:$F$400,"&lt;="&amp;N(S301),$S$2:$S$400,"&gt;="&amp;N(F301))&gt;0),"SUB ON TWO JOBS SAME DAY; ","")&amp;IF(AND(C301&lt;&gt;"Inspection",D301=""),"NO SUB ASSIGNED; ","")&amp;IF(AND(J301&lt;&gt;"",N(F301)&gt;0,SUMPRODUCT(MAX(($A$2:$A$400=A301)*($B$2:$B$400=J301)*$S$2:$S$400))&gt;=N(F301)),"STARTS BEFORE WHAT IT DEPENDS ON; ","")&amp;IF(N(F301)=0,"NO START DATE; ",""),LEN(IF(AND(C301&lt;&gt;"Inspection",N(F301)&gt;0,H301&lt;&gt;"Y",TODAY()&gt;=N(F301)-N('Settings'!$B$2),N(S301)&gt;=TODAY()),"NOT CONFIRMED, STARTS SOON; ","")&amp;IF(AND(C301="Inspection",N(F301)&gt;0,K301&lt;&gt;"Y",M301="",N(F301)-TODAY()&lt;=N('Settings'!$B$3)),"INSPECTION NOT REQUESTED; ","")&amp;IF(AND(OR(M301="Fail",M301="Partial"),N(N301)=0),"FAILED, NO RE-INSPECTION; ","")&amp;IF(AND(C301&lt;&gt;"Inspection",D301&lt;&gt;"",N(F301)&gt;0,COUNTIFS($D$2:$D$400,D301,$A$2:$A$400,"&lt;&gt;"&amp;A301,$C$2:$C$400,"&lt;&gt;Inspection",$F$2:$F$400,"&lt;="&amp;N(S301),$S$2:$S$400,"&gt;="&amp;N(F301))&gt;0),"SUB ON TWO JOBS SAME DAY; ","")&amp;IF(AND(C301&lt;&gt;"Inspection",D301=""),"NO SUB ASSIGNED; ","")&amp;IF(AND(J301&lt;&gt;"",N(F301)&gt;0,SUMPRODUCT(MAX(($A$2:$A$400=A301)*($B$2:$B$400=J301)*$S$2:$S$400))&gt;=N(F301)),"STARTS BEFORE WHAT IT DEPENDS ON; ","")&amp;IF(N(F301)=0,"NO START DATE; ",""))-2)))</f>
        <v/>
      </c>
      <c r="S301" s="6">
        <f>IF(N(G301)&gt;0,N(G301),N(F301))</f>
        <v/>
      </c>
    </row>
    <row r="302">
      <c r="F302" s="6" t="n"/>
      <c r="G302" s="6" t="n"/>
      <c r="I302" s="6">
        <f>IF(OR(NOT(OR(A302&lt;&gt;"",B302&lt;&gt;"",D302&lt;&gt;"")),N(F302)=0,NOT(C302&lt;&gt;"Inspection")),"",N(F302)-N('Settings'!$B$2))</f>
        <v/>
      </c>
      <c r="L302" s="6" t="n"/>
      <c r="N302" s="6" t="n"/>
      <c r="O302" s="7">
        <f>IF(OR(NOT(OR(A302&lt;&gt;"",B302&lt;&gt;"",D302&lt;&gt;"")),N(F302)=0),"",N(F302)-TODAY())</f>
        <v/>
      </c>
      <c r="P302">
        <f>IF(OR(NOT(OR(A302&lt;&gt;"",B302&lt;&gt;"",D302&lt;&gt;"")),N(F302)=0),"",IF(N(S302)&lt;TODAY(),"Past",IF(N(F302)&lt;=TODAY(),"Now",IF(N(F302)-TODAY()&lt;7,"Week 1",IF(N(F302)-TODAY()&lt;N('Settings'!$B$4),"Week 2","Later")))))</f>
        <v/>
      </c>
      <c r="Q302">
        <f>IF(NOT(OR(A302&lt;&gt;"",B302&lt;&gt;"",D302&lt;&gt;"")),"",IF(IF(AND(C302&lt;&gt;"Inspection",N(F302)&gt;0,H302&lt;&gt;"Y",TODAY()&gt;=N(F302)-N('Settings'!$B$2),N(S302)&gt;=TODAY()),"NOT CONFIRMED, STARTS SOON; ","")&amp;IF(AND(C302="Inspection",N(F302)&gt;0,K302&lt;&gt;"Y",M302="",N(F302)-TODAY()&lt;=N('Settings'!$B$3)),"INSPECTION NOT REQUESTED; ","")&amp;IF(AND(OR(M302="Fail",M302="Partial"),N(N302)=0),"FAILED, NO RE-INSPECTION; ","")&amp;IF(AND(C302&lt;&gt;"Inspection",D302&lt;&gt;"",N(F302)&gt;0,COUNTIFS($D$2:$D$400,D302,$A$2:$A$400,"&lt;&gt;"&amp;A302,$C$2:$C$400,"&lt;&gt;Inspection",$F$2:$F$400,"&lt;="&amp;N(S302),$S$2:$S$400,"&gt;="&amp;N(F302))&gt;0),"SUB ON TWO JOBS SAME DAY; ","")&amp;IF(AND(C302&lt;&gt;"Inspection",D302=""),"NO SUB ASSIGNED; ","")&amp;IF(AND(J302&lt;&gt;"",N(F302)&gt;0,SUMPRODUCT(MAX(($A$2:$A$400=A302)*($B$2:$B$400=J302)*$S$2:$S$400))&gt;=N(F302)),"STARTS BEFORE WHAT IT DEPENDS ON; ","")&amp;IF(N(F302)=0,"NO START DATE; ","")="","",LEFT(IF(AND(C302&lt;&gt;"Inspection",N(F302)&gt;0,H302&lt;&gt;"Y",TODAY()&gt;=N(F302)-N('Settings'!$B$2),N(S302)&gt;=TODAY()),"NOT CONFIRMED, STARTS SOON; ","")&amp;IF(AND(C302="Inspection",N(F302)&gt;0,K302&lt;&gt;"Y",M302="",N(F302)-TODAY()&lt;=N('Settings'!$B$3)),"INSPECTION NOT REQUESTED; ","")&amp;IF(AND(OR(M302="Fail",M302="Partial"),N(N302)=0),"FAILED, NO RE-INSPECTION; ","")&amp;IF(AND(C302&lt;&gt;"Inspection",D302&lt;&gt;"",N(F302)&gt;0,COUNTIFS($D$2:$D$400,D302,$A$2:$A$400,"&lt;&gt;"&amp;A302,$C$2:$C$400,"&lt;&gt;Inspection",$F$2:$F$400,"&lt;="&amp;N(S302),$S$2:$S$400,"&gt;="&amp;N(F302))&gt;0),"SUB ON TWO JOBS SAME DAY; ","")&amp;IF(AND(C302&lt;&gt;"Inspection",D302=""),"NO SUB ASSIGNED; ","")&amp;IF(AND(J302&lt;&gt;"",N(F302)&gt;0,SUMPRODUCT(MAX(($A$2:$A$400=A302)*($B$2:$B$400=J302)*$S$2:$S$400))&gt;=N(F302)),"STARTS BEFORE WHAT IT DEPENDS ON; ","")&amp;IF(N(F302)=0,"NO START DATE; ",""),LEN(IF(AND(C302&lt;&gt;"Inspection",N(F302)&gt;0,H302&lt;&gt;"Y",TODAY()&gt;=N(F302)-N('Settings'!$B$2),N(S302)&gt;=TODAY()),"NOT CONFIRMED, STARTS SOON; ","")&amp;IF(AND(C302="Inspection",N(F302)&gt;0,K302&lt;&gt;"Y",M302="",N(F302)-TODAY()&lt;=N('Settings'!$B$3)),"INSPECTION NOT REQUESTED; ","")&amp;IF(AND(OR(M302="Fail",M302="Partial"),N(N302)=0),"FAILED, NO RE-INSPECTION; ","")&amp;IF(AND(C302&lt;&gt;"Inspection",D302&lt;&gt;"",N(F302)&gt;0,COUNTIFS($D$2:$D$400,D302,$A$2:$A$400,"&lt;&gt;"&amp;A302,$C$2:$C$400,"&lt;&gt;Inspection",$F$2:$F$400,"&lt;="&amp;N(S302),$S$2:$S$400,"&gt;="&amp;N(F302))&gt;0),"SUB ON TWO JOBS SAME DAY; ","")&amp;IF(AND(C302&lt;&gt;"Inspection",D302=""),"NO SUB ASSIGNED; ","")&amp;IF(AND(J302&lt;&gt;"",N(F302)&gt;0,SUMPRODUCT(MAX(($A$2:$A$400=A302)*($B$2:$B$400=J302)*$S$2:$S$400))&gt;=N(F302)),"STARTS BEFORE WHAT IT DEPENDS ON; ","")&amp;IF(N(F302)=0,"NO START DATE; ",""))-2)))</f>
        <v/>
      </c>
      <c r="S302" s="6">
        <f>IF(N(G302)&gt;0,N(G302),N(F302))</f>
        <v/>
      </c>
    </row>
    <row r="303">
      <c r="F303" s="6" t="n"/>
      <c r="G303" s="6" t="n"/>
      <c r="I303" s="6">
        <f>IF(OR(NOT(OR(A303&lt;&gt;"",B303&lt;&gt;"",D303&lt;&gt;"")),N(F303)=0,NOT(C303&lt;&gt;"Inspection")),"",N(F303)-N('Settings'!$B$2))</f>
        <v/>
      </c>
      <c r="L303" s="6" t="n"/>
      <c r="N303" s="6" t="n"/>
      <c r="O303" s="7">
        <f>IF(OR(NOT(OR(A303&lt;&gt;"",B303&lt;&gt;"",D303&lt;&gt;"")),N(F303)=0),"",N(F303)-TODAY())</f>
        <v/>
      </c>
      <c r="P303">
        <f>IF(OR(NOT(OR(A303&lt;&gt;"",B303&lt;&gt;"",D303&lt;&gt;"")),N(F303)=0),"",IF(N(S303)&lt;TODAY(),"Past",IF(N(F303)&lt;=TODAY(),"Now",IF(N(F303)-TODAY()&lt;7,"Week 1",IF(N(F303)-TODAY()&lt;N('Settings'!$B$4),"Week 2","Later")))))</f>
        <v/>
      </c>
      <c r="Q303">
        <f>IF(NOT(OR(A303&lt;&gt;"",B303&lt;&gt;"",D303&lt;&gt;"")),"",IF(IF(AND(C303&lt;&gt;"Inspection",N(F303)&gt;0,H303&lt;&gt;"Y",TODAY()&gt;=N(F303)-N('Settings'!$B$2),N(S303)&gt;=TODAY()),"NOT CONFIRMED, STARTS SOON; ","")&amp;IF(AND(C303="Inspection",N(F303)&gt;0,K303&lt;&gt;"Y",M303="",N(F303)-TODAY()&lt;=N('Settings'!$B$3)),"INSPECTION NOT REQUESTED; ","")&amp;IF(AND(OR(M303="Fail",M303="Partial"),N(N303)=0),"FAILED, NO RE-INSPECTION; ","")&amp;IF(AND(C303&lt;&gt;"Inspection",D303&lt;&gt;"",N(F303)&gt;0,COUNTIFS($D$2:$D$400,D303,$A$2:$A$400,"&lt;&gt;"&amp;A303,$C$2:$C$400,"&lt;&gt;Inspection",$F$2:$F$400,"&lt;="&amp;N(S303),$S$2:$S$400,"&gt;="&amp;N(F303))&gt;0),"SUB ON TWO JOBS SAME DAY; ","")&amp;IF(AND(C303&lt;&gt;"Inspection",D303=""),"NO SUB ASSIGNED; ","")&amp;IF(AND(J303&lt;&gt;"",N(F303)&gt;0,SUMPRODUCT(MAX(($A$2:$A$400=A303)*($B$2:$B$400=J303)*$S$2:$S$400))&gt;=N(F303)),"STARTS BEFORE WHAT IT DEPENDS ON; ","")&amp;IF(N(F303)=0,"NO START DATE; ","")="","",LEFT(IF(AND(C303&lt;&gt;"Inspection",N(F303)&gt;0,H303&lt;&gt;"Y",TODAY()&gt;=N(F303)-N('Settings'!$B$2),N(S303)&gt;=TODAY()),"NOT CONFIRMED, STARTS SOON; ","")&amp;IF(AND(C303="Inspection",N(F303)&gt;0,K303&lt;&gt;"Y",M303="",N(F303)-TODAY()&lt;=N('Settings'!$B$3)),"INSPECTION NOT REQUESTED; ","")&amp;IF(AND(OR(M303="Fail",M303="Partial"),N(N303)=0),"FAILED, NO RE-INSPECTION; ","")&amp;IF(AND(C303&lt;&gt;"Inspection",D303&lt;&gt;"",N(F303)&gt;0,COUNTIFS($D$2:$D$400,D303,$A$2:$A$400,"&lt;&gt;"&amp;A303,$C$2:$C$400,"&lt;&gt;Inspection",$F$2:$F$400,"&lt;="&amp;N(S303),$S$2:$S$400,"&gt;="&amp;N(F303))&gt;0),"SUB ON TWO JOBS SAME DAY; ","")&amp;IF(AND(C303&lt;&gt;"Inspection",D303=""),"NO SUB ASSIGNED; ","")&amp;IF(AND(J303&lt;&gt;"",N(F303)&gt;0,SUMPRODUCT(MAX(($A$2:$A$400=A303)*($B$2:$B$400=J303)*$S$2:$S$400))&gt;=N(F303)),"STARTS BEFORE WHAT IT DEPENDS ON; ","")&amp;IF(N(F303)=0,"NO START DATE; ",""),LEN(IF(AND(C303&lt;&gt;"Inspection",N(F303)&gt;0,H303&lt;&gt;"Y",TODAY()&gt;=N(F303)-N('Settings'!$B$2),N(S303)&gt;=TODAY()),"NOT CONFIRMED, STARTS SOON; ","")&amp;IF(AND(C303="Inspection",N(F303)&gt;0,K303&lt;&gt;"Y",M303="",N(F303)-TODAY()&lt;=N('Settings'!$B$3)),"INSPECTION NOT REQUESTED; ","")&amp;IF(AND(OR(M303="Fail",M303="Partial"),N(N303)=0),"FAILED, NO RE-INSPECTION; ","")&amp;IF(AND(C303&lt;&gt;"Inspection",D303&lt;&gt;"",N(F303)&gt;0,COUNTIFS($D$2:$D$400,D303,$A$2:$A$400,"&lt;&gt;"&amp;A303,$C$2:$C$400,"&lt;&gt;Inspection",$F$2:$F$400,"&lt;="&amp;N(S303),$S$2:$S$400,"&gt;="&amp;N(F303))&gt;0),"SUB ON TWO JOBS SAME DAY; ","")&amp;IF(AND(C303&lt;&gt;"Inspection",D303=""),"NO SUB ASSIGNED; ","")&amp;IF(AND(J303&lt;&gt;"",N(F303)&gt;0,SUMPRODUCT(MAX(($A$2:$A$400=A303)*($B$2:$B$400=J303)*$S$2:$S$400))&gt;=N(F303)),"STARTS BEFORE WHAT IT DEPENDS ON; ","")&amp;IF(N(F303)=0,"NO START DATE; ",""))-2)))</f>
        <v/>
      </c>
      <c r="S303" s="6">
        <f>IF(N(G303)&gt;0,N(G303),N(F303))</f>
        <v/>
      </c>
    </row>
    <row r="304">
      <c r="F304" s="6" t="n"/>
      <c r="G304" s="6" t="n"/>
      <c r="I304" s="6">
        <f>IF(OR(NOT(OR(A304&lt;&gt;"",B304&lt;&gt;"",D304&lt;&gt;"")),N(F304)=0,NOT(C304&lt;&gt;"Inspection")),"",N(F304)-N('Settings'!$B$2))</f>
        <v/>
      </c>
      <c r="L304" s="6" t="n"/>
      <c r="N304" s="6" t="n"/>
      <c r="O304" s="7">
        <f>IF(OR(NOT(OR(A304&lt;&gt;"",B304&lt;&gt;"",D304&lt;&gt;"")),N(F304)=0),"",N(F304)-TODAY())</f>
        <v/>
      </c>
      <c r="P304">
        <f>IF(OR(NOT(OR(A304&lt;&gt;"",B304&lt;&gt;"",D304&lt;&gt;"")),N(F304)=0),"",IF(N(S304)&lt;TODAY(),"Past",IF(N(F304)&lt;=TODAY(),"Now",IF(N(F304)-TODAY()&lt;7,"Week 1",IF(N(F304)-TODAY()&lt;N('Settings'!$B$4),"Week 2","Later")))))</f>
        <v/>
      </c>
      <c r="Q304">
        <f>IF(NOT(OR(A304&lt;&gt;"",B304&lt;&gt;"",D304&lt;&gt;"")),"",IF(IF(AND(C304&lt;&gt;"Inspection",N(F304)&gt;0,H304&lt;&gt;"Y",TODAY()&gt;=N(F304)-N('Settings'!$B$2),N(S304)&gt;=TODAY()),"NOT CONFIRMED, STARTS SOON; ","")&amp;IF(AND(C304="Inspection",N(F304)&gt;0,K304&lt;&gt;"Y",M304="",N(F304)-TODAY()&lt;=N('Settings'!$B$3)),"INSPECTION NOT REQUESTED; ","")&amp;IF(AND(OR(M304="Fail",M304="Partial"),N(N304)=0),"FAILED, NO RE-INSPECTION; ","")&amp;IF(AND(C304&lt;&gt;"Inspection",D304&lt;&gt;"",N(F304)&gt;0,COUNTIFS($D$2:$D$400,D304,$A$2:$A$400,"&lt;&gt;"&amp;A304,$C$2:$C$400,"&lt;&gt;Inspection",$F$2:$F$400,"&lt;="&amp;N(S304),$S$2:$S$400,"&gt;="&amp;N(F304))&gt;0),"SUB ON TWO JOBS SAME DAY; ","")&amp;IF(AND(C304&lt;&gt;"Inspection",D304=""),"NO SUB ASSIGNED; ","")&amp;IF(AND(J304&lt;&gt;"",N(F304)&gt;0,SUMPRODUCT(MAX(($A$2:$A$400=A304)*($B$2:$B$400=J304)*$S$2:$S$400))&gt;=N(F304)),"STARTS BEFORE WHAT IT DEPENDS ON; ","")&amp;IF(N(F304)=0,"NO START DATE; ","")="","",LEFT(IF(AND(C304&lt;&gt;"Inspection",N(F304)&gt;0,H304&lt;&gt;"Y",TODAY()&gt;=N(F304)-N('Settings'!$B$2),N(S304)&gt;=TODAY()),"NOT CONFIRMED, STARTS SOON; ","")&amp;IF(AND(C304="Inspection",N(F304)&gt;0,K304&lt;&gt;"Y",M304="",N(F304)-TODAY()&lt;=N('Settings'!$B$3)),"INSPECTION NOT REQUESTED; ","")&amp;IF(AND(OR(M304="Fail",M304="Partial"),N(N304)=0),"FAILED, NO RE-INSPECTION; ","")&amp;IF(AND(C304&lt;&gt;"Inspection",D304&lt;&gt;"",N(F304)&gt;0,COUNTIFS($D$2:$D$400,D304,$A$2:$A$400,"&lt;&gt;"&amp;A304,$C$2:$C$400,"&lt;&gt;Inspection",$F$2:$F$400,"&lt;="&amp;N(S304),$S$2:$S$400,"&gt;="&amp;N(F304))&gt;0),"SUB ON TWO JOBS SAME DAY; ","")&amp;IF(AND(C304&lt;&gt;"Inspection",D304=""),"NO SUB ASSIGNED; ","")&amp;IF(AND(J304&lt;&gt;"",N(F304)&gt;0,SUMPRODUCT(MAX(($A$2:$A$400=A304)*($B$2:$B$400=J304)*$S$2:$S$400))&gt;=N(F304)),"STARTS BEFORE WHAT IT DEPENDS ON; ","")&amp;IF(N(F304)=0,"NO START DATE; ",""),LEN(IF(AND(C304&lt;&gt;"Inspection",N(F304)&gt;0,H304&lt;&gt;"Y",TODAY()&gt;=N(F304)-N('Settings'!$B$2),N(S304)&gt;=TODAY()),"NOT CONFIRMED, STARTS SOON; ","")&amp;IF(AND(C304="Inspection",N(F304)&gt;0,K304&lt;&gt;"Y",M304="",N(F304)-TODAY()&lt;=N('Settings'!$B$3)),"INSPECTION NOT REQUESTED; ","")&amp;IF(AND(OR(M304="Fail",M304="Partial"),N(N304)=0),"FAILED, NO RE-INSPECTION; ","")&amp;IF(AND(C304&lt;&gt;"Inspection",D304&lt;&gt;"",N(F304)&gt;0,COUNTIFS($D$2:$D$400,D304,$A$2:$A$400,"&lt;&gt;"&amp;A304,$C$2:$C$400,"&lt;&gt;Inspection",$F$2:$F$400,"&lt;="&amp;N(S304),$S$2:$S$400,"&gt;="&amp;N(F304))&gt;0),"SUB ON TWO JOBS SAME DAY; ","")&amp;IF(AND(C304&lt;&gt;"Inspection",D304=""),"NO SUB ASSIGNED; ","")&amp;IF(AND(J304&lt;&gt;"",N(F304)&gt;0,SUMPRODUCT(MAX(($A$2:$A$400=A304)*($B$2:$B$400=J304)*$S$2:$S$400))&gt;=N(F304)),"STARTS BEFORE WHAT IT DEPENDS ON; ","")&amp;IF(N(F304)=0,"NO START DATE; ",""))-2)))</f>
        <v/>
      </c>
      <c r="S304" s="6">
        <f>IF(N(G304)&gt;0,N(G304),N(F304))</f>
        <v/>
      </c>
    </row>
    <row r="305">
      <c r="F305" s="6" t="n"/>
      <c r="G305" s="6" t="n"/>
      <c r="I305" s="6">
        <f>IF(OR(NOT(OR(A305&lt;&gt;"",B305&lt;&gt;"",D305&lt;&gt;"")),N(F305)=0,NOT(C305&lt;&gt;"Inspection")),"",N(F305)-N('Settings'!$B$2))</f>
        <v/>
      </c>
      <c r="L305" s="6" t="n"/>
      <c r="N305" s="6" t="n"/>
      <c r="O305" s="7">
        <f>IF(OR(NOT(OR(A305&lt;&gt;"",B305&lt;&gt;"",D305&lt;&gt;"")),N(F305)=0),"",N(F305)-TODAY())</f>
        <v/>
      </c>
      <c r="P305">
        <f>IF(OR(NOT(OR(A305&lt;&gt;"",B305&lt;&gt;"",D305&lt;&gt;"")),N(F305)=0),"",IF(N(S305)&lt;TODAY(),"Past",IF(N(F305)&lt;=TODAY(),"Now",IF(N(F305)-TODAY()&lt;7,"Week 1",IF(N(F305)-TODAY()&lt;N('Settings'!$B$4),"Week 2","Later")))))</f>
        <v/>
      </c>
      <c r="Q305">
        <f>IF(NOT(OR(A305&lt;&gt;"",B305&lt;&gt;"",D305&lt;&gt;"")),"",IF(IF(AND(C305&lt;&gt;"Inspection",N(F305)&gt;0,H305&lt;&gt;"Y",TODAY()&gt;=N(F305)-N('Settings'!$B$2),N(S305)&gt;=TODAY()),"NOT CONFIRMED, STARTS SOON; ","")&amp;IF(AND(C305="Inspection",N(F305)&gt;0,K305&lt;&gt;"Y",M305="",N(F305)-TODAY()&lt;=N('Settings'!$B$3)),"INSPECTION NOT REQUESTED; ","")&amp;IF(AND(OR(M305="Fail",M305="Partial"),N(N305)=0),"FAILED, NO RE-INSPECTION; ","")&amp;IF(AND(C305&lt;&gt;"Inspection",D305&lt;&gt;"",N(F305)&gt;0,COUNTIFS($D$2:$D$400,D305,$A$2:$A$400,"&lt;&gt;"&amp;A305,$C$2:$C$400,"&lt;&gt;Inspection",$F$2:$F$400,"&lt;="&amp;N(S305),$S$2:$S$400,"&gt;="&amp;N(F305))&gt;0),"SUB ON TWO JOBS SAME DAY; ","")&amp;IF(AND(C305&lt;&gt;"Inspection",D305=""),"NO SUB ASSIGNED; ","")&amp;IF(AND(J305&lt;&gt;"",N(F305)&gt;0,SUMPRODUCT(MAX(($A$2:$A$400=A305)*($B$2:$B$400=J305)*$S$2:$S$400))&gt;=N(F305)),"STARTS BEFORE WHAT IT DEPENDS ON; ","")&amp;IF(N(F305)=0,"NO START DATE; ","")="","",LEFT(IF(AND(C305&lt;&gt;"Inspection",N(F305)&gt;0,H305&lt;&gt;"Y",TODAY()&gt;=N(F305)-N('Settings'!$B$2),N(S305)&gt;=TODAY()),"NOT CONFIRMED, STARTS SOON; ","")&amp;IF(AND(C305="Inspection",N(F305)&gt;0,K305&lt;&gt;"Y",M305="",N(F305)-TODAY()&lt;=N('Settings'!$B$3)),"INSPECTION NOT REQUESTED; ","")&amp;IF(AND(OR(M305="Fail",M305="Partial"),N(N305)=0),"FAILED, NO RE-INSPECTION; ","")&amp;IF(AND(C305&lt;&gt;"Inspection",D305&lt;&gt;"",N(F305)&gt;0,COUNTIFS($D$2:$D$400,D305,$A$2:$A$400,"&lt;&gt;"&amp;A305,$C$2:$C$400,"&lt;&gt;Inspection",$F$2:$F$400,"&lt;="&amp;N(S305),$S$2:$S$400,"&gt;="&amp;N(F305))&gt;0),"SUB ON TWO JOBS SAME DAY; ","")&amp;IF(AND(C305&lt;&gt;"Inspection",D305=""),"NO SUB ASSIGNED; ","")&amp;IF(AND(J305&lt;&gt;"",N(F305)&gt;0,SUMPRODUCT(MAX(($A$2:$A$400=A305)*($B$2:$B$400=J305)*$S$2:$S$400))&gt;=N(F305)),"STARTS BEFORE WHAT IT DEPENDS ON; ","")&amp;IF(N(F305)=0,"NO START DATE; ",""),LEN(IF(AND(C305&lt;&gt;"Inspection",N(F305)&gt;0,H305&lt;&gt;"Y",TODAY()&gt;=N(F305)-N('Settings'!$B$2),N(S305)&gt;=TODAY()),"NOT CONFIRMED, STARTS SOON; ","")&amp;IF(AND(C305="Inspection",N(F305)&gt;0,K305&lt;&gt;"Y",M305="",N(F305)-TODAY()&lt;=N('Settings'!$B$3)),"INSPECTION NOT REQUESTED; ","")&amp;IF(AND(OR(M305="Fail",M305="Partial"),N(N305)=0),"FAILED, NO RE-INSPECTION; ","")&amp;IF(AND(C305&lt;&gt;"Inspection",D305&lt;&gt;"",N(F305)&gt;0,COUNTIFS($D$2:$D$400,D305,$A$2:$A$400,"&lt;&gt;"&amp;A305,$C$2:$C$400,"&lt;&gt;Inspection",$F$2:$F$400,"&lt;="&amp;N(S305),$S$2:$S$400,"&gt;="&amp;N(F305))&gt;0),"SUB ON TWO JOBS SAME DAY; ","")&amp;IF(AND(C305&lt;&gt;"Inspection",D305=""),"NO SUB ASSIGNED; ","")&amp;IF(AND(J305&lt;&gt;"",N(F305)&gt;0,SUMPRODUCT(MAX(($A$2:$A$400=A305)*($B$2:$B$400=J305)*$S$2:$S$400))&gt;=N(F305)),"STARTS BEFORE WHAT IT DEPENDS ON; ","")&amp;IF(N(F305)=0,"NO START DATE; ",""))-2)))</f>
        <v/>
      </c>
      <c r="S305" s="6">
        <f>IF(N(G305)&gt;0,N(G305),N(F305))</f>
        <v/>
      </c>
    </row>
    <row r="306">
      <c r="F306" s="6" t="n"/>
      <c r="G306" s="6" t="n"/>
      <c r="I306" s="6">
        <f>IF(OR(NOT(OR(A306&lt;&gt;"",B306&lt;&gt;"",D306&lt;&gt;"")),N(F306)=0,NOT(C306&lt;&gt;"Inspection")),"",N(F306)-N('Settings'!$B$2))</f>
        <v/>
      </c>
      <c r="L306" s="6" t="n"/>
      <c r="N306" s="6" t="n"/>
      <c r="O306" s="7">
        <f>IF(OR(NOT(OR(A306&lt;&gt;"",B306&lt;&gt;"",D306&lt;&gt;"")),N(F306)=0),"",N(F306)-TODAY())</f>
        <v/>
      </c>
      <c r="P306">
        <f>IF(OR(NOT(OR(A306&lt;&gt;"",B306&lt;&gt;"",D306&lt;&gt;"")),N(F306)=0),"",IF(N(S306)&lt;TODAY(),"Past",IF(N(F306)&lt;=TODAY(),"Now",IF(N(F306)-TODAY()&lt;7,"Week 1",IF(N(F306)-TODAY()&lt;N('Settings'!$B$4),"Week 2","Later")))))</f>
        <v/>
      </c>
      <c r="Q306">
        <f>IF(NOT(OR(A306&lt;&gt;"",B306&lt;&gt;"",D306&lt;&gt;"")),"",IF(IF(AND(C306&lt;&gt;"Inspection",N(F306)&gt;0,H306&lt;&gt;"Y",TODAY()&gt;=N(F306)-N('Settings'!$B$2),N(S306)&gt;=TODAY()),"NOT CONFIRMED, STARTS SOON; ","")&amp;IF(AND(C306="Inspection",N(F306)&gt;0,K306&lt;&gt;"Y",M306="",N(F306)-TODAY()&lt;=N('Settings'!$B$3)),"INSPECTION NOT REQUESTED; ","")&amp;IF(AND(OR(M306="Fail",M306="Partial"),N(N306)=0),"FAILED, NO RE-INSPECTION; ","")&amp;IF(AND(C306&lt;&gt;"Inspection",D306&lt;&gt;"",N(F306)&gt;0,COUNTIFS($D$2:$D$400,D306,$A$2:$A$400,"&lt;&gt;"&amp;A306,$C$2:$C$400,"&lt;&gt;Inspection",$F$2:$F$400,"&lt;="&amp;N(S306),$S$2:$S$400,"&gt;="&amp;N(F306))&gt;0),"SUB ON TWO JOBS SAME DAY; ","")&amp;IF(AND(C306&lt;&gt;"Inspection",D306=""),"NO SUB ASSIGNED; ","")&amp;IF(AND(J306&lt;&gt;"",N(F306)&gt;0,SUMPRODUCT(MAX(($A$2:$A$400=A306)*($B$2:$B$400=J306)*$S$2:$S$400))&gt;=N(F306)),"STARTS BEFORE WHAT IT DEPENDS ON; ","")&amp;IF(N(F306)=0,"NO START DATE; ","")="","",LEFT(IF(AND(C306&lt;&gt;"Inspection",N(F306)&gt;0,H306&lt;&gt;"Y",TODAY()&gt;=N(F306)-N('Settings'!$B$2),N(S306)&gt;=TODAY()),"NOT CONFIRMED, STARTS SOON; ","")&amp;IF(AND(C306="Inspection",N(F306)&gt;0,K306&lt;&gt;"Y",M306="",N(F306)-TODAY()&lt;=N('Settings'!$B$3)),"INSPECTION NOT REQUESTED; ","")&amp;IF(AND(OR(M306="Fail",M306="Partial"),N(N306)=0),"FAILED, NO RE-INSPECTION; ","")&amp;IF(AND(C306&lt;&gt;"Inspection",D306&lt;&gt;"",N(F306)&gt;0,COUNTIFS($D$2:$D$400,D306,$A$2:$A$400,"&lt;&gt;"&amp;A306,$C$2:$C$400,"&lt;&gt;Inspection",$F$2:$F$400,"&lt;="&amp;N(S306),$S$2:$S$400,"&gt;="&amp;N(F306))&gt;0),"SUB ON TWO JOBS SAME DAY; ","")&amp;IF(AND(C306&lt;&gt;"Inspection",D306=""),"NO SUB ASSIGNED; ","")&amp;IF(AND(J306&lt;&gt;"",N(F306)&gt;0,SUMPRODUCT(MAX(($A$2:$A$400=A306)*($B$2:$B$400=J306)*$S$2:$S$400))&gt;=N(F306)),"STARTS BEFORE WHAT IT DEPENDS ON; ","")&amp;IF(N(F306)=0,"NO START DATE; ",""),LEN(IF(AND(C306&lt;&gt;"Inspection",N(F306)&gt;0,H306&lt;&gt;"Y",TODAY()&gt;=N(F306)-N('Settings'!$B$2),N(S306)&gt;=TODAY()),"NOT CONFIRMED, STARTS SOON; ","")&amp;IF(AND(C306="Inspection",N(F306)&gt;0,K306&lt;&gt;"Y",M306="",N(F306)-TODAY()&lt;=N('Settings'!$B$3)),"INSPECTION NOT REQUESTED; ","")&amp;IF(AND(OR(M306="Fail",M306="Partial"),N(N306)=0),"FAILED, NO RE-INSPECTION; ","")&amp;IF(AND(C306&lt;&gt;"Inspection",D306&lt;&gt;"",N(F306)&gt;0,COUNTIFS($D$2:$D$400,D306,$A$2:$A$400,"&lt;&gt;"&amp;A306,$C$2:$C$400,"&lt;&gt;Inspection",$F$2:$F$400,"&lt;="&amp;N(S306),$S$2:$S$400,"&gt;="&amp;N(F306))&gt;0),"SUB ON TWO JOBS SAME DAY; ","")&amp;IF(AND(C306&lt;&gt;"Inspection",D306=""),"NO SUB ASSIGNED; ","")&amp;IF(AND(J306&lt;&gt;"",N(F306)&gt;0,SUMPRODUCT(MAX(($A$2:$A$400=A306)*($B$2:$B$400=J306)*$S$2:$S$400))&gt;=N(F306)),"STARTS BEFORE WHAT IT DEPENDS ON; ","")&amp;IF(N(F306)=0,"NO START DATE; ",""))-2)))</f>
        <v/>
      </c>
      <c r="S306" s="6">
        <f>IF(N(G306)&gt;0,N(G306),N(F306))</f>
        <v/>
      </c>
    </row>
    <row r="307">
      <c r="F307" s="6" t="n"/>
      <c r="G307" s="6" t="n"/>
      <c r="I307" s="6">
        <f>IF(OR(NOT(OR(A307&lt;&gt;"",B307&lt;&gt;"",D307&lt;&gt;"")),N(F307)=0,NOT(C307&lt;&gt;"Inspection")),"",N(F307)-N('Settings'!$B$2))</f>
        <v/>
      </c>
      <c r="L307" s="6" t="n"/>
      <c r="N307" s="6" t="n"/>
      <c r="O307" s="7">
        <f>IF(OR(NOT(OR(A307&lt;&gt;"",B307&lt;&gt;"",D307&lt;&gt;"")),N(F307)=0),"",N(F307)-TODAY())</f>
        <v/>
      </c>
      <c r="P307">
        <f>IF(OR(NOT(OR(A307&lt;&gt;"",B307&lt;&gt;"",D307&lt;&gt;"")),N(F307)=0),"",IF(N(S307)&lt;TODAY(),"Past",IF(N(F307)&lt;=TODAY(),"Now",IF(N(F307)-TODAY()&lt;7,"Week 1",IF(N(F307)-TODAY()&lt;N('Settings'!$B$4),"Week 2","Later")))))</f>
        <v/>
      </c>
      <c r="Q307">
        <f>IF(NOT(OR(A307&lt;&gt;"",B307&lt;&gt;"",D307&lt;&gt;"")),"",IF(IF(AND(C307&lt;&gt;"Inspection",N(F307)&gt;0,H307&lt;&gt;"Y",TODAY()&gt;=N(F307)-N('Settings'!$B$2),N(S307)&gt;=TODAY()),"NOT CONFIRMED, STARTS SOON; ","")&amp;IF(AND(C307="Inspection",N(F307)&gt;0,K307&lt;&gt;"Y",M307="",N(F307)-TODAY()&lt;=N('Settings'!$B$3)),"INSPECTION NOT REQUESTED; ","")&amp;IF(AND(OR(M307="Fail",M307="Partial"),N(N307)=0),"FAILED, NO RE-INSPECTION; ","")&amp;IF(AND(C307&lt;&gt;"Inspection",D307&lt;&gt;"",N(F307)&gt;0,COUNTIFS($D$2:$D$400,D307,$A$2:$A$400,"&lt;&gt;"&amp;A307,$C$2:$C$400,"&lt;&gt;Inspection",$F$2:$F$400,"&lt;="&amp;N(S307),$S$2:$S$400,"&gt;="&amp;N(F307))&gt;0),"SUB ON TWO JOBS SAME DAY; ","")&amp;IF(AND(C307&lt;&gt;"Inspection",D307=""),"NO SUB ASSIGNED; ","")&amp;IF(AND(J307&lt;&gt;"",N(F307)&gt;0,SUMPRODUCT(MAX(($A$2:$A$400=A307)*($B$2:$B$400=J307)*$S$2:$S$400))&gt;=N(F307)),"STARTS BEFORE WHAT IT DEPENDS ON; ","")&amp;IF(N(F307)=0,"NO START DATE; ","")="","",LEFT(IF(AND(C307&lt;&gt;"Inspection",N(F307)&gt;0,H307&lt;&gt;"Y",TODAY()&gt;=N(F307)-N('Settings'!$B$2),N(S307)&gt;=TODAY()),"NOT CONFIRMED, STARTS SOON; ","")&amp;IF(AND(C307="Inspection",N(F307)&gt;0,K307&lt;&gt;"Y",M307="",N(F307)-TODAY()&lt;=N('Settings'!$B$3)),"INSPECTION NOT REQUESTED; ","")&amp;IF(AND(OR(M307="Fail",M307="Partial"),N(N307)=0),"FAILED, NO RE-INSPECTION; ","")&amp;IF(AND(C307&lt;&gt;"Inspection",D307&lt;&gt;"",N(F307)&gt;0,COUNTIFS($D$2:$D$400,D307,$A$2:$A$400,"&lt;&gt;"&amp;A307,$C$2:$C$400,"&lt;&gt;Inspection",$F$2:$F$400,"&lt;="&amp;N(S307),$S$2:$S$400,"&gt;="&amp;N(F307))&gt;0),"SUB ON TWO JOBS SAME DAY; ","")&amp;IF(AND(C307&lt;&gt;"Inspection",D307=""),"NO SUB ASSIGNED; ","")&amp;IF(AND(J307&lt;&gt;"",N(F307)&gt;0,SUMPRODUCT(MAX(($A$2:$A$400=A307)*($B$2:$B$400=J307)*$S$2:$S$400))&gt;=N(F307)),"STARTS BEFORE WHAT IT DEPENDS ON; ","")&amp;IF(N(F307)=0,"NO START DATE; ",""),LEN(IF(AND(C307&lt;&gt;"Inspection",N(F307)&gt;0,H307&lt;&gt;"Y",TODAY()&gt;=N(F307)-N('Settings'!$B$2),N(S307)&gt;=TODAY()),"NOT CONFIRMED, STARTS SOON; ","")&amp;IF(AND(C307="Inspection",N(F307)&gt;0,K307&lt;&gt;"Y",M307="",N(F307)-TODAY()&lt;=N('Settings'!$B$3)),"INSPECTION NOT REQUESTED; ","")&amp;IF(AND(OR(M307="Fail",M307="Partial"),N(N307)=0),"FAILED, NO RE-INSPECTION; ","")&amp;IF(AND(C307&lt;&gt;"Inspection",D307&lt;&gt;"",N(F307)&gt;0,COUNTIFS($D$2:$D$400,D307,$A$2:$A$400,"&lt;&gt;"&amp;A307,$C$2:$C$400,"&lt;&gt;Inspection",$F$2:$F$400,"&lt;="&amp;N(S307),$S$2:$S$400,"&gt;="&amp;N(F307))&gt;0),"SUB ON TWO JOBS SAME DAY; ","")&amp;IF(AND(C307&lt;&gt;"Inspection",D307=""),"NO SUB ASSIGNED; ","")&amp;IF(AND(J307&lt;&gt;"",N(F307)&gt;0,SUMPRODUCT(MAX(($A$2:$A$400=A307)*($B$2:$B$400=J307)*$S$2:$S$400))&gt;=N(F307)),"STARTS BEFORE WHAT IT DEPENDS ON; ","")&amp;IF(N(F307)=0,"NO START DATE; ",""))-2)))</f>
        <v/>
      </c>
      <c r="S307" s="6">
        <f>IF(N(G307)&gt;0,N(G307),N(F307))</f>
        <v/>
      </c>
    </row>
    <row r="308">
      <c r="F308" s="6" t="n"/>
      <c r="G308" s="6" t="n"/>
      <c r="I308" s="6">
        <f>IF(OR(NOT(OR(A308&lt;&gt;"",B308&lt;&gt;"",D308&lt;&gt;"")),N(F308)=0,NOT(C308&lt;&gt;"Inspection")),"",N(F308)-N('Settings'!$B$2))</f>
        <v/>
      </c>
      <c r="L308" s="6" t="n"/>
      <c r="N308" s="6" t="n"/>
      <c r="O308" s="7">
        <f>IF(OR(NOT(OR(A308&lt;&gt;"",B308&lt;&gt;"",D308&lt;&gt;"")),N(F308)=0),"",N(F308)-TODAY())</f>
        <v/>
      </c>
      <c r="P308">
        <f>IF(OR(NOT(OR(A308&lt;&gt;"",B308&lt;&gt;"",D308&lt;&gt;"")),N(F308)=0),"",IF(N(S308)&lt;TODAY(),"Past",IF(N(F308)&lt;=TODAY(),"Now",IF(N(F308)-TODAY()&lt;7,"Week 1",IF(N(F308)-TODAY()&lt;N('Settings'!$B$4),"Week 2","Later")))))</f>
        <v/>
      </c>
      <c r="Q308">
        <f>IF(NOT(OR(A308&lt;&gt;"",B308&lt;&gt;"",D308&lt;&gt;"")),"",IF(IF(AND(C308&lt;&gt;"Inspection",N(F308)&gt;0,H308&lt;&gt;"Y",TODAY()&gt;=N(F308)-N('Settings'!$B$2),N(S308)&gt;=TODAY()),"NOT CONFIRMED, STARTS SOON; ","")&amp;IF(AND(C308="Inspection",N(F308)&gt;0,K308&lt;&gt;"Y",M308="",N(F308)-TODAY()&lt;=N('Settings'!$B$3)),"INSPECTION NOT REQUESTED; ","")&amp;IF(AND(OR(M308="Fail",M308="Partial"),N(N308)=0),"FAILED, NO RE-INSPECTION; ","")&amp;IF(AND(C308&lt;&gt;"Inspection",D308&lt;&gt;"",N(F308)&gt;0,COUNTIFS($D$2:$D$400,D308,$A$2:$A$400,"&lt;&gt;"&amp;A308,$C$2:$C$400,"&lt;&gt;Inspection",$F$2:$F$400,"&lt;="&amp;N(S308),$S$2:$S$400,"&gt;="&amp;N(F308))&gt;0),"SUB ON TWO JOBS SAME DAY; ","")&amp;IF(AND(C308&lt;&gt;"Inspection",D308=""),"NO SUB ASSIGNED; ","")&amp;IF(AND(J308&lt;&gt;"",N(F308)&gt;0,SUMPRODUCT(MAX(($A$2:$A$400=A308)*($B$2:$B$400=J308)*$S$2:$S$400))&gt;=N(F308)),"STARTS BEFORE WHAT IT DEPENDS ON; ","")&amp;IF(N(F308)=0,"NO START DATE; ","")="","",LEFT(IF(AND(C308&lt;&gt;"Inspection",N(F308)&gt;0,H308&lt;&gt;"Y",TODAY()&gt;=N(F308)-N('Settings'!$B$2),N(S308)&gt;=TODAY()),"NOT CONFIRMED, STARTS SOON; ","")&amp;IF(AND(C308="Inspection",N(F308)&gt;0,K308&lt;&gt;"Y",M308="",N(F308)-TODAY()&lt;=N('Settings'!$B$3)),"INSPECTION NOT REQUESTED; ","")&amp;IF(AND(OR(M308="Fail",M308="Partial"),N(N308)=0),"FAILED, NO RE-INSPECTION; ","")&amp;IF(AND(C308&lt;&gt;"Inspection",D308&lt;&gt;"",N(F308)&gt;0,COUNTIFS($D$2:$D$400,D308,$A$2:$A$400,"&lt;&gt;"&amp;A308,$C$2:$C$400,"&lt;&gt;Inspection",$F$2:$F$400,"&lt;="&amp;N(S308),$S$2:$S$400,"&gt;="&amp;N(F308))&gt;0),"SUB ON TWO JOBS SAME DAY; ","")&amp;IF(AND(C308&lt;&gt;"Inspection",D308=""),"NO SUB ASSIGNED; ","")&amp;IF(AND(J308&lt;&gt;"",N(F308)&gt;0,SUMPRODUCT(MAX(($A$2:$A$400=A308)*($B$2:$B$400=J308)*$S$2:$S$400))&gt;=N(F308)),"STARTS BEFORE WHAT IT DEPENDS ON; ","")&amp;IF(N(F308)=0,"NO START DATE; ",""),LEN(IF(AND(C308&lt;&gt;"Inspection",N(F308)&gt;0,H308&lt;&gt;"Y",TODAY()&gt;=N(F308)-N('Settings'!$B$2),N(S308)&gt;=TODAY()),"NOT CONFIRMED, STARTS SOON; ","")&amp;IF(AND(C308="Inspection",N(F308)&gt;0,K308&lt;&gt;"Y",M308="",N(F308)-TODAY()&lt;=N('Settings'!$B$3)),"INSPECTION NOT REQUESTED; ","")&amp;IF(AND(OR(M308="Fail",M308="Partial"),N(N308)=0),"FAILED, NO RE-INSPECTION; ","")&amp;IF(AND(C308&lt;&gt;"Inspection",D308&lt;&gt;"",N(F308)&gt;0,COUNTIFS($D$2:$D$400,D308,$A$2:$A$400,"&lt;&gt;"&amp;A308,$C$2:$C$400,"&lt;&gt;Inspection",$F$2:$F$400,"&lt;="&amp;N(S308),$S$2:$S$400,"&gt;="&amp;N(F308))&gt;0),"SUB ON TWO JOBS SAME DAY; ","")&amp;IF(AND(C308&lt;&gt;"Inspection",D308=""),"NO SUB ASSIGNED; ","")&amp;IF(AND(J308&lt;&gt;"",N(F308)&gt;0,SUMPRODUCT(MAX(($A$2:$A$400=A308)*($B$2:$B$400=J308)*$S$2:$S$400))&gt;=N(F308)),"STARTS BEFORE WHAT IT DEPENDS ON; ","")&amp;IF(N(F308)=0,"NO START DATE; ",""))-2)))</f>
        <v/>
      </c>
      <c r="S308" s="6">
        <f>IF(N(G308)&gt;0,N(G308),N(F308))</f>
        <v/>
      </c>
    </row>
    <row r="309">
      <c r="F309" s="6" t="n"/>
      <c r="G309" s="6" t="n"/>
      <c r="I309" s="6">
        <f>IF(OR(NOT(OR(A309&lt;&gt;"",B309&lt;&gt;"",D309&lt;&gt;"")),N(F309)=0,NOT(C309&lt;&gt;"Inspection")),"",N(F309)-N('Settings'!$B$2))</f>
        <v/>
      </c>
      <c r="L309" s="6" t="n"/>
      <c r="N309" s="6" t="n"/>
      <c r="O309" s="7">
        <f>IF(OR(NOT(OR(A309&lt;&gt;"",B309&lt;&gt;"",D309&lt;&gt;"")),N(F309)=0),"",N(F309)-TODAY())</f>
        <v/>
      </c>
      <c r="P309">
        <f>IF(OR(NOT(OR(A309&lt;&gt;"",B309&lt;&gt;"",D309&lt;&gt;"")),N(F309)=0),"",IF(N(S309)&lt;TODAY(),"Past",IF(N(F309)&lt;=TODAY(),"Now",IF(N(F309)-TODAY()&lt;7,"Week 1",IF(N(F309)-TODAY()&lt;N('Settings'!$B$4),"Week 2","Later")))))</f>
        <v/>
      </c>
      <c r="Q309">
        <f>IF(NOT(OR(A309&lt;&gt;"",B309&lt;&gt;"",D309&lt;&gt;"")),"",IF(IF(AND(C309&lt;&gt;"Inspection",N(F309)&gt;0,H309&lt;&gt;"Y",TODAY()&gt;=N(F309)-N('Settings'!$B$2),N(S309)&gt;=TODAY()),"NOT CONFIRMED, STARTS SOON; ","")&amp;IF(AND(C309="Inspection",N(F309)&gt;0,K309&lt;&gt;"Y",M309="",N(F309)-TODAY()&lt;=N('Settings'!$B$3)),"INSPECTION NOT REQUESTED; ","")&amp;IF(AND(OR(M309="Fail",M309="Partial"),N(N309)=0),"FAILED, NO RE-INSPECTION; ","")&amp;IF(AND(C309&lt;&gt;"Inspection",D309&lt;&gt;"",N(F309)&gt;0,COUNTIFS($D$2:$D$400,D309,$A$2:$A$400,"&lt;&gt;"&amp;A309,$C$2:$C$400,"&lt;&gt;Inspection",$F$2:$F$400,"&lt;="&amp;N(S309),$S$2:$S$400,"&gt;="&amp;N(F309))&gt;0),"SUB ON TWO JOBS SAME DAY; ","")&amp;IF(AND(C309&lt;&gt;"Inspection",D309=""),"NO SUB ASSIGNED; ","")&amp;IF(AND(J309&lt;&gt;"",N(F309)&gt;0,SUMPRODUCT(MAX(($A$2:$A$400=A309)*($B$2:$B$400=J309)*$S$2:$S$400))&gt;=N(F309)),"STARTS BEFORE WHAT IT DEPENDS ON; ","")&amp;IF(N(F309)=0,"NO START DATE; ","")="","",LEFT(IF(AND(C309&lt;&gt;"Inspection",N(F309)&gt;0,H309&lt;&gt;"Y",TODAY()&gt;=N(F309)-N('Settings'!$B$2),N(S309)&gt;=TODAY()),"NOT CONFIRMED, STARTS SOON; ","")&amp;IF(AND(C309="Inspection",N(F309)&gt;0,K309&lt;&gt;"Y",M309="",N(F309)-TODAY()&lt;=N('Settings'!$B$3)),"INSPECTION NOT REQUESTED; ","")&amp;IF(AND(OR(M309="Fail",M309="Partial"),N(N309)=0),"FAILED, NO RE-INSPECTION; ","")&amp;IF(AND(C309&lt;&gt;"Inspection",D309&lt;&gt;"",N(F309)&gt;0,COUNTIFS($D$2:$D$400,D309,$A$2:$A$400,"&lt;&gt;"&amp;A309,$C$2:$C$400,"&lt;&gt;Inspection",$F$2:$F$400,"&lt;="&amp;N(S309),$S$2:$S$400,"&gt;="&amp;N(F309))&gt;0),"SUB ON TWO JOBS SAME DAY; ","")&amp;IF(AND(C309&lt;&gt;"Inspection",D309=""),"NO SUB ASSIGNED; ","")&amp;IF(AND(J309&lt;&gt;"",N(F309)&gt;0,SUMPRODUCT(MAX(($A$2:$A$400=A309)*($B$2:$B$400=J309)*$S$2:$S$400))&gt;=N(F309)),"STARTS BEFORE WHAT IT DEPENDS ON; ","")&amp;IF(N(F309)=0,"NO START DATE; ",""),LEN(IF(AND(C309&lt;&gt;"Inspection",N(F309)&gt;0,H309&lt;&gt;"Y",TODAY()&gt;=N(F309)-N('Settings'!$B$2),N(S309)&gt;=TODAY()),"NOT CONFIRMED, STARTS SOON; ","")&amp;IF(AND(C309="Inspection",N(F309)&gt;0,K309&lt;&gt;"Y",M309="",N(F309)-TODAY()&lt;=N('Settings'!$B$3)),"INSPECTION NOT REQUESTED; ","")&amp;IF(AND(OR(M309="Fail",M309="Partial"),N(N309)=0),"FAILED, NO RE-INSPECTION; ","")&amp;IF(AND(C309&lt;&gt;"Inspection",D309&lt;&gt;"",N(F309)&gt;0,COUNTIFS($D$2:$D$400,D309,$A$2:$A$400,"&lt;&gt;"&amp;A309,$C$2:$C$400,"&lt;&gt;Inspection",$F$2:$F$400,"&lt;="&amp;N(S309),$S$2:$S$400,"&gt;="&amp;N(F309))&gt;0),"SUB ON TWO JOBS SAME DAY; ","")&amp;IF(AND(C309&lt;&gt;"Inspection",D309=""),"NO SUB ASSIGNED; ","")&amp;IF(AND(J309&lt;&gt;"",N(F309)&gt;0,SUMPRODUCT(MAX(($A$2:$A$400=A309)*($B$2:$B$400=J309)*$S$2:$S$400))&gt;=N(F309)),"STARTS BEFORE WHAT IT DEPENDS ON; ","")&amp;IF(N(F309)=0,"NO START DATE; ",""))-2)))</f>
        <v/>
      </c>
      <c r="S309" s="6">
        <f>IF(N(G309)&gt;0,N(G309),N(F309))</f>
        <v/>
      </c>
    </row>
    <row r="310">
      <c r="F310" s="6" t="n"/>
      <c r="G310" s="6" t="n"/>
      <c r="I310" s="6">
        <f>IF(OR(NOT(OR(A310&lt;&gt;"",B310&lt;&gt;"",D310&lt;&gt;"")),N(F310)=0,NOT(C310&lt;&gt;"Inspection")),"",N(F310)-N('Settings'!$B$2))</f>
        <v/>
      </c>
      <c r="L310" s="6" t="n"/>
      <c r="N310" s="6" t="n"/>
      <c r="O310" s="7">
        <f>IF(OR(NOT(OR(A310&lt;&gt;"",B310&lt;&gt;"",D310&lt;&gt;"")),N(F310)=0),"",N(F310)-TODAY())</f>
        <v/>
      </c>
      <c r="P310">
        <f>IF(OR(NOT(OR(A310&lt;&gt;"",B310&lt;&gt;"",D310&lt;&gt;"")),N(F310)=0),"",IF(N(S310)&lt;TODAY(),"Past",IF(N(F310)&lt;=TODAY(),"Now",IF(N(F310)-TODAY()&lt;7,"Week 1",IF(N(F310)-TODAY()&lt;N('Settings'!$B$4),"Week 2","Later")))))</f>
        <v/>
      </c>
      <c r="Q310">
        <f>IF(NOT(OR(A310&lt;&gt;"",B310&lt;&gt;"",D310&lt;&gt;"")),"",IF(IF(AND(C310&lt;&gt;"Inspection",N(F310)&gt;0,H310&lt;&gt;"Y",TODAY()&gt;=N(F310)-N('Settings'!$B$2),N(S310)&gt;=TODAY()),"NOT CONFIRMED, STARTS SOON; ","")&amp;IF(AND(C310="Inspection",N(F310)&gt;0,K310&lt;&gt;"Y",M310="",N(F310)-TODAY()&lt;=N('Settings'!$B$3)),"INSPECTION NOT REQUESTED; ","")&amp;IF(AND(OR(M310="Fail",M310="Partial"),N(N310)=0),"FAILED, NO RE-INSPECTION; ","")&amp;IF(AND(C310&lt;&gt;"Inspection",D310&lt;&gt;"",N(F310)&gt;0,COUNTIFS($D$2:$D$400,D310,$A$2:$A$400,"&lt;&gt;"&amp;A310,$C$2:$C$400,"&lt;&gt;Inspection",$F$2:$F$400,"&lt;="&amp;N(S310),$S$2:$S$400,"&gt;="&amp;N(F310))&gt;0),"SUB ON TWO JOBS SAME DAY; ","")&amp;IF(AND(C310&lt;&gt;"Inspection",D310=""),"NO SUB ASSIGNED; ","")&amp;IF(AND(J310&lt;&gt;"",N(F310)&gt;0,SUMPRODUCT(MAX(($A$2:$A$400=A310)*($B$2:$B$400=J310)*$S$2:$S$400))&gt;=N(F310)),"STARTS BEFORE WHAT IT DEPENDS ON; ","")&amp;IF(N(F310)=0,"NO START DATE; ","")="","",LEFT(IF(AND(C310&lt;&gt;"Inspection",N(F310)&gt;0,H310&lt;&gt;"Y",TODAY()&gt;=N(F310)-N('Settings'!$B$2),N(S310)&gt;=TODAY()),"NOT CONFIRMED, STARTS SOON; ","")&amp;IF(AND(C310="Inspection",N(F310)&gt;0,K310&lt;&gt;"Y",M310="",N(F310)-TODAY()&lt;=N('Settings'!$B$3)),"INSPECTION NOT REQUESTED; ","")&amp;IF(AND(OR(M310="Fail",M310="Partial"),N(N310)=0),"FAILED, NO RE-INSPECTION; ","")&amp;IF(AND(C310&lt;&gt;"Inspection",D310&lt;&gt;"",N(F310)&gt;0,COUNTIFS($D$2:$D$400,D310,$A$2:$A$400,"&lt;&gt;"&amp;A310,$C$2:$C$400,"&lt;&gt;Inspection",$F$2:$F$400,"&lt;="&amp;N(S310),$S$2:$S$400,"&gt;="&amp;N(F310))&gt;0),"SUB ON TWO JOBS SAME DAY; ","")&amp;IF(AND(C310&lt;&gt;"Inspection",D310=""),"NO SUB ASSIGNED; ","")&amp;IF(AND(J310&lt;&gt;"",N(F310)&gt;0,SUMPRODUCT(MAX(($A$2:$A$400=A310)*($B$2:$B$400=J310)*$S$2:$S$400))&gt;=N(F310)),"STARTS BEFORE WHAT IT DEPENDS ON; ","")&amp;IF(N(F310)=0,"NO START DATE; ",""),LEN(IF(AND(C310&lt;&gt;"Inspection",N(F310)&gt;0,H310&lt;&gt;"Y",TODAY()&gt;=N(F310)-N('Settings'!$B$2),N(S310)&gt;=TODAY()),"NOT CONFIRMED, STARTS SOON; ","")&amp;IF(AND(C310="Inspection",N(F310)&gt;0,K310&lt;&gt;"Y",M310="",N(F310)-TODAY()&lt;=N('Settings'!$B$3)),"INSPECTION NOT REQUESTED; ","")&amp;IF(AND(OR(M310="Fail",M310="Partial"),N(N310)=0),"FAILED, NO RE-INSPECTION; ","")&amp;IF(AND(C310&lt;&gt;"Inspection",D310&lt;&gt;"",N(F310)&gt;0,COUNTIFS($D$2:$D$400,D310,$A$2:$A$400,"&lt;&gt;"&amp;A310,$C$2:$C$400,"&lt;&gt;Inspection",$F$2:$F$400,"&lt;="&amp;N(S310),$S$2:$S$400,"&gt;="&amp;N(F310))&gt;0),"SUB ON TWO JOBS SAME DAY; ","")&amp;IF(AND(C310&lt;&gt;"Inspection",D310=""),"NO SUB ASSIGNED; ","")&amp;IF(AND(J310&lt;&gt;"",N(F310)&gt;0,SUMPRODUCT(MAX(($A$2:$A$400=A310)*($B$2:$B$400=J310)*$S$2:$S$400))&gt;=N(F310)),"STARTS BEFORE WHAT IT DEPENDS ON; ","")&amp;IF(N(F310)=0,"NO START DATE; ",""))-2)))</f>
        <v/>
      </c>
      <c r="S310" s="6">
        <f>IF(N(G310)&gt;0,N(G310),N(F310))</f>
        <v/>
      </c>
    </row>
    <row r="311">
      <c r="F311" s="6" t="n"/>
      <c r="G311" s="6" t="n"/>
      <c r="I311" s="6">
        <f>IF(OR(NOT(OR(A311&lt;&gt;"",B311&lt;&gt;"",D311&lt;&gt;"")),N(F311)=0,NOT(C311&lt;&gt;"Inspection")),"",N(F311)-N('Settings'!$B$2))</f>
        <v/>
      </c>
      <c r="L311" s="6" t="n"/>
      <c r="N311" s="6" t="n"/>
      <c r="O311" s="7">
        <f>IF(OR(NOT(OR(A311&lt;&gt;"",B311&lt;&gt;"",D311&lt;&gt;"")),N(F311)=0),"",N(F311)-TODAY())</f>
        <v/>
      </c>
      <c r="P311">
        <f>IF(OR(NOT(OR(A311&lt;&gt;"",B311&lt;&gt;"",D311&lt;&gt;"")),N(F311)=0),"",IF(N(S311)&lt;TODAY(),"Past",IF(N(F311)&lt;=TODAY(),"Now",IF(N(F311)-TODAY()&lt;7,"Week 1",IF(N(F311)-TODAY()&lt;N('Settings'!$B$4),"Week 2","Later")))))</f>
        <v/>
      </c>
      <c r="Q311">
        <f>IF(NOT(OR(A311&lt;&gt;"",B311&lt;&gt;"",D311&lt;&gt;"")),"",IF(IF(AND(C311&lt;&gt;"Inspection",N(F311)&gt;0,H311&lt;&gt;"Y",TODAY()&gt;=N(F311)-N('Settings'!$B$2),N(S311)&gt;=TODAY()),"NOT CONFIRMED, STARTS SOON; ","")&amp;IF(AND(C311="Inspection",N(F311)&gt;0,K311&lt;&gt;"Y",M311="",N(F311)-TODAY()&lt;=N('Settings'!$B$3)),"INSPECTION NOT REQUESTED; ","")&amp;IF(AND(OR(M311="Fail",M311="Partial"),N(N311)=0),"FAILED, NO RE-INSPECTION; ","")&amp;IF(AND(C311&lt;&gt;"Inspection",D311&lt;&gt;"",N(F311)&gt;0,COUNTIFS($D$2:$D$400,D311,$A$2:$A$400,"&lt;&gt;"&amp;A311,$C$2:$C$400,"&lt;&gt;Inspection",$F$2:$F$400,"&lt;="&amp;N(S311),$S$2:$S$400,"&gt;="&amp;N(F311))&gt;0),"SUB ON TWO JOBS SAME DAY; ","")&amp;IF(AND(C311&lt;&gt;"Inspection",D311=""),"NO SUB ASSIGNED; ","")&amp;IF(AND(J311&lt;&gt;"",N(F311)&gt;0,SUMPRODUCT(MAX(($A$2:$A$400=A311)*($B$2:$B$400=J311)*$S$2:$S$400))&gt;=N(F311)),"STARTS BEFORE WHAT IT DEPENDS ON; ","")&amp;IF(N(F311)=0,"NO START DATE; ","")="","",LEFT(IF(AND(C311&lt;&gt;"Inspection",N(F311)&gt;0,H311&lt;&gt;"Y",TODAY()&gt;=N(F311)-N('Settings'!$B$2),N(S311)&gt;=TODAY()),"NOT CONFIRMED, STARTS SOON; ","")&amp;IF(AND(C311="Inspection",N(F311)&gt;0,K311&lt;&gt;"Y",M311="",N(F311)-TODAY()&lt;=N('Settings'!$B$3)),"INSPECTION NOT REQUESTED; ","")&amp;IF(AND(OR(M311="Fail",M311="Partial"),N(N311)=0),"FAILED, NO RE-INSPECTION; ","")&amp;IF(AND(C311&lt;&gt;"Inspection",D311&lt;&gt;"",N(F311)&gt;0,COUNTIFS($D$2:$D$400,D311,$A$2:$A$400,"&lt;&gt;"&amp;A311,$C$2:$C$400,"&lt;&gt;Inspection",$F$2:$F$400,"&lt;="&amp;N(S311),$S$2:$S$400,"&gt;="&amp;N(F311))&gt;0),"SUB ON TWO JOBS SAME DAY; ","")&amp;IF(AND(C311&lt;&gt;"Inspection",D311=""),"NO SUB ASSIGNED; ","")&amp;IF(AND(J311&lt;&gt;"",N(F311)&gt;0,SUMPRODUCT(MAX(($A$2:$A$400=A311)*($B$2:$B$400=J311)*$S$2:$S$400))&gt;=N(F311)),"STARTS BEFORE WHAT IT DEPENDS ON; ","")&amp;IF(N(F311)=0,"NO START DATE; ",""),LEN(IF(AND(C311&lt;&gt;"Inspection",N(F311)&gt;0,H311&lt;&gt;"Y",TODAY()&gt;=N(F311)-N('Settings'!$B$2),N(S311)&gt;=TODAY()),"NOT CONFIRMED, STARTS SOON; ","")&amp;IF(AND(C311="Inspection",N(F311)&gt;0,K311&lt;&gt;"Y",M311="",N(F311)-TODAY()&lt;=N('Settings'!$B$3)),"INSPECTION NOT REQUESTED; ","")&amp;IF(AND(OR(M311="Fail",M311="Partial"),N(N311)=0),"FAILED, NO RE-INSPECTION; ","")&amp;IF(AND(C311&lt;&gt;"Inspection",D311&lt;&gt;"",N(F311)&gt;0,COUNTIFS($D$2:$D$400,D311,$A$2:$A$400,"&lt;&gt;"&amp;A311,$C$2:$C$400,"&lt;&gt;Inspection",$F$2:$F$400,"&lt;="&amp;N(S311),$S$2:$S$400,"&gt;="&amp;N(F311))&gt;0),"SUB ON TWO JOBS SAME DAY; ","")&amp;IF(AND(C311&lt;&gt;"Inspection",D311=""),"NO SUB ASSIGNED; ","")&amp;IF(AND(J311&lt;&gt;"",N(F311)&gt;0,SUMPRODUCT(MAX(($A$2:$A$400=A311)*($B$2:$B$400=J311)*$S$2:$S$400))&gt;=N(F311)),"STARTS BEFORE WHAT IT DEPENDS ON; ","")&amp;IF(N(F311)=0,"NO START DATE; ",""))-2)))</f>
        <v/>
      </c>
      <c r="S311" s="6">
        <f>IF(N(G311)&gt;0,N(G311),N(F311))</f>
        <v/>
      </c>
    </row>
    <row r="312">
      <c r="F312" s="6" t="n"/>
      <c r="G312" s="6" t="n"/>
      <c r="I312" s="6">
        <f>IF(OR(NOT(OR(A312&lt;&gt;"",B312&lt;&gt;"",D312&lt;&gt;"")),N(F312)=0,NOT(C312&lt;&gt;"Inspection")),"",N(F312)-N('Settings'!$B$2))</f>
        <v/>
      </c>
      <c r="L312" s="6" t="n"/>
      <c r="N312" s="6" t="n"/>
      <c r="O312" s="7">
        <f>IF(OR(NOT(OR(A312&lt;&gt;"",B312&lt;&gt;"",D312&lt;&gt;"")),N(F312)=0),"",N(F312)-TODAY())</f>
        <v/>
      </c>
      <c r="P312">
        <f>IF(OR(NOT(OR(A312&lt;&gt;"",B312&lt;&gt;"",D312&lt;&gt;"")),N(F312)=0),"",IF(N(S312)&lt;TODAY(),"Past",IF(N(F312)&lt;=TODAY(),"Now",IF(N(F312)-TODAY()&lt;7,"Week 1",IF(N(F312)-TODAY()&lt;N('Settings'!$B$4),"Week 2","Later")))))</f>
        <v/>
      </c>
      <c r="Q312">
        <f>IF(NOT(OR(A312&lt;&gt;"",B312&lt;&gt;"",D312&lt;&gt;"")),"",IF(IF(AND(C312&lt;&gt;"Inspection",N(F312)&gt;0,H312&lt;&gt;"Y",TODAY()&gt;=N(F312)-N('Settings'!$B$2),N(S312)&gt;=TODAY()),"NOT CONFIRMED, STARTS SOON; ","")&amp;IF(AND(C312="Inspection",N(F312)&gt;0,K312&lt;&gt;"Y",M312="",N(F312)-TODAY()&lt;=N('Settings'!$B$3)),"INSPECTION NOT REQUESTED; ","")&amp;IF(AND(OR(M312="Fail",M312="Partial"),N(N312)=0),"FAILED, NO RE-INSPECTION; ","")&amp;IF(AND(C312&lt;&gt;"Inspection",D312&lt;&gt;"",N(F312)&gt;0,COUNTIFS($D$2:$D$400,D312,$A$2:$A$400,"&lt;&gt;"&amp;A312,$C$2:$C$400,"&lt;&gt;Inspection",$F$2:$F$400,"&lt;="&amp;N(S312),$S$2:$S$400,"&gt;="&amp;N(F312))&gt;0),"SUB ON TWO JOBS SAME DAY; ","")&amp;IF(AND(C312&lt;&gt;"Inspection",D312=""),"NO SUB ASSIGNED; ","")&amp;IF(AND(J312&lt;&gt;"",N(F312)&gt;0,SUMPRODUCT(MAX(($A$2:$A$400=A312)*($B$2:$B$400=J312)*$S$2:$S$400))&gt;=N(F312)),"STARTS BEFORE WHAT IT DEPENDS ON; ","")&amp;IF(N(F312)=0,"NO START DATE; ","")="","",LEFT(IF(AND(C312&lt;&gt;"Inspection",N(F312)&gt;0,H312&lt;&gt;"Y",TODAY()&gt;=N(F312)-N('Settings'!$B$2),N(S312)&gt;=TODAY()),"NOT CONFIRMED, STARTS SOON; ","")&amp;IF(AND(C312="Inspection",N(F312)&gt;0,K312&lt;&gt;"Y",M312="",N(F312)-TODAY()&lt;=N('Settings'!$B$3)),"INSPECTION NOT REQUESTED; ","")&amp;IF(AND(OR(M312="Fail",M312="Partial"),N(N312)=0),"FAILED, NO RE-INSPECTION; ","")&amp;IF(AND(C312&lt;&gt;"Inspection",D312&lt;&gt;"",N(F312)&gt;0,COUNTIFS($D$2:$D$400,D312,$A$2:$A$400,"&lt;&gt;"&amp;A312,$C$2:$C$400,"&lt;&gt;Inspection",$F$2:$F$400,"&lt;="&amp;N(S312),$S$2:$S$400,"&gt;="&amp;N(F312))&gt;0),"SUB ON TWO JOBS SAME DAY; ","")&amp;IF(AND(C312&lt;&gt;"Inspection",D312=""),"NO SUB ASSIGNED; ","")&amp;IF(AND(J312&lt;&gt;"",N(F312)&gt;0,SUMPRODUCT(MAX(($A$2:$A$400=A312)*($B$2:$B$400=J312)*$S$2:$S$400))&gt;=N(F312)),"STARTS BEFORE WHAT IT DEPENDS ON; ","")&amp;IF(N(F312)=0,"NO START DATE; ",""),LEN(IF(AND(C312&lt;&gt;"Inspection",N(F312)&gt;0,H312&lt;&gt;"Y",TODAY()&gt;=N(F312)-N('Settings'!$B$2),N(S312)&gt;=TODAY()),"NOT CONFIRMED, STARTS SOON; ","")&amp;IF(AND(C312="Inspection",N(F312)&gt;0,K312&lt;&gt;"Y",M312="",N(F312)-TODAY()&lt;=N('Settings'!$B$3)),"INSPECTION NOT REQUESTED; ","")&amp;IF(AND(OR(M312="Fail",M312="Partial"),N(N312)=0),"FAILED, NO RE-INSPECTION; ","")&amp;IF(AND(C312&lt;&gt;"Inspection",D312&lt;&gt;"",N(F312)&gt;0,COUNTIFS($D$2:$D$400,D312,$A$2:$A$400,"&lt;&gt;"&amp;A312,$C$2:$C$400,"&lt;&gt;Inspection",$F$2:$F$400,"&lt;="&amp;N(S312),$S$2:$S$400,"&gt;="&amp;N(F312))&gt;0),"SUB ON TWO JOBS SAME DAY; ","")&amp;IF(AND(C312&lt;&gt;"Inspection",D312=""),"NO SUB ASSIGNED; ","")&amp;IF(AND(J312&lt;&gt;"",N(F312)&gt;0,SUMPRODUCT(MAX(($A$2:$A$400=A312)*($B$2:$B$400=J312)*$S$2:$S$400))&gt;=N(F312)),"STARTS BEFORE WHAT IT DEPENDS ON; ","")&amp;IF(N(F312)=0,"NO START DATE; ",""))-2)))</f>
        <v/>
      </c>
      <c r="S312" s="6">
        <f>IF(N(G312)&gt;0,N(G312),N(F312))</f>
        <v/>
      </c>
    </row>
    <row r="313">
      <c r="F313" s="6" t="n"/>
      <c r="G313" s="6" t="n"/>
      <c r="I313" s="6">
        <f>IF(OR(NOT(OR(A313&lt;&gt;"",B313&lt;&gt;"",D313&lt;&gt;"")),N(F313)=0,NOT(C313&lt;&gt;"Inspection")),"",N(F313)-N('Settings'!$B$2))</f>
        <v/>
      </c>
      <c r="L313" s="6" t="n"/>
      <c r="N313" s="6" t="n"/>
      <c r="O313" s="7">
        <f>IF(OR(NOT(OR(A313&lt;&gt;"",B313&lt;&gt;"",D313&lt;&gt;"")),N(F313)=0),"",N(F313)-TODAY())</f>
        <v/>
      </c>
      <c r="P313">
        <f>IF(OR(NOT(OR(A313&lt;&gt;"",B313&lt;&gt;"",D313&lt;&gt;"")),N(F313)=0),"",IF(N(S313)&lt;TODAY(),"Past",IF(N(F313)&lt;=TODAY(),"Now",IF(N(F313)-TODAY()&lt;7,"Week 1",IF(N(F313)-TODAY()&lt;N('Settings'!$B$4),"Week 2","Later")))))</f>
        <v/>
      </c>
      <c r="Q313">
        <f>IF(NOT(OR(A313&lt;&gt;"",B313&lt;&gt;"",D313&lt;&gt;"")),"",IF(IF(AND(C313&lt;&gt;"Inspection",N(F313)&gt;0,H313&lt;&gt;"Y",TODAY()&gt;=N(F313)-N('Settings'!$B$2),N(S313)&gt;=TODAY()),"NOT CONFIRMED, STARTS SOON; ","")&amp;IF(AND(C313="Inspection",N(F313)&gt;0,K313&lt;&gt;"Y",M313="",N(F313)-TODAY()&lt;=N('Settings'!$B$3)),"INSPECTION NOT REQUESTED; ","")&amp;IF(AND(OR(M313="Fail",M313="Partial"),N(N313)=0),"FAILED, NO RE-INSPECTION; ","")&amp;IF(AND(C313&lt;&gt;"Inspection",D313&lt;&gt;"",N(F313)&gt;0,COUNTIFS($D$2:$D$400,D313,$A$2:$A$400,"&lt;&gt;"&amp;A313,$C$2:$C$400,"&lt;&gt;Inspection",$F$2:$F$400,"&lt;="&amp;N(S313),$S$2:$S$400,"&gt;="&amp;N(F313))&gt;0),"SUB ON TWO JOBS SAME DAY; ","")&amp;IF(AND(C313&lt;&gt;"Inspection",D313=""),"NO SUB ASSIGNED; ","")&amp;IF(AND(J313&lt;&gt;"",N(F313)&gt;0,SUMPRODUCT(MAX(($A$2:$A$400=A313)*($B$2:$B$400=J313)*$S$2:$S$400))&gt;=N(F313)),"STARTS BEFORE WHAT IT DEPENDS ON; ","")&amp;IF(N(F313)=0,"NO START DATE; ","")="","",LEFT(IF(AND(C313&lt;&gt;"Inspection",N(F313)&gt;0,H313&lt;&gt;"Y",TODAY()&gt;=N(F313)-N('Settings'!$B$2),N(S313)&gt;=TODAY()),"NOT CONFIRMED, STARTS SOON; ","")&amp;IF(AND(C313="Inspection",N(F313)&gt;0,K313&lt;&gt;"Y",M313="",N(F313)-TODAY()&lt;=N('Settings'!$B$3)),"INSPECTION NOT REQUESTED; ","")&amp;IF(AND(OR(M313="Fail",M313="Partial"),N(N313)=0),"FAILED, NO RE-INSPECTION; ","")&amp;IF(AND(C313&lt;&gt;"Inspection",D313&lt;&gt;"",N(F313)&gt;0,COUNTIFS($D$2:$D$400,D313,$A$2:$A$400,"&lt;&gt;"&amp;A313,$C$2:$C$400,"&lt;&gt;Inspection",$F$2:$F$400,"&lt;="&amp;N(S313),$S$2:$S$400,"&gt;="&amp;N(F313))&gt;0),"SUB ON TWO JOBS SAME DAY; ","")&amp;IF(AND(C313&lt;&gt;"Inspection",D313=""),"NO SUB ASSIGNED; ","")&amp;IF(AND(J313&lt;&gt;"",N(F313)&gt;0,SUMPRODUCT(MAX(($A$2:$A$400=A313)*($B$2:$B$400=J313)*$S$2:$S$400))&gt;=N(F313)),"STARTS BEFORE WHAT IT DEPENDS ON; ","")&amp;IF(N(F313)=0,"NO START DATE; ",""),LEN(IF(AND(C313&lt;&gt;"Inspection",N(F313)&gt;0,H313&lt;&gt;"Y",TODAY()&gt;=N(F313)-N('Settings'!$B$2),N(S313)&gt;=TODAY()),"NOT CONFIRMED, STARTS SOON; ","")&amp;IF(AND(C313="Inspection",N(F313)&gt;0,K313&lt;&gt;"Y",M313="",N(F313)-TODAY()&lt;=N('Settings'!$B$3)),"INSPECTION NOT REQUESTED; ","")&amp;IF(AND(OR(M313="Fail",M313="Partial"),N(N313)=0),"FAILED, NO RE-INSPECTION; ","")&amp;IF(AND(C313&lt;&gt;"Inspection",D313&lt;&gt;"",N(F313)&gt;0,COUNTIFS($D$2:$D$400,D313,$A$2:$A$400,"&lt;&gt;"&amp;A313,$C$2:$C$400,"&lt;&gt;Inspection",$F$2:$F$400,"&lt;="&amp;N(S313),$S$2:$S$400,"&gt;="&amp;N(F313))&gt;0),"SUB ON TWO JOBS SAME DAY; ","")&amp;IF(AND(C313&lt;&gt;"Inspection",D313=""),"NO SUB ASSIGNED; ","")&amp;IF(AND(J313&lt;&gt;"",N(F313)&gt;0,SUMPRODUCT(MAX(($A$2:$A$400=A313)*($B$2:$B$400=J313)*$S$2:$S$400))&gt;=N(F313)),"STARTS BEFORE WHAT IT DEPENDS ON; ","")&amp;IF(N(F313)=0,"NO START DATE; ",""))-2)))</f>
        <v/>
      </c>
      <c r="S313" s="6">
        <f>IF(N(G313)&gt;0,N(G313),N(F313))</f>
        <v/>
      </c>
    </row>
    <row r="314">
      <c r="F314" s="6" t="n"/>
      <c r="G314" s="6" t="n"/>
      <c r="I314" s="6">
        <f>IF(OR(NOT(OR(A314&lt;&gt;"",B314&lt;&gt;"",D314&lt;&gt;"")),N(F314)=0,NOT(C314&lt;&gt;"Inspection")),"",N(F314)-N('Settings'!$B$2))</f>
        <v/>
      </c>
      <c r="L314" s="6" t="n"/>
      <c r="N314" s="6" t="n"/>
      <c r="O314" s="7">
        <f>IF(OR(NOT(OR(A314&lt;&gt;"",B314&lt;&gt;"",D314&lt;&gt;"")),N(F314)=0),"",N(F314)-TODAY())</f>
        <v/>
      </c>
      <c r="P314">
        <f>IF(OR(NOT(OR(A314&lt;&gt;"",B314&lt;&gt;"",D314&lt;&gt;"")),N(F314)=0),"",IF(N(S314)&lt;TODAY(),"Past",IF(N(F314)&lt;=TODAY(),"Now",IF(N(F314)-TODAY()&lt;7,"Week 1",IF(N(F314)-TODAY()&lt;N('Settings'!$B$4),"Week 2","Later")))))</f>
        <v/>
      </c>
      <c r="Q314">
        <f>IF(NOT(OR(A314&lt;&gt;"",B314&lt;&gt;"",D314&lt;&gt;"")),"",IF(IF(AND(C314&lt;&gt;"Inspection",N(F314)&gt;0,H314&lt;&gt;"Y",TODAY()&gt;=N(F314)-N('Settings'!$B$2),N(S314)&gt;=TODAY()),"NOT CONFIRMED, STARTS SOON; ","")&amp;IF(AND(C314="Inspection",N(F314)&gt;0,K314&lt;&gt;"Y",M314="",N(F314)-TODAY()&lt;=N('Settings'!$B$3)),"INSPECTION NOT REQUESTED; ","")&amp;IF(AND(OR(M314="Fail",M314="Partial"),N(N314)=0),"FAILED, NO RE-INSPECTION; ","")&amp;IF(AND(C314&lt;&gt;"Inspection",D314&lt;&gt;"",N(F314)&gt;0,COUNTIFS($D$2:$D$400,D314,$A$2:$A$400,"&lt;&gt;"&amp;A314,$C$2:$C$400,"&lt;&gt;Inspection",$F$2:$F$400,"&lt;="&amp;N(S314),$S$2:$S$400,"&gt;="&amp;N(F314))&gt;0),"SUB ON TWO JOBS SAME DAY; ","")&amp;IF(AND(C314&lt;&gt;"Inspection",D314=""),"NO SUB ASSIGNED; ","")&amp;IF(AND(J314&lt;&gt;"",N(F314)&gt;0,SUMPRODUCT(MAX(($A$2:$A$400=A314)*($B$2:$B$400=J314)*$S$2:$S$400))&gt;=N(F314)),"STARTS BEFORE WHAT IT DEPENDS ON; ","")&amp;IF(N(F314)=0,"NO START DATE; ","")="","",LEFT(IF(AND(C314&lt;&gt;"Inspection",N(F314)&gt;0,H314&lt;&gt;"Y",TODAY()&gt;=N(F314)-N('Settings'!$B$2),N(S314)&gt;=TODAY()),"NOT CONFIRMED, STARTS SOON; ","")&amp;IF(AND(C314="Inspection",N(F314)&gt;0,K314&lt;&gt;"Y",M314="",N(F314)-TODAY()&lt;=N('Settings'!$B$3)),"INSPECTION NOT REQUESTED; ","")&amp;IF(AND(OR(M314="Fail",M314="Partial"),N(N314)=0),"FAILED, NO RE-INSPECTION; ","")&amp;IF(AND(C314&lt;&gt;"Inspection",D314&lt;&gt;"",N(F314)&gt;0,COUNTIFS($D$2:$D$400,D314,$A$2:$A$400,"&lt;&gt;"&amp;A314,$C$2:$C$400,"&lt;&gt;Inspection",$F$2:$F$400,"&lt;="&amp;N(S314),$S$2:$S$400,"&gt;="&amp;N(F314))&gt;0),"SUB ON TWO JOBS SAME DAY; ","")&amp;IF(AND(C314&lt;&gt;"Inspection",D314=""),"NO SUB ASSIGNED; ","")&amp;IF(AND(J314&lt;&gt;"",N(F314)&gt;0,SUMPRODUCT(MAX(($A$2:$A$400=A314)*($B$2:$B$400=J314)*$S$2:$S$400))&gt;=N(F314)),"STARTS BEFORE WHAT IT DEPENDS ON; ","")&amp;IF(N(F314)=0,"NO START DATE; ",""),LEN(IF(AND(C314&lt;&gt;"Inspection",N(F314)&gt;0,H314&lt;&gt;"Y",TODAY()&gt;=N(F314)-N('Settings'!$B$2),N(S314)&gt;=TODAY()),"NOT CONFIRMED, STARTS SOON; ","")&amp;IF(AND(C314="Inspection",N(F314)&gt;0,K314&lt;&gt;"Y",M314="",N(F314)-TODAY()&lt;=N('Settings'!$B$3)),"INSPECTION NOT REQUESTED; ","")&amp;IF(AND(OR(M314="Fail",M314="Partial"),N(N314)=0),"FAILED, NO RE-INSPECTION; ","")&amp;IF(AND(C314&lt;&gt;"Inspection",D314&lt;&gt;"",N(F314)&gt;0,COUNTIFS($D$2:$D$400,D314,$A$2:$A$400,"&lt;&gt;"&amp;A314,$C$2:$C$400,"&lt;&gt;Inspection",$F$2:$F$400,"&lt;="&amp;N(S314),$S$2:$S$400,"&gt;="&amp;N(F314))&gt;0),"SUB ON TWO JOBS SAME DAY; ","")&amp;IF(AND(C314&lt;&gt;"Inspection",D314=""),"NO SUB ASSIGNED; ","")&amp;IF(AND(J314&lt;&gt;"",N(F314)&gt;0,SUMPRODUCT(MAX(($A$2:$A$400=A314)*($B$2:$B$400=J314)*$S$2:$S$400))&gt;=N(F314)),"STARTS BEFORE WHAT IT DEPENDS ON; ","")&amp;IF(N(F314)=0,"NO START DATE; ",""))-2)))</f>
        <v/>
      </c>
      <c r="S314" s="6">
        <f>IF(N(G314)&gt;0,N(G314),N(F314))</f>
        <v/>
      </c>
    </row>
    <row r="315">
      <c r="F315" s="6" t="n"/>
      <c r="G315" s="6" t="n"/>
      <c r="I315" s="6">
        <f>IF(OR(NOT(OR(A315&lt;&gt;"",B315&lt;&gt;"",D315&lt;&gt;"")),N(F315)=0,NOT(C315&lt;&gt;"Inspection")),"",N(F315)-N('Settings'!$B$2))</f>
        <v/>
      </c>
      <c r="L315" s="6" t="n"/>
      <c r="N315" s="6" t="n"/>
      <c r="O315" s="7">
        <f>IF(OR(NOT(OR(A315&lt;&gt;"",B315&lt;&gt;"",D315&lt;&gt;"")),N(F315)=0),"",N(F315)-TODAY())</f>
        <v/>
      </c>
      <c r="P315">
        <f>IF(OR(NOT(OR(A315&lt;&gt;"",B315&lt;&gt;"",D315&lt;&gt;"")),N(F315)=0),"",IF(N(S315)&lt;TODAY(),"Past",IF(N(F315)&lt;=TODAY(),"Now",IF(N(F315)-TODAY()&lt;7,"Week 1",IF(N(F315)-TODAY()&lt;N('Settings'!$B$4),"Week 2","Later")))))</f>
        <v/>
      </c>
      <c r="Q315">
        <f>IF(NOT(OR(A315&lt;&gt;"",B315&lt;&gt;"",D315&lt;&gt;"")),"",IF(IF(AND(C315&lt;&gt;"Inspection",N(F315)&gt;0,H315&lt;&gt;"Y",TODAY()&gt;=N(F315)-N('Settings'!$B$2),N(S315)&gt;=TODAY()),"NOT CONFIRMED, STARTS SOON; ","")&amp;IF(AND(C315="Inspection",N(F315)&gt;0,K315&lt;&gt;"Y",M315="",N(F315)-TODAY()&lt;=N('Settings'!$B$3)),"INSPECTION NOT REQUESTED; ","")&amp;IF(AND(OR(M315="Fail",M315="Partial"),N(N315)=0),"FAILED, NO RE-INSPECTION; ","")&amp;IF(AND(C315&lt;&gt;"Inspection",D315&lt;&gt;"",N(F315)&gt;0,COUNTIFS($D$2:$D$400,D315,$A$2:$A$400,"&lt;&gt;"&amp;A315,$C$2:$C$400,"&lt;&gt;Inspection",$F$2:$F$400,"&lt;="&amp;N(S315),$S$2:$S$400,"&gt;="&amp;N(F315))&gt;0),"SUB ON TWO JOBS SAME DAY; ","")&amp;IF(AND(C315&lt;&gt;"Inspection",D315=""),"NO SUB ASSIGNED; ","")&amp;IF(AND(J315&lt;&gt;"",N(F315)&gt;0,SUMPRODUCT(MAX(($A$2:$A$400=A315)*($B$2:$B$400=J315)*$S$2:$S$400))&gt;=N(F315)),"STARTS BEFORE WHAT IT DEPENDS ON; ","")&amp;IF(N(F315)=0,"NO START DATE; ","")="","",LEFT(IF(AND(C315&lt;&gt;"Inspection",N(F315)&gt;0,H315&lt;&gt;"Y",TODAY()&gt;=N(F315)-N('Settings'!$B$2),N(S315)&gt;=TODAY()),"NOT CONFIRMED, STARTS SOON; ","")&amp;IF(AND(C315="Inspection",N(F315)&gt;0,K315&lt;&gt;"Y",M315="",N(F315)-TODAY()&lt;=N('Settings'!$B$3)),"INSPECTION NOT REQUESTED; ","")&amp;IF(AND(OR(M315="Fail",M315="Partial"),N(N315)=0),"FAILED, NO RE-INSPECTION; ","")&amp;IF(AND(C315&lt;&gt;"Inspection",D315&lt;&gt;"",N(F315)&gt;0,COUNTIFS($D$2:$D$400,D315,$A$2:$A$400,"&lt;&gt;"&amp;A315,$C$2:$C$400,"&lt;&gt;Inspection",$F$2:$F$400,"&lt;="&amp;N(S315),$S$2:$S$400,"&gt;="&amp;N(F315))&gt;0),"SUB ON TWO JOBS SAME DAY; ","")&amp;IF(AND(C315&lt;&gt;"Inspection",D315=""),"NO SUB ASSIGNED; ","")&amp;IF(AND(J315&lt;&gt;"",N(F315)&gt;0,SUMPRODUCT(MAX(($A$2:$A$400=A315)*($B$2:$B$400=J315)*$S$2:$S$400))&gt;=N(F315)),"STARTS BEFORE WHAT IT DEPENDS ON; ","")&amp;IF(N(F315)=0,"NO START DATE; ",""),LEN(IF(AND(C315&lt;&gt;"Inspection",N(F315)&gt;0,H315&lt;&gt;"Y",TODAY()&gt;=N(F315)-N('Settings'!$B$2),N(S315)&gt;=TODAY()),"NOT CONFIRMED, STARTS SOON; ","")&amp;IF(AND(C315="Inspection",N(F315)&gt;0,K315&lt;&gt;"Y",M315="",N(F315)-TODAY()&lt;=N('Settings'!$B$3)),"INSPECTION NOT REQUESTED; ","")&amp;IF(AND(OR(M315="Fail",M315="Partial"),N(N315)=0),"FAILED, NO RE-INSPECTION; ","")&amp;IF(AND(C315&lt;&gt;"Inspection",D315&lt;&gt;"",N(F315)&gt;0,COUNTIFS($D$2:$D$400,D315,$A$2:$A$400,"&lt;&gt;"&amp;A315,$C$2:$C$400,"&lt;&gt;Inspection",$F$2:$F$400,"&lt;="&amp;N(S315),$S$2:$S$400,"&gt;="&amp;N(F315))&gt;0),"SUB ON TWO JOBS SAME DAY; ","")&amp;IF(AND(C315&lt;&gt;"Inspection",D315=""),"NO SUB ASSIGNED; ","")&amp;IF(AND(J315&lt;&gt;"",N(F315)&gt;0,SUMPRODUCT(MAX(($A$2:$A$400=A315)*($B$2:$B$400=J315)*$S$2:$S$400))&gt;=N(F315)),"STARTS BEFORE WHAT IT DEPENDS ON; ","")&amp;IF(N(F315)=0,"NO START DATE; ",""))-2)))</f>
        <v/>
      </c>
      <c r="S315" s="6">
        <f>IF(N(G315)&gt;0,N(G315),N(F315))</f>
        <v/>
      </c>
    </row>
    <row r="316">
      <c r="F316" s="6" t="n"/>
      <c r="G316" s="6" t="n"/>
      <c r="I316" s="6">
        <f>IF(OR(NOT(OR(A316&lt;&gt;"",B316&lt;&gt;"",D316&lt;&gt;"")),N(F316)=0,NOT(C316&lt;&gt;"Inspection")),"",N(F316)-N('Settings'!$B$2))</f>
        <v/>
      </c>
      <c r="L316" s="6" t="n"/>
      <c r="N316" s="6" t="n"/>
      <c r="O316" s="7">
        <f>IF(OR(NOT(OR(A316&lt;&gt;"",B316&lt;&gt;"",D316&lt;&gt;"")),N(F316)=0),"",N(F316)-TODAY())</f>
        <v/>
      </c>
      <c r="P316">
        <f>IF(OR(NOT(OR(A316&lt;&gt;"",B316&lt;&gt;"",D316&lt;&gt;"")),N(F316)=0),"",IF(N(S316)&lt;TODAY(),"Past",IF(N(F316)&lt;=TODAY(),"Now",IF(N(F316)-TODAY()&lt;7,"Week 1",IF(N(F316)-TODAY()&lt;N('Settings'!$B$4),"Week 2","Later")))))</f>
        <v/>
      </c>
      <c r="Q316">
        <f>IF(NOT(OR(A316&lt;&gt;"",B316&lt;&gt;"",D316&lt;&gt;"")),"",IF(IF(AND(C316&lt;&gt;"Inspection",N(F316)&gt;0,H316&lt;&gt;"Y",TODAY()&gt;=N(F316)-N('Settings'!$B$2),N(S316)&gt;=TODAY()),"NOT CONFIRMED, STARTS SOON; ","")&amp;IF(AND(C316="Inspection",N(F316)&gt;0,K316&lt;&gt;"Y",M316="",N(F316)-TODAY()&lt;=N('Settings'!$B$3)),"INSPECTION NOT REQUESTED; ","")&amp;IF(AND(OR(M316="Fail",M316="Partial"),N(N316)=0),"FAILED, NO RE-INSPECTION; ","")&amp;IF(AND(C316&lt;&gt;"Inspection",D316&lt;&gt;"",N(F316)&gt;0,COUNTIFS($D$2:$D$400,D316,$A$2:$A$400,"&lt;&gt;"&amp;A316,$C$2:$C$400,"&lt;&gt;Inspection",$F$2:$F$400,"&lt;="&amp;N(S316),$S$2:$S$400,"&gt;="&amp;N(F316))&gt;0),"SUB ON TWO JOBS SAME DAY; ","")&amp;IF(AND(C316&lt;&gt;"Inspection",D316=""),"NO SUB ASSIGNED; ","")&amp;IF(AND(J316&lt;&gt;"",N(F316)&gt;0,SUMPRODUCT(MAX(($A$2:$A$400=A316)*($B$2:$B$400=J316)*$S$2:$S$400))&gt;=N(F316)),"STARTS BEFORE WHAT IT DEPENDS ON; ","")&amp;IF(N(F316)=0,"NO START DATE; ","")="","",LEFT(IF(AND(C316&lt;&gt;"Inspection",N(F316)&gt;0,H316&lt;&gt;"Y",TODAY()&gt;=N(F316)-N('Settings'!$B$2),N(S316)&gt;=TODAY()),"NOT CONFIRMED, STARTS SOON; ","")&amp;IF(AND(C316="Inspection",N(F316)&gt;0,K316&lt;&gt;"Y",M316="",N(F316)-TODAY()&lt;=N('Settings'!$B$3)),"INSPECTION NOT REQUESTED; ","")&amp;IF(AND(OR(M316="Fail",M316="Partial"),N(N316)=0),"FAILED, NO RE-INSPECTION; ","")&amp;IF(AND(C316&lt;&gt;"Inspection",D316&lt;&gt;"",N(F316)&gt;0,COUNTIFS($D$2:$D$400,D316,$A$2:$A$400,"&lt;&gt;"&amp;A316,$C$2:$C$400,"&lt;&gt;Inspection",$F$2:$F$400,"&lt;="&amp;N(S316),$S$2:$S$400,"&gt;="&amp;N(F316))&gt;0),"SUB ON TWO JOBS SAME DAY; ","")&amp;IF(AND(C316&lt;&gt;"Inspection",D316=""),"NO SUB ASSIGNED; ","")&amp;IF(AND(J316&lt;&gt;"",N(F316)&gt;0,SUMPRODUCT(MAX(($A$2:$A$400=A316)*($B$2:$B$400=J316)*$S$2:$S$400))&gt;=N(F316)),"STARTS BEFORE WHAT IT DEPENDS ON; ","")&amp;IF(N(F316)=0,"NO START DATE; ",""),LEN(IF(AND(C316&lt;&gt;"Inspection",N(F316)&gt;0,H316&lt;&gt;"Y",TODAY()&gt;=N(F316)-N('Settings'!$B$2),N(S316)&gt;=TODAY()),"NOT CONFIRMED, STARTS SOON; ","")&amp;IF(AND(C316="Inspection",N(F316)&gt;0,K316&lt;&gt;"Y",M316="",N(F316)-TODAY()&lt;=N('Settings'!$B$3)),"INSPECTION NOT REQUESTED; ","")&amp;IF(AND(OR(M316="Fail",M316="Partial"),N(N316)=0),"FAILED, NO RE-INSPECTION; ","")&amp;IF(AND(C316&lt;&gt;"Inspection",D316&lt;&gt;"",N(F316)&gt;0,COUNTIFS($D$2:$D$400,D316,$A$2:$A$400,"&lt;&gt;"&amp;A316,$C$2:$C$400,"&lt;&gt;Inspection",$F$2:$F$400,"&lt;="&amp;N(S316),$S$2:$S$400,"&gt;="&amp;N(F316))&gt;0),"SUB ON TWO JOBS SAME DAY; ","")&amp;IF(AND(C316&lt;&gt;"Inspection",D316=""),"NO SUB ASSIGNED; ","")&amp;IF(AND(J316&lt;&gt;"",N(F316)&gt;0,SUMPRODUCT(MAX(($A$2:$A$400=A316)*($B$2:$B$400=J316)*$S$2:$S$400))&gt;=N(F316)),"STARTS BEFORE WHAT IT DEPENDS ON; ","")&amp;IF(N(F316)=0,"NO START DATE; ",""))-2)))</f>
        <v/>
      </c>
      <c r="S316" s="6">
        <f>IF(N(G316)&gt;0,N(G316),N(F316))</f>
        <v/>
      </c>
    </row>
    <row r="317">
      <c r="F317" s="6" t="n"/>
      <c r="G317" s="6" t="n"/>
      <c r="I317" s="6">
        <f>IF(OR(NOT(OR(A317&lt;&gt;"",B317&lt;&gt;"",D317&lt;&gt;"")),N(F317)=0,NOT(C317&lt;&gt;"Inspection")),"",N(F317)-N('Settings'!$B$2))</f>
        <v/>
      </c>
      <c r="L317" s="6" t="n"/>
      <c r="N317" s="6" t="n"/>
      <c r="O317" s="7">
        <f>IF(OR(NOT(OR(A317&lt;&gt;"",B317&lt;&gt;"",D317&lt;&gt;"")),N(F317)=0),"",N(F317)-TODAY())</f>
        <v/>
      </c>
      <c r="P317">
        <f>IF(OR(NOT(OR(A317&lt;&gt;"",B317&lt;&gt;"",D317&lt;&gt;"")),N(F317)=0),"",IF(N(S317)&lt;TODAY(),"Past",IF(N(F317)&lt;=TODAY(),"Now",IF(N(F317)-TODAY()&lt;7,"Week 1",IF(N(F317)-TODAY()&lt;N('Settings'!$B$4),"Week 2","Later")))))</f>
        <v/>
      </c>
      <c r="Q317">
        <f>IF(NOT(OR(A317&lt;&gt;"",B317&lt;&gt;"",D317&lt;&gt;"")),"",IF(IF(AND(C317&lt;&gt;"Inspection",N(F317)&gt;0,H317&lt;&gt;"Y",TODAY()&gt;=N(F317)-N('Settings'!$B$2),N(S317)&gt;=TODAY()),"NOT CONFIRMED, STARTS SOON; ","")&amp;IF(AND(C317="Inspection",N(F317)&gt;0,K317&lt;&gt;"Y",M317="",N(F317)-TODAY()&lt;=N('Settings'!$B$3)),"INSPECTION NOT REQUESTED; ","")&amp;IF(AND(OR(M317="Fail",M317="Partial"),N(N317)=0),"FAILED, NO RE-INSPECTION; ","")&amp;IF(AND(C317&lt;&gt;"Inspection",D317&lt;&gt;"",N(F317)&gt;0,COUNTIFS($D$2:$D$400,D317,$A$2:$A$400,"&lt;&gt;"&amp;A317,$C$2:$C$400,"&lt;&gt;Inspection",$F$2:$F$400,"&lt;="&amp;N(S317),$S$2:$S$400,"&gt;="&amp;N(F317))&gt;0),"SUB ON TWO JOBS SAME DAY; ","")&amp;IF(AND(C317&lt;&gt;"Inspection",D317=""),"NO SUB ASSIGNED; ","")&amp;IF(AND(J317&lt;&gt;"",N(F317)&gt;0,SUMPRODUCT(MAX(($A$2:$A$400=A317)*($B$2:$B$400=J317)*$S$2:$S$400))&gt;=N(F317)),"STARTS BEFORE WHAT IT DEPENDS ON; ","")&amp;IF(N(F317)=0,"NO START DATE; ","")="","",LEFT(IF(AND(C317&lt;&gt;"Inspection",N(F317)&gt;0,H317&lt;&gt;"Y",TODAY()&gt;=N(F317)-N('Settings'!$B$2),N(S317)&gt;=TODAY()),"NOT CONFIRMED, STARTS SOON; ","")&amp;IF(AND(C317="Inspection",N(F317)&gt;0,K317&lt;&gt;"Y",M317="",N(F317)-TODAY()&lt;=N('Settings'!$B$3)),"INSPECTION NOT REQUESTED; ","")&amp;IF(AND(OR(M317="Fail",M317="Partial"),N(N317)=0),"FAILED, NO RE-INSPECTION; ","")&amp;IF(AND(C317&lt;&gt;"Inspection",D317&lt;&gt;"",N(F317)&gt;0,COUNTIFS($D$2:$D$400,D317,$A$2:$A$400,"&lt;&gt;"&amp;A317,$C$2:$C$400,"&lt;&gt;Inspection",$F$2:$F$400,"&lt;="&amp;N(S317),$S$2:$S$400,"&gt;="&amp;N(F317))&gt;0),"SUB ON TWO JOBS SAME DAY; ","")&amp;IF(AND(C317&lt;&gt;"Inspection",D317=""),"NO SUB ASSIGNED; ","")&amp;IF(AND(J317&lt;&gt;"",N(F317)&gt;0,SUMPRODUCT(MAX(($A$2:$A$400=A317)*($B$2:$B$400=J317)*$S$2:$S$400))&gt;=N(F317)),"STARTS BEFORE WHAT IT DEPENDS ON; ","")&amp;IF(N(F317)=0,"NO START DATE; ",""),LEN(IF(AND(C317&lt;&gt;"Inspection",N(F317)&gt;0,H317&lt;&gt;"Y",TODAY()&gt;=N(F317)-N('Settings'!$B$2),N(S317)&gt;=TODAY()),"NOT CONFIRMED, STARTS SOON; ","")&amp;IF(AND(C317="Inspection",N(F317)&gt;0,K317&lt;&gt;"Y",M317="",N(F317)-TODAY()&lt;=N('Settings'!$B$3)),"INSPECTION NOT REQUESTED; ","")&amp;IF(AND(OR(M317="Fail",M317="Partial"),N(N317)=0),"FAILED, NO RE-INSPECTION; ","")&amp;IF(AND(C317&lt;&gt;"Inspection",D317&lt;&gt;"",N(F317)&gt;0,COUNTIFS($D$2:$D$400,D317,$A$2:$A$400,"&lt;&gt;"&amp;A317,$C$2:$C$400,"&lt;&gt;Inspection",$F$2:$F$400,"&lt;="&amp;N(S317),$S$2:$S$400,"&gt;="&amp;N(F317))&gt;0),"SUB ON TWO JOBS SAME DAY; ","")&amp;IF(AND(C317&lt;&gt;"Inspection",D317=""),"NO SUB ASSIGNED; ","")&amp;IF(AND(J317&lt;&gt;"",N(F317)&gt;0,SUMPRODUCT(MAX(($A$2:$A$400=A317)*($B$2:$B$400=J317)*$S$2:$S$400))&gt;=N(F317)),"STARTS BEFORE WHAT IT DEPENDS ON; ","")&amp;IF(N(F317)=0,"NO START DATE; ",""))-2)))</f>
        <v/>
      </c>
      <c r="S317" s="6">
        <f>IF(N(G317)&gt;0,N(G317),N(F317))</f>
        <v/>
      </c>
    </row>
    <row r="318">
      <c r="F318" s="6" t="n"/>
      <c r="G318" s="6" t="n"/>
      <c r="I318" s="6">
        <f>IF(OR(NOT(OR(A318&lt;&gt;"",B318&lt;&gt;"",D318&lt;&gt;"")),N(F318)=0,NOT(C318&lt;&gt;"Inspection")),"",N(F318)-N('Settings'!$B$2))</f>
        <v/>
      </c>
      <c r="L318" s="6" t="n"/>
      <c r="N318" s="6" t="n"/>
      <c r="O318" s="7">
        <f>IF(OR(NOT(OR(A318&lt;&gt;"",B318&lt;&gt;"",D318&lt;&gt;"")),N(F318)=0),"",N(F318)-TODAY())</f>
        <v/>
      </c>
      <c r="P318">
        <f>IF(OR(NOT(OR(A318&lt;&gt;"",B318&lt;&gt;"",D318&lt;&gt;"")),N(F318)=0),"",IF(N(S318)&lt;TODAY(),"Past",IF(N(F318)&lt;=TODAY(),"Now",IF(N(F318)-TODAY()&lt;7,"Week 1",IF(N(F318)-TODAY()&lt;N('Settings'!$B$4),"Week 2","Later")))))</f>
        <v/>
      </c>
      <c r="Q318">
        <f>IF(NOT(OR(A318&lt;&gt;"",B318&lt;&gt;"",D318&lt;&gt;"")),"",IF(IF(AND(C318&lt;&gt;"Inspection",N(F318)&gt;0,H318&lt;&gt;"Y",TODAY()&gt;=N(F318)-N('Settings'!$B$2),N(S318)&gt;=TODAY()),"NOT CONFIRMED, STARTS SOON; ","")&amp;IF(AND(C318="Inspection",N(F318)&gt;0,K318&lt;&gt;"Y",M318="",N(F318)-TODAY()&lt;=N('Settings'!$B$3)),"INSPECTION NOT REQUESTED; ","")&amp;IF(AND(OR(M318="Fail",M318="Partial"),N(N318)=0),"FAILED, NO RE-INSPECTION; ","")&amp;IF(AND(C318&lt;&gt;"Inspection",D318&lt;&gt;"",N(F318)&gt;0,COUNTIFS($D$2:$D$400,D318,$A$2:$A$400,"&lt;&gt;"&amp;A318,$C$2:$C$400,"&lt;&gt;Inspection",$F$2:$F$400,"&lt;="&amp;N(S318),$S$2:$S$400,"&gt;="&amp;N(F318))&gt;0),"SUB ON TWO JOBS SAME DAY; ","")&amp;IF(AND(C318&lt;&gt;"Inspection",D318=""),"NO SUB ASSIGNED; ","")&amp;IF(AND(J318&lt;&gt;"",N(F318)&gt;0,SUMPRODUCT(MAX(($A$2:$A$400=A318)*($B$2:$B$400=J318)*$S$2:$S$400))&gt;=N(F318)),"STARTS BEFORE WHAT IT DEPENDS ON; ","")&amp;IF(N(F318)=0,"NO START DATE; ","")="","",LEFT(IF(AND(C318&lt;&gt;"Inspection",N(F318)&gt;0,H318&lt;&gt;"Y",TODAY()&gt;=N(F318)-N('Settings'!$B$2),N(S318)&gt;=TODAY()),"NOT CONFIRMED, STARTS SOON; ","")&amp;IF(AND(C318="Inspection",N(F318)&gt;0,K318&lt;&gt;"Y",M318="",N(F318)-TODAY()&lt;=N('Settings'!$B$3)),"INSPECTION NOT REQUESTED; ","")&amp;IF(AND(OR(M318="Fail",M318="Partial"),N(N318)=0),"FAILED, NO RE-INSPECTION; ","")&amp;IF(AND(C318&lt;&gt;"Inspection",D318&lt;&gt;"",N(F318)&gt;0,COUNTIFS($D$2:$D$400,D318,$A$2:$A$400,"&lt;&gt;"&amp;A318,$C$2:$C$400,"&lt;&gt;Inspection",$F$2:$F$400,"&lt;="&amp;N(S318),$S$2:$S$400,"&gt;="&amp;N(F318))&gt;0),"SUB ON TWO JOBS SAME DAY; ","")&amp;IF(AND(C318&lt;&gt;"Inspection",D318=""),"NO SUB ASSIGNED; ","")&amp;IF(AND(J318&lt;&gt;"",N(F318)&gt;0,SUMPRODUCT(MAX(($A$2:$A$400=A318)*($B$2:$B$400=J318)*$S$2:$S$400))&gt;=N(F318)),"STARTS BEFORE WHAT IT DEPENDS ON; ","")&amp;IF(N(F318)=0,"NO START DATE; ",""),LEN(IF(AND(C318&lt;&gt;"Inspection",N(F318)&gt;0,H318&lt;&gt;"Y",TODAY()&gt;=N(F318)-N('Settings'!$B$2),N(S318)&gt;=TODAY()),"NOT CONFIRMED, STARTS SOON; ","")&amp;IF(AND(C318="Inspection",N(F318)&gt;0,K318&lt;&gt;"Y",M318="",N(F318)-TODAY()&lt;=N('Settings'!$B$3)),"INSPECTION NOT REQUESTED; ","")&amp;IF(AND(OR(M318="Fail",M318="Partial"),N(N318)=0),"FAILED, NO RE-INSPECTION; ","")&amp;IF(AND(C318&lt;&gt;"Inspection",D318&lt;&gt;"",N(F318)&gt;0,COUNTIFS($D$2:$D$400,D318,$A$2:$A$400,"&lt;&gt;"&amp;A318,$C$2:$C$400,"&lt;&gt;Inspection",$F$2:$F$400,"&lt;="&amp;N(S318),$S$2:$S$400,"&gt;="&amp;N(F318))&gt;0),"SUB ON TWO JOBS SAME DAY; ","")&amp;IF(AND(C318&lt;&gt;"Inspection",D318=""),"NO SUB ASSIGNED; ","")&amp;IF(AND(J318&lt;&gt;"",N(F318)&gt;0,SUMPRODUCT(MAX(($A$2:$A$400=A318)*($B$2:$B$400=J318)*$S$2:$S$400))&gt;=N(F318)),"STARTS BEFORE WHAT IT DEPENDS ON; ","")&amp;IF(N(F318)=0,"NO START DATE; ",""))-2)))</f>
        <v/>
      </c>
      <c r="S318" s="6">
        <f>IF(N(G318)&gt;0,N(G318),N(F318))</f>
        <v/>
      </c>
    </row>
    <row r="319">
      <c r="F319" s="6" t="n"/>
      <c r="G319" s="6" t="n"/>
      <c r="I319" s="6">
        <f>IF(OR(NOT(OR(A319&lt;&gt;"",B319&lt;&gt;"",D319&lt;&gt;"")),N(F319)=0,NOT(C319&lt;&gt;"Inspection")),"",N(F319)-N('Settings'!$B$2))</f>
        <v/>
      </c>
      <c r="L319" s="6" t="n"/>
      <c r="N319" s="6" t="n"/>
      <c r="O319" s="7">
        <f>IF(OR(NOT(OR(A319&lt;&gt;"",B319&lt;&gt;"",D319&lt;&gt;"")),N(F319)=0),"",N(F319)-TODAY())</f>
        <v/>
      </c>
      <c r="P319">
        <f>IF(OR(NOT(OR(A319&lt;&gt;"",B319&lt;&gt;"",D319&lt;&gt;"")),N(F319)=0),"",IF(N(S319)&lt;TODAY(),"Past",IF(N(F319)&lt;=TODAY(),"Now",IF(N(F319)-TODAY()&lt;7,"Week 1",IF(N(F319)-TODAY()&lt;N('Settings'!$B$4),"Week 2","Later")))))</f>
        <v/>
      </c>
      <c r="Q319">
        <f>IF(NOT(OR(A319&lt;&gt;"",B319&lt;&gt;"",D319&lt;&gt;"")),"",IF(IF(AND(C319&lt;&gt;"Inspection",N(F319)&gt;0,H319&lt;&gt;"Y",TODAY()&gt;=N(F319)-N('Settings'!$B$2),N(S319)&gt;=TODAY()),"NOT CONFIRMED, STARTS SOON; ","")&amp;IF(AND(C319="Inspection",N(F319)&gt;0,K319&lt;&gt;"Y",M319="",N(F319)-TODAY()&lt;=N('Settings'!$B$3)),"INSPECTION NOT REQUESTED; ","")&amp;IF(AND(OR(M319="Fail",M319="Partial"),N(N319)=0),"FAILED, NO RE-INSPECTION; ","")&amp;IF(AND(C319&lt;&gt;"Inspection",D319&lt;&gt;"",N(F319)&gt;0,COUNTIFS($D$2:$D$400,D319,$A$2:$A$400,"&lt;&gt;"&amp;A319,$C$2:$C$400,"&lt;&gt;Inspection",$F$2:$F$400,"&lt;="&amp;N(S319),$S$2:$S$400,"&gt;="&amp;N(F319))&gt;0),"SUB ON TWO JOBS SAME DAY; ","")&amp;IF(AND(C319&lt;&gt;"Inspection",D319=""),"NO SUB ASSIGNED; ","")&amp;IF(AND(J319&lt;&gt;"",N(F319)&gt;0,SUMPRODUCT(MAX(($A$2:$A$400=A319)*($B$2:$B$400=J319)*$S$2:$S$400))&gt;=N(F319)),"STARTS BEFORE WHAT IT DEPENDS ON; ","")&amp;IF(N(F319)=0,"NO START DATE; ","")="","",LEFT(IF(AND(C319&lt;&gt;"Inspection",N(F319)&gt;0,H319&lt;&gt;"Y",TODAY()&gt;=N(F319)-N('Settings'!$B$2),N(S319)&gt;=TODAY()),"NOT CONFIRMED, STARTS SOON; ","")&amp;IF(AND(C319="Inspection",N(F319)&gt;0,K319&lt;&gt;"Y",M319="",N(F319)-TODAY()&lt;=N('Settings'!$B$3)),"INSPECTION NOT REQUESTED; ","")&amp;IF(AND(OR(M319="Fail",M319="Partial"),N(N319)=0),"FAILED, NO RE-INSPECTION; ","")&amp;IF(AND(C319&lt;&gt;"Inspection",D319&lt;&gt;"",N(F319)&gt;0,COUNTIFS($D$2:$D$400,D319,$A$2:$A$400,"&lt;&gt;"&amp;A319,$C$2:$C$400,"&lt;&gt;Inspection",$F$2:$F$400,"&lt;="&amp;N(S319),$S$2:$S$400,"&gt;="&amp;N(F319))&gt;0),"SUB ON TWO JOBS SAME DAY; ","")&amp;IF(AND(C319&lt;&gt;"Inspection",D319=""),"NO SUB ASSIGNED; ","")&amp;IF(AND(J319&lt;&gt;"",N(F319)&gt;0,SUMPRODUCT(MAX(($A$2:$A$400=A319)*($B$2:$B$400=J319)*$S$2:$S$400))&gt;=N(F319)),"STARTS BEFORE WHAT IT DEPENDS ON; ","")&amp;IF(N(F319)=0,"NO START DATE; ",""),LEN(IF(AND(C319&lt;&gt;"Inspection",N(F319)&gt;0,H319&lt;&gt;"Y",TODAY()&gt;=N(F319)-N('Settings'!$B$2),N(S319)&gt;=TODAY()),"NOT CONFIRMED, STARTS SOON; ","")&amp;IF(AND(C319="Inspection",N(F319)&gt;0,K319&lt;&gt;"Y",M319="",N(F319)-TODAY()&lt;=N('Settings'!$B$3)),"INSPECTION NOT REQUESTED; ","")&amp;IF(AND(OR(M319="Fail",M319="Partial"),N(N319)=0),"FAILED, NO RE-INSPECTION; ","")&amp;IF(AND(C319&lt;&gt;"Inspection",D319&lt;&gt;"",N(F319)&gt;0,COUNTIFS($D$2:$D$400,D319,$A$2:$A$400,"&lt;&gt;"&amp;A319,$C$2:$C$400,"&lt;&gt;Inspection",$F$2:$F$400,"&lt;="&amp;N(S319),$S$2:$S$400,"&gt;="&amp;N(F319))&gt;0),"SUB ON TWO JOBS SAME DAY; ","")&amp;IF(AND(C319&lt;&gt;"Inspection",D319=""),"NO SUB ASSIGNED; ","")&amp;IF(AND(J319&lt;&gt;"",N(F319)&gt;0,SUMPRODUCT(MAX(($A$2:$A$400=A319)*($B$2:$B$400=J319)*$S$2:$S$400))&gt;=N(F319)),"STARTS BEFORE WHAT IT DEPENDS ON; ","")&amp;IF(N(F319)=0,"NO START DATE; ",""))-2)))</f>
        <v/>
      </c>
      <c r="S319" s="6">
        <f>IF(N(G319)&gt;0,N(G319),N(F319))</f>
        <v/>
      </c>
    </row>
    <row r="320">
      <c r="F320" s="6" t="n"/>
      <c r="G320" s="6" t="n"/>
      <c r="I320" s="6">
        <f>IF(OR(NOT(OR(A320&lt;&gt;"",B320&lt;&gt;"",D320&lt;&gt;"")),N(F320)=0,NOT(C320&lt;&gt;"Inspection")),"",N(F320)-N('Settings'!$B$2))</f>
        <v/>
      </c>
      <c r="L320" s="6" t="n"/>
      <c r="N320" s="6" t="n"/>
      <c r="O320" s="7">
        <f>IF(OR(NOT(OR(A320&lt;&gt;"",B320&lt;&gt;"",D320&lt;&gt;"")),N(F320)=0),"",N(F320)-TODAY())</f>
        <v/>
      </c>
      <c r="P320">
        <f>IF(OR(NOT(OR(A320&lt;&gt;"",B320&lt;&gt;"",D320&lt;&gt;"")),N(F320)=0),"",IF(N(S320)&lt;TODAY(),"Past",IF(N(F320)&lt;=TODAY(),"Now",IF(N(F320)-TODAY()&lt;7,"Week 1",IF(N(F320)-TODAY()&lt;N('Settings'!$B$4),"Week 2","Later")))))</f>
        <v/>
      </c>
      <c r="Q320">
        <f>IF(NOT(OR(A320&lt;&gt;"",B320&lt;&gt;"",D320&lt;&gt;"")),"",IF(IF(AND(C320&lt;&gt;"Inspection",N(F320)&gt;0,H320&lt;&gt;"Y",TODAY()&gt;=N(F320)-N('Settings'!$B$2),N(S320)&gt;=TODAY()),"NOT CONFIRMED, STARTS SOON; ","")&amp;IF(AND(C320="Inspection",N(F320)&gt;0,K320&lt;&gt;"Y",M320="",N(F320)-TODAY()&lt;=N('Settings'!$B$3)),"INSPECTION NOT REQUESTED; ","")&amp;IF(AND(OR(M320="Fail",M320="Partial"),N(N320)=0),"FAILED, NO RE-INSPECTION; ","")&amp;IF(AND(C320&lt;&gt;"Inspection",D320&lt;&gt;"",N(F320)&gt;0,COUNTIFS($D$2:$D$400,D320,$A$2:$A$400,"&lt;&gt;"&amp;A320,$C$2:$C$400,"&lt;&gt;Inspection",$F$2:$F$400,"&lt;="&amp;N(S320),$S$2:$S$400,"&gt;="&amp;N(F320))&gt;0),"SUB ON TWO JOBS SAME DAY; ","")&amp;IF(AND(C320&lt;&gt;"Inspection",D320=""),"NO SUB ASSIGNED; ","")&amp;IF(AND(J320&lt;&gt;"",N(F320)&gt;0,SUMPRODUCT(MAX(($A$2:$A$400=A320)*($B$2:$B$400=J320)*$S$2:$S$400))&gt;=N(F320)),"STARTS BEFORE WHAT IT DEPENDS ON; ","")&amp;IF(N(F320)=0,"NO START DATE; ","")="","",LEFT(IF(AND(C320&lt;&gt;"Inspection",N(F320)&gt;0,H320&lt;&gt;"Y",TODAY()&gt;=N(F320)-N('Settings'!$B$2),N(S320)&gt;=TODAY()),"NOT CONFIRMED, STARTS SOON; ","")&amp;IF(AND(C320="Inspection",N(F320)&gt;0,K320&lt;&gt;"Y",M320="",N(F320)-TODAY()&lt;=N('Settings'!$B$3)),"INSPECTION NOT REQUESTED; ","")&amp;IF(AND(OR(M320="Fail",M320="Partial"),N(N320)=0),"FAILED, NO RE-INSPECTION; ","")&amp;IF(AND(C320&lt;&gt;"Inspection",D320&lt;&gt;"",N(F320)&gt;0,COUNTIFS($D$2:$D$400,D320,$A$2:$A$400,"&lt;&gt;"&amp;A320,$C$2:$C$400,"&lt;&gt;Inspection",$F$2:$F$400,"&lt;="&amp;N(S320),$S$2:$S$400,"&gt;="&amp;N(F320))&gt;0),"SUB ON TWO JOBS SAME DAY; ","")&amp;IF(AND(C320&lt;&gt;"Inspection",D320=""),"NO SUB ASSIGNED; ","")&amp;IF(AND(J320&lt;&gt;"",N(F320)&gt;0,SUMPRODUCT(MAX(($A$2:$A$400=A320)*($B$2:$B$400=J320)*$S$2:$S$400))&gt;=N(F320)),"STARTS BEFORE WHAT IT DEPENDS ON; ","")&amp;IF(N(F320)=0,"NO START DATE; ",""),LEN(IF(AND(C320&lt;&gt;"Inspection",N(F320)&gt;0,H320&lt;&gt;"Y",TODAY()&gt;=N(F320)-N('Settings'!$B$2),N(S320)&gt;=TODAY()),"NOT CONFIRMED, STARTS SOON; ","")&amp;IF(AND(C320="Inspection",N(F320)&gt;0,K320&lt;&gt;"Y",M320="",N(F320)-TODAY()&lt;=N('Settings'!$B$3)),"INSPECTION NOT REQUESTED; ","")&amp;IF(AND(OR(M320="Fail",M320="Partial"),N(N320)=0),"FAILED, NO RE-INSPECTION; ","")&amp;IF(AND(C320&lt;&gt;"Inspection",D320&lt;&gt;"",N(F320)&gt;0,COUNTIFS($D$2:$D$400,D320,$A$2:$A$400,"&lt;&gt;"&amp;A320,$C$2:$C$400,"&lt;&gt;Inspection",$F$2:$F$400,"&lt;="&amp;N(S320),$S$2:$S$400,"&gt;="&amp;N(F320))&gt;0),"SUB ON TWO JOBS SAME DAY; ","")&amp;IF(AND(C320&lt;&gt;"Inspection",D320=""),"NO SUB ASSIGNED; ","")&amp;IF(AND(J320&lt;&gt;"",N(F320)&gt;0,SUMPRODUCT(MAX(($A$2:$A$400=A320)*($B$2:$B$400=J320)*$S$2:$S$400))&gt;=N(F320)),"STARTS BEFORE WHAT IT DEPENDS ON; ","")&amp;IF(N(F320)=0,"NO START DATE; ",""))-2)))</f>
        <v/>
      </c>
      <c r="S320" s="6">
        <f>IF(N(G320)&gt;0,N(G320),N(F320))</f>
        <v/>
      </c>
    </row>
    <row r="321">
      <c r="F321" s="6" t="n"/>
      <c r="G321" s="6" t="n"/>
      <c r="I321" s="6">
        <f>IF(OR(NOT(OR(A321&lt;&gt;"",B321&lt;&gt;"",D321&lt;&gt;"")),N(F321)=0,NOT(C321&lt;&gt;"Inspection")),"",N(F321)-N('Settings'!$B$2))</f>
        <v/>
      </c>
      <c r="L321" s="6" t="n"/>
      <c r="N321" s="6" t="n"/>
      <c r="O321" s="7">
        <f>IF(OR(NOT(OR(A321&lt;&gt;"",B321&lt;&gt;"",D321&lt;&gt;"")),N(F321)=0),"",N(F321)-TODAY())</f>
        <v/>
      </c>
      <c r="P321">
        <f>IF(OR(NOT(OR(A321&lt;&gt;"",B321&lt;&gt;"",D321&lt;&gt;"")),N(F321)=0),"",IF(N(S321)&lt;TODAY(),"Past",IF(N(F321)&lt;=TODAY(),"Now",IF(N(F321)-TODAY()&lt;7,"Week 1",IF(N(F321)-TODAY()&lt;N('Settings'!$B$4),"Week 2","Later")))))</f>
        <v/>
      </c>
      <c r="Q321">
        <f>IF(NOT(OR(A321&lt;&gt;"",B321&lt;&gt;"",D321&lt;&gt;"")),"",IF(IF(AND(C321&lt;&gt;"Inspection",N(F321)&gt;0,H321&lt;&gt;"Y",TODAY()&gt;=N(F321)-N('Settings'!$B$2),N(S321)&gt;=TODAY()),"NOT CONFIRMED, STARTS SOON; ","")&amp;IF(AND(C321="Inspection",N(F321)&gt;0,K321&lt;&gt;"Y",M321="",N(F321)-TODAY()&lt;=N('Settings'!$B$3)),"INSPECTION NOT REQUESTED; ","")&amp;IF(AND(OR(M321="Fail",M321="Partial"),N(N321)=0),"FAILED, NO RE-INSPECTION; ","")&amp;IF(AND(C321&lt;&gt;"Inspection",D321&lt;&gt;"",N(F321)&gt;0,COUNTIFS($D$2:$D$400,D321,$A$2:$A$400,"&lt;&gt;"&amp;A321,$C$2:$C$400,"&lt;&gt;Inspection",$F$2:$F$400,"&lt;="&amp;N(S321),$S$2:$S$400,"&gt;="&amp;N(F321))&gt;0),"SUB ON TWO JOBS SAME DAY; ","")&amp;IF(AND(C321&lt;&gt;"Inspection",D321=""),"NO SUB ASSIGNED; ","")&amp;IF(AND(J321&lt;&gt;"",N(F321)&gt;0,SUMPRODUCT(MAX(($A$2:$A$400=A321)*($B$2:$B$400=J321)*$S$2:$S$400))&gt;=N(F321)),"STARTS BEFORE WHAT IT DEPENDS ON; ","")&amp;IF(N(F321)=0,"NO START DATE; ","")="","",LEFT(IF(AND(C321&lt;&gt;"Inspection",N(F321)&gt;0,H321&lt;&gt;"Y",TODAY()&gt;=N(F321)-N('Settings'!$B$2),N(S321)&gt;=TODAY()),"NOT CONFIRMED, STARTS SOON; ","")&amp;IF(AND(C321="Inspection",N(F321)&gt;0,K321&lt;&gt;"Y",M321="",N(F321)-TODAY()&lt;=N('Settings'!$B$3)),"INSPECTION NOT REQUESTED; ","")&amp;IF(AND(OR(M321="Fail",M321="Partial"),N(N321)=0),"FAILED, NO RE-INSPECTION; ","")&amp;IF(AND(C321&lt;&gt;"Inspection",D321&lt;&gt;"",N(F321)&gt;0,COUNTIFS($D$2:$D$400,D321,$A$2:$A$400,"&lt;&gt;"&amp;A321,$C$2:$C$400,"&lt;&gt;Inspection",$F$2:$F$400,"&lt;="&amp;N(S321),$S$2:$S$400,"&gt;="&amp;N(F321))&gt;0),"SUB ON TWO JOBS SAME DAY; ","")&amp;IF(AND(C321&lt;&gt;"Inspection",D321=""),"NO SUB ASSIGNED; ","")&amp;IF(AND(J321&lt;&gt;"",N(F321)&gt;0,SUMPRODUCT(MAX(($A$2:$A$400=A321)*($B$2:$B$400=J321)*$S$2:$S$400))&gt;=N(F321)),"STARTS BEFORE WHAT IT DEPENDS ON; ","")&amp;IF(N(F321)=0,"NO START DATE; ",""),LEN(IF(AND(C321&lt;&gt;"Inspection",N(F321)&gt;0,H321&lt;&gt;"Y",TODAY()&gt;=N(F321)-N('Settings'!$B$2),N(S321)&gt;=TODAY()),"NOT CONFIRMED, STARTS SOON; ","")&amp;IF(AND(C321="Inspection",N(F321)&gt;0,K321&lt;&gt;"Y",M321="",N(F321)-TODAY()&lt;=N('Settings'!$B$3)),"INSPECTION NOT REQUESTED; ","")&amp;IF(AND(OR(M321="Fail",M321="Partial"),N(N321)=0),"FAILED, NO RE-INSPECTION; ","")&amp;IF(AND(C321&lt;&gt;"Inspection",D321&lt;&gt;"",N(F321)&gt;0,COUNTIFS($D$2:$D$400,D321,$A$2:$A$400,"&lt;&gt;"&amp;A321,$C$2:$C$400,"&lt;&gt;Inspection",$F$2:$F$400,"&lt;="&amp;N(S321),$S$2:$S$400,"&gt;="&amp;N(F321))&gt;0),"SUB ON TWO JOBS SAME DAY; ","")&amp;IF(AND(C321&lt;&gt;"Inspection",D321=""),"NO SUB ASSIGNED; ","")&amp;IF(AND(J321&lt;&gt;"",N(F321)&gt;0,SUMPRODUCT(MAX(($A$2:$A$400=A321)*($B$2:$B$400=J321)*$S$2:$S$400))&gt;=N(F321)),"STARTS BEFORE WHAT IT DEPENDS ON; ","")&amp;IF(N(F321)=0,"NO START DATE; ",""))-2)))</f>
        <v/>
      </c>
      <c r="S321" s="6">
        <f>IF(N(G321)&gt;0,N(G321),N(F321))</f>
        <v/>
      </c>
    </row>
    <row r="322">
      <c r="F322" s="6" t="n"/>
      <c r="G322" s="6" t="n"/>
      <c r="I322" s="6">
        <f>IF(OR(NOT(OR(A322&lt;&gt;"",B322&lt;&gt;"",D322&lt;&gt;"")),N(F322)=0,NOT(C322&lt;&gt;"Inspection")),"",N(F322)-N('Settings'!$B$2))</f>
        <v/>
      </c>
      <c r="L322" s="6" t="n"/>
      <c r="N322" s="6" t="n"/>
      <c r="O322" s="7">
        <f>IF(OR(NOT(OR(A322&lt;&gt;"",B322&lt;&gt;"",D322&lt;&gt;"")),N(F322)=0),"",N(F322)-TODAY())</f>
        <v/>
      </c>
      <c r="P322">
        <f>IF(OR(NOT(OR(A322&lt;&gt;"",B322&lt;&gt;"",D322&lt;&gt;"")),N(F322)=0),"",IF(N(S322)&lt;TODAY(),"Past",IF(N(F322)&lt;=TODAY(),"Now",IF(N(F322)-TODAY()&lt;7,"Week 1",IF(N(F322)-TODAY()&lt;N('Settings'!$B$4),"Week 2","Later")))))</f>
        <v/>
      </c>
      <c r="Q322">
        <f>IF(NOT(OR(A322&lt;&gt;"",B322&lt;&gt;"",D322&lt;&gt;"")),"",IF(IF(AND(C322&lt;&gt;"Inspection",N(F322)&gt;0,H322&lt;&gt;"Y",TODAY()&gt;=N(F322)-N('Settings'!$B$2),N(S322)&gt;=TODAY()),"NOT CONFIRMED, STARTS SOON; ","")&amp;IF(AND(C322="Inspection",N(F322)&gt;0,K322&lt;&gt;"Y",M322="",N(F322)-TODAY()&lt;=N('Settings'!$B$3)),"INSPECTION NOT REQUESTED; ","")&amp;IF(AND(OR(M322="Fail",M322="Partial"),N(N322)=0),"FAILED, NO RE-INSPECTION; ","")&amp;IF(AND(C322&lt;&gt;"Inspection",D322&lt;&gt;"",N(F322)&gt;0,COUNTIFS($D$2:$D$400,D322,$A$2:$A$400,"&lt;&gt;"&amp;A322,$C$2:$C$400,"&lt;&gt;Inspection",$F$2:$F$400,"&lt;="&amp;N(S322),$S$2:$S$400,"&gt;="&amp;N(F322))&gt;0),"SUB ON TWO JOBS SAME DAY; ","")&amp;IF(AND(C322&lt;&gt;"Inspection",D322=""),"NO SUB ASSIGNED; ","")&amp;IF(AND(J322&lt;&gt;"",N(F322)&gt;0,SUMPRODUCT(MAX(($A$2:$A$400=A322)*($B$2:$B$400=J322)*$S$2:$S$400))&gt;=N(F322)),"STARTS BEFORE WHAT IT DEPENDS ON; ","")&amp;IF(N(F322)=0,"NO START DATE; ","")="","",LEFT(IF(AND(C322&lt;&gt;"Inspection",N(F322)&gt;0,H322&lt;&gt;"Y",TODAY()&gt;=N(F322)-N('Settings'!$B$2),N(S322)&gt;=TODAY()),"NOT CONFIRMED, STARTS SOON; ","")&amp;IF(AND(C322="Inspection",N(F322)&gt;0,K322&lt;&gt;"Y",M322="",N(F322)-TODAY()&lt;=N('Settings'!$B$3)),"INSPECTION NOT REQUESTED; ","")&amp;IF(AND(OR(M322="Fail",M322="Partial"),N(N322)=0),"FAILED, NO RE-INSPECTION; ","")&amp;IF(AND(C322&lt;&gt;"Inspection",D322&lt;&gt;"",N(F322)&gt;0,COUNTIFS($D$2:$D$400,D322,$A$2:$A$400,"&lt;&gt;"&amp;A322,$C$2:$C$400,"&lt;&gt;Inspection",$F$2:$F$400,"&lt;="&amp;N(S322),$S$2:$S$400,"&gt;="&amp;N(F322))&gt;0),"SUB ON TWO JOBS SAME DAY; ","")&amp;IF(AND(C322&lt;&gt;"Inspection",D322=""),"NO SUB ASSIGNED; ","")&amp;IF(AND(J322&lt;&gt;"",N(F322)&gt;0,SUMPRODUCT(MAX(($A$2:$A$400=A322)*($B$2:$B$400=J322)*$S$2:$S$400))&gt;=N(F322)),"STARTS BEFORE WHAT IT DEPENDS ON; ","")&amp;IF(N(F322)=0,"NO START DATE; ",""),LEN(IF(AND(C322&lt;&gt;"Inspection",N(F322)&gt;0,H322&lt;&gt;"Y",TODAY()&gt;=N(F322)-N('Settings'!$B$2),N(S322)&gt;=TODAY()),"NOT CONFIRMED, STARTS SOON; ","")&amp;IF(AND(C322="Inspection",N(F322)&gt;0,K322&lt;&gt;"Y",M322="",N(F322)-TODAY()&lt;=N('Settings'!$B$3)),"INSPECTION NOT REQUESTED; ","")&amp;IF(AND(OR(M322="Fail",M322="Partial"),N(N322)=0),"FAILED, NO RE-INSPECTION; ","")&amp;IF(AND(C322&lt;&gt;"Inspection",D322&lt;&gt;"",N(F322)&gt;0,COUNTIFS($D$2:$D$400,D322,$A$2:$A$400,"&lt;&gt;"&amp;A322,$C$2:$C$400,"&lt;&gt;Inspection",$F$2:$F$400,"&lt;="&amp;N(S322),$S$2:$S$400,"&gt;="&amp;N(F322))&gt;0),"SUB ON TWO JOBS SAME DAY; ","")&amp;IF(AND(C322&lt;&gt;"Inspection",D322=""),"NO SUB ASSIGNED; ","")&amp;IF(AND(J322&lt;&gt;"",N(F322)&gt;0,SUMPRODUCT(MAX(($A$2:$A$400=A322)*($B$2:$B$400=J322)*$S$2:$S$400))&gt;=N(F322)),"STARTS BEFORE WHAT IT DEPENDS ON; ","")&amp;IF(N(F322)=0,"NO START DATE; ",""))-2)))</f>
        <v/>
      </c>
      <c r="S322" s="6">
        <f>IF(N(G322)&gt;0,N(G322),N(F322))</f>
        <v/>
      </c>
    </row>
    <row r="323">
      <c r="F323" s="6" t="n"/>
      <c r="G323" s="6" t="n"/>
      <c r="I323" s="6">
        <f>IF(OR(NOT(OR(A323&lt;&gt;"",B323&lt;&gt;"",D323&lt;&gt;"")),N(F323)=0,NOT(C323&lt;&gt;"Inspection")),"",N(F323)-N('Settings'!$B$2))</f>
        <v/>
      </c>
      <c r="L323" s="6" t="n"/>
      <c r="N323" s="6" t="n"/>
      <c r="O323" s="7">
        <f>IF(OR(NOT(OR(A323&lt;&gt;"",B323&lt;&gt;"",D323&lt;&gt;"")),N(F323)=0),"",N(F323)-TODAY())</f>
        <v/>
      </c>
      <c r="P323">
        <f>IF(OR(NOT(OR(A323&lt;&gt;"",B323&lt;&gt;"",D323&lt;&gt;"")),N(F323)=0),"",IF(N(S323)&lt;TODAY(),"Past",IF(N(F323)&lt;=TODAY(),"Now",IF(N(F323)-TODAY()&lt;7,"Week 1",IF(N(F323)-TODAY()&lt;N('Settings'!$B$4),"Week 2","Later")))))</f>
        <v/>
      </c>
      <c r="Q323">
        <f>IF(NOT(OR(A323&lt;&gt;"",B323&lt;&gt;"",D323&lt;&gt;"")),"",IF(IF(AND(C323&lt;&gt;"Inspection",N(F323)&gt;0,H323&lt;&gt;"Y",TODAY()&gt;=N(F323)-N('Settings'!$B$2),N(S323)&gt;=TODAY()),"NOT CONFIRMED, STARTS SOON; ","")&amp;IF(AND(C323="Inspection",N(F323)&gt;0,K323&lt;&gt;"Y",M323="",N(F323)-TODAY()&lt;=N('Settings'!$B$3)),"INSPECTION NOT REQUESTED; ","")&amp;IF(AND(OR(M323="Fail",M323="Partial"),N(N323)=0),"FAILED, NO RE-INSPECTION; ","")&amp;IF(AND(C323&lt;&gt;"Inspection",D323&lt;&gt;"",N(F323)&gt;0,COUNTIFS($D$2:$D$400,D323,$A$2:$A$400,"&lt;&gt;"&amp;A323,$C$2:$C$400,"&lt;&gt;Inspection",$F$2:$F$400,"&lt;="&amp;N(S323),$S$2:$S$400,"&gt;="&amp;N(F323))&gt;0),"SUB ON TWO JOBS SAME DAY; ","")&amp;IF(AND(C323&lt;&gt;"Inspection",D323=""),"NO SUB ASSIGNED; ","")&amp;IF(AND(J323&lt;&gt;"",N(F323)&gt;0,SUMPRODUCT(MAX(($A$2:$A$400=A323)*($B$2:$B$400=J323)*$S$2:$S$400))&gt;=N(F323)),"STARTS BEFORE WHAT IT DEPENDS ON; ","")&amp;IF(N(F323)=0,"NO START DATE; ","")="","",LEFT(IF(AND(C323&lt;&gt;"Inspection",N(F323)&gt;0,H323&lt;&gt;"Y",TODAY()&gt;=N(F323)-N('Settings'!$B$2),N(S323)&gt;=TODAY()),"NOT CONFIRMED, STARTS SOON; ","")&amp;IF(AND(C323="Inspection",N(F323)&gt;0,K323&lt;&gt;"Y",M323="",N(F323)-TODAY()&lt;=N('Settings'!$B$3)),"INSPECTION NOT REQUESTED; ","")&amp;IF(AND(OR(M323="Fail",M323="Partial"),N(N323)=0),"FAILED, NO RE-INSPECTION; ","")&amp;IF(AND(C323&lt;&gt;"Inspection",D323&lt;&gt;"",N(F323)&gt;0,COUNTIFS($D$2:$D$400,D323,$A$2:$A$400,"&lt;&gt;"&amp;A323,$C$2:$C$400,"&lt;&gt;Inspection",$F$2:$F$400,"&lt;="&amp;N(S323),$S$2:$S$400,"&gt;="&amp;N(F323))&gt;0),"SUB ON TWO JOBS SAME DAY; ","")&amp;IF(AND(C323&lt;&gt;"Inspection",D323=""),"NO SUB ASSIGNED; ","")&amp;IF(AND(J323&lt;&gt;"",N(F323)&gt;0,SUMPRODUCT(MAX(($A$2:$A$400=A323)*($B$2:$B$400=J323)*$S$2:$S$400))&gt;=N(F323)),"STARTS BEFORE WHAT IT DEPENDS ON; ","")&amp;IF(N(F323)=0,"NO START DATE; ",""),LEN(IF(AND(C323&lt;&gt;"Inspection",N(F323)&gt;0,H323&lt;&gt;"Y",TODAY()&gt;=N(F323)-N('Settings'!$B$2),N(S323)&gt;=TODAY()),"NOT CONFIRMED, STARTS SOON; ","")&amp;IF(AND(C323="Inspection",N(F323)&gt;0,K323&lt;&gt;"Y",M323="",N(F323)-TODAY()&lt;=N('Settings'!$B$3)),"INSPECTION NOT REQUESTED; ","")&amp;IF(AND(OR(M323="Fail",M323="Partial"),N(N323)=0),"FAILED, NO RE-INSPECTION; ","")&amp;IF(AND(C323&lt;&gt;"Inspection",D323&lt;&gt;"",N(F323)&gt;0,COUNTIFS($D$2:$D$400,D323,$A$2:$A$400,"&lt;&gt;"&amp;A323,$C$2:$C$400,"&lt;&gt;Inspection",$F$2:$F$400,"&lt;="&amp;N(S323),$S$2:$S$400,"&gt;="&amp;N(F323))&gt;0),"SUB ON TWO JOBS SAME DAY; ","")&amp;IF(AND(C323&lt;&gt;"Inspection",D323=""),"NO SUB ASSIGNED; ","")&amp;IF(AND(J323&lt;&gt;"",N(F323)&gt;0,SUMPRODUCT(MAX(($A$2:$A$400=A323)*($B$2:$B$400=J323)*$S$2:$S$400))&gt;=N(F323)),"STARTS BEFORE WHAT IT DEPENDS ON; ","")&amp;IF(N(F323)=0,"NO START DATE; ",""))-2)))</f>
        <v/>
      </c>
      <c r="S323" s="6">
        <f>IF(N(G323)&gt;0,N(G323),N(F323))</f>
        <v/>
      </c>
    </row>
    <row r="324">
      <c r="F324" s="6" t="n"/>
      <c r="G324" s="6" t="n"/>
      <c r="I324" s="6">
        <f>IF(OR(NOT(OR(A324&lt;&gt;"",B324&lt;&gt;"",D324&lt;&gt;"")),N(F324)=0,NOT(C324&lt;&gt;"Inspection")),"",N(F324)-N('Settings'!$B$2))</f>
        <v/>
      </c>
      <c r="L324" s="6" t="n"/>
      <c r="N324" s="6" t="n"/>
      <c r="O324" s="7">
        <f>IF(OR(NOT(OR(A324&lt;&gt;"",B324&lt;&gt;"",D324&lt;&gt;"")),N(F324)=0),"",N(F324)-TODAY())</f>
        <v/>
      </c>
      <c r="P324">
        <f>IF(OR(NOT(OR(A324&lt;&gt;"",B324&lt;&gt;"",D324&lt;&gt;"")),N(F324)=0),"",IF(N(S324)&lt;TODAY(),"Past",IF(N(F324)&lt;=TODAY(),"Now",IF(N(F324)-TODAY()&lt;7,"Week 1",IF(N(F324)-TODAY()&lt;N('Settings'!$B$4),"Week 2","Later")))))</f>
        <v/>
      </c>
      <c r="Q324">
        <f>IF(NOT(OR(A324&lt;&gt;"",B324&lt;&gt;"",D324&lt;&gt;"")),"",IF(IF(AND(C324&lt;&gt;"Inspection",N(F324)&gt;0,H324&lt;&gt;"Y",TODAY()&gt;=N(F324)-N('Settings'!$B$2),N(S324)&gt;=TODAY()),"NOT CONFIRMED, STARTS SOON; ","")&amp;IF(AND(C324="Inspection",N(F324)&gt;0,K324&lt;&gt;"Y",M324="",N(F324)-TODAY()&lt;=N('Settings'!$B$3)),"INSPECTION NOT REQUESTED; ","")&amp;IF(AND(OR(M324="Fail",M324="Partial"),N(N324)=0),"FAILED, NO RE-INSPECTION; ","")&amp;IF(AND(C324&lt;&gt;"Inspection",D324&lt;&gt;"",N(F324)&gt;0,COUNTIFS($D$2:$D$400,D324,$A$2:$A$400,"&lt;&gt;"&amp;A324,$C$2:$C$400,"&lt;&gt;Inspection",$F$2:$F$400,"&lt;="&amp;N(S324),$S$2:$S$400,"&gt;="&amp;N(F324))&gt;0),"SUB ON TWO JOBS SAME DAY; ","")&amp;IF(AND(C324&lt;&gt;"Inspection",D324=""),"NO SUB ASSIGNED; ","")&amp;IF(AND(J324&lt;&gt;"",N(F324)&gt;0,SUMPRODUCT(MAX(($A$2:$A$400=A324)*($B$2:$B$400=J324)*$S$2:$S$400))&gt;=N(F324)),"STARTS BEFORE WHAT IT DEPENDS ON; ","")&amp;IF(N(F324)=0,"NO START DATE; ","")="","",LEFT(IF(AND(C324&lt;&gt;"Inspection",N(F324)&gt;0,H324&lt;&gt;"Y",TODAY()&gt;=N(F324)-N('Settings'!$B$2),N(S324)&gt;=TODAY()),"NOT CONFIRMED, STARTS SOON; ","")&amp;IF(AND(C324="Inspection",N(F324)&gt;0,K324&lt;&gt;"Y",M324="",N(F324)-TODAY()&lt;=N('Settings'!$B$3)),"INSPECTION NOT REQUESTED; ","")&amp;IF(AND(OR(M324="Fail",M324="Partial"),N(N324)=0),"FAILED, NO RE-INSPECTION; ","")&amp;IF(AND(C324&lt;&gt;"Inspection",D324&lt;&gt;"",N(F324)&gt;0,COUNTIFS($D$2:$D$400,D324,$A$2:$A$400,"&lt;&gt;"&amp;A324,$C$2:$C$400,"&lt;&gt;Inspection",$F$2:$F$400,"&lt;="&amp;N(S324),$S$2:$S$400,"&gt;="&amp;N(F324))&gt;0),"SUB ON TWO JOBS SAME DAY; ","")&amp;IF(AND(C324&lt;&gt;"Inspection",D324=""),"NO SUB ASSIGNED; ","")&amp;IF(AND(J324&lt;&gt;"",N(F324)&gt;0,SUMPRODUCT(MAX(($A$2:$A$400=A324)*($B$2:$B$400=J324)*$S$2:$S$400))&gt;=N(F324)),"STARTS BEFORE WHAT IT DEPENDS ON; ","")&amp;IF(N(F324)=0,"NO START DATE; ",""),LEN(IF(AND(C324&lt;&gt;"Inspection",N(F324)&gt;0,H324&lt;&gt;"Y",TODAY()&gt;=N(F324)-N('Settings'!$B$2),N(S324)&gt;=TODAY()),"NOT CONFIRMED, STARTS SOON; ","")&amp;IF(AND(C324="Inspection",N(F324)&gt;0,K324&lt;&gt;"Y",M324="",N(F324)-TODAY()&lt;=N('Settings'!$B$3)),"INSPECTION NOT REQUESTED; ","")&amp;IF(AND(OR(M324="Fail",M324="Partial"),N(N324)=0),"FAILED, NO RE-INSPECTION; ","")&amp;IF(AND(C324&lt;&gt;"Inspection",D324&lt;&gt;"",N(F324)&gt;0,COUNTIFS($D$2:$D$400,D324,$A$2:$A$400,"&lt;&gt;"&amp;A324,$C$2:$C$400,"&lt;&gt;Inspection",$F$2:$F$400,"&lt;="&amp;N(S324),$S$2:$S$400,"&gt;="&amp;N(F324))&gt;0),"SUB ON TWO JOBS SAME DAY; ","")&amp;IF(AND(C324&lt;&gt;"Inspection",D324=""),"NO SUB ASSIGNED; ","")&amp;IF(AND(J324&lt;&gt;"",N(F324)&gt;0,SUMPRODUCT(MAX(($A$2:$A$400=A324)*($B$2:$B$400=J324)*$S$2:$S$400))&gt;=N(F324)),"STARTS BEFORE WHAT IT DEPENDS ON; ","")&amp;IF(N(F324)=0,"NO START DATE; ",""))-2)))</f>
        <v/>
      </c>
      <c r="S324" s="6">
        <f>IF(N(G324)&gt;0,N(G324),N(F324))</f>
        <v/>
      </c>
    </row>
    <row r="325">
      <c r="F325" s="6" t="n"/>
      <c r="G325" s="6" t="n"/>
      <c r="I325" s="6">
        <f>IF(OR(NOT(OR(A325&lt;&gt;"",B325&lt;&gt;"",D325&lt;&gt;"")),N(F325)=0,NOT(C325&lt;&gt;"Inspection")),"",N(F325)-N('Settings'!$B$2))</f>
        <v/>
      </c>
      <c r="L325" s="6" t="n"/>
      <c r="N325" s="6" t="n"/>
      <c r="O325" s="7">
        <f>IF(OR(NOT(OR(A325&lt;&gt;"",B325&lt;&gt;"",D325&lt;&gt;"")),N(F325)=0),"",N(F325)-TODAY())</f>
        <v/>
      </c>
      <c r="P325">
        <f>IF(OR(NOT(OR(A325&lt;&gt;"",B325&lt;&gt;"",D325&lt;&gt;"")),N(F325)=0),"",IF(N(S325)&lt;TODAY(),"Past",IF(N(F325)&lt;=TODAY(),"Now",IF(N(F325)-TODAY()&lt;7,"Week 1",IF(N(F325)-TODAY()&lt;N('Settings'!$B$4),"Week 2","Later")))))</f>
        <v/>
      </c>
      <c r="Q325">
        <f>IF(NOT(OR(A325&lt;&gt;"",B325&lt;&gt;"",D325&lt;&gt;"")),"",IF(IF(AND(C325&lt;&gt;"Inspection",N(F325)&gt;0,H325&lt;&gt;"Y",TODAY()&gt;=N(F325)-N('Settings'!$B$2),N(S325)&gt;=TODAY()),"NOT CONFIRMED, STARTS SOON; ","")&amp;IF(AND(C325="Inspection",N(F325)&gt;0,K325&lt;&gt;"Y",M325="",N(F325)-TODAY()&lt;=N('Settings'!$B$3)),"INSPECTION NOT REQUESTED; ","")&amp;IF(AND(OR(M325="Fail",M325="Partial"),N(N325)=0),"FAILED, NO RE-INSPECTION; ","")&amp;IF(AND(C325&lt;&gt;"Inspection",D325&lt;&gt;"",N(F325)&gt;0,COUNTIFS($D$2:$D$400,D325,$A$2:$A$400,"&lt;&gt;"&amp;A325,$C$2:$C$400,"&lt;&gt;Inspection",$F$2:$F$400,"&lt;="&amp;N(S325),$S$2:$S$400,"&gt;="&amp;N(F325))&gt;0),"SUB ON TWO JOBS SAME DAY; ","")&amp;IF(AND(C325&lt;&gt;"Inspection",D325=""),"NO SUB ASSIGNED; ","")&amp;IF(AND(J325&lt;&gt;"",N(F325)&gt;0,SUMPRODUCT(MAX(($A$2:$A$400=A325)*($B$2:$B$400=J325)*$S$2:$S$400))&gt;=N(F325)),"STARTS BEFORE WHAT IT DEPENDS ON; ","")&amp;IF(N(F325)=0,"NO START DATE; ","")="","",LEFT(IF(AND(C325&lt;&gt;"Inspection",N(F325)&gt;0,H325&lt;&gt;"Y",TODAY()&gt;=N(F325)-N('Settings'!$B$2),N(S325)&gt;=TODAY()),"NOT CONFIRMED, STARTS SOON; ","")&amp;IF(AND(C325="Inspection",N(F325)&gt;0,K325&lt;&gt;"Y",M325="",N(F325)-TODAY()&lt;=N('Settings'!$B$3)),"INSPECTION NOT REQUESTED; ","")&amp;IF(AND(OR(M325="Fail",M325="Partial"),N(N325)=0),"FAILED, NO RE-INSPECTION; ","")&amp;IF(AND(C325&lt;&gt;"Inspection",D325&lt;&gt;"",N(F325)&gt;0,COUNTIFS($D$2:$D$400,D325,$A$2:$A$400,"&lt;&gt;"&amp;A325,$C$2:$C$400,"&lt;&gt;Inspection",$F$2:$F$400,"&lt;="&amp;N(S325),$S$2:$S$400,"&gt;="&amp;N(F325))&gt;0),"SUB ON TWO JOBS SAME DAY; ","")&amp;IF(AND(C325&lt;&gt;"Inspection",D325=""),"NO SUB ASSIGNED; ","")&amp;IF(AND(J325&lt;&gt;"",N(F325)&gt;0,SUMPRODUCT(MAX(($A$2:$A$400=A325)*($B$2:$B$400=J325)*$S$2:$S$400))&gt;=N(F325)),"STARTS BEFORE WHAT IT DEPENDS ON; ","")&amp;IF(N(F325)=0,"NO START DATE; ",""),LEN(IF(AND(C325&lt;&gt;"Inspection",N(F325)&gt;0,H325&lt;&gt;"Y",TODAY()&gt;=N(F325)-N('Settings'!$B$2),N(S325)&gt;=TODAY()),"NOT CONFIRMED, STARTS SOON; ","")&amp;IF(AND(C325="Inspection",N(F325)&gt;0,K325&lt;&gt;"Y",M325="",N(F325)-TODAY()&lt;=N('Settings'!$B$3)),"INSPECTION NOT REQUESTED; ","")&amp;IF(AND(OR(M325="Fail",M325="Partial"),N(N325)=0),"FAILED, NO RE-INSPECTION; ","")&amp;IF(AND(C325&lt;&gt;"Inspection",D325&lt;&gt;"",N(F325)&gt;0,COUNTIFS($D$2:$D$400,D325,$A$2:$A$400,"&lt;&gt;"&amp;A325,$C$2:$C$400,"&lt;&gt;Inspection",$F$2:$F$400,"&lt;="&amp;N(S325),$S$2:$S$400,"&gt;="&amp;N(F325))&gt;0),"SUB ON TWO JOBS SAME DAY; ","")&amp;IF(AND(C325&lt;&gt;"Inspection",D325=""),"NO SUB ASSIGNED; ","")&amp;IF(AND(J325&lt;&gt;"",N(F325)&gt;0,SUMPRODUCT(MAX(($A$2:$A$400=A325)*($B$2:$B$400=J325)*$S$2:$S$400))&gt;=N(F325)),"STARTS BEFORE WHAT IT DEPENDS ON; ","")&amp;IF(N(F325)=0,"NO START DATE; ",""))-2)))</f>
        <v/>
      </c>
      <c r="S325" s="6">
        <f>IF(N(G325)&gt;0,N(G325),N(F325))</f>
        <v/>
      </c>
    </row>
    <row r="326">
      <c r="F326" s="6" t="n"/>
      <c r="G326" s="6" t="n"/>
      <c r="I326" s="6">
        <f>IF(OR(NOT(OR(A326&lt;&gt;"",B326&lt;&gt;"",D326&lt;&gt;"")),N(F326)=0,NOT(C326&lt;&gt;"Inspection")),"",N(F326)-N('Settings'!$B$2))</f>
        <v/>
      </c>
      <c r="L326" s="6" t="n"/>
      <c r="N326" s="6" t="n"/>
      <c r="O326" s="7">
        <f>IF(OR(NOT(OR(A326&lt;&gt;"",B326&lt;&gt;"",D326&lt;&gt;"")),N(F326)=0),"",N(F326)-TODAY())</f>
        <v/>
      </c>
      <c r="P326">
        <f>IF(OR(NOT(OR(A326&lt;&gt;"",B326&lt;&gt;"",D326&lt;&gt;"")),N(F326)=0),"",IF(N(S326)&lt;TODAY(),"Past",IF(N(F326)&lt;=TODAY(),"Now",IF(N(F326)-TODAY()&lt;7,"Week 1",IF(N(F326)-TODAY()&lt;N('Settings'!$B$4),"Week 2","Later")))))</f>
        <v/>
      </c>
      <c r="Q326">
        <f>IF(NOT(OR(A326&lt;&gt;"",B326&lt;&gt;"",D326&lt;&gt;"")),"",IF(IF(AND(C326&lt;&gt;"Inspection",N(F326)&gt;0,H326&lt;&gt;"Y",TODAY()&gt;=N(F326)-N('Settings'!$B$2),N(S326)&gt;=TODAY()),"NOT CONFIRMED, STARTS SOON; ","")&amp;IF(AND(C326="Inspection",N(F326)&gt;0,K326&lt;&gt;"Y",M326="",N(F326)-TODAY()&lt;=N('Settings'!$B$3)),"INSPECTION NOT REQUESTED; ","")&amp;IF(AND(OR(M326="Fail",M326="Partial"),N(N326)=0),"FAILED, NO RE-INSPECTION; ","")&amp;IF(AND(C326&lt;&gt;"Inspection",D326&lt;&gt;"",N(F326)&gt;0,COUNTIFS($D$2:$D$400,D326,$A$2:$A$400,"&lt;&gt;"&amp;A326,$C$2:$C$400,"&lt;&gt;Inspection",$F$2:$F$400,"&lt;="&amp;N(S326),$S$2:$S$400,"&gt;="&amp;N(F326))&gt;0),"SUB ON TWO JOBS SAME DAY; ","")&amp;IF(AND(C326&lt;&gt;"Inspection",D326=""),"NO SUB ASSIGNED; ","")&amp;IF(AND(J326&lt;&gt;"",N(F326)&gt;0,SUMPRODUCT(MAX(($A$2:$A$400=A326)*($B$2:$B$400=J326)*$S$2:$S$400))&gt;=N(F326)),"STARTS BEFORE WHAT IT DEPENDS ON; ","")&amp;IF(N(F326)=0,"NO START DATE; ","")="","",LEFT(IF(AND(C326&lt;&gt;"Inspection",N(F326)&gt;0,H326&lt;&gt;"Y",TODAY()&gt;=N(F326)-N('Settings'!$B$2),N(S326)&gt;=TODAY()),"NOT CONFIRMED, STARTS SOON; ","")&amp;IF(AND(C326="Inspection",N(F326)&gt;0,K326&lt;&gt;"Y",M326="",N(F326)-TODAY()&lt;=N('Settings'!$B$3)),"INSPECTION NOT REQUESTED; ","")&amp;IF(AND(OR(M326="Fail",M326="Partial"),N(N326)=0),"FAILED, NO RE-INSPECTION; ","")&amp;IF(AND(C326&lt;&gt;"Inspection",D326&lt;&gt;"",N(F326)&gt;0,COUNTIFS($D$2:$D$400,D326,$A$2:$A$400,"&lt;&gt;"&amp;A326,$C$2:$C$400,"&lt;&gt;Inspection",$F$2:$F$400,"&lt;="&amp;N(S326),$S$2:$S$400,"&gt;="&amp;N(F326))&gt;0),"SUB ON TWO JOBS SAME DAY; ","")&amp;IF(AND(C326&lt;&gt;"Inspection",D326=""),"NO SUB ASSIGNED; ","")&amp;IF(AND(J326&lt;&gt;"",N(F326)&gt;0,SUMPRODUCT(MAX(($A$2:$A$400=A326)*($B$2:$B$400=J326)*$S$2:$S$400))&gt;=N(F326)),"STARTS BEFORE WHAT IT DEPENDS ON; ","")&amp;IF(N(F326)=0,"NO START DATE; ",""),LEN(IF(AND(C326&lt;&gt;"Inspection",N(F326)&gt;0,H326&lt;&gt;"Y",TODAY()&gt;=N(F326)-N('Settings'!$B$2),N(S326)&gt;=TODAY()),"NOT CONFIRMED, STARTS SOON; ","")&amp;IF(AND(C326="Inspection",N(F326)&gt;0,K326&lt;&gt;"Y",M326="",N(F326)-TODAY()&lt;=N('Settings'!$B$3)),"INSPECTION NOT REQUESTED; ","")&amp;IF(AND(OR(M326="Fail",M326="Partial"),N(N326)=0),"FAILED, NO RE-INSPECTION; ","")&amp;IF(AND(C326&lt;&gt;"Inspection",D326&lt;&gt;"",N(F326)&gt;0,COUNTIFS($D$2:$D$400,D326,$A$2:$A$400,"&lt;&gt;"&amp;A326,$C$2:$C$400,"&lt;&gt;Inspection",$F$2:$F$400,"&lt;="&amp;N(S326),$S$2:$S$400,"&gt;="&amp;N(F326))&gt;0),"SUB ON TWO JOBS SAME DAY; ","")&amp;IF(AND(C326&lt;&gt;"Inspection",D326=""),"NO SUB ASSIGNED; ","")&amp;IF(AND(J326&lt;&gt;"",N(F326)&gt;0,SUMPRODUCT(MAX(($A$2:$A$400=A326)*($B$2:$B$400=J326)*$S$2:$S$400))&gt;=N(F326)),"STARTS BEFORE WHAT IT DEPENDS ON; ","")&amp;IF(N(F326)=0,"NO START DATE; ",""))-2)))</f>
        <v/>
      </c>
      <c r="S326" s="6">
        <f>IF(N(G326)&gt;0,N(G326),N(F326))</f>
        <v/>
      </c>
    </row>
    <row r="327">
      <c r="F327" s="6" t="n"/>
      <c r="G327" s="6" t="n"/>
      <c r="I327" s="6">
        <f>IF(OR(NOT(OR(A327&lt;&gt;"",B327&lt;&gt;"",D327&lt;&gt;"")),N(F327)=0,NOT(C327&lt;&gt;"Inspection")),"",N(F327)-N('Settings'!$B$2))</f>
        <v/>
      </c>
      <c r="L327" s="6" t="n"/>
      <c r="N327" s="6" t="n"/>
      <c r="O327" s="7">
        <f>IF(OR(NOT(OR(A327&lt;&gt;"",B327&lt;&gt;"",D327&lt;&gt;"")),N(F327)=0),"",N(F327)-TODAY())</f>
        <v/>
      </c>
      <c r="P327">
        <f>IF(OR(NOT(OR(A327&lt;&gt;"",B327&lt;&gt;"",D327&lt;&gt;"")),N(F327)=0),"",IF(N(S327)&lt;TODAY(),"Past",IF(N(F327)&lt;=TODAY(),"Now",IF(N(F327)-TODAY()&lt;7,"Week 1",IF(N(F327)-TODAY()&lt;N('Settings'!$B$4),"Week 2","Later")))))</f>
        <v/>
      </c>
      <c r="Q327">
        <f>IF(NOT(OR(A327&lt;&gt;"",B327&lt;&gt;"",D327&lt;&gt;"")),"",IF(IF(AND(C327&lt;&gt;"Inspection",N(F327)&gt;0,H327&lt;&gt;"Y",TODAY()&gt;=N(F327)-N('Settings'!$B$2),N(S327)&gt;=TODAY()),"NOT CONFIRMED, STARTS SOON; ","")&amp;IF(AND(C327="Inspection",N(F327)&gt;0,K327&lt;&gt;"Y",M327="",N(F327)-TODAY()&lt;=N('Settings'!$B$3)),"INSPECTION NOT REQUESTED; ","")&amp;IF(AND(OR(M327="Fail",M327="Partial"),N(N327)=0),"FAILED, NO RE-INSPECTION; ","")&amp;IF(AND(C327&lt;&gt;"Inspection",D327&lt;&gt;"",N(F327)&gt;0,COUNTIFS($D$2:$D$400,D327,$A$2:$A$400,"&lt;&gt;"&amp;A327,$C$2:$C$400,"&lt;&gt;Inspection",$F$2:$F$400,"&lt;="&amp;N(S327),$S$2:$S$400,"&gt;="&amp;N(F327))&gt;0),"SUB ON TWO JOBS SAME DAY; ","")&amp;IF(AND(C327&lt;&gt;"Inspection",D327=""),"NO SUB ASSIGNED; ","")&amp;IF(AND(J327&lt;&gt;"",N(F327)&gt;0,SUMPRODUCT(MAX(($A$2:$A$400=A327)*($B$2:$B$400=J327)*$S$2:$S$400))&gt;=N(F327)),"STARTS BEFORE WHAT IT DEPENDS ON; ","")&amp;IF(N(F327)=0,"NO START DATE; ","")="","",LEFT(IF(AND(C327&lt;&gt;"Inspection",N(F327)&gt;0,H327&lt;&gt;"Y",TODAY()&gt;=N(F327)-N('Settings'!$B$2),N(S327)&gt;=TODAY()),"NOT CONFIRMED, STARTS SOON; ","")&amp;IF(AND(C327="Inspection",N(F327)&gt;0,K327&lt;&gt;"Y",M327="",N(F327)-TODAY()&lt;=N('Settings'!$B$3)),"INSPECTION NOT REQUESTED; ","")&amp;IF(AND(OR(M327="Fail",M327="Partial"),N(N327)=0),"FAILED, NO RE-INSPECTION; ","")&amp;IF(AND(C327&lt;&gt;"Inspection",D327&lt;&gt;"",N(F327)&gt;0,COUNTIFS($D$2:$D$400,D327,$A$2:$A$400,"&lt;&gt;"&amp;A327,$C$2:$C$400,"&lt;&gt;Inspection",$F$2:$F$400,"&lt;="&amp;N(S327),$S$2:$S$400,"&gt;="&amp;N(F327))&gt;0),"SUB ON TWO JOBS SAME DAY; ","")&amp;IF(AND(C327&lt;&gt;"Inspection",D327=""),"NO SUB ASSIGNED; ","")&amp;IF(AND(J327&lt;&gt;"",N(F327)&gt;0,SUMPRODUCT(MAX(($A$2:$A$400=A327)*($B$2:$B$400=J327)*$S$2:$S$400))&gt;=N(F327)),"STARTS BEFORE WHAT IT DEPENDS ON; ","")&amp;IF(N(F327)=0,"NO START DATE; ",""),LEN(IF(AND(C327&lt;&gt;"Inspection",N(F327)&gt;0,H327&lt;&gt;"Y",TODAY()&gt;=N(F327)-N('Settings'!$B$2),N(S327)&gt;=TODAY()),"NOT CONFIRMED, STARTS SOON; ","")&amp;IF(AND(C327="Inspection",N(F327)&gt;0,K327&lt;&gt;"Y",M327="",N(F327)-TODAY()&lt;=N('Settings'!$B$3)),"INSPECTION NOT REQUESTED; ","")&amp;IF(AND(OR(M327="Fail",M327="Partial"),N(N327)=0),"FAILED, NO RE-INSPECTION; ","")&amp;IF(AND(C327&lt;&gt;"Inspection",D327&lt;&gt;"",N(F327)&gt;0,COUNTIFS($D$2:$D$400,D327,$A$2:$A$400,"&lt;&gt;"&amp;A327,$C$2:$C$400,"&lt;&gt;Inspection",$F$2:$F$400,"&lt;="&amp;N(S327),$S$2:$S$400,"&gt;="&amp;N(F327))&gt;0),"SUB ON TWO JOBS SAME DAY; ","")&amp;IF(AND(C327&lt;&gt;"Inspection",D327=""),"NO SUB ASSIGNED; ","")&amp;IF(AND(J327&lt;&gt;"",N(F327)&gt;0,SUMPRODUCT(MAX(($A$2:$A$400=A327)*($B$2:$B$400=J327)*$S$2:$S$400))&gt;=N(F327)),"STARTS BEFORE WHAT IT DEPENDS ON; ","")&amp;IF(N(F327)=0,"NO START DATE; ",""))-2)))</f>
        <v/>
      </c>
      <c r="S327" s="6">
        <f>IF(N(G327)&gt;0,N(G327),N(F327))</f>
        <v/>
      </c>
    </row>
    <row r="328">
      <c r="F328" s="6" t="n"/>
      <c r="G328" s="6" t="n"/>
      <c r="I328" s="6">
        <f>IF(OR(NOT(OR(A328&lt;&gt;"",B328&lt;&gt;"",D328&lt;&gt;"")),N(F328)=0,NOT(C328&lt;&gt;"Inspection")),"",N(F328)-N('Settings'!$B$2))</f>
        <v/>
      </c>
      <c r="L328" s="6" t="n"/>
      <c r="N328" s="6" t="n"/>
      <c r="O328" s="7">
        <f>IF(OR(NOT(OR(A328&lt;&gt;"",B328&lt;&gt;"",D328&lt;&gt;"")),N(F328)=0),"",N(F328)-TODAY())</f>
        <v/>
      </c>
      <c r="P328">
        <f>IF(OR(NOT(OR(A328&lt;&gt;"",B328&lt;&gt;"",D328&lt;&gt;"")),N(F328)=0),"",IF(N(S328)&lt;TODAY(),"Past",IF(N(F328)&lt;=TODAY(),"Now",IF(N(F328)-TODAY()&lt;7,"Week 1",IF(N(F328)-TODAY()&lt;N('Settings'!$B$4),"Week 2","Later")))))</f>
        <v/>
      </c>
      <c r="Q328">
        <f>IF(NOT(OR(A328&lt;&gt;"",B328&lt;&gt;"",D328&lt;&gt;"")),"",IF(IF(AND(C328&lt;&gt;"Inspection",N(F328)&gt;0,H328&lt;&gt;"Y",TODAY()&gt;=N(F328)-N('Settings'!$B$2),N(S328)&gt;=TODAY()),"NOT CONFIRMED, STARTS SOON; ","")&amp;IF(AND(C328="Inspection",N(F328)&gt;0,K328&lt;&gt;"Y",M328="",N(F328)-TODAY()&lt;=N('Settings'!$B$3)),"INSPECTION NOT REQUESTED; ","")&amp;IF(AND(OR(M328="Fail",M328="Partial"),N(N328)=0),"FAILED, NO RE-INSPECTION; ","")&amp;IF(AND(C328&lt;&gt;"Inspection",D328&lt;&gt;"",N(F328)&gt;0,COUNTIFS($D$2:$D$400,D328,$A$2:$A$400,"&lt;&gt;"&amp;A328,$C$2:$C$400,"&lt;&gt;Inspection",$F$2:$F$400,"&lt;="&amp;N(S328),$S$2:$S$400,"&gt;="&amp;N(F328))&gt;0),"SUB ON TWO JOBS SAME DAY; ","")&amp;IF(AND(C328&lt;&gt;"Inspection",D328=""),"NO SUB ASSIGNED; ","")&amp;IF(AND(J328&lt;&gt;"",N(F328)&gt;0,SUMPRODUCT(MAX(($A$2:$A$400=A328)*($B$2:$B$400=J328)*$S$2:$S$400))&gt;=N(F328)),"STARTS BEFORE WHAT IT DEPENDS ON; ","")&amp;IF(N(F328)=0,"NO START DATE; ","")="","",LEFT(IF(AND(C328&lt;&gt;"Inspection",N(F328)&gt;0,H328&lt;&gt;"Y",TODAY()&gt;=N(F328)-N('Settings'!$B$2),N(S328)&gt;=TODAY()),"NOT CONFIRMED, STARTS SOON; ","")&amp;IF(AND(C328="Inspection",N(F328)&gt;0,K328&lt;&gt;"Y",M328="",N(F328)-TODAY()&lt;=N('Settings'!$B$3)),"INSPECTION NOT REQUESTED; ","")&amp;IF(AND(OR(M328="Fail",M328="Partial"),N(N328)=0),"FAILED, NO RE-INSPECTION; ","")&amp;IF(AND(C328&lt;&gt;"Inspection",D328&lt;&gt;"",N(F328)&gt;0,COUNTIFS($D$2:$D$400,D328,$A$2:$A$400,"&lt;&gt;"&amp;A328,$C$2:$C$400,"&lt;&gt;Inspection",$F$2:$F$400,"&lt;="&amp;N(S328),$S$2:$S$400,"&gt;="&amp;N(F328))&gt;0),"SUB ON TWO JOBS SAME DAY; ","")&amp;IF(AND(C328&lt;&gt;"Inspection",D328=""),"NO SUB ASSIGNED; ","")&amp;IF(AND(J328&lt;&gt;"",N(F328)&gt;0,SUMPRODUCT(MAX(($A$2:$A$400=A328)*($B$2:$B$400=J328)*$S$2:$S$400))&gt;=N(F328)),"STARTS BEFORE WHAT IT DEPENDS ON; ","")&amp;IF(N(F328)=0,"NO START DATE; ",""),LEN(IF(AND(C328&lt;&gt;"Inspection",N(F328)&gt;0,H328&lt;&gt;"Y",TODAY()&gt;=N(F328)-N('Settings'!$B$2),N(S328)&gt;=TODAY()),"NOT CONFIRMED, STARTS SOON; ","")&amp;IF(AND(C328="Inspection",N(F328)&gt;0,K328&lt;&gt;"Y",M328="",N(F328)-TODAY()&lt;=N('Settings'!$B$3)),"INSPECTION NOT REQUESTED; ","")&amp;IF(AND(OR(M328="Fail",M328="Partial"),N(N328)=0),"FAILED, NO RE-INSPECTION; ","")&amp;IF(AND(C328&lt;&gt;"Inspection",D328&lt;&gt;"",N(F328)&gt;0,COUNTIFS($D$2:$D$400,D328,$A$2:$A$400,"&lt;&gt;"&amp;A328,$C$2:$C$400,"&lt;&gt;Inspection",$F$2:$F$400,"&lt;="&amp;N(S328),$S$2:$S$400,"&gt;="&amp;N(F328))&gt;0),"SUB ON TWO JOBS SAME DAY; ","")&amp;IF(AND(C328&lt;&gt;"Inspection",D328=""),"NO SUB ASSIGNED; ","")&amp;IF(AND(J328&lt;&gt;"",N(F328)&gt;0,SUMPRODUCT(MAX(($A$2:$A$400=A328)*($B$2:$B$400=J328)*$S$2:$S$400))&gt;=N(F328)),"STARTS BEFORE WHAT IT DEPENDS ON; ","")&amp;IF(N(F328)=0,"NO START DATE; ",""))-2)))</f>
        <v/>
      </c>
      <c r="S328" s="6">
        <f>IF(N(G328)&gt;0,N(G328),N(F328))</f>
        <v/>
      </c>
    </row>
    <row r="329">
      <c r="F329" s="6" t="n"/>
      <c r="G329" s="6" t="n"/>
      <c r="I329" s="6">
        <f>IF(OR(NOT(OR(A329&lt;&gt;"",B329&lt;&gt;"",D329&lt;&gt;"")),N(F329)=0,NOT(C329&lt;&gt;"Inspection")),"",N(F329)-N('Settings'!$B$2))</f>
        <v/>
      </c>
      <c r="L329" s="6" t="n"/>
      <c r="N329" s="6" t="n"/>
      <c r="O329" s="7">
        <f>IF(OR(NOT(OR(A329&lt;&gt;"",B329&lt;&gt;"",D329&lt;&gt;"")),N(F329)=0),"",N(F329)-TODAY())</f>
        <v/>
      </c>
      <c r="P329">
        <f>IF(OR(NOT(OR(A329&lt;&gt;"",B329&lt;&gt;"",D329&lt;&gt;"")),N(F329)=0),"",IF(N(S329)&lt;TODAY(),"Past",IF(N(F329)&lt;=TODAY(),"Now",IF(N(F329)-TODAY()&lt;7,"Week 1",IF(N(F329)-TODAY()&lt;N('Settings'!$B$4),"Week 2","Later")))))</f>
        <v/>
      </c>
      <c r="Q329">
        <f>IF(NOT(OR(A329&lt;&gt;"",B329&lt;&gt;"",D329&lt;&gt;"")),"",IF(IF(AND(C329&lt;&gt;"Inspection",N(F329)&gt;0,H329&lt;&gt;"Y",TODAY()&gt;=N(F329)-N('Settings'!$B$2),N(S329)&gt;=TODAY()),"NOT CONFIRMED, STARTS SOON; ","")&amp;IF(AND(C329="Inspection",N(F329)&gt;0,K329&lt;&gt;"Y",M329="",N(F329)-TODAY()&lt;=N('Settings'!$B$3)),"INSPECTION NOT REQUESTED; ","")&amp;IF(AND(OR(M329="Fail",M329="Partial"),N(N329)=0),"FAILED, NO RE-INSPECTION; ","")&amp;IF(AND(C329&lt;&gt;"Inspection",D329&lt;&gt;"",N(F329)&gt;0,COUNTIFS($D$2:$D$400,D329,$A$2:$A$400,"&lt;&gt;"&amp;A329,$C$2:$C$400,"&lt;&gt;Inspection",$F$2:$F$400,"&lt;="&amp;N(S329),$S$2:$S$400,"&gt;="&amp;N(F329))&gt;0),"SUB ON TWO JOBS SAME DAY; ","")&amp;IF(AND(C329&lt;&gt;"Inspection",D329=""),"NO SUB ASSIGNED; ","")&amp;IF(AND(J329&lt;&gt;"",N(F329)&gt;0,SUMPRODUCT(MAX(($A$2:$A$400=A329)*($B$2:$B$400=J329)*$S$2:$S$400))&gt;=N(F329)),"STARTS BEFORE WHAT IT DEPENDS ON; ","")&amp;IF(N(F329)=0,"NO START DATE; ","")="","",LEFT(IF(AND(C329&lt;&gt;"Inspection",N(F329)&gt;0,H329&lt;&gt;"Y",TODAY()&gt;=N(F329)-N('Settings'!$B$2),N(S329)&gt;=TODAY()),"NOT CONFIRMED, STARTS SOON; ","")&amp;IF(AND(C329="Inspection",N(F329)&gt;0,K329&lt;&gt;"Y",M329="",N(F329)-TODAY()&lt;=N('Settings'!$B$3)),"INSPECTION NOT REQUESTED; ","")&amp;IF(AND(OR(M329="Fail",M329="Partial"),N(N329)=0),"FAILED, NO RE-INSPECTION; ","")&amp;IF(AND(C329&lt;&gt;"Inspection",D329&lt;&gt;"",N(F329)&gt;0,COUNTIFS($D$2:$D$400,D329,$A$2:$A$400,"&lt;&gt;"&amp;A329,$C$2:$C$400,"&lt;&gt;Inspection",$F$2:$F$400,"&lt;="&amp;N(S329),$S$2:$S$400,"&gt;="&amp;N(F329))&gt;0),"SUB ON TWO JOBS SAME DAY; ","")&amp;IF(AND(C329&lt;&gt;"Inspection",D329=""),"NO SUB ASSIGNED; ","")&amp;IF(AND(J329&lt;&gt;"",N(F329)&gt;0,SUMPRODUCT(MAX(($A$2:$A$400=A329)*($B$2:$B$400=J329)*$S$2:$S$400))&gt;=N(F329)),"STARTS BEFORE WHAT IT DEPENDS ON; ","")&amp;IF(N(F329)=0,"NO START DATE; ",""),LEN(IF(AND(C329&lt;&gt;"Inspection",N(F329)&gt;0,H329&lt;&gt;"Y",TODAY()&gt;=N(F329)-N('Settings'!$B$2),N(S329)&gt;=TODAY()),"NOT CONFIRMED, STARTS SOON; ","")&amp;IF(AND(C329="Inspection",N(F329)&gt;0,K329&lt;&gt;"Y",M329="",N(F329)-TODAY()&lt;=N('Settings'!$B$3)),"INSPECTION NOT REQUESTED; ","")&amp;IF(AND(OR(M329="Fail",M329="Partial"),N(N329)=0),"FAILED, NO RE-INSPECTION; ","")&amp;IF(AND(C329&lt;&gt;"Inspection",D329&lt;&gt;"",N(F329)&gt;0,COUNTIFS($D$2:$D$400,D329,$A$2:$A$400,"&lt;&gt;"&amp;A329,$C$2:$C$400,"&lt;&gt;Inspection",$F$2:$F$400,"&lt;="&amp;N(S329),$S$2:$S$400,"&gt;="&amp;N(F329))&gt;0),"SUB ON TWO JOBS SAME DAY; ","")&amp;IF(AND(C329&lt;&gt;"Inspection",D329=""),"NO SUB ASSIGNED; ","")&amp;IF(AND(J329&lt;&gt;"",N(F329)&gt;0,SUMPRODUCT(MAX(($A$2:$A$400=A329)*($B$2:$B$400=J329)*$S$2:$S$400))&gt;=N(F329)),"STARTS BEFORE WHAT IT DEPENDS ON; ","")&amp;IF(N(F329)=0,"NO START DATE; ",""))-2)))</f>
        <v/>
      </c>
      <c r="S329" s="6">
        <f>IF(N(G329)&gt;0,N(G329),N(F329))</f>
        <v/>
      </c>
    </row>
    <row r="330">
      <c r="F330" s="6" t="n"/>
      <c r="G330" s="6" t="n"/>
      <c r="I330" s="6">
        <f>IF(OR(NOT(OR(A330&lt;&gt;"",B330&lt;&gt;"",D330&lt;&gt;"")),N(F330)=0,NOT(C330&lt;&gt;"Inspection")),"",N(F330)-N('Settings'!$B$2))</f>
        <v/>
      </c>
      <c r="L330" s="6" t="n"/>
      <c r="N330" s="6" t="n"/>
      <c r="O330" s="7">
        <f>IF(OR(NOT(OR(A330&lt;&gt;"",B330&lt;&gt;"",D330&lt;&gt;"")),N(F330)=0),"",N(F330)-TODAY())</f>
        <v/>
      </c>
      <c r="P330">
        <f>IF(OR(NOT(OR(A330&lt;&gt;"",B330&lt;&gt;"",D330&lt;&gt;"")),N(F330)=0),"",IF(N(S330)&lt;TODAY(),"Past",IF(N(F330)&lt;=TODAY(),"Now",IF(N(F330)-TODAY()&lt;7,"Week 1",IF(N(F330)-TODAY()&lt;N('Settings'!$B$4),"Week 2","Later")))))</f>
        <v/>
      </c>
      <c r="Q330">
        <f>IF(NOT(OR(A330&lt;&gt;"",B330&lt;&gt;"",D330&lt;&gt;"")),"",IF(IF(AND(C330&lt;&gt;"Inspection",N(F330)&gt;0,H330&lt;&gt;"Y",TODAY()&gt;=N(F330)-N('Settings'!$B$2),N(S330)&gt;=TODAY()),"NOT CONFIRMED, STARTS SOON; ","")&amp;IF(AND(C330="Inspection",N(F330)&gt;0,K330&lt;&gt;"Y",M330="",N(F330)-TODAY()&lt;=N('Settings'!$B$3)),"INSPECTION NOT REQUESTED; ","")&amp;IF(AND(OR(M330="Fail",M330="Partial"),N(N330)=0),"FAILED, NO RE-INSPECTION; ","")&amp;IF(AND(C330&lt;&gt;"Inspection",D330&lt;&gt;"",N(F330)&gt;0,COUNTIFS($D$2:$D$400,D330,$A$2:$A$400,"&lt;&gt;"&amp;A330,$C$2:$C$400,"&lt;&gt;Inspection",$F$2:$F$400,"&lt;="&amp;N(S330),$S$2:$S$400,"&gt;="&amp;N(F330))&gt;0),"SUB ON TWO JOBS SAME DAY; ","")&amp;IF(AND(C330&lt;&gt;"Inspection",D330=""),"NO SUB ASSIGNED; ","")&amp;IF(AND(J330&lt;&gt;"",N(F330)&gt;0,SUMPRODUCT(MAX(($A$2:$A$400=A330)*($B$2:$B$400=J330)*$S$2:$S$400))&gt;=N(F330)),"STARTS BEFORE WHAT IT DEPENDS ON; ","")&amp;IF(N(F330)=0,"NO START DATE; ","")="","",LEFT(IF(AND(C330&lt;&gt;"Inspection",N(F330)&gt;0,H330&lt;&gt;"Y",TODAY()&gt;=N(F330)-N('Settings'!$B$2),N(S330)&gt;=TODAY()),"NOT CONFIRMED, STARTS SOON; ","")&amp;IF(AND(C330="Inspection",N(F330)&gt;0,K330&lt;&gt;"Y",M330="",N(F330)-TODAY()&lt;=N('Settings'!$B$3)),"INSPECTION NOT REQUESTED; ","")&amp;IF(AND(OR(M330="Fail",M330="Partial"),N(N330)=0),"FAILED, NO RE-INSPECTION; ","")&amp;IF(AND(C330&lt;&gt;"Inspection",D330&lt;&gt;"",N(F330)&gt;0,COUNTIFS($D$2:$D$400,D330,$A$2:$A$400,"&lt;&gt;"&amp;A330,$C$2:$C$400,"&lt;&gt;Inspection",$F$2:$F$400,"&lt;="&amp;N(S330),$S$2:$S$400,"&gt;="&amp;N(F330))&gt;0),"SUB ON TWO JOBS SAME DAY; ","")&amp;IF(AND(C330&lt;&gt;"Inspection",D330=""),"NO SUB ASSIGNED; ","")&amp;IF(AND(J330&lt;&gt;"",N(F330)&gt;0,SUMPRODUCT(MAX(($A$2:$A$400=A330)*($B$2:$B$400=J330)*$S$2:$S$400))&gt;=N(F330)),"STARTS BEFORE WHAT IT DEPENDS ON; ","")&amp;IF(N(F330)=0,"NO START DATE; ",""),LEN(IF(AND(C330&lt;&gt;"Inspection",N(F330)&gt;0,H330&lt;&gt;"Y",TODAY()&gt;=N(F330)-N('Settings'!$B$2),N(S330)&gt;=TODAY()),"NOT CONFIRMED, STARTS SOON; ","")&amp;IF(AND(C330="Inspection",N(F330)&gt;0,K330&lt;&gt;"Y",M330="",N(F330)-TODAY()&lt;=N('Settings'!$B$3)),"INSPECTION NOT REQUESTED; ","")&amp;IF(AND(OR(M330="Fail",M330="Partial"),N(N330)=0),"FAILED, NO RE-INSPECTION; ","")&amp;IF(AND(C330&lt;&gt;"Inspection",D330&lt;&gt;"",N(F330)&gt;0,COUNTIFS($D$2:$D$400,D330,$A$2:$A$400,"&lt;&gt;"&amp;A330,$C$2:$C$400,"&lt;&gt;Inspection",$F$2:$F$400,"&lt;="&amp;N(S330),$S$2:$S$400,"&gt;="&amp;N(F330))&gt;0),"SUB ON TWO JOBS SAME DAY; ","")&amp;IF(AND(C330&lt;&gt;"Inspection",D330=""),"NO SUB ASSIGNED; ","")&amp;IF(AND(J330&lt;&gt;"",N(F330)&gt;0,SUMPRODUCT(MAX(($A$2:$A$400=A330)*($B$2:$B$400=J330)*$S$2:$S$400))&gt;=N(F330)),"STARTS BEFORE WHAT IT DEPENDS ON; ","")&amp;IF(N(F330)=0,"NO START DATE; ",""))-2)))</f>
        <v/>
      </c>
      <c r="S330" s="6">
        <f>IF(N(G330)&gt;0,N(G330),N(F330))</f>
        <v/>
      </c>
    </row>
    <row r="331">
      <c r="F331" s="6" t="n"/>
      <c r="G331" s="6" t="n"/>
      <c r="I331" s="6">
        <f>IF(OR(NOT(OR(A331&lt;&gt;"",B331&lt;&gt;"",D331&lt;&gt;"")),N(F331)=0,NOT(C331&lt;&gt;"Inspection")),"",N(F331)-N('Settings'!$B$2))</f>
        <v/>
      </c>
      <c r="L331" s="6" t="n"/>
      <c r="N331" s="6" t="n"/>
      <c r="O331" s="7">
        <f>IF(OR(NOT(OR(A331&lt;&gt;"",B331&lt;&gt;"",D331&lt;&gt;"")),N(F331)=0),"",N(F331)-TODAY())</f>
        <v/>
      </c>
      <c r="P331">
        <f>IF(OR(NOT(OR(A331&lt;&gt;"",B331&lt;&gt;"",D331&lt;&gt;"")),N(F331)=0),"",IF(N(S331)&lt;TODAY(),"Past",IF(N(F331)&lt;=TODAY(),"Now",IF(N(F331)-TODAY()&lt;7,"Week 1",IF(N(F331)-TODAY()&lt;N('Settings'!$B$4),"Week 2","Later")))))</f>
        <v/>
      </c>
      <c r="Q331">
        <f>IF(NOT(OR(A331&lt;&gt;"",B331&lt;&gt;"",D331&lt;&gt;"")),"",IF(IF(AND(C331&lt;&gt;"Inspection",N(F331)&gt;0,H331&lt;&gt;"Y",TODAY()&gt;=N(F331)-N('Settings'!$B$2),N(S331)&gt;=TODAY()),"NOT CONFIRMED, STARTS SOON; ","")&amp;IF(AND(C331="Inspection",N(F331)&gt;0,K331&lt;&gt;"Y",M331="",N(F331)-TODAY()&lt;=N('Settings'!$B$3)),"INSPECTION NOT REQUESTED; ","")&amp;IF(AND(OR(M331="Fail",M331="Partial"),N(N331)=0),"FAILED, NO RE-INSPECTION; ","")&amp;IF(AND(C331&lt;&gt;"Inspection",D331&lt;&gt;"",N(F331)&gt;0,COUNTIFS($D$2:$D$400,D331,$A$2:$A$400,"&lt;&gt;"&amp;A331,$C$2:$C$400,"&lt;&gt;Inspection",$F$2:$F$400,"&lt;="&amp;N(S331),$S$2:$S$400,"&gt;="&amp;N(F331))&gt;0),"SUB ON TWO JOBS SAME DAY; ","")&amp;IF(AND(C331&lt;&gt;"Inspection",D331=""),"NO SUB ASSIGNED; ","")&amp;IF(AND(J331&lt;&gt;"",N(F331)&gt;0,SUMPRODUCT(MAX(($A$2:$A$400=A331)*($B$2:$B$400=J331)*$S$2:$S$400))&gt;=N(F331)),"STARTS BEFORE WHAT IT DEPENDS ON; ","")&amp;IF(N(F331)=0,"NO START DATE; ","")="","",LEFT(IF(AND(C331&lt;&gt;"Inspection",N(F331)&gt;0,H331&lt;&gt;"Y",TODAY()&gt;=N(F331)-N('Settings'!$B$2),N(S331)&gt;=TODAY()),"NOT CONFIRMED, STARTS SOON; ","")&amp;IF(AND(C331="Inspection",N(F331)&gt;0,K331&lt;&gt;"Y",M331="",N(F331)-TODAY()&lt;=N('Settings'!$B$3)),"INSPECTION NOT REQUESTED; ","")&amp;IF(AND(OR(M331="Fail",M331="Partial"),N(N331)=0),"FAILED, NO RE-INSPECTION; ","")&amp;IF(AND(C331&lt;&gt;"Inspection",D331&lt;&gt;"",N(F331)&gt;0,COUNTIFS($D$2:$D$400,D331,$A$2:$A$400,"&lt;&gt;"&amp;A331,$C$2:$C$400,"&lt;&gt;Inspection",$F$2:$F$400,"&lt;="&amp;N(S331),$S$2:$S$400,"&gt;="&amp;N(F331))&gt;0),"SUB ON TWO JOBS SAME DAY; ","")&amp;IF(AND(C331&lt;&gt;"Inspection",D331=""),"NO SUB ASSIGNED; ","")&amp;IF(AND(J331&lt;&gt;"",N(F331)&gt;0,SUMPRODUCT(MAX(($A$2:$A$400=A331)*($B$2:$B$400=J331)*$S$2:$S$400))&gt;=N(F331)),"STARTS BEFORE WHAT IT DEPENDS ON; ","")&amp;IF(N(F331)=0,"NO START DATE; ",""),LEN(IF(AND(C331&lt;&gt;"Inspection",N(F331)&gt;0,H331&lt;&gt;"Y",TODAY()&gt;=N(F331)-N('Settings'!$B$2),N(S331)&gt;=TODAY()),"NOT CONFIRMED, STARTS SOON; ","")&amp;IF(AND(C331="Inspection",N(F331)&gt;0,K331&lt;&gt;"Y",M331="",N(F331)-TODAY()&lt;=N('Settings'!$B$3)),"INSPECTION NOT REQUESTED; ","")&amp;IF(AND(OR(M331="Fail",M331="Partial"),N(N331)=0),"FAILED, NO RE-INSPECTION; ","")&amp;IF(AND(C331&lt;&gt;"Inspection",D331&lt;&gt;"",N(F331)&gt;0,COUNTIFS($D$2:$D$400,D331,$A$2:$A$400,"&lt;&gt;"&amp;A331,$C$2:$C$400,"&lt;&gt;Inspection",$F$2:$F$400,"&lt;="&amp;N(S331),$S$2:$S$400,"&gt;="&amp;N(F331))&gt;0),"SUB ON TWO JOBS SAME DAY; ","")&amp;IF(AND(C331&lt;&gt;"Inspection",D331=""),"NO SUB ASSIGNED; ","")&amp;IF(AND(J331&lt;&gt;"",N(F331)&gt;0,SUMPRODUCT(MAX(($A$2:$A$400=A331)*($B$2:$B$400=J331)*$S$2:$S$400))&gt;=N(F331)),"STARTS BEFORE WHAT IT DEPENDS ON; ","")&amp;IF(N(F331)=0,"NO START DATE; ",""))-2)))</f>
        <v/>
      </c>
      <c r="S331" s="6">
        <f>IF(N(G331)&gt;0,N(G331),N(F331))</f>
        <v/>
      </c>
    </row>
    <row r="332">
      <c r="F332" s="6" t="n"/>
      <c r="G332" s="6" t="n"/>
      <c r="I332" s="6">
        <f>IF(OR(NOT(OR(A332&lt;&gt;"",B332&lt;&gt;"",D332&lt;&gt;"")),N(F332)=0,NOT(C332&lt;&gt;"Inspection")),"",N(F332)-N('Settings'!$B$2))</f>
        <v/>
      </c>
      <c r="L332" s="6" t="n"/>
      <c r="N332" s="6" t="n"/>
      <c r="O332" s="7">
        <f>IF(OR(NOT(OR(A332&lt;&gt;"",B332&lt;&gt;"",D332&lt;&gt;"")),N(F332)=0),"",N(F332)-TODAY())</f>
        <v/>
      </c>
      <c r="P332">
        <f>IF(OR(NOT(OR(A332&lt;&gt;"",B332&lt;&gt;"",D332&lt;&gt;"")),N(F332)=0),"",IF(N(S332)&lt;TODAY(),"Past",IF(N(F332)&lt;=TODAY(),"Now",IF(N(F332)-TODAY()&lt;7,"Week 1",IF(N(F332)-TODAY()&lt;N('Settings'!$B$4),"Week 2","Later")))))</f>
        <v/>
      </c>
      <c r="Q332">
        <f>IF(NOT(OR(A332&lt;&gt;"",B332&lt;&gt;"",D332&lt;&gt;"")),"",IF(IF(AND(C332&lt;&gt;"Inspection",N(F332)&gt;0,H332&lt;&gt;"Y",TODAY()&gt;=N(F332)-N('Settings'!$B$2),N(S332)&gt;=TODAY()),"NOT CONFIRMED, STARTS SOON; ","")&amp;IF(AND(C332="Inspection",N(F332)&gt;0,K332&lt;&gt;"Y",M332="",N(F332)-TODAY()&lt;=N('Settings'!$B$3)),"INSPECTION NOT REQUESTED; ","")&amp;IF(AND(OR(M332="Fail",M332="Partial"),N(N332)=0),"FAILED, NO RE-INSPECTION; ","")&amp;IF(AND(C332&lt;&gt;"Inspection",D332&lt;&gt;"",N(F332)&gt;0,COUNTIFS($D$2:$D$400,D332,$A$2:$A$400,"&lt;&gt;"&amp;A332,$C$2:$C$400,"&lt;&gt;Inspection",$F$2:$F$400,"&lt;="&amp;N(S332),$S$2:$S$400,"&gt;="&amp;N(F332))&gt;0),"SUB ON TWO JOBS SAME DAY; ","")&amp;IF(AND(C332&lt;&gt;"Inspection",D332=""),"NO SUB ASSIGNED; ","")&amp;IF(AND(J332&lt;&gt;"",N(F332)&gt;0,SUMPRODUCT(MAX(($A$2:$A$400=A332)*($B$2:$B$400=J332)*$S$2:$S$400))&gt;=N(F332)),"STARTS BEFORE WHAT IT DEPENDS ON; ","")&amp;IF(N(F332)=0,"NO START DATE; ","")="","",LEFT(IF(AND(C332&lt;&gt;"Inspection",N(F332)&gt;0,H332&lt;&gt;"Y",TODAY()&gt;=N(F332)-N('Settings'!$B$2),N(S332)&gt;=TODAY()),"NOT CONFIRMED, STARTS SOON; ","")&amp;IF(AND(C332="Inspection",N(F332)&gt;0,K332&lt;&gt;"Y",M332="",N(F332)-TODAY()&lt;=N('Settings'!$B$3)),"INSPECTION NOT REQUESTED; ","")&amp;IF(AND(OR(M332="Fail",M332="Partial"),N(N332)=0),"FAILED, NO RE-INSPECTION; ","")&amp;IF(AND(C332&lt;&gt;"Inspection",D332&lt;&gt;"",N(F332)&gt;0,COUNTIFS($D$2:$D$400,D332,$A$2:$A$400,"&lt;&gt;"&amp;A332,$C$2:$C$400,"&lt;&gt;Inspection",$F$2:$F$400,"&lt;="&amp;N(S332),$S$2:$S$400,"&gt;="&amp;N(F332))&gt;0),"SUB ON TWO JOBS SAME DAY; ","")&amp;IF(AND(C332&lt;&gt;"Inspection",D332=""),"NO SUB ASSIGNED; ","")&amp;IF(AND(J332&lt;&gt;"",N(F332)&gt;0,SUMPRODUCT(MAX(($A$2:$A$400=A332)*($B$2:$B$400=J332)*$S$2:$S$400))&gt;=N(F332)),"STARTS BEFORE WHAT IT DEPENDS ON; ","")&amp;IF(N(F332)=0,"NO START DATE; ",""),LEN(IF(AND(C332&lt;&gt;"Inspection",N(F332)&gt;0,H332&lt;&gt;"Y",TODAY()&gt;=N(F332)-N('Settings'!$B$2),N(S332)&gt;=TODAY()),"NOT CONFIRMED, STARTS SOON; ","")&amp;IF(AND(C332="Inspection",N(F332)&gt;0,K332&lt;&gt;"Y",M332="",N(F332)-TODAY()&lt;=N('Settings'!$B$3)),"INSPECTION NOT REQUESTED; ","")&amp;IF(AND(OR(M332="Fail",M332="Partial"),N(N332)=0),"FAILED, NO RE-INSPECTION; ","")&amp;IF(AND(C332&lt;&gt;"Inspection",D332&lt;&gt;"",N(F332)&gt;0,COUNTIFS($D$2:$D$400,D332,$A$2:$A$400,"&lt;&gt;"&amp;A332,$C$2:$C$400,"&lt;&gt;Inspection",$F$2:$F$400,"&lt;="&amp;N(S332),$S$2:$S$400,"&gt;="&amp;N(F332))&gt;0),"SUB ON TWO JOBS SAME DAY; ","")&amp;IF(AND(C332&lt;&gt;"Inspection",D332=""),"NO SUB ASSIGNED; ","")&amp;IF(AND(J332&lt;&gt;"",N(F332)&gt;0,SUMPRODUCT(MAX(($A$2:$A$400=A332)*($B$2:$B$400=J332)*$S$2:$S$400))&gt;=N(F332)),"STARTS BEFORE WHAT IT DEPENDS ON; ","")&amp;IF(N(F332)=0,"NO START DATE; ",""))-2)))</f>
        <v/>
      </c>
      <c r="S332" s="6">
        <f>IF(N(G332)&gt;0,N(G332),N(F332))</f>
        <v/>
      </c>
    </row>
    <row r="333">
      <c r="F333" s="6" t="n"/>
      <c r="G333" s="6" t="n"/>
      <c r="I333" s="6">
        <f>IF(OR(NOT(OR(A333&lt;&gt;"",B333&lt;&gt;"",D333&lt;&gt;"")),N(F333)=0,NOT(C333&lt;&gt;"Inspection")),"",N(F333)-N('Settings'!$B$2))</f>
        <v/>
      </c>
      <c r="L333" s="6" t="n"/>
      <c r="N333" s="6" t="n"/>
      <c r="O333" s="7">
        <f>IF(OR(NOT(OR(A333&lt;&gt;"",B333&lt;&gt;"",D333&lt;&gt;"")),N(F333)=0),"",N(F333)-TODAY())</f>
        <v/>
      </c>
      <c r="P333">
        <f>IF(OR(NOT(OR(A333&lt;&gt;"",B333&lt;&gt;"",D333&lt;&gt;"")),N(F333)=0),"",IF(N(S333)&lt;TODAY(),"Past",IF(N(F333)&lt;=TODAY(),"Now",IF(N(F333)-TODAY()&lt;7,"Week 1",IF(N(F333)-TODAY()&lt;N('Settings'!$B$4),"Week 2","Later")))))</f>
        <v/>
      </c>
      <c r="Q333">
        <f>IF(NOT(OR(A333&lt;&gt;"",B333&lt;&gt;"",D333&lt;&gt;"")),"",IF(IF(AND(C333&lt;&gt;"Inspection",N(F333)&gt;0,H333&lt;&gt;"Y",TODAY()&gt;=N(F333)-N('Settings'!$B$2),N(S333)&gt;=TODAY()),"NOT CONFIRMED, STARTS SOON; ","")&amp;IF(AND(C333="Inspection",N(F333)&gt;0,K333&lt;&gt;"Y",M333="",N(F333)-TODAY()&lt;=N('Settings'!$B$3)),"INSPECTION NOT REQUESTED; ","")&amp;IF(AND(OR(M333="Fail",M333="Partial"),N(N333)=0),"FAILED, NO RE-INSPECTION; ","")&amp;IF(AND(C333&lt;&gt;"Inspection",D333&lt;&gt;"",N(F333)&gt;0,COUNTIFS($D$2:$D$400,D333,$A$2:$A$400,"&lt;&gt;"&amp;A333,$C$2:$C$400,"&lt;&gt;Inspection",$F$2:$F$400,"&lt;="&amp;N(S333),$S$2:$S$400,"&gt;="&amp;N(F333))&gt;0),"SUB ON TWO JOBS SAME DAY; ","")&amp;IF(AND(C333&lt;&gt;"Inspection",D333=""),"NO SUB ASSIGNED; ","")&amp;IF(AND(J333&lt;&gt;"",N(F333)&gt;0,SUMPRODUCT(MAX(($A$2:$A$400=A333)*($B$2:$B$400=J333)*$S$2:$S$400))&gt;=N(F333)),"STARTS BEFORE WHAT IT DEPENDS ON; ","")&amp;IF(N(F333)=0,"NO START DATE; ","")="","",LEFT(IF(AND(C333&lt;&gt;"Inspection",N(F333)&gt;0,H333&lt;&gt;"Y",TODAY()&gt;=N(F333)-N('Settings'!$B$2),N(S333)&gt;=TODAY()),"NOT CONFIRMED, STARTS SOON; ","")&amp;IF(AND(C333="Inspection",N(F333)&gt;0,K333&lt;&gt;"Y",M333="",N(F333)-TODAY()&lt;=N('Settings'!$B$3)),"INSPECTION NOT REQUESTED; ","")&amp;IF(AND(OR(M333="Fail",M333="Partial"),N(N333)=0),"FAILED, NO RE-INSPECTION; ","")&amp;IF(AND(C333&lt;&gt;"Inspection",D333&lt;&gt;"",N(F333)&gt;0,COUNTIFS($D$2:$D$400,D333,$A$2:$A$400,"&lt;&gt;"&amp;A333,$C$2:$C$400,"&lt;&gt;Inspection",$F$2:$F$400,"&lt;="&amp;N(S333),$S$2:$S$400,"&gt;="&amp;N(F333))&gt;0),"SUB ON TWO JOBS SAME DAY; ","")&amp;IF(AND(C333&lt;&gt;"Inspection",D333=""),"NO SUB ASSIGNED; ","")&amp;IF(AND(J333&lt;&gt;"",N(F333)&gt;0,SUMPRODUCT(MAX(($A$2:$A$400=A333)*($B$2:$B$400=J333)*$S$2:$S$400))&gt;=N(F333)),"STARTS BEFORE WHAT IT DEPENDS ON; ","")&amp;IF(N(F333)=0,"NO START DATE; ",""),LEN(IF(AND(C333&lt;&gt;"Inspection",N(F333)&gt;0,H333&lt;&gt;"Y",TODAY()&gt;=N(F333)-N('Settings'!$B$2),N(S333)&gt;=TODAY()),"NOT CONFIRMED, STARTS SOON; ","")&amp;IF(AND(C333="Inspection",N(F333)&gt;0,K333&lt;&gt;"Y",M333="",N(F333)-TODAY()&lt;=N('Settings'!$B$3)),"INSPECTION NOT REQUESTED; ","")&amp;IF(AND(OR(M333="Fail",M333="Partial"),N(N333)=0),"FAILED, NO RE-INSPECTION; ","")&amp;IF(AND(C333&lt;&gt;"Inspection",D333&lt;&gt;"",N(F333)&gt;0,COUNTIFS($D$2:$D$400,D333,$A$2:$A$400,"&lt;&gt;"&amp;A333,$C$2:$C$400,"&lt;&gt;Inspection",$F$2:$F$400,"&lt;="&amp;N(S333),$S$2:$S$400,"&gt;="&amp;N(F333))&gt;0),"SUB ON TWO JOBS SAME DAY; ","")&amp;IF(AND(C333&lt;&gt;"Inspection",D333=""),"NO SUB ASSIGNED; ","")&amp;IF(AND(J333&lt;&gt;"",N(F333)&gt;0,SUMPRODUCT(MAX(($A$2:$A$400=A333)*($B$2:$B$400=J333)*$S$2:$S$400))&gt;=N(F333)),"STARTS BEFORE WHAT IT DEPENDS ON; ","")&amp;IF(N(F333)=0,"NO START DATE; ",""))-2)))</f>
        <v/>
      </c>
      <c r="S333" s="6">
        <f>IF(N(G333)&gt;0,N(G333),N(F333))</f>
        <v/>
      </c>
    </row>
    <row r="334">
      <c r="F334" s="6" t="n"/>
      <c r="G334" s="6" t="n"/>
      <c r="I334" s="6">
        <f>IF(OR(NOT(OR(A334&lt;&gt;"",B334&lt;&gt;"",D334&lt;&gt;"")),N(F334)=0,NOT(C334&lt;&gt;"Inspection")),"",N(F334)-N('Settings'!$B$2))</f>
        <v/>
      </c>
      <c r="L334" s="6" t="n"/>
      <c r="N334" s="6" t="n"/>
      <c r="O334" s="7">
        <f>IF(OR(NOT(OR(A334&lt;&gt;"",B334&lt;&gt;"",D334&lt;&gt;"")),N(F334)=0),"",N(F334)-TODAY())</f>
        <v/>
      </c>
      <c r="P334">
        <f>IF(OR(NOT(OR(A334&lt;&gt;"",B334&lt;&gt;"",D334&lt;&gt;"")),N(F334)=0),"",IF(N(S334)&lt;TODAY(),"Past",IF(N(F334)&lt;=TODAY(),"Now",IF(N(F334)-TODAY()&lt;7,"Week 1",IF(N(F334)-TODAY()&lt;N('Settings'!$B$4),"Week 2","Later")))))</f>
        <v/>
      </c>
      <c r="Q334">
        <f>IF(NOT(OR(A334&lt;&gt;"",B334&lt;&gt;"",D334&lt;&gt;"")),"",IF(IF(AND(C334&lt;&gt;"Inspection",N(F334)&gt;0,H334&lt;&gt;"Y",TODAY()&gt;=N(F334)-N('Settings'!$B$2),N(S334)&gt;=TODAY()),"NOT CONFIRMED, STARTS SOON; ","")&amp;IF(AND(C334="Inspection",N(F334)&gt;0,K334&lt;&gt;"Y",M334="",N(F334)-TODAY()&lt;=N('Settings'!$B$3)),"INSPECTION NOT REQUESTED; ","")&amp;IF(AND(OR(M334="Fail",M334="Partial"),N(N334)=0),"FAILED, NO RE-INSPECTION; ","")&amp;IF(AND(C334&lt;&gt;"Inspection",D334&lt;&gt;"",N(F334)&gt;0,COUNTIFS($D$2:$D$400,D334,$A$2:$A$400,"&lt;&gt;"&amp;A334,$C$2:$C$400,"&lt;&gt;Inspection",$F$2:$F$400,"&lt;="&amp;N(S334),$S$2:$S$400,"&gt;="&amp;N(F334))&gt;0),"SUB ON TWO JOBS SAME DAY; ","")&amp;IF(AND(C334&lt;&gt;"Inspection",D334=""),"NO SUB ASSIGNED; ","")&amp;IF(AND(J334&lt;&gt;"",N(F334)&gt;0,SUMPRODUCT(MAX(($A$2:$A$400=A334)*($B$2:$B$400=J334)*$S$2:$S$400))&gt;=N(F334)),"STARTS BEFORE WHAT IT DEPENDS ON; ","")&amp;IF(N(F334)=0,"NO START DATE; ","")="","",LEFT(IF(AND(C334&lt;&gt;"Inspection",N(F334)&gt;0,H334&lt;&gt;"Y",TODAY()&gt;=N(F334)-N('Settings'!$B$2),N(S334)&gt;=TODAY()),"NOT CONFIRMED, STARTS SOON; ","")&amp;IF(AND(C334="Inspection",N(F334)&gt;0,K334&lt;&gt;"Y",M334="",N(F334)-TODAY()&lt;=N('Settings'!$B$3)),"INSPECTION NOT REQUESTED; ","")&amp;IF(AND(OR(M334="Fail",M334="Partial"),N(N334)=0),"FAILED, NO RE-INSPECTION; ","")&amp;IF(AND(C334&lt;&gt;"Inspection",D334&lt;&gt;"",N(F334)&gt;0,COUNTIFS($D$2:$D$400,D334,$A$2:$A$400,"&lt;&gt;"&amp;A334,$C$2:$C$400,"&lt;&gt;Inspection",$F$2:$F$400,"&lt;="&amp;N(S334),$S$2:$S$400,"&gt;="&amp;N(F334))&gt;0),"SUB ON TWO JOBS SAME DAY; ","")&amp;IF(AND(C334&lt;&gt;"Inspection",D334=""),"NO SUB ASSIGNED; ","")&amp;IF(AND(J334&lt;&gt;"",N(F334)&gt;0,SUMPRODUCT(MAX(($A$2:$A$400=A334)*($B$2:$B$400=J334)*$S$2:$S$400))&gt;=N(F334)),"STARTS BEFORE WHAT IT DEPENDS ON; ","")&amp;IF(N(F334)=0,"NO START DATE; ",""),LEN(IF(AND(C334&lt;&gt;"Inspection",N(F334)&gt;0,H334&lt;&gt;"Y",TODAY()&gt;=N(F334)-N('Settings'!$B$2),N(S334)&gt;=TODAY()),"NOT CONFIRMED, STARTS SOON; ","")&amp;IF(AND(C334="Inspection",N(F334)&gt;0,K334&lt;&gt;"Y",M334="",N(F334)-TODAY()&lt;=N('Settings'!$B$3)),"INSPECTION NOT REQUESTED; ","")&amp;IF(AND(OR(M334="Fail",M334="Partial"),N(N334)=0),"FAILED, NO RE-INSPECTION; ","")&amp;IF(AND(C334&lt;&gt;"Inspection",D334&lt;&gt;"",N(F334)&gt;0,COUNTIFS($D$2:$D$400,D334,$A$2:$A$400,"&lt;&gt;"&amp;A334,$C$2:$C$400,"&lt;&gt;Inspection",$F$2:$F$400,"&lt;="&amp;N(S334),$S$2:$S$400,"&gt;="&amp;N(F334))&gt;0),"SUB ON TWO JOBS SAME DAY; ","")&amp;IF(AND(C334&lt;&gt;"Inspection",D334=""),"NO SUB ASSIGNED; ","")&amp;IF(AND(J334&lt;&gt;"",N(F334)&gt;0,SUMPRODUCT(MAX(($A$2:$A$400=A334)*($B$2:$B$400=J334)*$S$2:$S$400))&gt;=N(F334)),"STARTS BEFORE WHAT IT DEPENDS ON; ","")&amp;IF(N(F334)=0,"NO START DATE; ",""))-2)))</f>
        <v/>
      </c>
      <c r="S334" s="6">
        <f>IF(N(G334)&gt;0,N(G334),N(F334))</f>
        <v/>
      </c>
    </row>
    <row r="335">
      <c r="F335" s="6" t="n"/>
      <c r="G335" s="6" t="n"/>
      <c r="I335" s="6">
        <f>IF(OR(NOT(OR(A335&lt;&gt;"",B335&lt;&gt;"",D335&lt;&gt;"")),N(F335)=0,NOT(C335&lt;&gt;"Inspection")),"",N(F335)-N('Settings'!$B$2))</f>
        <v/>
      </c>
      <c r="L335" s="6" t="n"/>
      <c r="N335" s="6" t="n"/>
      <c r="O335" s="7">
        <f>IF(OR(NOT(OR(A335&lt;&gt;"",B335&lt;&gt;"",D335&lt;&gt;"")),N(F335)=0),"",N(F335)-TODAY())</f>
        <v/>
      </c>
      <c r="P335">
        <f>IF(OR(NOT(OR(A335&lt;&gt;"",B335&lt;&gt;"",D335&lt;&gt;"")),N(F335)=0),"",IF(N(S335)&lt;TODAY(),"Past",IF(N(F335)&lt;=TODAY(),"Now",IF(N(F335)-TODAY()&lt;7,"Week 1",IF(N(F335)-TODAY()&lt;N('Settings'!$B$4),"Week 2","Later")))))</f>
        <v/>
      </c>
      <c r="Q335">
        <f>IF(NOT(OR(A335&lt;&gt;"",B335&lt;&gt;"",D335&lt;&gt;"")),"",IF(IF(AND(C335&lt;&gt;"Inspection",N(F335)&gt;0,H335&lt;&gt;"Y",TODAY()&gt;=N(F335)-N('Settings'!$B$2),N(S335)&gt;=TODAY()),"NOT CONFIRMED, STARTS SOON; ","")&amp;IF(AND(C335="Inspection",N(F335)&gt;0,K335&lt;&gt;"Y",M335="",N(F335)-TODAY()&lt;=N('Settings'!$B$3)),"INSPECTION NOT REQUESTED; ","")&amp;IF(AND(OR(M335="Fail",M335="Partial"),N(N335)=0),"FAILED, NO RE-INSPECTION; ","")&amp;IF(AND(C335&lt;&gt;"Inspection",D335&lt;&gt;"",N(F335)&gt;0,COUNTIFS($D$2:$D$400,D335,$A$2:$A$400,"&lt;&gt;"&amp;A335,$C$2:$C$400,"&lt;&gt;Inspection",$F$2:$F$400,"&lt;="&amp;N(S335),$S$2:$S$400,"&gt;="&amp;N(F335))&gt;0),"SUB ON TWO JOBS SAME DAY; ","")&amp;IF(AND(C335&lt;&gt;"Inspection",D335=""),"NO SUB ASSIGNED; ","")&amp;IF(AND(J335&lt;&gt;"",N(F335)&gt;0,SUMPRODUCT(MAX(($A$2:$A$400=A335)*($B$2:$B$400=J335)*$S$2:$S$400))&gt;=N(F335)),"STARTS BEFORE WHAT IT DEPENDS ON; ","")&amp;IF(N(F335)=0,"NO START DATE; ","")="","",LEFT(IF(AND(C335&lt;&gt;"Inspection",N(F335)&gt;0,H335&lt;&gt;"Y",TODAY()&gt;=N(F335)-N('Settings'!$B$2),N(S335)&gt;=TODAY()),"NOT CONFIRMED, STARTS SOON; ","")&amp;IF(AND(C335="Inspection",N(F335)&gt;0,K335&lt;&gt;"Y",M335="",N(F335)-TODAY()&lt;=N('Settings'!$B$3)),"INSPECTION NOT REQUESTED; ","")&amp;IF(AND(OR(M335="Fail",M335="Partial"),N(N335)=0),"FAILED, NO RE-INSPECTION; ","")&amp;IF(AND(C335&lt;&gt;"Inspection",D335&lt;&gt;"",N(F335)&gt;0,COUNTIFS($D$2:$D$400,D335,$A$2:$A$400,"&lt;&gt;"&amp;A335,$C$2:$C$400,"&lt;&gt;Inspection",$F$2:$F$400,"&lt;="&amp;N(S335),$S$2:$S$400,"&gt;="&amp;N(F335))&gt;0),"SUB ON TWO JOBS SAME DAY; ","")&amp;IF(AND(C335&lt;&gt;"Inspection",D335=""),"NO SUB ASSIGNED; ","")&amp;IF(AND(J335&lt;&gt;"",N(F335)&gt;0,SUMPRODUCT(MAX(($A$2:$A$400=A335)*($B$2:$B$400=J335)*$S$2:$S$400))&gt;=N(F335)),"STARTS BEFORE WHAT IT DEPENDS ON; ","")&amp;IF(N(F335)=0,"NO START DATE; ",""),LEN(IF(AND(C335&lt;&gt;"Inspection",N(F335)&gt;0,H335&lt;&gt;"Y",TODAY()&gt;=N(F335)-N('Settings'!$B$2),N(S335)&gt;=TODAY()),"NOT CONFIRMED, STARTS SOON; ","")&amp;IF(AND(C335="Inspection",N(F335)&gt;0,K335&lt;&gt;"Y",M335="",N(F335)-TODAY()&lt;=N('Settings'!$B$3)),"INSPECTION NOT REQUESTED; ","")&amp;IF(AND(OR(M335="Fail",M335="Partial"),N(N335)=0),"FAILED, NO RE-INSPECTION; ","")&amp;IF(AND(C335&lt;&gt;"Inspection",D335&lt;&gt;"",N(F335)&gt;0,COUNTIFS($D$2:$D$400,D335,$A$2:$A$400,"&lt;&gt;"&amp;A335,$C$2:$C$400,"&lt;&gt;Inspection",$F$2:$F$400,"&lt;="&amp;N(S335),$S$2:$S$400,"&gt;="&amp;N(F335))&gt;0),"SUB ON TWO JOBS SAME DAY; ","")&amp;IF(AND(C335&lt;&gt;"Inspection",D335=""),"NO SUB ASSIGNED; ","")&amp;IF(AND(J335&lt;&gt;"",N(F335)&gt;0,SUMPRODUCT(MAX(($A$2:$A$400=A335)*($B$2:$B$400=J335)*$S$2:$S$400))&gt;=N(F335)),"STARTS BEFORE WHAT IT DEPENDS ON; ","")&amp;IF(N(F335)=0,"NO START DATE; ",""))-2)))</f>
        <v/>
      </c>
      <c r="S335" s="6">
        <f>IF(N(G335)&gt;0,N(G335),N(F335))</f>
        <v/>
      </c>
    </row>
    <row r="336">
      <c r="F336" s="6" t="n"/>
      <c r="G336" s="6" t="n"/>
      <c r="I336" s="6">
        <f>IF(OR(NOT(OR(A336&lt;&gt;"",B336&lt;&gt;"",D336&lt;&gt;"")),N(F336)=0,NOT(C336&lt;&gt;"Inspection")),"",N(F336)-N('Settings'!$B$2))</f>
        <v/>
      </c>
      <c r="L336" s="6" t="n"/>
      <c r="N336" s="6" t="n"/>
      <c r="O336" s="7">
        <f>IF(OR(NOT(OR(A336&lt;&gt;"",B336&lt;&gt;"",D336&lt;&gt;"")),N(F336)=0),"",N(F336)-TODAY())</f>
        <v/>
      </c>
      <c r="P336">
        <f>IF(OR(NOT(OR(A336&lt;&gt;"",B336&lt;&gt;"",D336&lt;&gt;"")),N(F336)=0),"",IF(N(S336)&lt;TODAY(),"Past",IF(N(F336)&lt;=TODAY(),"Now",IF(N(F336)-TODAY()&lt;7,"Week 1",IF(N(F336)-TODAY()&lt;N('Settings'!$B$4),"Week 2","Later")))))</f>
        <v/>
      </c>
      <c r="Q336">
        <f>IF(NOT(OR(A336&lt;&gt;"",B336&lt;&gt;"",D336&lt;&gt;"")),"",IF(IF(AND(C336&lt;&gt;"Inspection",N(F336)&gt;0,H336&lt;&gt;"Y",TODAY()&gt;=N(F336)-N('Settings'!$B$2),N(S336)&gt;=TODAY()),"NOT CONFIRMED, STARTS SOON; ","")&amp;IF(AND(C336="Inspection",N(F336)&gt;0,K336&lt;&gt;"Y",M336="",N(F336)-TODAY()&lt;=N('Settings'!$B$3)),"INSPECTION NOT REQUESTED; ","")&amp;IF(AND(OR(M336="Fail",M336="Partial"),N(N336)=0),"FAILED, NO RE-INSPECTION; ","")&amp;IF(AND(C336&lt;&gt;"Inspection",D336&lt;&gt;"",N(F336)&gt;0,COUNTIFS($D$2:$D$400,D336,$A$2:$A$400,"&lt;&gt;"&amp;A336,$C$2:$C$400,"&lt;&gt;Inspection",$F$2:$F$400,"&lt;="&amp;N(S336),$S$2:$S$400,"&gt;="&amp;N(F336))&gt;0),"SUB ON TWO JOBS SAME DAY; ","")&amp;IF(AND(C336&lt;&gt;"Inspection",D336=""),"NO SUB ASSIGNED; ","")&amp;IF(AND(J336&lt;&gt;"",N(F336)&gt;0,SUMPRODUCT(MAX(($A$2:$A$400=A336)*($B$2:$B$400=J336)*$S$2:$S$400))&gt;=N(F336)),"STARTS BEFORE WHAT IT DEPENDS ON; ","")&amp;IF(N(F336)=0,"NO START DATE; ","")="","",LEFT(IF(AND(C336&lt;&gt;"Inspection",N(F336)&gt;0,H336&lt;&gt;"Y",TODAY()&gt;=N(F336)-N('Settings'!$B$2),N(S336)&gt;=TODAY()),"NOT CONFIRMED, STARTS SOON; ","")&amp;IF(AND(C336="Inspection",N(F336)&gt;0,K336&lt;&gt;"Y",M336="",N(F336)-TODAY()&lt;=N('Settings'!$B$3)),"INSPECTION NOT REQUESTED; ","")&amp;IF(AND(OR(M336="Fail",M336="Partial"),N(N336)=0),"FAILED, NO RE-INSPECTION; ","")&amp;IF(AND(C336&lt;&gt;"Inspection",D336&lt;&gt;"",N(F336)&gt;0,COUNTIFS($D$2:$D$400,D336,$A$2:$A$400,"&lt;&gt;"&amp;A336,$C$2:$C$400,"&lt;&gt;Inspection",$F$2:$F$400,"&lt;="&amp;N(S336),$S$2:$S$400,"&gt;="&amp;N(F336))&gt;0),"SUB ON TWO JOBS SAME DAY; ","")&amp;IF(AND(C336&lt;&gt;"Inspection",D336=""),"NO SUB ASSIGNED; ","")&amp;IF(AND(J336&lt;&gt;"",N(F336)&gt;0,SUMPRODUCT(MAX(($A$2:$A$400=A336)*($B$2:$B$400=J336)*$S$2:$S$400))&gt;=N(F336)),"STARTS BEFORE WHAT IT DEPENDS ON; ","")&amp;IF(N(F336)=0,"NO START DATE; ",""),LEN(IF(AND(C336&lt;&gt;"Inspection",N(F336)&gt;0,H336&lt;&gt;"Y",TODAY()&gt;=N(F336)-N('Settings'!$B$2),N(S336)&gt;=TODAY()),"NOT CONFIRMED, STARTS SOON; ","")&amp;IF(AND(C336="Inspection",N(F336)&gt;0,K336&lt;&gt;"Y",M336="",N(F336)-TODAY()&lt;=N('Settings'!$B$3)),"INSPECTION NOT REQUESTED; ","")&amp;IF(AND(OR(M336="Fail",M336="Partial"),N(N336)=0),"FAILED, NO RE-INSPECTION; ","")&amp;IF(AND(C336&lt;&gt;"Inspection",D336&lt;&gt;"",N(F336)&gt;0,COUNTIFS($D$2:$D$400,D336,$A$2:$A$400,"&lt;&gt;"&amp;A336,$C$2:$C$400,"&lt;&gt;Inspection",$F$2:$F$400,"&lt;="&amp;N(S336),$S$2:$S$400,"&gt;="&amp;N(F336))&gt;0),"SUB ON TWO JOBS SAME DAY; ","")&amp;IF(AND(C336&lt;&gt;"Inspection",D336=""),"NO SUB ASSIGNED; ","")&amp;IF(AND(J336&lt;&gt;"",N(F336)&gt;0,SUMPRODUCT(MAX(($A$2:$A$400=A336)*($B$2:$B$400=J336)*$S$2:$S$400))&gt;=N(F336)),"STARTS BEFORE WHAT IT DEPENDS ON; ","")&amp;IF(N(F336)=0,"NO START DATE; ",""))-2)))</f>
        <v/>
      </c>
      <c r="S336" s="6">
        <f>IF(N(G336)&gt;0,N(G336),N(F336))</f>
        <v/>
      </c>
    </row>
    <row r="337">
      <c r="F337" s="6" t="n"/>
      <c r="G337" s="6" t="n"/>
      <c r="I337" s="6">
        <f>IF(OR(NOT(OR(A337&lt;&gt;"",B337&lt;&gt;"",D337&lt;&gt;"")),N(F337)=0,NOT(C337&lt;&gt;"Inspection")),"",N(F337)-N('Settings'!$B$2))</f>
        <v/>
      </c>
      <c r="L337" s="6" t="n"/>
      <c r="N337" s="6" t="n"/>
      <c r="O337" s="7">
        <f>IF(OR(NOT(OR(A337&lt;&gt;"",B337&lt;&gt;"",D337&lt;&gt;"")),N(F337)=0),"",N(F337)-TODAY())</f>
        <v/>
      </c>
      <c r="P337">
        <f>IF(OR(NOT(OR(A337&lt;&gt;"",B337&lt;&gt;"",D337&lt;&gt;"")),N(F337)=0),"",IF(N(S337)&lt;TODAY(),"Past",IF(N(F337)&lt;=TODAY(),"Now",IF(N(F337)-TODAY()&lt;7,"Week 1",IF(N(F337)-TODAY()&lt;N('Settings'!$B$4),"Week 2","Later")))))</f>
        <v/>
      </c>
      <c r="Q337">
        <f>IF(NOT(OR(A337&lt;&gt;"",B337&lt;&gt;"",D337&lt;&gt;"")),"",IF(IF(AND(C337&lt;&gt;"Inspection",N(F337)&gt;0,H337&lt;&gt;"Y",TODAY()&gt;=N(F337)-N('Settings'!$B$2),N(S337)&gt;=TODAY()),"NOT CONFIRMED, STARTS SOON; ","")&amp;IF(AND(C337="Inspection",N(F337)&gt;0,K337&lt;&gt;"Y",M337="",N(F337)-TODAY()&lt;=N('Settings'!$B$3)),"INSPECTION NOT REQUESTED; ","")&amp;IF(AND(OR(M337="Fail",M337="Partial"),N(N337)=0),"FAILED, NO RE-INSPECTION; ","")&amp;IF(AND(C337&lt;&gt;"Inspection",D337&lt;&gt;"",N(F337)&gt;0,COUNTIFS($D$2:$D$400,D337,$A$2:$A$400,"&lt;&gt;"&amp;A337,$C$2:$C$400,"&lt;&gt;Inspection",$F$2:$F$400,"&lt;="&amp;N(S337),$S$2:$S$400,"&gt;="&amp;N(F337))&gt;0),"SUB ON TWO JOBS SAME DAY; ","")&amp;IF(AND(C337&lt;&gt;"Inspection",D337=""),"NO SUB ASSIGNED; ","")&amp;IF(AND(J337&lt;&gt;"",N(F337)&gt;0,SUMPRODUCT(MAX(($A$2:$A$400=A337)*($B$2:$B$400=J337)*$S$2:$S$400))&gt;=N(F337)),"STARTS BEFORE WHAT IT DEPENDS ON; ","")&amp;IF(N(F337)=0,"NO START DATE; ","")="","",LEFT(IF(AND(C337&lt;&gt;"Inspection",N(F337)&gt;0,H337&lt;&gt;"Y",TODAY()&gt;=N(F337)-N('Settings'!$B$2),N(S337)&gt;=TODAY()),"NOT CONFIRMED, STARTS SOON; ","")&amp;IF(AND(C337="Inspection",N(F337)&gt;0,K337&lt;&gt;"Y",M337="",N(F337)-TODAY()&lt;=N('Settings'!$B$3)),"INSPECTION NOT REQUESTED; ","")&amp;IF(AND(OR(M337="Fail",M337="Partial"),N(N337)=0),"FAILED, NO RE-INSPECTION; ","")&amp;IF(AND(C337&lt;&gt;"Inspection",D337&lt;&gt;"",N(F337)&gt;0,COUNTIFS($D$2:$D$400,D337,$A$2:$A$400,"&lt;&gt;"&amp;A337,$C$2:$C$400,"&lt;&gt;Inspection",$F$2:$F$400,"&lt;="&amp;N(S337),$S$2:$S$400,"&gt;="&amp;N(F337))&gt;0),"SUB ON TWO JOBS SAME DAY; ","")&amp;IF(AND(C337&lt;&gt;"Inspection",D337=""),"NO SUB ASSIGNED; ","")&amp;IF(AND(J337&lt;&gt;"",N(F337)&gt;0,SUMPRODUCT(MAX(($A$2:$A$400=A337)*($B$2:$B$400=J337)*$S$2:$S$400))&gt;=N(F337)),"STARTS BEFORE WHAT IT DEPENDS ON; ","")&amp;IF(N(F337)=0,"NO START DATE; ",""),LEN(IF(AND(C337&lt;&gt;"Inspection",N(F337)&gt;0,H337&lt;&gt;"Y",TODAY()&gt;=N(F337)-N('Settings'!$B$2),N(S337)&gt;=TODAY()),"NOT CONFIRMED, STARTS SOON; ","")&amp;IF(AND(C337="Inspection",N(F337)&gt;0,K337&lt;&gt;"Y",M337="",N(F337)-TODAY()&lt;=N('Settings'!$B$3)),"INSPECTION NOT REQUESTED; ","")&amp;IF(AND(OR(M337="Fail",M337="Partial"),N(N337)=0),"FAILED, NO RE-INSPECTION; ","")&amp;IF(AND(C337&lt;&gt;"Inspection",D337&lt;&gt;"",N(F337)&gt;0,COUNTIFS($D$2:$D$400,D337,$A$2:$A$400,"&lt;&gt;"&amp;A337,$C$2:$C$400,"&lt;&gt;Inspection",$F$2:$F$400,"&lt;="&amp;N(S337),$S$2:$S$400,"&gt;="&amp;N(F337))&gt;0),"SUB ON TWO JOBS SAME DAY; ","")&amp;IF(AND(C337&lt;&gt;"Inspection",D337=""),"NO SUB ASSIGNED; ","")&amp;IF(AND(J337&lt;&gt;"",N(F337)&gt;0,SUMPRODUCT(MAX(($A$2:$A$400=A337)*($B$2:$B$400=J337)*$S$2:$S$400))&gt;=N(F337)),"STARTS BEFORE WHAT IT DEPENDS ON; ","")&amp;IF(N(F337)=0,"NO START DATE; ",""))-2)))</f>
        <v/>
      </c>
      <c r="S337" s="6">
        <f>IF(N(G337)&gt;0,N(G337),N(F337))</f>
        <v/>
      </c>
    </row>
    <row r="338">
      <c r="F338" s="6" t="n"/>
      <c r="G338" s="6" t="n"/>
      <c r="I338" s="6">
        <f>IF(OR(NOT(OR(A338&lt;&gt;"",B338&lt;&gt;"",D338&lt;&gt;"")),N(F338)=0,NOT(C338&lt;&gt;"Inspection")),"",N(F338)-N('Settings'!$B$2))</f>
        <v/>
      </c>
      <c r="L338" s="6" t="n"/>
      <c r="N338" s="6" t="n"/>
      <c r="O338" s="7">
        <f>IF(OR(NOT(OR(A338&lt;&gt;"",B338&lt;&gt;"",D338&lt;&gt;"")),N(F338)=0),"",N(F338)-TODAY())</f>
        <v/>
      </c>
      <c r="P338">
        <f>IF(OR(NOT(OR(A338&lt;&gt;"",B338&lt;&gt;"",D338&lt;&gt;"")),N(F338)=0),"",IF(N(S338)&lt;TODAY(),"Past",IF(N(F338)&lt;=TODAY(),"Now",IF(N(F338)-TODAY()&lt;7,"Week 1",IF(N(F338)-TODAY()&lt;N('Settings'!$B$4),"Week 2","Later")))))</f>
        <v/>
      </c>
      <c r="Q338">
        <f>IF(NOT(OR(A338&lt;&gt;"",B338&lt;&gt;"",D338&lt;&gt;"")),"",IF(IF(AND(C338&lt;&gt;"Inspection",N(F338)&gt;0,H338&lt;&gt;"Y",TODAY()&gt;=N(F338)-N('Settings'!$B$2),N(S338)&gt;=TODAY()),"NOT CONFIRMED, STARTS SOON; ","")&amp;IF(AND(C338="Inspection",N(F338)&gt;0,K338&lt;&gt;"Y",M338="",N(F338)-TODAY()&lt;=N('Settings'!$B$3)),"INSPECTION NOT REQUESTED; ","")&amp;IF(AND(OR(M338="Fail",M338="Partial"),N(N338)=0),"FAILED, NO RE-INSPECTION; ","")&amp;IF(AND(C338&lt;&gt;"Inspection",D338&lt;&gt;"",N(F338)&gt;0,COUNTIFS($D$2:$D$400,D338,$A$2:$A$400,"&lt;&gt;"&amp;A338,$C$2:$C$400,"&lt;&gt;Inspection",$F$2:$F$400,"&lt;="&amp;N(S338),$S$2:$S$400,"&gt;="&amp;N(F338))&gt;0),"SUB ON TWO JOBS SAME DAY; ","")&amp;IF(AND(C338&lt;&gt;"Inspection",D338=""),"NO SUB ASSIGNED; ","")&amp;IF(AND(J338&lt;&gt;"",N(F338)&gt;0,SUMPRODUCT(MAX(($A$2:$A$400=A338)*($B$2:$B$400=J338)*$S$2:$S$400))&gt;=N(F338)),"STARTS BEFORE WHAT IT DEPENDS ON; ","")&amp;IF(N(F338)=0,"NO START DATE; ","")="","",LEFT(IF(AND(C338&lt;&gt;"Inspection",N(F338)&gt;0,H338&lt;&gt;"Y",TODAY()&gt;=N(F338)-N('Settings'!$B$2),N(S338)&gt;=TODAY()),"NOT CONFIRMED, STARTS SOON; ","")&amp;IF(AND(C338="Inspection",N(F338)&gt;0,K338&lt;&gt;"Y",M338="",N(F338)-TODAY()&lt;=N('Settings'!$B$3)),"INSPECTION NOT REQUESTED; ","")&amp;IF(AND(OR(M338="Fail",M338="Partial"),N(N338)=0),"FAILED, NO RE-INSPECTION; ","")&amp;IF(AND(C338&lt;&gt;"Inspection",D338&lt;&gt;"",N(F338)&gt;0,COUNTIFS($D$2:$D$400,D338,$A$2:$A$400,"&lt;&gt;"&amp;A338,$C$2:$C$400,"&lt;&gt;Inspection",$F$2:$F$400,"&lt;="&amp;N(S338),$S$2:$S$400,"&gt;="&amp;N(F338))&gt;0),"SUB ON TWO JOBS SAME DAY; ","")&amp;IF(AND(C338&lt;&gt;"Inspection",D338=""),"NO SUB ASSIGNED; ","")&amp;IF(AND(J338&lt;&gt;"",N(F338)&gt;0,SUMPRODUCT(MAX(($A$2:$A$400=A338)*($B$2:$B$400=J338)*$S$2:$S$400))&gt;=N(F338)),"STARTS BEFORE WHAT IT DEPENDS ON; ","")&amp;IF(N(F338)=0,"NO START DATE; ",""),LEN(IF(AND(C338&lt;&gt;"Inspection",N(F338)&gt;0,H338&lt;&gt;"Y",TODAY()&gt;=N(F338)-N('Settings'!$B$2),N(S338)&gt;=TODAY()),"NOT CONFIRMED, STARTS SOON; ","")&amp;IF(AND(C338="Inspection",N(F338)&gt;0,K338&lt;&gt;"Y",M338="",N(F338)-TODAY()&lt;=N('Settings'!$B$3)),"INSPECTION NOT REQUESTED; ","")&amp;IF(AND(OR(M338="Fail",M338="Partial"),N(N338)=0),"FAILED, NO RE-INSPECTION; ","")&amp;IF(AND(C338&lt;&gt;"Inspection",D338&lt;&gt;"",N(F338)&gt;0,COUNTIFS($D$2:$D$400,D338,$A$2:$A$400,"&lt;&gt;"&amp;A338,$C$2:$C$400,"&lt;&gt;Inspection",$F$2:$F$400,"&lt;="&amp;N(S338),$S$2:$S$400,"&gt;="&amp;N(F338))&gt;0),"SUB ON TWO JOBS SAME DAY; ","")&amp;IF(AND(C338&lt;&gt;"Inspection",D338=""),"NO SUB ASSIGNED; ","")&amp;IF(AND(J338&lt;&gt;"",N(F338)&gt;0,SUMPRODUCT(MAX(($A$2:$A$400=A338)*($B$2:$B$400=J338)*$S$2:$S$400))&gt;=N(F338)),"STARTS BEFORE WHAT IT DEPENDS ON; ","")&amp;IF(N(F338)=0,"NO START DATE; ",""))-2)))</f>
        <v/>
      </c>
      <c r="S338" s="6">
        <f>IF(N(G338)&gt;0,N(G338),N(F338))</f>
        <v/>
      </c>
    </row>
    <row r="339">
      <c r="F339" s="6" t="n"/>
      <c r="G339" s="6" t="n"/>
      <c r="I339" s="6">
        <f>IF(OR(NOT(OR(A339&lt;&gt;"",B339&lt;&gt;"",D339&lt;&gt;"")),N(F339)=0,NOT(C339&lt;&gt;"Inspection")),"",N(F339)-N('Settings'!$B$2))</f>
        <v/>
      </c>
      <c r="L339" s="6" t="n"/>
      <c r="N339" s="6" t="n"/>
      <c r="O339" s="7">
        <f>IF(OR(NOT(OR(A339&lt;&gt;"",B339&lt;&gt;"",D339&lt;&gt;"")),N(F339)=0),"",N(F339)-TODAY())</f>
        <v/>
      </c>
      <c r="P339">
        <f>IF(OR(NOT(OR(A339&lt;&gt;"",B339&lt;&gt;"",D339&lt;&gt;"")),N(F339)=0),"",IF(N(S339)&lt;TODAY(),"Past",IF(N(F339)&lt;=TODAY(),"Now",IF(N(F339)-TODAY()&lt;7,"Week 1",IF(N(F339)-TODAY()&lt;N('Settings'!$B$4),"Week 2","Later")))))</f>
        <v/>
      </c>
      <c r="Q339">
        <f>IF(NOT(OR(A339&lt;&gt;"",B339&lt;&gt;"",D339&lt;&gt;"")),"",IF(IF(AND(C339&lt;&gt;"Inspection",N(F339)&gt;0,H339&lt;&gt;"Y",TODAY()&gt;=N(F339)-N('Settings'!$B$2),N(S339)&gt;=TODAY()),"NOT CONFIRMED, STARTS SOON; ","")&amp;IF(AND(C339="Inspection",N(F339)&gt;0,K339&lt;&gt;"Y",M339="",N(F339)-TODAY()&lt;=N('Settings'!$B$3)),"INSPECTION NOT REQUESTED; ","")&amp;IF(AND(OR(M339="Fail",M339="Partial"),N(N339)=0),"FAILED, NO RE-INSPECTION; ","")&amp;IF(AND(C339&lt;&gt;"Inspection",D339&lt;&gt;"",N(F339)&gt;0,COUNTIFS($D$2:$D$400,D339,$A$2:$A$400,"&lt;&gt;"&amp;A339,$C$2:$C$400,"&lt;&gt;Inspection",$F$2:$F$400,"&lt;="&amp;N(S339),$S$2:$S$400,"&gt;="&amp;N(F339))&gt;0),"SUB ON TWO JOBS SAME DAY; ","")&amp;IF(AND(C339&lt;&gt;"Inspection",D339=""),"NO SUB ASSIGNED; ","")&amp;IF(AND(J339&lt;&gt;"",N(F339)&gt;0,SUMPRODUCT(MAX(($A$2:$A$400=A339)*($B$2:$B$400=J339)*$S$2:$S$400))&gt;=N(F339)),"STARTS BEFORE WHAT IT DEPENDS ON; ","")&amp;IF(N(F339)=0,"NO START DATE; ","")="","",LEFT(IF(AND(C339&lt;&gt;"Inspection",N(F339)&gt;0,H339&lt;&gt;"Y",TODAY()&gt;=N(F339)-N('Settings'!$B$2),N(S339)&gt;=TODAY()),"NOT CONFIRMED, STARTS SOON; ","")&amp;IF(AND(C339="Inspection",N(F339)&gt;0,K339&lt;&gt;"Y",M339="",N(F339)-TODAY()&lt;=N('Settings'!$B$3)),"INSPECTION NOT REQUESTED; ","")&amp;IF(AND(OR(M339="Fail",M339="Partial"),N(N339)=0),"FAILED, NO RE-INSPECTION; ","")&amp;IF(AND(C339&lt;&gt;"Inspection",D339&lt;&gt;"",N(F339)&gt;0,COUNTIFS($D$2:$D$400,D339,$A$2:$A$400,"&lt;&gt;"&amp;A339,$C$2:$C$400,"&lt;&gt;Inspection",$F$2:$F$400,"&lt;="&amp;N(S339),$S$2:$S$400,"&gt;="&amp;N(F339))&gt;0),"SUB ON TWO JOBS SAME DAY; ","")&amp;IF(AND(C339&lt;&gt;"Inspection",D339=""),"NO SUB ASSIGNED; ","")&amp;IF(AND(J339&lt;&gt;"",N(F339)&gt;0,SUMPRODUCT(MAX(($A$2:$A$400=A339)*($B$2:$B$400=J339)*$S$2:$S$400))&gt;=N(F339)),"STARTS BEFORE WHAT IT DEPENDS ON; ","")&amp;IF(N(F339)=0,"NO START DATE; ",""),LEN(IF(AND(C339&lt;&gt;"Inspection",N(F339)&gt;0,H339&lt;&gt;"Y",TODAY()&gt;=N(F339)-N('Settings'!$B$2),N(S339)&gt;=TODAY()),"NOT CONFIRMED, STARTS SOON; ","")&amp;IF(AND(C339="Inspection",N(F339)&gt;0,K339&lt;&gt;"Y",M339="",N(F339)-TODAY()&lt;=N('Settings'!$B$3)),"INSPECTION NOT REQUESTED; ","")&amp;IF(AND(OR(M339="Fail",M339="Partial"),N(N339)=0),"FAILED, NO RE-INSPECTION; ","")&amp;IF(AND(C339&lt;&gt;"Inspection",D339&lt;&gt;"",N(F339)&gt;0,COUNTIFS($D$2:$D$400,D339,$A$2:$A$400,"&lt;&gt;"&amp;A339,$C$2:$C$400,"&lt;&gt;Inspection",$F$2:$F$400,"&lt;="&amp;N(S339),$S$2:$S$400,"&gt;="&amp;N(F339))&gt;0),"SUB ON TWO JOBS SAME DAY; ","")&amp;IF(AND(C339&lt;&gt;"Inspection",D339=""),"NO SUB ASSIGNED; ","")&amp;IF(AND(J339&lt;&gt;"",N(F339)&gt;0,SUMPRODUCT(MAX(($A$2:$A$400=A339)*($B$2:$B$400=J339)*$S$2:$S$400))&gt;=N(F339)),"STARTS BEFORE WHAT IT DEPENDS ON; ","")&amp;IF(N(F339)=0,"NO START DATE; ",""))-2)))</f>
        <v/>
      </c>
      <c r="S339" s="6">
        <f>IF(N(G339)&gt;0,N(G339),N(F339))</f>
        <v/>
      </c>
    </row>
    <row r="340">
      <c r="F340" s="6" t="n"/>
      <c r="G340" s="6" t="n"/>
      <c r="I340" s="6">
        <f>IF(OR(NOT(OR(A340&lt;&gt;"",B340&lt;&gt;"",D340&lt;&gt;"")),N(F340)=0,NOT(C340&lt;&gt;"Inspection")),"",N(F340)-N('Settings'!$B$2))</f>
        <v/>
      </c>
      <c r="L340" s="6" t="n"/>
      <c r="N340" s="6" t="n"/>
      <c r="O340" s="7">
        <f>IF(OR(NOT(OR(A340&lt;&gt;"",B340&lt;&gt;"",D340&lt;&gt;"")),N(F340)=0),"",N(F340)-TODAY())</f>
        <v/>
      </c>
      <c r="P340">
        <f>IF(OR(NOT(OR(A340&lt;&gt;"",B340&lt;&gt;"",D340&lt;&gt;"")),N(F340)=0),"",IF(N(S340)&lt;TODAY(),"Past",IF(N(F340)&lt;=TODAY(),"Now",IF(N(F340)-TODAY()&lt;7,"Week 1",IF(N(F340)-TODAY()&lt;N('Settings'!$B$4),"Week 2","Later")))))</f>
        <v/>
      </c>
      <c r="Q340">
        <f>IF(NOT(OR(A340&lt;&gt;"",B340&lt;&gt;"",D340&lt;&gt;"")),"",IF(IF(AND(C340&lt;&gt;"Inspection",N(F340)&gt;0,H340&lt;&gt;"Y",TODAY()&gt;=N(F340)-N('Settings'!$B$2),N(S340)&gt;=TODAY()),"NOT CONFIRMED, STARTS SOON; ","")&amp;IF(AND(C340="Inspection",N(F340)&gt;0,K340&lt;&gt;"Y",M340="",N(F340)-TODAY()&lt;=N('Settings'!$B$3)),"INSPECTION NOT REQUESTED; ","")&amp;IF(AND(OR(M340="Fail",M340="Partial"),N(N340)=0),"FAILED, NO RE-INSPECTION; ","")&amp;IF(AND(C340&lt;&gt;"Inspection",D340&lt;&gt;"",N(F340)&gt;0,COUNTIFS($D$2:$D$400,D340,$A$2:$A$400,"&lt;&gt;"&amp;A340,$C$2:$C$400,"&lt;&gt;Inspection",$F$2:$F$400,"&lt;="&amp;N(S340),$S$2:$S$400,"&gt;="&amp;N(F340))&gt;0),"SUB ON TWO JOBS SAME DAY; ","")&amp;IF(AND(C340&lt;&gt;"Inspection",D340=""),"NO SUB ASSIGNED; ","")&amp;IF(AND(J340&lt;&gt;"",N(F340)&gt;0,SUMPRODUCT(MAX(($A$2:$A$400=A340)*($B$2:$B$400=J340)*$S$2:$S$400))&gt;=N(F340)),"STARTS BEFORE WHAT IT DEPENDS ON; ","")&amp;IF(N(F340)=0,"NO START DATE; ","")="","",LEFT(IF(AND(C340&lt;&gt;"Inspection",N(F340)&gt;0,H340&lt;&gt;"Y",TODAY()&gt;=N(F340)-N('Settings'!$B$2),N(S340)&gt;=TODAY()),"NOT CONFIRMED, STARTS SOON; ","")&amp;IF(AND(C340="Inspection",N(F340)&gt;0,K340&lt;&gt;"Y",M340="",N(F340)-TODAY()&lt;=N('Settings'!$B$3)),"INSPECTION NOT REQUESTED; ","")&amp;IF(AND(OR(M340="Fail",M340="Partial"),N(N340)=0),"FAILED, NO RE-INSPECTION; ","")&amp;IF(AND(C340&lt;&gt;"Inspection",D340&lt;&gt;"",N(F340)&gt;0,COUNTIFS($D$2:$D$400,D340,$A$2:$A$400,"&lt;&gt;"&amp;A340,$C$2:$C$400,"&lt;&gt;Inspection",$F$2:$F$400,"&lt;="&amp;N(S340),$S$2:$S$400,"&gt;="&amp;N(F340))&gt;0),"SUB ON TWO JOBS SAME DAY; ","")&amp;IF(AND(C340&lt;&gt;"Inspection",D340=""),"NO SUB ASSIGNED; ","")&amp;IF(AND(J340&lt;&gt;"",N(F340)&gt;0,SUMPRODUCT(MAX(($A$2:$A$400=A340)*($B$2:$B$400=J340)*$S$2:$S$400))&gt;=N(F340)),"STARTS BEFORE WHAT IT DEPENDS ON; ","")&amp;IF(N(F340)=0,"NO START DATE; ",""),LEN(IF(AND(C340&lt;&gt;"Inspection",N(F340)&gt;0,H340&lt;&gt;"Y",TODAY()&gt;=N(F340)-N('Settings'!$B$2),N(S340)&gt;=TODAY()),"NOT CONFIRMED, STARTS SOON; ","")&amp;IF(AND(C340="Inspection",N(F340)&gt;0,K340&lt;&gt;"Y",M340="",N(F340)-TODAY()&lt;=N('Settings'!$B$3)),"INSPECTION NOT REQUESTED; ","")&amp;IF(AND(OR(M340="Fail",M340="Partial"),N(N340)=0),"FAILED, NO RE-INSPECTION; ","")&amp;IF(AND(C340&lt;&gt;"Inspection",D340&lt;&gt;"",N(F340)&gt;0,COUNTIFS($D$2:$D$400,D340,$A$2:$A$400,"&lt;&gt;"&amp;A340,$C$2:$C$400,"&lt;&gt;Inspection",$F$2:$F$400,"&lt;="&amp;N(S340),$S$2:$S$400,"&gt;="&amp;N(F340))&gt;0),"SUB ON TWO JOBS SAME DAY; ","")&amp;IF(AND(C340&lt;&gt;"Inspection",D340=""),"NO SUB ASSIGNED; ","")&amp;IF(AND(J340&lt;&gt;"",N(F340)&gt;0,SUMPRODUCT(MAX(($A$2:$A$400=A340)*($B$2:$B$400=J340)*$S$2:$S$400))&gt;=N(F340)),"STARTS BEFORE WHAT IT DEPENDS ON; ","")&amp;IF(N(F340)=0,"NO START DATE; ",""))-2)))</f>
        <v/>
      </c>
      <c r="S340" s="6">
        <f>IF(N(G340)&gt;0,N(G340),N(F340))</f>
        <v/>
      </c>
    </row>
    <row r="341">
      <c r="F341" s="6" t="n"/>
      <c r="G341" s="6" t="n"/>
      <c r="I341" s="6">
        <f>IF(OR(NOT(OR(A341&lt;&gt;"",B341&lt;&gt;"",D341&lt;&gt;"")),N(F341)=0,NOT(C341&lt;&gt;"Inspection")),"",N(F341)-N('Settings'!$B$2))</f>
        <v/>
      </c>
      <c r="L341" s="6" t="n"/>
      <c r="N341" s="6" t="n"/>
      <c r="O341" s="7">
        <f>IF(OR(NOT(OR(A341&lt;&gt;"",B341&lt;&gt;"",D341&lt;&gt;"")),N(F341)=0),"",N(F341)-TODAY())</f>
        <v/>
      </c>
      <c r="P341">
        <f>IF(OR(NOT(OR(A341&lt;&gt;"",B341&lt;&gt;"",D341&lt;&gt;"")),N(F341)=0),"",IF(N(S341)&lt;TODAY(),"Past",IF(N(F341)&lt;=TODAY(),"Now",IF(N(F341)-TODAY()&lt;7,"Week 1",IF(N(F341)-TODAY()&lt;N('Settings'!$B$4),"Week 2","Later")))))</f>
        <v/>
      </c>
      <c r="Q341">
        <f>IF(NOT(OR(A341&lt;&gt;"",B341&lt;&gt;"",D341&lt;&gt;"")),"",IF(IF(AND(C341&lt;&gt;"Inspection",N(F341)&gt;0,H341&lt;&gt;"Y",TODAY()&gt;=N(F341)-N('Settings'!$B$2),N(S341)&gt;=TODAY()),"NOT CONFIRMED, STARTS SOON; ","")&amp;IF(AND(C341="Inspection",N(F341)&gt;0,K341&lt;&gt;"Y",M341="",N(F341)-TODAY()&lt;=N('Settings'!$B$3)),"INSPECTION NOT REQUESTED; ","")&amp;IF(AND(OR(M341="Fail",M341="Partial"),N(N341)=0),"FAILED, NO RE-INSPECTION; ","")&amp;IF(AND(C341&lt;&gt;"Inspection",D341&lt;&gt;"",N(F341)&gt;0,COUNTIFS($D$2:$D$400,D341,$A$2:$A$400,"&lt;&gt;"&amp;A341,$C$2:$C$400,"&lt;&gt;Inspection",$F$2:$F$400,"&lt;="&amp;N(S341),$S$2:$S$400,"&gt;="&amp;N(F341))&gt;0),"SUB ON TWO JOBS SAME DAY; ","")&amp;IF(AND(C341&lt;&gt;"Inspection",D341=""),"NO SUB ASSIGNED; ","")&amp;IF(AND(J341&lt;&gt;"",N(F341)&gt;0,SUMPRODUCT(MAX(($A$2:$A$400=A341)*($B$2:$B$400=J341)*$S$2:$S$400))&gt;=N(F341)),"STARTS BEFORE WHAT IT DEPENDS ON; ","")&amp;IF(N(F341)=0,"NO START DATE; ","")="","",LEFT(IF(AND(C341&lt;&gt;"Inspection",N(F341)&gt;0,H341&lt;&gt;"Y",TODAY()&gt;=N(F341)-N('Settings'!$B$2),N(S341)&gt;=TODAY()),"NOT CONFIRMED, STARTS SOON; ","")&amp;IF(AND(C341="Inspection",N(F341)&gt;0,K341&lt;&gt;"Y",M341="",N(F341)-TODAY()&lt;=N('Settings'!$B$3)),"INSPECTION NOT REQUESTED; ","")&amp;IF(AND(OR(M341="Fail",M341="Partial"),N(N341)=0),"FAILED, NO RE-INSPECTION; ","")&amp;IF(AND(C341&lt;&gt;"Inspection",D341&lt;&gt;"",N(F341)&gt;0,COUNTIFS($D$2:$D$400,D341,$A$2:$A$400,"&lt;&gt;"&amp;A341,$C$2:$C$400,"&lt;&gt;Inspection",$F$2:$F$400,"&lt;="&amp;N(S341),$S$2:$S$400,"&gt;="&amp;N(F341))&gt;0),"SUB ON TWO JOBS SAME DAY; ","")&amp;IF(AND(C341&lt;&gt;"Inspection",D341=""),"NO SUB ASSIGNED; ","")&amp;IF(AND(J341&lt;&gt;"",N(F341)&gt;0,SUMPRODUCT(MAX(($A$2:$A$400=A341)*($B$2:$B$400=J341)*$S$2:$S$400))&gt;=N(F341)),"STARTS BEFORE WHAT IT DEPENDS ON; ","")&amp;IF(N(F341)=0,"NO START DATE; ",""),LEN(IF(AND(C341&lt;&gt;"Inspection",N(F341)&gt;0,H341&lt;&gt;"Y",TODAY()&gt;=N(F341)-N('Settings'!$B$2),N(S341)&gt;=TODAY()),"NOT CONFIRMED, STARTS SOON; ","")&amp;IF(AND(C341="Inspection",N(F341)&gt;0,K341&lt;&gt;"Y",M341="",N(F341)-TODAY()&lt;=N('Settings'!$B$3)),"INSPECTION NOT REQUESTED; ","")&amp;IF(AND(OR(M341="Fail",M341="Partial"),N(N341)=0),"FAILED, NO RE-INSPECTION; ","")&amp;IF(AND(C341&lt;&gt;"Inspection",D341&lt;&gt;"",N(F341)&gt;0,COUNTIFS($D$2:$D$400,D341,$A$2:$A$400,"&lt;&gt;"&amp;A341,$C$2:$C$400,"&lt;&gt;Inspection",$F$2:$F$400,"&lt;="&amp;N(S341),$S$2:$S$400,"&gt;="&amp;N(F341))&gt;0),"SUB ON TWO JOBS SAME DAY; ","")&amp;IF(AND(C341&lt;&gt;"Inspection",D341=""),"NO SUB ASSIGNED; ","")&amp;IF(AND(J341&lt;&gt;"",N(F341)&gt;0,SUMPRODUCT(MAX(($A$2:$A$400=A341)*($B$2:$B$400=J341)*$S$2:$S$400))&gt;=N(F341)),"STARTS BEFORE WHAT IT DEPENDS ON; ","")&amp;IF(N(F341)=0,"NO START DATE; ",""))-2)))</f>
        <v/>
      </c>
      <c r="S341" s="6">
        <f>IF(N(G341)&gt;0,N(G341),N(F341))</f>
        <v/>
      </c>
    </row>
    <row r="342">
      <c r="F342" s="6" t="n"/>
      <c r="G342" s="6" t="n"/>
      <c r="I342" s="6">
        <f>IF(OR(NOT(OR(A342&lt;&gt;"",B342&lt;&gt;"",D342&lt;&gt;"")),N(F342)=0,NOT(C342&lt;&gt;"Inspection")),"",N(F342)-N('Settings'!$B$2))</f>
        <v/>
      </c>
      <c r="L342" s="6" t="n"/>
      <c r="N342" s="6" t="n"/>
      <c r="O342" s="7">
        <f>IF(OR(NOT(OR(A342&lt;&gt;"",B342&lt;&gt;"",D342&lt;&gt;"")),N(F342)=0),"",N(F342)-TODAY())</f>
        <v/>
      </c>
      <c r="P342">
        <f>IF(OR(NOT(OR(A342&lt;&gt;"",B342&lt;&gt;"",D342&lt;&gt;"")),N(F342)=0),"",IF(N(S342)&lt;TODAY(),"Past",IF(N(F342)&lt;=TODAY(),"Now",IF(N(F342)-TODAY()&lt;7,"Week 1",IF(N(F342)-TODAY()&lt;N('Settings'!$B$4),"Week 2","Later")))))</f>
        <v/>
      </c>
      <c r="Q342">
        <f>IF(NOT(OR(A342&lt;&gt;"",B342&lt;&gt;"",D342&lt;&gt;"")),"",IF(IF(AND(C342&lt;&gt;"Inspection",N(F342)&gt;0,H342&lt;&gt;"Y",TODAY()&gt;=N(F342)-N('Settings'!$B$2),N(S342)&gt;=TODAY()),"NOT CONFIRMED, STARTS SOON; ","")&amp;IF(AND(C342="Inspection",N(F342)&gt;0,K342&lt;&gt;"Y",M342="",N(F342)-TODAY()&lt;=N('Settings'!$B$3)),"INSPECTION NOT REQUESTED; ","")&amp;IF(AND(OR(M342="Fail",M342="Partial"),N(N342)=0),"FAILED, NO RE-INSPECTION; ","")&amp;IF(AND(C342&lt;&gt;"Inspection",D342&lt;&gt;"",N(F342)&gt;0,COUNTIFS($D$2:$D$400,D342,$A$2:$A$400,"&lt;&gt;"&amp;A342,$C$2:$C$400,"&lt;&gt;Inspection",$F$2:$F$400,"&lt;="&amp;N(S342),$S$2:$S$400,"&gt;="&amp;N(F342))&gt;0),"SUB ON TWO JOBS SAME DAY; ","")&amp;IF(AND(C342&lt;&gt;"Inspection",D342=""),"NO SUB ASSIGNED; ","")&amp;IF(AND(J342&lt;&gt;"",N(F342)&gt;0,SUMPRODUCT(MAX(($A$2:$A$400=A342)*($B$2:$B$400=J342)*$S$2:$S$400))&gt;=N(F342)),"STARTS BEFORE WHAT IT DEPENDS ON; ","")&amp;IF(N(F342)=0,"NO START DATE; ","")="","",LEFT(IF(AND(C342&lt;&gt;"Inspection",N(F342)&gt;0,H342&lt;&gt;"Y",TODAY()&gt;=N(F342)-N('Settings'!$B$2),N(S342)&gt;=TODAY()),"NOT CONFIRMED, STARTS SOON; ","")&amp;IF(AND(C342="Inspection",N(F342)&gt;0,K342&lt;&gt;"Y",M342="",N(F342)-TODAY()&lt;=N('Settings'!$B$3)),"INSPECTION NOT REQUESTED; ","")&amp;IF(AND(OR(M342="Fail",M342="Partial"),N(N342)=0),"FAILED, NO RE-INSPECTION; ","")&amp;IF(AND(C342&lt;&gt;"Inspection",D342&lt;&gt;"",N(F342)&gt;0,COUNTIFS($D$2:$D$400,D342,$A$2:$A$400,"&lt;&gt;"&amp;A342,$C$2:$C$400,"&lt;&gt;Inspection",$F$2:$F$400,"&lt;="&amp;N(S342),$S$2:$S$400,"&gt;="&amp;N(F342))&gt;0),"SUB ON TWO JOBS SAME DAY; ","")&amp;IF(AND(C342&lt;&gt;"Inspection",D342=""),"NO SUB ASSIGNED; ","")&amp;IF(AND(J342&lt;&gt;"",N(F342)&gt;0,SUMPRODUCT(MAX(($A$2:$A$400=A342)*($B$2:$B$400=J342)*$S$2:$S$400))&gt;=N(F342)),"STARTS BEFORE WHAT IT DEPENDS ON; ","")&amp;IF(N(F342)=0,"NO START DATE; ",""),LEN(IF(AND(C342&lt;&gt;"Inspection",N(F342)&gt;0,H342&lt;&gt;"Y",TODAY()&gt;=N(F342)-N('Settings'!$B$2),N(S342)&gt;=TODAY()),"NOT CONFIRMED, STARTS SOON; ","")&amp;IF(AND(C342="Inspection",N(F342)&gt;0,K342&lt;&gt;"Y",M342="",N(F342)-TODAY()&lt;=N('Settings'!$B$3)),"INSPECTION NOT REQUESTED; ","")&amp;IF(AND(OR(M342="Fail",M342="Partial"),N(N342)=0),"FAILED, NO RE-INSPECTION; ","")&amp;IF(AND(C342&lt;&gt;"Inspection",D342&lt;&gt;"",N(F342)&gt;0,COUNTIFS($D$2:$D$400,D342,$A$2:$A$400,"&lt;&gt;"&amp;A342,$C$2:$C$400,"&lt;&gt;Inspection",$F$2:$F$400,"&lt;="&amp;N(S342),$S$2:$S$400,"&gt;="&amp;N(F342))&gt;0),"SUB ON TWO JOBS SAME DAY; ","")&amp;IF(AND(C342&lt;&gt;"Inspection",D342=""),"NO SUB ASSIGNED; ","")&amp;IF(AND(J342&lt;&gt;"",N(F342)&gt;0,SUMPRODUCT(MAX(($A$2:$A$400=A342)*($B$2:$B$400=J342)*$S$2:$S$400))&gt;=N(F342)),"STARTS BEFORE WHAT IT DEPENDS ON; ","")&amp;IF(N(F342)=0,"NO START DATE; ",""))-2)))</f>
        <v/>
      </c>
      <c r="S342" s="6">
        <f>IF(N(G342)&gt;0,N(G342),N(F342))</f>
        <v/>
      </c>
    </row>
    <row r="343">
      <c r="F343" s="6" t="n"/>
      <c r="G343" s="6" t="n"/>
      <c r="I343" s="6">
        <f>IF(OR(NOT(OR(A343&lt;&gt;"",B343&lt;&gt;"",D343&lt;&gt;"")),N(F343)=0,NOT(C343&lt;&gt;"Inspection")),"",N(F343)-N('Settings'!$B$2))</f>
        <v/>
      </c>
      <c r="L343" s="6" t="n"/>
      <c r="N343" s="6" t="n"/>
      <c r="O343" s="7">
        <f>IF(OR(NOT(OR(A343&lt;&gt;"",B343&lt;&gt;"",D343&lt;&gt;"")),N(F343)=0),"",N(F343)-TODAY())</f>
        <v/>
      </c>
      <c r="P343">
        <f>IF(OR(NOT(OR(A343&lt;&gt;"",B343&lt;&gt;"",D343&lt;&gt;"")),N(F343)=0),"",IF(N(S343)&lt;TODAY(),"Past",IF(N(F343)&lt;=TODAY(),"Now",IF(N(F343)-TODAY()&lt;7,"Week 1",IF(N(F343)-TODAY()&lt;N('Settings'!$B$4),"Week 2","Later")))))</f>
        <v/>
      </c>
      <c r="Q343">
        <f>IF(NOT(OR(A343&lt;&gt;"",B343&lt;&gt;"",D343&lt;&gt;"")),"",IF(IF(AND(C343&lt;&gt;"Inspection",N(F343)&gt;0,H343&lt;&gt;"Y",TODAY()&gt;=N(F343)-N('Settings'!$B$2),N(S343)&gt;=TODAY()),"NOT CONFIRMED, STARTS SOON; ","")&amp;IF(AND(C343="Inspection",N(F343)&gt;0,K343&lt;&gt;"Y",M343="",N(F343)-TODAY()&lt;=N('Settings'!$B$3)),"INSPECTION NOT REQUESTED; ","")&amp;IF(AND(OR(M343="Fail",M343="Partial"),N(N343)=0),"FAILED, NO RE-INSPECTION; ","")&amp;IF(AND(C343&lt;&gt;"Inspection",D343&lt;&gt;"",N(F343)&gt;0,COUNTIFS($D$2:$D$400,D343,$A$2:$A$400,"&lt;&gt;"&amp;A343,$C$2:$C$400,"&lt;&gt;Inspection",$F$2:$F$400,"&lt;="&amp;N(S343),$S$2:$S$400,"&gt;="&amp;N(F343))&gt;0),"SUB ON TWO JOBS SAME DAY; ","")&amp;IF(AND(C343&lt;&gt;"Inspection",D343=""),"NO SUB ASSIGNED; ","")&amp;IF(AND(J343&lt;&gt;"",N(F343)&gt;0,SUMPRODUCT(MAX(($A$2:$A$400=A343)*($B$2:$B$400=J343)*$S$2:$S$400))&gt;=N(F343)),"STARTS BEFORE WHAT IT DEPENDS ON; ","")&amp;IF(N(F343)=0,"NO START DATE; ","")="","",LEFT(IF(AND(C343&lt;&gt;"Inspection",N(F343)&gt;0,H343&lt;&gt;"Y",TODAY()&gt;=N(F343)-N('Settings'!$B$2),N(S343)&gt;=TODAY()),"NOT CONFIRMED, STARTS SOON; ","")&amp;IF(AND(C343="Inspection",N(F343)&gt;0,K343&lt;&gt;"Y",M343="",N(F343)-TODAY()&lt;=N('Settings'!$B$3)),"INSPECTION NOT REQUESTED; ","")&amp;IF(AND(OR(M343="Fail",M343="Partial"),N(N343)=0),"FAILED, NO RE-INSPECTION; ","")&amp;IF(AND(C343&lt;&gt;"Inspection",D343&lt;&gt;"",N(F343)&gt;0,COUNTIFS($D$2:$D$400,D343,$A$2:$A$400,"&lt;&gt;"&amp;A343,$C$2:$C$400,"&lt;&gt;Inspection",$F$2:$F$400,"&lt;="&amp;N(S343),$S$2:$S$400,"&gt;="&amp;N(F343))&gt;0),"SUB ON TWO JOBS SAME DAY; ","")&amp;IF(AND(C343&lt;&gt;"Inspection",D343=""),"NO SUB ASSIGNED; ","")&amp;IF(AND(J343&lt;&gt;"",N(F343)&gt;0,SUMPRODUCT(MAX(($A$2:$A$400=A343)*($B$2:$B$400=J343)*$S$2:$S$400))&gt;=N(F343)),"STARTS BEFORE WHAT IT DEPENDS ON; ","")&amp;IF(N(F343)=0,"NO START DATE; ",""),LEN(IF(AND(C343&lt;&gt;"Inspection",N(F343)&gt;0,H343&lt;&gt;"Y",TODAY()&gt;=N(F343)-N('Settings'!$B$2),N(S343)&gt;=TODAY()),"NOT CONFIRMED, STARTS SOON; ","")&amp;IF(AND(C343="Inspection",N(F343)&gt;0,K343&lt;&gt;"Y",M343="",N(F343)-TODAY()&lt;=N('Settings'!$B$3)),"INSPECTION NOT REQUESTED; ","")&amp;IF(AND(OR(M343="Fail",M343="Partial"),N(N343)=0),"FAILED, NO RE-INSPECTION; ","")&amp;IF(AND(C343&lt;&gt;"Inspection",D343&lt;&gt;"",N(F343)&gt;0,COUNTIFS($D$2:$D$400,D343,$A$2:$A$400,"&lt;&gt;"&amp;A343,$C$2:$C$400,"&lt;&gt;Inspection",$F$2:$F$400,"&lt;="&amp;N(S343),$S$2:$S$400,"&gt;="&amp;N(F343))&gt;0),"SUB ON TWO JOBS SAME DAY; ","")&amp;IF(AND(C343&lt;&gt;"Inspection",D343=""),"NO SUB ASSIGNED; ","")&amp;IF(AND(J343&lt;&gt;"",N(F343)&gt;0,SUMPRODUCT(MAX(($A$2:$A$400=A343)*($B$2:$B$400=J343)*$S$2:$S$400))&gt;=N(F343)),"STARTS BEFORE WHAT IT DEPENDS ON; ","")&amp;IF(N(F343)=0,"NO START DATE; ",""))-2)))</f>
        <v/>
      </c>
      <c r="S343" s="6">
        <f>IF(N(G343)&gt;0,N(G343),N(F343))</f>
        <v/>
      </c>
    </row>
    <row r="344">
      <c r="F344" s="6" t="n"/>
      <c r="G344" s="6" t="n"/>
      <c r="I344" s="6">
        <f>IF(OR(NOT(OR(A344&lt;&gt;"",B344&lt;&gt;"",D344&lt;&gt;"")),N(F344)=0,NOT(C344&lt;&gt;"Inspection")),"",N(F344)-N('Settings'!$B$2))</f>
        <v/>
      </c>
      <c r="L344" s="6" t="n"/>
      <c r="N344" s="6" t="n"/>
      <c r="O344" s="7">
        <f>IF(OR(NOT(OR(A344&lt;&gt;"",B344&lt;&gt;"",D344&lt;&gt;"")),N(F344)=0),"",N(F344)-TODAY())</f>
        <v/>
      </c>
      <c r="P344">
        <f>IF(OR(NOT(OR(A344&lt;&gt;"",B344&lt;&gt;"",D344&lt;&gt;"")),N(F344)=0),"",IF(N(S344)&lt;TODAY(),"Past",IF(N(F344)&lt;=TODAY(),"Now",IF(N(F344)-TODAY()&lt;7,"Week 1",IF(N(F344)-TODAY()&lt;N('Settings'!$B$4),"Week 2","Later")))))</f>
        <v/>
      </c>
      <c r="Q344">
        <f>IF(NOT(OR(A344&lt;&gt;"",B344&lt;&gt;"",D344&lt;&gt;"")),"",IF(IF(AND(C344&lt;&gt;"Inspection",N(F344)&gt;0,H344&lt;&gt;"Y",TODAY()&gt;=N(F344)-N('Settings'!$B$2),N(S344)&gt;=TODAY()),"NOT CONFIRMED, STARTS SOON; ","")&amp;IF(AND(C344="Inspection",N(F344)&gt;0,K344&lt;&gt;"Y",M344="",N(F344)-TODAY()&lt;=N('Settings'!$B$3)),"INSPECTION NOT REQUESTED; ","")&amp;IF(AND(OR(M344="Fail",M344="Partial"),N(N344)=0),"FAILED, NO RE-INSPECTION; ","")&amp;IF(AND(C344&lt;&gt;"Inspection",D344&lt;&gt;"",N(F344)&gt;0,COUNTIFS($D$2:$D$400,D344,$A$2:$A$400,"&lt;&gt;"&amp;A344,$C$2:$C$400,"&lt;&gt;Inspection",$F$2:$F$400,"&lt;="&amp;N(S344),$S$2:$S$400,"&gt;="&amp;N(F344))&gt;0),"SUB ON TWO JOBS SAME DAY; ","")&amp;IF(AND(C344&lt;&gt;"Inspection",D344=""),"NO SUB ASSIGNED; ","")&amp;IF(AND(J344&lt;&gt;"",N(F344)&gt;0,SUMPRODUCT(MAX(($A$2:$A$400=A344)*($B$2:$B$400=J344)*$S$2:$S$400))&gt;=N(F344)),"STARTS BEFORE WHAT IT DEPENDS ON; ","")&amp;IF(N(F344)=0,"NO START DATE; ","")="","",LEFT(IF(AND(C344&lt;&gt;"Inspection",N(F344)&gt;0,H344&lt;&gt;"Y",TODAY()&gt;=N(F344)-N('Settings'!$B$2),N(S344)&gt;=TODAY()),"NOT CONFIRMED, STARTS SOON; ","")&amp;IF(AND(C344="Inspection",N(F344)&gt;0,K344&lt;&gt;"Y",M344="",N(F344)-TODAY()&lt;=N('Settings'!$B$3)),"INSPECTION NOT REQUESTED; ","")&amp;IF(AND(OR(M344="Fail",M344="Partial"),N(N344)=0),"FAILED, NO RE-INSPECTION; ","")&amp;IF(AND(C344&lt;&gt;"Inspection",D344&lt;&gt;"",N(F344)&gt;0,COUNTIFS($D$2:$D$400,D344,$A$2:$A$400,"&lt;&gt;"&amp;A344,$C$2:$C$400,"&lt;&gt;Inspection",$F$2:$F$400,"&lt;="&amp;N(S344),$S$2:$S$400,"&gt;="&amp;N(F344))&gt;0),"SUB ON TWO JOBS SAME DAY; ","")&amp;IF(AND(C344&lt;&gt;"Inspection",D344=""),"NO SUB ASSIGNED; ","")&amp;IF(AND(J344&lt;&gt;"",N(F344)&gt;0,SUMPRODUCT(MAX(($A$2:$A$400=A344)*($B$2:$B$400=J344)*$S$2:$S$400))&gt;=N(F344)),"STARTS BEFORE WHAT IT DEPENDS ON; ","")&amp;IF(N(F344)=0,"NO START DATE; ",""),LEN(IF(AND(C344&lt;&gt;"Inspection",N(F344)&gt;0,H344&lt;&gt;"Y",TODAY()&gt;=N(F344)-N('Settings'!$B$2),N(S344)&gt;=TODAY()),"NOT CONFIRMED, STARTS SOON; ","")&amp;IF(AND(C344="Inspection",N(F344)&gt;0,K344&lt;&gt;"Y",M344="",N(F344)-TODAY()&lt;=N('Settings'!$B$3)),"INSPECTION NOT REQUESTED; ","")&amp;IF(AND(OR(M344="Fail",M344="Partial"),N(N344)=0),"FAILED, NO RE-INSPECTION; ","")&amp;IF(AND(C344&lt;&gt;"Inspection",D344&lt;&gt;"",N(F344)&gt;0,COUNTIFS($D$2:$D$400,D344,$A$2:$A$400,"&lt;&gt;"&amp;A344,$C$2:$C$400,"&lt;&gt;Inspection",$F$2:$F$400,"&lt;="&amp;N(S344),$S$2:$S$400,"&gt;="&amp;N(F344))&gt;0),"SUB ON TWO JOBS SAME DAY; ","")&amp;IF(AND(C344&lt;&gt;"Inspection",D344=""),"NO SUB ASSIGNED; ","")&amp;IF(AND(J344&lt;&gt;"",N(F344)&gt;0,SUMPRODUCT(MAX(($A$2:$A$400=A344)*($B$2:$B$400=J344)*$S$2:$S$400))&gt;=N(F344)),"STARTS BEFORE WHAT IT DEPENDS ON; ","")&amp;IF(N(F344)=0,"NO START DATE; ",""))-2)))</f>
        <v/>
      </c>
      <c r="S344" s="6">
        <f>IF(N(G344)&gt;0,N(G344),N(F344))</f>
        <v/>
      </c>
    </row>
    <row r="345">
      <c r="F345" s="6" t="n"/>
      <c r="G345" s="6" t="n"/>
      <c r="I345" s="6">
        <f>IF(OR(NOT(OR(A345&lt;&gt;"",B345&lt;&gt;"",D345&lt;&gt;"")),N(F345)=0,NOT(C345&lt;&gt;"Inspection")),"",N(F345)-N('Settings'!$B$2))</f>
        <v/>
      </c>
      <c r="L345" s="6" t="n"/>
      <c r="N345" s="6" t="n"/>
      <c r="O345" s="7">
        <f>IF(OR(NOT(OR(A345&lt;&gt;"",B345&lt;&gt;"",D345&lt;&gt;"")),N(F345)=0),"",N(F345)-TODAY())</f>
        <v/>
      </c>
      <c r="P345">
        <f>IF(OR(NOT(OR(A345&lt;&gt;"",B345&lt;&gt;"",D345&lt;&gt;"")),N(F345)=0),"",IF(N(S345)&lt;TODAY(),"Past",IF(N(F345)&lt;=TODAY(),"Now",IF(N(F345)-TODAY()&lt;7,"Week 1",IF(N(F345)-TODAY()&lt;N('Settings'!$B$4),"Week 2","Later")))))</f>
        <v/>
      </c>
      <c r="Q345">
        <f>IF(NOT(OR(A345&lt;&gt;"",B345&lt;&gt;"",D345&lt;&gt;"")),"",IF(IF(AND(C345&lt;&gt;"Inspection",N(F345)&gt;0,H345&lt;&gt;"Y",TODAY()&gt;=N(F345)-N('Settings'!$B$2),N(S345)&gt;=TODAY()),"NOT CONFIRMED, STARTS SOON; ","")&amp;IF(AND(C345="Inspection",N(F345)&gt;0,K345&lt;&gt;"Y",M345="",N(F345)-TODAY()&lt;=N('Settings'!$B$3)),"INSPECTION NOT REQUESTED; ","")&amp;IF(AND(OR(M345="Fail",M345="Partial"),N(N345)=0),"FAILED, NO RE-INSPECTION; ","")&amp;IF(AND(C345&lt;&gt;"Inspection",D345&lt;&gt;"",N(F345)&gt;0,COUNTIFS($D$2:$D$400,D345,$A$2:$A$400,"&lt;&gt;"&amp;A345,$C$2:$C$400,"&lt;&gt;Inspection",$F$2:$F$400,"&lt;="&amp;N(S345),$S$2:$S$400,"&gt;="&amp;N(F345))&gt;0),"SUB ON TWO JOBS SAME DAY; ","")&amp;IF(AND(C345&lt;&gt;"Inspection",D345=""),"NO SUB ASSIGNED; ","")&amp;IF(AND(J345&lt;&gt;"",N(F345)&gt;0,SUMPRODUCT(MAX(($A$2:$A$400=A345)*($B$2:$B$400=J345)*$S$2:$S$400))&gt;=N(F345)),"STARTS BEFORE WHAT IT DEPENDS ON; ","")&amp;IF(N(F345)=0,"NO START DATE; ","")="","",LEFT(IF(AND(C345&lt;&gt;"Inspection",N(F345)&gt;0,H345&lt;&gt;"Y",TODAY()&gt;=N(F345)-N('Settings'!$B$2),N(S345)&gt;=TODAY()),"NOT CONFIRMED, STARTS SOON; ","")&amp;IF(AND(C345="Inspection",N(F345)&gt;0,K345&lt;&gt;"Y",M345="",N(F345)-TODAY()&lt;=N('Settings'!$B$3)),"INSPECTION NOT REQUESTED; ","")&amp;IF(AND(OR(M345="Fail",M345="Partial"),N(N345)=0),"FAILED, NO RE-INSPECTION; ","")&amp;IF(AND(C345&lt;&gt;"Inspection",D345&lt;&gt;"",N(F345)&gt;0,COUNTIFS($D$2:$D$400,D345,$A$2:$A$400,"&lt;&gt;"&amp;A345,$C$2:$C$400,"&lt;&gt;Inspection",$F$2:$F$400,"&lt;="&amp;N(S345),$S$2:$S$400,"&gt;="&amp;N(F345))&gt;0),"SUB ON TWO JOBS SAME DAY; ","")&amp;IF(AND(C345&lt;&gt;"Inspection",D345=""),"NO SUB ASSIGNED; ","")&amp;IF(AND(J345&lt;&gt;"",N(F345)&gt;0,SUMPRODUCT(MAX(($A$2:$A$400=A345)*($B$2:$B$400=J345)*$S$2:$S$400))&gt;=N(F345)),"STARTS BEFORE WHAT IT DEPENDS ON; ","")&amp;IF(N(F345)=0,"NO START DATE; ",""),LEN(IF(AND(C345&lt;&gt;"Inspection",N(F345)&gt;0,H345&lt;&gt;"Y",TODAY()&gt;=N(F345)-N('Settings'!$B$2),N(S345)&gt;=TODAY()),"NOT CONFIRMED, STARTS SOON; ","")&amp;IF(AND(C345="Inspection",N(F345)&gt;0,K345&lt;&gt;"Y",M345="",N(F345)-TODAY()&lt;=N('Settings'!$B$3)),"INSPECTION NOT REQUESTED; ","")&amp;IF(AND(OR(M345="Fail",M345="Partial"),N(N345)=0),"FAILED, NO RE-INSPECTION; ","")&amp;IF(AND(C345&lt;&gt;"Inspection",D345&lt;&gt;"",N(F345)&gt;0,COUNTIFS($D$2:$D$400,D345,$A$2:$A$400,"&lt;&gt;"&amp;A345,$C$2:$C$400,"&lt;&gt;Inspection",$F$2:$F$400,"&lt;="&amp;N(S345),$S$2:$S$400,"&gt;="&amp;N(F345))&gt;0),"SUB ON TWO JOBS SAME DAY; ","")&amp;IF(AND(C345&lt;&gt;"Inspection",D345=""),"NO SUB ASSIGNED; ","")&amp;IF(AND(J345&lt;&gt;"",N(F345)&gt;0,SUMPRODUCT(MAX(($A$2:$A$400=A345)*($B$2:$B$400=J345)*$S$2:$S$400))&gt;=N(F345)),"STARTS BEFORE WHAT IT DEPENDS ON; ","")&amp;IF(N(F345)=0,"NO START DATE; ",""))-2)))</f>
        <v/>
      </c>
      <c r="S345" s="6">
        <f>IF(N(G345)&gt;0,N(G345),N(F345))</f>
        <v/>
      </c>
    </row>
    <row r="346">
      <c r="F346" s="6" t="n"/>
      <c r="G346" s="6" t="n"/>
      <c r="I346" s="6">
        <f>IF(OR(NOT(OR(A346&lt;&gt;"",B346&lt;&gt;"",D346&lt;&gt;"")),N(F346)=0,NOT(C346&lt;&gt;"Inspection")),"",N(F346)-N('Settings'!$B$2))</f>
        <v/>
      </c>
      <c r="L346" s="6" t="n"/>
      <c r="N346" s="6" t="n"/>
      <c r="O346" s="7">
        <f>IF(OR(NOT(OR(A346&lt;&gt;"",B346&lt;&gt;"",D346&lt;&gt;"")),N(F346)=0),"",N(F346)-TODAY())</f>
        <v/>
      </c>
      <c r="P346">
        <f>IF(OR(NOT(OR(A346&lt;&gt;"",B346&lt;&gt;"",D346&lt;&gt;"")),N(F346)=0),"",IF(N(S346)&lt;TODAY(),"Past",IF(N(F346)&lt;=TODAY(),"Now",IF(N(F346)-TODAY()&lt;7,"Week 1",IF(N(F346)-TODAY()&lt;N('Settings'!$B$4),"Week 2","Later")))))</f>
        <v/>
      </c>
      <c r="Q346">
        <f>IF(NOT(OR(A346&lt;&gt;"",B346&lt;&gt;"",D346&lt;&gt;"")),"",IF(IF(AND(C346&lt;&gt;"Inspection",N(F346)&gt;0,H346&lt;&gt;"Y",TODAY()&gt;=N(F346)-N('Settings'!$B$2),N(S346)&gt;=TODAY()),"NOT CONFIRMED, STARTS SOON; ","")&amp;IF(AND(C346="Inspection",N(F346)&gt;0,K346&lt;&gt;"Y",M346="",N(F346)-TODAY()&lt;=N('Settings'!$B$3)),"INSPECTION NOT REQUESTED; ","")&amp;IF(AND(OR(M346="Fail",M346="Partial"),N(N346)=0),"FAILED, NO RE-INSPECTION; ","")&amp;IF(AND(C346&lt;&gt;"Inspection",D346&lt;&gt;"",N(F346)&gt;0,COUNTIFS($D$2:$D$400,D346,$A$2:$A$400,"&lt;&gt;"&amp;A346,$C$2:$C$400,"&lt;&gt;Inspection",$F$2:$F$400,"&lt;="&amp;N(S346),$S$2:$S$400,"&gt;="&amp;N(F346))&gt;0),"SUB ON TWO JOBS SAME DAY; ","")&amp;IF(AND(C346&lt;&gt;"Inspection",D346=""),"NO SUB ASSIGNED; ","")&amp;IF(AND(J346&lt;&gt;"",N(F346)&gt;0,SUMPRODUCT(MAX(($A$2:$A$400=A346)*($B$2:$B$400=J346)*$S$2:$S$400))&gt;=N(F346)),"STARTS BEFORE WHAT IT DEPENDS ON; ","")&amp;IF(N(F346)=0,"NO START DATE; ","")="","",LEFT(IF(AND(C346&lt;&gt;"Inspection",N(F346)&gt;0,H346&lt;&gt;"Y",TODAY()&gt;=N(F346)-N('Settings'!$B$2),N(S346)&gt;=TODAY()),"NOT CONFIRMED, STARTS SOON; ","")&amp;IF(AND(C346="Inspection",N(F346)&gt;0,K346&lt;&gt;"Y",M346="",N(F346)-TODAY()&lt;=N('Settings'!$B$3)),"INSPECTION NOT REQUESTED; ","")&amp;IF(AND(OR(M346="Fail",M346="Partial"),N(N346)=0),"FAILED, NO RE-INSPECTION; ","")&amp;IF(AND(C346&lt;&gt;"Inspection",D346&lt;&gt;"",N(F346)&gt;0,COUNTIFS($D$2:$D$400,D346,$A$2:$A$400,"&lt;&gt;"&amp;A346,$C$2:$C$400,"&lt;&gt;Inspection",$F$2:$F$400,"&lt;="&amp;N(S346),$S$2:$S$400,"&gt;="&amp;N(F346))&gt;0),"SUB ON TWO JOBS SAME DAY; ","")&amp;IF(AND(C346&lt;&gt;"Inspection",D346=""),"NO SUB ASSIGNED; ","")&amp;IF(AND(J346&lt;&gt;"",N(F346)&gt;0,SUMPRODUCT(MAX(($A$2:$A$400=A346)*($B$2:$B$400=J346)*$S$2:$S$400))&gt;=N(F346)),"STARTS BEFORE WHAT IT DEPENDS ON; ","")&amp;IF(N(F346)=0,"NO START DATE; ",""),LEN(IF(AND(C346&lt;&gt;"Inspection",N(F346)&gt;0,H346&lt;&gt;"Y",TODAY()&gt;=N(F346)-N('Settings'!$B$2),N(S346)&gt;=TODAY()),"NOT CONFIRMED, STARTS SOON; ","")&amp;IF(AND(C346="Inspection",N(F346)&gt;0,K346&lt;&gt;"Y",M346="",N(F346)-TODAY()&lt;=N('Settings'!$B$3)),"INSPECTION NOT REQUESTED; ","")&amp;IF(AND(OR(M346="Fail",M346="Partial"),N(N346)=0),"FAILED, NO RE-INSPECTION; ","")&amp;IF(AND(C346&lt;&gt;"Inspection",D346&lt;&gt;"",N(F346)&gt;0,COUNTIFS($D$2:$D$400,D346,$A$2:$A$400,"&lt;&gt;"&amp;A346,$C$2:$C$400,"&lt;&gt;Inspection",$F$2:$F$400,"&lt;="&amp;N(S346),$S$2:$S$400,"&gt;="&amp;N(F346))&gt;0),"SUB ON TWO JOBS SAME DAY; ","")&amp;IF(AND(C346&lt;&gt;"Inspection",D346=""),"NO SUB ASSIGNED; ","")&amp;IF(AND(J346&lt;&gt;"",N(F346)&gt;0,SUMPRODUCT(MAX(($A$2:$A$400=A346)*($B$2:$B$400=J346)*$S$2:$S$400))&gt;=N(F346)),"STARTS BEFORE WHAT IT DEPENDS ON; ","")&amp;IF(N(F346)=0,"NO START DATE; ",""))-2)))</f>
        <v/>
      </c>
      <c r="S346" s="6">
        <f>IF(N(G346)&gt;0,N(G346),N(F346))</f>
        <v/>
      </c>
    </row>
    <row r="347">
      <c r="F347" s="6" t="n"/>
      <c r="G347" s="6" t="n"/>
      <c r="I347" s="6">
        <f>IF(OR(NOT(OR(A347&lt;&gt;"",B347&lt;&gt;"",D347&lt;&gt;"")),N(F347)=0,NOT(C347&lt;&gt;"Inspection")),"",N(F347)-N('Settings'!$B$2))</f>
        <v/>
      </c>
      <c r="L347" s="6" t="n"/>
      <c r="N347" s="6" t="n"/>
      <c r="O347" s="7">
        <f>IF(OR(NOT(OR(A347&lt;&gt;"",B347&lt;&gt;"",D347&lt;&gt;"")),N(F347)=0),"",N(F347)-TODAY())</f>
        <v/>
      </c>
      <c r="P347">
        <f>IF(OR(NOT(OR(A347&lt;&gt;"",B347&lt;&gt;"",D347&lt;&gt;"")),N(F347)=0),"",IF(N(S347)&lt;TODAY(),"Past",IF(N(F347)&lt;=TODAY(),"Now",IF(N(F347)-TODAY()&lt;7,"Week 1",IF(N(F347)-TODAY()&lt;N('Settings'!$B$4),"Week 2","Later")))))</f>
        <v/>
      </c>
      <c r="Q347">
        <f>IF(NOT(OR(A347&lt;&gt;"",B347&lt;&gt;"",D347&lt;&gt;"")),"",IF(IF(AND(C347&lt;&gt;"Inspection",N(F347)&gt;0,H347&lt;&gt;"Y",TODAY()&gt;=N(F347)-N('Settings'!$B$2),N(S347)&gt;=TODAY()),"NOT CONFIRMED, STARTS SOON; ","")&amp;IF(AND(C347="Inspection",N(F347)&gt;0,K347&lt;&gt;"Y",M347="",N(F347)-TODAY()&lt;=N('Settings'!$B$3)),"INSPECTION NOT REQUESTED; ","")&amp;IF(AND(OR(M347="Fail",M347="Partial"),N(N347)=0),"FAILED, NO RE-INSPECTION; ","")&amp;IF(AND(C347&lt;&gt;"Inspection",D347&lt;&gt;"",N(F347)&gt;0,COUNTIFS($D$2:$D$400,D347,$A$2:$A$400,"&lt;&gt;"&amp;A347,$C$2:$C$400,"&lt;&gt;Inspection",$F$2:$F$400,"&lt;="&amp;N(S347),$S$2:$S$400,"&gt;="&amp;N(F347))&gt;0),"SUB ON TWO JOBS SAME DAY; ","")&amp;IF(AND(C347&lt;&gt;"Inspection",D347=""),"NO SUB ASSIGNED; ","")&amp;IF(AND(J347&lt;&gt;"",N(F347)&gt;0,SUMPRODUCT(MAX(($A$2:$A$400=A347)*($B$2:$B$400=J347)*$S$2:$S$400))&gt;=N(F347)),"STARTS BEFORE WHAT IT DEPENDS ON; ","")&amp;IF(N(F347)=0,"NO START DATE; ","")="","",LEFT(IF(AND(C347&lt;&gt;"Inspection",N(F347)&gt;0,H347&lt;&gt;"Y",TODAY()&gt;=N(F347)-N('Settings'!$B$2),N(S347)&gt;=TODAY()),"NOT CONFIRMED, STARTS SOON; ","")&amp;IF(AND(C347="Inspection",N(F347)&gt;0,K347&lt;&gt;"Y",M347="",N(F347)-TODAY()&lt;=N('Settings'!$B$3)),"INSPECTION NOT REQUESTED; ","")&amp;IF(AND(OR(M347="Fail",M347="Partial"),N(N347)=0),"FAILED, NO RE-INSPECTION; ","")&amp;IF(AND(C347&lt;&gt;"Inspection",D347&lt;&gt;"",N(F347)&gt;0,COUNTIFS($D$2:$D$400,D347,$A$2:$A$400,"&lt;&gt;"&amp;A347,$C$2:$C$400,"&lt;&gt;Inspection",$F$2:$F$400,"&lt;="&amp;N(S347),$S$2:$S$400,"&gt;="&amp;N(F347))&gt;0),"SUB ON TWO JOBS SAME DAY; ","")&amp;IF(AND(C347&lt;&gt;"Inspection",D347=""),"NO SUB ASSIGNED; ","")&amp;IF(AND(J347&lt;&gt;"",N(F347)&gt;0,SUMPRODUCT(MAX(($A$2:$A$400=A347)*($B$2:$B$400=J347)*$S$2:$S$400))&gt;=N(F347)),"STARTS BEFORE WHAT IT DEPENDS ON; ","")&amp;IF(N(F347)=0,"NO START DATE; ",""),LEN(IF(AND(C347&lt;&gt;"Inspection",N(F347)&gt;0,H347&lt;&gt;"Y",TODAY()&gt;=N(F347)-N('Settings'!$B$2),N(S347)&gt;=TODAY()),"NOT CONFIRMED, STARTS SOON; ","")&amp;IF(AND(C347="Inspection",N(F347)&gt;0,K347&lt;&gt;"Y",M347="",N(F347)-TODAY()&lt;=N('Settings'!$B$3)),"INSPECTION NOT REQUESTED; ","")&amp;IF(AND(OR(M347="Fail",M347="Partial"),N(N347)=0),"FAILED, NO RE-INSPECTION; ","")&amp;IF(AND(C347&lt;&gt;"Inspection",D347&lt;&gt;"",N(F347)&gt;0,COUNTIFS($D$2:$D$400,D347,$A$2:$A$400,"&lt;&gt;"&amp;A347,$C$2:$C$400,"&lt;&gt;Inspection",$F$2:$F$400,"&lt;="&amp;N(S347),$S$2:$S$400,"&gt;="&amp;N(F347))&gt;0),"SUB ON TWO JOBS SAME DAY; ","")&amp;IF(AND(C347&lt;&gt;"Inspection",D347=""),"NO SUB ASSIGNED; ","")&amp;IF(AND(J347&lt;&gt;"",N(F347)&gt;0,SUMPRODUCT(MAX(($A$2:$A$400=A347)*($B$2:$B$400=J347)*$S$2:$S$400))&gt;=N(F347)),"STARTS BEFORE WHAT IT DEPENDS ON; ","")&amp;IF(N(F347)=0,"NO START DATE; ",""))-2)))</f>
        <v/>
      </c>
      <c r="S347" s="6">
        <f>IF(N(G347)&gt;0,N(G347),N(F347))</f>
        <v/>
      </c>
    </row>
    <row r="348">
      <c r="F348" s="6" t="n"/>
      <c r="G348" s="6" t="n"/>
      <c r="I348" s="6">
        <f>IF(OR(NOT(OR(A348&lt;&gt;"",B348&lt;&gt;"",D348&lt;&gt;"")),N(F348)=0,NOT(C348&lt;&gt;"Inspection")),"",N(F348)-N('Settings'!$B$2))</f>
        <v/>
      </c>
      <c r="L348" s="6" t="n"/>
      <c r="N348" s="6" t="n"/>
      <c r="O348" s="7">
        <f>IF(OR(NOT(OR(A348&lt;&gt;"",B348&lt;&gt;"",D348&lt;&gt;"")),N(F348)=0),"",N(F348)-TODAY())</f>
        <v/>
      </c>
      <c r="P348">
        <f>IF(OR(NOT(OR(A348&lt;&gt;"",B348&lt;&gt;"",D348&lt;&gt;"")),N(F348)=0),"",IF(N(S348)&lt;TODAY(),"Past",IF(N(F348)&lt;=TODAY(),"Now",IF(N(F348)-TODAY()&lt;7,"Week 1",IF(N(F348)-TODAY()&lt;N('Settings'!$B$4),"Week 2","Later")))))</f>
        <v/>
      </c>
      <c r="Q348">
        <f>IF(NOT(OR(A348&lt;&gt;"",B348&lt;&gt;"",D348&lt;&gt;"")),"",IF(IF(AND(C348&lt;&gt;"Inspection",N(F348)&gt;0,H348&lt;&gt;"Y",TODAY()&gt;=N(F348)-N('Settings'!$B$2),N(S348)&gt;=TODAY()),"NOT CONFIRMED, STARTS SOON; ","")&amp;IF(AND(C348="Inspection",N(F348)&gt;0,K348&lt;&gt;"Y",M348="",N(F348)-TODAY()&lt;=N('Settings'!$B$3)),"INSPECTION NOT REQUESTED; ","")&amp;IF(AND(OR(M348="Fail",M348="Partial"),N(N348)=0),"FAILED, NO RE-INSPECTION; ","")&amp;IF(AND(C348&lt;&gt;"Inspection",D348&lt;&gt;"",N(F348)&gt;0,COUNTIFS($D$2:$D$400,D348,$A$2:$A$400,"&lt;&gt;"&amp;A348,$C$2:$C$400,"&lt;&gt;Inspection",$F$2:$F$400,"&lt;="&amp;N(S348),$S$2:$S$400,"&gt;="&amp;N(F348))&gt;0),"SUB ON TWO JOBS SAME DAY; ","")&amp;IF(AND(C348&lt;&gt;"Inspection",D348=""),"NO SUB ASSIGNED; ","")&amp;IF(AND(J348&lt;&gt;"",N(F348)&gt;0,SUMPRODUCT(MAX(($A$2:$A$400=A348)*($B$2:$B$400=J348)*$S$2:$S$400))&gt;=N(F348)),"STARTS BEFORE WHAT IT DEPENDS ON; ","")&amp;IF(N(F348)=0,"NO START DATE; ","")="","",LEFT(IF(AND(C348&lt;&gt;"Inspection",N(F348)&gt;0,H348&lt;&gt;"Y",TODAY()&gt;=N(F348)-N('Settings'!$B$2),N(S348)&gt;=TODAY()),"NOT CONFIRMED, STARTS SOON; ","")&amp;IF(AND(C348="Inspection",N(F348)&gt;0,K348&lt;&gt;"Y",M348="",N(F348)-TODAY()&lt;=N('Settings'!$B$3)),"INSPECTION NOT REQUESTED; ","")&amp;IF(AND(OR(M348="Fail",M348="Partial"),N(N348)=0),"FAILED, NO RE-INSPECTION; ","")&amp;IF(AND(C348&lt;&gt;"Inspection",D348&lt;&gt;"",N(F348)&gt;0,COUNTIFS($D$2:$D$400,D348,$A$2:$A$400,"&lt;&gt;"&amp;A348,$C$2:$C$400,"&lt;&gt;Inspection",$F$2:$F$400,"&lt;="&amp;N(S348),$S$2:$S$400,"&gt;="&amp;N(F348))&gt;0),"SUB ON TWO JOBS SAME DAY; ","")&amp;IF(AND(C348&lt;&gt;"Inspection",D348=""),"NO SUB ASSIGNED; ","")&amp;IF(AND(J348&lt;&gt;"",N(F348)&gt;0,SUMPRODUCT(MAX(($A$2:$A$400=A348)*($B$2:$B$400=J348)*$S$2:$S$400))&gt;=N(F348)),"STARTS BEFORE WHAT IT DEPENDS ON; ","")&amp;IF(N(F348)=0,"NO START DATE; ",""),LEN(IF(AND(C348&lt;&gt;"Inspection",N(F348)&gt;0,H348&lt;&gt;"Y",TODAY()&gt;=N(F348)-N('Settings'!$B$2),N(S348)&gt;=TODAY()),"NOT CONFIRMED, STARTS SOON; ","")&amp;IF(AND(C348="Inspection",N(F348)&gt;0,K348&lt;&gt;"Y",M348="",N(F348)-TODAY()&lt;=N('Settings'!$B$3)),"INSPECTION NOT REQUESTED; ","")&amp;IF(AND(OR(M348="Fail",M348="Partial"),N(N348)=0),"FAILED, NO RE-INSPECTION; ","")&amp;IF(AND(C348&lt;&gt;"Inspection",D348&lt;&gt;"",N(F348)&gt;0,COUNTIFS($D$2:$D$400,D348,$A$2:$A$400,"&lt;&gt;"&amp;A348,$C$2:$C$400,"&lt;&gt;Inspection",$F$2:$F$400,"&lt;="&amp;N(S348),$S$2:$S$400,"&gt;="&amp;N(F348))&gt;0),"SUB ON TWO JOBS SAME DAY; ","")&amp;IF(AND(C348&lt;&gt;"Inspection",D348=""),"NO SUB ASSIGNED; ","")&amp;IF(AND(J348&lt;&gt;"",N(F348)&gt;0,SUMPRODUCT(MAX(($A$2:$A$400=A348)*($B$2:$B$400=J348)*$S$2:$S$400))&gt;=N(F348)),"STARTS BEFORE WHAT IT DEPENDS ON; ","")&amp;IF(N(F348)=0,"NO START DATE; ",""))-2)))</f>
        <v/>
      </c>
      <c r="S348" s="6">
        <f>IF(N(G348)&gt;0,N(G348),N(F348))</f>
        <v/>
      </c>
    </row>
    <row r="349">
      <c r="F349" s="6" t="n"/>
      <c r="G349" s="6" t="n"/>
      <c r="I349" s="6">
        <f>IF(OR(NOT(OR(A349&lt;&gt;"",B349&lt;&gt;"",D349&lt;&gt;"")),N(F349)=0,NOT(C349&lt;&gt;"Inspection")),"",N(F349)-N('Settings'!$B$2))</f>
        <v/>
      </c>
      <c r="L349" s="6" t="n"/>
      <c r="N349" s="6" t="n"/>
      <c r="O349" s="7">
        <f>IF(OR(NOT(OR(A349&lt;&gt;"",B349&lt;&gt;"",D349&lt;&gt;"")),N(F349)=0),"",N(F349)-TODAY())</f>
        <v/>
      </c>
      <c r="P349">
        <f>IF(OR(NOT(OR(A349&lt;&gt;"",B349&lt;&gt;"",D349&lt;&gt;"")),N(F349)=0),"",IF(N(S349)&lt;TODAY(),"Past",IF(N(F349)&lt;=TODAY(),"Now",IF(N(F349)-TODAY()&lt;7,"Week 1",IF(N(F349)-TODAY()&lt;N('Settings'!$B$4),"Week 2","Later")))))</f>
        <v/>
      </c>
      <c r="Q349">
        <f>IF(NOT(OR(A349&lt;&gt;"",B349&lt;&gt;"",D349&lt;&gt;"")),"",IF(IF(AND(C349&lt;&gt;"Inspection",N(F349)&gt;0,H349&lt;&gt;"Y",TODAY()&gt;=N(F349)-N('Settings'!$B$2),N(S349)&gt;=TODAY()),"NOT CONFIRMED, STARTS SOON; ","")&amp;IF(AND(C349="Inspection",N(F349)&gt;0,K349&lt;&gt;"Y",M349="",N(F349)-TODAY()&lt;=N('Settings'!$B$3)),"INSPECTION NOT REQUESTED; ","")&amp;IF(AND(OR(M349="Fail",M349="Partial"),N(N349)=0),"FAILED, NO RE-INSPECTION; ","")&amp;IF(AND(C349&lt;&gt;"Inspection",D349&lt;&gt;"",N(F349)&gt;0,COUNTIFS($D$2:$D$400,D349,$A$2:$A$400,"&lt;&gt;"&amp;A349,$C$2:$C$400,"&lt;&gt;Inspection",$F$2:$F$400,"&lt;="&amp;N(S349),$S$2:$S$400,"&gt;="&amp;N(F349))&gt;0),"SUB ON TWO JOBS SAME DAY; ","")&amp;IF(AND(C349&lt;&gt;"Inspection",D349=""),"NO SUB ASSIGNED; ","")&amp;IF(AND(J349&lt;&gt;"",N(F349)&gt;0,SUMPRODUCT(MAX(($A$2:$A$400=A349)*($B$2:$B$400=J349)*$S$2:$S$400))&gt;=N(F349)),"STARTS BEFORE WHAT IT DEPENDS ON; ","")&amp;IF(N(F349)=0,"NO START DATE; ","")="","",LEFT(IF(AND(C349&lt;&gt;"Inspection",N(F349)&gt;0,H349&lt;&gt;"Y",TODAY()&gt;=N(F349)-N('Settings'!$B$2),N(S349)&gt;=TODAY()),"NOT CONFIRMED, STARTS SOON; ","")&amp;IF(AND(C349="Inspection",N(F349)&gt;0,K349&lt;&gt;"Y",M349="",N(F349)-TODAY()&lt;=N('Settings'!$B$3)),"INSPECTION NOT REQUESTED; ","")&amp;IF(AND(OR(M349="Fail",M349="Partial"),N(N349)=0),"FAILED, NO RE-INSPECTION; ","")&amp;IF(AND(C349&lt;&gt;"Inspection",D349&lt;&gt;"",N(F349)&gt;0,COUNTIFS($D$2:$D$400,D349,$A$2:$A$400,"&lt;&gt;"&amp;A349,$C$2:$C$400,"&lt;&gt;Inspection",$F$2:$F$400,"&lt;="&amp;N(S349),$S$2:$S$400,"&gt;="&amp;N(F349))&gt;0),"SUB ON TWO JOBS SAME DAY; ","")&amp;IF(AND(C349&lt;&gt;"Inspection",D349=""),"NO SUB ASSIGNED; ","")&amp;IF(AND(J349&lt;&gt;"",N(F349)&gt;0,SUMPRODUCT(MAX(($A$2:$A$400=A349)*($B$2:$B$400=J349)*$S$2:$S$400))&gt;=N(F349)),"STARTS BEFORE WHAT IT DEPENDS ON; ","")&amp;IF(N(F349)=0,"NO START DATE; ",""),LEN(IF(AND(C349&lt;&gt;"Inspection",N(F349)&gt;0,H349&lt;&gt;"Y",TODAY()&gt;=N(F349)-N('Settings'!$B$2),N(S349)&gt;=TODAY()),"NOT CONFIRMED, STARTS SOON; ","")&amp;IF(AND(C349="Inspection",N(F349)&gt;0,K349&lt;&gt;"Y",M349="",N(F349)-TODAY()&lt;=N('Settings'!$B$3)),"INSPECTION NOT REQUESTED; ","")&amp;IF(AND(OR(M349="Fail",M349="Partial"),N(N349)=0),"FAILED, NO RE-INSPECTION; ","")&amp;IF(AND(C349&lt;&gt;"Inspection",D349&lt;&gt;"",N(F349)&gt;0,COUNTIFS($D$2:$D$400,D349,$A$2:$A$400,"&lt;&gt;"&amp;A349,$C$2:$C$400,"&lt;&gt;Inspection",$F$2:$F$400,"&lt;="&amp;N(S349),$S$2:$S$400,"&gt;="&amp;N(F349))&gt;0),"SUB ON TWO JOBS SAME DAY; ","")&amp;IF(AND(C349&lt;&gt;"Inspection",D349=""),"NO SUB ASSIGNED; ","")&amp;IF(AND(J349&lt;&gt;"",N(F349)&gt;0,SUMPRODUCT(MAX(($A$2:$A$400=A349)*($B$2:$B$400=J349)*$S$2:$S$400))&gt;=N(F349)),"STARTS BEFORE WHAT IT DEPENDS ON; ","")&amp;IF(N(F349)=0,"NO START DATE; ",""))-2)))</f>
        <v/>
      </c>
      <c r="S349" s="6">
        <f>IF(N(G349)&gt;0,N(G349),N(F349))</f>
        <v/>
      </c>
    </row>
    <row r="350">
      <c r="F350" s="6" t="n"/>
      <c r="G350" s="6" t="n"/>
      <c r="I350" s="6">
        <f>IF(OR(NOT(OR(A350&lt;&gt;"",B350&lt;&gt;"",D350&lt;&gt;"")),N(F350)=0,NOT(C350&lt;&gt;"Inspection")),"",N(F350)-N('Settings'!$B$2))</f>
        <v/>
      </c>
      <c r="L350" s="6" t="n"/>
      <c r="N350" s="6" t="n"/>
      <c r="O350" s="7">
        <f>IF(OR(NOT(OR(A350&lt;&gt;"",B350&lt;&gt;"",D350&lt;&gt;"")),N(F350)=0),"",N(F350)-TODAY())</f>
        <v/>
      </c>
      <c r="P350">
        <f>IF(OR(NOT(OR(A350&lt;&gt;"",B350&lt;&gt;"",D350&lt;&gt;"")),N(F350)=0),"",IF(N(S350)&lt;TODAY(),"Past",IF(N(F350)&lt;=TODAY(),"Now",IF(N(F350)-TODAY()&lt;7,"Week 1",IF(N(F350)-TODAY()&lt;N('Settings'!$B$4),"Week 2","Later")))))</f>
        <v/>
      </c>
      <c r="Q350">
        <f>IF(NOT(OR(A350&lt;&gt;"",B350&lt;&gt;"",D350&lt;&gt;"")),"",IF(IF(AND(C350&lt;&gt;"Inspection",N(F350)&gt;0,H350&lt;&gt;"Y",TODAY()&gt;=N(F350)-N('Settings'!$B$2),N(S350)&gt;=TODAY()),"NOT CONFIRMED, STARTS SOON; ","")&amp;IF(AND(C350="Inspection",N(F350)&gt;0,K350&lt;&gt;"Y",M350="",N(F350)-TODAY()&lt;=N('Settings'!$B$3)),"INSPECTION NOT REQUESTED; ","")&amp;IF(AND(OR(M350="Fail",M350="Partial"),N(N350)=0),"FAILED, NO RE-INSPECTION; ","")&amp;IF(AND(C350&lt;&gt;"Inspection",D350&lt;&gt;"",N(F350)&gt;0,COUNTIFS($D$2:$D$400,D350,$A$2:$A$400,"&lt;&gt;"&amp;A350,$C$2:$C$400,"&lt;&gt;Inspection",$F$2:$F$400,"&lt;="&amp;N(S350),$S$2:$S$400,"&gt;="&amp;N(F350))&gt;0),"SUB ON TWO JOBS SAME DAY; ","")&amp;IF(AND(C350&lt;&gt;"Inspection",D350=""),"NO SUB ASSIGNED; ","")&amp;IF(AND(J350&lt;&gt;"",N(F350)&gt;0,SUMPRODUCT(MAX(($A$2:$A$400=A350)*($B$2:$B$400=J350)*$S$2:$S$400))&gt;=N(F350)),"STARTS BEFORE WHAT IT DEPENDS ON; ","")&amp;IF(N(F350)=0,"NO START DATE; ","")="","",LEFT(IF(AND(C350&lt;&gt;"Inspection",N(F350)&gt;0,H350&lt;&gt;"Y",TODAY()&gt;=N(F350)-N('Settings'!$B$2),N(S350)&gt;=TODAY()),"NOT CONFIRMED, STARTS SOON; ","")&amp;IF(AND(C350="Inspection",N(F350)&gt;0,K350&lt;&gt;"Y",M350="",N(F350)-TODAY()&lt;=N('Settings'!$B$3)),"INSPECTION NOT REQUESTED; ","")&amp;IF(AND(OR(M350="Fail",M350="Partial"),N(N350)=0),"FAILED, NO RE-INSPECTION; ","")&amp;IF(AND(C350&lt;&gt;"Inspection",D350&lt;&gt;"",N(F350)&gt;0,COUNTIFS($D$2:$D$400,D350,$A$2:$A$400,"&lt;&gt;"&amp;A350,$C$2:$C$400,"&lt;&gt;Inspection",$F$2:$F$400,"&lt;="&amp;N(S350),$S$2:$S$400,"&gt;="&amp;N(F350))&gt;0),"SUB ON TWO JOBS SAME DAY; ","")&amp;IF(AND(C350&lt;&gt;"Inspection",D350=""),"NO SUB ASSIGNED; ","")&amp;IF(AND(J350&lt;&gt;"",N(F350)&gt;0,SUMPRODUCT(MAX(($A$2:$A$400=A350)*($B$2:$B$400=J350)*$S$2:$S$400))&gt;=N(F350)),"STARTS BEFORE WHAT IT DEPENDS ON; ","")&amp;IF(N(F350)=0,"NO START DATE; ",""),LEN(IF(AND(C350&lt;&gt;"Inspection",N(F350)&gt;0,H350&lt;&gt;"Y",TODAY()&gt;=N(F350)-N('Settings'!$B$2),N(S350)&gt;=TODAY()),"NOT CONFIRMED, STARTS SOON; ","")&amp;IF(AND(C350="Inspection",N(F350)&gt;0,K350&lt;&gt;"Y",M350="",N(F350)-TODAY()&lt;=N('Settings'!$B$3)),"INSPECTION NOT REQUESTED; ","")&amp;IF(AND(OR(M350="Fail",M350="Partial"),N(N350)=0),"FAILED, NO RE-INSPECTION; ","")&amp;IF(AND(C350&lt;&gt;"Inspection",D350&lt;&gt;"",N(F350)&gt;0,COUNTIFS($D$2:$D$400,D350,$A$2:$A$400,"&lt;&gt;"&amp;A350,$C$2:$C$400,"&lt;&gt;Inspection",$F$2:$F$400,"&lt;="&amp;N(S350),$S$2:$S$400,"&gt;="&amp;N(F350))&gt;0),"SUB ON TWO JOBS SAME DAY; ","")&amp;IF(AND(C350&lt;&gt;"Inspection",D350=""),"NO SUB ASSIGNED; ","")&amp;IF(AND(J350&lt;&gt;"",N(F350)&gt;0,SUMPRODUCT(MAX(($A$2:$A$400=A350)*($B$2:$B$400=J350)*$S$2:$S$400))&gt;=N(F350)),"STARTS BEFORE WHAT IT DEPENDS ON; ","")&amp;IF(N(F350)=0,"NO START DATE; ",""))-2)))</f>
        <v/>
      </c>
      <c r="S350" s="6">
        <f>IF(N(G350)&gt;0,N(G350),N(F350))</f>
        <v/>
      </c>
    </row>
    <row r="351">
      <c r="F351" s="6" t="n"/>
      <c r="G351" s="6" t="n"/>
      <c r="I351" s="6">
        <f>IF(OR(NOT(OR(A351&lt;&gt;"",B351&lt;&gt;"",D351&lt;&gt;"")),N(F351)=0,NOT(C351&lt;&gt;"Inspection")),"",N(F351)-N('Settings'!$B$2))</f>
        <v/>
      </c>
      <c r="L351" s="6" t="n"/>
      <c r="N351" s="6" t="n"/>
      <c r="O351" s="7">
        <f>IF(OR(NOT(OR(A351&lt;&gt;"",B351&lt;&gt;"",D351&lt;&gt;"")),N(F351)=0),"",N(F351)-TODAY())</f>
        <v/>
      </c>
      <c r="P351">
        <f>IF(OR(NOT(OR(A351&lt;&gt;"",B351&lt;&gt;"",D351&lt;&gt;"")),N(F351)=0),"",IF(N(S351)&lt;TODAY(),"Past",IF(N(F351)&lt;=TODAY(),"Now",IF(N(F351)-TODAY()&lt;7,"Week 1",IF(N(F351)-TODAY()&lt;N('Settings'!$B$4),"Week 2","Later")))))</f>
        <v/>
      </c>
      <c r="Q351">
        <f>IF(NOT(OR(A351&lt;&gt;"",B351&lt;&gt;"",D351&lt;&gt;"")),"",IF(IF(AND(C351&lt;&gt;"Inspection",N(F351)&gt;0,H351&lt;&gt;"Y",TODAY()&gt;=N(F351)-N('Settings'!$B$2),N(S351)&gt;=TODAY()),"NOT CONFIRMED, STARTS SOON; ","")&amp;IF(AND(C351="Inspection",N(F351)&gt;0,K351&lt;&gt;"Y",M351="",N(F351)-TODAY()&lt;=N('Settings'!$B$3)),"INSPECTION NOT REQUESTED; ","")&amp;IF(AND(OR(M351="Fail",M351="Partial"),N(N351)=0),"FAILED, NO RE-INSPECTION; ","")&amp;IF(AND(C351&lt;&gt;"Inspection",D351&lt;&gt;"",N(F351)&gt;0,COUNTIFS($D$2:$D$400,D351,$A$2:$A$400,"&lt;&gt;"&amp;A351,$C$2:$C$400,"&lt;&gt;Inspection",$F$2:$F$400,"&lt;="&amp;N(S351),$S$2:$S$400,"&gt;="&amp;N(F351))&gt;0),"SUB ON TWO JOBS SAME DAY; ","")&amp;IF(AND(C351&lt;&gt;"Inspection",D351=""),"NO SUB ASSIGNED; ","")&amp;IF(AND(J351&lt;&gt;"",N(F351)&gt;0,SUMPRODUCT(MAX(($A$2:$A$400=A351)*($B$2:$B$400=J351)*$S$2:$S$400))&gt;=N(F351)),"STARTS BEFORE WHAT IT DEPENDS ON; ","")&amp;IF(N(F351)=0,"NO START DATE; ","")="","",LEFT(IF(AND(C351&lt;&gt;"Inspection",N(F351)&gt;0,H351&lt;&gt;"Y",TODAY()&gt;=N(F351)-N('Settings'!$B$2),N(S351)&gt;=TODAY()),"NOT CONFIRMED, STARTS SOON; ","")&amp;IF(AND(C351="Inspection",N(F351)&gt;0,K351&lt;&gt;"Y",M351="",N(F351)-TODAY()&lt;=N('Settings'!$B$3)),"INSPECTION NOT REQUESTED; ","")&amp;IF(AND(OR(M351="Fail",M351="Partial"),N(N351)=0),"FAILED, NO RE-INSPECTION; ","")&amp;IF(AND(C351&lt;&gt;"Inspection",D351&lt;&gt;"",N(F351)&gt;0,COUNTIFS($D$2:$D$400,D351,$A$2:$A$400,"&lt;&gt;"&amp;A351,$C$2:$C$400,"&lt;&gt;Inspection",$F$2:$F$400,"&lt;="&amp;N(S351),$S$2:$S$400,"&gt;="&amp;N(F351))&gt;0),"SUB ON TWO JOBS SAME DAY; ","")&amp;IF(AND(C351&lt;&gt;"Inspection",D351=""),"NO SUB ASSIGNED; ","")&amp;IF(AND(J351&lt;&gt;"",N(F351)&gt;0,SUMPRODUCT(MAX(($A$2:$A$400=A351)*($B$2:$B$400=J351)*$S$2:$S$400))&gt;=N(F351)),"STARTS BEFORE WHAT IT DEPENDS ON; ","")&amp;IF(N(F351)=0,"NO START DATE; ",""),LEN(IF(AND(C351&lt;&gt;"Inspection",N(F351)&gt;0,H351&lt;&gt;"Y",TODAY()&gt;=N(F351)-N('Settings'!$B$2),N(S351)&gt;=TODAY()),"NOT CONFIRMED, STARTS SOON; ","")&amp;IF(AND(C351="Inspection",N(F351)&gt;0,K351&lt;&gt;"Y",M351="",N(F351)-TODAY()&lt;=N('Settings'!$B$3)),"INSPECTION NOT REQUESTED; ","")&amp;IF(AND(OR(M351="Fail",M351="Partial"),N(N351)=0),"FAILED, NO RE-INSPECTION; ","")&amp;IF(AND(C351&lt;&gt;"Inspection",D351&lt;&gt;"",N(F351)&gt;0,COUNTIFS($D$2:$D$400,D351,$A$2:$A$400,"&lt;&gt;"&amp;A351,$C$2:$C$400,"&lt;&gt;Inspection",$F$2:$F$400,"&lt;="&amp;N(S351),$S$2:$S$400,"&gt;="&amp;N(F351))&gt;0),"SUB ON TWO JOBS SAME DAY; ","")&amp;IF(AND(C351&lt;&gt;"Inspection",D351=""),"NO SUB ASSIGNED; ","")&amp;IF(AND(J351&lt;&gt;"",N(F351)&gt;0,SUMPRODUCT(MAX(($A$2:$A$400=A351)*($B$2:$B$400=J351)*$S$2:$S$400))&gt;=N(F351)),"STARTS BEFORE WHAT IT DEPENDS ON; ","")&amp;IF(N(F351)=0,"NO START DATE; ",""))-2)))</f>
        <v/>
      </c>
      <c r="S351" s="6">
        <f>IF(N(G351)&gt;0,N(G351),N(F351))</f>
        <v/>
      </c>
    </row>
    <row r="352">
      <c r="F352" s="6" t="n"/>
      <c r="G352" s="6" t="n"/>
      <c r="I352" s="6">
        <f>IF(OR(NOT(OR(A352&lt;&gt;"",B352&lt;&gt;"",D352&lt;&gt;"")),N(F352)=0,NOT(C352&lt;&gt;"Inspection")),"",N(F352)-N('Settings'!$B$2))</f>
        <v/>
      </c>
      <c r="L352" s="6" t="n"/>
      <c r="N352" s="6" t="n"/>
      <c r="O352" s="7">
        <f>IF(OR(NOT(OR(A352&lt;&gt;"",B352&lt;&gt;"",D352&lt;&gt;"")),N(F352)=0),"",N(F352)-TODAY())</f>
        <v/>
      </c>
      <c r="P352">
        <f>IF(OR(NOT(OR(A352&lt;&gt;"",B352&lt;&gt;"",D352&lt;&gt;"")),N(F352)=0),"",IF(N(S352)&lt;TODAY(),"Past",IF(N(F352)&lt;=TODAY(),"Now",IF(N(F352)-TODAY()&lt;7,"Week 1",IF(N(F352)-TODAY()&lt;N('Settings'!$B$4),"Week 2","Later")))))</f>
        <v/>
      </c>
      <c r="Q352">
        <f>IF(NOT(OR(A352&lt;&gt;"",B352&lt;&gt;"",D352&lt;&gt;"")),"",IF(IF(AND(C352&lt;&gt;"Inspection",N(F352)&gt;0,H352&lt;&gt;"Y",TODAY()&gt;=N(F352)-N('Settings'!$B$2),N(S352)&gt;=TODAY()),"NOT CONFIRMED, STARTS SOON; ","")&amp;IF(AND(C352="Inspection",N(F352)&gt;0,K352&lt;&gt;"Y",M352="",N(F352)-TODAY()&lt;=N('Settings'!$B$3)),"INSPECTION NOT REQUESTED; ","")&amp;IF(AND(OR(M352="Fail",M352="Partial"),N(N352)=0),"FAILED, NO RE-INSPECTION; ","")&amp;IF(AND(C352&lt;&gt;"Inspection",D352&lt;&gt;"",N(F352)&gt;0,COUNTIFS($D$2:$D$400,D352,$A$2:$A$400,"&lt;&gt;"&amp;A352,$C$2:$C$400,"&lt;&gt;Inspection",$F$2:$F$400,"&lt;="&amp;N(S352),$S$2:$S$400,"&gt;="&amp;N(F352))&gt;0),"SUB ON TWO JOBS SAME DAY; ","")&amp;IF(AND(C352&lt;&gt;"Inspection",D352=""),"NO SUB ASSIGNED; ","")&amp;IF(AND(J352&lt;&gt;"",N(F352)&gt;0,SUMPRODUCT(MAX(($A$2:$A$400=A352)*($B$2:$B$400=J352)*$S$2:$S$400))&gt;=N(F352)),"STARTS BEFORE WHAT IT DEPENDS ON; ","")&amp;IF(N(F352)=0,"NO START DATE; ","")="","",LEFT(IF(AND(C352&lt;&gt;"Inspection",N(F352)&gt;0,H352&lt;&gt;"Y",TODAY()&gt;=N(F352)-N('Settings'!$B$2),N(S352)&gt;=TODAY()),"NOT CONFIRMED, STARTS SOON; ","")&amp;IF(AND(C352="Inspection",N(F352)&gt;0,K352&lt;&gt;"Y",M352="",N(F352)-TODAY()&lt;=N('Settings'!$B$3)),"INSPECTION NOT REQUESTED; ","")&amp;IF(AND(OR(M352="Fail",M352="Partial"),N(N352)=0),"FAILED, NO RE-INSPECTION; ","")&amp;IF(AND(C352&lt;&gt;"Inspection",D352&lt;&gt;"",N(F352)&gt;0,COUNTIFS($D$2:$D$400,D352,$A$2:$A$400,"&lt;&gt;"&amp;A352,$C$2:$C$400,"&lt;&gt;Inspection",$F$2:$F$400,"&lt;="&amp;N(S352),$S$2:$S$400,"&gt;="&amp;N(F352))&gt;0),"SUB ON TWO JOBS SAME DAY; ","")&amp;IF(AND(C352&lt;&gt;"Inspection",D352=""),"NO SUB ASSIGNED; ","")&amp;IF(AND(J352&lt;&gt;"",N(F352)&gt;0,SUMPRODUCT(MAX(($A$2:$A$400=A352)*($B$2:$B$400=J352)*$S$2:$S$400))&gt;=N(F352)),"STARTS BEFORE WHAT IT DEPENDS ON; ","")&amp;IF(N(F352)=0,"NO START DATE; ",""),LEN(IF(AND(C352&lt;&gt;"Inspection",N(F352)&gt;0,H352&lt;&gt;"Y",TODAY()&gt;=N(F352)-N('Settings'!$B$2),N(S352)&gt;=TODAY()),"NOT CONFIRMED, STARTS SOON; ","")&amp;IF(AND(C352="Inspection",N(F352)&gt;0,K352&lt;&gt;"Y",M352="",N(F352)-TODAY()&lt;=N('Settings'!$B$3)),"INSPECTION NOT REQUESTED; ","")&amp;IF(AND(OR(M352="Fail",M352="Partial"),N(N352)=0),"FAILED, NO RE-INSPECTION; ","")&amp;IF(AND(C352&lt;&gt;"Inspection",D352&lt;&gt;"",N(F352)&gt;0,COUNTIFS($D$2:$D$400,D352,$A$2:$A$400,"&lt;&gt;"&amp;A352,$C$2:$C$400,"&lt;&gt;Inspection",$F$2:$F$400,"&lt;="&amp;N(S352),$S$2:$S$400,"&gt;="&amp;N(F352))&gt;0),"SUB ON TWO JOBS SAME DAY; ","")&amp;IF(AND(C352&lt;&gt;"Inspection",D352=""),"NO SUB ASSIGNED; ","")&amp;IF(AND(J352&lt;&gt;"",N(F352)&gt;0,SUMPRODUCT(MAX(($A$2:$A$400=A352)*($B$2:$B$400=J352)*$S$2:$S$400))&gt;=N(F352)),"STARTS BEFORE WHAT IT DEPENDS ON; ","")&amp;IF(N(F352)=0,"NO START DATE; ",""))-2)))</f>
        <v/>
      </c>
      <c r="S352" s="6">
        <f>IF(N(G352)&gt;0,N(G352),N(F352))</f>
        <v/>
      </c>
    </row>
    <row r="353">
      <c r="F353" s="6" t="n"/>
      <c r="G353" s="6" t="n"/>
      <c r="I353" s="6">
        <f>IF(OR(NOT(OR(A353&lt;&gt;"",B353&lt;&gt;"",D353&lt;&gt;"")),N(F353)=0,NOT(C353&lt;&gt;"Inspection")),"",N(F353)-N('Settings'!$B$2))</f>
        <v/>
      </c>
      <c r="L353" s="6" t="n"/>
      <c r="N353" s="6" t="n"/>
      <c r="O353" s="7">
        <f>IF(OR(NOT(OR(A353&lt;&gt;"",B353&lt;&gt;"",D353&lt;&gt;"")),N(F353)=0),"",N(F353)-TODAY())</f>
        <v/>
      </c>
      <c r="P353">
        <f>IF(OR(NOT(OR(A353&lt;&gt;"",B353&lt;&gt;"",D353&lt;&gt;"")),N(F353)=0),"",IF(N(S353)&lt;TODAY(),"Past",IF(N(F353)&lt;=TODAY(),"Now",IF(N(F353)-TODAY()&lt;7,"Week 1",IF(N(F353)-TODAY()&lt;N('Settings'!$B$4),"Week 2","Later")))))</f>
        <v/>
      </c>
      <c r="Q353">
        <f>IF(NOT(OR(A353&lt;&gt;"",B353&lt;&gt;"",D353&lt;&gt;"")),"",IF(IF(AND(C353&lt;&gt;"Inspection",N(F353)&gt;0,H353&lt;&gt;"Y",TODAY()&gt;=N(F353)-N('Settings'!$B$2),N(S353)&gt;=TODAY()),"NOT CONFIRMED, STARTS SOON; ","")&amp;IF(AND(C353="Inspection",N(F353)&gt;0,K353&lt;&gt;"Y",M353="",N(F353)-TODAY()&lt;=N('Settings'!$B$3)),"INSPECTION NOT REQUESTED; ","")&amp;IF(AND(OR(M353="Fail",M353="Partial"),N(N353)=0),"FAILED, NO RE-INSPECTION; ","")&amp;IF(AND(C353&lt;&gt;"Inspection",D353&lt;&gt;"",N(F353)&gt;0,COUNTIFS($D$2:$D$400,D353,$A$2:$A$400,"&lt;&gt;"&amp;A353,$C$2:$C$400,"&lt;&gt;Inspection",$F$2:$F$400,"&lt;="&amp;N(S353),$S$2:$S$400,"&gt;="&amp;N(F353))&gt;0),"SUB ON TWO JOBS SAME DAY; ","")&amp;IF(AND(C353&lt;&gt;"Inspection",D353=""),"NO SUB ASSIGNED; ","")&amp;IF(AND(J353&lt;&gt;"",N(F353)&gt;0,SUMPRODUCT(MAX(($A$2:$A$400=A353)*($B$2:$B$400=J353)*$S$2:$S$400))&gt;=N(F353)),"STARTS BEFORE WHAT IT DEPENDS ON; ","")&amp;IF(N(F353)=0,"NO START DATE; ","")="","",LEFT(IF(AND(C353&lt;&gt;"Inspection",N(F353)&gt;0,H353&lt;&gt;"Y",TODAY()&gt;=N(F353)-N('Settings'!$B$2),N(S353)&gt;=TODAY()),"NOT CONFIRMED, STARTS SOON; ","")&amp;IF(AND(C353="Inspection",N(F353)&gt;0,K353&lt;&gt;"Y",M353="",N(F353)-TODAY()&lt;=N('Settings'!$B$3)),"INSPECTION NOT REQUESTED; ","")&amp;IF(AND(OR(M353="Fail",M353="Partial"),N(N353)=0),"FAILED, NO RE-INSPECTION; ","")&amp;IF(AND(C353&lt;&gt;"Inspection",D353&lt;&gt;"",N(F353)&gt;0,COUNTIFS($D$2:$D$400,D353,$A$2:$A$400,"&lt;&gt;"&amp;A353,$C$2:$C$400,"&lt;&gt;Inspection",$F$2:$F$400,"&lt;="&amp;N(S353),$S$2:$S$400,"&gt;="&amp;N(F353))&gt;0),"SUB ON TWO JOBS SAME DAY; ","")&amp;IF(AND(C353&lt;&gt;"Inspection",D353=""),"NO SUB ASSIGNED; ","")&amp;IF(AND(J353&lt;&gt;"",N(F353)&gt;0,SUMPRODUCT(MAX(($A$2:$A$400=A353)*($B$2:$B$400=J353)*$S$2:$S$400))&gt;=N(F353)),"STARTS BEFORE WHAT IT DEPENDS ON; ","")&amp;IF(N(F353)=0,"NO START DATE; ",""),LEN(IF(AND(C353&lt;&gt;"Inspection",N(F353)&gt;0,H353&lt;&gt;"Y",TODAY()&gt;=N(F353)-N('Settings'!$B$2),N(S353)&gt;=TODAY()),"NOT CONFIRMED, STARTS SOON; ","")&amp;IF(AND(C353="Inspection",N(F353)&gt;0,K353&lt;&gt;"Y",M353="",N(F353)-TODAY()&lt;=N('Settings'!$B$3)),"INSPECTION NOT REQUESTED; ","")&amp;IF(AND(OR(M353="Fail",M353="Partial"),N(N353)=0),"FAILED, NO RE-INSPECTION; ","")&amp;IF(AND(C353&lt;&gt;"Inspection",D353&lt;&gt;"",N(F353)&gt;0,COUNTIFS($D$2:$D$400,D353,$A$2:$A$400,"&lt;&gt;"&amp;A353,$C$2:$C$400,"&lt;&gt;Inspection",$F$2:$F$400,"&lt;="&amp;N(S353),$S$2:$S$400,"&gt;="&amp;N(F353))&gt;0),"SUB ON TWO JOBS SAME DAY; ","")&amp;IF(AND(C353&lt;&gt;"Inspection",D353=""),"NO SUB ASSIGNED; ","")&amp;IF(AND(J353&lt;&gt;"",N(F353)&gt;0,SUMPRODUCT(MAX(($A$2:$A$400=A353)*($B$2:$B$400=J353)*$S$2:$S$400))&gt;=N(F353)),"STARTS BEFORE WHAT IT DEPENDS ON; ","")&amp;IF(N(F353)=0,"NO START DATE; ",""))-2)))</f>
        <v/>
      </c>
      <c r="S353" s="6">
        <f>IF(N(G353)&gt;0,N(G353),N(F353))</f>
        <v/>
      </c>
    </row>
    <row r="354">
      <c r="F354" s="6" t="n"/>
      <c r="G354" s="6" t="n"/>
      <c r="I354" s="6">
        <f>IF(OR(NOT(OR(A354&lt;&gt;"",B354&lt;&gt;"",D354&lt;&gt;"")),N(F354)=0,NOT(C354&lt;&gt;"Inspection")),"",N(F354)-N('Settings'!$B$2))</f>
        <v/>
      </c>
      <c r="L354" s="6" t="n"/>
      <c r="N354" s="6" t="n"/>
      <c r="O354" s="7">
        <f>IF(OR(NOT(OR(A354&lt;&gt;"",B354&lt;&gt;"",D354&lt;&gt;"")),N(F354)=0),"",N(F354)-TODAY())</f>
        <v/>
      </c>
      <c r="P354">
        <f>IF(OR(NOT(OR(A354&lt;&gt;"",B354&lt;&gt;"",D354&lt;&gt;"")),N(F354)=0),"",IF(N(S354)&lt;TODAY(),"Past",IF(N(F354)&lt;=TODAY(),"Now",IF(N(F354)-TODAY()&lt;7,"Week 1",IF(N(F354)-TODAY()&lt;N('Settings'!$B$4),"Week 2","Later")))))</f>
        <v/>
      </c>
      <c r="Q354">
        <f>IF(NOT(OR(A354&lt;&gt;"",B354&lt;&gt;"",D354&lt;&gt;"")),"",IF(IF(AND(C354&lt;&gt;"Inspection",N(F354)&gt;0,H354&lt;&gt;"Y",TODAY()&gt;=N(F354)-N('Settings'!$B$2),N(S354)&gt;=TODAY()),"NOT CONFIRMED, STARTS SOON; ","")&amp;IF(AND(C354="Inspection",N(F354)&gt;0,K354&lt;&gt;"Y",M354="",N(F354)-TODAY()&lt;=N('Settings'!$B$3)),"INSPECTION NOT REQUESTED; ","")&amp;IF(AND(OR(M354="Fail",M354="Partial"),N(N354)=0),"FAILED, NO RE-INSPECTION; ","")&amp;IF(AND(C354&lt;&gt;"Inspection",D354&lt;&gt;"",N(F354)&gt;0,COUNTIFS($D$2:$D$400,D354,$A$2:$A$400,"&lt;&gt;"&amp;A354,$C$2:$C$400,"&lt;&gt;Inspection",$F$2:$F$400,"&lt;="&amp;N(S354),$S$2:$S$400,"&gt;="&amp;N(F354))&gt;0),"SUB ON TWO JOBS SAME DAY; ","")&amp;IF(AND(C354&lt;&gt;"Inspection",D354=""),"NO SUB ASSIGNED; ","")&amp;IF(AND(J354&lt;&gt;"",N(F354)&gt;0,SUMPRODUCT(MAX(($A$2:$A$400=A354)*($B$2:$B$400=J354)*$S$2:$S$400))&gt;=N(F354)),"STARTS BEFORE WHAT IT DEPENDS ON; ","")&amp;IF(N(F354)=0,"NO START DATE; ","")="","",LEFT(IF(AND(C354&lt;&gt;"Inspection",N(F354)&gt;0,H354&lt;&gt;"Y",TODAY()&gt;=N(F354)-N('Settings'!$B$2),N(S354)&gt;=TODAY()),"NOT CONFIRMED, STARTS SOON; ","")&amp;IF(AND(C354="Inspection",N(F354)&gt;0,K354&lt;&gt;"Y",M354="",N(F354)-TODAY()&lt;=N('Settings'!$B$3)),"INSPECTION NOT REQUESTED; ","")&amp;IF(AND(OR(M354="Fail",M354="Partial"),N(N354)=0),"FAILED, NO RE-INSPECTION; ","")&amp;IF(AND(C354&lt;&gt;"Inspection",D354&lt;&gt;"",N(F354)&gt;0,COUNTIFS($D$2:$D$400,D354,$A$2:$A$400,"&lt;&gt;"&amp;A354,$C$2:$C$400,"&lt;&gt;Inspection",$F$2:$F$400,"&lt;="&amp;N(S354),$S$2:$S$400,"&gt;="&amp;N(F354))&gt;0),"SUB ON TWO JOBS SAME DAY; ","")&amp;IF(AND(C354&lt;&gt;"Inspection",D354=""),"NO SUB ASSIGNED; ","")&amp;IF(AND(J354&lt;&gt;"",N(F354)&gt;0,SUMPRODUCT(MAX(($A$2:$A$400=A354)*($B$2:$B$400=J354)*$S$2:$S$400))&gt;=N(F354)),"STARTS BEFORE WHAT IT DEPENDS ON; ","")&amp;IF(N(F354)=0,"NO START DATE; ",""),LEN(IF(AND(C354&lt;&gt;"Inspection",N(F354)&gt;0,H354&lt;&gt;"Y",TODAY()&gt;=N(F354)-N('Settings'!$B$2),N(S354)&gt;=TODAY()),"NOT CONFIRMED, STARTS SOON; ","")&amp;IF(AND(C354="Inspection",N(F354)&gt;0,K354&lt;&gt;"Y",M354="",N(F354)-TODAY()&lt;=N('Settings'!$B$3)),"INSPECTION NOT REQUESTED; ","")&amp;IF(AND(OR(M354="Fail",M354="Partial"),N(N354)=0),"FAILED, NO RE-INSPECTION; ","")&amp;IF(AND(C354&lt;&gt;"Inspection",D354&lt;&gt;"",N(F354)&gt;0,COUNTIFS($D$2:$D$400,D354,$A$2:$A$400,"&lt;&gt;"&amp;A354,$C$2:$C$400,"&lt;&gt;Inspection",$F$2:$F$400,"&lt;="&amp;N(S354),$S$2:$S$400,"&gt;="&amp;N(F354))&gt;0),"SUB ON TWO JOBS SAME DAY; ","")&amp;IF(AND(C354&lt;&gt;"Inspection",D354=""),"NO SUB ASSIGNED; ","")&amp;IF(AND(J354&lt;&gt;"",N(F354)&gt;0,SUMPRODUCT(MAX(($A$2:$A$400=A354)*($B$2:$B$400=J354)*$S$2:$S$400))&gt;=N(F354)),"STARTS BEFORE WHAT IT DEPENDS ON; ","")&amp;IF(N(F354)=0,"NO START DATE; ",""))-2)))</f>
        <v/>
      </c>
      <c r="S354" s="6">
        <f>IF(N(G354)&gt;0,N(G354),N(F354))</f>
        <v/>
      </c>
    </row>
    <row r="355">
      <c r="F355" s="6" t="n"/>
      <c r="G355" s="6" t="n"/>
      <c r="I355" s="6">
        <f>IF(OR(NOT(OR(A355&lt;&gt;"",B355&lt;&gt;"",D355&lt;&gt;"")),N(F355)=0,NOT(C355&lt;&gt;"Inspection")),"",N(F355)-N('Settings'!$B$2))</f>
        <v/>
      </c>
      <c r="L355" s="6" t="n"/>
      <c r="N355" s="6" t="n"/>
      <c r="O355" s="7">
        <f>IF(OR(NOT(OR(A355&lt;&gt;"",B355&lt;&gt;"",D355&lt;&gt;"")),N(F355)=0),"",N(F355)-TODAY())</f>
        <v/>
      </c>
      <c r="P355">
        <f>IF(OR(NOT(OR(A355&lt;&gt;"",B355&lt;&gt;"",D355&lt;&gt;"")),N(F355)=0),"",IF(N(S355)&lt;TODAY(),"Past",IF(N(F355)&lt;=TODAY(),"Now",IF(N(F355)-TODAY()&lt;7,"Week 1",IF(N(F355)-TODAY()&lt;N('Settings'!$B$4),"Week 2","Later")))))</f>
        <v/>
      </c>
      <c r="Q355">
        <f>IF(NOT(OR(A355&lt;&gt;"",B355&lt;&gt;"",D355&lt;&gt;"")),"",IF(IF(AND(C355&lt;&gt;"Inspection",N(F355)&gt;0,H355&lt;&gt;"Y",TODAY()&gt;=N(F355)-N('Settings'!$B$2),N(S355)&gt;=TODAY()),"NOT CONFIRMED, STARTS SOON; ","")&amp;IF(AND(C355="Inspection",N(F355)&gt;0,K355&lt;&gt;"Y",M355="",N(F355)-TODAY()&lt;=N('Settings'!$B$3)),"INSPECTION NOT REQUESTED; ","")&amp;IF(AND(OR(M355="Fail",M355="Partial"),N(N355)=0),"FAILED, NO RE-INSPECTION; ","")&amp;IF(AND(C355&lt;&gt;"Inspection",D355&lt;&gt;"",N(F355)&gt;0,COUNTIFS($D$2:$D$400,D355,$A$2:$A$400,"&lt;&gt;"&amp;A355,$C$2:$C$400,"&lt;&gt;Inspection",$F$2:$F$400,"&lt;="&amp;N(S355),$S$2:$S$400,"&gt;="&amp;N(F355))&gt;0),"SUB ON TWO JOBS SAME DAY; ","")&amp;IF(AND(C355&lt;&gt;"Inspection",D355=""),"NO SUB ASSIGNED; ","")&amp;IF(AND(J355&lt;&gt;"",N(F355)&gt;0,SUMPRODUCT(MAX(($A$2:$A$400=A355)*($B$2:$B$400=J355)*$S$2:$S$400))&gt;=N(F355)),"STARTS BEFORE WHAT IT DEPENDS ON; ","")&amp;IF(N(F355)=0,"NO START DATE; ","")="","",LEFT(IF(AND(C355&lt;&gt;"Inspection",N(F355)&gt;0,H355&lt;&gt;"Y",TODAY()&gt;=N(F355)-N('Settings'!$B$2),N(S355)&gt;=TODAY()),"NOT CONFIRMED, STARTS SOON; ","")&amp;IF(AND(C355="Inspection",N(F355)&gt;0,K355&lt;&gt;"Y",M355="",N(F355)-TODAY()&lt;=N('Settings'!$B$3)),"INSPECTION NOT REQUESTED; ","")&amp;IF(AND(OR(M355="Fail",M355="Partial"),N(N355)=0),"FAILED, NO RE-INSPECTION; ","")&amp;IF(AND(C355&lt;&gt;"Inspection",D355&lt;&gt;"",N(F355)&gt;0,COUNTIFS($D$2:$D$400,D355,$A$2:$A$400,"&lt;&gt;"&amp;A355,$C$2:$C$400,"&lt;&gt;Inspection",$F$2:$F$400,"&lt;="&amp;N(S355),$S$2:$S$400,"&gt;="&amp;N(F355))&gt;0),"SUB ON TWO JOBS SAME DAY; ","")&amp;IF(AND(C355&lt;&gt;"Inspection",D355=""),"NO SUB ASSIGNED; ","")&amp;IF(AND(J355&lt;&gt;"",N(F355)&gt;0,SUMPRODUCT(MAX(($A$2:$A$400=A355)*($B$2:$B$400=J355)*$S$2:$S$400))&gt;=N(F355)),"STARTS BEFORE WHAT IT DEPENDS ON; ","")&amp;IF(N(F355)=0,"NO START DATE; ",""),LEN(IF(AND(C355&lt;&gt;"Inspection",N(F355)&gt;0,H355&lt;&gt;"Y",TODAY()&gt;=N(F355)-N('Settings'!$B$2),N(S355)&gt;=TODAY()),"NOT CONFIRMED, STARTS SOON; ","")&amp;IF(AND(C355="Inspection",N(F355)&gt;0,K355&lt;&gt;"Y",M355="",N(F355)-TODAY()&lt;=N('Settings'!$B$3)),"INSPECTION NOT REQUESTED; ","")&amp;IF(AND(OR(M355="Fail",M355="Partial"),N(N355)=0),"FAILED, NO RE-INSPECTION; ","")&amp;IF(AND(C355&lt;&gt;"Inspection",D355&lt;&gt;"",N(F355)&gt;0,COUNTIFS($D$2:$D$400,D355,$A$2:$A$400,"&lt;&gt;"&amp;A355,$C$2:$C$400,"&lt;&gt;Inspection",$F$2:$F$400,"&lt;="&amp;N(S355),$S$2:$S$400,"&gt;="&amp;N(F355))&gt;0),"SUB ON TWO JOBS SAME DAY; ","")&amp;IF(AND(C355&lt;&gt;"Inspection",D355=""),"NO SUB ASSIGNED; ","")&amp;IF(AND(J355&lt;&gt;"",N(F355)&gt;0,SUMPRODUCT(MAX(($A$2:$A$400=A355)*($B$2:$B$400=J355)*$S$2:$S$400))&gt;=N(F355)),"STARTS BEFORE WHAT IT DEPENDS ON; ","")&amp;IF(N(F355)=0,"NO START DATE; ",""))-2)))</f>
        <v/>
      </c>
      <c r="S355" s="6">
        <f>IF(N(G355)&gt;0,N(G355),N(F355))</f>
        <v/>
      </c>
    </row>
    <row r="356">
      <c r="F356" s="6" t="n"/>
      <c r="G356" s="6" t="n"/>
      <c r="I356" s="6">
        <f>IF(OR(NOT(OR(A356&lt;&gt;"",B356&lt;&gt;"",D356&lt;&gt;"")),N(F356)=0,NOT(C356&lt;&gt;"Inspection")),"",N(F356)-N('Settings'!$B$2))</f>
        <v/>
      </c>
      <c r="L356" s="6" t="n"/>
      <c r="N356" s="6" t="n"/>
      <c r="O356" s="7">
        <f>IF(OR(NOT(OR(A356&lt;&gt;"",B356&lt;&gt;"",D356&lt;&gt;"")),N(F356)=0),"",N(F356)-TODAY())</f>
        <v/>
      </c>
      <c r="P356">
        <f>IF(OR(NOT(OR(A356&lt;&gt;"",B356&lt;&gt;"",D356&lt;&gt;"")),N(F356)=0),"",IF(N(S356)&lt;TODAY(),"Past",IF(N(F356)&lt;=TODAY(),"Now",IF(N(F356)-TODAY()&lt;7,"Week 1",IF(N(F356)-TODAY()&lt;N('Settings'!$B$4),"Week 2","Later")))))</f>
        <v/>
      </c>
      <c r="Q356">
        <f>IF(NOT(OR(A356&lt;&gt;"",B356&lt;&gt;"",D356&lt;&gt;"")),"",IF(IF(AND(C356&lt;&gt;"Inspection",N(F356)&gt;0,H356&lt;&gt;"Y",TODAY()&gt;=N(F356)-N('Settings'!$B$2),N(S356)&gt;=TODAY()),"NOT CONFIRMED, STARTS SOON; ","")&amp;IF(AND(C356="Inspection",N(F356)&gt;0,K356&lt;&gt;"Y",M356="",N(F356)-TODAY()&lt;=N('Settings'!$B$3)),"INSPECTION NOT REQUESTED; ","")&amp;IF(AND(OR(M356="Fail",M356="Partial"),N(N356)=0),"FAILED, NO RE-INSPECTION; ","")&amp;IF(AND(C356&lt;&gt;"Inspection",D356&lt;&gt;"",N(F356)&gt;0,COUNTIFS($D$2:$D$400,D356,$A$2:$A$400,"&lt;&gt;"&amp;A356,$C$2:$C$400,"&lt;&gt;Inspection",$F$2:$F$400,"&lt;="&amp;N(S356),$S$2:$S$400,"&gt;="&amp;N(F356))&gt;0),"SUB ON TWO JOBS SAME DAY; ","")&amp;IF(AND(C356&lt;&gt;"Inspection",D356=""),"NO SUB ASSIGNED; ","")&amp;IF(AND(J356&lt;&gt;"",N(F356)&gt;0,SUMPRODUCT(MAX(($A$2:$A$400=A356)*($B$2:$B$400=J356)*$S$2:$S$400))&gt;=N(F356)),"STARTS BEFORE WHAT IT DEPENDS ON; ","")&amp;IF(N(F356)=0,"NO START DATE; ","")="","",LEFT(IF(AND(C356&lt;&gt;"Inspection",N(F356)&gt;0,H356&lt;&gt;"Y",TODAY()&gt;=N(F356)-N('Settings'!$B$2),N(S356)&gt;=TODAY()),"NOT CONFIRMED, STARTS SOON; ","")&amp;IF(AND(C356="Inspection",N(F356)&gt;0,K356&lt;&gt;"Y",M356="",N(F356)-TODAY()&lt;=N('Settings'!$B$3)),"INSPECTION NOT REQUESTED; ","")&amp;IF(AND(OR(M356="Fail",M356="Partial"),N(N356)=0),"FAILED, NO RE-INSPECTION; ","")&amp;IF(AND(C356&lt;&gt;"Inspection",D356&lt;&gt;"",N(F356)&gt;0,COUNTIFS($D$2:$D$400,D356,$A$2:$A$400,"&lt;&gt;"&amp;A356,$C$2:$C$400,"&lt;&gt;Inspection",$F$2:$F$400,"&lt;="&amp;N(S356),$S$2:$S$400,"&gt;="&amp;N(F356))&gt;0),"SUB ON TWO JOBS SAME DAY; ","")&amp;IF(AND(C356&lt;&gt;"Inspection",D356=""),"NO SUB ASSIGNED; ","")&amp;IF(AND(J356&lt;&gt;"",N(F356)&gt;0,SUMPRODUCT(MAX(($A$2:$A$400=A356)*($B$2:$B$400=J356)*$S$2:$S$400))&gt;=N(F356)),"STARTS BEFORE WHAT IT DEPENDS ON; ","")&amp;IF(N(F356)=0,"NO START DATE; ",""),LEN(IF(AND(C356&lt;&gt;"Inspection",N(F356)&gt;0,H356&lt;&gt;"Y",TODAY()&gt;=N(F356)-N('Settings'!$B$2),N(S356)&gt;=TODAY()),"NOT CONFIRMED, STARTS SOON; ","")&amp;IF(AND(C356="Inspection",N(F356)&gt;0,K356&lt;&gt;"Y",M356="",N(F356)-TODAY()&lt;=N('Settings'!$B$3)),"INSPECTION NOT REQUESTED; ","")&amp;IF(AND(OR(M356="Fail",M356="Partial"),N(N356)=0),"FAILED, NO RE-INSPECTION; ","")&amp;IF(AND(C356&lt;&gt;"Inspection",D356&lt;&gt;"",N(F356)&gt;0,COUNTIFS($D$2:$D$400,D356,$A$2:$A$400,"&lt;&gt;"&amp;A356,$C$2:$C$400,"&lt;&gt;Inspection",$F$2:$F$400,"&lt;="&amp;N(S356),$S$2:$S$400,"&gt;="&amp;N(F356))&gt;0),"SUB ON TWO JOBS SAME DAY; ","")&amp;IF(AND(C356&lt;&gt;"Inspection",D356=""),"NO SUB ASSIGNED; ","")&amp;IF(AND(J356&lt;&gt;"",N(F356)&gt;0,SUMPRODUCT(MAX(($A$2:$A$400=A356)*($B$2:$B$400=J356)*$S$2:$S$400))&gt;=N(F356)),"STARTS BEFORE WHAT IT DEPENDS ON; ","")&amp;IF(N(F356)=0,"NO START DATE; ",""))-2)))</f>
        <v/>
      </c>
      <c r="S356" s="6">
        <f>IF(N(G356)&gt;0,N(G356),N(F356))</f>
        <v/>
      </c>
    </row>
    <row r="357">
      <c r="F357" s="6" t="n"/>
      <c r="G357" s="6" t="n"/>
      <c r="I357" s="6">
        <f>IF(OR(NOT(OR(A357&lt;&gt;"",B357&lt;&gt;"",D357&lt;&gt;"")),N(F357)=0,NOT(C357&lt;&gt;"Inspection")),"",N(F357)-N('Settings'!$B$2))</f>
        <v/>
      </c>
      <c r="L357" s="6" t="n"/>
      <c r="N357" s="6" t="n"/>
      <c r="O357" s="7">
        <f>IF(OR(NOT(OR(A357&lt;&gt;"",B357&lt;&gt;"",D357&lt;&gt;"")),N(F357)=0),"",N(F357)-TODAY())</f>
        <v/>
      </c>
      <c r="P357">
        <f>IF(OR(NOT(OR(A357&lt;&gt;"",B357&lt;&gt;"",D357&lt;&gt;"")),N(F357)=0),"",IF(N(S357)&lt;TODAY(),"Past",IF(N(F357)&lt;=TODAY(),"Now",IF(N(F357)-TODAY()&lt;7,"Week 1",IF(N(F357)-TODAY()&lt;N('Settings'!$B$4),"Week 2","Later")))))</f>
        <v/>
      </c>
      <c r="Q357">
        <f>IF(NOT(OR(A357&lt;&gt;"",B357&lt;&gt;"",D357&lt;&gt;"")),"",IF(IF(AND(C357&lt;&gt;"Inspection",N(F357)&gt;0,H357&lt;&gt;"Y",TODAY()&gt;=N(F357)-N('Settings'!$B$2),N(S357)&gt;=TODAY()),"NOT CONFIRMED, STARTS SOON; ","")&amp;IF(AND(C357="Inspection",N(F357)&gt;0,K357&lt;&gt;"Y",M357="",N(F357)-TODAY()&lt;=N('Settings'!$B$3)),"INSPECTION NOT REQUESTED; ","")&amp;IF(AND(OR(M357="Fail",M357="Partial"),N(N357)=0),"FAILED, NO RE-INSPECTION; ","")&amp;IF(AND(C357&lt;&gt;"Inspection",D357&lt;&gt;"",N(F357)&gt;0,COUNTIFS($D$2:$D$400,D357,$A$2:$A$400,"&lt;&gt;"&amp;A357,$C$2:$C$400,"&lt;&gt;Inspection",$F$2:$F$400,"&lt;="&amp;N(S357),$S$2:$S$400,"&gt;="&amp;N(F357))&gt;0),"SUB ON TWO JOBS SAME DAY; ","")&amp;IF(AND(C357&lt;&gt;"Inspection",D357=""),"NO SUB ASSIGNED; ","")&amp;IF(AND(J357&lt;&gt;"",N(F357)&gt;0,SUMPRODUCT(MAX(($A$2:$A$400=A357)*($B$2:$B$400=J357)*$S$2:$S$400))&gt;=N(F357)),"STARTS BEFORE WHAT IT DEPENDS ON; ","")&amp;IF(N(F357)=0,"NO START DATE; ","")="","",LEFT(IF(AND(C357&lt;&gt;"Inspection",N(F357)&gt;0,H357&lt;&gt;"Y",TODAY()&gt;=N(F357)-N('Settings'!$B$2),N(S357)&gt;=TODAY()),"NOT CONFIRMED, STARTS SOON; ","")&amp;IF(AND(C357="Inspection",N(F357)&gt;0,K357&lt;&gt;"Y",M357="",N(F357)-TODAY()&lt;=N('Settings'!$B$3)),"INSPECTION NOT REQUESTED; ","")&amp;IF(AND(OR(M357="Fail",M357="Partial"),N(N357)=0),"FAILED, NO RE-INSPECTION; ","")&amp;IF(AND(C357&lt;&gt;"Inspection",D357&lt;&gt;"",N(F357)&gt;0,COUNTIFS($D$2:$D$400,D357,$A$2:$A$400,"&lt;&gt;"&amp;A357,$C$2:$C$400,"&lt;&gt;Inspection",$F$2:$F$400,"&lt;="&amp;N(S357),$S$2:$S$400,"&gt;="&amp;N(F357))&gt;0),"SUB ON TWO JOBS SAME DAY; ","")&amp;IF(AND(C357&lt;&gt;"Inspection",D357=""),"NO SUB ASSIGNED; ","")&amp;IF(AND(J357&lt;&gt;"",N(F357)&gt;0,SUMPRODUCT(MAX(($A$2:$A$400=A357)*($B$2:$B$400=J357)*$S$2:$S$400))&gt;=N(F357)),"STARTS BEFORE WHAT IT DEPENDS ON; ","")&amp;IF(N(F357)=0,"NO START DATE; ",""),LEN(IF(AND(C357&lt;&gt;"Inspection",N(F357)&gt;0,H357&lt;&gt;"Y",TODAY()&gt;=N(F357)-N('Settings'!$B$2),N(S357)&gt;=TODAY()),"NOT CONFIRMED, STARTS SOON; ","")&amp;IF(AND(C357="Inspection",N(F357)&gt;0,K357&lt;&gt;"Y",M357="",N(F357)-TODAY()&lt;=N('Settings'!$B$3)),"INSPECTION NOT REQUESTED; ","")&amp;IF(AND(OR(M357="Fail",M357="Partial"),N(N357)=0),"FAILED, NO RE-INSPECTION; ","")&amp;IF(AND(C357&lt;&gt;"Inspection",D357&lt;&gt;"",N(F357)&gt;0,COUNTIFS($D$2:$D$400,D357,$A$2:$A$400,"&lt;&gt;"&amp;A357,$C$2:$C$400,"&lt;&gt;Inspection",$F$2:$F$400,"&lt;="&amp;N(S357),$S$2:$S$400,"&gt;="&amp;N(F357))&gt;0),"SUB ON TWO JOBS SAME DAY; ","")&amp;IF(AND(C357&lt;&gt;"Inspection",D357=""),"NO SUB ASSIGNED; ","")&amp;IF(AND(J357&lt;&gt;"",N(F357)&gt;0,SUMPRODUCT(MAX(($A$2:$A$400=A357)*($B$2:$B$400=J357)*$S$2:$S$400))&gt;=N(F357)),"STARTS BEFORE WHAT IT DEPENDS ON; ","")&amp;IF(N(F357)=0,"NO START DATE; ",""))-2)))</f>
        <v/>
      </c>
      <c r="S357" s="6">
        <f>IF(N(G357)&gt;0,N(G357),N(F357))</f>
        <v/>
      </c>
    </row>
    <row r="358">
      <c r="F358" s="6" t="n"/>
      <c r="G358" s="6" t="n"/>
      <c r="I358" s="6">
        <f>IF(OR(NOT(OR(A358&lt;&gt;"",B358&lt;&gt;"",D358&lt;&gt;"")),N(F358)=0,NOT(C358&lt;&gt;"Inspection")),"",N(F358)-N('Settings'!$B$2))</f>
        <v/>
      </c>
      <c r="L358" s="6" t="n"/>
      <c r="N358" s="6" t="n"/>
      <c r="O358" s="7">
        <f>IF(OR(NOT(OR(A358&lt;&gt;"",B358&lt;&gt;"",D358&lt;&gt;"")),N(F358)=0),"",N(F358)-TODAY())</f>
        <v/>
      </c>
      <c r="P358">
        <f>IF(OR(NOT(OR(A358&lt;&gt;"",B358&lt;&gt;"",D358&lt;&gt;"")),N(F358)=0),"",IF(N(S358)&lt;TODAY(),"Past",IF(N(F358)&lt;=TODAY(),"Now",IF(N(F358)-TODAY()&lt;7,"Week 1",IF(N(F358)-TODAY()&lt;N('Settings'!$B$4),"Week 2","Later")))))</f>
        <v/>
      </c>
      <c r="Q358">
        <f>IF(NOT(OR(A358&lt;&gt;"",B358&lt;&gt;"",D358&lt;&gt;"")),"",IF(IF(AND(C358&lt;&gt;"Inspection",N(F358)&gt;0,H358&lt;&gt;"Y",TODAY()&gt;=N(F358)-N('Settings'!$B$2),N(S358)&gt;=TODAY()),"NOT CONFIRMED, STARTS SOON; ","")&amp;IF(AND(C358="Inspection",N(F358)&gt;0,K358&lt;&gt;"Y",M358="",N(F358)-TODAY()&lt;=N('Settings'!$B$3)),"INSPECTION NOT REQUESTED; ","")&amp;IF(AND(OR(M358="Fail",M358="Partial"),N(N358)=0),"FAILED, NO RE-INSPECTION; ","")&amp;IF(AND(C358&lt;&gt;"Inspection",D358&lt;&gt;"",N(F358)&gt;0,COUNTIFS($D$2:$D$400,D358,$A$2:$A$400,"&lt;&gt;"&amp;A358,$C$2:$C$400,"&lt;&gt;Inspection",$F$2:$F$400,"&lt;="&amp;N(S358),$S$2:$S$400,"&gt;="&amp;N(F358))&gt;0),"SUB ON TWO JOBS SAME DAY; ","")&amp;IF(AND(C358&lt;&gt;"Inspection",D358=""),"NO SUB ASSIGNED; ","")&amp;IF(AND(J358&lt;&gt;"",N(F358)&gt;0,SUMPRODUCT(MAX(($A$2:$A$400=A358)*($B$2:$B$400=J358)*$S$2:$S$400))&gt;=N(F358)),"STARTS BEFORE WHAT IT DEPENDS ON; ","")&amp;IF(N(F358)=0,"NO START DATE; ","")="","",LEFT(IF(AND(C358&lt;&gt;"Inspection",N(F358)&gt;0,H358&lt;&gt;"Y",TODAY()&gt;=N(F358)-N('Settings'!$B$2),N(S358)&gt;=TODAY()),"NOT CONFIRMED, STARTS SOON; ","")&amp;IF(AND(C358="Inspection",N(F358)&gt;0,K358&lt;&gt;"Y",M358="",N(F358)-TODAY()&lt;=N('Settings'!$B$3)),"INSPECTION NOT REQUESTED; ","")&amp;IF(AND(OR(M358="Fail",M358="Partial"),N(N358)=0),"FAILED, NO RE-INSPECTION; ","")&amp;IF(AND(C358&lt;&gt;"Inspection",D358&lt;&gt;"",N(F358)&gt;0,COUNTIFS($D$2:$D$400,D358,$A$2:$A$400,"&lt;&gt;"&amp;A358,$C$2:$C$400,"&lt;&gt;Inspection",$F$2:$F$400,"&lt;="&amp;N(S358),$S$2:$S$400,"&gt;="&amp;N(F358))&gt;0),"SUB ON TWO JOBS SAME DAY; ","")&amp;IF(AND(C358&lt;&gt;"Inspection",D358=""),"NO SUB ASSIGNED; ","")&amp;IF(AND(J358&lt;&gt;"",N(F358)&gt;0,SUMPRODUCT(MAX(($A$2:$A$400=A358)*($B$2:$B$400=J358)*$S$2:$S$400))&gt;=N(F358)),"STARTS BEFORE WHAT IT DEPENDS ON; ","")&amp;IF(N(F358)=0,"NO START DATE; ",""),LEN(IF(AND(C358&lt;&gt;"Inspection",N(F358)&gt;0,H358&lt;&gt;"Y",TODAY()&gt;=N(F358)-N('Settings'!$B$2),N(S358)&gt;=TODAY()),"NOT CONFIRMED, STARTS SOON; ","")&amp;IF(AND(C358="Inspection",N(F358)&gt;0,K358&lt;&gt;"Y",M358="",N(F358)-TODAY()&lt;=N('Settings'!$B$3)),"INSPECTION NOT REQUESTED; ","")&amp;IF(AND(OR(M358="Fail",M358="Partial"),N(N358)=0),"FAILED, NO RE-INSPECTION; ","")&amp;IF(AND(C358&lt;&gt;"Inspection",D358&lt;&gt;"",N(F358)&gt;0,COUNTIFS($D$2:$D$400,D358,$A$2:$A$400,"&lt;&gt;"&amp;A358,$C$2:$C$400,"&lt;&gt;Inspection",$F$2:$F$400,"&lt;="&amp;N(S358),$S$2:$S$400,"&gt;="&amp;N(F358))&gt;0),"SUB ON TWO JOBS SAME DAY; ","")&amp;IF(AND(C358&lt;&gt;"Inspection",D358=""),"NO SUB ASSIGNED; ","")&amp;IF(AND(J358&lt;&gt;"",N(F358)&gt;0,SUMPRODUCT(MAX(($A$2:$A$400=A358)*($B$2:$B$400=J358)*$S$2:$S$400))&gt;=N(F358)),"STARTS BEFORE WHAT IT DEPENDS ON; ","")&amp;IF(N(F358)=0,"NO START DATE; ",""))-2)))</f>
        <v/>
      </c>
      <c r="S358" s="6">
        <f>IF(N(G358)&gt;0,N(G358),N(F358))</f>
        <v/>
      </c>
    </row>
    <row r="359">
      <c r="F359" s="6" t="n"/>
      <c r="G359" s="6" t="n"/>
      <c r="I359" s="6">
        <f>IF(OR(NOT(OR(A359&lt;&gt;"",B359&lt;&gt;"",D359&lt;&gt;"")),N(F359)=0,NOT(C359&lt;&gt;"Inspection")),"",N(F359)-N('Settings'!$B$2))</f>
        <v/>
      </c>
      <c r="L359" s="6" t="n"/>
      <c r="N359" s="6" t="n"/>
      <c r="O359" s="7">
        <f>IF(OR(NOT(OR(A359&lt;&gt;"",B359&lt;&gt;"",D359&lt;&gt;"")),N(F359)=0),"",N(F359)-TODAY())</f>
        <v/>
      </c>
      <c r="P359">
        <f>IF(OR(NOT(OR(A359&lt;&gt;"",B359&lt;&gt;"",D359&lt;&gt;"")),N(F359)=0),"",IF(N(S359)&lt;TODAY(),"Past",IF(N(F359)&lt;=TODAY(),"Now",IF(N(F359)-TODAY()&lt;7,"Week 1",IF(N(F359)-TODAY()&lt;N('Settings'!$B$4),"Week 2","Later")))))</f>
        <v/>
      </c>
      <c r="Q359">
        <f>IF(NOT(OR(A359&lt;&gt;"",B359&lt;&gt;"",D359&lt;&gt;"")),"",IF(IF(AND(C359&lt;&gt;"Inspection",N(F359)&gt;0,H359&lt;&gt;"Y",TODAY()&gt;=N(F359)-N('Settings'!$B$2),N(S359)&gt;=TODAY()),"NOT CONFIRMED, STARTS SOON; ","")&amp;IF(AND(C359="Inspection",N(F359)&gt;0,K359&lt;&gt;"Y",M359="",N(F359)-TODAY()&lt;=N('Settings'!$B$3)),"INSPECTION NOT REQUESTED; ","")&amp;IF(AND(OR(M359="Fail",M359="Partial"),N(N359)=0),"FAILED, NO RE-INSPECTION; ","")&amp;IF(AND(C359&lt;&gt;"Inspection",D359&lt;&gt;"",N(F359)&gt;0,COUNTIFS($D$2:$D$400,D359,$A$2:$A$400,"&lt;&gt;"&amp;A359,$C$2:$C$400,"&lt;&gt;Inspection",$F$2:$F$400,"&lt;="&amp;N(S359),$S$2:$S$400,"&gt;="&amp;N(F359))&gt;0),"SUB ON TWO JOBS SAME DAY; ","")&amp;IF(AND(C359&lt;&gt;"Inspection",D359=""),"NO SUB ASSIGNED; ","")&amp;IF(AND(J359&lt;&gt;"",N(F359)&gt;0,SUMPRODUCT(MAX(($A$2:$A$400=A359)*($B$2:$B$400=J359)*$S$2:$S$400))&gt;=N(F359)),"STARTS BEFORE WHAT IT DEPENDS ON; ","")&amp;IF(N(F359)=0,"NO START DATE; ","")="","",LEFT(IF(AND(C359&lt;&gt;"Inspection",N(F359)&gt;0,H359&lt;&gt;"Y",TODAY()&gt;=N(F359)-N('Settings'!$B$2),N(S359)&gt;=TODAY()),"NOT CONFIRMED, STARTS SOON; ","")&amp;IF(AND(C359="Inspection",N(F359)&gt;0,K359&lt;&gt;"Y",M359="",N(F359)-TODAY()&lt;=N('Settings'!$B$3)),"INSPECTION NOT REQUESTED; ","")&amp;IF(AND(OR(M359="Fail",M359="Partial"),N(N359)=0),"FAILED, NO RE-INSPECTION; ","")&amp;IF(AND(C359&lt;&gt;"Inspection",D359&lt;&gt;"",N(F359)&gt;0,COUNTIFS($D$2:$D$400,D359,$A$2:$A$400,"&lt;&gt;"&amp;A359,$C$2:$C$400,"&lt;&gt;Inspection",$F$2:$F$400,"&lt;="&amp;N(S359),$S$2:$S$400,"&gt;="&amp;N(F359))&gt;0),"SUB ON TWO JOBS SAME DAY; ","")&amp;IF(AND(C359&lt;&gt;"Inspection",D359=""),"NO SUB ASSIGNED; ","")&amp;IF(AND(J359&lt;&gt;"",N(F359)&gt;0,SUMPRODUCT(MAX(($A$2:$A$400=A359)*($B$2:$B$400=J359)*$S$2:$S$400))&gt;=N(F359)),"STARTS BEFORE WHAT IT DEPENDS ON; ","")&amp;IF(N(F359)=0,"NO START DATE; ",""),LEN(IF(AND(C359&lt;&gt;"Inspection",N(F359)&gt;0,H359&lt;&gt;"Y",TODAY()&gt;=N(F359)-N('Settings'!$B$2),N(S359)&gt;=TODAY()),"NOT CONFIRMED, STARTS SOON; ","")&amp;IF(AND(C359="Inspection",N(F359)&gt;0,K359&lt;&gt;"Y",M359="",N(F359)-TODAY()&lt;=N('Settings'!$B$3)),"INSPECTION NOT REQUESTED; ","")&amp;IF(AND(OR(M359="Fail",M359="Partial"),N(N359)=0),"FAILED, NO RE-INSPECTION; ","")&amp;IF(AND(C359&lt;&gt;"Inspection",D359&lt;&gt;"",N(F359)&gt;0,COUNTIFS($D$2:$D$400,D359,$A$2:$A$400,"&lt;&gt;"&amp;A359,$C$2:$C$400,"&lt;&gt;Inspection",$F$2:$F$400,"&lt;="&amp;N(S359),$S$2:$S$400,"&gt;="&amp;N(F359))&gt;0),"SUB ON TWO JOBS SAME DAY; ","")&amp;IF(AND(C359&lt;&gt;"Inspection",D359=""),"NO SUB ASSIGNED; ","")&amp;IF(AND(J359&lt;&gt;"",N(F359)&gt;0,SUMPRODUCT(MAX(($A$2:$A$400=A359)*($B$2:$B$400=J359)*$S$2:$S$400))&gt;=N(F359)),"STARTS BEFORE WHAT IT DEPENDS ON; ","")&amp;IF(N(F359)=0,"NO START DATE; ",""))-2)))</f>
        <v/>
      </c>
      <c r="S359" s="6">
        <f>IF(N(G359)&gt;0,N(G359),N(F359))</f>
        <v/>
      </c>
    </row>
    <row r="360">
      <c r="F360" s="6" t="n"/>
      <c r="G360" s="6" t="n"/>
      <c r="I360" s="6">
        <f>IF(OR(NOT(OR(A360&lt;&gt;"",B360&lt;&gt;"",D360&lt;&gt;"")),N(F360)=0,NOT(C360&lt;&gt;"Inspection")),"",N(F360)-N('Settings'!$B$2))</f>
        <v/>
      </c>
      <c r="L360" s="6" t="n"/>
      <c r="N360" s="6" t="n"/>
      <c r="O360" s="7">
        <f>IF(OR(NOT(OR(A360&lt;&gt;"",B360&lt;&gt;"",D360&lt;&gt;"")),N(F360)=0),"",N(F360)-TODAY())</f>
        <v/>
      </c>
      <c r="P360">
        <f>IF(OR(NOT(OR(A360&lt;&gt;"",B360&lt;&gt;"",D360&lt;&gt;"")),N(F360)=0),"",IF(N(S360)&lt;TODAY(),"Past",IF(N(F360)&lt;=TODAY(),"Now",IF(N(F360)-TODAY()&lt;7,"Week 1",IF(N(F360)-TODAY()&lt;N('Settings'!$B$4),"Week 2","Later")))))</f>
        <v/>
      </c>
      <c r="Q360">
        <f>IF(NOT(OR(A360&lt;&gt;"",B360&lt;&gt;"",D360&lt;&gt;"")),"",IF(IF(AND(C360&lt;&gt;"Inspection",N(F360)&gt;0,H360&lt;&gt;"Y",TODAY()&gt;=N(F360)-N('Settings'!$B$2),N(S360)&gt;=TODAY()),"NOT CONFIRMED, STARTS SOON; ","")&amp;IF(AND(C360="Inspection",N(F360)&gt;0,K360&lt;&gt;"Y",M360="",N(F360)-TODAY()&lt;=N('Settings'!$B$3)),"INSPECTION NOT REQUESTED; ","")&amp;IF(AND(OR(M360="Fail",M360="Partial"),N(N360)=0),"FAILED, NO RE-INSPECTION; ","")&amp;IF(AND(C360&lt;&gt;"Inspection",D360&lt;&gt;"",N(F360)&gt;0,COUNTIFS($D$2:$D$400,D360,$A$2:$A$400,"&lt;&gt;"&amp;A360,$C$2:$C$400,"&lt;&gt;Inspection",$F$2:$F$400,"&lt;="&amp;N(S360),$S$2:$S$400,"&gt;="&amp;N(F360))&gt;0),"SUB ON TWO JOBS SAME DAY; ","")&amp;IF(AND(C360&lt;&gt;"Inspection",D360=""),"NO SUB ASSIGNED; ","")&amp;IF(AND(J360&lt;&gt;"",N(F360)&gt;0,SUMPRODUCT(MAX(($A$2:$A$400=A360)*($B$2:$B$400=J360)*$S$2:$S$400))&gt;=N(F360)),"STARTS BEFORE WHAT IT DEPENDS ON; ","")&amp;IF(N(F360)=0,"NO START DATE; ","")="","",LEFT(IF(AND(C360&lt;&gt;"Inspection",N(F360)&gt;0,H360&lt;&gt;"Y",TODAY()&gt;=N(F360)-N('Settings'!$B$2),N(S360)&gt;=TODAY()),"NOT CONFIRMED, STARTS SOON; ","")&amp;IF(AND(C360="Inspection",N(F360)&gt;0,K360&lt;&gt;"Y",M360="",N(F360)-TODAY()&lt;=N('Settings'!$B$3)),"INSPECTION NOT REQUESTED; ","")&amp;IF(AND(OR(M360="Fail",M360="Partial"),N(N360)=0),"FAILED, NO RE-INSPECTION; ","")&amp;IF(AND(C360&lt;&gt;"Inspection",D360&lt;&gt;"",N(F360)&gt;0,COUNTIFS($D$2:$D$400,D360,$A$2:$A$400,"&lt;&gt;"&amp;A360,$C$2:$C$400,"&lt;&gt;Inspection",$F$2:$F$400,"&lt;="&amp;N(S360),$S$2:$S$400,"&gt;="&amp;N(F360))&gt;0),"SUB ON TWO JOBS SAME DAY; ","")&amp;IF(AND(C360&lt;&gt;"Inspection",D360=""),"NO SUB ASSIGNED; ","")&amp;IF(AND(J360&lt;&gt;"",N(F360)&gt;0,SUMPRODUCT(MAX(($A$2:$A$400=A360)*($B$2:$B$400=J360)*$S$2:$S$400))&gt;=N(F360)),"STARTS BEFORE WHAT IT DEPENDS ON; ","")&amp;IF(N(F360)=0,"NO START DATE; ",""),LEN(IF(AND(C360&lt;&gt;"Inspection",N(F360)&gt;0,H360&lt;&gt;"Y",TODAY()&gt;=N(F360)-N('Settings'!$B$2),N(S360)&gt;=TODAY()),"NOT CONFIRMED, STARTS SOON; ","")&amp;IF(AND(C360="Inspection",N(F360)&gt;0,K360&lt;&gt;"Y",M360="",N(F360)-TODAY()&lt;=N('Settings'!$B$3)),"INSPECTION NOT REQUESTED; ","")&amp;IF(AND(OR(M360="Fail",M360="Partial"),N(N360)=0),"FAILED, NO RE-INSPECTION; ","")&amp;IF(AND(C360&lt;&gt;"Inspection",D360&lt;&gt;"",N(F360)&gt;0,COUNTIFS($D$2:$D$400,D360,$A$2:$A$400,"&lt;&gt;"&amp;A360,$C$2:$C$400,"&lt;&gt;Inspection",$F$2:$F$400,"&lt;="&amp;N(S360),$S$2:$S$400,"&gt;="&amp;N(F360))&gt;0),"SUB ON TWO JOBS SAME DAY; ","")&amp;IF(AND(C360&lt;&gt;"Inspection",D360=""),"NO SUB ASSIGNED; ","")&amp;IF(AND(J360&lt;&gt;"",N(F360)&gt;0,SUMPRODUCT(MAX(($A$2:$A$400=A360)*($B$2:$B$400=J360)*$S$2:$S$400))&gt;=N(F360)),"STARTS BEFORE WHAT IT DEPENDS ON; ","")&amp;IF(N(F360)=0,"NO START DATE; ",""))-2)))</f>
        <v/>
      </c>
      <c r="S360" s="6">
        <f>IF(N(G360)&gt;0,N(G360),N(F360))</f>
        <v/>
      </c>
    </row>
    <row r="361">
      <c r="F361" s="6" t="n"/>
      <c r="G361" s="6" t="n"/>
      <c r="I361" s="6">
        <f>IF(OR(NOT(OR(A361&lt;&gt;"",B361&lt;&gt;"",D361&lt;&gt;"")),N(F361)=0,NOT(C361&lt;&gt;"Inspection")),"",N(F361)-N('Settings'!$B$2))</f>
        <v/>
      </c>
      <c r="L361" s="6" t="n"/>
      <c r="N361" s="6" t="n"/>
      <c r="O361" s="7">
        <f>IF(OR(NOT(OR(A361&lt;&gt;"",B361&lt;&gt;"",D361&lt;&gt;"")),N(F361)=0),"",N(F361)-TODAY())</f>
        <v/>
      </c>
      <c r="P361">
        <f>IF(OR(NOT(OR(A361&lt;&gt;"",B361&lt;&gt;"",D361&lt;&gt;"")),N(F361)=0),"",IF(N(S361)&lt;TODAY(),"Past",IF(N(F361)&lt;=TODAY(),"Now",IF(N(F361)-TODAY()&lt;7,"Week 1",IF(N(F361)-TODAY()&lt;N('Settings'!$B$4),"Week 2","Later")))))</f>
        <v/>
      </c>
      <c r="Q361">
        <f>IF(NOT(OR(A361&lt;&gt;"",B361&lt;&gt;"",D361&lt;&gt;"")),"",IF(IF(AND(C361&lt;&gt;"Inspection",N(F361)&gt;0,H361&lt;&gt;"Y",TODAY()&gt;=N(F361)-N('Settings'!$B$2),N(S361)&gt;=TODAY()),"NOT CONFIRMED, STARTS SOON; ","")&amp;IF(AND(C361="Inspection",N(F361)&gt;0,K361&lt;&gt;"Y",M361="",N(F361)-TODAY()&lt;=N('Settings'!$B$3)),"INSPECTION NOT REQUESTED; ","")&amp;IF(AND(OR(M361="Fail",M361="Partial"),N(N361)=0),"FAILED, NO RE-INSPECTION; ","")&amp;IF(AND(C361&lt;&gt;"Inspection",D361&lt;&gt;"",N(F361)&gt;0,COUNTIFS($D$2:$D$400,D361,$A$2:$A$400,"&lt;&gt;"&amp;A361,$C$2:$C$400,"&lt;&gt;Inspection",$F$2:$F$400,"&lt;="&amp;N(S361),$S$2:$S$400,"&gt;="&amp;N(F361))&gt;0),"SUB ON TWO JOBS SAME DAY; ","")&amp;IF(AND(C361&lt;&gt;"Inspection",D361=""),"NO SUB ASSIGNED; ","")&amp;IF(AND(J361&lt;&gt;"",N(F361)&gt;0,SUMPRODUCT(MAX(($A$2:$A$400=A361)*($B$2:$B$400=J361)*$S$2:$S$400))&gt;=N(F361)),"STARTS BEFORE WHAT IT DEPENDS ON; ","")&amp;IF(N(F361)=0,"NO START DATE; ","")="","",LEFT(IF(AND(C361&lt;&gt;"Inspection",N(F361)&gt;0,H361&lt;&gt;"Y",TODAY()&gt;=N(F361)-N('Settings'!$B$2),N(S361)&gt;=TODAY()),"NOT CONFIRMED, STARTS SOON; ","")&amp;IF(AND(C361="Inspection",N(F361)&gt;0,K361&lt;&gt;"Y",M361="",N(F361)-TODAY()&lt;=N('Settings'!$B$3)),"INSPECTION NOT REQUESTED; ","")&amp;IF(AND(OR(M361="Fail",M361="Partial"),N(N361)=0),"FAILED, NO RE-INSPECTION; ","")&amp;IF(AND(C361&lt;&gt;"Inspection",D361&lt;&gt;"",N(F361)&gt;0,COUNTIFS($D$2:$D$400,D361,$A$2:$A$400,"&lt;&gt;"&amp;A361,$C$2:$C$400,"&lt;&gt;Inspection",$F$2:$F$400,"&lt;="&amp;N(S361),$S$2:$S$400,"&gt;="&amp;N(F361))&gt;0),"SUB ON TWO JOBS SAME DAY; ","")&amp;IF(AND(C361&lt;&gt;"Inspection",D361=""),"NO SUB ASSIGNED; ","")&amp;IF(AND(J361&lt;&gt;"",N(F361)&gt;0,SUMPRODUCT(MAX(($A$2:$A$400=A361)*($B$2:$B$400=J361)*$S$2:$S$400))&gt;=N(F361)),"STARTS BEFORE WHAT IT DEPENDS ON; ","")&amp;IF(N(F361)=0,"NO START DATE; ",""),LEN(IF(AND(C361&lt;&gt;"Inspection",N(F361)&gt;0,H361&lt;&gt;"Y",TODAY()&gt;=N(F361)-N('Settings'!$B$2),N(S361)&gt;=TODAY()),"NOT CONFIRMED, STARTS SOON; ","")&amp;IF(AND(C361="Inspection",N(F361)&gt;0,K361&lt;&gt;"Y",M361="",N(F361)-TODAY()&lt;=N('Settings'!$B$3)),"INSPECTION NOT REQUESTED; ","")&amp;IF(AND(OR(M361="Fail",M361="Partial"),N(N361)=0),"FAILED, NO RE-INSPECTION; ","")&amp;IF(AND(C361&lt;&gt;"Inspection",D361&lt;&gt;"",N(F361)&gt;0,COUNTIFS($D$2:$D$400,D361,$A$2:$A$400,"&lt;&gt;"&amp;A361,$C$2:$C$400,"&lt;&gt;Inspection",$F$2:$F$400,"&lt;="&amp;N(S361),$S$2:$S$400,"&gt;="&amp;N(F361))&gt;0),"SUB ON TWO JOBS SAME DAY; ","")&amp;IF(AND(C361&lt;&gt;"Inspection",D361=""),"NO SUB ASSIGNED; ","")&amp;IF(AND(J361&lt;&gt;"",N(F361)&gt;0,SUMPRODUCT(MAX(($A$2:$A$400=A361)*($B$2:$B$400=J361)*$S$2:$S$400))&gt;=N(F361)),"STARTS BEFORE WHAT IT DEPENDS ON; ","")&amp;IF(N(F361)=0,"NO START DATE; ",""))-2)))</f>
        <v/>
      </c>
      <c r="S361" s="6">
        <f>IF(N(G361)&gt;0,N(G361),N(F361))</f>
        <v/>
      </c>
    </row>
    <row r="362">
      <c r="F362" s="6" t="n"/>
      <c r="G362" s="6" t="n"/>
      <c r="I362" s="6">
        <f>IF(OR(NOT(OR(A362&lt;&gt;"",B362&lt;&gt;"",D362&lt;&gt;"")),N(F362)=0,NOT(C362&lt;&gt;"Inspection")),"",N(F362)-N('Settings'!$B$2))</f>
        <v/>
      </c>
      <c r="L362" s="6" t="n"/>
      <c r="N362" s="6" t="n"/>
      <c r="O362" s="7">
        <f>IF(OR(NOT(OR(A362&lt;&gt;"",B362&lt;&gt;"",D362&lt;&gt;"")),N(F362)=0),"",N(F362)-TODAY())</f>
        <v/>
      </c>
      <c r="P362">
        <f>IF(OR(NOT(OR(A362&lt;&gt;"",B362&lt;&gt;"",D362&lt;&gt;"")),N(F362)=0),"",IF(N(S362)&lt;TODAY(),"Past",IF(N(F362)&lt;=TODAY(),"Now",IF(N(F362)-TODAY()&lt;7,"Week 1",IF(N(F362)-TODAY()&lt;N('Settings'!$B$4),"Week 2","Later")))))</f>
        <v/>
      </c>
      <c r="Q362">
        <f>IF(NOT(OR(A362&lt;&gt;"",B362&lt;&gt;"",D362&lt;&gt;"")),"",IF(IF(AND(C362&lt;&gt;"Inspection",N(F362)&gt;0,H362&lt;&gt;"Y",TODAY()&gt;=N(F362)-N('Settings'!$B$2),N(S362)&gt;=TODAY()),"NOT CONFIRMED, STARTS SOON; ","")&amp;IF(AND(C362="Inspection",N(F362)&gt;0,K362&lt;&gt;"Y",M362="",N(F362)-TODAY()&lt;=N('Settings'!$B$3)),"INSPECTION NOT REQUESTED; ","")&amp;IF(AND(OR(M362="Fail",M362="Partial"),N(N362)=0),"FAILED, NO RE-INSPECTION; ","")&amp;IF(AND(C362&lt;&gt;"Inspection",D362&lt;&gt;"",N(F362)&gt;0,COUNTIFS($D$2:$D$400,D362,$A$2:$A$400,"&lt;&gt;"&amp;A362,$C$2:$C$400,"&lt;&gt;Inspection",$F$2:$F$400,"&lt;="&amp;N(S362),$S$2:$S$400,"&gt;="&amp;N(F362))&gt;0),"SUB ON TWO JOBS SAME DAY; ","")&amp;IF(AND(C362&lt;&gt;"Inspection",D362=""),"NO SUB ASSIGNED; ","")&amp;IF(AND(J362&lt;&gt;"",N(F362)&gt;0,SUMPRODUCT(MAX(($A$2:$A$400=A362)*($B$2:$B$400=J362)*$S$2:$S$400))&gt;=N(F362)),"STARTS BEFORE WHAT IT DEPENDS ON; ","")&amp;IF(N(F362)=0,"NO START DATE; ","")="","",LEFT(IF(AND(C362&lt;&gt;"Inspection",N(F362)&gt;0,H362&lt;&gt;"Y",TODAY()&gt;=N(F362)-N('Settings'!$B$2),N(S362)&gt;=TODAY()),"NOT CONFIRMED, STARTS SOON; ","")&amp;IF(AND(C362="Inspection",N(F362)&gt;0,K362&lt;&gt;"Y",M362="",N(F362)-TODAY()&lt;=N('Settings'!$B$3)),"INSPECTION NOT REQUESTED; ","")&amp;IF(AND(OR(M362="Fail",M362="Partial"),N(N362)=0),"FAILED, NO RE-INSPECTION; ","")&amp;IF(AND(C362&lt;&gt;"Inspection",D362&lt;&gt;"",N(F362)&gt;0,COUNTIFS($D$2:$D$400,D362,$A$2:$A$400,"&lt;&gt;"&amp;A362,$C$2:$C$400,"&lt;&gt;Inspection",$F$2:$F$400,"&lt;="&amp;N(S362),$S$2:$S$400,"&gt;="&amp;N(F362))&gt;0),"SUB ON TWO JOBS SAME DAY; ","")&amp;IF(AND(C362&lt;&gt;"Inspection",D362=""),"NO SUB ASSIGNED; ","")&amp;IF(AND(J362&lt;&gt;"",N(F362)&gt;0,SUMPRODUCT(MAX(($A$2:$A$400=A362)*($B$2:$B$400=J362)*$S$2:$S$400))&gt;=N(F362)),"STARTS BEFORE WHAT IT DEPENDS ON; ","")&amp;IF(N(F362)=0,"NO START DATE; ",""),LEN(IF(AND(C362&lt;&gt;"Inspection",N(F362)&gt;0,H362&lt;&gt;"Y",TODAY()&gt;=N(F362)-N('Settings'!$B$2),N(S362)&gt;=TODAY()),"NOT CONFIRMED, STARTS SOON; ","")&amp;IF(AND(C362="Inspection",N(F362)&gt;0,K362&lt;&gt;"Y",M362="",N(F362)-TODAY()&lt;=N('Settings'!$B$3)),"INSPECTION NOT REQUESTED; ","")&amp;IF(AND(OR(M362="Fail",M362="Partial"),N(N362)=0),"FAILED, NO RE-INSPECTION; ","")&amp;IF(AND(C362&lt;&gt;"Inspection",D362&lt;&gt;"",N(F362)&gt;0,COUNTIFS($D$2:$D$400,D362,$A$2:$A$400,"&lt;&gt;"&amp;A362,$C$2:$C$400,"&lt;&gt;Inspection",$F$2:$F$400,"&lt;="&amp;N(S362),$S$2:$S$400,"&gt;="&amp;N(F362))&gt;0),"SUB ON TWO JOBS SAME DAY; ","")&amp;IF(AND(C362&lt;&gt;"Inspection",D362=""),"NO SUB ASSIGNED; ","")&amp;IF(AND(J362&lt;&gt;"",N(F362)&gt;0,SUMPRODUCT(MAX(($A$2:$A$400=A362)*($B$2:$B$400=J362)*$S$2:$S$400))&gt;=N(F362)),"STARTS BEFORE WHAT IT DEPENDS ON; ","")&amp;IF(N(F362)=0,"NO START DATE; ",""))-2)))</f>
        <v/>
      </c>
      <c r="S362" s="6">
        <f>IF(N(G362)&gt;0,N(G362),N(F362))</f>
        <v/>
      </c>
    </row>
    <row r="363">
      <c r="F363" s="6" t="n"/>
      <c r="G363" s="6" t="n"/>
      <c r="I363" s="6">
        <f>IF(OR(NOT(OR(A363&lt;&gt;"",B363&lt;&gt;"",D363&lt;&gt;"")),N(F363)=0,NOT(C363&lt;&gt;"Inspection")),"",N(F363)-N('Settings'!$B$2))</f>
        <v/>
      </c>
      <c r="L363" s="6" t="n"/>
      <c r="N363" s="6" t="n"/>
      <c r="O363" s="7">
        <f>IF(OR(NOT(OR(A363&lt;&gt;"",B363&lt;&gt;"",D363&lt;&gt;"")),N(F363)=0),"",N(F363)-TODAY())</f>
        <v/>
      </c>
      <c r="P363">
        <f>IF(OR(NOT(OR(A363&lt;&gt;"",B363&lt;&gt;"",D363&lt;&gt;"")),N(F363)=0),"",IF(N(S363)&lt;TODAY(),"Past",IF(N(F363)&lt;=TODAY(),"Now",IF(N(F363)-TODAY()&lt;7,"Week 1",IF(N(F363)-TODAY()&lt;N('Settings'!$B$4),"Week 2","Later")))))</f>
        <v/>
      </c>
      <c r="Q363">
        <f>IF(NOT(OR(A363&lt;&gt;"",B363&lt;&gt;"",D363&lt;&gt;"")),"",IF(IF(AND(C363&lt;&gt;"Inspection",N(F363)&gt;0,H363&lt;&gt;"Y",TODAY()&gt;=N(F363)-N('Settings'!$B$2),N(S363)&gt;=TODAY()),"NOT CONFIRMED, STARTS SOON; ","")&amp;IF(AND(C363="Inspection",N(F363)&gt;0,K363&lt;&gt;"Y",M363="",N(F363)-TODAY()&lt;=N('Settings'!$B$3)),"INSPECTION NOT REQUESTED; ","")&amp;IF(AND(OR(M363="Fail",M363="Partial"),N(N363)=0),"FAILED, NO RE-INSPECTION; ","")&amp;IF(AND(C363&lt;&gt;"Inspection",D363&lt;&gt;"",N(F363)&gt;0,COUNTIFS($D$2:$D$400,D363,$A$2:$A$400,"&lt;&gt;"&amp;A363,$C$2:$C$400,"&lt;&gt;Inspection",$F$2:$F$400,"&lt;="&amp;N(S363),$S$2:$S$400,"&gt;="&amp;N(F363))&gt;0),"SUB ON TWO JOBS SAME DAY; ","")&amp;IF(AND(C363&lt;&gt;"Inspection",D363=""),"NO SUB ASSIGNED; ","")&amp;IF(AND(J363&lt;&gt;"",N(F363)&gt;0,SUMPRODUCT(MAX(($A$2:$A$400=A363)*($B$2:$B$400=J363)*$S$2:$S$400))&gt;=N(F363)),"STARTS BEFORE WHAT IT DEPENDS ON; ","")&amp;IF(N(F363)=0,"NO START DATE; ","")="","",LEFT(IF(AND(C363&lt;&gt;"Inspection",N(F363)&gt;0,H363&lt;&gt;"Y",TODAY()&gt;=N(F363)-N('Settings'!$B$2),N(S363)&gt;=TODAY()),"NOT CONFIRMED, STARTS SOON; ","")&amp;IF(AND(C363="Inspection",N(F363)&gt;0,K363&lt;&gt;"Y",M363="",N(F363)-TODAY()&lt;=N('Settings'!$B$3)),"INSPECTION NOT REQUESTED; ","")&amp;IF(AND(OR(M363="Fail",M363="Partial"),N(N363)=0),"FAILED, NO RE-INSPECTION; ","")&amp;IF(AND(C363&lt;&gt;"Inspection",D363&lt;&gt;"",N(F363)&gt;0,COUNTIFS($D$2:$D$400,D363,$A$2:$A$400,"&lt;&gt;"&amp;A363,$C$2:$C$400,"&lt;&gt;Inspection",$F$2:$F$400,"&lt;="&amp;N(S363),$S$2:$S$400,"&gt;="&amp;N(F363))&gt;0),"SUB ON TWO JOBS SAME DAY; ","")&amp;IF(AND(C363&lt;&gt;"Inspection",D363=""),"NO SUB ASSIGNED; ","")&amp;IF(AND(J363&lt;&gt;"",N(F363)&gt;0,SUMPRODUCT(MAX(($A$2:$A$400=A363)*($B$2:$B$400=J363)*$S$2:$S$400))&gt;=N(F363)),"STARTS BEFORE WHAT IT DEPENDS ON; ","")&amp;IF(N(F363)=0,"NO START DATE; ",""),LEN(IF(AND(C363&lt;&gt;"Inspection",N(F363)&gt;0,H363&lt;&gt;"Y",TODAY()&gt;=N(F363)-N('Settings'!$B$2),N(S363)&gt;=TODAY()),"NOT CONFIRMED, STARTS SOON; ","")&amp;IF(AND(C363="Inspection",N(F363)&gt;0,K363&lt;&gt;"Y",M363="",N(F363)-TODAY()&lt;=N('Settings'!$B$3)),"INSPECTION NOT REQUESTED; ","")&amp;IF(AND(OR(M363="Fail",M363="Partial"),N(N363)=0),"FAILED, NO RE-INSPECTION; ","")&amp;IF(AND(C363&lt;&gt;"Inspection",D363&lt;&gt;"",N(F363)&gt;0,COUNTIFS($D$2:$D$400,D363,$A$2:$A$400,"&lt;&gt;"&amp;A363,$C$2:$C$400,"&lt;&gt;Inspection",$F$2:$F$400,"&lt;="&amp;N(S363),$S$2:$S$400,"&gt;="&amp;N(F363))&gt;0),"SUB ON TWO JOBS SAME DAY; ","")&amp;IF(AND(C363&lt;&gt;"Inspection",D363=""),"NO SUB ASSIGNED; ","")&amp;IF(AND(J363&lt;&gt;"",N(F363)&gt;0,SUMPRODUCT(MAX(($A$2:$A$400=A363)*($B$2:$B$400=J363)*$S$2:$S$400))&gt;=N(F363)),"STARTS BEFORE WHAT IT DEPENDS ON; ","")&amp;IF(N(F363)=0,"NO START DATE; ",""))-2)))</f>
        <v/>
      </c>
      <c r="S363" s="6">
        <f>IF(N(G363)&gt;0,N(G363),N(F363))</f>
        <v/>
      </c>
    </row>
    <row r="364">
      <c r="F364" s="6" t="n"/>
      <c r="G364" s="6" t="n"/>
      <c r="I364" s="6">
        <f>IF(OR(NOT(OR(A364&lt;&gt;"",B364&lt;&gt;"",D364&lt;&gt;"")),N(F364)=0,NOT(C364&lt;&gt;"Inspection")),"",N(F364)-N('Settings'!$B$2))</f>
        <v/>
      </c>
      <c r="L364" s="6" t="n"/>
      <c r="N364" s="6" t="n"/>
      <c r="O364" s="7">
        <f>IF(OR(NOT(OR(A364&lt;&gt;"",B364&lt;&gt;"",D364&lt;&gt;"")),N(F364)=0),"",N(F364)-TODAY())</f>
        <v/>
      </c>
      <c r="P364">
        <f>IF(OR(NOT(OR(A364&lt;&gt;"",B364&lt;&gt;"",D364&lt;&gt;"")),N(F364)=0),"",IF(N(S364)&lt;TODAY(),"Past",IF(N(F364)&lt;=TODAY(),"Now",IF(N(F364)-TODAY()&lt;7,"Week 1",IF(N(F364)-TODAY()&lt;N('Settings'!$B$4),"Week 2","Later")))))</f>
        <v/>
      </c>
      <c r="Q364">
        <f>IF(NOT(OR(A364&lt;&gt;"",B364&lt;&gt;"",D364&lt;&gt;"")),"",IF(IF(AND(C364&lt;&gt;"Inspection",N(F364)&gt;0,H364&lt;&gt;"Y",TODAY()&gt;=N(F364)-N('Settings'!$B$2),N(S364)&gt;=TODAY()),"NOT CONFIRMED, STARTS SOON; ","")&amp;IF(AND(C364="Inspection",N(F364)&gt;0,K364&lt;&gt;"Y",M364="",N(F364)-TODAY()&lt;=N('Settings'!$B$3)),"INSPECTION NOT REQUESTED; ","")&amp;IF(AND(OR(M364="Fail",M364="Partial"),N(N364)=0),"FAILED, NO RE-INSPECTION; ","")&amp;IF(AND(C364&lt;&gt;"Inspection",D364&lt;&gt;"",N(F364)&gt;0,COUNTIFS($D$2:$D$400,D364,$A$2:$A$400,"&lt;&gt;"&amp;A364,$C$2:$C$400,"&lt;&gt;Inspection",$F$2:$F$400,"&lt;="&amp;N(S364),$S$2:$S$400,"&gt;="&amp;N(F364))&gt;0),"SUB ON TWO JOBS SAME DAY; ","")&amp;IF(AND(C364&lt;&gt;"Inspection",D364=""),"NO SUB ASSIGNED; ","")&amp;IF(AND(J364&lt;&gt;"",N(F364)&gt;0,SUMPRODUCT(MAX(($A$2:$A$400=A364)*($B$2:$B$400=J364)*$S$2:$S$400))&gt;=N(F364)),"STARTS BEFORE WHAT IT DEPENDS ON; ","")&amp;IF(N(F364)=0,"NO START DATE; ","")="","",LEFT(IF(AND(C364&lt;&gt;"Inspection",N(F364)&gt;0,H364&lt;&gt;"Y",TODAY()&gt;=N(F364)-N('Settings'!$B$2),N(S364)&gt;=TODAY()),"NOT CONFIRMED, STARTS SOON; ","")&amp;IF(AND(C364="Inspection",N(F364)&gt;0,K364&lt;&gt;"Y",M364="",N(F364)-TODAY()&lt;=N('Settings'!$B$3)),"INSPECTION NOT REQUESTED; ","")&amp;IF(AND(OR(M364="Fail",M364="Partial"),N(N364)=0),"FAILED, NO RE-INSPECTION; ","")&amp;IF(AND(C364&lt;&gt;"Inspection",D364&lt;&gt;"",N(F364)&gt;0,COUNTIFS($D$2:$D$400,D364,$A$2:$A$400,"&lt;&gt;"&amp;A364,$C$2:$C$400,"&lt;&gt;Inspection",$F$2:$F$400,"&lt;="&amp;N(S364),$S$2:$S$400,"&gt;="&amp;N(F364))&gt;0),"SUB ON TWO JOBS SAME DAY; ","")&amp;IF(AND(C364&lt;&gt;"Inspection",D364=""),"NO SUB ASSIGNED; ","")&amp;IF(AND(J364&lt;&gt;"",N(F364)&gt;0,SUMPRODUCT(MAX(($A$2:$A$400=A364)*($B$2:$B$400=J364)*$S$2:$S$400))&gt;=N(F364)),"STARTS BEFORE WHAT IT DEPENDS ON; ","")&amp;IF(N(F364)=0,"NO START DATE; ",""),LEN(IF(AND(C364&lt;&gt;"Inspection",N(F364)&gt;0,H364&lt;&gt;"Y",TODAY()&gt;=N(F364)-N('Settings'!$B$2),N(S364)&gt;=TODAY()),"NOT CONFIRMED, STARTS SOON; ","")&amp;IF(AND(C364="Inspection",N(F364)&gt;0,K364&lt;&gt;"Y",M364="",N(F364)-TODAY()&lt;=N('Settings'!$B$3)),"INSPECTION NOT REQUESTED; ","")&amp;IF(AND(OR(M364="Fail",M364="Partial"),N(N364)=0),"FAILED, NO RE-INSPECTION; ","")&amp;IF(AND(C364&lt;&gt;"Inspection",D364&lt;&gt;"",N(F364)&gt;0,COUNTIFS($D$2:$D$400,D364,$A$2:$A$400,"&lt;&gt;"&amp;A364,$C$2:$C$400,"&lt;&gt;Inspection",$F$2:$F$400,"&lt;="&amp;N(S364),$S$2:$S$400,"&gt;="&amp;N(F364))&gt;0),"SUB ON TWO JOBS SAME DAY; ","")&amp;IF(AND(C364&lt;&gt;"Inspection",D364=""),"NO SUB ASSIGNED; ","")&amp;IF(AND(J364&lt;&gt;"",N(F364)&gt;0,SUMPRODUCT(MAX(($A$2:$A$400=A364)*($B$2:$B$400=J364)*$S$2:$S$400))&gt;=N(F364)),"STARTS BEFORE WHAT IT DEPENDS ON; ","")&amp;IF(N(F364)=0,"NO START DATE; ",""))-2)))</f>
        <v/>
      </c>
      <c r="S364" s="6">
        <f>IF(N(G364)&gt;0,N(G364),N(F364))</f>
        <v/>
      </c>
    </row>
    <row r="365">
      <c r="F365" s="6" t="n"/>
      <c r="G365" s="6" t="n"/>
      <c r="I365" s="6">
        <f>IF(OR(NOT(OR(A365&lt;&gt;"",B365&lt;&gt;"",D365&lt;&gt;"")),N(F365)=0,NOT(C365&lt;&gt;"Inspection")),"",N(F365)-N('Settings'!$B$2))</f>
        <v/>
      </c>
      <c r="L365" s="6" t="n"/>
      <c r="N365" s="6" t="n"/>
      <c r="O365" s="7">
        <f>IF(OR(NOT(OR(A365&lt;&gt;"",B365&lt;&gt;"",D365&lt;&gt;"")),N(F365)=0),"",N(F365)-TODAY())</f>
        <v/>
      </c>
      <c r="P365">
        <f>IF(OR(NOT(OR(A365&lt;&gt;"",B365&lt;&gt;"",D365&lt;&gt;"")),N(F365)=0),"",IF(N(S365)&lt;TODAY(),"Past",IF(N(F365)&lt;=TODAY(),"Now",IF(N(F365)-TODAY()&lt;7,"Week 1",IF(N(F365)-TODAY()&lt;N('Settings'!$B$4),"Week 2","Later")))))</f>
        <v/>
      </c>
      <c r="Q365">
        <f>IF(NOT(OR(A365&lt;&gt;"",B365&lt;&gt;"",D365&lt;&gt;"")),"",IF(IF(AND(C365&lt;&gt;"Inspection",N(F365)&gt;0,H365&lt;&gt;"Y",TODAY()&gt;=N(F365)-N('Settings'!$B$2),N(S365)&gt;=TODAY()),"NOT CONFIRMED, STARTS SOON; ","")&amp;IF(AND(C365="Inspection",N(F365)&gt;0,K365&lt;&gt;"Y",M365="",N(F365)-TODAY()&lt;=N('Settings'!$B$3)),"INSPECTION NOT REQUESTED; ","")&amp;IF(AND(OR(M365="Fail",M365="Partial"),N(N365)=0),"FAILED, NO RE-INSPECTION; ","")&amp;IF(AND(C365&lt;&gt;"Inspection",D365&lt;&gt;"",N(F365)&gt;0,COUNTIFS($D$2:$D$400,D365,$A$2:$A$400,"&lt;&gt;"&amp;A365,$C$2:$C$400,"&lt;&gt;Inspection",$F$2:$F$400,"&lt;="&amp;N(S365),$S$2:$S$400,"&gt;="&amp;N(F365))&gt;0),"SUB ON TWO JOBS SAME DAY; ","")&amp;IF(AND(C365&lt;&gt;"Inspection",D365=""),"NO SUB ASSIGNED; ","")&amp;IF(AND(J365&lt;&gt;"",N(F365)&gt;0,SUMPRODUCT(MAX(($A$2:$A$400=A365)*($B$2:$B$400=J365)*$S$2:$S$400))&gt;=N(F365)),"STARTS BEFORE WHAT IT DEPENDS ON; ","")&amp;IF(N(F365)=0,"NO START DATE; ","")="","",LEFT(IF(AND(C365&lt;&gt;"Inspection",N(F365)&gt;0,H365&lt;&gt;"Y",TODAY()&gt;=N(F365)-N('Settings'!$B$2),N(S365)&gt;=TODAY()),"NOT CONFIRMED, STARTS SOON; ","")&amp;IF(AND(C365="Inspection",N(F365)&gt;0,K365&lt;&gt;"Y",M365="",N(F365)-TODAY()&lt;=N('Settings'!$B$3)),"INSPECTION NOT REQUESTED; ","")&amp;IF(AND(OR(M365="Fail",M365="Partial"),N(N365)=0),"FAILED, NO RE-INSPECTION; ","")&amp;IF(AND(C365&lt;&gt;"Inspection",D365&lt;&gt;"",N(F365)&gt;0,COUNTIFS($D$2:$D$400,D365,$A$2:$A$400,"&lt;&gt;"&amp;A365,$C$2:$C$400,"&lt;&gt;Inspection",$F$2:$F$400,"&lt;="&amp;N(S365),$S$2:$S$400,"&gt;="&amp;N(F365))&gt;0),"SUB ON TWO JOBS SAME DAY; ","")&amp;IF(AND(C365&lt;&gt;"Inspection",D365=""),"NO SUB ASSIGNED; ","")&amp;IF(AND(J365&lt;&gt;"",N(F365)&gt;0,SUMPRODUCT(MAX(($A$2:$A$400=A365)*($B$2:$B$400=J365)*$S$2:$S$400))&gt;=N(F365)),"STARTS BEFORE WHAT IT DEPENDS ON; ","")&amp;IF(N(F365)=0,"NO START DATE; ",""),LEN(IF(AND(C365&lt;&gt;"Inspection",N(F365)&gt;0,H365&lt;&gt;"Y",TODAY()&gt;=N(F365)-N('Settings'!$B$2),N(S365)&gt;=TODAY()),"NOT CONFIRMED, STARTS SOON; ","")&amp;IF(AND(C365="Inspection",N(F365)&gt;0,K365&lt;&gt;"Y",M365="",N(F365)-TODAY()&lt;=N('Settings'!$B$3)),"INSPECTION NOT REQUESTED; ","")&amp;IF(AND(OR(M365="Fail",M365="Partial"),N(N365)=0),"FAILED, NO RE-INSPECTION; ","")&amp;IF(AND(C365&lt;&gt;"Inspection",D365&lt;&gt;"",N(F365)&gt;0,COUNTIFS($D$2:$D$400,D365,$A$2:$A$400,"&lt;&gt;"&amp;A365,$C$2:$C$400,"&lt;&gt;Inspection",$F$2:$F$400,"&lt;="&amp;N(S365),$S$2:$S$400,"&gt;="&amp;N(F365))&gt;0),"SUB ON TWO JOBS SAME DAY; ","")&amp;IF(AND(C365&lt;&gt;"Inspection",D365=""),"NO SUB ASSIGNED; ","")&amp;IF(AND(J365&lt;&gt;"",N(F365)&gt;0,SUMPRODUCT(MAX(($A$2:$A$400=A365)*($B$2:$B$400=J365)*$S$2:$S$400))&gt;=N(F365)),"STARTS BEFORE WHAT IT DEPENDS ON; ","")&amp;IF(N(F365)=0,"NO START DATE; ",""))-2)))</f>
        <v/>
      </c>
      <c r="S365" s="6">
        <f>IF(N(G365)&gt;0,N(G365),N(F365))</f>
        <v/>
      </c>
    </row>
    <row r="366">
      <c r="F366" s="6" t="n"/>
      <c r="G366" s="6" t="n"/>
      <c r="I366" s="6">
        <f>IF(OR(NOT(OR(A366&lt;&gt;"",B366&lt;&gt;"",D366&lt;&gt;"")),N(F366)=0,NOT(C366&lt;&gt;"Inspection")),"",N(F366)-N('Settings'!$B$2))</f>
        <v/>
      </c>
      <c r="L366" s="6" t="n"/>
      <c r="N366" s="6" t="n"/>
      <c r="O366" s="7">
        <f>IF(OR(NOT(OR(A366&lt;&gt;"",B366&lt;&gt;"",D366&lt;&gt;"")),N(F366)=0),"",N(F366)-TODAY())</f>
        <v/>
      </c>
      <c r="P366">
        <f>IF(OR(NOT(OR(A366&lt;&gt;"",B366&lt;&gt;"",D366&lt;&gt;"")),N(F366)=0),"",IF(N(S366)&lt;TODAY(),"Past",IF(N(F366)&lt;=TODAY(),"Now",IF(N(F366)-TODAY()&lt;7,"Week 1",IF(N(F366)-TODAY()&lt;N('Settings'!$B$4),"Week 2","Later")))))</f>
        <v/>
      </c>
      <c r="Q366">
        <f>IF(NOT(OR(A366&lt;&gt;"",B366&lt;&gt;"",D366&lt;&gt;"")),"",IF(IF(AND(C366&lt;&gt;"Inspection",N(F366)&gt;0,H366&lt;&gt;"Y",TODAY()&gt;=N(F366)-N('Settings'!$B$2),N(S366)&gt;=TODAY()),"NOT CONFIRMED, STARTS SOON; ","")&amp;IF(AND(C366="Inspection",N(F366)&gt;0,K366&lt;&gt;"Y",M366="",N(F366)-TODAY()&lt;=N('Settings'!$B$3)),"INSPECTION NOT REQUESTED; ","")&amp;IF(AND(OR(M366="Fail",M366="Partial"),N(N366)=0),"FAILED, NO RE-INSPECTION; ","")&amp;IF(AND(C366&lt;&gt;"Inspection",D366&lt;&gt;"",N(F366)&gt;0,COUNTIFS($D$2:$D$400,D366,$A$2:$A$400,"&lt;&gt;"&amp;A366,$C$2:$C$400,"&lt;&gt;Inspection",$F$2:$F$400,"&lt;="&amp;N(S366),$S$2:$S$400,"&gt;="&amp;N(F366))&gt;0),"SUB ON TWO JOBS SAME DAY; ","")&amp;IF(AND(C366&lt;&gt;"Inspection",D366=""),"NO SUB ASSIGNED; ","")&amp;IF(AND(J366&lt;&gt;"",N(F366)&gt;0,SUMPRODUCT(MAX(($A$2:$A$400=A366)*($B$2:$B$400=J366)*$S$2:$S$400))&gt;=N(F366)),"STARTS BEFORE WHAT IT DEPENDS ON; ","")&amp;IF(N(F366)=0,"NO START DATE; ","")="","",LEFT(IF(AND(C366&lt;&gt;"Inspection",N(F366)&gt;0,H366&lt;&gt;"Y",TODAY()&gt;=N(F366)-N('Settings'!$B$2),N(S366)&gt;=TODAY()),"NOT CONFIRMED, STARTS SOON; ","")&amp;IF(AND(C366="Inspection",N(F366)&gt;0,K366&lt;&gt;"Y",M366="",N(F366)-TODAY()&lt;=N('Settings'!$B$3)),"INSPECTION NOT REQUESTED; ","")&amp;IF(AND(OR(M366="Fail",M366="Partial"),N(N366)=0),"FAILED, NO RE-INSPECTION; ","")&amp;IF(AND(C366&lt;&gt;"Inspection",D366&lt;&gt;"",N(F366)&gt;0,COUNTIFS($D$2:$D$400,D366,$A$2:$A$400,"&lt;&gt;"&amp;A366,$C$2:$C$400,"&lt;&gt;Inspection",$F$2:$F$400,"&lt;="&amp;N(S366),$S$2:$S$400,"&gt;="&amp;N(F366))&gt;0),"SUB ON TWO JOBS SAME DAY; ","")&amp;IF(AND(C366&lt;&gt;"Inspection",D366=""),"NO SUB ASSIGNED; ","")&amp;IF(AND(J366&lt;&gt;"",N(F366)&gt;0,SUMPRODUCT(MAX(($A$2:$A$400=A366)*($B$2:$B$400=J366)*$S$2:$S$400))&gt;=N(F366)),"STARTS BEFORE WHAT IT DEPENDS ON; ","")&amp;IF(N(F366)=0,"NO START DATE; ",""),LEN(IF(AND(C366&lt;&gt;"Inspection",N(F366)&gt;0,H366&lt;&gt;"Y",TODAY()&gt;=N(F366)-N('Settings'!$B$2),N(S366)&gt;=TODAY()),"NOT CONFIRMED, STARTS SOON; ","")&amp;IF(AND(C366="Inspection",N(F366)&gt;0,K366&lt;&gt;"Y",M366="",N(F366)-TODAY()&lt;=N('Settings'!$B$3)),"INSPECTION NOT REQUESTED; ","")&amp;IF(AND(OR(M366="Fail",M366="Partial"),N(N366)=0),"FAILED, NO RE-INSPECTION; ","")&amp;IF(AND(C366&lt;&gt;"Inspection",D366&lt;&gt;"",N(F366)&gt;0,COUNTIFS($D$2:$D$400,D366,$A$2:$A$400,"&lt;&gt;"&amp;A366,$C$2:$C$400,"&lt;&gt;Inspection",$F$2:$F$400,"&lt;="&amp;N(S366),$S$2:$S$400,"&gt;="&amp;N(F366))&gt;0),"SUB ON TWO JOBS SAME DAY; ","")&amp;IF(AND(C366&lt;&gt;"Inspection",D366=""),"NO SUB ASSIGNED; ","")&amp;IF(AND(J366&lt;&gt;"",N(F366)&gt;0,SUMPRODUCT(MAX(($A$2:$A$400=A366)*($B$2:$B$400=J366)*$S$2:$S$400))&gt;=N(F366)),"STARTS BEFORE WHAT IT DEPENDS ON; ","")&amp;IF(N(F366)=0,"NO START DATE; ",""))-2)))</f>
        <v/>
      </c>
      <c r="S366" s="6">
        <f>IF(N(G366)&gt;0,N(G366),N(F366))</f>
        <v/>
      </c>
    </row>
    <row r="367">
      <c r="F367" s="6" t="n"/>
      <c r="G367" s="6" t="n"/>
      <c r="I367" s="6">
        <f>IF(OR(NOT(OR(A367&lt;&gt;"",B367&lt;&gt;"",D367&lt;&gt;"")),N(F367)=0,NOT(C367&lt;&gt;"Inspection")),"",N(F367)-N('Settings'!$B$2))</f>
        <v/>
      </c>
      <c r="L367" s="6" t="n"/>
      <c r="N367" s="6" t="n"/>
      <c r="O367" s="7">
        <f>IF(OR(NOT(OR(A367&lt;&gt;"",B367&lt;&gt;"",D367&lt;&gt;"")),N(F367)=0),"",N(F367)-TODAY())</f>
        <v/>
      </c>
      <c r="P367">
        <f>IF(OR(NOT(OR(A367&lt;&gt;"",B367&lt;&gt;"",D367&lt;&gt;"")),N(F367)=0),"",IF(N(S367)&lt;TODAY(),"Past",IF(N(F367)&lt;=TODAY(),"Now",IF(N(F367)-TODAY()&lt;7,"Week 1",IF(N(F367)-TODAY()&lt;N('Settings'!$B$4),"Week 2","Later")))))</f>
        <v/>
      </c>
      <c r="Q367">
        <f>IF(NOT(OR(A367&lt;&gt;"",B367&lt;&gt;"",D367&lt;&gt;"")),"",IF(IF(AND(C367&lt;&gt;"Inspection",N(F367)&gt;0,H367&lt;&gt;"Y",TODAY()&gt;=N(F367)-N('Settings'!$B$2),N(S367)&gt;=TODAY()),"NOT CONFIRMED, STARTS SOON; ","")&amp;IF(AND(C367="Inspection",N(F367)&gt;0,K367&lt;&gt;"Y",M367="",N(F367)-TODAY()&lt;=N('Settings'!$B$3)),"INSPECTION NOT REQUESTED; ","")&amp;IF(AND(OR(M367="Fail",M367="Partial"),N(N367)=0),"FAILED, NO RE-INSPECTION; ","")&amp;IF(AND(C367&lt;&gt;"Inspection",D367&lt;&gt;"",N(F367)&gt;0,COUNTIFS($D$2:$D$400,D367,$A$2:$A$400,"&lt;&gt;"&amp;A367,$C$2:$C$400,"&lt;&gt;Inspection",$F$2:$F$400,"&lt;="&amp;N(S367),$S$2:$S$400,"&gt;="&amp;N(F367))&gt;0),"SUB ON TWO JOBS SAME DAY; ","")&amp;IF(AND(C367&lt;&gt;"Inspection",D367=""),"NO SUB ASSIGNED; ","")&amp;IF(AND(J367&lt;&gt;"",N(F367)&gt;0,SUMPRODUCT(MAX(($A$2:$A$400=A367)*($B$2:$B$400=J367)*$S$2:$S$400))&gt;=N(F367)),"STARTS BEFORE WHAT IT DEPENDS ON; ","")&amp;IF(N(F367)=0,"NO START DATE; ","")="","",LEFT(IF(AND(C367&lt;&gt;"Inspection",N(F367)&gt;0,H367&lt;&gt;"Y",TODAY()&gt;=N(F367)-N('Settings'!$B$2),N(S367)&gt;=TODAY()),"NOT CONFIRMED, STARTS SOON; ","")&amp;IF(AND(C367="Inspection",N(F367)&gt;0,K367&lt;&gt;"Y",M367="",N(F367)-TODAY()&lt;=N('Settings'!$B$3)),"INSPECTION NOT REQUESTED; ","")&amp;IF(AND(OR(M367="Fail",M367="Partial"),N(N367)=0),"FAILED, NO RE-INSPECTION; ","")&amp;IF(AND(C367&lt;&gt;"Inspection",D367&lt;&gt;"",N(F367)&gt;0,COUNTIFS($D$2:$D$400,D367,$A$2:$A$400,"&lt;&gt;"&amp;A367,$C$2:$C$400,"&lt;&gt;Inspection",$F$2:$F$400,"&lt;="&amp;N(S367),$S$2:$S$400,"&gt;="&amp;N(F367))&gt;0),"SUB ON TWO JOBS SAME DAY; ","")&amp;IF(AND(C367&lt;&gt;"Inspection",D367=""),"NO SUB ASSIGNED; ","")&amp;IF(AND(J367&lt;&gt;"",N(F367)&gt;0,SUMPRODUCT(MAX(($A$2:$A$400=A367)*($B$2:$B$400=J367)*$S$2:$S$400))&gt;=N(F367)),"STARTS BEFORE WHAT IT DEPENDS ON; ","")&amp;IF(N(F367)=0,"NO START DATE; ",""),LEN(IF(AND(C367&lt;&gt;"Inspection",N(F367)&gt;0,H367&lt;&gt;"Y",TODAY()&gt;=N(F367)-N('Settings'!$B$2),N(S367)&gt;=TODAY()),"NOT CONFIRMED, STARTS SOON; ","")&amp;IF(AND(C367="Inspection",N(F367)&gt;0,K367&lt;&gt;"Y",M367="",N(F367)-TODAY()&lt;=N('Settings'!$B$3)),"INSPECTION NOT REQUESTED; ","")&amp;IF(AND(OR(M367="Fail",M367="Partial"),N(N367)=0),"FAILED, NO RE-INSPECTION; ","")&amp;IF(AND(C367&lt;&gt;"Inspection",D367&lt;&gt;"",N(F367)&gt;0,COUNTIFS($D$2:$D$400,D367,$A$2:$A$400,"&lt;&gt;"&amp;A367,$C$2:$C$400,"&lt;&gt;Inspection",$F$2:$F$400,"&lt;="&amp;N(S367),$S$2:$S$400,"&gt;="&amp;N(F367))&gt;0),"SUB ON TWO JOBS SAME DAY; ","")&amp;IF(AND(C367&lt;&gt;"Inspection",D367=""),"NO SUB ASSIGNED; ","")&amp;IF(AND(J367&lt;&gt;"",N(F367)&gt;0,SUMPRODUCT(MAX(($A$2:$A$400=A367)*($B$2:$B$400=J367)*$S$2:$S$400))&gt;=N(F367)),"STARTS BEFORE WHAT IT DEPENDS ON; ","")&amp;IF(N(F367)=0,"NO START DATE; ",""))-2)))</f>
        <v/>
      </c>
      <c r="S367" s="6">
        <f>IF(N(G367)&gt;0,N(G367),N(F367))</f>
        <v/>
      </c>
    </row>
    <row r="368">
      <c r="F368" s="6" t="n"/>
      <c r="G368" s="6" t="n"/>
      <c r="I368" s="6">
        <f>IF(OR(NOT(OR(A368&lt;&gt;"",B368&lt;&gt;"",D368&lt;&gt;"")),N(F368)=0,NOT(C368&lt;&gt;"Inspection")),"",N(F368)-N('Settings'!$B$2))</f>
        <v/>
      </c>
      <c r="L368" s="6" t="n"/>
      <c r="N368" s="6" t="n"/>
      <c r="O368" s="7">
        <f>IF(OR(NOT(OR(A368&lt;&gt;"",B368&lt;&gt;"",D368&lt;&gt;"")),N(F368)=0),"",N(F368)-TODAY())</f>
        <v/>
      </c>
      <c r="P368">
        <f>IF(OR(NOT(OR(A368&lt;&gt;"",B368&lt;&gt;"",D368&lt;&gt;"")),N(F368)=0),"",IF(N(S368)&lt;TODAY(),"Past",IF(N(F368)&lt;=TODAY(),"Now",IF(N(F368)-TODAY()&lt;7,"Week 1",IF(N(F368)-TODAY()&lt;N('Settings'!$B$4),"Week 2","Later")))))</f>
        <v/>
      </c>
      <c r="Q368">
        <f>IF(NOT(OR(A368&lt;&gt;"",B368&lt;&gt;"",D368&lt;&gt;"")),"",IF(IF(AND(C368&lt;&gt;"Inspection",N(F368)&gt;0,H368&lt;&gt;"Y",TODAY()&gt;=N(F368)-N('Settings'!$B$2),N(S368)&gt;=TODAY()),"NOT CONFIRMED, STARTS SOON; ","")&amp;IF(AND(C368="Inspection",N(F368)&gt;0,K368&lt;&gt;"Y",M368="",N(F368)-TODAY()&lt;=N('Settings'!$B$3)),"INSPECTION NOT REQUESTED; ","")&amp;IF(AND(OR(M368="Fail",M368="Partial"),N(N368)=0),"FAILED, NO RE-INSPECTION; ","")&amp;IF(AND(C368&lt;&gt;"Inspection",D368&lt;&gt;"",N(F368)&gt;0,COUNTIFS($D$2:$D$400,D368,$A$2:$A$400,"&lt;&gt;"&amp;A368,$C$2:$C$400,"&lt;&gt;Inspection",$F$2:$F$400,"&lt;="&amp;N(S368),$S$2:$S$400,"&gt;="&amp;N(F368))&gt;0),"SUB ON TWO JOBS SAME DAY; ","")&amp;IF(AND(C368&lt;&gt;"Inspection",D368=""),"NO SUB ASSIGNED; ","")&amp;IF(AND(J368&lt;&gt;"",N(F368)&gt;0,SUMPRODUCT(MAX(($A$2:$A$400=A368)*($B$2:$B$400=J368)*$S$2:$S$400))&gt;=N(F368)),"STARTS BEFORE WHAT IT DEPENDS ON; ","")&amp;IF(N(F368)=0,"NO START DATE; ","")="","",LEFT(IF(AND(C368&lt;&gt;"Inspection",N(F368)&gt;0,H368&lt;&gt;"Y",TODAY()&gt;=N(F368)-N('Settings'!$B$2),N(S368)&gt;=TODAY()),"NOT CONFIRMED, STARTS SOON; ","")&amp;IF(AND(C368="Inspection",N(F368)&gt;0,K368&lt;&gt;"Y",M368="",N(F368)-TODAY()&lt;=N('Settings'!$B$3)),"INSPECTION NOT REQUESTED; ","")&amp;IF(AND(OR(M368="Fail",M368="Partial"),N(N368)=0),"FAILED, NO RE-INSPECTION; ","")&amp;IF(AND(C368&lt;&gt;"Inspection",D368&lt;&gt;"",N(F368)&gt;0,COUNTIFS($D$2:$D$400,D368,$A$2:$A$400,"&lt;&gt;"&amp;A368,$C$2:$C$400,"&lt;&gt;Inspection",$F$2:$F$400,"&lt;="&amp;N(S368),$S$2:$S$400,"&gt;="&amp;N(F368))&gt;0),"SUB ON TWO JOBS SAME DAY; ","")&amp;IF(AND(C368&lt;&gt;"Inspection",D368=""),"NO SUB ASSIGNED; ","")&amp;IF(AND(J368&lt;&gt;"",N(F368)&gt;0,SUMPRODUCT(MAX(($A$2:$A$400=A368)*($B$2:$B$400=J368)*$S$2:$S$400))&gt;=N(F368)),"STARTS BEFORE WHAT IT DEPENDS ON; ","")&amp;IF(N(F368)=0,"NO START DATE; ",""),LEN(IF(AND(C368&lt;&gt;"Inspection",N(F368)&gt;0,H368&lt;&gt;"Y",TODAY()&gt;=N(F368)-N('Settings'!$B$2),N(S368)&gt;=TODAY()),"NOT CONFIRMED, STARTS SOON; ","")&amp;IF(AND(C368="Inspection",N(F368)&gt;0,K368&lt;&gt;"Y",M368="",N(F368)-TODAY()&lt;=N('Settings'!$B$3)),"INSPECTION NOT REQUESTED; ","")&amp;IF(AND(OR(M368="Fail",M368="Partial"),N(N368)=0),"FAILED, NO RE-INSPECTION; ","")&amp;IF(AND(C368&lt;&gt;"Inspection",D368&lt;&gt;"",N(F368)&gt;0,COUNTIFS($D$2:$D$400,D368,$A$2:$A$400,"&lt;&gt;"&amp;A368,$C$2:$C$400,"&lt;&gt;Inspection",$F$2:$F$400,"&lt;="&amp;N(S368),$S$2:$S$400,"&gt;="&amp;N(F368))&gt;0),"SUB ON TWO JOBS SAME DAY; ","")&amp;IF(AND(C368&lt;&gt;"Inspection",D368=""),"NO SUB ASSIGNED; ","")&amp;IF(AND(J368&lt;&gt;"",N(F368)&gt;0,SUMPRODUCT(MAX(($A$2:$A$400=A368)*($B$2:$B$400=J368)*$S$2:$S$400))&gt;=N(F368)),"STARTS BEFORE WHAT IT DEPENDS ON; ","")&amp;IF(N(F368)=0,"NO START DATE; ",""))-2)))</f>
        <v/>
      </c>
      <c r="S368" s="6">
        <f>IF(N(G368)&gt;0,N(G368),N(F368))</f>
        <v/>
      </c>
    </row>
    <row r="369">
      <c r="F369" s="6" t="n"/>
      <c r="G369" s="6" t="n"/>
      <c r="I369" s="6">
        <f>IF(OR(NOT(OR(A369&lt;&gt;"",B369&lt;&gt;"",D369&lt;&gt;"")),N(F369)=0,NOT(C369&lt;&gt;"Inspection")),"",N(F369)-N('Settings'!$B$2))</f>
        <v/>
      </c>
      <c r="L369" s="6" t="n"/>
      <c r="N369" s="6" t="n"/>
      <c r="O369" s="7">
        <f>IF(OR(NOT(OR(A369&lt;&gt;"",B369&lt;&gt;"",D369&lt;&gt;"")),N(F369)=0),"",N(F369)-TODAY())</f>
        <v/>
      </c>
      <c r="P369">
        <f>IF(OR(NOT(OR(A369&lt;&gt;"",B369&lt;&gt;"",D369&lt;&gt;"")),N(F369)=0),"",IF(N(S369)&lt;TODAY(),"Past",IF(N(F369)&lt;=TODAY(),"Now",IF(N(F369)-TODAY()&lt;7,"Week 1",IF(N(F369)-TODAY()&lt;N('Settings'!$B$4),"Week 2","Later")))))</f>
        <v/>
      </c>
      <c r="Q369">
        <f>IF(NOT(OR(A369&lt;&gt;"",B369&lt;&gt;"",D369&lt;&gt;"")),"",IF(IF(AND(C369&lt;&gt;"Inspection",N(F369)&gt;0,H369&lt;&gt;"Y",TODAY()&gt;=N(F369)-N('Settings'!$B$2),N(S369)&gt;=TODAY()),"NOT CONFIRMED, STARTS SOON; ","")&amp;IF(AND(C369="Inspection",N(F369)&gt;0,K369&lt;&gt;"Y",M369="",N(F369)-TODAY()&lt;=N('Settings'!$B$3)),"INSPECTION NOT REQUESTED; ","")&amp;IF(AND(OR(M369="Fail",M369="Partial"),N(N369)=0),"FAILED, NO RE-INSPECTION; ","")&amp;IF(AND(C369&lt;&gt;"Inspection",D369&lt;&gt;"",N(F369)&gt;0,COUNTIFS($D$2:$D$400,D369,$A$2:$A$400,"&lt;&gt;"&amp;A369,$C$2:$C$400,"&lt;&gt;Inspection",$F$2:$F$400,"&lt;="&amp;N(S369),$S$2:$S$400,"&gt;="&amp;N(F369))&gt;0),"SUB ON TWO JOBS SAME DAY; ","")&amp;IF(AND(C369&lt;&gt;"Inspection",D369=""),"NO SUB ASSIGNED; ","")&amp;IF(AND(J369&lt;&gt;"",N(F369)&gt;0,SUMPRODUCT(MAX(($A$2:$A$400=A369)*($B$2:$B$400=J369)*$S$2:$S$400))&gt;=N(F369)),"STARTS BEFORE WHAT IT DEPENDS ON; ","")&amp;IF(N(F369)=0,"NO START DATE; ","")="","",LEFT(IF(AND(C369&lt;&gt;"Inspection",N(F369)&gt;0,H369&lt;&gt;"Y",TODAY()&gt;=N(F369)-N('Settings'!$B$2),N(S369)&gt;=TODAY()),"NOT CONFIRMED, STARTS SOON; ","")&amp;IF(AND(C369="Inspection",N(F369)&gt;0,K369&lt;&gt;"Y",M369="",N(F369)-TODAY()&lt;=N('Settings'!$B$3)),"INSPECTION NOT REQUESTED; ","")&amp;IF(AND(OR(M369="Fail",M369="Partial"),N(N369)=0),"FAILED, NO RE-INSPECTION; ","")&amp;IF(AND(C369&lt;&gt;"Inspection",D369&lt;&gt;"",N(F369)&gt;0,COUNTIFS($D$2:$D$400,D369,$A$2:$A$400,"&lt;&gt;"&amp;A369,$C$2:$C$400,"&lt;&gt;Inspection",$F$2:$F$400,"&lt;="&amp;N(S369),$S$2:$S$400,"&gt;="&amp;N(F369))&gt;0),"SUB ON TWO JOBS SAME DAY; ","")&amp;IF(AND(C369&lt;&gt;"Inspection",D369=""),"NO SUB ASSIGNED; ","")&amp;IF(AND(J369&lt;&gt;"",N(F369)&gt;0,SUMPRODUCT(MAX(($A$2:$A$400=A369)*($B$2:$B$400=J369)*$S$2:$S$400))&gt;=N(F369)),"STARTS BEFORE WHAT IT DEPENDS ON; ","")&amp;IF(N(F369)=0,"NO START DATE; ",""),LEN(IF(AND(C369&lt;&gt;"Inspection",N(F369)&gt;0,H369&lt;&gt;"Y",TODAY()&gt;=N(F369)-N('Settings'!$B$2),N(S369)&gt;=TODAY()),"NOT CONFIRMED, STARTS SOON; ","")&amp;IF(AND(C369="Inspection",N(F369)&gt;0,K369&lt;&gt;"Y",M369="",N(F369)-TODAY()&lt;=N('Settings'!$B$3)),"INSPECTION NOT REQUESTED; ","")&amp;IF(AND(OR(M369="Fail",M369="Partial"),N(N369)=0),"FAILED, NO RE-INSPECTION; ","")&amp;IF(AND(C369&lt;&gt;"Inspection",D369&lt;&gt;"",N(F369)&gt;0,COUNTIFS($D$2:$D$400,D369,$A$2:$A$400,"&lt;&gt;"&amp;A369,$C$2:$C$400,"&lt;&gt;Inspection",$F$2:$F$400,"&lt;="&amp;N(S369),$S$2:$S$400,"&gt;="&amp;N(F369))&gt;0),"SUB ON TWO JOBS SAME DAY; ","")&amp;IF(AND(C369&lt;&gt;"Inspection",D369=""),"NO SUB ASSIGNED; ","")&amp;IF(AND(J369&lt;&gt;"",N(F369)&gt;0,SUMPRODUCT(MAX(($A$2:$A$400=A369)*($B$2:$B$400=J369)*$S$2:$S$400))&gt;=N(F369)),"STARTS BEFORE WHAT IT DEPENDS ON; ","")&amp;IF(N(F369)=0,"NO START DATE; ",""))-2)))</f>
        <v/>
      </c>
      <c r="S369" s="6">
        <f>IF(N(G369)&gt;0,N(G369),N(F369))</f>
        <v/>
      </c>
    </row>
    <row r="370">
      <c r="F370" s="6" t="n"/>
      <c r="G370" s="6" t="n"/>
      <c r="I370" s="6">
        <f>IF(OR(NOT(OR(A370&lt;&gt;"",B370&lt;&gt;"",D370&lt;&gt;"")),N(F370)=0,NOT(C370&lt;&gt;"Inspection")),"",N(F370)-N('Settings'!$B$2))</f>
        <v/>
      </c>
      <c r="L370" s="6" t="n"/>
      <c r="N370" s="6" t="n"/>
      <c r="O370" s="7">
        <f>IF(OR(NOT(OR(A370&lt;&gt;"",B370&lt;&gt;"",D370&lt;&gt;"")),N(F370)=0),"",N(F370)-TODAY())</f>
        <v/>
      </c>
      <c r="P370">
        <f>IF(OR(NOT(OR(A370&lt;&gt;"",B370&lt;&gt;"",D370&lt;&gt;"")),N(F370)=0),"",IF(N(S370)&lt;TODAY(),"Past",IF(N(F370)&lt;=TODAY(),"Now",IF(N(F370)-TODAY()&lt;7,"Week 1",IF(N(F370)-TODAY()&lt;N('Settings'!$B$4),"Week 2","Later")))))</f>
        <v/>
      </c>
      <c r="Q370">
        <f>IF(NOT(OR(A370&lt;&gt;"",B370&lt;&gt;"",D370&lt;&gt;"")),"",IF(IF(AND(C370&lt;&gt;"Inspection",N(F370)&gt;0,H370&lt;&gt;"Y",TODAY()&gt;=N(F370)-N('Settings'!$B$2),N(S370)&gt;=TODAY()),"NOT CONFIRMED, STARTS SOON; ","")&amp;IF(AND(C370="Inspection",N(F370)&gt;0,K370&lt;&gt;"Y",M370="",N(F370)-TODAY()&lt;=N('Settings'!$B$3)),"INSPECTION NOT REQUESTED; ","")&amp;IF(AND(OR(M370="Fail",M370="Partial"),N(N370)=0),"FAILED, NO RE-INSPECTION; ","")&amp;IF(AND(C370&lt;&gt;"Inspection",D370&lt;&gt;"",N(F370)&gt;0,COUNTIFS($D$2:$D$400,D370,$A$2:$A$400,"&lt;&gt;"&amp;A370,$C$2:$C$400,"&lt;&gt;Inspection",$F$2:$F$400,"&lt;="&amp;N(S370),$S$2:$S$400,"&gt;="&amp;N(F370))&gt;0),"SUB ON TWO JOBS SAME DAY; ","")&amp;IF(AND(C370&lt;&gt;"Inspection",D370=""),"NO SUB ASSIGNED; ","")&amp;IF(AND(J370&lt;&gt;"",N(F370)&gt;0,SUMPRODUCT(MAX(($A$2:$A$400=A370)*($B$2:$B$400=J370)*$S$2:$S$400))&gt;=N(F370)),"STARTS BEFORE WHAT IT DEPENDS ON; ","")&amp;IF(N(F370)=0,"NO START DATE; ","")="","",LEFT(IF(AND(C370&lt;&gt;"Inspection",N(F370)&gt;0,H370&lt;&gt;"Y",TODAY()&gt;=N(F370)-N('Settings'!$B$2),N(S370)&gt;=TODAY()),"NOT CONFIRMED, STARTS SOON; ","")&amp;IF(AND(C370="Inspection",N(F370)&gt;0,K370&lt;&gt;"Y",M370="",N(F370)-TODAY()&lt;=N('Settings'!$B$3)),"INSPECTION NOT REQUESTED; ","")&amp;IF(AND(OR(M370="Fail",M370="Partial"),N(N370)=0),"FAILED, NO RE-INSPECTION; ","")&amp;IF(AND(C370&lt;&gt;"Inspection",D370&lt;&gt;"",N(F370)&gt;0,COUNTIFS($D$2:$D$400,D370,$A$2:$A$400,"&lt;&gt;"&amp;A370,$C$2:$C$400,"&lt;&gt;Inspection",$F$2:$F$400,"&lt;="&amp;N(S370),$S$2:$S$400,"&gt;="&amp;N(F370))&gt;0),"SUB ON TWO JOBS SAME DAY; ","")&amp;IF(AND(C370&lt;&gt;"Inspection",D370=""),"NO SUB ASSIGNED; ","")&amp;IF(AND(J370&lt;&gt;"",N(F370)&gt;0,SUMPRODUCT(MAX(($A$2:$A$400=A370)*($B$2:$B$400=J370)*$S$2:$S$400))&gt;=N(F370)),"STARTS BEFORE WHAT IT DEPENDS ON; ","")&amp;IF(N(F370)=0,"NO START DATE; ",""),LEN(IF(AND(C370&lt;&gt;"Inspection",N(F370)&gt;0,H370&lt;&gt;"Y",TODAY()&gt;=N(F370)-N('Settings'!$B$2),N(S370)&gt;=TODAY()),"NOT CONFIRMED, STARTS SOON; ","")&amp;IF(AND(C370="Inspection",N(F370)&gt;0,K370&lt;&gt;"Y",M370="",N(F370)-TODAY()&lt;=N('Settings'!$B$3)),"INSPECTION NOT REQUESTED; ","")&amp;IF(AND(OR(M370="Fail",M370="Partial"),N(N370)=0),"FAILED, NO RE-INSPECTION; ","")&amp;IF(AND(C370&lt;&gt;"Inspection",D370&lt;&gt;"",N(F370)&gt;0,COUNTIFS($D$2:$D$400,D370,$A$2:$A$400,"&lt;&gt;"&amp;A370,$C$2:$C$400,"&lt;&gt;Inspection",$F$2:$F$400,"&lt;="&amp;N(S370),$S$2:$S$400,"&gt;="&amp;N(F370))&gt;0),"SUB ON TWO JOBS SAME DAY; ","")&amp;IF(AND(C370&lt;&gt;"Inspection",D370=""),"NO SUB ASSIGNED; ","")&amp;IF(AND(J370&lt;&gt;"",N(F370)&gt;0,SUMPRODUCT(MAX(($A$2:$A$400=A370)*($B$2:$B$400=J370)*$S$2:$S$400))&gt;=N(F370)),"STARTS BEFORE WHAT IT DEPENDS ON; ","")&amp;IF(N(F370)=0,"NO START DATE; ",""))-2)))</f>
        <v/>
      </c>
      <c r="S370" s="6">
        <f>IF(N(G370)&gt;0,N(G370),N(F370))</f>
        <v/>
      </c>
    </row>
    <row r="371">
      <c r="F371" s="6" t="n"/>
      <c r="G371" s="6" t="n"/>
      <c r="I371" s="6">
        <f>IF(OR(NOT(OR(A371&lt;&gt;"",B371&lt;&gt;"",D371&lt;&gt;"")),N(F371)=0,NOT(C371&lt;&gt;"Inspection")),"",N(F371)-N('Settings'!$B$2))</f>
        <v/>
      </c>
      <c r="L371" s="6" t="n"/>
      <c r="N371" s="6" t="n"/>
      <c r="O371" s="7">
        <f>IF(OR(NOT(OR(A371&lt;&gt;"",B371&lt;&gt;"",D371&lt;&gt;"")),N(F371)=0),"",N(F371)-TODAY())</f>
        <v/>
      </c>
      <c r="P371">
        <f>IF(OR(NOT(OR(A371&lt;&gt;"",B371&lt;&gt;"",D371&lt;&gt;"")),N(F371)=0),"",IF(N(S371)&lt;TODAY(),"Past",IF(N(F371)&lt;=TODAY(),"Now",IF(N(F371)-TODAY()&lt;7,"Week 1",IF(N(F371)-TODAY()&lt;N('Settings'!$B$4),"Week 2","Later")))))</f>
        <v/>
      </c>
      <c r="Q371">
        <f>IF(NOT(OR(A371&lt;&gt;"",B371&lt;&gt;"",D371&lt;&gt;"")),"",IF(IF(AND(C371&lt;&gt;"Inspection",N(F371)&gt;0,H371&lt;&gt;"Y",TODAY()&gt;=N(F371)-N('Settings'!$B$2),N(S371)&gt;=TODAY()),"NOT CONFIRMED, STARTS SOON; ","")&amp;IF(AND(C371="Inspection",N(F371)&gt;0,K371&lt;&gt;"Y",M371="",N(F371)-TODAY()&lt;=N('Settings'!$B$3)),"INSPECTION NOT REQUESTED; ","")&amp;IF(AND(OR(M371="Fail",M371="Partial"),N(N371)=0),"FAILED, NO RE-INSPECTION; ","")&amp;IF(AND(C371&lt;&gt;"Inspection",D371&lt;&gt;"",N(F371)&gt;0,COUNTIFS($D$2:$D$400,D371,$A$2:$A$400,"&lt;&gt;"&amp;A371,$C$2:$C$400,"&lt;&gt;Inspection",$F$2:$F$400,"&lt;="&amp;N(S371),$S$2:$S$400,"&gt;="&amp;N(F371))&gt;0),"SUB ON TWO JOBS SAME DAY; ","")&amp;IF(AND(C371&lt;&gt;"Inspection",D371=""),"NO SUB ASSIGNED; ","")&amp;IF(AND(J371&lt;&gt;"",N(F371)&gt;0,SUMPRODUCT(MAX(($A$2:$A$400=A371)*($B$2:$B$400=J371)*$S$2:$S$400))&gt;=N(F371)),"STARTS BEFORE WHAT IT DEPENDS ON; ","")&amp;IF(N(F371)=0,"NO START DATE; ","")="","",LEFT(IF(AND(C371&lt;&gt;"Inspection",N(F371)&gt;0,H371&lt;&gt;"Y",TODAY()&gt;=N(F371)-N('Settings'!$B$2),N(S371)&gt;=TODAY()),"NOT CONFIRMED, STARTS SOON; ","")&amp;IF(AND(C371="Inspection",N(F371)&gt;0,K371&lt;&gt;"Y",M371="",N(F371)-TODAY()&lt;=N('Settings'!$B$3)),"INSPECTION NOT REQUESTED; ","")&amp;IF(AND(OR(M371="Fail",M371="Partial"),N(N371)=0),"FAILED, NO RE-INSPECTION; ","")&amp;IF(AND(C371&lt;&gt;"Inspection",D371&lt;&gt;"",N(F371)&gt;0,COUNTIFS($D$2:$D$400,D371,$A$2:$A$400,"&lt;&gt;"&amp;A371,$C$2:$C$400,"&lt;&gt;Inspection",$F$2:$F$400,"&lt;="&amp;N(S371),$S$2:$S$400,"&gt;="&amp;N(F371))&gt;0),"SUB ON TWO JOBS SAME DAY; ","")&amp;IF(AND(C371&lt;&gt;"Inspection",D371=""),"NO SUB ASSIGNED; ","")&amp;IF(AND(J371&lt;&gt;"",N(F371)&gt;0,SUMPRODUCT(MAX(($A$2:$A$400=A371)*($B$2:$B$400=J371)*$S$2:$S$400))&gt;=N(F371)),"STARTS BEFORE WHAT IT DEPENDS ON; ","")&amp;IF(N(F371)=0,"NO START DATE; ",""),LEN(IF(AND(C371&lt;&gt;"Inspection",N(F371)&gt;0,H371&lt;&gt;"Y",TODAY()&gt;=N(F371)-N('Settings'!$B$2),N(S371)&gt;=TODAY()),"NOT CONFIRMED, STARTS SOON; ","")&amp;IF(AND(C371="Inspection",N(F371)&gt;0,K371&lt;&gt;"Y",M371="",N(F371)-TODAY()&lt;=N('Settings'!$B$3)),"INSPECTION NOT REQUESTED; ","")&amp;IF(AND(OR(M371="Fail",M371="Partial"),N(N371)=0),"FAILED, NO RE-INSPECTION; ","")&amp;IF(AND(C371&lt;&gt;"Inspection",D371&lt;&gt;"",N(F371)&gt;0,COUNTIFS($D$2:$D$400,D371,$A$2:$A$400,"&lt;&gt;"&amp;A371,$C$2:$C$400,"&lt;&gt;Inspection",$F$2:$F$400,"&lt;="&amp;N(S371),$S$2:$S$400,"&gt;="&amp;N(F371))&gt;0),"SUB ON TWO JOBS SAME DAY; ","")&amp;IF(AND(C371&lt;&gt;"Inspection",D371=""),"NO SUB ASSIGNED; ","")&amp;IF(AND(J371&lt;&gt;"",N(F371)&gt;0,SUMPRODUCT(MAX(($A$2:$A$400=A371)*($B$2:$B$400=J371)*$S$2:$S$400))&gt;=N(F371)),"STARTS BEFORE WHAT IT DEPENDS ON; ","")&amp;IF(N(F371)=0,"NO START DATE; ",""))-2)))</f>
        <v/>
      </c>
      <c r="S371" s="6">
        <f>IF(N(G371)&gt;0,N(G371),N(F371))</f>
        <v/>
      </c>
    </row>
    <row r="372">
      <c r="F372" s="6" t="n"/>
      <c r="G372" s="6" t="n"/>
      <c r="I372" s="6">
        <f>IF(OR(NOT(OR(A372&lt;&gt;"",B372&lt;&gt;"",D372&lt;&gt;"")),N(F372)=0,NOT(C372&lt;&gt;"Inspection")),"",N(F372)-N('Settings'!$B$2))</f>
        <v/>
      </c>
      <c r="L372" s="6" t="n"/>
      <c r="N372" s="6" t="n"/>
      <c r="O372" s="7">
        <f>IF(OR(NOT(OR(A372&lt;&gt;"",B372&lt;&gt;"",D372&lt;&gt;"")),N(F372)=0),"",N(F372)-TODAY())</f>
        <v/>
      </c>
      <c r="P372">
        <f>IF(OR(NOT(OR(A372&lt;&gt;"",B372&lt;&gt;"",D372&lt;&gt;"")),N(F372)=0),"",IF(N(S372)&lt;TODAY(),"Past",IF(N(F372)&lt;=TODAY(),"Now",IF(N(F372)-TODAY()&lt;7,"Week 1",IF(N(F372)-TODAY()&lt;N('Settings'!$B$4),"Week 2","Later")))))</f>
        <v/>
      </c>
      <c r="Q372">
        <f>IF(NOT(OR(A372&lt;&gt;"",B372&lt;&gt;"",D372&lt;&gt;"")),"",IF(IF(AND(C372&lt;&gt;"Inspection",N(F372)&gt;0,H372&lt;&gt;"Y",TODAY()&gt;=N(F372)-N('Settings'!$B$2),N(S372)&gt;=TODAY()),"NOT CONFIRMED, STARTS SOON; ","")&amp;IF(AND(C372="Inspection",N(F372)&gt;0,K372&lt;&gt;"Y",M372="",N(F372)-TODAY()&lt;=N('Settings'!$B$3)),"INSPECTION NOT REQUESTED; ","")&amp;IF(AND(OR(M372="Fail",M372="Partial"),N(N372)=0),"FAILED, NO RE-INSPECTION; ","")&amp;IF(AND(C372&lt;&gt;"Inspection",D372&lt;&gt;"",N(F372)&gt;0,COUNTIFS($D$2:$D$400,D372,$A$2:$A$400,"&lt;&gt;"&amp;A372,$C$2:$C$400,"&lt;&gt;Inspection",$F$2:$F$400,"&lt;="&amp;N(S372),$S$2:$S$400,"&gt;="&amp;N(F372))&gt;0),"SUB ON TWO JOBS SAME DAY; ","")&amp;IF(AND(C372&lt;&gt;"Inspection",D372=""),"NO SUB ASSIGNED; ","")&amp;IF(AND(J372&lt;&gt;"",N(F372)&gt;0,SUMPRODUCT(MAX(($A$2:$A$400=A372)*($B$2:$B$400=J372)*$S$2:$S$400))&gt;=N(F372)),"STARTS BEFORE WHAT IT DEPENDS ON; ","")&amp;IF(N(F372)=0,"NO START DATE; ","")="","",LEFT(IF(AND(C372&lt;&gt;"Inspection",N(F372)&gt;0,H372&lt;&gt;"Y",TODAY()&gt;=N(F372)-N('Settings'!$B$2),N(S372)&gt;=TODAY()),"NOT CONFIRMED, STARTS SOON; ","")&amp;IF(AND(C372="Inspection",N(F372)&gt;0,K372&lt;&gt;"Y",M372="",N(F372)-TODAY()&lt;=N('Settings'!$B$3)),"INSPECTION NOT REQUESTED; ","")&amp;IF(AND(OR(M372="Fail",M372="Partial"),N(N372)=0),"FAILED, NO RE-INSPECTION; ","")&amp;IF(AND(C372&lt;&gt;"Inspection",D372&lt;&gt;"",N(F372)&gt;0,COUNTIFS($D$2:$D$400,D372,$A$2:$A$400,"&lt;&gt;"&amp;A372,$C$2:$C$400,"&lt;&gt;Inspection",$F$2:$F$400,"&lt;="&amp;N(S372),$S$2:$S$400,"&gt;="&amp;N(F372))&gt;0),"SUB ON TWO JOBS SAME DAY; ","")&amp;IF(AND(C372&lt;&gt;"Inspection",D372=""),"NO SUB ASSIGNED; ","")&amp;IF(AND(J372&lt;&gt;"",N(F372)&gt;0,SUMPRODUCT(MAX(($A$2:$A$400=A372)*($B$2:$B$400=J372)*$S$2:$S$400))&gt;=N(F372)),"STARTS BEFORE WHAT IT DEPENDS ON; ","")&amp;IF(N(F372)=0,"NO START DATE; ",""),LEN(IF(AND(C372&lt;&gt;"Inspection",N(F372)&gt;0,H372&lt;&gt;"Y",TODAY()&gt;=N(F372)-N('Settings'!$B$2),N(S372)&gt;=TODAY()),"NOT CONFIRMED, STARTS SOON; ","")&amp;IF(AND(C372="Inspection",N(F372)&gt;0,K372&lt;&gt;"Y",M372="",N(F372)-TODAY()&lt;=N('Settings'!$B$3)),"INSPECTION NOT REQUESTED; ","")&amp;IF(AND(OR(M372="Fail",M372="Partial"),N(N372)=0),"FAILED, NO RE-INSPECTION; ","")&amp;IF(AND(C372&lt;&gt;"Inspection",D372&lt;&gt;"",N(F372)&gt;0,COUNTIFS($D$2:$D$400,D372,$A$2:$A$400,"&lt;&gt;"&amp;A372,$C$2:$C$400,"&lt;&gt;Inspection",$F$2:$F$400,"&lt;="&amp;N(S372),$S$2:$S$400,"&gt;="&amp;N(F372))&gt;0),"SUB ON TWO JOBS SAME DAY; ","")&amp;IF(AND(C372&lt;&gt;"Inspection",D372=""),"NO SUB ASSIGNED; ","")&amp;IF(AND(J372&lt;&gt;"",N(F372)&gt;0,SUMPRODUCT(MAX(($A$2:$A$400=A372)*($B$2:$B$400=J372)*$S$2:$S$400))&gt;=N(F372)),"STARTS BEFORE WHAT IT DEPENDS ON; ","")&amp;IF(N(F372)=0,"NO START DATE; ",""))-2)))</f>
        <v/>
      </c>
      <c r="S372" s="6">
        <f>IF(N(G372)&gt;0,N(G372),N(F372))</f>
        <v/>
      </c>
    </row>
    <row r="373">
      <c r="F373" s="6" t="n"/>
      <c r="G373" s="6" t="n"/>
      <c r="I373" s="6">
        <f>IF(OR(NOT(OR(A373&lt;&gt;"",B373&lt;&gt;"",D373&lt;&gt;"")),N(F373)=0,NOT(C373&lt;&gt;"Inspection")),"",N(F373)-N('Settings'!$B$2))</f>
        <v/>
      </c>
      <c r="L373" s="6" t="n"/>
      <c r="N373" s="6" t="n"/>
      <c r="O373" s="7">
        <f>IF(OR(NOT(OR(A373&lt;&gt;"",B373&lt;&gt;"",D373&lt;&gt;"")),N(F373)=0),"",N(F373)-TODAY())</f>
        <v/>
      </c>
      <c r="P373">
        <f>IF(OR(NOT(OR(A373&lt;&gt;"",B373&lt;&gt;"",D373&lt;&gt;"")),N(F373)=0),"",IF(N(S373)&lt;TODAY(),"Past",IF(N(F373)&lt;=TODAY(),"Now",IF(N(F373)-TODAY()&lt;7,"Week 1",IF(N(F373)-TODAY()&lt;N('Settings'!$B$4),"Week 2","Later")))))</f>
        <v/>
      </c>
      <c r="Q373">
        <f>IF(NOT(OR(A373&lt;&gt;"",B373&lt;&gt;"",D373&lt;&gt;"")),"",IF(IF(AND(C373&lt;&gt;"Inspection",N(F373)&gt;0,H373&lt;&gt;"Y",TODAY()&gt;=N(F373)-N('Settings'!$B$2),N(S373)&gt;=TODAY()),"NOT CONFIRMED, STARTS SOON; ","")&amp;IF(AND(C373="Inspection",N(F373)&gt;0,K373&lt;&gt;"Y",M373="",N(F373)-TODAY()&lt;=N('Settings'!$B$3)),"INSPECTION NOT REQUESTED; ","")&amp;IF(AND(OR(M373="Fail",M373="Partial"),N(N373)=0),"FAILED, NO RE-INSPECTION; ","")&amp;IF(AND(C373&lt;&gt;"Inspection",D373&lt;&gt;"",N(F373)&gt;0,COUNTIFS($D$2:$D$400,D373,$A$2:$A$400,"&lt;&gt;"&amp;A373,$C$2:$C$400,"&lt;&gt;Inspection",$F$2:$F$400,"&lt;="&amp;N(S373),$S$2:$S$400,"&gt;="&amp;N(F373))&gt;0),"SUB ON TWO JOBS SAME DAY; ","")&amp;IF(AND(C373&lt;&gt;"Inspection",D373=""),"NO SUB ASSIGNED; ","")&amp;IF(AND(J373&lt;&gt;"",N(F373)&gt;0,SUMPRODUCT(MAX(($A$2:$A$400=A373)*($B$2:$B$400=J373)*$S$2:$S$400))&gt;=N(F373)),"STARTS BEFORE WHAT IT DEPENDS ON; ","")&amp;IF(N(F373)=0,"NO START DATE; ","")="","",LEFT(IF(AND(C373&lt;&gt;"Inspection",N(F373)&gt;0,H373&lt;&gt;"Y",TODAY()&gt;=N(F373)-N('Settings'!$B$2),N(S373)&gt;=TODAY()),"NOT CONFIRMED, STARTS SOON; ","")&amp;IF(AND(C373="Inspection",N(F373)&gt;0,K373&lt;&gt;"Y",M373="",N(F373)-TODAY()&lt;=N('Settings'!$B$3)),"INSPECTION NOT REQUESTED; ","")&amp;IF(AND(OR(M373="Fail",M373="Partial"),N(N373)=0),"FAILED, NO RE-INSPECTION; ","")&amp;IF(AND(C373&lt;&gt;"Inspection",D373&lt;&gt;"",N(F373)&gt;0,COUNTIFS($D$2:$D$400,D373,$A$2:$A$400,"&lt;&gt;"&amp;A373,$C$2:$C$400,"&lt;&gt;Inspection",$F$2:$F$400,"&lt;="&amp;N(S373),$S$2:$S$400,"&gt;="&amp;N(F373))&gt;0),"SUB ON TWO JOBS SAME DAY; ","")&amp;IF(AND(C373&lt;&gt;"Inspection",D373=""),"NO SUB ASSIGNED; ","")&amp;IF(AND(J373&lt;&gt;"",N(F373)&gt;0,SUMPRODUCT(MAX(($A$2:$A$400=A373)*($B$2:$B$400=J373)*$S$2:$S$400))&gt;=N(F373)),"STARTS BEFORE WHAT IT DEPENDS ON; ","")&amp;IF(N(F373)=0,"NO START DATE; ",""),LEN(IF(AND(C373&lt;&gt;"Inspection",N(F373)&gt;0,H373&lt;&gt;"Y",TODAY()&gt;=N(F373)-N('Settings'!$B$2),N(S373)&gt;=TODAY()),"NOT CONFIRMED, STARTS SOON; ","")&amp;IF(AND(C373="Inspection",N(F373)&gt;0,K373&lt;&gt;"Y",M373="",N(F373)-TODAY()&lt;=N('Settings'!$B$3)),"INSPECTION NOT REQUESTED; ","")&amp;IF(AND(OR(M373="Fail",M373="Partial"),N(N373)=0),"FAILED, NO RE-INSPECTION; ","")&amp;IF(AND(C373&lt;&gt;"Inspection",D373&lt;&gt;"",N(F373)&gt;0,COUNTIFS($D$2:$D$400,D373,$A$2:$A$400,"&lt;&gt;"&amp;A373,$C$2:$C$400,"&lt;&gt;Inspection",$F$2:$F$400,"&lt;="&amp;N(S373),$S$2:$S$400,"&gt;="&amp;N(F373))&gt;0),"SUB ON TWO JOBS SAME DAY; ","")&amp;IF(AND(C373&lt;&gt;"Inspection",D373=""),"NO SUB ASSIGNED; ","")&amp;IF(AND(J373&lt;&gt;"",N(F373)&gt;0,SUMPRODUCT(MAX(($A$2:$A$400=A373)*($B$2:$B$400=J373)*$S$2:$S$400))&gt;=N(F373)),"STARTS BEFORE WHAT IT DEPENDS ON; ","")&amp;IF(N(F373)=0,"NO START DATE; ",""))-2)))</f>
        <v/>
      </c>
      <c r="S373" s="6">
        <f>IF(N(G373)&gt;0,N(G373),N(F373))</f>
        <v/>
      </c>
    </row>
    <row r="374">
      <c r="F374" s="6" t="n"/>
      <c r="G374" s="6" t="n"/>
      <c r="I374" s="6">
        <f>IF(OR(NOT(OR(A374&lt;&gt;"",B374&lt;&gt;"",D374&lt;&gt;"")),N(F374)=0,NOT(C374&lt;&gt;"Inspection")),"",N(F374)-N('Settings'!$B$2))</f>
        <v/>
      </c>
      <c r="L374" s="6" t="n"/>
      <c r="N374" s="6" t="n"/>
      <c r="O374" s="7">
        <f>IF(OR(NOT(OR(A374&lt;&gt;"",B374&lt;&gt;"",D374&lt;&gt;"")),N(F374)=0),"",N(F374)-TODAY())</f>
        <v/>
      </c>
      <c r="P374">
        <f>IF(OR(NOT(OR(A374&lt;&gt;"",B374&lt;&gt;"",D374&lt;&gt;"")),N(F374)=0),"",IF(N(S374)&lt;TODAY(),"Past",IF(N(F374)&lt;=TODAY(),"Now",IF(N(F374)-TODAY()&lt;7,"Week 1",IF(N(F374)-TODAY()&lt;N('Settings'!$B$4),"Week 2","Later")))))</f>
        <v/>
      </c>
      <c r="Q374">
        <f>IF(NOT(OR(A374&lt;&gt;"",B374&lt;&gt;"",D374&lt;&gt;"")),"",IF(IF(AND(C374&lt;&gt;"Inspection",N(F374)&gt;0,H374&lt;&gt;"Y",TODAY()&gt;=N(F374)-N('Settings'!$B$2),N(S374)&gt;=TODAY()),"NOT CONFIRMED, STARTS SOON; ","")&amp;IF(AND(C374="Inspection",N(F374)&gt;0,K374&lt;&gt;"Y",M374="",N(F374)-TODAY()&lt;=N('Settings'!$B$3)),"INSPECTION NOT REQUESTED; ","")&amp;IF(AND(OR(M374="Fail",M374="Partial"),N(N374)=0),"FAILED, NO RE-INSPECTION; ","")&amp;IF(AND(C374&lt;&gt;"Inspection",D374&lt;&gt;"",N(F374)&gt;0,COUNTIFS($D$2:$D$400,D374,$A$2:$A$400,"&lt;&gt;"&amp;A374,$C$2:$C$400,"&lt;&gt;Inspection",$F$2:$F$400,"&lt;="&amp;N(S374),$S$2:$S$400,"&gt;="&amp;N(F374))&gt;0),"SUB ON TWO JOBS SAME DAY; ","")&amp;IF(AND(C374&lt;&gt;"Inspection",D374=""),"NO SUB ASSIGNED; ","")&amp;IF(AND(J374&lt;&gt;"",N(F374)&gt;0,SUMPRODUCT(MAX(($A$2:$A$400=A374)*($B$2:$B$400=J374)*$S$2:$S$400))&gt;=N(F374)),"STARTS BEFORE WHAT IT DEPENDS ON; ","")&amp;IF(N(F374)=0,"NO START DATE; ","")="","",LEFT(IF(AND(C374&lt;&gt;"Inspection",N(F374)&gt;0,H374&lt;&gt;"Y",TODAY()&gt;=N(F374)-N('Settings'!$B$2),N(S374)&gt;=TODAY()),"NOT CONFIRMED, STARTS SOON; ","")&amp;IF(AND(C374="Inspection",N(F374)&gt;0,K374&lt;&gt;"Y",M374="",N(F374)-TODAY()&lt;=N('Settings'!$B$3)),"INSPECTION NOT REQUESTED; ","")&amp;IF(AND(OR(M374="Fail",M374="Partial"),N(N374)=0),"FAILED, NO RE-INSPECTION; ","")&amp;IF(AND(C374&lt;&gt;"Inspection",D374&lt;&gt;"",N(F374)&gt;0,COUNTIFS($D$2:$D$400,D374,$A$2:$A$400,"&lt;&gt;"&amp;A374,$C$2:$C$400,"&lt;&gt;Inspection",$F$2:$F$400,"&lt;="&amp;N(S374),$S$2:$S$400,"&gt;="&amp;N(F374))&gt;0),"SUB ON TWO JOBS SAME DAY; ","")&amp;IF(AND(C374&lt;&gt;"Inspection",D374=""),"NO SUB ASSIGNED; ","")&amp;IF(AND(J374&lt;&gt;"",N(F374)&gt;0,SUMPRODUCT(MAX(($A$2:$A$400=A374)*($B$2:$B$400=J374)*$S$2:$S$400))&gt;=N(F374)),"STARTS BEFORE WHAT IT DEPENDS ON; ","")&amp;IF(N(F374)=0,"NO START DATE; ",""),LEN(IF(AND(C374&lt;&gt;"Inspection",N(F374)&gt;0,H374&lt;&gt;"Y",TODAY()&gt;=N(F374)-N('Settings'!$B$2),N(S374)&gt;=TODAY()),"NOT CONFIRMED, STARTS SOON; ","")&amp;IF(AND(C374="Inspection",N(F374)&gt;0,K374&lt;&gt;"Y",M374="",N(F374)-TODAY()&lt;=N('Settings'!$B$3)),"INSPECTION NOT REQUESTED; ","")&amp;IF(AND(OR(M374="Fail",M374="Partial"),N(N374)=0),"FAILED, NO RE-INSPECTION; ","")&amp;IF(AND(C374&lt;&gt;"Inspection",D374&lt;&gt;"",N(F374)&gt;0,COUNTIFS($D$2:$D$400,D374,$A$2:$A$400,"&lt;&gt;"&amp;A374,$C$2:$C$400,"&lt;&gt;Inspection",$F$2:$F$400,"&lt;="&amp;N(S374),$S$2:$S$400,"&gt;="&amp;N(F374))&gt;0),"SUB ON TWO JOBS SAME DAY; ","")&amp;IF(AND(C374&lt;&gt;"Inspection",D374=""),"NO SUB ASSIGNED; ","")&amp;IF(AND(J374&lt;&gt;"",N(F374)&gt;0,SUMPRODUCT(MAX(($A$2:$A$400=A374)*($B$2:$B$400=J374)*$S$2:$S$400))&gt;=N(F374)),"STARTS BEFORE WHAT IT DEPENDS ON; ","")&amp;IF(N(F374)=0,"NO START DATE; ",""))-2)))</f>
        <v/>
      </c>
      <c r="S374" s="6">
        <f>IF(N(G374)&gt;0,N(G374),N(F374))</f>
        <v/>
      </c>
    </row>
    <row r="375">
      <c r="F375" s="6" t="n"/>
      <c r="G375" s="6" t="n"/>
      <c r="I375" s="6">
        <f>IF(OR(NOT(OR(A375&lt;&gt;"",B375&lt;&gt;"",D375&lt;&gt;"")),N(F375)=0,NOT(C375&lt;&gt;"Inspection")),"",N(F375)-N('Settings'!$B$2))</f>
        <v/>
      </c>
      <c r="L375" s="6" t="n"/>
      <c r="N375" s="6" t="n"/>
      <c r="O375" s="7">
        <f>IF(OR(NOT(OR(A375&lt;&gt;"",B375&lt;&gt;"",D375&lt;&gt;"")),N(F375)=0),"",N(F375)-TODAY())</f>
        <v/>
      </c>
      <c r="P375">
        <f>IF(OR(NOT(OR(A375&lt;&gt;"",B375&lt;&gt;"",D375&lt;&gt;"")),N(F375)=0),"",IF(N(S375)&lt;TODAY(),"Past",IF(N(F375)&lt;=TODAY(),"Now",IF(N(F375)-TODAY()&lt;7,"Week 1",IF(N(F375)-TODAY()&lt;N('Settings'!$B$4),"Week 2","Later")))))</f>
        <v/>
      </c>
      <c r="Q375">
        <f>IF(NOT(OR(A375&lt;&gt;"",B375&lt;&gt;"",D375&lt;&gt;"")),"",IF(IF(AND(C375&lt;&gt;"Inspection",N(F375)&gt;0,H375&lt;&gt;"Y",TODAY()&gt;=N(F375)-N('Settings'!$B$2),N(S375)&gt;=TODAY()),"NOT CONFIRMED, STARTS SOON; ","")&amp;IF(AND(C375="Inspection",N(F375)&gt;0,K375&lt;&gt;"Y",M375="",N(F375)-TODAY()&lt;=N('Settings'!$B$3)),"INSPECTION NOT REQUESTED; ","")&amp;IF(AND(OR(M375="Fail",M375="Partial"),N(N375)=0),"FAILED, NO RE-INSPECTION; ","")&amp;IF(AND(C375&lt;&gt;"Inspection",D375&lt;&gt;"",N(F375)&gt;0,COUNTIFS($D$2:$D$400,D375,$A$2:$A$400,"&lt;&gt;"&amp;A375,$C$2:$C$400,"&lt;&gt;Inspection",$F$2:$F$400,"&lt;="&amp;N(S375),$S$2:$S$400,"&gt;="&amp;N(F375))&gt;0),"SUB ON TWO JOBS SAME DAY; ","")&amp;IF(AND(C375&lt;&gt;"Inspection",D375=""),"NO SUB ASSIGNED; ","")&amp;IF(AND(J375&lt;&gt;"",N(F375)&gt;0,SUMPRODUCT(MAX(($A$2:$A$400=A375)*($B$2:$B$400=J375)*$S$2:$S$400))&gt;=N(F375)),"STARTS BEFORE WHAT IT DEPENDS ON; ","")&amp;IF(N(F375)=0,"NO START DATE; ","")="","",LEFT(IF(AND(C375&lt;&gt;"Inspection",N(F375)&gt;0,H375&lt;&gt;"Y",TODAY()&gt;=N(F375)-N('Settings'!$B$2),N(S375)&gt;=TODAY()),"NOT CONFIRMED, STARTS SOON; ","")&amp;IF(AND(C375="Inspection",N(F375)&gt;0,K375&lt;&gt;"Y",M375="",N(F375)-TODAY()&lt;=N('Settings'!$B$3)),"INSPECTION NOT REQUESTED; ","")&amp;IF(AND(OR(M375="Fail",M375="Partial"),N(N375)=0),"FAILED, NO RE-INSPECTION; ","")&amp;IF(AND(C375&lt;&gt;"Inspection",D375&lt;&gt;"",N(F375)&gt;0,COUNTIFS($D$2:$D$400,D375,$A$2:$A$400,"&lt;&gt;"&amp;A375,$C$2:$C$400,"&lt;&gt;Inspection",$F$2:$F$400,"&lt;="&amp;N(S375),$S$2:$S$400,"&gt;="&amp;N(F375))&gt;0),"SUB ON TWO JOBS SAME DAY; ","")&amp;IF(AND(C375&lt;&gt;"Inspection",D375=""),"NO SUB ASSIGNED; ","")&amp;IF(AND(J375&lt;&gt;"",N(F375)&gt;0,SUMPRODUCT(MAX(($A$2:$A$400=A375)*($B$2:$B$400=J375)*$S$2:$S$400))&gt;=N(F375)),"STARTS BEFORE WHAT IT DEPENDS ON; ","")&amp;IF(N(F375)=0,"NO START DATE; ",""),LEN(IF(AND(C375&lt;&gt;"Inspection",N(F375)&gt;0,H375&lt;&gt;"Y",TODAY()&gt;=N(F375)-N('Settings'!$B$2),N(S375)&gt;=TODAY()),"NOT CONFIRMED, STARTS SOON; ","")&amp;IF(AND(C375="Inspection",N(F375)&gt;0,K375&lt;&gt;"Y",M375="",N(F375)-TODAY()&lt;=N('Settings'!$B$3)),"INSPECTION NOT REQUESTED; ","")&amp;IF(AND(OR(M375="Fail",M375="Partial"),N(N375)=0),"FAILED, NO RE-INSPECTION; ","")&amp;IF(AND(C375&lt;&gt;"Inspection",D375&lt;&gt;"",N(F375)&gt;0,COUNTIFS($D$2:$D$400,D375,$A$2:$A$400,"&lt;&gt;"&amp;A375,$C$2:$C$400,"&lt;&gt;Inspection",$F$2:$F$400,"&lt;="&amp;N(S375),$S$2:$S$400,"&gt;="&amp;N(F375))&gt;0),"SUB ON TWO JOBS SAME DAY; ","")&amp;IF(AND(C375&lt;&gt;"Inspection",D375=""),"NO SUB ASSIGNED; ","")&amp;IF(AND(J375&lt;&gt;"",N(F375)&gt;0,SUMPRODUCT(MAX(($A$2:$A$400=A375)*($B$2:$B$400=J375)*$S$2:$S$400))&gt;=N(F375)),"STARTS BEFORE WHAT IT DEPENDS ON; ","")&amp;IF(N(F375)=0,"NO START DATE; ",""))-2)))</f>
        <v/>
      </c>
      <c r="S375" s="6">
        <f>IF(N(G375)&gt;0,N(G375),N(F375))</f>
        <v/>
      </c>
    </row>
    <row r="376">
      <c r="F376" s="6" t="n"/>
      <c r="G376" s="6" t="n"/>
      <c r="I376" s="6">
        <f>IF(OR(NOT(OR(A376&lt;&gt;"",B376&lt;&gt;"",D376&lt;&gt;"")),N(F376)=0,NOT(C376&lt;&gt;"Inspection")),"",N(F376)-N('Settings'!$B$2))</f>
        <v/>
      </c>
      <c r="L376" s="6" t="n"/>
      <c r="N376" s="6" t="n"/>
      <c r="O376" s="7">
        <f>IF(OR(NOT(OR(A376&lt;&gt;"",B376&lt;&gt;"",D376&lt;&gt;"")),N(F376)=0),"",N(F376)-TODAY())</f>
        <v/>
      </c>
      <c r="P376">
        <f>IF(OR(NOT(OR(A376&lt;&gt;"",B376&lt;&gt;"",D376&lt;&gt;"")),N(F376)=0),"",IF(N(S376)&lt;TODAY(),"Past",IF(N(F376)&lt;=TODAY(),"Now",IF(N(F376)-TODAY()&lt;7,"Week 1",IF(N(F376)-TODAY()&lt;N('Settings'!$B$4),"Week 2","Later")))))</f>
        <v/>
      </c>
      <c r="Q376">
        <f>IF(NOT(OR(A376&lt;&gt;"",B376&lt;&gt;"",D376&lt;&gt;"")),"",IF(IF(AND(C376&lt;&gt;"Inspection",N(F376)&gt;0,H376&lt;&gt;"Y",TODAY()&gt;=N(F376)-N('Settings'!$B$2),N(S376)&gt;=TODAY()),"NOT CONFIRMED, STARTS SOON; ","")&amp;IF(AND(C376="Inspection",N(F376)&gt;0,K376&lt;&gt;"Y",M376="",N(F376)-TODAY()&lt;=N('Settings'!$B$3)),"INSPECTION NOT REQUESTED; ","")&amp;IF(AND(OR(M376="Fail",M376="Partial"),N(N376)=0),"FAILED, NO RE-INSPECTION; ","")&amp;IF(AND(C376&lt;&gt;"Inspection",D376&lt;&gt;"",N(F376)&gt;0,COUNTIFS($D$2:$D$400,D376,$A$2:$A$400,"&lt;&gt;"&amp;A376,$C$2:$C$400,"&lt;&gt;Inspection",$F$2:$F$400,"&lt;="&amp;N(S376),$S$2:$S$400,"&gt;="&amp;N(F376))&gt;0),"SUB ON TWO JOBS SAME DAY; ","")&amp;IF(AND(C376&lt;&gt;"Inspection",D376=""),"NO SUB ASSIGNED; ","")&amp;IF(AND(J376&lt;&gt;"",N(F376)&gt;0,SUMPRODUCT(MAX(($A$2:$A$400=A376)*($B$2:$B$400=J376)*$S$2:$S$400))&gt;=N(F376)),"STARTS BEFORE WHAT IT DEPENDS ON; ","")&amp;IF(N(F376)=0,"NO START DATE; ","")="","",LEFT(IF(AND(C376&lt;&gt;"Inspection",N(F376)&gt;0,H376&lt;&gt;"Y",TODAY()&gt;=N(F376)-N('Settings'!$B$2),N(S376)&gt;=TODAY()),"NOT CONFIRMED, STARTS SOON; ","")&amp;IF(AND(C376="Inspection",N(F376)&gt;0,K376&lt;&gt;"Y",M376="",N(F376)-TODAY()&lt;=N('Settings'!$B$3)),"INSPECTION NOT REQUESTED; ","")&amp;IF(AND(OR(M376="Fail",M376="Partial"),N(N376)=0),"FAILED, NO RE-INSPECTION; ","")&amp;IF(AND(C376&lt;&gt;"Inspection",D376&lt;&gt;"",N(F376)&gt;0,COUNTIFS($D$2:$D$400,D376,$A$2:$A$400,"&lt;&gt;"&amp;A376,$C$2:$C$400,"&lt;&gt;Inspection",$F$2:$F$400,"&lt;="&amp;N(S376),$S$2:$S$400,"&gt;="&amp;N(F376))&gt;0),"SUB ON TWO JOBS SAME DAY; ","")&amp;IF(AND(C376&lt;&gt;"Inspection",D376=""),"NO SUB ASSIGNED; ","")&amp;IF(AND(J376&lt;&gt;"",N(F376)&gt;0,SUMPRODUCT(MAX(($A$2:$A$400=A376)*($B$2:$B$400=J376)*$S$2:$S$400))&gt;=N(F376)),"STARTS BEFORE WHAT IT DEPENDS ON; ","")&amp;IF(N(F376)=0,"NO START DATE; ",""),LEN(IF(AND(C376&lt;&gt;"Inspection",N(F376)&gt;0,H376&lt;&gt;"Y",TODAY()&gt;=N(F376)-N('Settings'!$B$2),N(S376)&gt;=TODAY()),"NOT CONFIRMED, STARTS SOON; ","")&amp;IF(AND(C376="Inspection",N(F376)&gt;0,K376&lt;&gt;"Y",M376="",N(F376)-TODAY()&lt;=N('Settings'!$B$3)),"INSPECTION NOT REQUESTED; ","")&amp;IF(AND(OR(M376="Fail",M376="Partial"),N(N376)=0),"FAILED, NO RE-INSPECTION; ","")&amp;IF(AND(C376&lt;&gt;"Inspection",D376&lt;&gt;"",N(F376)&gt;0,COUNTIFS($D$2:$D$400,D376,$A$2:$A$400,"&lt;&gt;"&amp;A376,$C$2:$C$400,"&lt;&gt;Inspection",$F$2:$F$400,"&lt;="&amp;N(S376),$S$2:$S$400,"&gt;="&amp;N(F376))&gt;0),"SUB ON TWO JOBS SAME DAY; ","")&amp;IF(AND(C376&lt;&gt;"Inspection",D376=""),"NO SUB ASSIGNED; ","")&amp;IF(AND(J376&lt;&gt;"",N(F376)&gt;0,SUMPRODUCT(MAX(($A$2:$A$400=A376)*($B$2:$B$400=J376)*$S$2:$S$400))&gt;=N(F376)),"STARTS BEFORE WHAT IT DEPENDS ON; ","")&amp;IF(N(F376)=0,"NO START DATE; ",""))-2)))</f>
        <v/>
      </c>
      <c r="S376" s="6">
        <f>IF(N(G376)&gt;0,N(G376),N(F376))</f>
        <v/>
      </c>
    </row>
    <row r="377">
      <c r="F377" s="6" t="n"/>
      <c r="G377" s="6" t="n"/>
      <c r="I377" s="6">
        <f>IF(OR(NOT(OR(A377&lt;&gt;"",B377&lt;&gt;"",D377&lt;&gt;"")),N(F377)=0,NOT(C377&lt;&gt;"Inspection")),"",N(F377)-N('Settings'!$B$2))</f>
        <v/>
      </c>
      <c r="L377" s="6" t="n"/>
      <c r="N377" s="6" t="n"/>
      <c r="O377" s="7">
        <f>IF(OR(NOT(OR(A377&lt;&gt;"",B377&lt;&gt;"",D377&lt;&gt;"")),N(F377)=0),"",N(F377)-TODAY())</f>
        <v/>
      </c>
      <c r="P377">
        <f>IF(OR(NOT(OR(A377&lt;&gt;"",B377&lt;&gt;"",D377&lt;&gt;"")),N(F377)=0),"",IF(N(S377)&lt;TODAY(),"Past",IF(N(F377)&lt;=TODAY(),"Now",IF(N(F377)-TODAY()&lt;7,"Week 1",IF(N(F377)-TODAY()&lt;N('Settings'!$B$4),"Week 2","Later")))))</f>
        <v/>
      </c>
      <c r="Q377">
        <f>IF(NOT(OR(A377&lt;&gt;"",B377&lt;&gt;"",D377&lt;&gt;"")),"",IF(IF(AND(C377&lt;&gt;"Inspection",N(F377)&gt;0,H377&lt;&gt;"Y",TODAY()&gt;=N(F377)-N('Settings'!$B$2),N(S377)&gt;=TODAY()),"NOT CONFIRMED, STARTS SOON; ","")&amp;IF(AND(C377="Inspection",N(F377)&gt;0,K377&lt;&gt;"Y",M377="",N(F377)-TODAY()&lt;=N('Settings'!$B$3)),"INSPECTION NOT REQUESTED; ","")&amp;IF(AND(OR(M377="Fail",M377="Partial"),N(N377)=0),"FAILED, NO RE-INSPECTION; ","")&amp;IF(AND(C377&lt;&gt;"Inspection",D377&lt;&gt;"",N(F377)&gt;0,COUNTIFS($D$2:$D$400,D377,$A$2:$A$400,"&lt;&gt;"&amp;A377,$C$2:$C$400,"&lt;&gt;Inspection",$F$2:$F$400,"&lt;="&amp;N(S377),$S$2:$S$400,"&gt;="&amp;N(F377))&gt;0),"SUB ON TWO JOBS SAME DAY; ","")&amp;IF(AND(C377&lt;&gt;"Inspection",D377=""),"NO SUB ASSIGNED; ","")&amp;IF(AND(J377&lt;&gt;"",N(F377)&gt;0,SUMPRODUCT(MAX(($A$2:$A$400=A377)*($B$2:$B$400=J377)*$S$2:$S$400))&gt;=N(F377)),"STARTS BEFORE WHAT IT DEPENDS ON; ","")&amp;IF(N(F377)=0,"NO START DATE; ","")="","",LEFT(IF(AND(C377&lt;&gt;"Inspection",N(F377)&gt;0,H377&lt;&gt;"Y",TODAY()&gt;=N(F377)-N('Settings'!$B$2),N(S377)&gt;=TODAY()),"NOT CONFIRMED, STARTS SOON; ","")&amp;IF(AND(C377="Inspection",N(F377)&gt;0,K377&lt;&gt;"Y",M377="",N(F377)-TODAY()&lt;=N('Settings'!$B$3)),"INSPECTION NOT REQUESTED; ","")&amp;IF(AND(OR(M377="Fail",M377="Partial"),N(N377)=0),"FAILED, NO RE-INSPECTION; ","")&amp;IF(AND(C377&lt;&gt;"Inspection",D377&lt;&gt;"",N(F377)&gt;0,COUNTIFS($D$2:$D$400,D377,$A$2:$A$400,"&lt;&gt;"&amp;A377,$C$2:$C$400,"&lt;&gt;Inspection",$F$2:$F$400,"&lt;="&amp;N(S377),$S$2:$S$400,"&gt;="&amp;N(F377))&gt;0),"SUB ON TWO JOBS SAME DAY; ","")&amp;IF(AND(C377&lt;&gt;"Inspection",D377=""),"NO SUB ASSIGNED; ","")&amp;IF(AND(J377&lt;&gt;"",N(F377)&gt;0,SUMPRODUCT(MAX(($A$2:$A$400=A377)*($B$2:$B$400=J377)*$S$2:$S$400))&gt;=N(F377)),"STARTS BEFORE WHAT IT DEPENDS ON; ","")&amp;IF(N(F377)=0,"NO START DATE; ",""),LEN(IF(AND(C377&lt;&gt;"Inspection",N(F377)&gt;0,H377&lt;&gt;"Y",TODAY()&gt;=N(F377)-N('Settings'!$B$2),N(S377)&gt;=TODAY()),"NOT CONFIRMED, STARTS SOON; ","")&amp;IF(AND(C377="Inspection",N(F377)&gt;0,K377&lt;&gt;"Y",M377="",N(F377)-TODAY()&lt;=N('Settings'!$B$3)),"INSPECTION NOT REQUESTED; ","")&amp;IF(AND(OR(M377="Fail",M377="Partial"),N(N377)=0),"FAILED, NO RE-INSPECTION; ","")&amp;IF(AND(C377&lt;&gt;"Inspection",D377&lt;&gt;"",N(F377)&gt;0,COUNTIFS($D$2:$D$400,D377,$A$2:$A$400,"&lt;&gt;"&amp;A377,$C$2:$C$400,"&lt;&gt;Inspection",$F$2:$F$400,"&lt;="&amp;N(S377),$S$2:$S$400,"&gt;="&amp;N(F377))&gt;0),"SUB ON TWO JOBS SAME DAY; ","")&amp;IF(AND(C377&lt;&gt;"Inspection",D377=""),"NO SUB ASSIGNED; ","")&amp;IF(AND(J377&lt;&gt;"",N(F377)&gt;0,SUMPRODUCT(MAX(($A$2:$A$400=A377)*($B$2:$B$400=J377)*$S$2:$S$400))&gt;=N(F377)),"STARTS BEFORE WHAT IT DEPENDS ON; ","")&amp;IF(N(F377)=0,"NO START DATE; ",""))-2)))</f>
        <v/>
      </c>
      <c r="S377" s="6">
        <f>IF(N(G377)&gt;0,N(G377),N(F377))</f>
        <v/>
      </c>
    </row>
    <row r="378">
      <c r="F378" s="6" t="n"/>
      <c r="G378" s="6" t="n"/>
      <c r="I378" s="6">
        <f>IF(OR(NOT(OR(A378&lt;&gt;"",B378&lt;&gt;"",D378&lt;&gt;"")),N(F378)=0,NOT(C378&lt;&gt;"Inspection")),"",N(F378)-N('Settings'!$B$2))</f>
        <v/>
      </c>
      <c r="L378" s="6" t="n"/>
      <c r="N378" s="6" t="n"/>
      <c r="O378" s="7">
        <f>IF(OR(NOT(OR(A378&lt;&gt;"",B378&lt;&gt;"",D378&lt;&gt;"")),N(F378)=0),"",N(F378)-TODAY())</f>
        <v/>
      </c>
      <c r="P378">
        <f>IF(OR(NOT(OR(A378&lt;&gt;"",B378&lt;&gt;"",D378&lt;&gt;"")),N(F378)=0),"",IF(N(S378)&lt;TODAY(),"Past",IF(N(F378)&lt;=TODAY(),"Now",IF(N(F378)-TODAY()&lt;7,"Week 1",IF(N(F378)-TODAY()&lt;N('Settings'!$B$4),"Week 2","Later")))))</f>
        <v/>
      </c>
      <c r="Q378">
        <f>IF(NOT(OR(A378&lt;&gt;"",B378&lt;&gt;"",D378&lt;&gt;"")),"",IF(IF(AND(C378&lt;&gt;"Inspection",N(F378)&gt;0,H378&lt;&gt;"Y",TODAY()&gt;=N(F378)-N('Settings'!$B$2),N(S378)&gt;=TODAY()),"NOT CONFIRMED, STARTS SOON; ","")&amp;IF(AND(C378="Inspection",N(F378)&gt;0,K378&lt;&gt;"Y",M378="",N(F378)-TODAY()&lt;=N('Settings'!$B$3)),"INSPECTION NOT REQUESTED; ","")&amp;IF(AND(OR(M378="Fail",M378="Partial"),N(N378)=0),"FAILED, NO RE-INSPECTION; ","")&amp;IF(AND(C378&lt;&gt;"Inspection",D378&lt;&gt;"",N(F378)&gt;0,COUNTIFS($D$2:$D$400,D378,$A$2:$A$400,"&lt;&gt;"&amp;A378,$C$2:$C$400,"&lt;&gt;Inspection",$F$2:$F$400,"&lt;="&amp;N(S378),$S$2:$S$400,"&gt;="&amp;N(F378))&gt;0),"SUB ON TWO JOBS SAME DAY; ","")&amp;IF(AND(C378&lt;&gt;"Inspection",D378=""),"NO SUB ASSIGNED; ","")&amp;IF(AND(J378&lt;&gt;"",N(F378)&gt;0,SUMPRODUCT(MAX(($A$2:$A$400=A378)*($B$2:$B$400=J378)*$S$2:$S$400))&gt;=N(F378)),"STARTS BEFORE WHAT IT DEPENDS ON; ","")&amp;IF(N(F378)=0,"NO START DATE; ","")="","",LEFT(IF(AND(C378&lt;&gt;"Inspection",N(F378)&gt;0,H378&lt;&gt;"Y",TODAY()&gt;=N(F378)-N('Settings'!$B$2),N(S378)&gt;=TODAY()),"NOT CONFIRMED, STARTS SOON; ","")&amp;IF(AND(C378="Inspection",N(F378)&gt;0,K378&lt;&gt;"Y",M378="",N(F378)-TODAY()&lt;=N('Settings'!$B$3)),"INSPECTION NOT REQUESTED; ","")&amp;IF(AND(OR(M378="Fail",M378="Partial"),N(N378)=0),"FAILED, NO RE-INSPECTION; ","")&amp;IF(AND(C378&lt;&gt;"Inspection",D378&lt;&gt;"",N(F378)&gt;0,COUNTIFS($D$2:$D$400,D378,$A$2:$A$400,"&lt;&gt;"&amp;A378,$C$2:$C$400,"&lt;&gt;Inspection",$F$2:$F$400,"&lt;="&amp;N(S378),$S$2:$S$400,"&gt;="&amp;N(F378))&gt;0),"SUB ON TWO JOBS SAME DAY; ","")&amp;IF(AND(C378&lt;&gt;"Inspection",D378=""),"NO SUB ASSIGNED; ","")&amp;IF(AND(J378&lt;&gt;"",N(F378)&gt;0,SUMPRODUCT(MAX(($A$2:$A$400=A378)*($B$2:$B$400=J378)*$S$2:$S$400))&gt;=N(F378)),"STARTS BEFORE WHAT IT DEPENDS ON; ","")&amp;IF(N(F378)=0,"NO START DATE; ",""),LEN(IF(AND(C378&lt;&gt;"Inspection",N(F378)&gt;0,H378&lt;&gt;"Y",TODAY()&gt;=N(F378)-N('Settings'!$B$2),N(S378)&gt;=TODAY()),"NOT CONFIRMED, STARTS SOON; ","")&amp;IF(AND(C378="Inspection",N(F378)&gt;0,K378&lt;&gt;"Y",M378="",N(F378)-TODAY()&lt;=N('Settings'!$B$3)),"INSPECTION NOT REQUESTED; ","")&amp;IF(AND(OR(M378="Fail",M378="Partial"),N(N378)=0),"FAILED, NO RE-INSPECTION; ","")&amp;IF(AND(C378&lt;&gt;"Inspection",D378&lt;&gt;"",N(F378)&gt;0,COUNTIFS($D$2:$D$400,D378,$A$2:$A$400,"&lt;&gt;"&amp;A378,$C$2:$C$400,"&lt;&gt;Inspection",$F$2:$F$400,"&lt;="&amp;N(S378),$S$2:$S$400,"&gt;="&amp;N(F378))&gt;0),"SUB ON TWO JOBS SAME DAY; ","")&amp;IF(AND(C378&lt;&gt;"Inspection",D378=""),"NO SUB ASSIGNED; ","")&amp;IF(AND(J378&lt;&gt;"",N(F378)&gt;0,SUMPRODUCT(MAX(($A$2:$A$400=A378)*($B$2:$B$400=J378)*$S$2:$S$400))&gt;=N(F378)),"STARTS BEFORE WHAT IT DEPENDS ON; ","")&amp;IF(N(F378)=0,"NO START DATE; ",""))-2)))</f>
        <v/>
      </c>
      <c r="S378" s="6">
        <f>IF(N(G378)&gt;0,N(G378),N(F378))</f>
        <v/>
      </c>
    </row>
    <row r="379">
      <c r="F379" s="6" t="n"/>
      <c r="G379" s="6" t="n"/>
      <c r="I379" s="6">
        <f>IF(OR(NOT(OR(A379&lt;&gt;"",B379&lt;&gt;"",D379&lt;&gt;"")),N(F379)=0,NOT(C379&lt;&gt;"Inspection")),"",N(F379)-N('Settings'!$B$2))</f>
        <v/>
      </c>
      <c r="L379" s="6" t="n"/>
      <c r="N379" s="6" t="n"/>
      <c r="O379" s="7">
        <f>IF(OR(NOT(OR(A379&lt;&gt;"",B379&lt;&gt;"",D379&lt;&gt;"")),N(F379)=0),"",N(F379)-TODAY())</f>
        <v/>
      </c>
      <c r="P379">
        <f>IF(OR(NOT(OR(A379&lt;&gt;"",B379&lt;&gt;"",D379&lt;&gt;"")),N(F379)=0),"",IF(N(S379)&lt;TODAY(),"Past",IF(N(F379)&lt;=TODAY(),"Now",IF(N(F379)-TODAY()&lt;7,"Week 1",IF(N(F379)-TODAY()&lt;N('Settings'!$B$4),"Week 2","Later")))))</f>
        <v/>
      </c>
      <c r="Q379">
        <f>IF(NOT(OR(A379&lt;&gt;"",B379&lt;&gt;"",D379&lt;&gt;"")),"",IF(IF(AND(C379&lt;&gt;"Inspection",N(F379)&gt;0,H379&lt;&gt;"Y",TODAY()&gt;=N(F379)-N('Settings'!$B$2),N(S379)&gt;=TODAY()),"NOT CONFIRMED, STARTS SOON; ","")&amp;IF(AND(C379="Inspection",N(F379)&gt;0,K379&lt;&gt;"Y",M379="",N(F379)-TODAY()&lt;=N('Settings'!$B$3)),"INSPECTION NOT REQUESTED; ","")&amp;IF(AND(OR(M379="Fail",M379="Partial"),N(N379)=0),"FAILED, NO RE-INSPECTION; ","")&amp;IF(AND(C379&lt;&gt;"Inspection",D379&lt;&gt;"",N(F379)&gt;0,COUNTIFS($D$2:$D$400,D379,$A$2:$A$400,"&lt;&gt;"&amp;A379,$C$2:$C$400,"&lt;&gt;Inspection",$F$2:$F$400,"&lt;="&amp;N(S379),$S$2:$S$400,"&gt;="&amp;N(F379))&gt;0),"SUB ON TWO JOBS SAME DAY; ","")&amp;IF(AND(C379&lt;&gt;"Inspection",D379=""),"NO SUB ASSIGNED; ","")&amp;IF(AND(J379&lt;&gt;"",N(F379)&gt;0,SUMPRODUCT(MAX(($A$2:$A$400=A379)*($B$2:$B$400=J379)*$S$2:$S$400))&gt;=N(F379)),"STARTS BEFORE WHAT IT DEPENDS ON; ","")&amp;IF(N(F379)=0,"NO START DATE; ","")="","",LEFT(IF(AND(C379&lt;&gt;"Inspection",N(F379)&gt;0,H379&lt;&gt;"Y",TODAY()&gt;=N(F379)-N('Settings'!$B$2),N(S379)&gt;=TODAY()),"NOT CONFIRMED, STARTS SOON; ","")&amp;IF(AND(C379="Inspection",N(F379)&gt;0,K379&lt;&gt;"Y",M379="",N(F379)-TODAY()&lt;=N('Settings'!$B$3)),"INSPECTION NOT REQUESTED; ","")&amp;IF(AND(OR(M379="Fail",M379="Partial"),N(N379)=0),"FAILED, NO RE-INSPECTION; ","")&amp;IF(AND(C379&lt;&gt;"Inspection",D379&lt;&gt;"",N(F379)&gt;0,COUNTIFS($D$2:$D$400,D379,$A$2:$A$400,"&lt;&gt;"&amp;A379,$C$2:$C$400,"&lt;&gt;Inspection",$F$2:$F$400,"&lt;="&amp;N(S379),$S$2:$S$400,"&gt;="&amp;N(F379))&gt;0),"SUB ON TWO JOBS SAME DAY; ","")&amp;IF(AND(C379&lt;&gt;"Inspection",D379=""),"NO SUB ASSIGNED; ","")&amp;IF(AND(J379&lt;&gt;"",N(F379)&gt;0,SUMPRODUCT(MAX(($A$2:$A$400=A379)*($B$2:$B$400=J379)*$S$2:$S$400))&gt;=N(F379)),"STARTS BEFORE WHAT IT DEPENDS ON; ","")&amp;IF(N(F379)=0,"NO START DATE; ",""),LEN(IF(AND(C379&lt;&gt;"Inspection",N(F379)&gt;0,H379&lt;&gt;"Y",TODAY()&gt;=N(F379)-N('Settings'!$B$2),N(S379)&gt;=TODAY()),"NOT CONFIRMED, STARTS SOON; ","")&amp;IF(AND(C379="Inspection",N(F379)&gt;0,K379&lt;&gt;"Y",M379="",N(F379)-TODAY()&lt;=N('Settings'!$B$3)),"INSPECTION NOT REQUESTED; ","")&amp;IF(AND(OR(M379="Fail",M379="Partial"),N(N379)=0),"FAILED, NO RE-INSPECTION; ","")&amp;IF(AND(C379&lt;&gt;"Inspection",D379&lt;&gt;"",N(F379)&gt;0,COUNTIFS($D$2:$D$400,D379,$A$2:$A$400,"&lt;&gt;"&amp;A379,$C$2:$C$400,"&lt;&gt;Inspection",$F$2:$F$400,"&lt;="&amp;N(S379),$S$2:$S$400,"&gt;="&amp;N(F379))&gt;0),"SUB ON TWO JOBS SAME DAY; ","")&amp;IF(AND(C379&lt;&gt;"Inspection",D379=""),"NO SUB ASSIGNED; ","")&amp;IF(AND(J379&lt;&gt;"",N(F379)&gt;0,SUMPRODUCT(MAX(($A$2:$A$400=A379)*($B$2:$B$400=J379)*$S$2:$S$400))&gt;=N(F379)),"STARTS BEFORE WHAT IT DEPENDS ON; ","")&amp;IF(N(F379)=0,"NO START DATE; ",""))-2)))</f>
        <v/>
      </c>
      <c r="S379" s="6">
        <f>IF(N(G379)&gt;0,N(G379),N(F379))</f>
        <v/>
      </c>
    </row>
    <row r="380">
      <c r="F380" s="6" t="n"/>
      <c r="G380" s="6" t="n"/>
      <c r="I380" s="6">
        <f>IF(OR(NOT(OR(A380&lt;&gt;"",B380&lt;&gt;"",D380&lt;&gt;"")),N(F380)=0,NOT(C380&lt;&gt;"Inspection")),"",N(F380)-N('Settings'!$B$2))</f>
        <v/>
      </c>
      <c r="L380" s="6" t="n"/>
      <c r="N380" s="6" t="n"/>
      <c r="O380" s="7">
        <f>IF(OR(NOT(OR(A380&lt;&gt;"",B380&lt;&gt;"",D380&lt;&gt;"")),N(F380)=0),"",N(F380)-TODAY())</f>
        <v/>
      </c>
      <c r="P380">
        <f>IF(OR(NOT(OR(A380&lt;&gt;"",B380&lt;&gt;"",D380&lt;&gt;"")),N(F380)=0),"",IF(N(S380)&lt;TODAY(),"Past",IF(N(F380)&lt;=TODAY(),"Now",IF(N(F380)-TODAY()&lt;7,"Week 1",IF(N(F380)-TODAY()&lt;N('Settings'!$B$4),"Week 2","Later")))))</f>
        <v/>
      </c>
      <c r="Q380">
        <f>IF(NOT(OR(A380&lt;&gt;"",B380&lt;&gt;"",D380&lt;&gt;"")),"",IF(IF(AND(C380&lt;&gt;"Inspection",N(F380)&gt;0,H380&lt;&gt;"Y",TODAY()&gt;=N(F380)-N('Settings'!$B$2),N(S380)&gt;=TODAY()),"NOT CONFIRMED, STARTS SOON; ","")&amp;IF(AND(C380="Inspection",N(F380)&gt;0,K380&lt;&gt;"Y",M380="",N(F380)-TODAY()&lt;=N('Settings'!$B$3)),"INSPECTION NOT REQUESTED; ","")&amp;IF(AND(OR(M380="Fail",M380="Partial"),N(N380)=0),"FAILED, NO RE-INSPECTION; ","")&amp;IF(AND(C380&lt;&gt;"Inspection",D380&lt;&gt;"",N(F380)&gt;0,COUNTIFS($D$2:$D$400,D380,$A$2:$A$400,"&lt;&gt;"&amp;A380,$C$2:$C$400,"&lt;&gt;Inspection",$F$2:$F$400,"&lt;="&amp;N(S380),$S$2:$S$400,"&gt;="&amp;N(F380))&gt;0),"SUB ON TWO JOBS SAME DAY; ","")&amp;IF(AND(C380&lt;&gt;"Inspection",D380=""),"NO SUB ASSIGNED; ","")&amp;IF(AND(J380&lt;&gt;"",N(F380)&gt;0,SUMPRODUCT(MAX(($A$2:$A$400=A380)*($B$2:$B$400=J380)*$S$2:$S$400))&gt;=N(F380)),"STARTS BEFORE WHAT IT DEPENDS ON; ","")&amp;IF(N(F380)=0,"NO START DATE; ","")="","",LEFT(IF(AND(C380&lt;&gt;"Inspection",N(F380)&gt;0,H380&lt;&gt;"Y",TODAY()&gt;=N(F380)-N('Settings'!$B$2),N(S380)&gt;=TODAY()),"NOT CONFIRMED, STARTS SOON; ","")&amp;IF(AND(C380="Inspection",N(F380)&gt;0,K380&lt;&gt;"Y",M380="",N(F380)-TODAY()&lt;=N('Settings'!$B$3)),"INSPECTION NOT REQUESTED; ","")&amp;IF(AND(OR(M380="Fail",M380="Partial"),N(N380)=0),"FAILED, NO RE-INSPECTION; ","")&amp;IF(AND(C380&lt;&gt;"Inspection",D380&lt;&gt;"",N(F380)&gt;0,COUNTIFS($D$2:$D$400,D380,$A$2:$A$400,"&lt;&gt;"&amp;A380,$C$2:$C$400,"&lt;&gt;Inspection",$F$2:$F$400,"&lt;="&amp;N(S380),$S$2:$S$400,"&gt;="&amp;N(F380))&gt;0),"SUB ON TWO JOBS SAME DAY; ","")&amp;IF(AND(C380&lt;&gt;"Inspection",D380=""),"NO SUB ASSIGNED; ","")&amp;IF(AND(J380&lt;&gt;"",N(F380)&gt;0,SUMPRODUCT(MAX(($A$2:$A$400=A380)*($B$2:$B$400=J380)*$S$2:$S$400))&gt;=N(F380)),"STARTS BEFORE WHAT IT DEPENDS ON; ","")&amp;IF(N(F380)=0,"NO START DATE; ",""),LEN(IF(AND(C380&lt;&gt;"Inspection",N(F380)&gt;0,H380&lt;&gt;"Y",TODAY()&gt;=N(F380)-N('Settings'!$B$2),N(S380)&gt;=TODAY()),"NOT CONFIRMED, STARTS SOON; ","")&amp;IF(AND(C380="Inspection",N(F380)&gt;0,K380&lt;&gt;"Y",M380="",N(F380)-TODAY()&lt;=N('Settings'!$B$3)),"INSPECTION NOT REQUESTED; ","")&amp;IF(AND(OR(M380="Fail",M380="Partial"),N(N380)=0),"FAILED, NO RE-INSPECTION; ","")&amp;IF(AND(C380&lt;&gt;"Inspection",D380&lt;&gt;"",N(F380)&gt;0,COUNTIFS($D$2:$D$400,D380,$A$2:$A$400,"&lt;&gt;"&amp;A380,$C$2:$C$400,"&lt;&gt;Inspection",$F$2:$F$400,"&lt;="&amp;N(S380),$S$2:$S$400,"&gt;="&amp;N(F380))&gt;0),"SUB ON TWO JOBS SAME DAY; ","")&amp;IF(AND(C380&lt;&gt;"Inspection",D380=""),"NO SUB ASSIGNED; ","")&amp;IF(AND(J380&lt;&gt;"",N(F380)&gt;0,SUMPRODUCT(MAX(($A$2:$A$400=A380)*($B$2:$B$400=J380)*$S$2:$S$400))&gt;=N(F380)),"STARTS BEFORE WHAT IT DEPENDS ON; ","")&amp;IF(N(F380)=0,"NO START DATE; ",""))-2)))</f>
        <v/>
      </c>
      <c r="S380" s="6">
        <f>IF(N(G380)&gt;0,N(G380),N(F380))</f>
        <v/>
      </c>
    </row>
    <row r="381">
      <c r="F381" s="6" t="n"/>
      <c r="G381" s="6" t="n"/>
      <c r="I381" s="6">
        <f>IF(OR(NOT(OR(A381&lt;&gt;"",B381&lt;&gt;"",D381&lt;&gt;"")),N(F381)=0,NOT(C381&lt;&gt;"Inspection")),"",N(F381)-N('Settings'!$B$2))</f>
        <v/>
      </c>
      <c r="L381" s="6" t="n"/>
      <c r="N381" s="6" t="n"/>
      <c r="O381" s="7">
        <f>IF(OR(NOT(OR(A381&lt;&gt;"",B381&lt;&gt;"",D381&lt;&gt;"")),N(F381)=0),"",N(F381)-TODAY())</f>
        <v/>
      </c>
      <c r="P381">
        <f>IF(OR(NOT(OR(A381&lt;&gt;"",B381&lt;&gt;"",D381&lt;&gt;"")),N(F381)=0),"",IF(N(S381)&lt;TODAY(),"Past",IF(N(F381)&lt;=TODAY(),"Now",IF(N(F381)-TODAY()&lt;7,"Week 1",IF(N(F381)-TODAY()&lt;N('Settings'!$B$4),"Week 2","Later")))))</f>
        <v/>
      </c>
      <c r="Q381">
        <f>IF(NOT(OR(A381&lt;&gt;"",B381&lt;&gt;"",D381&lt;&gt;"")),"",IF(IF(AND(C381&lt;&gt;"Inspection",N(F381)&gt;0,H381&lt;&gt;"Y",TODAY()&gt;=N(F381)-N('Settings'!$B$2),N(S381)&gt;=TODAY()),"NOT CONFIRMED, STARTS SOON; ","")&amp;IF(AND(C381="Inspection",N(F381)&gt;0,K381&lt;&gt;"Y",M381="",N(F381)-TODAY()&lt;=N('Settings'!$B$3)),"INSPECTION NOT REQUESTED; ","")&amp;IF(AND(OR(M381="Fail",M381="Partial"),N(N381)=0),"FAILED, NO RE-INSPECTION; ","")&amp;IF(AND(C381&lt;&gt;"Inspection",D381&lt;&gt;"",N(F381)&gt;0,COUNTIFS($D$2:$D$400,D381,$A$2:$A$400,"&lt;&gt;"&amp;A381,$C$2:$C$400,"&lt;&gt;Inspection",$F$2:$F$400,"&lt;="&amp;N(S381),$S$2:$S$400,"&gt;="&amp;N(F381))&gt;0),"SUB ON TWO JOBS SAME DAY; ","")&amp;IF(AND(C381&lt;&gt;"Inspection",D381=""),"NO SUB ASSIGNED; ","")&amp;IF(AND(J381&lt;&gt;"",N(F381)&gt;0,SUMPRODUCT(MAX(($A$2:$A$400=A381)*($B$2:$B$400=J381)*$S$2:$S$400))&gt;=N(F381)),"STARTS BEFORE WHAT IT DEPENDS ON; ","")&amp;IF(N(F381)=0,"NO START DATE; ","")="","",LEFT(IF(AND(C381&lt;&gt;"Inspection",N(F381)&gt;0,H381&lt;&gt;"Y",TODAY()&gt;=N(F381)-N('Settings'!$B$2),N(S381)&gt;=TODAY()),"NOT CONFIRMED, STARTS SOON; ","")&amp;IF(AND(C381="Inspection",N(F381)&gt;0,K381&lt;&gt;"Y",M381="",N(F381)-TODAY()&lt;=N('Settings'!$B$3)),"INSPECTION NOT REQUESTED; ","")&amp;IF(AND(OR(M381="Fail",M381="Partial"),N(N381)=0),"FAILED, NO RE-INSPECTION; ","")&amp;IF(AND(C381&lt;&gt;"Inspection",D381&lt;&gt;"",N(F381)&gt;0,COUNTIFS($D$2:$D$400,D381,$A$2:$A$400,"&lt;&gt;"&amp;A381,$C$2:$C$400,"&lt;&gt;Inspection",$F$2:$F$400,"&lt;="&amp;N(S381),$S$2:$S$400,"&gt;="&amp;N(F381))&gt;0),"SUB ON TWO JOBS SAME DAY; ","")&amp;IF(AND(C381&lt;&gt;"Inspection",D381=""),"NO SUB ASSIGNED; ","")&amp;IF(AND(J381&lt;&gt;"",N(F381)&gt;0,SUMPRODUCT(MAX(($A$2:$A$400=A381)*($B$2:$B$400=J381)*$S$2:$S$400))&gt;=N(F381)),"STARTS BEFORE WHAT IT DEPENDS ON; ","")&amp;IF(N(F381)=0,"NO START DATE; ",""),LEN(IF(AND(C381&lt;&gt;"Inspection",N(F381)&gt;0,H381&lt;&gt;"Y",TODAY()&gt;=N(F381)-N('Settings'!$B$2),N(S381)&gt;=TODAY()),"NOT CONFIRMED, STARTS SOON; ","")&amp;IF(AND(C381="Inspection",N(F381)&gt;0,K381&lt;&gt;"Y",M381="",N(F381)-TODAY()&lt;=N('Settings'!$B$3)),"INSPECTION NOT REQUESTED; ","")&amp;IF(AND(OR(M381="Fail",M381="Partial"),N(N381)=0),"FAILED, NO RE-INSPECTION; ","")&amp;IF(AND(C381&lt;&gt;"Inspection",D381&lt;&gt;"",N(F381)&gt;0,COUNTIFS($D$2:$D$400,D381,$A$2:$A$400,"&lt;&gt;"&amp;A381,$C$2:$C$400,"&lt;&gt;Inspection",$F$2:$F$400,"&lt;="&amp;N(S381),$S$2:$S$400,"&gt;="&amp;N(F381))&gt;0),"SUB ON TWO JOBS SAME DAY; ","")&amp;IF(AND(C381&lt;&gt;"Inspection",D381=""),"NO SUB ASSIGNED; ","")&amp;IF(AND(J381&lt;&gt;"",N(F381)&gt;0,SUMPRODUCT(MAX(($A$2:$A$400=A381)*($B$2:$B$400=J381)*$S$2:$S$400))&gt;=N(F381)),"STARTS BEFORE WHAT IT DEPENDS ON; ","")&amp;IF(N(F381)=0,"NO START DATE; ",""))-2)))</f>
        <v/>
      </c>
      <c r="S381" s="6">
        <f>IF(N(G381)&gt;0,N(G381),N(F381))</f>
        <v/>
      </c>
    </row>
    <row r="382">
      <c r="F382" s="6" t="n"/>
      <c r="G382" s="6" t="n"/>
      <c r="I382" s="6">
        <f>IF(OR(NOT(OR(A382&lt;&gt;"",B382&lt;&gt;"",D382&lt;&gt;"")),N(F382)=0,NOT(C382&lt;&gt;"Inspection")),"",N(F382)-N('Settings'!$B$2))</f>
        <v/>
      </c>
      <c r="L382" s="6" t="n"/>
      <c r="N382" s="6" t="n"/>
      <c r="O382" s="7">
        <f>IF(OR(NOT(OR(A382&lt;&gt;"",B382&lt;&gt;"",D382&lt;&gt;"")),N(F382)=0),"",N(F382)-TODAY())</f>
        <v/>
      </c>
      <c r="P382">
        <f>IF(OR(NOT(OR(A382&lt;&gt;"",B382&lt;&gt;"",D382&lt;&gt;"")),N(F382)=0),"",IF(N(S382)&lt;TODAY(),"Past",IF(N(F382)&lt;=TODAY(),"Now",IF(N(F382)-TODAY()&lt;7,"Week 1",IF(N(F382)-TODAY()&lt;N('Settings'!$B$4),"Week 2","Later")))))</f>
        <v/>
      </c>
      <c r="Q382">
        <f>IF(NOT(OR(A382&lt;&gt;"",B382&lt;&gt;"",D382&lt;&gt;"")),"",IF(IF(AND(C382&lt;&gt;"Inspection",N(F382)&gt;0,H382&lt;&gt;"Y",TODAY()&gt;=N(F382)-N('Settings'!$B$2),N(S382)&gt;=TODAY()),"NOT CONFIRMED, STARTS SOON; ","")&amp;IF(AND(C382="Inspection",N(F382)&gt;0,K382&lt;&gt;"Y",M382="",N(F382)-TODAY()&lt;=N('Settings'!$B$3)),"INSPECTION NOT REQUESTED; ","")&amp;IF(AND(OR(M382="Fail",M382="Partial"),N(N382)=0),"FAILED, NO RE-INSPECTION; ","")&amp;IF(AND(C382&lt;&gt;"Inspection",D382&lt;&gt;"",N(F382)&gt;0,COUNTIFS($D$2:$D$400,D382,$A$2:$A$400,"&lt;&gt;"&amp;A382,$C$2:$C$400,"&lt;&gt;Inspection",$F$2:$F$400,"&lt;="&amp;N(S382),$S$2:$S$400,"&gt;="&amp;N(F382))&gt;0),"SUB ON TWO JOBS SAME DAY; ","")&amp;IF(AND(C382&lt;&gt;"Inspection",D382=""),"NO SUB ASSIGNED; ","")&amp;IF(AND(J382&lt;&gt;"",N(F382)&gt;0,SUMPRODUCT(MAX(($A$2:$A$400=A382)*($B$2:$B$400=J382)*$S$2:$S$400))&gt;=N(F382)),"STARTS BEFORE WHAT IT DEPENDS ON; ","")&amp;IF(N(F382)=0,"NO START DATE; ","")="","",LEFT(IF(AND(C382&lt;&gt;"Inspection",N(F382)&gt;0,H382&lt;&gt;"Y",TODAY()&gt;=N(F382)-N('Settings'!$B$2),N(S382)&gt;=TODAY()),"NOT CONFIRMED, STARTS SOON; ","")&amp;IF(AND(C382="Inspection",N(F382)&gt;0,K382&lt;&gt;"Y",M382="",N(F382)-TODAY()&lt;=N('Settings'!$B$3)),"INSPECTION NOT REQUESTED; ","")&amp;IF(AND(OR(M382="Fail",M382="Partial"),N(N382)=0),"FAILED, NO RE-INSPECTION; ","")&amp;IF(AND(C382&lt;&gt;"Inspection",D382&lt;&gt;"",N(F382)&gt;0,COUNTIFS($D$2:$D$400,D382,$A$2:$A$400,"&lt;&gt;"&amp;A382,$C$2:$C$400,"&lt;&gt;Inspection",$F$2:$F$400,"&lt;="&amp;N(S382),$S$2:$S$400,"&gt;="&amp;N(F382))&gt;0),"SUB ON TWO JOBS SAME DAY; ","")&amp;IF(AND(C382&lt;&gt;"Inspection",D382=""),"NO SUB ASSIGNED; ","")&amp;IF(AND(J382&lt;&gt;"",N(F382)&gt;0,SUMPRODUCT(MAX(($A$2:$A$400=A382)*($B$2:$B$400=J382)*$S$2:$S$400))&gt;=N(F382)),"STARTS BEFORE WHAT IT DEPENDS ON; ","")&amp;IF(N(F382)=0,"NO START DATE; ",""),LEN(IF(AND(C382&lt;&gt;"Inspection",N(F382)&gt;0,H382&lt;&gt;"Y",TODAY()&gt;=N(F382)-N('Settings'!$B$2),N(S382)&gt;=TODAY()),"NOT CONFIRMED, STARTS SOON; ","")&amp;IF(AND(C382="Inspection",N(F382)&gt;0,K382&lt;&gt;"Y",M382="",N(F382)-TODAY()&lt;=N('Settings'!$B$3)),"INSPECTION NOT REQUESTED; ","")&amp;IF(AND(OR(M382="Fail",M382="Partial"),N(N382)=0),"FAILED, NO RE-INSPECTION; ","")&amp;IF(AND(C382&lt;&gt;"Inspection",D382&lt;&gt;"",N(F382)&gt;0,COUNTIFS($D$2:$D$400,D382,$A$2:$A$400,"&lt;&gt;"&amp;A382,$C$2:$C$400,"&lt;&gt;Inspection",$F$2:$F$400,"&lt;="&amp;N(S382),$S$2:$S$400,"&gt;="&amp;N(F382))&gt;0),"SUB ON TWO JOBS SAME DAY; ","")&amp;IF(AND(C382&lt;&gt;"Inspection",D382=""),"NO SUB ASSIGNED; ","")&amp;IF(AND(J382&lt;&gt;"",N(F382)&gt;0,SUMPRODUCT(MAX(($A$2:$A$400=A382)*($B$2:$B$400=J382)*$S$2:$S$400))&gt;=N(F382)),"STARTS BEFORE WHAT IT DEPENDS ON; ","")&amp;IF(N(F382)=0,"NO START DATE; ",""))-2)))</f>
        <v/>
      </c>
      <c r="S382" s="6">
        <f>IF(N(G382)&gt;0,N(G382),N(F382))</f>
        <v/>
      </c>
    </row>
    <row r="383">
      <c r="F383" s="6" t="n"/>
      <c r="G383" s="6" t="n"/>
      <c r="I383" s="6">
        <f>IF(OR(NOT(OR(A383&lt;&gt;"",B383&lt;&gt;"",D383&lt;&gt;"")),N(F383)=0,NOT(C383&lt;&gt;"Inspection")),"",N(F383)-N('Settings'!$B$2))</f>
        <v/>
      </c>
      <c r="L383" s="6" t="n"/>
      <c r="N383" s="6" t="n"/>
      <c r="O383" s="7">
        <f>IF(OR(NOT(OR(A383&lt;&gt;"",B383&lt;&gt;"",D383&lt;&gt;"")),N(F383)=0),"",N(F383)-TODAY())</f>
        <v/>
      </c>
      <c r="P383">
        <f>IF(OR(NOT(OR(A383&lt;&gt;"",B383&lt;&gt;"",D383&lt;&gt;"")),N(F383)=0),"",IF(N(S383)&lt;TODAY(),"Past",IF(N(F383)&lt;=TODAY(),"Now",IF(N(F383)-TODAY()&lt;7,"Week 1",IF(N(F383)-TODAY()&lt;N('Settings'!$B$4),"Week 2","Later")))))</f>
        <v/>
      </c>
      <c r="Q383">
        <f>IF(NOT(OR(A383&lt;&gt;"",B383&lt;&gt;"",D383&lt;&gt;"")),"",IF(IF(AND(C383&lt;&gt;"Inspection",N(F383)&gt;0,H383&lt;&gt;"Y",TODAY()&gt;=N(F383)-N('Settings'!$B$2),N(S383)&gt;=TODAY()),"NOT CONFIRMED, STARTS SOON; ","")&amp;IF(AND(C383="Inspection",N(F383)&gt;0,K383&lt;&gt;"Y",M383="",N(F383)-TODAY()&lt;=N('Settings'!$B$3)),"INSPECTION NOT REQUESTED; ","")&amp;IF(AND(OR(M383="Fail",M383="Partial"),N(N383)=0),"FAILED, NO RE-INSPECTION; ","")&amp;IF(AND(C383&lt;&gt;"Inspection",D383&lt;&gt;"",N(F383)&gt;0,COUNTIFS($D$2:$D$400,D383,$A$2:$A$400,"&lt;&gt;"&amp;A383,$C$2:$C$400,"&lt;&gt;Inspection",$F$2:$F$400,"&lt;="&amp;N(S383),$S$2:$S$400,"&gt;="&amp;N(F383))&gt;0),"SUB ON TWO JOBS SAME DAY; ","")&amp;IF(AND(C383&lt;&gt;"Inspection",D383=""),"NO SUB ASSIGNED; ","")&amp;IF(AND(J383&lt;&gt;"",N(F383)&gt;0,SUMPRODUCT(MAX(($A$2:$A$400=A383)*($B$2:$B$400=J383)*$S$2:$S$400))&gt;=N(F383)),"STARTS BEFORE WHAT IT DEPENDS ON; ","")&amp;IF(N(F383)=0,"NO START DATE; ","")="","",LEFT(IF(AND(C383&lt;&gt;"Inspection",N(F383)&gt;0,H383&lt;&gt;"Y",TODAY()&gt;=N(F383)-N('Settings'!$B$2),N(S383)&gt;=TODAY()),"NOT CONFIRMED, STARTS SOON; ","")&amp;IF(AND(C383="Inspection",N(F383)&gt;0,K383&lt;&gt;"Y",M383="",N(F383)-TODAY()&lt;=N('Settings'!$B$3)),"INSPECTION NOT REQUESTED; ","")&amp;IF(AND(OR(M383="Fail",M383="Partial"),N(N383)=0),"FAILED, NO RE-INSPECTION; ","")&amp;IF(AND(C383&lt;&gt;"Inspection",D383&lt;&gt;"",N(F383)&gt;0,COUNTIFS($D$2:$D$400,D383,$A$2:$A$400,"&lt;&gt;"&amp;A383,$C$2:$C$400,"&lt;&gt;Inspection",$F$2:$F$400,"&lt;="&amp;N(S383),$S$2:$S$400,"&gt;="&amp;N(F383))&gt;0),"SUB ON TWO JOBS SAME DAY; ","")&amp;IF(AND(C383&lt;&gt;"Inspection",D383=""),"NO SUB ASSIGNED; ","")&amp;IF(AND(J383&lt;&gt;"",N(F383)&gt;0,SUMPRODUCT(MAX(($A$2:$A$400=A383)*($B$2:$B$400=J383)*$S$2:$S$400))&gt;=N(F383)),"STARTS BEFORE WHAT IT DEPENDS ON; ","")&amp;IF(N(F383)=0,"NO START DATE; ",""),LEN(IF(AND(C383&lt;&gt;"Inspection",N(F383)&gt;0,H383&lt;&gt;"Y",TODAY()&gt;=N(F383)-N('Settings'!$B$2),N(S383)&gt;=TODAY()),"NOT CONFIRMED, STARTS SOON; ","")&amp;IF(AND(C383="Inspection",N(F383)&gt;0,K383&lt;&gt;"Y",M383="",N(F383)-TODAY()&lt;=N('Settings'!$B$3)),"INSPECTION NOT REQUESTED; ","")&amp;IF(AND(OR(M383="Fail",M383="Partial"),N(N383)=0),"FAILED, NO RE-INSPECTION; ","")&amp;IF(AND(C383&lt;&gt;"Inspection",D383&lt;&gt;"",N(F383)&gt;0,COUNTIFS($D$2:$D$400,D383,$A$2:$A$400,"&lt;&gt;"&amp;A383,$C$2:$C$400,"&lt;&gt;Inspection",$F$2:$F$400,"&lt;="&amp;N(S383),$S$2:$S$400,"&gt;="&amp;N(F383))&gt;0),"SUB ON TWO JOBS SAME DAY; ","")&amp;IF(AND(C383&lt;&gt;"Inspection",D383=""),"NO SUB ASSIGNED; ","")&amp;IF(AND(J383&lt;&gt;"",N(F383)&gt;0,SUMPRODUCT(MAX(($A$2:$A$400=A383)*($B$2:$B$400=J383)*$S$2:$S$400))&gt;=N(F383)),"STARTS BEFORE WHAT IT DEPENDS ON; ","")&amp;IF(N(F383)=0,"NO START DATE; ",""))-2)))</f>
        <v/>
      </c>
      <c r="S383" s="6">
        <f>IF(N(G383)&gt;0,N(G383),N(F383))</f>
        <v/>
      </c>
    </row>
    <row r="384">
      <c r="F384" s="6" t="n"/>
      <c r="G384" s="6" t="n"/>
      <c r="I384" s="6">
        <f>IF(OR(NOT(OR(A384&lt;&gt;"",B384&lt;&gt;"",D384&lt;&gt;"")),N(F384)=0,NOT(C384&lt;&gt;"Inspection")),"",N(F384)-N('Settings'!$B$2))</f>
        <v/>
      </c>
      <c r="L384" s="6" t="n"/>
      <c r="N384" s="6" t="n"/>
      <c r="O384" s="7">
        <f>IF(OR(NOT(OR(A384&lt;&gt;"",B384&lt;&gt;"",D384&lt;&gt;"")),N(F384)=0),"",N(F384)-TODAY())</f>
        <v/>
      </c>
      <c r="P384">
        <f>IF(OR(NOT(OR(A384&lt;&gt;"",B384&lt;&gt;"",D384&lt;&gt;"")),N(F384)=0),"",IF(N(S384)&lt;TODAY(),"Past",IF(N(F384)&lt;=TODAY(),"Now",IF(N(F384)-TODAY()&lt;7,"Week 1",IF(N(F384)-TODAY()&lt;N('Settings'!$B$4),"Week 2","Later")))))</f>
        <v/>
      </c>
      <c r="Q384">
        <f>IF(NOT(OR(A384&lt;&gt;"",B384&lt;&gt;"",D384&lt;&gt;"")),"",IF(IF(AND(C384&lt;&gt;"Inspection",N(F384)&gt;0,H384&lt;&gt;"Y",TODAY()&gt;=N(F384)-N('Settings'!$B$2),N(S384)&gt;=TODAY()),"NOT CONFIRMED, STARTS SOON; ","")&amp;IF(AND(C384="Inspection",N(F384)&gt;0,K384&lt;&gt;"Y",M384="",N(F384)-TODAY()&lt;=N('Settings'!$B$3)),"INSPECTION NOT REQUESTED; ","")&amp;IF(AND(OR(M384="Fail",M384="Partial"),N(N384)=0),"FAILED, NO RE-INSPECTION; ","")&amp;IF(AND(C384&lt;&gt;"Inspection",D384&lt;&gt;"",N(F384)&gt;0,COUNTIFS($D$2:$D$400,D384,$A$2:$A$400,"&lt;&gt;"&amp;A384,$C$2:$C$400,"&lt;&gt;Inspection",$F$2:$F$400,"&lt;="&amp;N(S384),$S$2:$S$400,"&gt;="&amp;N(F384))&gt;0),"SUB ON TWO JOBS SAME DAY; ","")&amp;IF(AND(C384&lt;&gt;"Inspection",D384=""),"NO SUB ASSIGNED; ","")&amp;IF(AND(J384&lt;&gt;"",N(F384)&gt;0,SUMPRODUCT(MAX(($A$2:$A$400=A384)*($B$2:$B$400=J384)*$S$2:$S$400))&gt;=N(F384)),"STARTS BEFORE WHAT IT DEPENDS ON; ","")&amp;IF(N(F384)=0,"NO START DATE; ","")="","",LEFT(IF(AND(C384&lt;&gt;"Inspection",N(F384)&gt;0,H384&lt;&gt;"Y",TODAY()&gt;=N(F384)-N('Settings'!$B$2),N(S384)&gt;=TODAY()),"NOT CONFIRMED, STARTS SOON; ","")&amp;IF(AND(C384="Inspection",N(F384)&gt;0,K384&lt;&gt;"Y",M384="",N(F384)-TODAY()&lt;=N('Settings'!$B$3)),"INSPECTION NOT REQUESTED; ","")&amp;IF(AND(OR(M384="Fail",M384="Partial"),N(N384)=0),"FAILED, NO RE-INSPECTION; ","")&amp;IF(AND(C384&lt;&gt;"Inspection",D384&lt;&gt;"",N(F384)&gt;0,COUNTIFS($D$2:$D$400,D384,$A$2:$A$400,"&lt;&gt;"&amp;A384,$C$2:$C$400,"&lt;&gt;Inspection",$F$2:$F$400,"&lt;="&amp;N(S384),$S$2:$S$400,"&gt;="&amp;N(F384))&gt;0),"SUB ON TWO JOBS SAME DAY; ","")&amp;IF(AND(C384&lt;&gt;"Inspection",D384=""),"NO SUB ASSIGNED; ","")&amp;IF(AND(J384&lt;&gt;"",N(F384)&gt;0,SUMPRODUCT(MAX(($A$2:$A$400=A384)*($B$2:$B$400=J384)*$S$2:$S$400))&gt;=N(F384)),"STARTS BEFORE WHAT IT DEPENDS ON; ","")&amp;IF(N(F384)=0,"NO START DATE; ",""),LEN(IF(AND(C384&lt;&gt;"Inspection",N(F384)&gt;0,H384&lt;&gt;"Y",TODAY()&gt;=N(F384)-N('Settings'!$B$2),N(S384)&gt;=TODAY()),"NOT CONFIRMED, STARTS SOON; ","")&amp;IF(AND(C384="Inspection",N(F384)&gt;0,K384&lt;&gt;"Y",M384="",N(F384)-TODAY()&lt;=N('Settings'!$B$3)),"INSPECTION NOT REQUESTED; ","")&amp;IF(AND(OR(M384="Fail",M384="Partial"),N(N384)=0),"FAILED, NO RE-INSPECTION; ","")&amp;IF(AND(C384&lt;&gt;"Inspection",D384&lt;&gt;"",N(F384)&gt;0,COUNTIFS($D$2:$D$400,D384,$A$2:$A$400,"&lt;&gt;"&amp;A384,$C$2:$C$400,"&lt;&gt;Inspection",$F$2:$F$400,"&lt;="&amp;N(S384),$S$2:$S$400,"&gt;="&amp;N(F384))&gt;0),"SUB ON TWO JOBS SAME DAY; ","")&amp;IF(AND(C384&lt;&gt;"Inspection",D384=""),"NO SUB ASSIGNED; ","")&amp;IF(AND(J384&lt;&gt;"",N(F384)&gt;0,SUMPRODUCT(MAX(($A$2:$A$400=A384)*($B$2:$B$400=J384)*$S$2:$S$400))&gt;=N(F384)),"STARTS BEFORE WHAT IT DEPENDS ON; ","")&amp;IF(N(F384)=0,"NO START DATE; ",""))-2)))</f>
        <v/>
      </c>
      <c r="S384" s="6">
        <f>IF(N(G384)&gt;0,N(G384),N(F384))</f>
        <v/>
      </c>
    </row>
    <row r="385">
      <c r="F385" s="6" t="n"/>
      <c r="G385" s="6" t="n"/>
      <c r="I385" s="6">
        <f>IF(OR(NOT(OR(A385&lt;&gt;"",B385&lt;&gt;"",D385&lt;&gt;"")),N(F385)=0,NOT(C385&lt;&gt;"Inspection")),"",N(F385)-N('Settings'!$B$2))</f>
        <v/>
      </c>
      <c r="L385" s="6" t="n"/>
      <c r="N385" s="6" t="n"/>
      <c r="O385" s="7">
        <f>IF(OR(NOT(OR(A385&lt;&gt;"",B385&lt;&gt;"",D385&lt;&gt;"")),N(F385)=0),"",N(F385)-TODAY())</f>
        <v/>
      </c>
      <c r="P385">
        <f>IF(OR(NOT(OR(A385&lt;&gt;"",B385&lt;&gt;"",D385&lt;&gt;"")),N(F385)=0),"",IF(N(S385)&lt;TODAY(),"Past",IF(N(F385)&lt;=TODAY(),"Now",IF(N(F385)-TODAY()&lt;7,"Week 1",IF(N(F385)-TODAY()&lt;N('Settings'!$B$4),"Week 2","Later")))))</f>
        <v/>
      </c>
      <c r="Q385">
        <f>IF(NOT(OR(A385&lt;&gt;"",B385&lt;&gt;"",D385&lt;&gt;"")),"",IF(IF(AND(C385&lt;&gt;"Inspection",N(F385)&gt;0,H385&lt;&gt;"Y",TODAY()&gt;=N(F385)-N('Settings'!$B$2),N(S385)&gt;=TODAY()),"NOT CONFIRMED, STARTS SOON; ","")&amp;IF(AND(C385="Inspection",N(F385)&gt;0,K385&lt;&gt;"Y",M385="",N(F385)-TODAY()&lt;=N('Settings'!$B$3)),"INSPECTION NOT REQUESTED; ","")&amp;IF(AND(OR(M385="Fail",M385="Partial"),N(N385)=0),"FAILED, NO RE-INSPECTION; ","")&amp;IF(AND(C385&lt;&gt;"Inspection",D385&lt;&gt;"",N(F385)&gt;0,COUNTIFS($D$2:$D$400,D385,$A$2:$A$400,"&lt;&gt;"&amp;A385,$C$2:$C$400,"&lt;&gt;Inspection",$F$2:$F$400,"&lt;="&amp;N(S385),$S$2:$S$400,"&gt;="&amp;N(F385))&gt;0),"SUB ON TWO JOBS SAME DAY; ","")&amp;IF(AND(C385&lt;&gt;"Inspection",D385=""),"NO SUB ASSIGNED; ","")&amp;IF(AND(J385&lt;&gt;"",N(F385)&gt;0,SUMPRODUCT(MAX(($A$2:$A$400=A385)*($B$2:$B$400=J385)*$S$2:$S$400))&gt;=N(F385)),"STARTS BEFORE WHAT IT DEPENDS ON; ","")&amp;IF(N(F385)=0,"NO START DATE; ","")="","",LEFT(IF(AND(C385&lt;&gt;"Inspection",N(F385)&gt;0,H385&lt;&gt;"Y",TODAY()&gt;=N(F385)-N('Settings'!$B$2),N(S385)&gt;=TODAY()),"NOT CONFIRMED, STARTS SOON; ","")&amp;IF(AND(C385="Inspection",N(F385)&gt;0,K385&lt;&gt;"Y",M385="",N(F385)-TODAY()&lt;=N('Settings'!$B$3)),"INSPECTION NOT REQUESTED; ","")&amp;IF(AND(OR(M385="Fail",M385="Partial"),N(N385)=0),"FAILED, NO RE-INSPECTION; ","")&amp;IF(AND(C385&lt;&gt;"Inspection",D385&lt;&gt;"",N(F385)&gt;0,COUNTIFS($D$2:$D$400,D385,$A$2:$A$400,"&lt;&gt;"&amp;A385,$C$2:$C$400,"&lt;&gt;Inspection",$F$2:$F$400,"&lt;="&amp;N(S385),$S$2:$S$400,"&gt;="&amp;N(F385))&gt;0),"SUB ON TWO JOBS SAME DAY; ","")&amp;IF(AND(C385&lt;&gt;"Inspection",D385=""),"NO SUB ASSIGNED; ","")&amp;IF(AND(J385&lt;&gt;"",N(F385)&gt;0,SUMPRODUCT(MAX(($A$2:$A$400=A385)*($B$2:$B$400=J385)*$S$2:$S$400))&gt;=N(F385)),"STARTS BEFORE WHAT IT DEPENDS ON; ","")&amp;IF(N(F385)=0,"NO START DATE; ",""),LEN(IF(AND(C385&lt;&gt;"Inspection",N(F385)&gt;0,H385&lt;&gt;"Y",TODAY()&gt;=N(F385)-N('Settings'!$B$2),N(S385)&gt;=TODAY()),"NOT CONFIRMED, STARTS SOON; ","")&amp;IF(AND(C385="Inspection",N(F385)&gt;0,K385&lt;&gt;"Y",M385="",N(F385)-TODAY()&lt;=N('Settings'!$B$3)),"INSPECTION NOT REQUESTED; ","")&amp;IF(AND(OR(M385="Fail",M385="Partial"),N(N385)=0),"FAILED, NO RE-INSPECTION; ","")&amp;IF(AND(C385&lt;&gt;"Inspection",D385&lt;&gt;"",N(F385)&gt;0,COUNTIFS($D$2:$D$400,D385,$A$2:$A$400,"&lt;&gt;"&amp;A385,$C$2:$C$400,"&lt;&gt;Inspection",$F$2:$F$400,"&lt;="&amp;N(S385),$S$2:$S$400,"&gt;="&amp;N(F385))&gt;0),"SUB ON TWO JOBS SAME DAY; ","")&amp;IF(AND(C385&lt;&gt;"Inspection",D385=""),"NO SUB ASSIGNED; ","")&amp;IF(AND(J385&lt;&gt;"",N(F385)&gt;0,SUMPRODUCT(MAX(($A$2:$A$400=A385)*($B$2:$B$400=J385)*$S$2:$S$400))&gt;=N(F385)),"STARTS BEFORE WHAT IT DEPENDS ON; ","")&amp;IF(N(F385)=0,"NO START DATE; ",""))-2)))</f>
        <v/>
      </c>
      <c r="S385" s="6">
        <f>IF(N(G385)&gt;0,N(G385),N(F385))</f>
        <v/>
      </c>
    </row>
    <row r="386">
      <c r="F386" s="6" t="n"/>
      <c r="G386" s="6" t="n"/>
      <c r="I386" s="6">
        <f>IF(OR(NOT(OR(A386&lt;&gt;"",B386&lt;&gt;"",D386&lt;&gt;"")),N(F386)=0,NOT(C386&lt;&gt;"Inspection")),"",N(F386)-N('Settings'!$B$2))</f>
        <v/>
      </c>
      <c r="L386" s="6" t="n"/>
      <c r="N386" s="6" t="n"/>
      <c r="O386" s="7">
        <f>IF(OR(NOT(OR(A386&lt;&gt;"",B386&lt;&gt;"",D386&lt;&gt;"")),N(F386)=0),"",N(F386)-TODAY())</f>
        <v/>
      </c>
      <c r="P386">
        <f>IF(OR(NOT(OR(A386&lt;&gt;"",B386&lt;&gt;"",D386&lt;&gt;"")),N(F386)=0),"",IF(N(S386)&lt;TODAY(),"Past",IF(N(F386)&lt;=TODAY(),"Now",IF(N(F386)-TODAY()&lt;7,"Week 1",IF(N(F386)-TODAY()&lt;N('Settings'!$B$4),"Week 2","Later")))))</f>
        <v/>
      </c>
      <c r="Q386">
        <f>IF(NOT(OR(A386&lt;&gt;"",B386&lt;&gt;"",D386&lt;&gt;"")),"",IF(IF(AND(C386&lt;&gt;"Inspection",N(F386)&gt;0,H386&lt;&gt;"Y",TODAY()&gt;=N(F386)-N('Settings'!$B$2),N(S386)&gt;=TODAY()),"NOT CONFIRMED, STARTS SOON; ","")&amp;IF(AND(C386="Inspection",N(F386)&gt;0,K386&lt;&gt;"Y",M386="",N(F386)-TODAY()&lt;=N('Settings'!$B$3)),"INSPECTION NOT REQUESTED; ","")&amp;IF(AND(OR(M386="Fail",M386="Partial"),N(N386)=0),"FAILED, NO RE-INSPECTION; ","")&amp;IF(AND(C386&lt;&gt;"Inspection",D386&lt;&gt;"",N(F386)&gt;0,COUNTIFS($D$2:$D$400,D386,$A$2:$A$400,"&lt;&gt;"&amp;A386,$C$2:$C$400,"&lt;&gt;Inspection",$F$2:$F$400,"&lt;="&amp;N(S386),$S$2:$S$400,"&gt;="&amp;N(F386))&gt;0),"SUB ON TWO JOBS SAME DAY; ","")&amp;IF(AND(C386&lt;&gt;"Inspection",D386=""),"NO SUB ASSIGNED; ","")&amp;IF(AND(J386&lt;&gt;"",N(F386)&gt;0,SUMPRODUCT(MAX(($A$2:$A$400=A386)*($B$2:$B$400=J386)*$S$2:$S$400))&gt;=N(F386)),"STARTS BEFORE WHAT IT DEPENDS ON; ","")&amp;IF(N(F386)=0,"NO START DATE; ","")="","",LEFT(IF(AND(C386&lt;&gt;"Inspection",N(F386)&gt;0,H386&lt;&gt;"Y",TODAY()&gt;=N(F386)-N('Settings'!$B$2),N(S386)&gt;=TODAY()),"NOT CONFIRMED, STARTS SOON; ","")&amp;IF(AND(C386="Inspection",N(F386)&gt;0,K386&lt;&gt;"Y",M386="",N(F386)-TODAY()&lt;=N('Settings'!$B$3)),"INSPECTION NOT REQUESTED; ","")&amp;IF(AND(OR(M386="Fail",M386="Partial"),N(N386)=0),"FAILED, NO RE-INSPECTION; ","")&amp;IF(AND(C386&lt;&gt;"Inspection",D386&lt;&gt;"",N(F386)&gt;0,COUNTIFS($D$2:$D$400,D386,$A$2:$A$400,"&lt;&gt;"&amp;A386,$C$2:$C$400,"&lt;&gt;Inspection",$F$2:$F$400,"&lt;="&amp;N(S386),$S$2:$S$400,"&gt;="&amp;N(F386))&gt;0),"SUB ON TWO JOBS SAME DAY; ","")&amp;IF(AND(C386&lt;&gt;"Inspection",D386=""),"NO SUB ASSIGNED; ","")&amp;IF(AND(J386&lt;&gt;"",N(F386)&gt;0,SUMPRODUCT(MAX(($A$2:$A$400=A386)*($B$2:$B$400=J386)*$S$2:$S$400))&gt;=N(F386)),"STARTS BEFORE WHAT IT DEPENDS ON; ","")&amp;IF(N(F386)=0,"NO START DATE; ",""),LEN(IF(AND(C386&lt;&gt;"Inspection",N(F386)&gt;0,H386&lt;&gt;"Y",TODAY()&gt;=N(F386)-N('Settings'!$B$2),N(S386)&gt;=TODAY()),"NOT CONFIRMED, STARTS SOON; ","")&amp;IF(AND(C386="Inspection",N(F386)&gt;0,K386&lt;&gt;"Y",M386="",N(F386)-TODAY()&lt;=N('Settings'!$B$3)),"INSPECTION NOT REQUESTED; ","")&amp;IF(AND(OR(M386="Fail",M386="Partial"),N(N386)=0),"FAILED, NO RE-INSPECTION; ","")&amp;IF(AND(C386&lt;&gt;"Inspection",D386&lt;&gt;"",N(F386)&gt;0,COUNTIFS($D$2:$D$400,D386,$A$2:$A$400,"&lt;&gt;"&amp;A386,$C$2:$C$400,"&lt;&gt;Inspection",$F$2:$F$400,"&lt;="&amp;N(S386),$S$2:$S$400,"&gt;="&amp;N(F386))&gt;0),"SUB ON TWO JOBS SAME DAY; ","")&amp;IF(AND(C386&lt;&gt;"Inspection",D386=""),"NO SUB ASSIGNED; ","")&amp;IF(AND(J386&lt;&gt;"",N(F386)&gt;0,SUMPRODUCT(MAX(($A$2:$A$400=A386)*($B$2:$B$400=J386)*$S$2:$S$400))&gt;=N(F386)),"STARTS BEFORE WHAT IT DEPENDS ON; ","")&amp;IF(N(F386)=0,"NO START DATE; ",""))-2)))</f>
        <v/>
      </c>
      <c r="S386" s="6">
        <f>IF(N(G386)&gt;0,N(G386),N(F386))</f>
        <v/>
      </c>
    </row>
    <row r="387">
      <c r="F387" s="6" t="n"/>
      <c r="G387" s="6" t="n"/>
      <c r="I387" s="6">
        <f>IF(OR(NOT(OR(A387&lt;&gt;"",B387&lt;&gt;"",D387&lt;&gt;"")),N(F387)=0,NOT(C387&lt;&gt;"Inspection")),"",N(F387)-N('Settings'!$B$2))</f>
        <v/>
      </c>
      <c r="L387" s="6" t="n"/>
      <c r="N387" s="6" t="n"/>
      <c r="O387" s="7">
        <f>IF(OR(NOT(OR(A387&lt;&gt;"",B387&lt;&gt;"",D387&lt;&gt;"")),N(F387)=0),"",N(F387)-TODAY())</f>
        <v/>
      </c>
      <c r="P387">
        <f>IF(OR(NOT(OR(A387&lt;&gt;"",B387&lt;&gt;"",D387&lt;&gt;"")),N(F387)=0),"",IF(N(S387)&lt;TODAY(),"Past",IF(N(F387)&lt;=TODAY(),"Now",IF(N(F387)-TODAY()&lt;7,"Week 1",IF(N(F387)-TODAY()&lt;N('Settings'!$B$4),"Week 2","Later")))))</f>
        <v/>
      </c>
      <c r="Q387">
        <f>IF(NOT(OR(A387&lt;&gt;"",B387&lt;&gt;"",D387&lt;&gt;"")),"",IF(IF(AND(C387&lt;&gt;"Inspection",N(F387)&gt;0,H387&lt;&gt;"Y",TODAY()&gt;=N(F387)-N('Settings'!$B$2),N(S387)&gt;=TODAY()),"NOT CONFIRMED, STARTS SOON; ","")&amp;IF(AND(C387="Inspection",N(F387)&gt;0,K387&lt;&gt;"Y",M387="",N(F387)-TODAY()&lt;=N('Settings'!$B$3)),"INSPECTION NOT REQUESTED; ","")&amp;IF(AND(OR(M387="Fail",M387="Partial"),N(N387)=0),"FAILED, NO RE-INSPECTION; ","")&amp;IF(AND(C387&lt;&gt;"Inspection",D387&lt;&gt;"",N(F387)&gt;0,COUNTIFS($D$2:$D$400,D387,$A$2:$A$400,"&lt;&gt;"&amp;A387,$C$2:$C$400,"&lt;&gt;Inspection",$F$2:$F$400,"&lt;="&amp;N(S387),$S$2:$S$400,"&gt;="&amp;N(F387))&gt;0),"SUB ON TWO JOBS SAME DAY; ","")&amp;IF(AND(C387&lt;&gt;"Inspection",D387=""),"NO SUB ASSIGNED; ","")&amp;IF(AND(J387&lt;&gt;"",N(F387)&gt;0,SUMPRODUCT(MAX(($A$2:$A$400=A387)*($B$2:$B$400=J387)*$S$2:$S$400))&gt;=N(F387)),"STARTS BEFORE WHAT IT DEPENDS ON; ","")&amp;IF(N(F387)=0,"NO START DATE; ","")="","",LEFT(IF(AND(C387&lt;&gt;"Inspection",N(F387)&gt;0,H387&lt;&gt;"Y",TODAY()&gt;=N(F387)-N('Settings'!$B$2),N(S387)&gt;=TODAY()),"NOT CONFIRMED, STARTS SOON; ","")&amp;IF(AND(C387="Inspection",N(F387)&gt;0,K387&lt;&gt;"Y",M387="",N(F387)-TODAY()&lt;=N('Settings'!$B$3)),"INSPECTION NOT REQUESTED; ","")&amp;IF(AND(OR(M387="Fail",M387="Partial"),N(N387)=0),"FAILED, NO RE-INSPECTION; ","")&amp;IF(AND(C387&lt;&gt;"Inspection",D387&lt;&gt;"",N(F387)&gt;0,COUNTIFS($D$2:$D$400,D387,$A$2:$A$400,"&lt;&gt;"&amp;A387,$C$2:$C$400,"&lt;&gt;Inspection",$F$2:$F$400,"&lt;="&amp;N(S387),$S$2:$S$400,"&gt;="&amp;N(F387))&gt;0),"SUB ON TWO JOBS SAME DAY; ","")&amp;IF(AND(C387&lt;&gt;"Inspection",D387=""),"NO SUB ASSIGNED; ","")&amp;IF(AND(J387&lt;&gt;"",N(F387)&gt;0,SUMPRODUCT(MAX(($A$2:$A$400=A387)*($B$2:$B$400=J387)*$S$2:$S$400))&gt;=N(F387)),"STARTS BEFORE WHAT IT DEPENDS ON; ","")&amp;IF(N(F387)=0,"NO START DATE; ",""),LEN(IF(AND(C387&lt;&gt;"Inspection",N(F387)&gt;0,H387&lt;&gt;"Y",TODAY()&gt;=N(F387)-N('Settings'!$B$2),N(S387)&gt;=TODAY()),"NOT CONFIRMED, STARTS SOON; ","")&amp;IF(AND(C387="Inspection",N(F387)&gt;0,K387&lt;&gt;"Y",M387="",N(F387)-TODAY()&lt;=N('Settings'!$B$3)),"INSPECTION NOT REQUESTED; ","")&amp;IF(AND(OR(M387="Fail",M387="Partial"),N(N387)=0),"FAILED, NO RE-INSPECTION; ","")&amp;IF(AND(C387&lt;&gt;"Inspection",D387&lt;&gt;"",N(F387)&gt;0,COUNTIFS($D$2:$D$400,D387,$A$2:$A$400,"&lt;&gt;"&amp;A387,$C$2:$C$400,"&lt;&gt;Inspection",$F$2:$F$400,"&lt;="&amp;N(S387),$S$2:$S$400,"&gt;="&amp;N(F387))&gt;0),"SUB ON TWO JOBS SAME DAY; ","")&amp;IF(AND(C387&lt;&gt;"Inspection",D387=""),"NO SUB ASSIGNED; ","")&amp;IF(AND(J387&lt;&gt;"",N(F387)&gt;0,SUMPRODUCT(MAX(($A$2:$A$400=A387)*($B$2:$B$400=J387)*$S$2:$S$400))&gt;=N(F387)),"STARTS BEFORE WHAT IT DEPENDS ON; ","")&amp;IF(N(F387)=0,"NO START DATE; ",""))-2)))</f>
        <v/>
      </c>
      <c r="S387" s="6">
        <f>IF(N(G387)&gt;0,N(G387),N(F387))</f>
        <v/>
      </c>
    </row>
    <row r="388">
      <c r="F388" s="6" t="n"/>
      <c r="G388" s="6" t="n"/>
      <c r="I388" s="6">
        <f>IF(OR(NOT(OR(A388&lt;&gt;"",B388&lt;&gt;"",D388&lt;&gt;"")),N(F388)=0,NOT(C388&lt;&gt;"Inspection")),"",N(F388)-N('Settings'!$B$2))</f>
        <v/>
      </c>
      <c r="L388" s="6" t="n"/>
      <c r="N388" s="6" t="n"/>
      <c r="O388" s="7">
        <f>IF(OR(NOT(OR(A388&lt;&gt;"",B388&lt;&gt;"",D388&lt;&gt;"")),N(F388)=0),"",N(F388)-TODAY())</f>
        <v/>
      </c>
      <c r="P388">
        <f>IF(OR(NOT(OR(A388&lt;&gt;"",B388&lt;&gt;"",D388&lt;&gt;"")),N(F388)=0),"",IF(N(S388)&lt;TODAY(),"Past",IF(N(F388)&lt;=TODAY(),"Now",IF(N(F388)-TODAY()&lt;7,"Week 1",IF(N(F388)-TODAY()&lt;N('Settings'!$B$4),"Week 2","Later")))))</f>
        <v/>
      </c>
      <c r="Q388">
        <f>IF(NOT(OR(A388&lt;&gt;"",B388&lt;&gt;"",D388&lt;&gt;"")),"",IF(IF(AND(C388&lt;&gt;"Inspection",N(F388)&gt;0,H388&lt;&gt;"Y",TODAY()&gt;=N(F388)-N('Settings'!$B$2),N(S388)&gt;=TODAY()),"NOT CONFIRMED, STARTS SOON; ","")&amp;IF(AND(C388="Inspection",N(F388)&gt;0,K388&lt;&gt;"Y",M388="",N(F388)-TODAY()&lt;=N('Settings'!$B$3)),"INSPECTION NOT REQUESTED; ","")&amp;IF(AND(OR(M388="Fail",M388="Partial"),N(N388)=0),"FAILED, NO RE-INSPECTION; ","")&amp;IF(AND(C388&lt;&gt;"Inspection",D388&lt;&gt;"",N(F388)&gt;0,COUNTIFS($D$2:$D$400,D388,$A$2:$A$400,"&lt;&gt;"&amp;A388,$C$2:$C$400,"&lt;&gt;Inspection",$F$2:$F$400,"&lt;="&amp;N(S388),$S$2:$S$400,"&gt;="&amp;N(F388))&gt;0),"SUB ON TWO JOBS SAME DAY; ","")&amp;IF(AND(C388&lt;&gt;"Inspection",D388=""),"NO SUB ASSIGNED; ","")&amp;IF(AND(J388&lt;&gt;"",N(F388)&gt;0,SUMPRODUCT(MAX(($A$2:$A$400=A388)*($B$2:$B$400=J388)*$S$2:$S$400))&gt;=N(F388)),"STARTS BEFORE WHAT IT DEPENDS ON; ","")&amp;IF(N(F388)=0,"NO START DATE; ","")="","",LEFT(IF(AND(C388&lt;&gt;"Inspection",N(F388)&gt;0,H388&lt;&gt;"Y",TODAY()&gt;=N(F388)-N('Settings'!$B$2),N(S388)&gt;=TODAY()),"NOT CONFIRMED, STARTS SOON; ","")&amp;IF(AND(C388="Inspection",N(F388)&gt;0,K388&lt;&gt;"Y",M388="",N(F388)-TODAY()&lt;=N('Settings'!$B$3)),"INSPECTION NOT REQUESTED; ","")&amp;IF(AND(OR(M388="Fail",M388="Partial"),N(N388)=0),"FAILED, NO RE-INSPECTION; ","")&amp;IF(AND(C388&lt;&gt;"Inspection",D388&lt;&gt;"",N(F388)&gt;0,COUNTIFS($D$2:$D$400,D388,$A$2:$A$400,"&lt;&gt;"&amp;A388,$C$2:$C$400,"&lt;&gt;Inspection",$F$2:$F$400,"&lt;="&amp;N(S388),$S$2:$S$400,"&gt;="&amp;N(F388))&gt;0),"SUB ON TWO JOBS SAME DAY; ","")&amp;IF(AND(C388&lt;&gt;"Inspection",D388=""),"NO SUB ASSIGNED; ","")&amp;IF(AND(J388&lt;&gt;"",N(F388)&gt;0,SUMPRODUCT(MAX(($A$2:$A$400=A388)*($B$2:$B$400=J388)*$S$2:$S$400))&gt;=N(F388)),"STARTS BEFORE WHAT IT DEPENDS ON; ","")&amp;IF(N(F388)=0,"NO START DATE; ",""),LEN(IF(AND(C388&lt;&gt;"Inspection",N(F388)&gt;0,H388&lt;&gt;"Y",TODAY()&gt;=N(F388)-N('Settings'!$B$2),N(S388)&gt;=TODAY()),"NOT CONFIRMED, STARTS SOON; ","")&amp;IF(AND(C388="Inspection",N(F388)&gt;0,K388&lt;&gt;"Y",M388="",N(F388)-TODAY()&lt;=N('Settings'!$B$3)),"INSPECTION NOT REQUESTED; ","")&amp;IF(AND(OR(M388="Fail",M388="Partial"),N(N388)=0),"FAILED, NO RE-INSPECTION; ","")&amp;IF(AND(C388&lt;&gt;"Inspection",D388&lt;&gt;"",N(F388)&gt;0,COUNTIFS($D$2:$D$400,D388,$A$2:$A$400,"&lt;&gt;"&amp;A388,$C$2:$C$400,"&lt;&gt;Inspection",$F$2:$F$400,"&lt;="&amp;N(S388),$S$2:$S$400,"&gt;="&amp;N(F388))&gt;0),"SUB ON TWO JOBS SAME DAY; ","")&amp;IF(AND(C388&lt;&gt;"Inspection",D388=""),"NO SUB ASSIGNED; ","")&amp;IF(AND(J388&lt;&gt;"",N(F388)&gt;0,SUMPRODUCT(MAX(($A$2:$A$400=A388)*($B$2:$B$400=J388)*$S$2:$S$400))&gt;=N(F388)),"STARTS BEFORE WHAT IT DEPENDS ON; ","")&amp;IF(N(F388)=0,"NO START DATE; ",""))-2)))</f>
        <v/>
      </c>
      <c r="S388" s="6">
        <f>IF(N(G388)&gt;0,N(G388),N(F388))</f>
        <v/>
      </c>
    </row>
    <row r="389">
      <c r="F389" s="6" t="n"/>
      <c r="G389" s="6" t="n"/>
      <c r="I389" s="6">
        <f>IF(OR(NOT(OR(A389&lt;&gt;"",B389&lt;&gt;"",D389&lt;&gt;"")),N(F389)=0,NOT(C389&lt;&gt;"Inspection")),"",N(F389)-N('Settings'!$B$2))</f>
        <v/>
      </c>
      <c r="L389" s="6" t="n"/>
      <c r="N389" s="6" t="n"/>
      <c r="O389" s="7">
        <f>IF(OR(NOT(OR(A389&lt;&gt;"",B389&lt;&gt;"",D389&lt;&gt;"")),N(F389)=0),"",N(F389)-TODAY())</f>
        <v/>
      </c>
      <c r="P389">
        <f>IF(OR(NOT(OR(A389&lt;&gt;"",B389&lt;&gt;"",D389&lt;&gt;"")),N(F389)=0),"",IF(N(S389)&lt;TODAY(),"Past",IF(N(F389)&lt;=TODAY(),"Now",IF(N(F389)-TODAY()&lt;7,"Week 1",IF(N(F389)-TODAY()&lt;N('Settings'!$B$4),"Week 2","Later")))))</f>
        <v/>
      </c>
      <c r="Q389">
        <f>IF(NOT(OR(A389&lt;&gt;"",B389&lt;&gt;"",D389&lt;&gt;"")),"",IF(IF(AND(C389&lt;&gt;"Inspection",N(F389)&gt;0,H389&lt;&gt;"Y",TODAY()&gt;=N(F389)-N('Settings'!$B$2),N(S389)&gt;=TODAY()),"NOT CONFIRMED, STARTS SOON; ","")&amp;IF(AND(C389="Inspection",N(F389)&gt;0,K389&lt;&gt;"Y",M389="",N(F389)-TODAY()&lt;=N('Settings'!$B$3)),"INSPECTION NOT REQUESTED; ","")&amp;IF(AND(OR(M389="Fail",M389="Partial"),N(N389)=0),"FAILED, NO RE-INSPECTION; ","")&amp;IF(AND(C389&lt;&gt;"Inspection",D389&lt;&gt;"",N(F389)&gt;0,COUNTIFS($D$2:$D$400,D389,$A$2:$A$400,"&lt;&gt;"&amp;A389,$C$2:$C$400,"&lt;&gt;Inspection",$F$2:$F$400,"&lt;="&amp;N(S389),$S$2:$S$400,"&gt;="&amp;N(F389))&gt;0),"SUB ON TWO JOBS SAME DAY; ","")&amp;IF(AND(C389&lt;&gt;"Inspection",D389=""),"NO SUB ASSIGNED; ","")&amp;IF(AND(J389&lt;&gt;"",N(F389)&gt;0,SUMPRODUCT(MAX(($A$2:$A$400=A389)*($B$2:$B$400=J389)*$S$2:$S$400))&gt;=N(F389)),"STARTS BEFORE WHAT IT DEPENDS ON; ","")&amp;IF(N(F389)=0,"NO START DATE; ","")="","",LEFT(IF(AND(C389&lt;&gt;"Inspection",N(F389)&gt;0,H389&lt;&gt;"Y",TODAY()&gt;=N(F389)-N('Settings'!$B$2),N(S389)&gt;=TODAY()),"NOT CONFIRMED, STARTS SOON; ","")&amp;IF(AND(C389="Inspection",N(F389)&gt;0,K389&lt;&gt;"Y",M389="",N(F389)-TODAY()&lt;=N('Settings'!$B$3)),"INSPECTION NOT REQUESTED; ","")&amp;IF(AND(OR(M389="Fail",M389="Partial"),N(N389)=0),"FAILED, NO RE-INSPECTION; ","")&amp;IF(AND(C389&lt;&gt;"Inspection",D389&lt;&gt;"",N(F389)&gt;0,COUNTIFS($D$2:$D$400,D389,$A$2:$A$400,"&lt;&gt;"&amp;A389,$C$2:$C$400,"&lt;&gt;Inspection",$F$2:$F$400,"&lt;="&amp;N(S389),$S$2:$S$400,"&gt;="&amp;N(F389))&gt;0),"SUB ON TWO JOBS SAME DAY; ","")&amp;IF(AND(C389&lt;&gt;"Inspection",D389=""),"NO SUB ASSIGNED; ","")&amp;IF(AND(J389&lt;&gt;"",N(F389)&gt;0,SUMPRODUCT(MAX(($A$2:$A$400=A389)*($B$2:$B$400=J389)*$S$2:$S$400))&gt;=N(F389)),"STARTS BEFORE WHAT IT DEPENDS ON; ","")&amp;IF(N(F389)=0,"NO START DATE; ",""),LEN(IF(AND(C389&lt;&gt;"Inspection",N(F389)&gt;0,H389&lt;&gt;"Y",TODAY()&gt;=N(F389)-N('Settings'!$B$2),N(S389)&gt;=TODAY()),"NOT CONFIRMED, STARTS SOON; ","")&amp;IF(AND(C389="Inspection",N(F389)&gt;0,K389&lt;&gt;"Y",M389="",N(F389)-TODAY()&lt;=N('Settings'!$B$3)),"INSPECTION NOT REQUESTED; ","")&amp;IF(AND(OR(M389="Fail",M389="Partial"),N(N389)=0),"FAILED, NO RE-INSPECTION; ","")&amp;IF(AND(C389&lt;&gt;"Inspection",D389&lt;&gt;"",N(F389)&gt;0,COUNTIFS($D$2:$D$400,D389,$A$2:$A$400,"&lt;&gt;"&amp;A389,$C$2:$C$400,"&lt;&gt;Inspection",$F$2:$F$400,"&lt;="&amp;N(S389),$S$2:$S$400,"&gt;="&amp;N(F389))&gt;0),"SUB ON TWO JOBS SAME DAY; ","")&amp;IF(AND(C389&lt;&gt;"Inspection",D389=""),"NO SUB ASSIGNED; ","")&amp;IF(AND(J389&lt;&gt;"",N(F389)&gt;0,SUMPRODUCT(MAX(($A$2:$A$400=A389)*($B$2:$B$400=J389)*$S$2:$S$400))&gt;=N(F389)),"STARTS BEFORE WHAT IT DEPENDS ON; ","")&amp;IF(N(F389)=0,"NO START DATE; ",""))-2)))</f>
        <v/>
      </c>
      <c r="S389" s="6">
        <f>IF(N(G389)&gt;0,N(G389),N(F389))</f>
        <v/>
      </c>
    </row>
    <row r="390">
      <c r="F390" s="6" t="n"/>
      <c r="G390" s="6" t="n"/>
      <c r="I390" s="6">
        <f>IF(OR(NOT(OR(A390&lt;&gt;"",B390&lt;&gt;"",D390&lt;&gt;"")),N(F390)=0,NOT(C390&lt;&gt;"Inspection")),"",N(F390)-N('Settings'!$B$2))</f>
        <v/>
      </c>
      <c r="L390" s="6" t="n"/>
      <c r="N390" s="6" t="n"/>
      <c r="O390" s="7">
        <f>IF(OR(NOT(OR(A390&lt;&gt;"",B390&lt;&gt;"",D390&lt;&gt;"")),N(F390)=0),"",N(F390)-TODAY())</f>
        <v/>
      </c>
      <c r="P390">
        <f>IF(OR(NOT(OR(A390&lt;&gt;"",B390&lt;&gt;"",D390&lt;&gt;"")),N(F390)=0),"",IF(N(S390)&lt;TODAY(),"Past",IF(N(F390)&lt;=TODAY(),"Now",IF(N(F390)-TODAY()&lt;7,"Week 1",IF(N(F390)-TODAY()&lt;N('Settings'!$B$4),"Week 2","Later")))))</f>
        <v/>
      </c>
      <c r="Q390">
        <f>IF(NOT(OR(A390&lt;&gt;"",B390&lt;&gt;"",D390&lt;&gt;"")),"",IF(IF(AND(C390&lt;&gt;"Inspection",N(F390)&gt;0,H390&lt;&gt;"Y",TODAY()&gt;=N(F390)-N('Settings'!$B$2),N(S390)&gt;=TODAY()),"NOT CONFIRMED, STARTS SOON; ","")&amp;IF(AND(C390="Inspection",N(F390)&gt;0,K390&lt;&gt;"Y",M390="",N(F390)-TODAY()&lt;=N('Settings'!$B$3)),"INSPECTION NOT REQUESTED; ","")&amp;IF(AND(OR(M390="Fail",M390="Partial"),N(N390)=0),"FAILED, NO RE-INSPECTION; ","")&amp;IF(AND(C390&lt;&gt;"Inspection",D390&lt;&gt;"",N(F390)&gt;0,COUNTIFS($D$2:$D$400,D390,$A$2:$A$400,"&lt;&gt;"&amp;A390,$C$2:$C$400,"&lt;&gt;Inspection",$F$2:$F$400,"&lt;="&amp;N(S390),$S$2:$S$400,"&gt;="&amp;N(F390))&gt;0),"SUB ON TWO JOBS SAME DAY; ","")&amp;IF(AND(C390&lt;&gt;"Inspection",D390=""),"NO SUB ASSIGNED; ","")&amp;IF(AND(J390&lt;&gt;"",N(F390)&gt;0,SUMPRODUCT(MAX(($A$2:$A$400=A390)*($B$2:$B$400=J390)*$S$2:$S$400))&gt;=N(F390)),"STARTS BEFORE WHAT IT DEPENDS ON; ","")&amp;IF(N(F390)=0,"NO START DATE; ","")="","",LEFT(IF(AND(C390&lt;&gt;"Inspection",N(F390)&gt;0,H390&lt;&gt;"Y",TODAY()&gt;=N(F390)-N('Settings'!$B$2),N(S390)&gt;=TODAY()),"NOT CONFIRMED, STARTS SOON; ","")&amp;IF(AND(C390="Inspection",N(F390)&gt;0,K390&lt;&gt;"Y",M390="",N(F390)-TODAY()&lt;=N('Settings'!$B$3)),"INSPECTION NOT REQUESTED; ","")&amp;IF(AND(OR(M390="Fail",M390="Partial"),N(N390)=0),"FAILED, NO RE-INSPECTION; ","")&amp;IF(AND(C390&lt;&gt;"Inspection",D390&lt;&gt;"",N(F390)&gt;0,COUNTIFS($D$2:$D$400,D390,$A$2:$A$400,"&lt;&gt;"&amp;A390,$C$2:$C$400,"&lt;&gt;Inspection",$F$2:$F$400,"&lt;="&amp;N(S390),$S$2:$S$400,"&gt;="&amp;N(F390))&gt;0),"SUB ON TWO JOBS SAME DAY; ","")&amp;IF(AND(C390&lt;&gt;"Inspection",D390=""),"NO SUB ASSIGNED; ","")&amp;IF(AND(J390&lt;&gt;"",N(F390)&gt;0,SUMPRODUCT(MAX(($A$2:$A$400=A390)*($B$2:$B$400=J390)*$S$2:$S$400))&gt;=N(F390)),"STARTS BEFORE WHAT IT DEPENDS ON; ","")&amp;IF(N(F390)=0,"NO START DATE; ",""),LEN(IF(AND(C390&lt;&gt;"Inspection",N(F390)&gt;0,H390&lt;&gt;"Y",TODAY()&gt;=N(F390)-N('Settings'!$B$2),N(S390)&gt;=TODAY()),"NOT CONFIRMED, STARTS SOON; ","")&amp;IF(AND(C390="Inspection",N(F390)&gt;0,K390&lt;&gt;"Y",M390="",N(F390)-TODAY()&lt;=N('Settings'!$B$3)),"INSPECTION NOT REQUESTED; ","")&amp;IF(AND(OR(M390="Fail",M390="Partial"),N(N390)=0),"FAILED, NO RE-INSPECTION; ","")&amp;IF(AND(C390&lt;&gt;"Inspection",D390&lt;&gt;"",N(F390)&gt;0,COUNTIFS($D$2:$D$400,D390,$A$2:$A$400,"&lt;&gt;"&amp;A390,$C$2:$C$400,"&lt;&gt;Inspection",$F$2:$F$400,"&lt;="&amp;N(S390),$S$2:$S$400,"&gt;="&amp;N(F390))&gt;0),"SUB ON TWO JOBS SAME DAY; ","")&amp;IF(AND(C390&lt;&gt;"Inspection",D390=""),"NO SUB ASSIGNED; ","")&amp;IF(AND(J390&lt;&gt;"",N(F390)&gt;0,SUMPRODUCT(MAX(($A$2:$A$400=A390)*($B$2:$B$400=J390)*$S$2:$S$400))&gt;=N(F390)),"STARTS BEFORE WHAT IT DEPENDS ON; ","")&amp;IF(N(F390)=0,"NO START DATE; ",""))-2)))</f>
        <v/>
      </c>
      <c r="S390" s="6">
        <f>IF(N(G390)&gt;0,N(G390),N(F390))</f>
        <v/>
      </c>
    </row>
    <row r="391">
      <c r="F391" s="6" t="n"/>
      <c r="G391" s="6" t="n"/>
      <c r="I391" s="6">
        <f>IF(OR(NOT(OR(A391&lt;&gt;"",B391&lt;&gt;"",D391&lt;&gt;"")),N(F391)=0,NOT(C391&lt;&gt;"Inspection")),"",N(F391)-N('Settings'!$B$2))</f>
        <v/>
      </c>
      <c r="L391" s="6" t="n"/>
      <c r="N391" s="6" t="n"/>
      <c r="O391" s="7">
        <f>IF(OR(NOT(OR(A391&lt;&gt;"",B391&lt;&gt;"",D391&lt;&gt;"")),N(F391)=0),"",N(F391)-TODAY())</f>
        <v/>
      </c>
      <c r="P391">
        <f>IF(OR(NOT(OR(A391&lt;&gt;"",B391&lt;&gt;"",D391&lt;&gt;"")),N(F391)=0),"",IF(N(S391)&lt;TODAY(),"Past",IF(N(F391)&lt;=TODAY(),"Now",IF(N(F391)-TODAY()&lt;7,"Week 1",IF(N(F391)-TODAY()&lt;N('Settings'!$B$4),"Week 2","Later")))))</f>
        <v/>
      </c>
      <c r="Q391">
        <f>IF(NOT(OR(A391&lt;&gt;"",B391&lt;&gt;"",D391&lt;&gt;"")),"",IF(IF(AND(C391&lt;&gt;"Inspection",N(F391)&gt;0,H391&lt;&gt;"Y",TODAY()&gt;=N(F391)-N('Settings'!$B$2),N(S391)&gt;=TODAY()),"NOT CONFIRMED, STARTS SOON; ","")&amp;IF(AND(C391="Inspection",N(F391)&gt;0,K391&lt;&gt;"Y",M391="",N(F391)-TODAY()&lt;=N('Settings'!$B$3)),"INSPECTION NOT REQUESTED; ","")&amp;IF(AND(OR(M391="Fail",M391="Partial"),N(N391)=0),"FAILED, NO RE-INSPECTION; ","")&amp;IF(AND(C391&lt;&gt;"Inspection",D391&lt;&gt;"",N(F391)&gt;0,COUNTIFS($D$2:$D$400,D391,$A$2:$A$400,"&lt;&gt;"&amp;A391,$C$2:$C$400,"&lt;&gt;Inspection",$F$2:$F$400,"&lt;="&amp;N(S391),$S$2:$S$400,"&gt;="&amp;N(F391))&gt;0),"SUB ON TWO JOBS SAME DAY; ","")&amp;IF(AND(C391&lt;&gt;"Inspection",D391=""),"NO SUB ASSIGNED; ","")&amp;IF(AND(J391&lt;&gt;"",N(F391)&gt;0,SUMPRODUCT(MAX(($A$2:$A$400=A391)*($B$2:$B$400=J391)*$S$2:$S$400))&gt;=N(F391)),"STARTS BEFORE WHAT IT DEPENDS ON; ","")&amp;IF(N(F391)=0,"NO START DATE; ","")="","",LEFT(IF(AND(C391&lt;&gt;"Inspection",N(F391)&gt;0,H391&lt;&gt;"Y",TODAY()&gt;=N(F391)-N('Settings'!$B$2),N(S391)&gt;=TODAY()),"NOT CONFIRMED, STARTS SOON; ","")&amp;IF(AND(C391="Inspection",N(F391)&gt;0,K391&lt;&gt;"Y",M391="",N(F391)-TODAY()&lt;=N('Settings'!$B$3)),"INSPECTION NOT REQUESTED; ","")&amp;IF(AND(OR(M391="Fail",M391="Partial"),N(N391)=0),"FAILED, NO RE-INSPECTION; ","")&amp;IF(AND(C391&lt;&gt;"Inspection",D391&lt;&gt;"",N(F391)&gt;0,COUNTIFS($D$2:$D$400,D391,$A$2:$A$400,"&lt;&gt;"&amp;A391,$C$2:$C$400,"&lt;&gt;Inspection",$F$2:$F$400,"&lt;="&amp;N(S391),$S$2:$S$400,"&gt;="&amp;N(F391))&gt;0),"SUB ON TWO JOBS SAME DAY; ","")&amp;IF(AND(C391&lt;&gt;"Inspection",D391=""),"NO SUB ASSIGNED; ","")&amp;IF(AND(J391&lt;&gt;"",N(F391)&gt;0,SUMPRODUCT(MAX(($A$2:$A$400=A391)*($B$2:$B$400=J391)*$S$2:$S$400))&gt;=N(F391)),"STARTS BEFORE WHAT IT DEPENDS ON; ","")&amp;IF(N(F391)=0,"NO START DATE; ",""),LEN(IF(AND(C391&lt;&gt;"Inspection",N(F391)&gt;0,H391&lt;&gt;"Y",TODAY()&gt;=N(F391)-N('Settings'!$B$2),N(S391)&gt;=TODAY()),"NOT CONFIRMED, STARTS SOON; ","")&amp;IF(AND(C391="Inspection",N(F391)&gt;0,K391&lt;&gt;"Y",M391="",N(F391)-TODAY()&lt;=N('Settings'!$B$3)),"INSPECTION NOT REQUESTED; ","")&amp;IF(AND(OR(M391="Fail",M391="Partial"),N(N391)=0),"FAILED, NO RE-INSPECTION; ","")&amp;IF(AND(C391&lt;&gt;"Inspection",D391&lt;&gt;"",N(F391)&gt;0,COUNTIFS($D$2:$D$400,D391,$A$2:$A$400,"&lt;&gt;"&amp;A391,$C$2:$C$400,"&lt;&gt;Inspection",$F$2:$F$400,"&lt;="&amp;N(S391),$S$2:$S$400,"&gt;="&amp;N(F391))&gt;0),"SUB ON TWO JOBS SAME DAY; ","")&amp;IF(AND(C391&lt;&gt;"Inspection",D391=""),"NO SUB ASSIGNED; ","")&amp;IF(AND(J391&lt;&gt;"",N(F391)&gt;0,SUMPRODUCT(MAX(($A$2:$A$400=A391)*($B$2:$B$400=J391)*$S$2:$S$400))&gt;=N(F391)),"STARTS BEFORE WHAT IT DEPENDS ON; ","")&amp;IF(N(F391)=0,"NO START DATE; ",""))-2)))</f>
        <v/>
      </c>
      <c r="S391" s="6">
        <f>IF(N(G391)&gt;0,N(G391),N(F391))</f>
        <v/>
      </c>
    </row>
    <row r="392">
      <c r="F392" s="6" t="n"/>
      <c r="G392" s="6" t="n"/>
      <c r="I392" s="6">
        <f>IF(OR(NOT(OR(A392&lt;&gt;"",B392&lt;&gt;"",D392&lt;&gt;"")),N(F392)=0,NOT(C392&lt;&gt;"Inspection")),"",N(F392)-N('Settings'!$B$2))</f>
        <v/>
      </c>
      <c r="L392" s="6" t="n"/>
      <c r="N392" s="6" t="n"/>
      <c r="O392" s="7">
        <f>IF(OR(NOT(OR(A392&lt;&gt;"",B392&lt;&gt;"",D392&lt;&gt;"")),N(F392)=0),"",N(F392)-TODAY())</f>
        <v/>
      </c>
      <c r="P392">
        <f>IF(OR(NOT(OR(A392&lt;&gt;"",B392&lt;&gt;"",D392&lt;&gt;"")),N(F392)=0),"",IF(N(S392)&lt;TODAY(),"Past",IF(N(F392)&lt;=TODAY(),"Now",IF(N(F392)-TODAY()&lt;7,"Week 1",IF(N(F392)-TODAY()&lt;N('Settings'!$B$4),"Week 2","Later")))))</f>
        <v/>
      </c>
      <c r="Q392">
        <f>IF(NOT(OR(A392&lt;&gt;"",B392&lt;&gt;"",D392&lt;&gt;"")),"",IF(IF(AND(C392&lt;&gt;"Inspection",N(F392)&gt;0,H392&lt;&gt;"Y",TODAY()&gt;=N(F392)-N('Settings'!$B$2),N(S392)&gt;=TODAY()),"NOT CONFIRMED, STARTS SOON; ","")&amp;IF(AND(C392="Inspection",N(F392)&gt;0,K392&lt;&gt;"Y",M392="",N(F392)-TODAY()&lt;=N('Settings'!$B$3)),"INSPECTION NOT REQUESTED; ","")&amp;IF(AND(OR(M392="Fail",M392="Partial"),N(N392)=0),"FAILED, NO RE-INSPECTION; ","")&amp;IF(AND(C392&lt;&gt;"Inspection",D392&lt;&gt;"",N(F392)&gt;0,COUNTIFS($D$2:$D$400,D392,$A$2:$A$400,"&lt;&gt;"&amp;A392,$C$2:$C$400,"&lt;&gt;Inspection",$F$2:$F$400,"&lt;="&amp;N(S392),$S$2:$S$400,"&gt;="&amp;N(F392))&gt;0),"SUB ON TWO JOBS SAME DAY; ","")&amp;IF(AND(C392&lt;&gt;"Inspection",D392=""),"NO SUB ASSIGNED; ","")&amp;IF(AND(J392&lt;&gt;"",N(F392)&gt;0,SUMPRODUCT(MAX(($A$2:$A$400=A392)*($B$2:$B$400=J392)*$S$2:$S$400))&gt;=N(F392)),"STARTS BEFORE WHAT IT DEPENDS ON; ","")&amp;IF(N(F392)=0,"NO START DATE; ","")="","",LEFT(IF(AND(C392&lt;&gt;"Inspection",N(F392)&gt;0,H392&lt;&gt;"Y",TODAY()&gt;=N(F392)-N('Settings'!$B$2),N(S392)&gt;=TODAY()),"NOT CONFIRMED, STARTS SOON; ","")&amp;IF(AND(C392="Inspection",N(F392)&gt;0,K392&lt;&gt;"Y",M392="",N(F392)-TODAY()&lt;=N('Settings'!$B$3)),"INSPECTION NOT REQUESTED; ","")&amp;IF(AND(OR(M392="Fail",M392="Partial"),N(N392)=0),"FAILED, NO RE-INSPECTION; ","")&amp;IF(AND(C392&lt;&gt;"Inspection",D392&lt;&gt;"",N(F392)&gt;0,COUNTIFS($D$2:$D$400,D392,$A$2:$A$400,"&lt;&gt;"&amp;A392,$C$2:$C$400,"&lt;&gt;Inspection",$F$2:$F$400,"&lt;="&amp;N(S392),$S$2:$S$400,"&gt;="&amp;N(F392))&gt;0),"SUB ON TWO JOBS SAME DAY; ","")&amp;IF(AND(C392&lt;&gt;"Inspection",D392=""),"NO SUB ASSIGNED; ","")&amp;IF(AND(J392&lt;&gt;"",N(F392)&gt;0,SUMPRODUCT(MAX(($A$2:$A$400=A392)*($B$2:$B$400=J392)*$S$2:$S$400))&gt;=N(F392)),"STARTS BEFORE WHAT IT DEPENDS ON; ","")&amp;IF(N(F392)=0,"NO START DATE; ",""),LEN(IF(AND(C392&lt;&gt;"Inspection",N(F392)&gt;0,H392&lt;&gt;"Y",TODAY()&gt;=N(F392)-N('Settings'!$B$2),N(S392)&gt;=TODAY()),"NOT CONFIRMED, STARTS SOON; ","")&amp;IF(AND(C392="Inspection",N(F392)&gt;0,K392&lt;&gt;"Y",M392="",N(F392)-TODAY()&lt;=N('Settings'!$B$3)),"INSPECTION NOT REQUESTED; ","")&amp;IF(AND(OR(M392="Fail",M392="Partial"),N(N392)=0),"FAILED, NO RE-INSPECTION; ","")&amp;IF(AND(C392&lt;&gt;"Inspection",D392&lt;&gt;"",N(F392)&gt;0,COUNTIFS($D$2:$D$400,D392,$A$2:$A$400,"&lt;&gt;"&amp;A392,$C$2:$C$400,"&lt;&gt;Inspection",$F$2:$F$400,"&lt;="&amp;N(S392),$S$2:$S$400,"&gt;="&amp;N(F392))&gt;0),"SUB ON TWO JOBS SAME DAY; ","")&amp;IF(AND(C392&lt;&gt;"Inspection",D392=""),"NO SUB ASSIGNED; ","")&amp;IF(AND(J392&lt;&gt;"",N(F392)&gt;0,SUMPRODUCT(MAX(($A$2:$A$400=A392)*($B$2:$B$400=J392)*$S$2:$S$400))&gt;=N(F392)),"STARTS BEFORE WHAT IT DEPENDS ON; ","")&amp;IF(N(F392)=0,"NO START DATE; ",""))-2)))</f>
        <v/>
      </c>
      <c r="S392" s="6">
        <f>IF(N(G392)&gt;0,N(G392),N(F392))</f>
        <v/>
      </c>
    </row>
    <row r="393">
      <c r="F393" s="6" t="n"/>
      <c r="G393" s="6" t="n"/>
      <c r="I393" s="6">
        <f>IF(OR(NOT(OR(A393&lt;&gt;"",B393&lt;&gt;"",D393&lt;&gt;"")),N(F393)=0,NOT(C393&lt;&gt;"Inspection")),"",N(F393)-N('Settings'!$B$2))</f>
        <v/>
      </c>
      <c r="L393" s="6" t="n"/>
      <c r="N393" s="6" t="n"/>
      <c r="O393" s="7">
        <f>IF(OR(NOT(OR(A393&lt;&gt;"",B393&lt;&gt;"",D393&lt;&gt;"")),N(F393)=0),"",N(F393)-TODAY())</f>
        <v/>
      </c>
      <c r="P393">
        <f>IF(OR(NOT(OR(A393&lt;&gt;"",B393&lt;&gt;"",D393&lt;&gt;"")),N(F393)=0),"",IF(N(S393)&lt;TODAY(),"Past",IF(N(F393)&lt;=TODAY(),"Now",IF(N(F393)-TODAY()&lt;7,"Week 1",IF(N(F393)-TODAY()&lt;N('Settings'!$B$4),"Week 2","Later")))))</f>
        <v/>
      </c>
      <c r="Q393">
        <f>IF(NOT(OR(A393&lt;&gt;"",B393&lt;&gt;"",D393&lt;&gt;"")),"",IF(IF(AND(C393&lt;&gt;"Inspection",N(F393)&gt;0,H393&lt;&gt;"Y",TODAY()&gt;=N(F393)-N('Settings'!$B$2),N(S393)&gt;=TODAY()),"NOT CONFIRMED, STARTS SOON; ","")&amp;IF(AND(C393="Inspection",N(F393)&gt;0,K393&lt;&gt;"Y",M393="",N(F393)-TODAY()&lt;=N('Settings'!$B$3)),"INSPECTION NOT REQUESTED; ","")&amp;IF(AND(OR(M393="Fail",M393="Partial"),N(N393)=0),"FAILED, NO RE-INSPECTION; ","")&amp;IF(AND(C393&lt;&gt;"Inspection",D393&lt;&gt;"",N(F393)&gt;0,COUNTIFS($D$2:$D$400,D393,$A$2:$A$400,"&lt;&gt;"&amp;A393,$C$2:$C$400,"&lt;&gt;Inspection",$F$2:$F$400,"&lt;="&amp;N(S393),$S$2:$S$400,"&gt;="&amp;N(F393))&gt;0),"SUB ON TWO JOBS SAME DAY; ","")&amp;IF(AND(C393&lt;&gt;"Inspection",D393=""),"NO SUB ASSIGNED; ","")&amp;IF(AND(J393&lt;&gt;"",N(F393)&gt;0,SUMPRODUCT(MAX(($A$2:$A$400=A393)*($B$2:$B$400=J393)*$S$2:$S$400))&gt;=N(F393)),"STARTS BEFORE WHAT IT DEPENDS ON; ","")&amp;IF(N(F393)=0,"NO START DATE; ","")="","",LEFT(IF(AND(C393&lt;&gt;"Inspection",N(F393)&gt;0,H393&lt;&gt;"Y",TODAY()&gt;=N(F393)-N('Settings'!$B$2),N(S393)&gt;=TODAY()),"NOT CONFIRMED, STARTS SOON; ","")&amp;IF(AND(C393="Inspection",N(F393)&gt;0,K393&lt;&gt;"Y",M393="",N(F393)-TODAY()&lt;=N('Settings'!$B$3)),"INSPECTION NOT REQUESTED; ","")&amp;IF(AND(OR(M393="Fail",M393="Partial"),N(N393)=0),"FAILED, NO RE-INSPECTION; ","")&amp;IF(AND(C393&lt;&gt;"Inspection",D393&lt;&gt;"",N(F393)&gt;0,COUNTIFS($D$2:$D$400,D393,$A$2:$A$400,"&lt;&gt;"&amp;A393,$C$2:$C$400,"&lt;&gt;Inspection",$F$2:$F$400,"&lt;="&amp;N(S393),$S$2:$S$400,"&gt;="&amp;N(F393))&gt;0),"SUB ON TWO JOBS SAME DAY; ","")&amp;IF(AND(C393&lt;&gt;"Inspection",D393=""),"NO SUB ASSIGNED; ","")&amp;IF(AND(J393&lt;&gt;"",N(F393)&gt;0,SUMPRODUCT(MAX(($A$2:$A$400=A393)*($B$2:$B$400=J393)*$S$2:$S$400))&gt;=N(F393)),"STARTS BEFORE WHAT IT DEPENDS ON; ","")&amp;IF(N(F393)=0,"NO START DATE; ",""),LEN(IF(AND(C393&lt;&gt;"Inspection",N(F393)&gt;0,H393&lt;&gt;"Y",TODAY()&gt;=N(F393)-N('Settings'!$B$2),N(S393)&gt;=TODAY()),"NOT CONFIRMED, STARTS SOON; ","")&amp;IF(AND(C393="Inspection",N(F393)&gt;0,K393&lt;&gt;"Y",M393="",N(F393)-TODAY()&lt;=N('Settings'!$B$3)),"INSPECTION NOT REQUESTED; ","")&amp;IF(AND(OR(M393="Fail",M393="Partial"),N(N393)=0),"FAILED, NO RE-INSPECTION; ","")&amp;IF(AND(C393&lt;&gt;"Inspection",D393&lt;&gt;"",N(F393)&gt;0,COUNTIFS($D$2:$D$400,D393,$A$2:$A$400,"&lt;&gt;"&amp;A393,$C$2:$C$400,"&lt;&gt;Inspection",$F$2:$F$400,"&lt;="&amp;N(S393),$S$2:$S$400,"&gt;="&amp;N(F393))&gt;0),"SUB ON TWO JOBS SAME DAY; ","")&amp;IF(AND(C393&lt;&gt;"Inspection",D393=""),"NO SUB ASSIGNED; ","")&amp;IF(AND(J393&lt;&gt;"",N(F393)&gt;0,SUMPRODUCT(MAX(($A$2:$A$400=A393)*($B$2:$B$400=J393)*$S$2:$S$400))&gt;=N(F393)),"STARTS BEFORE WHAT IT DEPENDS ON; ","")&amp;IF(N(F393)=0,"NO START DATE; ",""))-2)))</f>
        <v/>
      </c>
      <c r="S393" s="6">
        <f>IF(N(G393)&gt;0,N(G393),N(F393))</f>
        <v/>
      </c>
    </row>
    <row r="394">
      <c r="F394" s="6" t="n"/>
      <c r="G394" s="6" t="n"/>
      <c r="I394" s="6">
        <f>IF(OR(NOT(OR(A394&lt;&gt;"",B394&lt;&gt;"",D394&lt;&gt;"")),N(F394)=0,NOT(C394&lt;&gt;"Inspection")),"",N(F394)-N('Settings'!$B$2))</f>
        <v/>
      </c>
      <c r="L394" s="6" t="n"/>
      <c r="N394" s="6" t="n"/>
      <c r="O394" s="7">
        <f>IF(OR(NOT(OR(A394&lt;&gt;"",B394&lt;&gt;"",D394&lt;&gt;"")),N(F394)=0),"",N(F394)-TODAY())</f>
        <v/>
      </c>
      <c r="P394">
        <f>IF(OR(NOT(OR(A394&lt;&gt;"",B394&lt;&gt;"",D394&lt;&gt;"")),N(F394)=0),"",IF(N(S394)&lt;TODAY(),"Past",IF(N(F394)&lt;=TODAY(),"Now",IF(N(F394)-TODAY()&lt;7,"Week 1",IF(N(F394)-TODAY()&lt;N('Settings'!$B$4),"Week 2","Later")))))</f>
        <v/>
      </c>
      <c r="Q394">
        <f>IF(NOT(OR(A394&lt;&gt;"",B394&lt;&gt;"",D394&lt;&gt;"")),"",IF(IF(AND(C394&lt;&gt;"Inspection",N(F394)&gt;0,H394&lt;&gt;"Y",TODAY()&gt;=N(F394)-N('Settings'!$B$2),N(S394)&gt;=TODAY()),"NOT CONFIRMED, STARTS SOON; ","")&amp;IF(AND(C394="Inspection",N(F394)&gt;0,K394&lt;&gt;"Y",M394="",N(F394)-TODAY()&lt;=N('Settings'!$B$3)),"INSPECTION NOT REQUESTED; ","")&amp;IF(AND(OR(M394="Fail",M394="Partial"),N(N394)=0),"FAILED, NO RE-INSPECTION; ","")&amp;IF(AND(C394&lt;&gt;"Inspection",D394&lt;&gt;"",N(F394)&gt;0,COUNTIFS($D$2:$D$400,D394,$A$2:$A$400,"&lt;&gt;"&amp;A394,$C$2:$C$400,"&lt;&gt;Inspection",$F$2:$F$400,"&lt;="&amp;N(S394),$S$2:$S$400,"&gt;="&amp;N(F394))&gt;0),"SUB ON TWO JOBS SAME DAY; ","")&amp;IF(AND(C394&lt;&gt;"Inspection",D394=""),"NO SUB ASSIGNED; ","")&amp;IF(AND(J394&lt;&gt;"",N(F394)&gt;0,SUMPRODUCT(MAX(($A$2:$A$400=A394)*($B$2:$B$400=J394)*$S$2:$S$400))&gt;=N(F394)),"STARTS BEFORE WHAT IT DEPENDS ON; ","")&amp;IF(N(F394)=0,"NO START DATE; ","")="","",LEFT(IF(AND(C394&lt;&gt;"Inspection",N(F394)&gt;0,H394&lt;&gt;"Y",TODAY()&gt;=N(F394)-N('Settings'!$B$2),N(S394)&gt;=TODAY()),"NOT CONFIRMED, STARTS SOON; ","")&amp;IF(AND(C394="Inspection",N(F394)&gt;0,K394&lt;&gt;"Y",M394="",N(F394)-TODAY()&lt;=N('Settings'!$B$3)),"INSPECTION NOT REQUESTED; ","")&amp;IF(AND(OR(M394="Fail",M394="Partial"),N(N394)=0),"FAILED, NO RE-INSPECTION; ","")&amp;IF(AND(C394&lt;&gt;"Inspection",D394&lt;&gt;"",N(F394)&gt;0,COUNTIFS($D$2:$D$400,D394,$A$2:$A$400,"&lt;&gt;"&amp;A394,$C$2:$C$400,"&lt;&gt;Inspection",$F$2:$F$400,"&lt;="&amp;N(S394),$S$2:$S$400,"&gt;="&amp;N(F394))&gt;0),"SUB ON TWO JOBS SAME DAY; ","")&amp;IF(AND(C394&lt;&gt;"Inspection",D394=""),"NO SUB ASSIGNED; ","")&amp;IF(AND(J394&lt;&gt;"",N(F394)&gt;0,SUMPRODUCT(MAX(($A$2:$A$400=A394)*($B$2:$B$400=J394)*$S$2:$S$400))&gt;=N(F394)),"STARTS BEFORE WHAT IT DEPENDS ON; ","")&amp;IF(N(F394)=0,"NO START DATE; ",""),LEN(IF(AND(C394&lt;&gt;"Inspection",N(F394)&gt;0,H394&lt;&gt;"Y",TODAY()&gt;=N(F394)-N('Settings'!$B$2),N(S394)&gt;=TODAY()),"NOT CONFIRMED, STARTS SOON; ","")&amp;IF(AND(C394="Inspection",N(F394)&gt;0,K394&lt;&gt;"Y",M394="",N(F394)-TODAY()&lt;=N('Settings'!$B$3)),"INSPECTION NOT REQUESTED; ","")&amp;IF(AND(OR(M394="Fail",M394="Partial"),N(N394)=0),"FAILED, NO RE-INSPECTION; ","")&amp;IF(AND(C394&lt;&gt;"Inspection",D394&lt;&gt;"",N(F394)&gt;0,COUNTIFS($D$2:$D$400,D394,$A$2:$A$400,"&lt;&gt;"&amp;A394,$C$2:$C$400,"&lt;&gt;Inspection",$F$2:$F$400,"&lt;="&amp;N(S394),$S$2:$S$400,"&gt;="&amp;N(F394))&gt;0),"SUB ON TWO JOBS SAME DAY; ","")&amp;IF(AND(C394&lt;&gt;"Inspection",D394=""),"NO SUB ASSIGNED; ","")&amp;IF(AND(J394&lt;&gt;"",N(F394)&gt;0,SUMPRODUCT(MAX(($A$2:$A$400=A394)*($B$2:$B$400=J394)*$S$2:$S$400))&gt;=N(F394)),"STARTS BEFORE WHAT IT DEPENDS ON; ","")&amp;IF(N(F394)=0,"NO START DATE; ",""))-2)))</f>
        <v/>
      </c>
      <c r="S394" s="6">
        <f>IF(N(G394)&gt;0,N(G394),N(F394))</f>
        <v/>
      </c>
    </row>
    <row r="395">
      <c r="F395" s="6" t="n"/>
      <c r="G395" s="6" t="n"/>
      <c r="I395" s="6">
        <f>IF(OR(NOT(OR(A395&lt;&gt;"",B395&lt;&gt;"",D395&lt;&gt;"")),N(F395)=0,NOT(C395&lt;&gt;"Inspection")),"",N(F395)-N('Settings'!$B$2))</f>
        <v/>
      </c>
      <c r="L395" s="6" t="n"/>
      <c r="N395" s="6" t="n"/>
      <c r="O395" s="7">
        <f>IF(OR(NOT(OR(A395&lt;&gt;"",B395&lt;&gt;"",D395&lt;&gt;"")),N(F395)=0),"",N(F395)-TODAY())</f>
        <v/>
      </c>
      <c r="P395">
        <f>IF(OR(NOT(OR(A395&lt;&gt;"",B395&lt;&gt;"",D395&lt;&gt;"")),N(F395)=0),"",IF(N(S395)&lt;TODAY(),"Past",IF(N(F395)&lt;=TODAY(),"Now",IF(N(F395)-TODAY()&lt;7,"Week 1",IF(N(F395)-TODAY()&lt;N('Settings'!$B$4),"Week 2","Later")))))</f>
        <v/>
      </c>
      <c r="Q395">
        <f>IF(NOT(OR(A395&lt;&gt;"",B395&lt;&gt;"",D395&lt;&gt;"")),"",IF(IF(AND(C395&lt;&gt;"Inspection",N(F395)&gt;0,H395&lt;&gt;"Y",TODAY()&gt;=N(F395)-N('Settings'!$B$2),N(S395)&gt;=TODAY()),"NOT CONFIRMED, STARTS SOON; ","")&amp;IF(AND(C395="Inspection",N(F395)&gt;0,K395&lt;&gt;"Y",M395="",N(F395)-TODAY()&lt;=N('Settings'!$B$3)),"INSPECTION NOT REQUESTED; ","")&amp;IF(AND(OR(M395="Fail",M395="Partial"),N(N395)=0),"FAILED, NO RE-INSPECTION; ","")&amp;IF(AND(C395&lt;&gt;"Inspection",D395&lt;&gt;"",N(F395)&gt;0,COUNTIFS($D$2:$D$400,D395,$A$2:$A$400,"&lt;&gt;"&amp;A395,$C$2:$C$400,"&lt;&gt;Inspection",$F$2:$F$400,"&lt;="&amp;N(S395),$S$2:$S$400,"&gt;="&amp;N(F395))&gt;0),"SUB ON TWO JOBS SAME DAY; ","")&amp;IF(AND(C395&lt;&gt;"Inspection",D395=""),"NO SUB ASSIGNED; ","")&amp;IF(AND(J395&lt;&gt;"",N(F395)&gt;0,SUMPRODUCT(MAX(($A$2:$A$400=A395)*($B$2:$B$400=J395)*$S$2:$S$400))&gt;=N(F395)),"STARTS BEFORE WHAT IT DEPENDS ON; ","")&amp;IF(N(F395)=0,"NO START DATE; ","")="","",LEFT(IF(AND(C395&lt;&gt;"Inspection",N(F395)&gt;0,H395&lt;&gt;"Y",TODAY()&gt;=N(F395)-N('Settings'!$B$2),N(S395)&gt;=TODAY()),"NOT CONFIRMED, STARTS SOON; ","")&amp;IF(AND(C395="Inspection",N(F395)&gt;0,K395&lt;&gt;"Y",M395="",N(F395)-TODAY()&lt;=N('Settings'!$B$3)),"INSPECTION NOT REQUESTED; ","")&amp;IF(AND(OR(M395="Fail",M395="Partial"),N(N395)=0),"FAILED, NO RE-INSPECTION; ","")&amp;IF(AND(C395&lt;&gt;"Inspection",D395&lt;&gt;"",N(F395)&gt;0,COUNTIFS($D$2:$D$400,D395,$A$2:$A$400,"&lt;&gt;"&amp;A395,$C$2:$C$400,"&lt;&gt;Inspection",$F$2:$F$400,"&lt;="&amp;N(S395),$S$2:$S$400,"&gt;="&amp;N(F395))&gt;0),"SUB ON TWO JOBS SAME DAY; ","")&amp;IF(AND(C395&lt;&gt;"Inspection",D395=""),"NO SUB ASSIGNED; ","")&amp;IF(AND(J395&lt;&gt;"",N(F395)&gt;0,SUMPRODUCT(MAX(($A$2:$A$400=A395)*($B$2:$B$400=J395)*$S$2:$S$400))&gt;=N(F395)),"STARTS BEFORE WHAT IT DEPENDS ON; ","")&amp;IF(N(F395)=0,"NO START DATE; ",""),LEN(IF(AND(C395&lt;&gt;"Inspection",N(F395)&gt;0,H395&lt;&gt;"Y",TODAY()&gt;=N(F395)-N('Settings'!$B$2),N(S395)&gt;=TODAY()),"NOT CONFIRMED, STARTS SOON; ","")&amp;IF(AND(C395="Inspection",N(F395)&gt;0,K395&lt;&gt;"Y",M395="",N(F395)-TODAY()&lt;=N('Settings'!$B$3)),"INSPECTION NOT REQUESTED; ","")&amp;IF(AND(OR(M395="Fail",M395="Partial"),N(N395)=0),"FAILED, NO RE-INSPECTION; ","")&amp;IF(AND(C395&lt;&gt;"Inspection",D395&lt;&gt;"",N(F395)&gt;0,COUNTIFS($D$2:$D$400,D395,$A$2:$A$400,"&lt;&gt;"&amp;A395,$C$2:$C$400,"&lt;&gt;Inspection",$F$2:$F$400,"&lt;="&amp;N(S395),$S$2:$S$400,"&gt;="&amp;N(F395))&gt;0),"SUB ON TWO JOBS SAME DAY; ","")&amp;IF(AND(C395&lt;&gt;"Inspection",D395=""),"NO SUB ASSIGNED; ","")&amp;IF(AND(J395&lt;&gt;"",N(F395)&gt;0,SUMPRODUCT(MAX(($A$2:$A$400=A395)*($B$2:$B$400=J395)*$S$2:$S$400))&gt;=N(F395)),"STARTS BEFORE WHAT IT DEPENDS ON; ","")&amp;IF(N(F395)=0,"NO START DATE; ",""))-2)))</f>
        <v/>
      </c>
      <c r="S395" s="6">
        <f>IF(N(G395)&gt;0,N(G395),N(F395))</f>
        <v/>
      </c>
    </row>
    <row r="396">
      <c r="F396" s="6" t="n"/>
      <c r="G396" s="6" t="n"/>
      <c r="I396" s="6">
        <f>IF(OR(NOT(OR(A396&lt;&gt;"",B396&lt;&gt;"",D396&lt;&gt;"")),N(F396)=0,NOT(C396&lt;&gt;"Inspection")),"",N(F396)-N('Settings'!$B$2))</f>
        <v/>
      </c>
      <c r="L396" s="6" t="n"/>
      <c r="N396" s="6" t="n"/>
      <c r="O396" s="7">
        <f>IF(OR(NOT(OR(A396&lt;&gt;"",B396&lt;&gt;"",D396&lt;&gt;"")),N(F396)=0),"",N(F396)-TODAY())</f>
        <v/>
      </c>
      <c r="P396">
        <f>IF(OR(NOT(OR(A396&lt;&gt;"",B396&lt;&gt;"",D396&lt;&gt;"")),N(F396)=0),"",IF(N(S396)&lt;TODAY(),"Past",IF(N(F396)&lt;=TODAY(),"Now",IF(N(F396)-TODAY()&lt;7,"Week 1",IF(N(F396)-TODAY()&lt;N('Settings'!$B$4),"Week 2","Later")))))</f>
        <v/>
      </c>
      <c r="Q396">
        <f>IF(NOT(OR(A396&lt;&gt;"",B396&lt;&gt;"",D396&lt;&gt;"")),"",IF(IF(AND(C396&lt;&gt;"Inspection",N(F396)&gt;0,H396&lt;&gt;"Y",TODAY()&gt;=N(F396)-N('Settings'!$B$2),N(S396)&gt;=TODAY()),"NOT CONFIRMED, STARTS SOON; ","")&amp;IF(AND(C396="Inspection",N(F396)&gt;0,K396&lt;&gt;"Y",M396="",N(F396)-TODAY()&lt;=N('Settings'!$B$3)),"INSPECTION NOT REQUESTED; ","")&amp;IF(AND(OR(M396="Fail",M396="Partial"),N(N396)=0),"FAILED, NO RE-INSPECTION; ","")&amp;IF(AND(C396&lt;&gt;"Inspection",D396&lt;&gt;"",N(F396)&gt;0,COUNTIFS($D$2:$D$400,D396,$A$2:$A$400,"&lt;&gt;"&amp;A396,$C$2:$C$400,"&lt;&gt;Inspection",$F$2:$F$400,"&lt;="&amp;N(S396),$S$2:$S$400,"&gt;="&amp;N(F396))&gt;0),"SUB ON TWO JOBS SAME DAY; ","")&amp;IF(AND(C396&lt;&gt;"Inspection",D396=""),"NO SUB ASSIGNED; ","")&amp;IF(AND(J396&lt;&gt;"",N(F396)&gt;0,SUMPRODUCT(MAX(($A$2:$A$400=A396)*($B$2:$B$400=J396)*$S$2:$S$400))&gt;=N(F396)),"STARTS BEFORE WHAT IT DEPENDS ON; ","")&amp;IF(N(F396)=0,"NO START DATE; ","")="","",LEFT(IF(AND(C396&lt;&gt;"Inspection",N(F396)&gt;0,H396&lt;&gt;"Y",TODAY()&gt;=N(F396)-N('Settings'!$B$2),N(S396)&gt;=TODAY()),"NOT CONFIRMED, STARTS SOON; ","")&amp;IF(AND(C396="Inspection",N(F396)&gt;0,K396&lt;&gt;"Y",M396="",N(F396)-TODAY()&lt;=N('Settings'!$B$3)),"INSPECTION NOT REQUESTED; ","")&amp;IF(AND(OR(M396="Fail",M396="Partial"),N(N396)=0),"FAILED, NO RE-INSPECTION; ","")&amp;IF(AND(C396&lt;&gt;"Inspection",D396&lt;&gt;"",N(F396)&gt;0,COUNTIFS($D$2:$D$400,D396,$A$2:$A$400,"&lt;&gt;"&amp;A396,$C$2:$C$400,"&lt;&gt;Inspection",$F$2:$F$400,"&lt;="&amp;N(S396),$S$2:$S$400,"&gt;="&amp;N(F396))&gt;0),"SUB ON TWO JOBS SAME DAY; ","")&amp;IF(AND(C396&lt;&gt;"Inspection",D396=""),"NO SUB ASSIGNED; ","")&amp;IF(AND(J396&lt;&gt;"",N(F396)&gt;0,SUMPRODUCT(MAX(($A$2:$A$400=A396)*($B$2:$B$400=J396)*$S$2:$S$400))&gt;=N(F396)),"STARTS BEFORE WHAT IT DEPENDS ON; ","")&amp;IF(N(F396)=0,"NO START DATE; ",""),LEN(IF(AND(C396&lt;&gt;"Inspection",N(F396)&gt;0,H396&lt;&gt;"Y",TODAY()&gt;=N(F396)-N('Settings'!$B$2),N(S396)&gt;=TODAY()),"NOT CONFIRMED, STARTS SOON; ","")&amp;IF(AND(C396="Inspection",N(F396)&gt;0,K396&lt;&gt;"Y",M396="",N(F396)-TODAY()&lt;=N('Settings'!$B$3)),"INSPECTION NOT REQUESTED; ","")&amp;IF(AND(OR(M396="Fail",M396="Partial"),N(N396)=0),"FAILED, NO RE-INSPECTION; ","")&amp;IF(AND(C396&lt;&gt;"Inspection",D396&lt;&gt;"",N(F396)&gt;0,COUNTIFS($D$2:$D$400,D396,$A$2:$A$400,"&lt;&gt;"&amp;A396,$C$2:$C$400,"&lt;&gt;Inspection",$F$2:$F$400,"&lt;="&amp;N(S396),$S$2:$S$400,"&gt;="&amp;N(F396))&gt;0),"SUB ON TWO JOBS SAME DAY; ","")&amp;IF(AND(C396&lt;&gt;"Inspection",D396=""),"NO SUB ASSIGNED; ","")&amp;IF(AND(J396&lt;&gt;"",N(F396)&gt;0,SUMPRODUCT(MAX(($A$2:$A$400=A396)*($B$2:$B$400=J396)*$S$2:$S$400))&gt;=N(F396)),"STARTS BEFORE WHAT IT DEPENDS ON; ","")&amp;IF(N(F396)=0,"NO START DATE; ",""))-2)))</f>
        <v/>
      </c>
      <c r="S396" s="6">
        <f>IF(N(G396)&gt;0,N(G396),N(F396))</f>
        <v/>
      </c>
    </row>
    <row r="397">
      <c r="F397" s="6" t="n"/>
      <c r="G397" s="6" t="n"/>
      <c r="I397" s="6">
        <f>IF(OR(NOT(OR(A397&lt;&gt;"",B397&lt;&gt;"",D397&lt;&gt;"")),N(F397)=0,NOT(C397&lt;&gt;"Inspection")),"",N(F397)-N('Settings'!$B$2))</f>
        <v/>
      </c>
      <c r="L397" s="6" t="n"/>
      <c r="N397" s="6" t="n"/>
      <c r="O397" s="7">
        <f>IF(OR(NOT(OR(A397&lt;&gt;"",B397&lt;&gt;"",D397&lt;&gt;"")),N(F397)=0),"",N(F397)-TODAY())</f>
        <v/>
      </c>
      <c r="P397">
        <f>IF(OR(NOT(OR(A397&lt;&gt;"",B397&lt;&gt;"",D397&lt;&gt;"")),N(F397)=0),"",IF(N(S397)&lt;TODAY(),"Past",IF(N(F397)&lt;=TODAY(),"Now",IF(N(F397)-TODAY()&lt;7,"Week 1",IF(N(F397)-TODAY()&lt;N('Settings'!$B$4),"Week 2","Later")))))</f>
        <v/>
      </c>
      <c r="Q397">
        <f>IF(NOT(OR(A397&lt;&gt;"",B397&lt;&gt;"",D397&lt;&gt;"")),"",IF(IF(AND(C397&lt;&gt;"Inspection",N(F397)&gt;0,H397&lt;&gt;"Y",TODAY()&gt;=N(F397)-N('Settings'!$B$2),N(S397)&gt;=TODAY()),"NOT CONFIRMED, STARTS SOON; ","")&amp;IF(AND(C397="Inspection",N(F397)&gt;0,K397&lt;&gt;"Y",M397="",N(F397)-TODAY()&lt;=N('Settings'!$B$3)),"INSPECTION NOT REQUESTED; ","")&amp;IF(AND(OR(M397="Fail",M397="Partial"),N(N397)=0),"FAILED, NO RE-INSPECTION; ","")&amp;IF(AND(C397&lt;&gt;"Inspection",D397&lt;&gt;"",N(F397)&gt;0,COUNTIFS($D$2:$D$400,D397,$A$2:$A$400,"&lt;&gt;"&amp;A397,$C$2:$C$400,"&lt;&gt;Inspection",$F$2:$F$400,"&lt;="&amp;N(S397),$S$2:$S$400,"&gt;="&amp;N(F397))&gt;0),"SUB ON TWO JOBS SAME DAY; ","")&amp;IF(AND(C397&lt;&gt;"Inspection",D397=""),"NO SUB ASSIGNED; ","")&amp;IF(AND(J397&lt;&gt;"",N(F397)&gt;0,SUMPRODUCT(MAX(($A$2:$A$400=A397)*($B$2:$B$400=J397)*$S$2:$S$400))&gt;=N(F397)),"STARTS BEFORE WHAT IT DEPENDS ON; ","")&amp;IF(N(F397)=0,"NO START DATE; ","")="","",LEFT(IF(AND(C397&lt;&gt;"Inspection",N(F397)&gt;0,H397&lt;&gt;"Y",TODAY()&gt;=N(F397)-N('Settings'!$B$2),N(S397)&gt;=TODAY()),"NOT CONFIRMED, STARTS SOON; ","")&amp;IF(AND(C397="Inspection",N(F397)&gt;0,K397&lt;&gt;"Y",M397="",N(F397)-TODAY()&lt;=N('Settings'!$B$3)),"INSPECTION NOT REQUESTED; ","")&amp;IF(AND(OR(M397="Fail",M397="Partial"),N(N397)=0),"FAILED, NO RE-INSPECTION; ","")&amp;IF(AND(C397&lt;&gt;"Inspection",D397&lt;&gt;"",N(F397)&gt;0,COUNTIFS($D$2:$D$400,D397,$A$2:$A$400,"&lt;&gt;"&amp;A397,$C$2:$C$400,"&lt;&gt;Inspection",$F$2:$F$400,"&lt;="&amp;N(S397),$S$2:$S$400,"&gt;="&amp;N(F397))&gt;0),"SUB ON TWO JOBS SAME DAY; ","")&amp;IF(AND(C397&lt;&gt;"Inspection",D397=""),"NO SUB ASSIGNED; ","")&amp;IF(AND(J397&lt;&gt;"",N(F397)&gt;0,SUMPRODUCT(MAX(($A$2:$A$400=A397)*($B$2:$B$400=J397)*$S$2:$S$400))&gt;=N(F397)),"STARTS BEFORE WHAT IT DEPENDS ON; ","")&amp;IF(N(F397)=0,"NO START DATE; ",""),LEN(IF(AND(C397&lt;&gt;"Inspection",N(F397)&gt;0,H397&lt;&gt;"Y",TODAY()&gt;=N(F397)-N('Settings'!$B$2),N(S397)&gt;=TODAY()),"NOT CONFIRMED, STARTS SOON; ","")&amp;IF(AND(C397="Inspection",N(F397)&gt;0,K397&lt;&gt;"Y",M397="",N(F397)-TODAY()&lt;=N('Settings'!$B$3)),"INSPECTION NOT REQUESTED; ","")&amp;IF(AND(OR(M397="Fail",M397="Partial"),N(N397)=0),"FAILED, NO RE-INSPECTION; ","")&amp;IF(AND(C397&lt;&gt;"Inspection",D397&lt;&gt;"",N(F397)&gt;0,COUNTIFS($D$2:$D$400,D397,$A$2:$A$400,"&lt;&gt;"&amp;A397,$C$2:$C$400,"&lt;&gt;Inspection",$F$2:$F$400,"&lt;="&amp;N(S397),$S$2:$S$400,"&gt;="&amp;N(F397))&gt;0),"SUB ON TWO JOBS SAME DAY; ","")&amp;IF(AND(C397&lt;&gt;"Inspection",D397=""),"NO SUB ASSIGNED; ","")&amp;IF(AND(J397&lt;&gt;"",N(F397)&gt;0,SUMPRODUCT(MAX(($A$2:$A$400=A397)*($B$2:$B$400=J397)*$S$2:$S$400))&gt;=N(F397)),"STARTS BEFORE WHAT IT DEPENDS ON; ","")&amp;IF(N(F397)=0,"NO START DATE; ",""))-2)))</f>
        <v/>
      </c>
      <c r="S397" s="6">
        <f>IF(N(G397)&gt;0,N(G397),N(F397))</f>
        <v/>
      </c>
    </row>
    <row r="398">
      <c r="F398" s="6" t="n"/>
      <c r="G398" s="6" t="n"/>
      <c r="I398" s="6">
        <f>IF(OR(NOT(OR(A398&lt;&gt;"",B398&lt;&gt;"",D398&lt;&gt;"")),N(F398)=0,NOT(C398&lt;&gt;"Inspection")),"",N(F398)-N('Settings'!$B$2))</f>
        <v/>
      </c>
      <c r="L398" s="6" t="n"/>
      <c r="N398" s="6" t="n"/>
      <c r="O398" s="7">
        <f>IF(OR(NOT(OR(A398&lt;&gt;"",B398&lt;&gt;"",D398&lt;&gt;"")),N(F398)=0),"",N(F398)-TODAY())</f>
        <v/>
      </c>
      <c r="P398">
        <f>IF(OR(NOT(OR(A398&lt;&gt;"",B398&lt;&gt;"",D398&lt;&gt;"")),N(F398)=0),"",IF(N(S398)&lt;TODAY(),"Past",IF(N(F398)&lt;=TODAY(),"Now",IF(N(F398)-TODAY()&lt;7,"Week 1",IF(N(F398)-TODAY()&lt;N('Settings'!$B$4),"Week 2","Later")))))</f>
        <v/>
      </c>
      <c r="Q398">
        <f>IF(NOT(OR(A398&lt;&gt;"",B398&lt;&gt;"",D398&lt;&gt;"")),"",IF(IF(AND(C398&lt;&gt;"Inspection",N(F398)&gt;0,H398&lt;&gt;"Y",TODAY()&gt;=N(F398)-N('Settings'!$B$2),N(S398)&gt;=TODAY()),"NOT CONFIRMED, STARTS SOON; ","")&amp;IF(AND(C398="Inspection",N(F398)&gt;0,K398&lt;&gt;"Y",M398="",N(F398)-TODAY()&lt;=N('Settings'!$B$3)),"INSPECTION NOT REQUESTED; ","")&amp;IF(AND(OR(M398="Fail",M398="Partial"),N(N398)=0),"FAILED, NO RE-INSPECTION; ","")&amp;IF(AND(C398&lt;&gt;"Inspection",D398&lt;&gt;"",N(F398)&gt;0,COUNTIFS($D$2:$D$400,D398,$A$2:$A$400,"&lt;&gt;"&amp;A398,$C$2:$C$400,"&lt;&gt;Inspection",$F$2:$F$400,"&lt;="&amp;N(S398),$S$2:$S$400,"&gt;="&amp;N(F398))&gt;0),"SUB ON TWO JOBS SAME DAY; ","")&amp;IF(AND(C398&lt;&gt;"Inspection",D398=""),"NO SUB ASSIGNED; ","")&amp;IF(AND(J398&lt;&gt;"",N(F398)&gt;0,SUMPRODUCT(MAX(($A$2:$A$400=A398)*($B$2:$B$400=J398)*$S$2:$S$400))&gt;=N(F398)),"STARTS BEFORE WHAT IT DEPENDS ON; ","")&amp;IF(N(F398)=0,"NO START DATE; ","")="","",LEFT(IF(AND(C398&lt;&gt;"Inspection",N(F398)&gt;0,H398&lt;&gt;"Y",TODAY()&gt;=N(F398)-N('Settings'!$B$2),N(S398)&gt;=TODAY()),"NOT CONFIRMED, STARTS SOON; ","")&amp;IF(AND(C398="Inspection",N(F398)&gt;0,K398&lt;&gt;"Y",M398="",N(F398)-TODAY()&lt;=N('Settings'!$B$3)),"INSPECTION NOT REQUESTED; ","")&amp;IF(AND(OR(M398="Fail",M398="Partial"),N(N398)=0),"FAILED, NO RE-INSPECTION; ","")&amp;IF(AND(C398&lt;&gt;"Inspection",D398&lt;&gt;"",N(F398)&gt;0,COUNTIFS($D$2:$D$400,D398,$A$2:$A$400,"&lt;&gt;"&amp;A398,$C$2:$C$400,"&lt;&gt;Inspection",$F$2:$F$400,"&lt;="&amp;N(S398),$S$2:$S$400,"&gt;="&amp;N(F398))&gt;0),"SUB ON TWO JOBS SAME DAY; ","")&amp;IF(AND(C398&lt;&gt;"Inspection",D398=""),"NO SUB ASSIGNED; ","")&amp;IF(AND(J398&lt;&gt;"",N(F398)&gt;0,SUMPRODUCT(MAX(($A$2:$A$400=A398)*($B$2:$B$400=J398)*$S$2:$S$400))&gt;=N(F398)),"STARTS BEFORE WHAT IT DEPENDS ON; ","")&amp;IF(N(F398)=0,"NO START DATE; ",""),LEN(IF(AND(C398&lt;&gt;"Inspection",N(F398)&gt;0,H398&lt;&gt;"Y",TODAY()&gt;=N(F398)-N('Settings'!$B$2),N(S398)&gt;=TODAY()),"NOT CONFIRMED, STARTS SOON; ","")&amp;IF(AND(C398="Inspection",N(F398)&gt;0,K398&lt;&gt;"Y",M398="",N(F398)-TODAY()&lt;=N('Settings'!$B$3)),"INSPECTION NOT REQUESTED; ","")&amp;IF(AND(OR(M398="Fail",M398="Partial"),N(N398)=0),"FAILED, NO RE-INSPECTION; ","")&amp;IF(AND(C398&lt;&gt;"Inspection",D398&lt;&gt;"",N(F398)&gt;0,COUNTIFS($D$2:$D$400,D398,$A$2:$A$400,"&lt;&gt;"&amp;A398,$C$2:$C$400,"&lt;&gt;Inspection",$F$2:$F$400,"&lt;="&amp;N(S398),$S$2:$S$400,"&gt;="&amp;N(F398))&gt;0),"SUB ON TWO JOBS SAME DAY; ","")&amp;IF(AND(C398&lt;&gt;"Inspection",D398=""),"NO SUB ASSIGNED; ","")&amp;IF(AND(J398&lt;&gt;"",N(F398)&gt;0,SUMPRODUCT(MAX(($A$2:$A$400=A398)*($B$2:$B$400=J398)*$S$2:$S$400))&gt;=N(F398)),"STARTS BEFORE WHAT IT DEPENDS ON; ","")&amp;IF(N(F398)=0,"NO START DATE; ",""))-2)))</f>
        <v/>
      </c>
      <c r="S398" s="6">
        <f>IF(N(G398)&gt;0,N(G398),N(F398))</f>
        <v/>
      </c>
    </row>
    <row r="399">
      <c r="F399" s="6" t="n"/>
      <c r="G399" s="6" t="n"/>
      <c r="I399" s="6">
        <f>IF(OR(NOT(OR(A399&lt;&gt;"",B399&lt;&gt;"",D399&lt;&gt;"")),N(F399)=0,NOT(C399&lt;&gt;"Inspection")),"",N(F399)-N('Settings'!$B$2))</f>
        <v/>
      </c>
      <c r="L399" s="6" t="n"/>
      <c r="N399" s="6" t="n"/>
      <c r="O399" s="7">
        <f>IF(OR(NOT(OR(A399&lt;&gt;"",B399&lt;&gt;"",D399&lt;&gt;"")),N(F399)=0),"",N(F399)-TODAY())</f>
        <v/>
      </c>
      <c r="P399">
        <f>IF(OR(NOT(OR(A399&lt;&gt;"",B399&lt;&gt;"",D399&lt;&gt;"")),N(F399)=0),"",IF(N(S399)&lt;TODAY(),"Past",IF(N(F399)&lt;=TODAY(),"Now",IF(N(F399)-TODAY()&lt;7,"Week 1",IF(N(F399)-TODAY()&lt;N('Settings'!$B$4),"Week 2","Later")))))</f>
        <v/>
      </c>
      <c r="Q399">
        <f>IF(NOT(OR(A399&lt;&gt;"",B399&lt;&gt;"",D399&lt;&gt;"")),"",IF(IF(AND(C399&lt;&gt;"Inspection",N(F399)&gt;0,H399&lt;&gt;"Y",TODAY()&gt;=N(F399)-N('Settings'!$B$2),N(S399)&gt;=TODAY()),"NOT CONFIRMED, STARTS SOON; ","")&amp;IF(AND(C399="Inspection",N(F399)&gt;0,K399&lt;&gt;"Y",M399="",N(F399)-TODAY()&lt;=N('Settings'!$B$3)),"INSPECTION NOT REQUESTED; ","")&amp;IF(AND(OR(M399="Fail",M399="Partial"),N(N399)=0),"FAILED, NO RE-INSPECTION; ","")&amp;IF(AND(C399&lt;&gt;"Inspection",D399&lt;&gt;"",N(F399)&gt;0,COUNTIFS($D$2:$D$400,D399,$A$2:$A$400,"&lt;&gt;"&amp;A399,$C$2:$C$400,"&lt;&gt;Inspection",$F$2:$F$400,"&lt;="&amp;N(S399),$S$2:$S$400,"&gt;="&amp;N(F399))&gt;0),"SUB ON TWO JOBS SAME DAY; ","")&amp;IF(AND(C399&lt;&gt;"Inspection",D399=""),"NO SUB ASSIGNED; ","")&amp;IF(AND(J399&lt;&gt;"",N(F399)&gt;0,SUMPRODUCT(MAX(($A$2:$A$400=A399)*($B$2:$B$400=J399)*$S$2:$S$400))&gt;=N(F399)),"STARTS BEFORE WHAT IT DEPENDS ON; ","")&amp;IF(N(F399)=0,"NO START DATE; ","")="","",LEFT(IF(AND(C399&lt;&gt;"Inspection",N(F399)&gt;0,H399&lt;&gt;"Y",TODAY()&gt;=N(F399)-N('Settings'!$B$2),N(S399)&gt;=TODAY()),"NOT CONFIRMED, STARTS SOON; ","")&amp;IF(AND(C399="Inspection",N(F399)&gt;0,K399&lt;&gt;"Y",M399="",N(F399)-TODAY()&lt;=N('Settings'!$B$3)),"INSPECTION NOT REQUESTED; ","")&amp;IF(AND(OR(M399="Fail",M399="Partial"),N(N399)=0),"FAILED, NO RE-INSPECTION; ","")&amp;IF(AND(C399&lt;&gt;"Inspection",D399&lt;&gt;"",N(F399)&gt;0,COUNTIFS($D$2:$D$400,D399,$A$2:$A$400,"&lt;&gt;"&amp;A399,$C$2:$C$400,"&lt;&gt;Inspection",$F$2:$F$400,"&lt;="&amp;N(S399),$S$2:$S$400,"&gt;="&amp;N(F399))&gt;0),"SUB ON TWO JOBS SAME DAY; ","")&amp;IF(AND(C399&lt;&gt;"Inspection",D399=""),"NO SUB ASSIGNED; ","")&amp;IF(AND(J399&lt;&gt;"",N(F399)&gt;0,SUMPRODUCT(MAX(($A$2:$A$400=A399)*($B$2:$B$400=J399)*$S$2:$S$400))&gt;=N(F399)),"STARTS BEFORE WHAT IT DEPENDS ON; ","")&amp;IF(N(F399)=0,"NO START DATE; ",""),LEN(IF(AND(C399&lt;&gt;"Inspection",N(F399)&gt;0,H399&lt;&gt;"Y",TODAY()&gt;=N(F399)-N('Settings'!$B$2),N(S399)&gt;=TODAY()),"NOT CONFIRMED, STARTS SOON; ","")&amp;IF(AND(C399="Inspection",N(F399)&gt;0,K399&lt;&gt;"Y",M399="",N(F399)-TODAY()&lt;=N('Settings'!$B$3)),"INSPECTION NOT REQUESTED; ","")&amp;IF(AND(OR(M399="Fail",M399="Partial"),N(N399)=0),"FAILED, NO RE-INSPECTION; ","")&amp;IF(AND(C399&lt;&gt;"Inspection",D399&lt;&gt;"",N(F399)&gt;0,COUNTIFS($D$2:$D$400,D399,$A$2:$A$400,"&lt;&gt;"&amp;A399,$C$2:$C$400,"&lt;&gt;Inspection",$F$2:$F$400,"&lt;="&amp;N(S399),$S$2:$S$400,"&gt;="&amp;N(F399))&gt;0),"SUB ON TWO JOBS SAME DAY; ","")&amp;IF(AND(C399&lt;&gt;"Inspection",D399=""),"NO SUB ASSIGNED; ","")&amp;IF(AND(J399&lt;&gt;"",N(F399)&gt;0,SUMPRODUCT(MAX(($A$2:$A$400=A399)*($B$2:$B$400=J399)*$S$2:$S$400))&gt;=N(F399)),"STARTS BEFORE WHAT IT DEPENDS ON; ","")&amp;IF(N(F399)=0,"NO START DATE; ",""))-2)))</f>
        <v/>
      </c>
      <c r="S399" s="6">
        <f>IF(N(G399)&gt;0,N(G399),N(F399))</f>
        <v/>
      </c>
    </row>
    <row r="400">
      <c r="F400" s="6" t="n"/>
      <c r="G400" s="6" t="n"/>
      <c r="I400" s="6">
        <f>IF(OR(NOT(OR(A400&lt;&gt;"",B400&lt;&gt;"",D400&lt;&gt;"")),N(F400)=0,NOT(C400&lt;&gt;"Inspection")),"",N(F400)-N('Settings'!$B$2))</f>
        <v/>
      </c>
      <c r="L400" s="6" t="n"/>
      <c r="N400" s="6" t="n"/>
      <c r="O400" s="7">
        <f>IF(OR(NOT(OR(A400&lt;&gt;"",B400&lt;&gt;"",D400&lt;&gt;"")),N(F400)=0),"",N(F400)-TODAY())</f>
        <v/>
      </c>
      <c r="P400">
        <f>IF(OR(NOT(OR(A400&lt;&gt;"",B400&lt;&gt;"",D400&lt;&gt;"")),N(F400)=0),"",IF(N(S400)&lt;TODAY(),"Past",IF(N(F400)&lt;=TODAY(),"Now",IF(N(F400)-TODAY()&lt;7,"Week 1",IF(N(F400)-TODAY()&lt;N('Settings'!$B$4),"Week 2","Later")))))</f>
        <v/>
      </c>
      <c r="Q400">
        <f>IF(NOT(OR(A400&lt;&gt;"",B400&lt;&gt;"",D400&lt;&gt;"")),"",IF(IF(AND(C400&lt;&gt;"Inspection",N(F400)&gt;0,H400&lt;&gt;"Y",TODAY()&gt;=N(F400)-N('Settings'!$B$2),N(S400)&gt;=TODAY()),"NOT CONFIRMED, STARTS SOON; ","")&amp;IF(AND(C400="Inspection",N(F400)&gt;0,K400&lt;&gt;"Y",M400="",N(F400)-TODAY()&lt;=N('Settings'!$B$3)),"INSPECTION NOT REQUESTED; ","")&amp;IF(AND(OR(M400="Fail",M400="Partial"),N(N400)=0),"FAILED, NO RE-INSPECTION; ","")&amp;IF(AND(C400&lt;&gt;"Inspection",D400&lt;&gt;"",N(F400)&gt;0,COUNTIFS($D$2:$D$400,D400,$A$2:$A$400,"&lt;&gt;"&amp;A400,$C$2:$C$400,"&lt;&gt;Inspection",$F$2:$F$400,"&lt;="&amp;N(S400),$S$2:$S$400,"&gt;="&amp;N(F400))&gt;0),"SUB ON TWO JOBS SAME DAY; ","")&amp;IF(AND(C400&lt;&gt;"Inspection",D400=""),"NO SUB ASSIGNED; ","")&amp;IF(AND(J400&lt;&gt;"",N(F400)&gt;0,SUMPRODUCT(MAX(($A$2:$A$400=A400)*($B$2:$B$400=J400)*$S$2:$S$400))&gt;=N(F400)),"STARTS BEFORE WHAT IT DEPENDS ON; ","")&amp;IF(N(F400)=0,"NO START DATE; ","")="","",LEFT(IF(AND(C400&lt;&gt;"Inspection",N(F400)&gt;0,H400&lt;&gt;"Y",TODAY()&gt;=N(F400)-N('Settings'!$B$2),N(S400)&gt;=TODAY()),"NOT CONFIRMED, STARTS SOON; ","")&amp;IF(AND(C400="Inspection",N(F400)&gt;0,K400&lt;&gt;"Y",M400="",N(F400)-TODAY()&lt;=N('Settings'!$B$3)),"INSPECTION NOT REQUESTED; ","")&amp;IF(AND(OR(M400="Fail",M400="Partial"),N(N400)=0),"FAILED, NO RE-INSPECTION; ","")&amp;IF(AND(C400&lt;&gt;"Inspection",D400&lt;&gt;"",N(F400)&gt;0,COUNTIFS($D$2:$D$400,D400,$A$2:$A$400,"&lt;&gt;"&amp;A400,$C$2:$C$400,"&lt;&gt;Inspection",$F$2:$F$400,"&lt;="&amp;N(S400),$S$2:$S$400,"&gt;="&amp;N(F400))&gt;0),"SUB ON TWO JOBS SAME DAY; ","")&amp;IF(AND(C400&lt;&gt;"Inspection",D400=""),"NO SUB ASSIGNED; ","")&amp;IF(AND(J400&lt;&gt;"",N(F400)&gt;0,SUMPRODUCT(MAX(($A$2:$A$400=A400)*($B$2:$B$400=J400)*$S$2:$S$400))&gt;=N(F400)),"STARTS BEFORE WHAT IT DEPENDS ON; ","")&amp;IF(N(F400)=0,"NO START DATE; ",""),LEN(IF(AND(C400&lt;&gt;"Inspection",N(F400)&gt;0,H400&lt;&gt;"Y",TODAY()&gt;=N(F400)-N('Settings'!$B$2),N(S400)&gt;=TODAY()),"NOT CONFIRMED, STARTS SOON; ","")&amp;IF(AND(C400="Inspection",N(F400)&gt;0,K400&lt;&gt;"Y",M400="",N(F400)-TODAY()&lt;=N('Settings'!$B$3)),"INSPECTION NOT REQUESTED; ","")&amp;IF(AND(OR(M400="Fail",M400="Partial"),N(N400)=0),"FAILED, NO RE-INSPECTION; ","")&amp;IF(AND(C400&lt;&gt;"Inspection",D400&lt;&gt;"",N(F400)&gt;0,COUNTIFS($D$2:$D$400,D400,$A$2:$A$400,"&lt;&gt;"&amp;A400,$C$2:$C$400,"&lt;&gt;Inspection",$F$2:$F$400,"&lt;="&amp;N(S400),$S$2:$S$400,"&gt;="&amp;N(F400))&gt;0),"SUB ON TWO JOBS SAME DAY; ","")&amp;IF(AND(C400&lt;&gt;"Inspection",D400=""),"NO SUB ASSIGNED; ","")&amp;IF(AND(J400&lt;&gt;"",N(F400)&gt;0,SUMPRODUCT(MAX(($A$2:$A$400=A400)*($B$2:$B$400=J400)*$S$2:$S$400))&gt;=N(F400)),"STARTS BEFORE WHAT IT DEPENDS ON; ","")&amp;IF(N(F400)=0,"NO START DATE; ",""))-2)))</f>
        <v/>
      </c>
      <c r="S400" s="6">
        <f>IF(N(G400)&gt;0,N(G400),N(F400))</f>
        <v/>
      </c>
    </row>
  </sheetData>
  <autoFilter ref="A1:R400"/>
  <conditionalFormatting sqref="A2:R400">
    <cfRule type="expression" priority="1" dxfId="0" stopIfTrue="1">
      <formula>OR(ISNUMBER(SEARCH("NOT CONFIRMED, STARTS SOON",$Q2)),ISNUMBER(SEARCH("FAILED, NO RE-INSPECTION",$Q2)),ISNUMBER(SEARCH("SUB ON TWO JOBS SAME DAY",$Q2)))</formula>
    </cfRule>
    <cfRule type="expression" priority="2" dxfId="1" stopIfTrue="1">
      <formula>$Q2&lt;&gt;""</formula>
    </cfRule>
    <cfRule type="expression" priority="3" dxfId="2">
      <formula>OR($H2="Y",$M2="Pass")</formula>
    </cfRule>
  </conditionalFormatting>
  <dataValidations count="5">
    <dataValidation sqref="C2:C400" showDropDown="0" showInputMessage="0" showErrorMessage="0" allowBlank="1" type="list">
      <formula1>"Sub work,Inspection,Delivery,Other"</formula1>
    </dataValidation>
    <dataValidation sqref="H2:H400" showDropDown="0" showInputMessage="0" showErrorMessage="0" allowBlank="1" type="list">
      <formula1>"Y,N"</formula1>
    </dataValidation>
    <dataValidation sqref="K2:K400" showDropDown="0" showInputMessage="0" showErrorMessage="0" allowBlank="1" type="list">
      <formula1>"Y,N"</formula1>
    </dataValidation>
    <dataValidation sqref="M2:M400" showDropDown="0" showInputMessage="0" showErrorMessage="0" allowBlank="1" type="list">
      <formula1>"Pass,Fail,Partial"</formula1>
    </dataValidation>
    <dataValidation sqref="F2:G400 L2:L400 N2:N400" showDropDown="0" showInputMessage="0" showErrorMessage="0" allowBlank="1" type="date" operator="greaterThan">
      <formula1>36526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100" customWidth="1" min="1" max="1"/>
    <col width="10" customWidth="1" min="2" max="2"/>
  </cols>
  <sheetData>
    <row r="1">
      <c r="A1" s="1" t="inlineStr">
        <is>
          <t>Settings</t>
        </is>
      </c>
    </row>
    <row r="2">
      <c r="A2" t="inlineStr">
        <is>
          <t>Confirm subs this many days before their start date</t>
        </is>
      </c>
      <c r="B2" s="8" t="n">
        <v>2</v>
      </c>
    </row>
    <row r="3">
      <c r="A3" t="inlineStr">
        <is>
          <t>Request inspections this many days before the inspection date (use your office's lead time)</t>
        </is>
      </c>
      <c r="B3" s="8" t="n">
        <v>2</v>
      </c>
    </row>
    <row r="4">
      <c r="A4" t="inlineStr">
        <is>
          <t>Lookahead window in days (Week 1 = first 7 days, Week 2 = the rest)</t>
        </is>
      </c>
      <c r="B4" s="8" t="n">
        <v>14</v>
      </c>
    </row>
    <row r="6">
      <c r="A6" t="inlineStr">
        <is>
          <t>Edit the values in column B. These are your own settings, not an industry or code rule.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2026-10-26T16:36:27Z</dcterms:created>
  <dcterms:modified xmlns:dcterms="http://purl.org/dc/terms/" xmlns:xsi="http://www.w3.org/2001/XMLSchema-instance" xsi:type="dcterms:W3CDTF">2026-10-26T16:36:27Z</dcterms:modified>
</cp:coreProperties>
</file>