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Obligaciones" sheetId="2" state="visible" r:id="rId2"/>
    <sheet xmlns:r="http://schemas.openxmlformats.org/officeDocument/2006/relationships" name="Propiedade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'Obligaciones'!$A$1:$R$500</definedName>
    <definedName name="_xlnm._FilterDatabase" localSheetId="2" hidden="1">'Propiedades'!$A$1:$K$200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4" fillId="0" borderId="0" pivotButton="0" quotePrefix="0" xfId="0"/>
    <xf numFmtId="0" fontId="6" fillId="3" borderId="0" applyAlignment="1" pivotButton="0" quotePrefix="0" xfId="0">
      <alignment vertical="center" wrapText="1"/>
    </xf>
    <xf numFmtId="0" fontId="7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5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60" customWidth="1" min="1" max="1"/>
    <col width="14" customWidth="1" min="2" max="2"/>
  </cols>
  <sheetData>
    <row r="1">
      <c r="A1" s="1" t="inlineStr">
        <is>
          <t>Calendario de obligaciones de propiedades TapeAndFloat (gratis)</t>
        </is>
      </c>
    </row>
    <row r="2">
      <c r="A2" s="2" t="inlineStr"/>
    </row>
    <row r="3">
      <c r="A3" s="2" t="inlineStr">
        <is>
          <t>Para arrendadores y administradores de propiedades pequeños. Un renglón por propiedad por obligación: renovación de la póliza de seguro, recibo del impuesto predial,</t>
        </is>
      </c>
    </row>
    <row r="4">
      <c r="A4" s="2" t="inlineStr">
        <is>
          <t>cuotas de la HOA (asociación de propietarios), registros y permisos de la ciudad o la HOA, y revisiones del escrow del préstamo. Todas las fechas de todas sus propiedades en una lista.</t>
        </is>
      </c>
    </row>
    <row r="5">
      <c r="A5" s="2" t="inlineStr"/>
    </row>
    <row r="6">
      <c r="A6" s="2" t="inlineStr">
        <is>
          <t>1. Hoja Propiedades: un renglón por propiedad o unidad (dirección, dueño, oficina de impuestos del condado, HOA, aseguradora, prestamista / escrow). La hoja Obligaciones</t>
        </is>
      </c>
    </row>
    <row r="7">
      <c r="A7" s="2" t="inlineStr">
        <is>
          <t xml:space="preserve">   marca cualquier propiedad que no esté en esta hoja, así que escriba cada nombre una vez aquí y use el mismo nombre en Obligaciones.</t>
        </is>
      </c>
    </row>
    <row r="8">
      <c r="A8" s="2" t="inlineStr">
        <is>
          <t>2. Hoja Obligaciones: un renglón por propiedad por obligación. Tipo, a quién se paga (aseguradora, oficina de impuestos, HOA, ciudad, prestamista), número de póliza o cuenta,</t>
        </is>
      </c>
    </row>
    <row r="9">
      <c r="A9" s="2" t="inlineStr">
        <is>
          <t xml:space="preserve">   fecha de vencimiento, monto, quién paga (Dueño, Escrow, Inquilino, Oficina), escrow confirmado, días de aviso (vacío = su ajuste para ese tipo), fecha de pago,</t>
        </is>
      </c>
    </row>
    <row r="10">
      <c r="A10" s="2" t="inlineStr">
        <is>
          <t xml:space="preserve">   enlace al comprobante de pago, cotización de renovación pedida, fecha de seguimiento y estado. 'Avisar el' y 'Días para vencer' se llenan solos.</t>
        </is>
      </c>
    </row>
    <row r="11">
      <c r="A11" s="2" t="inlineStr">
        <is>
          <t xml:space="preserve">   Cuando pague un recibo, agregue un renglón nuevo para el siguiente, así el calendario siempre muestra lo que viene.</t>
        </is>
      </c>
    </row>
    <row r="12">
      <c r="A12" s="2" t="inlineStr">
        <is>
          <t>3. Ajustes: días de aviso para cada tipo de obligación, y cuántos días antes de que termine una póliza debe tener pedida la cotización de renovación.</t>
        </is>
      </c>
    </row>
    <row r="13">
      <c r="A13" s="2" t="inlineStr">
        <is>
          <t xml:space="preserve">   Todos son valores de EJEMPLO, no reglas: su aseguradora, la oficina de impuestos del condado, la HOA, la ciudad y el prestamista ponen las fechas reales. Revise sus sitios y estados de cuenta.</t>
        </is>
      </c>
    </row>
    <row r="14">
      <c r="A14" s="2" t="inlineStr">
        <is>
          <t xml:space="preserve">   Rojo = vencido y sin pagar, o escrow sin confirmar cerca de la fecha, o póliza por vencer sin cotización de renovación pedida.</t>
        </is>
      </c>
    </row>
    <row r="15">
      <c r="A15" s="2" t="inlineStr">
        <is>
          <t xml:space="preserve">   Amarillo = falta algo o se acerca: vence pronto, sin fecha, sin monto, pagado sin comprobante, propiedad desconocida.</t>
        </is>
      </c>
    </row>
    <row r="16">
      <c r="A16" s="2" t="inlineStr">
        <is>
          <t xml:space="preserve">   Verde = sin alertas. Gris = Cerrado.</t>
        </is>
      </c>
    </row>
    <row r="17">
      <c r="A17" s="2" t="inlineStr">
        <is>
          <t>4. Los primeros renglones son EJEMPLOS (a quién se paga empieza con EJEMPLO). Bórrelos antes de empezar.</t>
        </is>
      </c>
    </row>
    <row r="18">
      <c r="A18" s="2" t="inlineStr"/>
    </row>
    <row r="19">
      <c r="A19" s="2" t="inlineStr">
        <is>
          <t>Información general, no asesoría fiscal, legal ni de seguros. La oficina de impuestos de su condado pone las fechas del impuesto predial; su HOA y su aseguradora ponen las suyas.</t>
        </is>
      </c>
    </row>
    <row r="20">
      <c r="A20" s="2" t="inlineStr">
        <is>
          <t>Guía: https://pm.tapeandfloat.com/es/guias/fechas-seguro-impuestos-hoa.html</t>
        </is>
      </c>
    </row>
    <row r="21">
      <c r="A21" s="2" t="inlineStr"/>
    </row>
    <row r="22">
      <c r="A22" s="2" t="inlineStr">
        <is>
          <t>¿Quiere que se lo mantengamos al día? Durante la prueba piloto de TapeAndFloat, los recibos y avisos de renovación que usted reenvía se anotan en su propia hoja de Google,</t>
        </is>
      </c>
    </row>
    <row r="23">
      <c r="A23" s="2" t="inlineStr">
        <is>
          <t>las fechas próximas y vencidas se marcan, y se preparan recordatorios para que su oficina los apruebe. Se arma paso a paso,</t>
        </is>
      </c>
    </row>
    <row r="24">
      <c r="A24" s="2" t="inlineStr">
        <is>
          <t>y durante la prueba una persona real revisa todo. Prueba gratis de 60 días: https://pm.tapeandfloat.com/es/#pilot   Preguntas: james@tapeandfloat.com</t>
        </is>
      </c>
    </row>
    <row r="25">
      <c r="A25" s="2" t="inlineStr"/>
    </row>
    <row r="26">
      <c r="A26" s="3" t="inlineStr">
        <is>
          <t>Resumen (se actualiza solo)</t>
        </is>
      </c>
    </row>
    <row r="27">
      <c r="A27" t="inlineStr">
        <is>
          <t xml:space="preserve">   Obligaciones registradas</t>
        </is>
      </c>
      <c r="B27" s="4">
        <f>SUMPRODUCT(((('Obligaciones'!$A$2:$A$500&lt;&gt;"")+('Obligaciones'!$B$2:$B$500&lt;&gt;"")+('Obligaciones'!$C$2:$C$500&lt;&gt;""))&gt;0)*1)</f>
        <v/>
      </c>
    </row>
    <row r="28">
      <c r="A28" t="inlineStr">
        <is>
          <t xml:space="preserve">   Vencidas sin pagar</t>
        </is>
      </c>
      <c r="B28" s="4">
        <f>COUNTIF('Obligaciones'!$Q$2:$Q$500,"*VENCIDO SIN PAGAR*")</f>
        <v/>
      </c>
    </row>
    <row r="29">
      <c r="A29" t="inlineStr">
        <is>
          <t xml:space="preserve">   Vencen pronto (dentro de los días de aviso)</t>
        </is>
      </c>
      <c r="B29" s="4">
        <f>COUNTIF('Obligaciones'!$Q$2:$Q$500,"*VENCE PRONTO*")</f>
        <v/>
      </c>
    </row>
    <row r="30">
      <c r="A30" t="inlineStr">
        <is>
          <t xml:space="preserve">   Sin fecha de vencimiento</t>
        </is>
      </c>
      <c r="B30" s="4">
        <f>COUNTIF('Obligaciones'!$Q$2:$Q$500,"*SIN FECHA*")</f>
        <v/>
      </c>
    </row>
    <row r="31">
      <c r="A31" t="inlineStr">
        <is>
          <t xml:space="preserve">   Sin monto</t>
        </is>
      </c>
      <c r="B31" s="4">
        <f>COUNTIF('Obligaciones'!$Q$2:$Q$500,"*SIN MONTO*")</f>
        <v/>
      </c>
    </row>
    <row r="32">
      <c r="A32" t="inlineStr">
        <is>
          <t xml:space="preserve">   Pagadas sin comprobante</t>
        </is>
      </c>
      <c r="B32" s="4">
        <f>COUNTIF('Obligaciones'!$Q$2:$Q$500,"*SIN COMPROBANTE DE PAGO*")</f>
        <v/>
      </c>
    </row>
    <row r="33">
      <c r="A33" t="inlineStr">
        <is>
          <t xml:space="preserve">   Escrow sin confirmar</t>
        </is>
      </c>
      <c r="B33" s="4">
        <f>COUNTIF('Obligaciones'!$Q$2:$Q$500,"*ESCROW SIN CONFIRMAR*")</f>
        <v/>
      </c>
    </row>
    <row r="34">
      <c r="A34" t="inlineStr">
        <is>
          <t xml:space="preserve">   Póliza por vencer sin cotización de renovación</t>
        </is>
      </c>
      <c r="B34" s="4">
        <f>COUNTIF('Obligaciones'!$Q$2:$Q$500,"*PÓLIZA POR VENCER SIN COTIZACIÓN*")</f>
        <v/>
      </c>
    </row>
    <row r="35">
      <c r="A35" t="inlineStr">
        <is>
          <t xml:space="preserve">   Propiedad que no está en Propiedades</t>
        </is>
      </c>
      <c r="B35" s="4">
        <f>COUNTIF('Obligaciones'!$Q$2:$Q$500,"*PROPIEDAD NO ESTÁ EN LA LISTA*")</f>
        <v/>
      </c>
    </row>
    <row r="36">
      <c r="A36" t="inlineStr">
        <is>
          <t xml:space="preserve">   Renglones con alguna alerta</t>
        </is>
      </c>
      <c r="B36" s="4">
        <f>COUNTIF('Obligaciones'!$Q$2:$Q$500,"?*")</f>
        <v/>
      </c>
    </row>
    <row r="37">
      <c r="A37" t="inlineStr">
        <is>
          <t xml:space="preserve">   Monto sin pagar que vence en los próximos 30 días ($)</t>
        </is>
      </c>
      <c r="B37" s="5">
        <f>SUMPRODUCT((('Obligaciones'!$K$2:$K$500="")*('Obligaciones'!$O$2:$O$500&lt;&gt;"Pagado")*('Obligaciones'!$O$2:$O$500&lt;&gt;"Cerrado"))*('Obligaciones'!$E$2:$E$500&gt;=TODAY())*('Obligaciones'!$E$2:$E$500&lt;=TODAY()+N('Ajustes'!$B$11))*'Obligaciones'!$F$2:$F$500)</f>
        <v/>
      </c>
    </row>
    <row r="39">
      <c r="A39" t="inlineStr">
        <is>
          <t>Uso y distribución gratis. Sin garantía; solo información general, no asesoría fiscal, legal ni de seguros.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8" customWidth="1" min="3" max="3"/>
    <col width="14" customWidth="1" min="4" max="4"/>
    <col width="12" customWidth="1" min="5" max="5"/>
    <col width="11" customWidth="1" min="6" max="6"/>
    <col width="11" customWidth="1" min="7" max="7"/>
    <col width="10" customWidth="1" min="8" max="8"/>
    <col width="10" customWidth="1" min="9" max="9"/>
    <col width="12" customWidth="1" min="10" max="10"/>
    <col width="12" customWidth="1" min="11" max="11"/>
    <col width="24" customWidth="1" min="12" max="12"/>
    <col width="11" customWidth="1" min="13" max="13"/>
    <col width="12" customWidth="1" min="14" max="14"/>
    <col width="11" customWidth="1" min="15" max="15"/>
    <col width="9" customWidth="1" min="16" max="16"/>
    <col width="50" customWidth="1" min="17" max="17"/>
    <col width="30" customWidth="1" min="18" max="18"/>
  </cols>
  <sheetData>
    <row r="1" ht="60" customHeight="1">
      <c r="A1" s="6" t="inlineStr">
        <is>
          <t>Propiedad / unidad</t>
        </is>
      </c>
      <c r="B1" s="6" t="inlineStr">
        <is>
          <t>Tipo de obligación</t>
        </is>
      </c>
      <c r="C1" s="6" t="inlineStr">
        <is>
          <t>A quién se paga (aseguradora, impuestos, HOA, ciudad, prestamista)</t>
        </is>
      </c>
      <c r="D1" s="6" t="inlineStr">
        <is>
          <t>Póliza / cuenta #</t>
        </is>
      </c>
      <c r="E1" s="6" t="inlineStr">
        <is>
          <t>Fecha de vencimiento</t>
        </is>
      </c>
      <c r="F1" s="6" t="inlineStr">
        <is>
          <t>Monto</t>
        </is>
      </c>
      <c r="G1" s="6" t="inlineStr">
        <is>
          <t>Quién paga</t>
        </is>
      </c>
      <c r="H1" s="6" t="inlineStr">
        <is>
          <t>Escrow confirmado</t>
        </is>
      </c>
      <c r="I1" s="6" t="inlineStr">
        <is>
          <t>Días de aviso (vacío = Ajustes)</t>
        </is>
      </c>
      <c r="J1" s="6" t="inlineStr">
        <is>
          <t>Avisar el</t>
        </is>
      </c>
      <c r="K1" s="6" t="inlineStr">
        <is>
          <t>Fecha de pago</t>
        </is>
      </c>
      <c r="L1" s="6" t="inlineStr">
        <is>
          <t>Enlace al comprobante</t>
        </is>
      </c>
      <c r="M1" s="6" t="inlineStr">
        <is>
          <t>Cotización de renovación pedida</t>
        </is>
      </c>
      <c r="N1" s="6" t="inlineStr">
        <is>
          <t>Fecha de seguimiento</t>
        </is>
      </c>
      <c r="O1" s="6" t="inlineStr">
        <is>
          <t>Estado</t>
        </is>
      </c>
      <c r="P1" s="6" t="inlineStr">
        <is>
          <t>Días para vencer</t>
        </is>
      </c>
      <c r="Q1" s="6" t="inlineStr">
        <is>
          <t>Alerta</t>
        </is>
      </c>
      <c r="R1" s="6" t="inlineStr">
        <is>
          <t>Notas</t>
        </is>
      </c>
    </row>
    <row r="2">
      <c r="A2" t="inlineStr">
        <is>
          <t>EJEMPLO Calle Roble 12</t>
        </is>
      </c>
      <c r="B2" t="inlineStr">
        <is>
          <t>Renovación de seguro</t>
        </is>
      </c>
      <c r="C2" s="7" t="inlineStr">
        <is>
          <t>EJEMPLO Aseguradora (borre este renglón)</t>
        </is>
      </c>
      <c r="D2" t="inlineStr">
        <is>
          <t>POL-123</t>
        </is>
      </c>
      <c r="E2" s="8" t="n">
        <v>46341</v>
      </c>
      <c r="F2" s="9" t="n">
        <v>1850</v>
      </c>
      <c r="G2" t="inlineStr">
        <is>
          <t>Dueño</t>
        </is>
      </c>
      <c r="I2" s="10" t="n"/>
      <c r="J2" s="8">
        <f>IF(OR(NOT(OR(A2&lt;&gt;"",B2&lt;&gt;"",C2&lt;&gt;"")),N(E2)=0),"",N(E2)-IF(N(I2)&gt;0,N(I2),IFERROR(VLOOKUP(B2,'Ajustes'!$A$3:$B$8,2,0),0)))</f>
        <v/>
      </c>
      <c r="K2" s="8" t="n"/>
      <c r="M2" t="inlineStr">
        <is>
          <t>No</t>
        </is>
      </c>
      <c r="N2" s="8" t="n"/>
      <c r="O2" t="inlineStr">
        <is>
          <t>Pendiente</t>
        </is>
      </c>
      <c r="P2" s="10">
        <f>IF(OR(NOT(OR(A2&lt;&gt;"",B2&lt;&gt;"",C2&lt;&gt;"")),N(E2)=0),"",N(E2)-TODAY())</f>
        <v/>
      </c>
      <c r="Q2">
        <f>IF(OR(NOT(OR(A2&lt;&gt;"",B2&lt;&gt;"",C2&lt;&gt;"")),O2="Cerrado"),"",IF(IF(A2="","SIN PROPIEDAD; ","")&amp;IF(AND(A2&lt;&gt;"",COUNTIF('Propiedades'!$A$2:$A$200,A2)=0),"PROPIEDAD NO ESTÁ EN LA LISTA; ","")&amp;IF(B2="","SIN TIPO; ","")&amp;IF(NOT(N(E2)&gt;0),"SIN FECHA; ","")&amp;IF(N(F2)=0,"SIN MONTO; ","")&amp;IF(AND(N(E2)&gt;0,NOT(OR(N(K2)&gt;0,O2="Pagado")),G2&lt;&gt;"Escrow",TODAY()&gt;N(E2)),"VENCIDO SIN PAGAR; ","")&amp;IF(AND(NOT(OR(N(K2)&gt;0,O2="Pagado")),G2&lt;&gt;"Escrow",AND(N(E2)&gt;0,TODAY()&gt;=N(J2),TODAY()&lt;=N(E2))),"VENCE PRONTO; ","")&amp;IF(AND(OR(N(K2)&gt;0,O2="Pagado"),L2=""),"SIN COMPROBANTE DE PAGO; ","")&amp;IF(AND(G2="Escrow",H2&lt;&gt;"Sí",N(E2)&gt;0,TODAY()&gt;=N(J2)),"ESCROW SIN CONFIRMAR; ","")&amp;IF(AND(B2="Renovación de seguro",NOT(OR(N(K2)&gt;0,O2="Pagado")),N(E2)&gt;0,N(E2)-TODAY()&lt;=N('Ajustes'!$B$10),M2&lt;&gt;"Sí"),"PÓLIZA POR VENCER SIN COTIZACIÓN; ","")="","",LEFT(IF(A2="","SIN PROPIEDAD; ","")&amp;IF(AND(A2&lt;&gt;"",COUNTIF('Propiedades'!$A$2:$A$200,A2)=0),"PROPIEDAD NO ESTÁ EN LA LISTA; ","")&amp;IF(B2="","SIN TIPO; ","")&amp;IF(NOT(N(E2)&gt;0),"SIN FECHA; ","")&amp;IF(N(F2)=0,"SIN MONTO; ","")&amp;IF(AND(N(E2)&gt;0,NOT(OR(N(K2)&gt;0,O2="Pagado")),G2&lt;&gt;"Escrow",TODAY()&gt;N(E2)),"VENCIDO SIN PAGAR; ","")&amp;IF(AND(NOT(OR(N(K2)&gt;0,O2="Pagado")),G2&lt;&gt;"Escrow",AND(N(E2)&gt;0,TODAY()&gt;=N(J2),TODAY()&lt;=N(E2))),"VENCE PRONTO; ","")&amp;IF(AND(OR(N(K2)&gt;0,O2="Pagado"),L2=""),"SIN COMPROBANTE DE PAGO; ","")&amp;IF(AND(G2="Escrow",H2&lt;&gt;"Sí",N(E2)&gt;0,TODAY()&gt;=N(J2)),"ESCROW SIN CONFIRMAR; ","")&amp;IF(AND(B2="Renovación de seguro",NOT(OR(N(K2)&gt;0,O2="Pagado")),N(E2)&gt;0,N(E2)-TODAY()&lt;=N('Ajustes'!$B$10),M2&lt;&gt;"Sí"),"PÓLIZA POR VENCER SIN COTIZACIÓN; ",""),LEN(IF(A2="","SIN PROPIEDAD; ","")&amp;IF(AND(A2&lt;&gt;"",COUNTIF('Propiedades'!$A$2:$A$200,A2)=0),"PROPIEDAD NO ESTÁ EN LA LISTA; ","")&amp;IF(B2="","SIN TIPO; ","")&amp;IF(NOT(N(E2)&gt;0),"SIN FECHA; ","")&amp;IF(N(F2)=0,"SIN MONTO; ","")&amp;IF(AND(N(E2)&gt;0,NOT(OR(N(K2)&gt;0,O2="Pagado")),G2&lt;&gt;"Escrow",TODAY()&gt;N(E2)),"VENCIDO SIN PAGAR; ","")&amp;IF(AND(NOT(OR(N(K2)&gt;0,O2="Pagado")),G2&lt;&gt;"Escrow",AND(N(E2)&gt;0,TODAY()&gt;=N(J2),TODAY()&lt;=N(E2))),"VENCE PRONTO; ","")&amp;IF(AND(OR(N(K2)&gt;0,O2="Pagado"),L2=""),"SIN COMPROBANTE DE PAGO; ","")&amp;IF(AND(G2="Escrow",H2&lt;&gt;"Sí",N(E2)&gt;0,TODAY()&gt;=N(J2)),"ESCROW SIN CONFIRMAR; ","")&amp;IF(AND(B2="Renovación de seguro",NOT(OR(N(K2)&gt;0,O2="Pagado")),N(E2)&gt;0,N(E2)-TODAY()&lt;=N('Ajustes'!$B$10),M2&lt;&gt;"Sí"),"PÓLIZA POR VENCER SIN COTIZACIÓN; ",""))-2)))</f>
        <v/>
      </c>
      <c r="R2" t="inlineStr">
        <is>
          <t>Ejemplo: la póliza termina en 20 días, sin cotización de renovación</t>
        </is>
      </c>
    </row>
    <row r="3">
      <c r="A3" t="inlineStr">
        <is>
          <t>EJEMPLO Calle Roble 12</t>
        </is>
      </c>
      <c r="B3" t="inlineStr">
        <is>
          <t>Impuesto predial</t>
        </is>
      </c>
      <c r="C3" s="7" t="inlineStr">
        <is>
          <t>EJEMPLO Oficina de impuestos (borre este renglón)</t>
        </is>
      </c>
      <c r="D3" t="inlineStr">
        <is>
          <t>CTA-555</t>
        </is>
      </c>
      <c r="E3" s="8" t="n">
        <v>46346</v>
      </c>
      <c r="F3" s="9" t="n">
        <v>4200</v>
      </c>
      <c r="G3" t="inlineStr">
        <is>
          <t>Escrow</t>
        </is>
      </c>
      <c r="H3" t="inlineStr">
        <is>
          <t>No</t>
        </is>
      </c>
      <c r="I3" s="10" t="n"/>
      <c r="J3" s="8">
        <f>IF(OR(NOT(OR(A3&lt;&gt;"",B3&lt;&gt;"",C3&lt;&gt;"")),N(E3)=0),"",N(E3)-IF(N(I3)&gt;0,N(I3),IFERROR(VLOOKUP(B3,'Ajustes'!$A$3:$B$8,2,0),0)))</f>
        <v/>
      </c>
      <c r="K3" s="8" t="n"/>
      <c r="N3" s="8" t="n"/>
      <c r="O3" t="inlineStr">
        <is>
          <t>Pendiente</t>
        </is>
      </c>
      <c r="P3" s="10">
        <f>IF(OR(NOT(OR(A3&lt;&gt;"",B3&lt;&gt;"",C3&lt;&gt;"")),N(E3)=0),"",N(E3)-TODAY())</f>
        <v/>
      </c>
      <c r="Q3">
        <f>IF(OR(NOT(OR(A3&lt;&gt;"",B3&lt;&gt;"",C3&lt;&gt;"")),O3="Cerrado"),"",IF(IF(A3="","SIN PROPIEDAD; ","")&amp;IF(AND(A3&lt;&gt;"",COUNTIF('Propiedades'!$A$2:$A$200,A3)=0),"PROPIEDAD NO ESTÁ EN LA LISTA; ","")&amp;IF(B3="","SIN TIPO; ","")&amp;IF(NOT(N(E3)&gt;0),"SIN FECHA; ","")&amp;IF(N(F3)=0,"SIN MONTO; ","")&amp;IF(AND(N(E3)&gt;0,NOT(OR(N(K3)&gt;0,O3="Pagado")),G3&lt;&gt;"Escrow",TODAY()&gt;N(E3)),"VENCIDO SIN PAGAR; ","")&amp;IF(AND(NOT(OR(N(K3)&gt;0,O3="Pagado")),G3&lt;&gt;"Escrow",AND(N(E3)&gt;0,TODAY()&gt;=N(J3),TODAY()&lt;=N(E3))),"VENCE PRONTO; ","")&amp;IF(AND(OR(N(K3)&gt;0,O3="Pagado"),L3=""),"SIN COMPROBANTE DE PAGO; ","")&amp;IF(AND(G3="Escrow",H3&lt;&gt;"Sí",N(E3)&gt;0,TODAY()&gt;=N(J3)),"ESCROW SIN CONFIRMAR; ","")&amp;IF(AND(B3="Renovación de seguro",NOT(OR(N(K3)&gt;0,O3="Pagado")),N(E3)&gt;0,N(E3)-TODAY()&lt;=N('Ajustes'!$B$10),M3&lt;&gt;"Sí"),"PÓLIZA POR VENCER SIN COTIZACIÓN; ","")="","",LEFT(IF(A3="","SIN PROPIEDAD; ","")&amp;IF(AND(A3&lt;&gt;"",COUNTIF('Propiedades'!$A$2:$A$200,A3)=0),"PROPIEDAD NO ESTÁ EN LA LISTA; ","")&amp;IF(B3="","SIN TIPO; ","")&amp;IF(NOT(N(E3)&gt;0),"SIN FECHA; ","")&amp;IF(N(F3)=0,"SIN MONTO; ","")&amp;IF(AND(N(E3)&gt;0,NOT(OR(N(K3)&gt;0,O3="Pagado")),G3&lt;&gt;"Escrow",TODAY()&gt;N(E3)),"VENCIDO SIN PAGAR; ","")&amp;IF(AND(NOT(OR(N(K3)&gt;0,O3="Pagado")),G3&lt;&gt;"Escrow",AND(N(E3)&gt;0,TODAY()&gt;=N(J3),TODAY()&lt;=N(E3))),"VENCE PRONTO; ","")&amp;IF(AND(OR(N(K3)&gt;0,O3="Pagado"),L3=""),"SIN COMPROBANTE DE PAGO; ","")&amp;IF(AND(G3="Escrow",H3&lt;&gt;"Sí",N(E3)&gt;0,TODAY()&gt;=N(J3)),"ESCROW SIN CONFIRMAR; ","")&amp;IF(AND(B3="Renovación de seguro",NOT(OR(N(K3)&gt;0,O3="Pagado")),N(E3)&gt;0,N(E3)-TODAY()&lt;=N('Ajustes'!$B$10),M3&lt;&gt;"Sí"),"PÓLIZA POR VENCER SIN COTIZACIÓN; ",""),LEN(IF(A3="","SIN PROPIEDAD; ","")&amp;IF(AND(A3&lt;&gt;"",COUNTIF('Propiedades'!$A$2:$A$200,A3)=0),"PROPIEDAD NO ESTÁ EN LA LISTA; ","")&amp;IF(B3="","SIN TIPO; ","")&amp;IF(NOT(N(E3)&gt;0),"SIN FECHA; ","")&amp;IF(N(F3)=0,"SIN MONTO; ","")&amp;IF(AND(N(E3)&gt;0,NOT(OR(N(K3)&gt;0,O3="Pagado")),G3&lt;&gt;"Escrow",TODAY()&gt;N(E3)),"VENCIDO SIN PAGAR; ","")&amp;IF(AND(NOT(OR(N(K3)&gt;0,O3="Pagado")),G3&lt;&gt;"Escrow",AND(N(E3)&gt;0,TODAY()&gt;=N(J3),TODAY()&lt;=N(E3))),"VENCE PRONTO; ","")&amp;IF(AND(OR(N(K3)&gt;0,O3="Pagado"),L3=""),"SIN COMPROBANTE DE PAGO; ","")&amp;IF(AND(G3="Escrow",H3&lt;&gt;"Sí",N(E3)&gt;0,TODAY()&gt;=N(J3)),"ESCROW SIN CONFIRMAR; ","")&amp;IF(AND(B3="Renovación de seguro",NOT(OR(N(K3)&gt;0,O3="Pagado")),N(E3)&gt;0,N(E3)-TODAY()&lt;=N('Ajustes'!$B$10),M3&lt;&gt;"Sí"),"PÓLIZA POR VENCER SIN COTIZACIÓN; ",""))-2)))</f>
        <v/>
      </c>
      <c r="R3" t="inlineStr">
        <is>
          <t>Ejemplo: se paga del escrow, sin confirmar</t>
        </is>
      </c>
    </row>
    <row r="4">
      <c r="A4" t="inlineStr">
        <is>
          <t>EJEMPLO Av. Olmo 40 #2</t>
        </is>
      </c>
      <c r="B4" t="inlineStr">
        <is>
          <t>Cuotas HOA</t>
        </is>
      </c>
      <c r="C4" s="7" t="inlineStr">
        <is>
          <t>EJEMPLO HOA (borre este renglón)</t>
        </is>
      </c>
      <c r="D4" t="inlineStr">
        <is>
          <t>UNIDAD-2</t>
        </is>
      </c>
      <c r="E4" s="8" t="n">
        <v>46315</v>
      </c>
      <c r="F4" s="9" t="n">
        <v>95</v>
      </c>
      <c r="G4" t="inlineStr">
        <is>
          <t>Dueño</t>
        </is>
      </c>
      <c r="I4" s="10" t="n"/>
      <c r="J4" s="8">
        <f>IF(OR(NOT(OR(A4&lt;&gt;"",B4&lt;&gt;"",C4&lt;&gt;"")),N(E4)=0),"",N(E4)-IF(N(I4)&gt;0,N(I4),IFERROR(VLOOKUP(B4,'Ajustes'!$A$3:$B$8,2,0),0)))</f>
        <v/>
      </c>
      <c r="K4" s="8" t="n"/>
      <c r="N4" s="8" t="n"/>
      <c r="O4" t="inlineStr">
        <is>
          <t>Pendiente</t>
        </is>
      </c>
      <c r="P4" s="10">
        <f>IF(OR(NOT(OR(A4&lt;&gt;"",B4&lt;&gt;"",C4&lt;&gt;"")),N(E4)=0),"",N(E4)-TODAY())</f>
        <v/>
      </c>
      <c r="Q4">
        <f>IF(OR(NOT(OR(A4&lt;&gt;"",B4&lt;&gt;"",C4&lt;&gt;"")),O4="Cerrado"),"",IF(IF(A4="","SIN PROPIEDAD; ","")&amp;IF(AND(A4&lt;&gt;"",COUNTIF('Propiedades'!$A$2:$A$200,A4)=0),"PROPIEDAD NO ESTÁ EN LA LISTA; ","")&amp;IF(B4="","SIN TIPO; ","")&amp;IF(NOT(N(E4)&gt;0),"SIN FECHA; ","")&amp;IF(N(F4)=0,"SIN MONTO; ","")&amp;IF(AND(N(E4)&gt;0,NOT(OR(N(K4)&gt;0,O4="Pagado")),G4&lt;&gt;"Escrow",TODAY()&gt;N(E4)),"VENCIDO SIN PAGAR; ","")&amp;IF(AND(NOT(OR(N(K4)&gt;0,O4="Pagado")),G4&lt;&gt;"Escrow",AND(N(E4)&gt;0,TODAY()&gt;=N(J4),TODAY()&lt;=N(E4))),"VENCE PRONTO; ","")&amp;IF(AND(OR(N(K4)&gt;0,O4="Pagado"),L4=""),"SIN COMPROBANTE DE PAGO; ","")&amp;IF(AND(G4="Escrow",H4&lt;&gt;"Sí",N(E4)&gt;0,TODAY()&gt;=N(J4)),"ESCROW SIN CONFIRMAR; ","")&amp;IF(AND(B4="Renovación de seguro",NOT(OR(N(K4)&gt;0,O4="Pagado")),N(E4)&gt;0,N(E4)-TODAY()&lt;=N('Ajustes'!$B$10),M4&lt;&gt;"Sí"),"PÓLIZA POR VENCER SIN COTIZACIÓN; ","")="","",LEFT(IF(A4="","SIN PROPIEDAD; ","")&amp;IF(AND(A4&lt;&gt;"",COUNTIF('Propiedades'!$A$2:$A$200,A4)=0),"PROPIEDAD NO ESTÁ EN LA LISTA; ","")&amp;IF(B4="","SIN TIPO; ","")&amp;IF(NOT(N(E4)&gt;0),"SIN FECHA; ","")&amp;IF(N(F4)=0,"SIN MONTO; ","")&amp;IF(AND(N(E4)&gt;0,NOT(OR(N(K4)&gt;0,O4="Pagado")),G4&lt;&gt;"Escrow",TODAY()&gt;N(E4)),"VENCIDO SIN PAGAR; ","")&amp;IF(AND(NOT(OR(N(K4)&gt;0,O4="Pagado")),G4&lt;&gt;"Escrow",AND(N(E4)&gt;0,TODAY()&gt;=N(J4),TODAY()&lt;=N(E4))),"VENCE PRONTO; ","")&amp;IF(AND(OR(N(K4)&gt;0,O4="Pagado"),L4=""),"SIN COMPROBANTE DE PAGO; ","")&amp;IF(AND(G4="Escrow",H4&lt;&gt;"Sí",N(E4)&gt;0,TODAY()&gt;=N(J4)),"ESCROW SIN CONFIRMAR; ","")&amp;IF(AND(B4="Renovación de seguro",NOT(OR(N(K4)&gt;0,O4="Pagado")),N(E4)&gt;0,N(E4)-TODAY()&lt;=N('Ajustes'!$B$10),M4&lt;&gt;"Sí"),"PÓLIZA POR VENCER SIN COTIZACIÓN; ",""),LEN(IF(A4="","SIN PROPIEDAD; ","")&amp;IF(AND(A4&lt;&gt;"",COUNTIF('Propiedades'!$A$2:$A$200,A4)=0),"PROPIEDAD NO ESTÁ EN LA LISTA; ","")&amp;IF(B4="","SIN TIPO; ","")&amp;IF(NOT(N(E4)&gt;0),"SIN FECHA; ","")&amp;IF(N(F4)=0,"SIN MONTO; ","")&amp;IF(AND(N(E4)&gt;0,NOT(OR(N(K4)&gt;0,O4="Pagado")),G4&lt;&gt;"Escrow",TODAY()&gt;N(E4)),"VENCIDO SIN PAGAR; ","")&amp;IF(AND(NOT(OR(N(K4)&gt;0,O4="Pagado")),G4&lt;&gt;"Escrow",AND(N(E4)&gt;0,TODAY()&gt;=N(J4),TODAY()&lt;=N(E4))),"VENCE PRONTO; ","")&amp;IF(AND(OR(N(K4)&gt;0,O4="Pagado"),L4=""),"SIN COMPROBANTE DE PAGO; ","")&amp;IF(AND(G4="Escrow",H4&lt;&gt;"Sí",N(E4)&gt;0,TODAY()&gt;=N(J4)),"ESCROW SIN CONFIRMAR; ","")&amp;IF(AND(B4="Renovación de seguro",NOT(OR(N(K4)&gt;0,O4="Pagado")),N(E4)&gt;0,N(E4)-TODAY()&lt;=N('Ajustes'!$B$10),M4&lt;&gt;"Sí"),"PÓLIZA POR VENCER SIN COTIZACIÓN; ",""))-2)))</f>
        <v/>
      </c>
      <c r="R4" t="inlineStr">
        <is>
          <t>Ejemplo: vencido sin pagar</t>
        </is>
      </c>
    </row>
    <row r="5">
      <c r="A5" t="inlineStr">
        <is>
          <t>EJEMPLO Camino Pino 7</t>
        </is>
      </c>
      <c r="B5" t="inlineStr">
        <is>
          <t>Cuotas HOA</t>
        </is>
      </c>
      <c r="C5" s="7" t="inlineStr">
        <is>
          <t>EJEMPLO HOA (borre este renglón)</t>
        </is>
      </c>
      <c r="D5" t="inlineStr">
        <is>
          <t>LOTE-7</t>
        </is>
      </c>
      <c r="E5" s="8" t="n">
        <v>46301</v>
      </c>
      <c r="F5" s="9" t="n">
        <v>300</v>
      </c>
      <c r="G5" t="inlineStr">
        <is>
          <t>Dueño</t>
        </is>
      </c>
      <c r="I5" s="10" t="n"/>
      <c r="J5" s="8">
        <f>IF(OR(NOT(OR(A5&lt;&gt;"",B5&lt;&gt;"",C5&lt;&gt;"")),N(E5)=0),"",N(E5)-IF(N(I5)&gt;0,N(I5),IFERROR(VLOOKUP(B5,'Ajustes'!$A$3:$B$8,2,0),0)))</f>
        <v/>
      </c>
      <c r="K5" s="8" t="n">
        <v>46299</v>
      </c>
      <c r="N5" s="8" t="n"/>
      <c r="O5" t="inlineStr">
        <is>
          <t>Pagado</t>
        </is>
      </c>
      <c r="P5" s="10">
        <f>IF(OR(NOT(OR(A5&lt;&gt;"",B5&lt;&gt;"",C5&lt;&gt;"")),N(E5)=0),"",N(E5)-TODAY())</f>
        <v/>
      </c>
      <c r="Q5">
        <f>IF(OR(NOT(OR(A5&lt;&gt;"",B5&lt;&gt;"",C5&lt;&gt;"")),O5="Cerrado"),"",IF(IF(A5="","SIN PROPIEDAD; ","")&amp;IF(AND(A5&lt;&gt;"",COUNTIF('Propiedades'!$A$2:$A$200,A5)=0),"PROPIEDAD NO ESTÁ EN LA LISTA; ","")&amp;IF(B5="","SIN TIPO; ","")&amp;IF(NOT(N(E5)&gt;0),"SIN FECHA; ","")&amp;IF(N(F5)=0,"SIN MONTO; ","")&amp;IF(AND(N(E5)&gt;0,NOT(OR(N(K5)&gt;0,O5="Pagado")),G5&lt;&gt;"Escrow",TODAY()&gt;N(E5)),"VENCIDO SIN PAGAR; ","")&amp;IF(AND(NOT(OR(N(K5)&gt;0,O5="Pagado")),G5&lt;&gt;"Escrow",AND(N(E5)&gt;0,TODAY()&gt;=N(J5),TODAY()&lt;=N(E5))),"VENCE PRONTO; ","")&amp;IF(AND(OR(N(K5)&gt;0,O5="Pagado"),L5=""),"SIN COMPROBANTE DE PAGO; ","")&amp;IF(AND(G5="Escrow",H5&lt;&gt;"Sí",N(E5)&gt;0,TODAY()&gt;=N(J5)),"ESCROW SIN CONFIRMAR; ","")&amp;IF(AND(B5="Renovación de seguro",NOT(OR(N(K5)&gt;0,O5="Pagado")),N(E5)&gt;0,N(E5)-TODAY()&lt;=N('Ajustes'!$B$10),M5&lt;&gt;"Sí"),"PÓLIZA POR VENCER SIN COTIZACIÓN; ","")="","",LEFT(IF(A5="","SIN PROPIEDAD; ","")&amp;IF(AND(A5&lt;&gt;"",COUNTIF('Propiedades'!$A$2:$A$200,A5)=0),"PROPIEDAD NO ESTÁ EN LA LISTA; ","")&amp;IF(B5="","SIN TIPO; ","")&amp;IF(NOT(N(E5)&gt;0),"SIN FECHA; ","")&amp;IF(N(F5)=0,"SIN MONTO; ","")&amp;IF(AND(N(E5)&gt;0,NOT(OR(N(K5)&gt;0,O5="Pagado")),G5&lt;&gt;"Escrow",TODAY()&gt;N(E5)),"VENCIDO SIN PAGAR; ","")&amp;IF(AND(NOT(OR(N(K5)&gt;0,O5="Pagado")),G5&lt;&gt;"Escrow",AND(N(E5)&gt;0,TODAY()&gt;=N(J5),TODAY()&lt;=N(E5))),"VENCE PRONTO; ","")&amp;IF(AND(OR(N(K5)&gt;0,O5="Pagado"),L5=""),"SIN COMPROBANTE DE PAGO; ","")&amp;IF(AND(G5="Escrow",H5&lt;&gt;"Sí",N(E5)&gt;0,TODAY()&gt;=N(J5)),"ESCROW SIN CONFIRMAR; ","")&amp;IF(AND(B5="Renovación de seguro",NOT(OR(N(K5)&gt;0,O5="Pagado")),N(E5)&gt;0,N(E5)-TODAY()&lt;=N('Ajustes'!$B$10),M5&lt;&gt;"Sí"),"PÓLIZA POR VENCER SIN COTIZACIÓN; ",""),LEN(IF(A5="","SIN PROPIEDAD; ","")&amp;IF(AND(A5&lt;&gt;"",COUNTIF('Propiedades'!$A$2:$A$200,A5)=0),"PROPIEDAD NO ESTÁ EN LA LISTA; ","")&amp;IF(B5="","SIN TIPO; ","")&amp;IF(NOT(N(E5)&gt;0),"SIN FECHA; ","")&amp;IF(N(F5)=0,"SIN MONTO; ","")&amp;IF(AND(N(E5)&gt;0,NOT(OR(N(K5)&gt;0,O5="Pagado")),G5&lt;&gt;"Escrow",TODAY()&gt;N(E5)),"VENCIDO SIN PAGAR; ","")&amp;IF(AND(NOT(OR(N(K5)&gt;0,O5="Pagado")),G5&lt;&gt;"Escrow",AND(N(E5)&gt;0,TODAY()&gt;=N(J5),TODAY()&lt;=N(E5))),"VENCE PRONTO; ","")&amp;IF(AND(OR(N(K5)&gt;0,O5="Pagado"),L5=""),"SIN COMPROBANTE DE PAGO; ","")&amp;IF(AND(G5="Escrow",H5&lt;&gt;"Sí",N(E5)&gt;0,TODAY()&gt;=N(J5)),"ESCROW SIN CONFIRMAR; ","")&amp;IF(AND(B5="Renovación de seguro",NOT(OR(N(K5)&gt;0,O5="Pagado")),N(E5)&gt;0,N(E5)-TODAY()&lt;=N('Ajustes'!$B$10),M5&lt;&gt;"Sí"),"PÓLIZA POR VENCER SIN COTIZACIÓN; ",""))-2)))</f>
        <v/>
      </c>
      <c r="R5" t="inlineStr">
        <is>
          <t>Ejemplo: pagado sin comprobante guardado</t>
        </is>
      </c>
    </row>
    <row r="6">
      <c r="A6" t="inlineStr">
        <is>
          <t>EJEMPLO Camino Pino 7</t>
        </is>
      </c>
      <c r="B6" t="inlineStr">
        <is>
          <t>Registro / permiso</t>
        </is>
      </c>
      <c r="C6" s="7" t="inlineStr">
        <is>
          <t>EJEMPLO Registro de renta de la ciudad (borre este renglón)</t>
        </is>
      </c>
      <c r="E6" s="8" t="n"/>
      <c r="F6" s="9" t="n"/>
      <c r="G6" t="inlineStr">
        <is>
          <t>Dueño</t>
        </is>
      </c>
      <c r="I6" s="10" t="n"/>
      <c r="J6" s="8">
        <f>IF(OR(NOT(OR(A6&lt;&gt;"",B6&lt;&gt;"",C6&lt;&gt;"")),N(E6)=0),"",N(E6)-IF(N(I6)&gt;0,N(I6),IFERROR(VLOOKUP(B6,'Ajustes'!$A$3:$B$8,2,0),0)))</f>
        <v/>
      </c>
      <c r="K6" s="8" t="n"/>
      <c r="N6" s="8" t="n"/>
      <c r="O6" t="inlineStr">
        <is>
          <t>Pendiente</t>
        </is>
      </c>
      <c r="P6" s="10">
        <f>IF(OR(NOT(OR(A6&lt;&gt;"",B6&lt;&gt;"",C6&lt;&gt;"")),N(E6)=0),"",N(E6)-TODAY())</f>
        <v/>
      </c>
      <c r="Q6">
        <f>IF(OR(NOT(OR(A6&lt;&gt;"",B6&lt;&gt;"",C6&lt;&gt;"")),O6="Cerrado"),"",IF(IF(A6="","SIN PROPIEDAD; ","")&amp;IF(AND(A6&lt;&gt;"",COUNTIF('Propiedades'!$A$2:$A$200,A6)=0),"PROPIEDAD NO ESTÁ EN LA LISTA; ","")&amp;IF(B6="","SIN TIPO; ","")&amp;IF(NOT(N(E6)&gt;0),"SIN FECHA; ","")&amp;IF(N(F6)=0,"SIN MONTO; ","")&amp;IF(AND(N(E6)&gt;0,NOT(OR(N(K6)&gt;0,O6="Pagado")),G6&lt;&gt;"Escrow",TODAY()&gt;N(E6)),"VENCIDO SIN PAGAR; ","")&amp;IF(AND(NOT(OR(N(K6)&gt;0,O6="Pagado")),G6&lt;&gt;"Escrow",AND(N(E6)&gt;0,TODAY()&gt;=N(J6),TODAY()&lt;=N(E6))),"VENCE PRONTO; ","")&amp;IF(AND(OR(N(K6)&gt;0,O6="Pagado"),L6=""),"SIN COMPROBANTE DE PAGO; ","")&amp;IF(AND(G6="Escrow",H6&lt;&gt;"Sí",N(E6)&gt;0,TODAY()&gt;=N(J6)),"ESCROW SIN CONFIRMAR; ","")&amp;IF(AND(B6="Renovación de seguro",NOT(OR(N(K6)&gt;0,O6="Pagado")),N(E6)&gt;0,N(E6)-TODAY()&lt;=N('Ajustes'!$B$10),M6&lt;&gt;"Sí"),"PÓLIZA POR VENCER SIN COTIZACIÓN; ","")="","",LEFT(IF(A6="","SIN PROPIEDAD; ","")&amp;IF(AND(A6&lt;&gt;"",COUNTIF('Propiedades'!$A$2:$A$200,A6)=0),"PROPIEDAD NO ESTÁ EN LA LISTA; ","")&amp;IF(B6="","SIN TIPO; ","")&amp;IF(NOT(N(E6)&gt;0),"SIN FECHA; ","")&amp;IF(N(F6)=0,"SIN MONTO; ","")&amp;IF(AND(N(E6)&gt;0,NOT(OR(N(K6)&gt;0,O6="Pagado")),G6&lt;&gt;"Escrow",TODAY()&gt;N(E6)),"VENCIDO SIN PAGAR; ","")&amp;IF(AND(NOT(OR(N(K6)&gt;0,O6="Pagado")),G6&lt;&gt;"Escrow",AND(N(E6)&gt;0,TODAY()&gt;=N(J6),TODAY()&lt;=N(E6))),"VENCE PRONTO; ","")&amp;IF(AND(OR(N(K6)&gt;0,O6="Pagado"),L6=""),"SIN COMPROBANTE DE PAGO; ","")&amp;IF(AND(G6="Escrow",H6&lt;&gt;"Sí",N(E6)&gt;0,TODAY()&gt;=N(J6)),"ESCROW SIN CONFIRMAR; ","")&amp;IF(AND(B6="Renovación de seguro",NOT(OR(N(K6)&gt;0,O6="Pagado")),N(E6)&gt;0,N(E6)-TODAY()&lt;=N('Ajustes'!$B$10),M6&lt;&gt;"Sí"),"PÓLIZA POR VENCER SIN COTIZACIÓN; ",""),LEN(IF(A6="","SIN PROPIEDAD; ","")&amp;IF(AND(A6&lt;&gt;"",COUNTIF('Propiedades'!$A$2:$A$200,A6)=0),"PROPIEDAD NO ESTÁ EN LA LISTA; ","")&amp;IF(B6="","SIN TIPO; ","")&amp;IF(NOT(N(E6)&gt;0),"SIN FECHA; ","")&amp;IF(N(F6)=0,"SIN MONTO; ","")&amp;IF(AND(N(E6)&gt;0,NOT(OR(N(K6)&gt;0,O6="Pagado")),G6&lt;&gt;"Escrow",TODAY()&gt;N(E6)),"VENCIDO SIN PAGAR; ","")&amp;IF(AND(NOT(OR(N(K6)&gt;0,O6="Pagado")),G6&lt;&gt;"Escrow",AND(N(E6)&gt;0,TODAY()&gt;=N(J6),TODAY()&lt;=N(E6))),"VENCE PRONTO; ","")&amp;IF(AND(OR(N(K6)&gt;0,O6="Pagado"),L6=""),"SIN COMPROBANTE DE PAGO; ","")&amp;IF(AND(G6="Escrow",H6&lt;&gt;"Sí",N(E6)&gt;0,TODAY()&gt;=N(J6)),"ESCROW SIN CONFIRMAR; ","")&amp;IF(AND(B6="Renovación de seguro",NOT(OR(N(K6)&gt;0,O6="Pagado")),N(E6)&gt;0,N(E6)-TODAY()&lt;=N('Ajustes'!$B$10),M6&lt;&gt;"Sí"),"PÓLIZA POR VENCER SIN COTIZACIÓN; ",""))-2)))</f>
        <v/>
      </c>
      <c r="R6" t="inlineStr">
        <is>
          <t>Ejemplo: todavía sin fecha ni monto</t>
        </is>
      </c>
    </row>
    <row r="7">
      <c r="A7" t="inlineStr">
        <is>
          <t>EJEMPLO Av. Olmo 40 #2</t>
        </is>
      </c>
      <c r="B7" t="inlineStr">
        <is>
          <t>Renovación de seguro</t>
        </is>
      </c>
      <c r="C7" s="7" t="inlineStr">
        <is>
          <t>EJEMPLO Aseguradora (borre este renglón)</t>
        </is>
      </c>
      <c r="D7" t="inlineStr">
        <is>
          <t>POL-987</t>
        </is>
      </c>
      <c r="E7" s="8" t="n">
        <v>46411</v>
      </c>
      <c r="F7" s="9" t="n">
        <v>1200</v>
      </c>
      <c r="G7" t="inlineStr">
        <is>
          <t>Dueño</t>
        </is>
      </c>
      <c r="I7" s="10" t="n"/>
      <c r="J7" s="8">
        <f>IF(OR(NOT(OR(A7&lt;&gt;"",B7&lt;&gt;"",C7&lt;&gt;"")),N(E7)=0),"",N(E7)-IF(N(I7)&gt;0,N(I7),IFERROR(VLOOKUP(B7,'Ajustes'!$A$3:$B$8,2,0),0)))</f>
        <v/>
      </c>
      <c r="K7" s="8" t="n"/>
      <c r="M7" t="inlineStr">
        <is>
          <t>Sí</t>
        </is>
      </c>
      <c r="N7" s="8" t="n">
        <v>46335</v>
      </c>
      <c r="O7" t="inlineStr">
        <is>
          <t>Pendiente</t>
        </is>
      </c>
      <c r="P7" s="10">
        <f>IF(OR(NOT(OR(A7&lt;&gt;"",B7&lt;&gt;"",C7&lt;&gt;"")),N(E7)=0),"",N(E7)-TODAY())</f>
        <v/>
      </c>
      <c r="Q7">
        <f>IF(OR(NOT(OR(A7&lt;&gt;"",B7&lt;&gt;"",C7&lt;&gt;"")),O7="Cerrado"),"",IF(IF(A7="","SIN PROPIEDAD; ","")&amp;IF(AND(A7&lt;&gt;"",COUNTIF('Propiedades'!$A$2:$A$200,A7)=0),"PROPIEDAD NO ESTÁ EN LA LISTA; ","")&amp;IF(B7="","SIN TIPO; ","")&amp;IF(NOT(N(E7)&gt;0),"SIN FECHA; ","")&amp;IF(N(F7)=0,"SIN MONTO; ","")&amp;IF(AND(N(E7)&gt;0,NOT(OR(N(K7)&gt;0,O7="Pagado")),G7&lt;&gt;"Escrow",TODAY()&gt;N(E7)),"VENCIDO SIN PAGAR; ","")&amp;IF(AND(NOT(OR(N(K7)&gt;0,O7="Pagado")),G7&lt;&gt;"Escrow",AND(N(E7)&gt;0,TODAY()&gt;=N(J7),TODAY()&lt;=N(E7))),"VENCE PRONTO; ","")&amp;IF(AND(OR(N(K7)&gt;0,O7="Pagado"),L7=""),"SIN COMPROBANTE DE PAGO; ","")&amp;IF(AND(G7="Escrow",H7&lt;&gt;"Sí",N(E7)&gt;0,TODAY()&gt;=N(J7)),"ESCROW SIN CONFIRMAR; ","")&amp;IF(AND(B7="Renovación de seguro",NOT(OR(N(K7)&gt;0,O7="Pagado")),N(E7)&gt;0,N(E7)-TODAY()&lt;=N('Ajustes'!$B$10),M7&lt;&gt;"Sí"),"PÓLIZA POR VENCER SIN COTIZACIÓN; ","")="","",LEFT(IF(A7="","SIN PROPIEDAD; ","")&amp;IF(AND(A7&lt;&gt;"",COUNTIF('Propiedades'!$A$2:$A$200,A7)=0),"PROPIEDAD NO ESTÁ EN LA LISTA; ","")&amp;IF(B7="","SIN TIPO; ","")&amp;IF(NOT(N(E7)&gt;0),"SIN FECHA; ","")&amp;IF(N(F7)=0,"SIN MONTO; ","")&amp;IF(AND(N(E7)&gt;0,NOT(OR(N(K7)&gt;0,O7="Pagado")),G7&lt;&gt;"Escrow",TODAY()&gt;N(E7)),"VENCIDO SIN PAGAR; ","")&amp;IF(AND(NOT(OR(N(K7)&gt;0,O7="Pagado")),G7&lt;&gt;"Escrow",AND(N(E7)&gt;0,TODAY()&gt;=N(J7),TODAY()&lt;=N(E7))),"VENCE PRONTO; ","")&amp;IF(AND(OR(N(K7)&gt;0,O7="Pagado"),L7=""),"SIN COMPROBANTE DE PAGO; ","")&amp;IF(AND(G7="Escrow",H7&lt;&gt;"Sí",N(E7)&gt;0,TODAY()&gt;=N(J7)),"ESCROW SIN CONFIRMAR; ","")&amp;IF(AND(B7="Renovación de seguro",NOT(OR(N(K7)&gt;0,O7="Pagado")),N(E7)&gt;0,N(E7)-TODAY()&lt;=N('Ajustes'!$B$10),M7&lt;&gt;"Sí"),"PÓLIZA POR VENCER SIN COTIZACIÓN; ",""),LEN(IF(A7="","SIN PROPIEDAD; ","")&amp;IF(AND(A7&lt;&gt;"",COUNTIF('Propiedades'!$A$2:$A$200,A7)=0),"PROPIEDAD NO ESTÁ EN LA LISTA; ","")&amp;IF(B7="","SIN TIPO; ","")&amp;IF(NOT(N(E7)&gt;0),"SIN FECHA; ","")&amp;IF(N(F7)=0,"SIN MONTO; ","")&amp;IF(AND(N(E7)&gt;0,NOT(OR(N(K7)&gt;0,O7="Pagado")),G7&lt;&gt;"Escrow",TODAY()&gt;N(E7)),"VENCIDO SIN PAGAR; ","")&amp;IF(AND(NOT(OR(N(K7)&gt;0,O7="Pagado")),G7&lt;&gt;"Escrow",AND(N(E7)&gt;0,TODAY()&gt;=N(J7),TODAY()&lt;=N(E7))),"VENCE PRONTO; ","")&amp;IF(AND(OR(N(K7)&gt;0,O7="Pagado"),L7=""),"SIN COMPROBANTE DE PAGO; ","")&amp;IF(AND(G7="Escrow",H7&lt;&gt;"Sí",N(E7)&gt;0,TODAY()&gt;=N(J7)),"ESCROW SIN CONFIRMAR; ","")&amp;IF(AND(B7="Renovación de seguro",NOT(OR(N(K7)&gt;0,O7="Pagado")),N(E7)&gt;0,N(E7)-TODAY()&lt;=N('Ajustes'!$B$10),M7&lt;&gt;"Sí"),"PÓLIZA POR VENCER SIN COTIZACIÓN; ",""))-2)))</f>
        <v/>
      </c>
      <c r="R7" t="inlineStr">
        <is>
          <t>Ejemplo: cotización pedida, nada vence todavía</t>
        </is>
      </c>
    </row>
    <row r="8">
      <c r="A8" t="inlineStr">
        <is>
          <t>EJEMPLO Calle Desconocida 99</t>
        </is>
      </c>
      <c r="B8" t="inlineStr">
        <is>
          <t>Revisión de escrow</t>
        </is>
      </c>
      <c r="C8" s="7" t="inlineStr">
        <is>
          <t>EJEMPLO Prestamista (borre este renglón)</t>
        </is>
      </c>
      <c r="D8" t="inlineStr">
        <is>
          <t>PREST-1</t>
        </is>
      </c>
      <c r="E8" s="8" t="n">
        <v>46361</v>
      </c>
      <c r="F8" s="9" t="n"/>
      <c r="G8" t="inlineStr">
        <is>
          <t>Escrow</t>
        </is>
      </c>
      <c r="I8" s="10" t="n"/>
      <c r="J8" s="8">
        <f>IF(OR(NOT(OR(A8&lt;&gt;"",B8&lt;&gt;"",C8&lt;&gt;"")),N(E8)=0),"",N(E8)-IF(N(I8)&gt;0,N(I8),IFERROR(VLOOKUP(B8,'Ajustes'!$A$3:$B$8,2,0),0)))</f>
        <v/>
      </c>
      <c r="K8" s="8" t="n"/>
      <c r="N8" s="8" t="n"/>
      <c r="O8" t="inlineStr">
        <is>
          <t>Pendiente</t>
        </is>
      </c>
      <c r="P8" s="10">
        <f>IF(OR(NOT(OR(A8&lt;&gt;"",B8&lt;&gt;"",C8&lt;&gt;"")),N(E8)=0),"",N(E8)-TODAY())</f>
        <v/>
      </c>
      <c r="Q8">
        <f>IF(OR(NOT(OR(A8&lt;&gt;"",B8&lt;&gt;"",C8&lt;&gt;"")),O8="Cerrado"),"",IF(IF(A8="","SIN PROPIEDAD; ","")&amp;IF(AND(A8&lt;&gt;"",COUNTIF('Propiedades'!$A$2:$A$200,A8)=0),"PROPIEDAD NO ESTÁ EN LA LISTA; ","")&amp;IF(B8="","SIN TIPO; ","")&amp;IF(NOT(N(E8)&gt;0),"SIN FECHA; ","")&amp;IF(N(F8)=0,"SIN MONTO; ","")&amp;IF(AND(N(E8)&gt;0,NOT(OR(N(K8)&gt;0,O8="Pagado")),G8&lt;&gt;"Escrow",TODAY()&gt;N(E8)),"VENCIDO SIN PAGAR; ","")&amp;IF(AND(NOT(OR(N(K8)&gt;0,O8="Pagado")),G8&lt;&gt;"Escrow",AND(N(E8)&gt;0,TODAY()&gt;=N(J8),TODAY()&lt;=N(E8))),"VENCE PRONTO; ","")&amp;IF(AND(OR(N(K8)&gt;0,O8="Pagado"),L8=""),"SIN COMPROBANTE DE PAGO; ","")&amp;IF(AND(G8="Escrow",H8&lt;&gt;"Sí",N(E8)&gt;0,TODAY()&gt;=N(J8)),"ESCROW SIN CONFIRMAR; ","")&amp;IF(AND(B8="Renovación de seguro",NOT(OR(N(K8)&gt;0,O8="Pagado")),N(E8)&gt;0,N(E8)-TODAY()&lt;=N('Ajustes'!$B$10),M8&lt;&gt;"Sí"),"PÓLIZA POR VENCER SIN COTIZACIÓN; ","")="","",LEFT(IF(A8="","SIN PROPIEDAD; ","")&amp;IF(AND(A8&lt;&gt;"",COUNTIF('Propiedades'!$A$2:$A$200,A8)=0),"PROPIEDAD NO ESTÁ EN LA LISTA; ","")&amp;IF(B8="","SIN TIPO; ","")&amp;IF(NOT(N(E8)&gt;0),"SIN FECHA; ","")&amp;IF(N(F8)=0,"SIN MONTO; ","")&amp;IF(AND(N(E8)&gt;0,NOT(OR(N(K8)&gt;0,O8="Pagado")),G8&lt;&gt;"Escrow",TODAY()&gt;N(E8)),"VENCIDO SIN PAGAR; ","")&amp;IF(AND(NOT(OR(N(K8)&gt;0,O8="Pagado")),G8&lt;&gt;"Escrow",AND(N(E8)&gt;0,TODAY()&gt;=N(J8),TODAY()&lt;=N(E8))),"VENCE PRONTO; ","")&amp;IF(AND(OR(N(K8)&gt;0,O8="Pagado"),L8=""),"SIN COMPROBANTE DE PAGO; ","")&amp;IF(AND(G8="Escrow",H8&lt;&gt;"Sí",N(E8)&gt;0,TODAY()&gt;=N(J8)),"ESCROW SIN CONFIRMAR; ","")&amp;IF(AND(B8="Renovación de seguro",NOT(OR(N(K8)&gt;0,O8="Pagado")),N(E8)&gt;0,N(E8)-TODAY()&lt;=N('Ajustes'!$B$10),M8&lt;&gt;"Sí"),"PÓLIZA POR VENCER SIN COTIZACIÓN; ",""),LEN(IF(A8="","SIN PROPIEDAD; ","")&amp;IF(AND(A8&lt;&gt;"",COUNTIF('Propiedades'!$A$2:$A$200,A8)=0),"PROPIEDAD NO ESTÁ EN LA LISTA; ","")&amp;IF(B8="","SIN TIPO; ","")&amp;IF(NOT(N(E8)&gt;0),"SIN FECHA; ","")&amp;IF(N(F8)=0,"SIN MONTO; ","")&amp;IF(AND(N(E8)&gt;0,NOT(OR(N(K8)&gt;0,O8="Pagado")),G8&lt;&gt;"Escrow",TODAY()&gt;N(E8)),"VENCIDO SIN PAGAR; ","")&amp;IF(AND(NOT(OR(N(K8)&gt;0,O8="Pagado")),G8&lt;&gt;"Escrow",AND(N(E8)&gt;0,TODAY()&gt;=N(J8),TODAY()&lt;=N(E8))),"VENCE PRONTO; ","")&amp;IF(AND(OR(N(K8)&gt;0,O8="Pagado"),L8=""),"SIN COMPROBANTE DE PAGO; ","")&amp;IF(AND(G8="Escrow",H8&lt;&gt;"Sí",N(E8)&gt;0,TODAY()&gt;=N(J8)),"ESCROW SIN CONFIRMAR; ","")&amp;IF(AND(B8="Renovación de seguro",NOT(OR(N(K8)&gt;0,O8="Pagado")),N(E8)&gt;0,N(E8)-TODAY()&lt;=N('Ajustes'!$B$10),M8&lt;&gt;"Sí"),"PÓLIZA POR VENCER SIN COTIZACIÓN; ",""))-2)))</f>
        <v/>
      </c>
      <c r="R8" t="inlineStr">
        <is>
          <t>Ejemplo: la propiedad no está en la hoja Propiedades</t>
        </is>
      </c>
    </row>
    <row r="9">
      <c r="E9" s="8" t="n"/>
      <c r="F9" s="9" t="n"/>
      <c r="I9" s="10" t="n"/>
      <c r="J9" s="8">
        <f>IF(OR(NOT(OR(A9&lt;&gt;"",B9&lt;&gt;"",C9&lt;&gt;"")),N(E9)=0),"",N(E9)-IF(N(I9)&gt;0,N(I9),IFERROR(VLOOKUP(B9,'Ajustes'!$A$3:$B$8,2,0),0)))</f>
        <v/>
      </c>
      <c r="K9" s="8" t="n"/>
      <c r="N9" s="8" t="n"/>
      <c r="P9" s="10">
        <f>IF(OR(NOT(OR(A9&lt;&gt;"",B9&lt;&gt;"",C9&lt;&gt;"")),N(E9)=0),"",N(E9)-TODAY())</f>
        <v/>
      </c>
      <c r="Q9">
        <f>IF(OR(NOT(OR(A9&lt;&gt;"",B9&lt;&gt;"",C9&lt;&gt;"")),O9="Cerrado"),"",IF(IF(A9="","SIN PROPIEDAD; ","")&amp;IF(AND(A9&lt;&gt;"",COUNTIF('Propiedades'!$A$2:$A$200,A9)=0),"PROPIEDAD NO ESTÁ EN LA LISTA; ","")&amp;IF(B9="","SIN TIPO; ","")&amp;IF(NOT(N(E9)&gt;0),"SIN FECHA; ","")&amp;IF(N(F9)=0,"SIN MONTO; ","")&amp;IF(AND(N(E9)&gt;0,NOT(OR(N(K9)&gt;0,O9="Pagado")),G9&lt;&gt;"Escrow",TODAY()&gt;N(E9)),"VENCIDO SIN PAGAR; ","")&amp;IF(AND(NOT(OR(N(K9)&gt;0,O9="Pagado")),G9&lt;&gt;"Escrow",AND(N(E9)&gt;0,TODAY()&gt;=N(J9),TODAY()&lt;=N(E9))),"VENCE PRONTO; ","")&amp;IF(AND(OR(N(K9)&gt;0,O9="Pagado"),L9=""),"SIN COMPROBANTE DE PAGO; ","")&amp;IF(AND(G9="Escrow",H9&lt;&gt;"Sí",N(E9)&gt;0,TODAY()&gt;=N(J9)),"ESCROW SIN CONFIRMAR; ","")&amp;IF(AND(B9="Renovación de seguro",NOT(OR(N(K9)&gt;0,O9="Pagado")),N(E9)&gt;0,N(E9)-TODAY()&lt;=N('Ajustes'!$B$10),M9&lt;&gt;"Sí"),"PÓLIZA POR VENCER SIN COTIZACIÓN; ","")="","",LEFT(IF(A9="","SIN PROPIEDAD; ","")&amp;IF(AND(A9&lt;&gt;"",COUNTIF('Propiedades'!$A$2:$A$200,A9)=0),"PROPIEDAD NO ESTÁ EN LA LISTA; ","")&amp;IF(B9="","SIN TIPO; ","")&amp;IF(NOT(N(E9)&gt;0),"SIN FECHA; ","")&amp;IF(N(F9)=0,"SIN MONTO; ","")&amp;IF(AND(N(E9)&gt;0,NOT(OR(N(K9)&gt;0,O9="Pagado")),G9&lt;&gt;"Escrow",TODAY()&gt;N(E9)),"VENCIDO SIN PAGAR; ","")&amp;IF(AND(NOT(OR(N(K9)&gt;0,O9="Pagado")),G9&lt;&gt;"Escrow",AND(N(E9)&gt;0,TODAY()&gt;=N(J9),TODAY()&lt;=N(E9))),"VENCE PRONTO; ","")&amp;IF(AND(OR(N(K9)&gt;0,O9="Pagado"),L9=""),"SIN COMPROBANTE DE PAGO; ","")&amp;IF(AND(G9="Escrow",H9&lt;&gt;"Sí",N(E9)&gt;0,TODAY()&gt;=N(J9)),"ESCROW SIN CONFIRMAR; ","")&amp;IF(AND(B9="Renovación de seguro",NOT(OR(N(K9)&gt;0,O9="Pagado")),N(E9)&gt;0,N(E9)-TODAY()&lt;=N('Ajustes'!$B$10),M9&lt;&gt;"Sí"),"PÓLIZA POR VENCER SIN COTIZACIÓN; ",""),LEN(IF(A9="","SIN PROPIEDAD; ","")&amp;IF(AND(A9&lt;&gt;"",COUNTIF('Propiedades'!$A$2:$A$200,A9)=0),"PROPIEDAD NO ESTÁ EN LA LISTA; ","")&amp;IF(B9="","SIN TIPO; ","")&amp;IF(NOT(N(E9)&gt;0),"SIN FECHA; ","")&amp;IF(N(F9)=0,"SIN MONTO; ","")&amp;IF(AND(N(E9)&gt;0,NOT(OR(N(K9)&gt;0,O9="Pagado")),G9&lt;&gt;"Escrow",TODAY()&gt;N(E9)),"VENCIDO SIN PAGAR; ","")&amp;IF(AND(NOT(OR(N(K9)&gt;0,O9="Pagado")),G9&lt;&gt;"Escrow",AND(N(E9)&gt;0,TODAY()&gt;=N(J9),TODAY()&lt;=N(E9))),"VENCE PRONTO; ","")&amp;IF(AND(OR(N(K9)&gt;0,O9="Pagado"),L9=""),"SIN COMPROBANTE DE PAGO; ","")&amp;IF(AND(G9="Escrow",H9&lt;&gt;"Sí",N(E9)&gt;0,TODAY()&gt;=N(J9)),"ESCROW SIN CONFIRMAR; ","")&amp;IF(AND(B9="Renovación de seguro",NOT(OR(N(K9)&gt;0,O9="Pagado")),N(E9)&gt;0,N(E9)-TODAY()&lt;=N('Ajustes'!$B$10),M9&lt;&gt;"Sí"),"PÓLIZA POR VENCER SIN COTIZACIÓN; ",""))-2)))</f>
        <v/>
      </c>
    </row>
    <row r="10">
      <c r="E10" s="8" t="n"/>
      <c r="F10" s="9" t="n"/>
      <c r="I10" s="10" t="n"/>
      <c r="J10" s="8">
        <f>IF(OR(NOT(OR(A10&lt;&gt;"",B10&lt;&gt;"",C10&lt;&gt;"")),N(E10)=0),"",N(E10)-IF(N(I10)&gt;0,N(I10),IFERROR(VLOOKUP(B10,'Ajustes'!$A$3:$B$8,2,0),0)))</f>
        <v/>
      </c>
      <c r="K10" s="8" t="n"/>
      <c r="N10" s="8" t="n"/>
      <c r="P10" s="10">
        <f>IF(OR(NOT(OR(A10&lt;&gt;"",B10&lt;&gt;"",C10&lt;&gt;"")),N(E10)=0),"",N(E10)-TODAY())</f>
        <v/>
      </c>
      <c r="Q10">
        <f>IF(OR(NOT(OR(A10&lt;&gt;"",B10&lt;&gt;"",C10&lt;&gt;"")),O10="Cerrado"),"",IF(IF(A10="","SIN PROPIEDAD; ","")&amp;IF(AND(A10&lt;&gt;"",COUNTIF('Propiedades'!$A$2:$A$200,A10)=0),"PROPIEDAD NO ESTÁ EN LA LISTA; ","")&amp;IF(B10="","SIN TIPO; ","")&amp;IF(NOT(N(E10)&gt;0),"SIN FECHA; ","")&amp;IF(N(F10)=0,"SIN MONTO; ","")&amp;IF(AND(N(E10)&gt;0,NOT(OR(N(K10)&gt;0,O10="Pagado")),G10&lt;&gt;"Escrow",TODAY()&gt;N(E10)),"VENCIDO SIN PAGAR; ","")&amp;IF(AND(NOT(OR(N(K10)&gt;0,O10="Pagado")),G10&lt;&gt;"Escrow",AND(N(E10)&gt;0,TODAY()&gt;=N(J10),TODAY()&lt;=N(E10))),"VENCE PRONTO; ","")&amp;IF(AND(OR(N(K10)&gt;0,O10="Pagado"),L10=""),"SIN COMPROBANTE DE PAGO; ","")&amp;IF(AND(G10="Escrow",H10&lt;&gt;"Sí",N(E10)&gt;0,TODAY()&gt;=N(J10)),"ESCROW SIN CONFIRMAR; ","")&amp;IF(AND(B10="Renovación de seguro",NOT(OR(N(K10)&gt;0,O10="Pagado")),N(E10)&gt;0,N(E10)-TODAY()&lt;=N('Ajustes'!$B$10),M10&lt;&gt;"Sí"),"PÓLIZA POR VENCER SIN COTIZACIÓN; ","")="","",LEFT(IF(A10="","SIN PROPIEDAD; ","")&amp;IF(AND(A10&lt;&gt;"",COUNTIF('Propiedades'!$A$2:$A$200,A10)=0),"PROPIEDAD NO ESTÁ EN LA LISTA; ","")&amp;IF(B10="","SIN TIPO; ","")&amp;IF(NOT(N(E10)&gt;0),"SIN FECHA; ","")&amp;IF(N(F10)=0,"SIN MONTO; ","")&amp;IF(AND(N(E10)&gt;0,NOT(OR(N(K10)&gt;0,O10="Pagado")),G10&lt;&gt;"Escrow",TODAY()&gt;N(E10)),"VENCIDO SIN PAGAR; ","")&amp;IF(AND(NOT(OR(N(K10)&gt;0,O10="Pagado")),G10&lt;&gt;"Escrow",AND(N(E10)&gt;0,TODAY()&gt;=N(J10),TODAY()&lt;=N(E10))),"VENCE PRONTO; ","")&amp;IF(AND(OR(N(K10)&gt;0,O10="Pagado"),L10=""),"SIN COMPROBANTE DE PAGO; ","")&amp;IF(AND(G10="Escrow",H10&lt;&gt;"Sí",N(E10)&gt;0,TODAY()&gt;=N(J10)),"ESCROW SIN CONFIRMAR; ","")&amp;IF(AND(B10="Renovación de seguro",NOT(OR(N(K10)&gt;0,O10="Pagado")),N(E10)&gt;0,N(E10)-TODAY()&lt;=N('Ajustes'!$B$10),M10&lt;&gt;"Sí"),"PÓLIZA POR VENCER SIN COTIZACIÓN; ",""),LEN(IF(A10="","SIN PROPIEDAD; ","")&amp;IF(AND(A10&lt;&gt;"",COUNTIF('Propiedades'!$A$2:$A$200,A10)=0),"PROPIEDAD NO ESTÁ EN LA LISTA; ","")&amp;IF(B10="","SIN TIPO; ","")&amp;IF(NOT(N(E10)&gt;0),"SIN FECHA; ","")&amp;IF(N(F10)=0,"SIN MONTO; ","")&amp;IF(AND(N(E10)&gt;0,NOT(OR(N(K10)&gt;0,O10="Pagado")),G10&lt;&gt;"Escrow",TODAY()&gt;N(E10)),"VENCIDO SIN PAGAR; ","")&amp;IF(AND(NOT(OR(N(K10)&gt;0,O10="Pagado")),G10&lt;&gt;"Escrow",AND(N(E10)&gt;0,TODAY()&gt;=N(J10),TODAY()&lt;=N(E10))),"VENCE PRONTO; ","")&amp;IF(AND(OR(N(K10)&gt;0,O10="Pagado"),L10=""),"SIN COMPROBANTE DE PAGO; ","")&amp;IF(AND(G10="Escrow",H10&lt;&gt;"Sí",N(E10)&gt;0,TODAY()&gt;=N(J10)),"ESCROW SIN CONFIRMAR; ","")&amp;IF(AND(B10="Renovación de seguro",NOT(OR(N(K10)&gt;0,O10="Pagado")),N(E10)&gt;0,N(E10)-TODAY()&lt;=N('Ajustes'!$B$10),M10&lt;&gt;"Sí"),"PÓLIZA POR VENCER SIN COTIZACIÓN; ",""))-2)))</f>
        <v/>
      </c>
    </row>
    <row r="11">
      <c r="E11" s="8" t="n"/>
      <c r="F11" s="9" t="n"/>
      <c r="I11" s="10" t="n"/>
      <c r="J11" s="8">
        <f>IF(OR(NOT(OR(A11&lt;&gt;"",B11&lt;&gt;"",C11&lt;&gt;"")),N(E11)=0),"",N(E11)-IF(N(I11)&gt;0,N(I11),IFERROR(VLOOKUP(B11,'Ajustes'!$A$3:$B$8,2,0),0)))</f>
        <v/>
      </c>
      <c r="K11" s="8" t="n"/>
      <c r="N11" s="8" t="n"/>
      <c r="P11" s="10">
        <f>IF(OR(NOT(OR(A11&lt;&gt;"",B11&lt;&gt;"",C11&lt;&gt;"")),N(E11)=0),"",N(E11)-TODAY())</f>
        <v/>
      </c>
      <c r="Q11">
        <f>IF(OR(NOT(OR(A11&lt;&gt;"",B11&lt;&gt;"",C11&lt;&gt;"")),O11="Cerrado"),"",IF(IF(A11="","SIN PROPIEDAD; ","")&amp;IF(AND(A11&lt;&gt;"",COUNTIF('Propiedades'!$A$2:$A$200,A11)=0),"PROPIEDAD NO ESTÁ EN LA LISTA; ","")&amp;IF(B11="","SIN TIPO; ","")&amp;IF(NOT(N(E11)&gt;0),"SIN FECHA; ","")&amp;IF(N(F11)=0,"SIN MONTO; ","")&amp;IF(AND(N(E11)&gt;0,NOT(OR(N(K11)&gt;0,O11="Pagado")),G11&lt;&gt;"Escrow",TODAY()&gt;N(E11)),"VENCIDO SIN PAGAR; ","")&amp;IF(AND(NOT(OR(N(K11)&gt;0,O11="Pagado")),G11&lt;&gt;"Escrow",AND(N(E11)&gt;0,TODAY()&gt;=N(J11),TODAY()&lt;=N(E11))),"VENCE PRONTO; ","")&amp;IF(AND(OR(N(K11)&gt;0,O11="Pagado"),L11=""),"SIN COMPROBANTE DE PAGO; ","")&amp;IF(AND(G11="Escrow",H11&lt;&gt;"Sí",N(E11)&gt;0,TODAY()&gt;=N(J11)),"ESCROW SIN CONFIRMAR; ","")&amp;IF(AND(B11="Renovación de seguro",NOT(OR(N(K11)&gt;0,O11="Pagado")),N(E11)&gt;0,N(E11)-TODAY()&lt;=N('Ajustes'!$B$10),M11&lt;&gt;"Sí"),"PÓLIZA POR VENCER SIN COTIZACIÓN; ","")="","",LEFT(IF(A11="","SIN PROPIEDAD; ","")&amp;IF(AND(A11&lt;&gt;"",COUNTIF('Propiedades'!$A$2:$A$200,A11)=0),"PROPIEDAD NO ESTÁ EN LA LISTA; ","")&amp;IF(B11="","SIN TIPO; ","")&amp;IF(NOT(N(E11)&gt;0),"SIN FECHA; ","")&amp;IF(N(F11)=0,"SIN MONTO; ","")&amp;IF(AND(N(E11)&gt;0,NOT(OR(N(K11)&gt;0,O11="Pagado")),G11&lt;&gt;"Escrow",TODAY()&gt;N(E11)),"VENCIDO SIN PAGAR; ","")&amp;IF(AND(NOT(OR(N(K11)&gt;0,O11="Pagado")),G11&lt;&gt;"Escrow",AND(N(E11)&gt;0,TODAY()&gt;=N(J11),TODAY()&lt;=N(E11))),"VENCE PRONTO; ","")&amp;IF(AND(OR(N(K11)&gt;0,O11="Pagado"),L11=""),"SIN COMPROBANTE DE PAGO; ","")&amp;IF(AND(G11="Escrow",H11&lt;&gt;"Sí",N(E11)&gt;0,TODAY()&gt;=N(J11)),"ESCROW SIN CONFIRMAR; ","")&amp;IF(AND(B11="Renovación de seguro",NOT(OR(N(K11)&gt;0,O11="Pagado")),N(E11)&gt;0,N(E11)-TODAY()&lt;=N('Ajustes'!$B$10),M11&lt;&gt;"Sí"),"PÓLIZA POR VENCER SIN COTIZACIÓN; ",""),LEN(IF(A11="","SIN PROPIEDAD; ","")&amp;IF(AND(A11&lt;&gt;"",COUNTIF('Propiedades'!$A$2:$A$200,A11)=0),"PROPIEDAD NO ESTÁ EN LA LISTA; ","")&amp;IF(B11="","SIN TIPO; ","")&amp;IF(NOT(N(E11)&gt;0),"SIN FECHA; ","")&amp;IF(N(F11)=0,"SIN MONTO; ","")&amp;IF(AND(N(E11)&gt;0,NOT(OR(N(K11)&gt;0,O11="Pagado")),G11&lt;&gt;"Escrow",TODAY()&gt;N(E11)),"VENCIDO SIN PAGAR; ","")&amp;IF(AND(NOT(OR(N(K11)&gt;0,O11="Pagado")),G11&lt;&gt;"Escrow",AND(N(E11)&gt;0,TODAY()&gt;=N(J11),TODAY()&lt;=N(E11))),"VENCE PRONTO; ","")&amp;IF(AND(OR(N(K11)&gt;0,O11="Pagado"),L11=""),"SIN COMPROBANTE DE PAGO; ","")&amp;IF(AND(G11="Escrow",H11&lt;&gt;"Sí",N(E11)&gt;0,TODAY()&gt;=N(J11)),"ESCROW SIN CONFIRMAR; ","")&amp;IF(AND(B11="Renovación de seguro",NOT(OR(N(K11)&gt;0,O11="Pagado")),N(E11)&gt;0,N(E11)-TODAY()&lt;=N('Ajustes'!$B$10),M11&lt;&gt;"Sí"),"PÓLIZA POR VENCER SIN COTIZACIÓN; ",""))-2)))</f>
        <v/>
      </c>
    </row>
    <row r="12">
      <c r="E12" s="8" t="n"/>
      <c r="F12" s="9" t="n"/>
      <c r="I12" s="10" t="n"/>
      <c r="J12" s="8">
        <f>IF(OR(NOT(OR(A12&lt;&gt;"",B12&lt;&gt;"",C12&lt;&gt;"")),N(E12)=0),"",N(E12)-IF(N(I12)&gt;0,N(I12),IFERROR(VLOOKUP(B12,'Ajustes'!$A$3:$B$8,2,0),0)))</f>
        <v/>
      </c>
      <c r="K12" s="8" t="n"/>
      <c r="N12" s="8" t="n"/>
      <c r="P12" s="10">
        <f>IF(OR(NOT(OR(A12&lt;&gt;"",B12&lt;&gt;"",C12&lt;&gt;"")),N(E12)=0),"",N(E12)-TODAY())</f>
        <v/>
      </c>
      <c r="Q12">
        <f>IF(OR(NOT(OR(A12&lt;&gt;"",B12&lt;&gt;"",C12&lt;&gt;"")),O12="Cerrado"),"",IF(IF(A12="","SIN PROPIEDAD; ","")&amp;IF(AND(A12&lt;&gt;"",COUNTIF('Propiedades'!$A$2:$A$200,A12)=0),"PROPIEDAD NO ESTÁ EN LA LISTA; ","")&amp;IF(B12="","SIN TIPO; ","")&amp;IF(NOT(N(E12)&gt;0),"SIN FECHA; ","")&amp;IF(N(F12)=0,"SIN MONTO; ","")&amp;IF(AND(N(E12)&gt;0,NOT(OR(N(K12)&gt;0,O12="Pagado")),G12&lt;&gt;"Escrow",TODAY()&gt;N(E12)),"VENCIDO SIN PAGAR; ","")&amp;IF(AND(NOT(OR(N(K12)&gt;0,O12="Pagado")),G12&lt;&gt;"Escrow",AND(N(E12)&gt;0,TODAY()&gt;=N(J12),TODAY()&lt;=N(E12))),"VENCE PRONTO; ","")&amp;IF(AND(OR(N(K12)&gt;0,O12="Pagado"),L12=""),"SIN COMPROBANTE DE PAGO; ","")&amp;IF(AND(G12="Escrow",H12&lt;&gt;"Sí",N(E12)&gt;0,TODAY()&gt;=N(J12)),"ESCROW SIN CONFIRMAR; ","")&amp;IF(AND(B12="Renovación de seguro",NOT(OR(N(K12)&gt;0,O12="Pagado")),N(E12)&gt;0,N(E12)-TODAY()&lt;=N('Ajustes'!$B$10),M12&lt;&gt;"Sí"),"PÓLIZA POR VENCER SIN COTIZACIÓN; ","")="","",LEFT(IF(A12="","SIN PROPIEDAD; ","")&amp;IF(AND(A12&lt;&gt;"",COUNTIF('Propiedades'!$A$2:$A$200,A12)=0),"PROPIEDAD NO ESTÁ EN LA LISTA; ","")&amp;IF(B12="","SIN TIPO; ","")&amp;IF(NOT(N(E12)&gt;0),"SIN FECHA; ","")&amp;IF(N(F12)=0,"SIN MONTO; ","")&amp;IF(AND(N(E12)&gt;0,NOT(OR(N(K12)&gt;0,O12="Pagado")),G12&lt;&gt;"Escrow",TODAY()&gt;N(E12)),"VENCIDO SIN PAGAR; ","")&amp;IF(AND(NOT(OR(N(K12)&gt;0,O12="Pagado")),G12&lt;&gt;"Escrow",AND(N(E12)&gt;0,TODAY()&gt;=N(J12),TODAY()&lt;=N(E12))),"VENCE PRONTO; ","")&amp;IF(AND(OR(N(K12)&gt;0,O12="Pagado"),L12=""),"SIN COMPROBANTE DE PAGO; ","")&amp;IF(AND(G12="Escrow",H12&lt;&gt;"Sí",N(E12)&gt;0,TODAY()&gt;=N(J12)),"ESCROW SIN CONFIRMAR; ","")&amp;IF(AND(B12="Renovación de seguro",NOT(OR(N(K12)&gt;0,O12="Pagado")),N(E12)&gt;0,N(E12)-TODAY()&lt;=N('Ajustes'!$B$10),M12&lt;&gt;"Sí"),"PÓLIZA POR VENCER SIN COTIZACIÓN; ",""),LEN(IF(A12="","SIN PROPIEDAD; ","")&amp;IF(AND(A12&lt;&gt;"",COUNTIF('Propiedades'!$A$2:$A$200,A12)=0),"PROPIEDAD NO ESTÁ EN LA LISTA; ","")&amp;IF(B12="","SIN TIPO; ","")&amp;IF(NOT(N(E12)&gt;0),"SIN FECHA; ","")&amp;IF(N(F12)=0,"SIN MONTO; ","")&amp;IF(AND(N(E12)&gt;0,NOT(OR(N(K12)&gt;0,O12="Pagado")),G12&lt;&gt;"Escrow",TODAY()&gt;N(E12)),"VENCIDO SIN PAGAR; ","")&amp;IF(AND(NOT(OR(N(K12)&gt;0,O12="Pagado")),G12&lt;&gt;"Escrow",AND(N(E12)&gt;0,TODAY()&gt;=N(J12),TODAY()&lt;=N(E12))),"VENCE PRONTO; ","")&amp;IF(AND(OR(N(K12)&gt;0,O12="Pagado"),L12=""),"SIN COMPROBANTE DE PAGO; ","")&amp;IF(AND(G12="Escrow",H12&lt;&gt;"Sí",N(E12)&gt;0,TODAY()&gt;=N(J12)),"ESCROW SIN CONFIRMAR; ","")&amp;IF(AND(B12="Renovación de seguro",NOT(OR(N(K12)&gt;0,O12="Pagado")),N(E12)&gt;0,N(E12)-TODAY()&lt;=N('Ajustes'!$B$10),M12&lt;&gt;"Sí"),"PÓLIZA POR VENCER SIN COTIZACIÓN; ",""))-2)))</f>
        <v/>
      </c>
    </row>
    <row r="13">
      <c r="E13" s="8" t="n"/>
      <c r="F13" s="9" t="n"/>
      <c r="I13" s="10" t="n"/>
      <c r="J13" s="8">
        <f>IF(OR(NOT(OR(A13&lt;&gt;"",B13&lt;&gt;"",C13&lt;&gt;"")),N(E13)=0),"",N(E13)-IF(N(I13)&gt;0,N(I13),IFERROR(VLOOKUP(B13,'Ajustes'!$A$3:$B$8,2,0),0)))</f>
        <v/>
      </c>
      <c r="K13" s="8" t="n"/>
      <c r="N13" s="8" t="n"/>
      <c r="P13" s="10">
        <f>IF(OR(NOT(OR(A13&lt;&gt;"",B13&lt;&gt;"",C13&lt;&gt;"")),N(E13)=0),"",N(E13)-TODAY())</f>
        <v/>
      </c>
      <c r="Q13">
        <f>IF(OR(NOT(OR(A13&lt;&gt;"",B13&lt;&gt;"",C13&lt;&gt;"")),O13="Cerrado"),"",IF(IF(A13="","SIN PROPIEDAD; ","")&amp;IF(AND(A13&lt;&gt;"",COUNTIF('Propiedades'!$A$2:$A$200,A13)=0),"PROPIEDAD NO ESTÁ EN LA LISTA; ","")&amp;IF(B13="","SIN TIPO; ","")&amp;IF(NOT(N(E13)&gt;0),"SIN FECHA; ","")&amp;IF(N(F13)=0,"SIN MONTO; ","")&amp;IF(AND(N(E13)&gt;0,NOT(OR(N(K13)&gt;0,O13="Pagado")),G13&lt;&gt;"Escrow",TODAY()&gt;N(E13)),"VENCIDO SIN PAGAR; ","")&amp;IF(AND(NOT(OR(N(K13)&gt;0,O13="Pagado")),G13&lt;&gt;"Escrow",AND(N(E13)&gt;0,TODAY()&gt;=N(J13),TODAY()&lt;=N(E13))),"VENCE PRONTO; ","")&amp;IF(AND(OR(N(K13)&gt;0,O13="Pagado"),L13=""),"SIN COMPROBANTE DE PAGO; ","")&amp;IF(AND(G13="Escrow",H13&lt;&gt;"Sí",N(E13)&gt;0,TODAY()&gt;=N(J13)),"ESCROW SIN CONFIRMAR; ","")&amp;IF(AND(B13="Renovación de seguro",NOT(OR(N(K13)&gt;0,O13="Pagado")),N(E13)&gt;0,N(E13)-TODAY()&lt;=N('Ajustes'!$B$10),M13&lt;&gt;"Sí"),"PÓLIZA POR VENCER SIN COTIZACIÓN; ","")="","",LEFT(IF(A13="","SIN PROPIEDAD; ","")&amp;IF(AND(A13&lt;&gt;"",COUNTIF('Propiedades'!$A$2:$A$200,A13)=0),"PROPIEDAD NO ESTÁ EN LA LISTA; ","")&amp;IF(B13="","SIN TIPO; ","")&amp;IF(NOT(N(E13)&gt;0),"SIN FECHA; ","")&amp;IF(N(F13)=0,"SIN MONTO; ","")&amp;IF(AND(N(E13)&gt;0,NOT(OR(N(K13)&gt;0,O13="Pagado")),G13&lt;&gt;"Escrow",TODAY()&gt;N(E13)),"VENCIDO SIN PAGAR; ","")&amp;IF(AND(NOT(OR(N(K13)&gt;0,O13="Pagado")),G13&lt;&gt;"Escrow",AND(N(E13)&gt;0,TODAY()&gt;=N(J13),TODAY()&lt;=N(E13))),"VENCE PRONTO; ","")&amp;IF(AND(OR(N(K13)&gt;0,O13="Pagado"),L13=""),"SIN COMPROBANTE DE PAGO; ","")&amp;IF(AND(G13="Escrow",H13&lt;&gt;"Sí",N(E13)&gt;0,TODAY()&gt;=N(J13)),"ESCROW SIN CONFIRMAR; ","")&amp;IF(AND(B13="Renovación de seguro",NOT(OR(N(K13)&gt;0,O13="Pagado")),N(E13)&gt;0,N(E13)-TODAY()&lt;=N('Ajustes'!$B$10),M13&lt;&gt;"Sí"),"PÓLIZA POR VENCER SIN COTIZACIÓN; ",""),LEN(IF(A13="","SIN PROPIEDAD; ","")&amp;IF(AND(A13&lt;&gt;"",COUNTIF('Propiedades'!$A$2:$A$200,A13)=0),"PROPIEDAD NO ESTÁ EN LA LISTA; ","")&amp;IF(B13="","SIN TIPO; ","")&amp;IF(NOT(N(E13)&gt;0),"SIN FECHA; ","")&amp;IF(N(F13)=0,"SIN MONTO; ","")&amp;IF(AND(N(E13)&gt;0,NOT(OR(N(K13)&gt;0,O13="Pagado")),G13&lt;&gt;"Escrow",TODAY()&gt;N(E13)),"VENCIDO SIN PAGAR; ","")&amp;IF(AND(NOT(OR(N(K13)&gt;0,O13="Pagado")),G13&lt;&gt;"Escrow",AND(N(E13)&gt;0,TODAY()&gt;=N(J13),TODAY()&lt;=N(E13))),"VENCE PRONTO; ","")&amp;IF(AND(OR(N(K13)&gt;0,O13="Pagado"),L13=""),"SIN COMPROBANTE DE PAGO; ","")&amp;IF(AND(G13="Escrow",H13&lt;&gt;"Sí",N(E13)&gt;0,TODAY()&gt;=N(J13)),"ESCROW SIN CONFIRMAR; ","")&amp;IF(AND(B13="Renovación de seguro",NOT(OR(N(K13)&gt;0,O13="Pagado")),N(E13)&gt;0,N(E13)-TODAY()&lt;=N('Ajustes'!$B$10),M13&lt;&gt;"Sí"),"PÓLIZA POR VENCER SIN COTIZACIÓN; ",""))-2)))</f>
        <v/>
      </c>
    </row>
    <row r="14">
      <c r="E14" s="8" t="n"/>
      <c r="F14" s="9" t="n"/>
      <c r="I14" s="10" t="n"/>
      <c r="J14" s="8">
        <f>IF(OR(NOT(OR(A14&lt;&gt;"",B14&lt;&gt;"",C14&lt;&gt;"")),N(E14)=0),"",N(E14)-IF(N(I14)&gt;0,N(I14),IFERROR(VLOOKUP(B14,'Ajustes'!$A$3:$B$8,2,0),0)))</f>
        <v/>
      </c>
      <c r="K14" s="8" t="n"/>
      <c r="N14" s="8" t="n"/>
      <c r="P14" s="10">
        <f>IF(OR(NOT(OR(A14&lt;&gt;"",B14&lt;&gt;"",C14&lt;&gt;"")),N(E14)=0),"",N(E14)-TODAY())</f>
        <v/>
      </c>
      <c r="Q14">
        <f>IF(OR(NOT(OR(A14&lt;&gt;"",B14&lt;&gt;"",C14&lt;&gt;"")),O14="Cerrado"),"",IF(IF(A14="","SIN PROPIEDAD; ","")&amp;IF(AND(A14&lt;&gt;"",COUNTIF('Propiedades'!$A$2:$A$200,A14)=0),"PROPIEDAD NO ESTÁ EN LA LISTA; ","")&amp;IF(B14="","SIN TIPO; ","")&amp;IF(NOT(N(E14)&gt;0),"SIN FECHA; ","")&amp;IF(N(F14)=0,"SIN MONTO; ","")&amp;IF(AND(N(E14)&gt;0,NOT(OR(N(K14)&gt;0,O14="Pagado")),G14&lt;&gt;"Escrow",TODAY()&gt;N(E14)),"VENCIDO SIN PAGAR; ","")&amp;IF(AND(NOT(OR(N(K14)&gt;0,O14="Pagado")),G14&lt;&gt;"Escrow",AND(N(E14)&gt;0,TODAY()&gt;=N(J14),TODAY()&lt;=N(E14))),"VENCE PRONTO; ","")&amp;IF(AND(OR(N(K14)&gt;0,O14="Pagado"),L14=""),"SIN COMPROBANTE DE PAGO; ","")&amp;IF(AND(G14="Escrow",H14&lt;&gt;"Sí",N(E14)&gt;0,TODAY()&gt;=N(J14)),"ESCROW SIN CONFIRMAR; ","")&amp;IF(AND(B14="Renovación de seguro",NOT(OR(N(K14)&gt;0,O14="Pagado")),N(E14)&gt;0,N(E14)-TODAY()&lt;=N('Ajustes'!$B$10),M14&lt;&gt;"Sí"),"PÓLIZA POR VENCER SIN COTIZACIÓN; ","")="","",LEFT(IF(A14="","SIN PROPIEDAD; ","")&amp;IF(AND(A14&lt;&gt;"",COUNTIF('Propiedades'!$A$2:$A$200,A14)=0),"PROPIEDAD NO ESTÁ EN LA LISTA; ","")&amp;IF(B14="","SIN TIPO; ","")&amp;IF(NOT(N(E14)&gt;0),"SIN FECHA; ","")&amp;IF(N(F14)=0,"SIN MONTO; ","")&amp;IF(AND(N(E14)&gt;0,NOT(OR(N(K14)&gt;0,O14="Pagado")),G14&lt;&gt;"Escrow",TODAY()&gt;N(E14)),"VENCIDO SIN PAGAR; ","")&amp;IF(AND(NOT(OR(N(K14)&gt;0,O14="Pagado")),G14&lt;&gt;"Escrow",AND(N(E14)&gt;0,TODAY()&gt;=N(J14),TODAY()&lt;=N(E14))),"VENCE PRONTO; ","")&amp;IF(AND(OR(N(K14)&gt;0,O14="Pagado"),L14=""),"SIN COMPROBANTE DE PAGO; ","")&amp;IF(AND(G14="Escrow",H14&lt;&gt;"Sí",N(E14)&gt;0,TODAY()&gt;=N(J14)),"ESCROW SIN CONFIRMAR; ","")&amp;IF(AND(B14="Renovación de seguro",NOT(OR(N(K14)&gt;0,O14="Pagado")),N(E14)&gt;0,N(E14)-TODAY()&lt;=N('Ajustes'!$B$10),M14&lt;&gt;"Sí"),"PÓLIZA POR VENCER SIN COTIZACIÓN; ",""),LEN(IF(A14="","SIN PROPIEDAD; ","")&amp;IF(AND(A14&lt;&gt;"",COUNTIF('Propiedades'!$A$2:$A$200,A14)=0),"PROPIEDAD NO ESTÁ EN LA LISTA; ","")&amp;IF(B14="","SIN TIPO; ","")&amp;IF(NOT(N(E14)&gt;0),"SIN FECHA; ","")&amp;IF(N(F14)=0,"SIN MONTO; ","")&amp;IF(AND(N(E14)&gt;0,NOT(OR(N(K14)&gt;0,O14="Pagado")),G14&lt;&gt;"Escrow",TODAY()&gt;N(E14)),"VENCIDO SIN PAGAR; ","")&amp;IF(AND(NOT(OR(N(K14)&gt;0,O14="Pagado")),G14&lt;&gt;"Escrow",AND(N(E14)&gt;0,TODAY()&gt;=N(J14),TODAY()&lt;=N(E14))),"VENCE PRONTO; ","")&amp;IF(AND(OR(N(K14)&gt;0,O14="Pagado"),L14=""),"SIN COMPROBANTE DE PAGO; ","")&amp;IF(AND(G14="Escrow",H14&lt;&gt;"Sí",N(E14)&gt;0,TODAY()&gt;=N(J14)),"ESCROW SIN CONFIRMAR; ","")&amp;IF(AND(B14="Renovación de seguro",NOT(OR(N(K14)&gt;0,O14="Pagado")),N(E14)&gt;0,N(E14)-TODAY()&lt;=N('Ajustes'!$B$10),M14&lt;&gt;"Sí"),"PÓLIZA POR VENCER SIN COTIZACIÓN; ",""))-2)))</f>
        <v/>
      </c>
    </row>
    <row r="15">
      <c r="E15" s="8" t="n"/>
      <c r="F15" s="9" t="n"/>
      <c r="I15" s="10" t="n"/>
      <c r="J15" s="8">
        <f>IF(OR(NOT(OR(A15&lt;&gt;"",B15&lt;&gt;"",C15&lt;&gt;"")),N(E15)=0),"",N(E15)-IF(N(I15)&gt;0,N(I15),IFERROR(VLOOKUP(B15,'Ajustes'!$A$3:$B$8,2,0),0)))</f>
        <v/>
      </c>
      <c r="K15" s="8" t="n"/>
      <c r="N15" s="8" t="n"/>
      <c r="P15" s="10">
        <f>IF(OR(NOT(OR(A15&lt;&gt;"",B15&lt;&gt;"",C15&lt;&gt;"")),N(E15)=0),"",N(E15)-TODAY())</f>
        <v/>
      </c>
      <c r="Q15">
        <f>IF(OR(NOT(OR(A15&lt;&gt;"",B15&lt;&gt;"",C15&lt;&gt;"")),O15="Cerrado"),"",IF(IF(A15="","SIN PROPIEDAD; ","")&amp;IF(AND(A15&lt;&gt;"",COUNTIF('Propiedades'!$A$2:$A$200,A15)=0),"PROPIEDAD NO ESTÁ EN LA LISTA; ","")&amp;IF(B15="","SIN TIPO; ","")&amp;IF(NOT(N(E15)&gt;0),"SIN FECHA; ","")&amp;IF(N(F15)=0,"SIN MONTO; ","")&amp;IF(AND(N(E15)&gt;0,NOT(OR(N(K15)&gt;0,O15="Pagado")),G15&lt;&gt;"Escrow",TODAY()&gt;N(E15)),"VENCIDO SIN PAGAR; ","")&amp;IF(AND(NOT(OR(N(K15)&gt;0,O15="Pagado")),G15&lt;&gt;"Escrow",AND(N(E15)&gt;0,TODAY()&gt;=N(J15),TODAY()&lt;=N(E15))),"VENCE PRONTO; ","")&amp;IF(AND(OR(N(K15)&gt;0,O15="Pagado"),L15=""),"SIN COMPROBANTE DE PAGO; ","")&amp;IF(AND(G15="Escrow",H15&lt;&gt;"Sí",N(E15)&gt;0,TODAY()&gt;=N(J15)),"ESCROW SIN CONFIRMAR; ","")&amp;IF(AND(B15="Renovación de seguro",NOT(OR(N(K15)&gt;0,O15="Pagado")),N(E15)&gt;0,N(E15)-TODAY()&lt;=N('Ajustes'!$B$10),M15&lt;&gt;"Sí"),"PÓLIZA POR VENCER SIN COTIZACIÓN; ","")="","",LEFT(IF(A15="","SIN PROPIEDAD; ","")&amp;IF(AND(A15&lt;&gt;"",COUNTIF('Propiedades'!$A$2:$A$200,A15)=0),"PROPIEDAD NO ESTÁ EN LA LISTA; ","")&amp;IF(B15="","SIN TIPO; ","")&amp;IF(NOT(N(E15)&gt;0),"SIN FECHA; ","")&amp;IF(N(F15)=0,"SIN MONTO; ","")&amp;IF(AND(N(E15)&gt;0,NOT(OR(N(K15)&gt;0,O15="Pagado")),G15&lt;&gt;"Escrow",TODAY()&gt;N(E15)),"VENCIDO SIN PAGAR; ","")&amp;IF(AND(NOT(OR(N(K15)&gt;0,O15="Pagado")),G15&lt;&gt;"Escrow",AND(N(E15)&gt;0,TODAY()&gt;=N(J15),TODAY()&lt;=N(E15))),"VENCE PRONTO; ","")&amp;IF(AND(OR(N(K15)&gt;0,O15="Pagado"),L15=""),"SIN COMPROBANTE DE PAGO; ","")&amp;IF(AND(G15="Escrow",H15&lt;&gt;"Sí",N(E15)&gt;0,TODAY()&gt;=N(J15)),"ESCROW SIN CONFIRMAR; ","")&amp;IF(AND(B15="Renovación de seguro",NOT(OR(N(K15)&gt;0,O15="Pagado")),N(E15)&gt;0,N(E15)-TODAY()&lt;=N('Ajustes'!$B$10),M15&lt;&gt;"Sí"),"PÓLIZA POR VENCER SIN COTIZACIÓN; ",""),LEN(IF(A15="","SIN PROPIEDAD; ","")&amp;IF(AND(A15&lt;&gt;"",COUNTIF('Propiedades'!$A$2:$A$200,A15)=0),"PROPIEDAD NO ESTÁ EN LA LISTA; ","")&amp;IF(B15="","SIN TIPO; ","")&amp;IF(NOT(N(E15)&gt;0),"SIN FECHA; ","")&amp;IF(N(F15)=0,"SIN MONTO; ","")&amp;IF(AND(N(E15)&gt;0,NOT(OR(N(K15)&gt;0,O15="Pagado")),G15&lt;&gt;"Escrow",TODAY()&gt;N(E15)),"VENCIDO SIN PAGAR; ","")&amp;IF(AND(NOT(OR(N(K15)&gt;0,O15="Pagado")),G15&lt;&gt;"Escrow",AND(N(E15)&gt;0,TODAY()&gt;=N(J15),TODAY()&lt;=N(E15))),"VENCE PRONTO; ","")&amp;IF(AND(OR(N(K15)&gt;0,O15="Pagado"),L15=""),"SIN COMPROBANTE DE PAGO; ","")&amp;IF(AND(G15="Escrow",H15&lt;&gt;"Sí",N(E15)&gt;0,TODAY()&gt;=N(J15)),"ESCROW SIN CONFIRMAR; ","")&amp;IF(AND(B15="Renovación de seguro",NOT(OR(N(K15)&gt;0,O15="Pagado")),N(E15)&gt;0,N(E15)-TODAY()&lt;=N('Ajustes'!$B$10),M15&lt;&gt;"Sí"),"PÓLIZA POR VENCER SIN COTIZACIÓN; ",""))-2)))</f>
        <v/>
      </c>
    </row>
    <row r="16">
      <c r="E16" s="8" t="n"/>
      <c r="F16" s="9" t="n"/>
      <c r="I16" s="10" t="n"/>
      <c r="J16" s="8">
        <f>IF(OR(NOT(OR(A16&lt;&gt;"",B16&lt;&gt;"",C16&lt;&gt;"")),N(E16)=0),"",N(E16)-IF(N(I16)&gt;0,N(I16),IFERROR(VLOOKUP(B16,'Ajustes'!$A$3:$B$8,2,0),0)))</f>
        <v/>
      </c>
      <c r="K16" s="8" t="n"/>
      <c r="N16" s="8" t="n"/>
      <c r="P16" s="10">
        <f>IF(OR(NOT(OR(A16&lt;&gt;"",B16&lt;&gt;"",C16&lt;&gt;"")),N(E16)=0),"",N(E16)-TODAY())</f>
        <v/>
      </c>
      <c r="Q16">
        <f>IF(OR(NOT(OR(A16&lt;&gt;"",B16&lt;&gt;"",C16&lt;&gt;"")),O16="Cerrado"),"",IF(IF(A16="","SIN PROPIEDAD; ","")&amp;IF(AND(A16&lt;&gt;"",COUNTIF('Propiedades'!$A$2:$A$200,A16)=0),"PROPIEDAD NO ESTÁ EN LA LISTA; ","")&amp;IF(B16="","SIN TIPO; ","")&amp;IF(NOT(N(E16)&gt;0),"SIN FECHA; ","")&amp;IF(N(F16)=0,"SIN MONTO; ","")&amp;IF(AND(N(E16)&gt;0,NOT(OR(N(K16)&gt;0,O16="Pagado")),G16&lt;&gt;"Escrow",TODAY()&gt;N(E16)),"VENCIDO SIN PAGAR; ","")&amp;IF(AND(NOT(OR(N(K16)&gt;0,O16="Pagado")),G16&lt;&gt;"Escrow",AND(N(E16)&gt;0,TODAY()&gt;=N(J16),TODAY()&lt;=N(E16))),"VENCE PRONTO; ","")&amp;IF(AND(OR(N(K16)&gt;0,O16="Pagado"),L16=""),"SIN COMPROBANTE DE PAGO; ","")&amp;IF(AND(G16="Escrow",H16&lt;&gt;"Sí",N(E16)&gt;0,TODAY()&gt;=N(J16)),"ESCROW SIN CONFIRMAR; ","")&amp;IF(AND(B16="Renovación de seguro",NOT(OR(N(K16)&gt;0,O16="Pagado")),N(E16)&gt;0,N(E16)-TODAY()&lt;=N('Ajustes'!$B$10),M16&lt;&gt;"Sí"),"PÓLIZA POR VENCER SIN COTIZACIÓN; ","")="","",LEFT(IF(A16="","SIN PROPIEDAD; ","")&amp;IF(AND(A16&lt;&gt;"",COUNTIF('Propiedades'!$A$2:$A$200,A16)=0),"PROPIEDAD NO ESTÁ EN LA LISTA; ","")&amp;IF(B16="","SIN TIPO; ","")&amp;IF(NOT(N(E16)&gt;0),"SIN FECHA; ","")&amp;IF(N(F16)=0,"SIN MONTO; ","")&amp;IF(AND(N(E16)&gt;0,NOT(OR(N(K16)&gt;0,O16="Pagado")),G16&lt;&gt;"Escrow",TODAY()&gt;N(E16)),"VENCIDO SIN PAGAR; ","")&amp;IF(AND(NOT(OR(N(K16)&gt;0,O16="Pagado")),G16&lt;&gt;"Escrow",AND(N(E16)&gt;0,TODAY()&gt;=N(J16),TODAY()&lt;=N(E16))),"VENCE PRONTO; ","")&amp;IF(AND(OR(N(K16)&gt;0,O16="Pagado"),L16=""),"SIN COMPROBANTE DE PAGO; ","")&amp;IF(AND(G16="Escrow",H16&lt;&gt;"Sí",N(E16)&gt;0,TODAY()&gt;=N(J16)),"ESCROW SIN CONFIRMAR; ","")&amp;IF(AND(B16="Renovación de seguro",NOT(OR(N(K16)&gt;0,O16="Pagado")),N(E16)&gt;0,N(E16)-TODAY()&lt;=N('Ajustes'!$B$10),M16&lt;&gt;"Sí"),"PÓLIZA POR VENCER SIN COTIZACIÓN; ",""),LEN(IF(A16="","SIN PROPIEDAD; ","")&amp;IF(AND(A16&lt;&gt;"",COUNTIF('Propiedades'!$A$2:$A$200,A16)=0),"PROPIEDAD NO ESTÁ EN LA LISTA; ","")&amp;IF(B16="","SIN TIPO; ","")&amp;IF(NOT(N(E16)&gt;0),"SIN FECHA; ","")&amp;IF(N(F16)=0,"SIN MONTO; ","")&amp;IF(AND(N(E16)&gt;0,NOT(OR(N(K16)&gt;0,O16="Pagado")),G16&lt;&gt;"Escrow",TODAY()&gt;N(E16)),"VENCIDO SIN PAGAR; ","")&amp;IF(AND(NOT(OR(N(K16)&gt;0,O16="Pagado")),G16&lt;&gt;"Escrow",AND(N(E16)&gt;0,TODAY()&gt;=N(J16),TODAY()&lt;=N(E16))),"VENCE PRONTO; ","")&amp;IF(AND(OR(N(K16)&gt;0,O16="Pagado"),L16=""),"SIN COMPROBANTE DE PAGO; ","")&amp;IF(AND(G16="Escrow",H16&lt;&gt;"Sí",N(E16)&gt;0,TODAY()&gt;=N(J16)),"ESCROW SIN CONFIRMAR; ","")&amp;IF(AND(B16="Renovación de seguro",NOT(OR(N(K16)&gt;0,O16="Pagado")),N(E16)&gt;0,N(E16)-TODAY()&lt;=N('Ajustes'!$B$10),M16&lt;&gt;"Sí"),"PÓLIZA POR VENCER SIN COTIZACIÓN; ",""))-2)))</f>
        <v/>
      </c>
    </row>
    <row r="17">
      <c r="E17" s="8" t="n"/>
      <c r="F17" s="9" t="n"/>
      <c r="I17" s="10" t="n"/>
      <c r="J17" s="8">
        <f>IF(OR(NOT(OR(A17&lt;&gt;"",B17&lt;&gt;"",C17&lt;&gt;"")),N(E17)=0),"",N(E17)-IF(N(I17)&gt;0,N(I17),IFERROR(VLOOKUP(B17,'Ajustes'!$A$3:$B$8,2,0),0)))</f>
        <v/>
      </c>
      <c r="K17" s="8" t="n"/>
      <c r="N17" s="8" t="n"/>
      <c r="P17" s="10">
        <f>IF(OR(NOT(OR(A17&lt;&gt;"",B17&lt;&gt;"",C17&lt;&gt;"")),N(E17)=0),"",N(E17)-TODAY())</f>
        <v/>
      </c>
      <c r="Q17">
        <f>IF(OR(NOT(OR(A17&lt;&gt;"",B17&lt;&gt;"",C17&lt;&gt;"")),O17="Cerrado"),"",IF(IF(A17="","SIN PROPIEDAD; ","")&amp;IF(AND(A17&lt;&gt;"",COUNTIF('Propiedades'!$A$2:$A$200,A17)=0),"PROPIEDAD NO ESTÁ EN LA LISTA; ","")&amp;IF(B17="","SIN TIPO; ","")&amp;IF(NOT(N(E17)&gt;0),"SIN FECHA; ","")&amp;IF(N(F17)=0,"SIN MONTO; ","")&amp;IF(AND(N(E17)&gt;0,NOT(OR(N(K17)&gt;0,O17="Pagado")),G17&lt;&gt;"Escrow",TODAY()&gt;N(E17)),"VENCIDO SIN PAGAR; ","")&amp;IF(AND(NOT(OR(N(K17)&gt;0,O17="Pagado")),G17&lt;&gt;"Escrow",AND(N(E17)&gt;0,TODAY()&gt;=N(J17),TODAY()&lt;=N(E17))),"VENCE PRONTO; ","")&amp;IF(AND(OR(N(K17)&gt;0,O17="Pagado"),L17=""),"SIN COMPROBANTE DE PAGO; ","")&amp;IF(AND(G17="Escrow",H17&lt;&gt;"Sí",N(E17)&gt;0,TODAY()&gt;=N(J17)),"ESCROW SIN CONFIRMAR; ","")&amp;IF(AND(B17="Renovación de seguro",NOT(OR(N(K17)&gt;0,O17="Pagado")),N(E17)&gt;0,N(E17)-TODAY()&lt;=N('Ajustes'!$B$10),M17&lt;&gt;"Sí"),"PÓLIZA POR VENCER SIN COTIZACIÓN; ","")="","",LEFT(IF(A17="","SIN PROPIEDAD; ","")&amp;IF(AND(A17&lt;&gt;"",COUNTIF('Propiedades'!$A$2:$A$200,A17)=0),"PROPIEDAD NO ESTÁ EN LA LISTA; ","")&amp;IF(B17="","SIN TIPO; ","")&amp;IF(NOT(N(E17)&gt;0),"SIN FECHA; ","")&amp;IF(N(F17)=0,"SIN MONTO; ","")&amp;IF(AND(N(E17)&gt;0,NOT(OR(N(K17)&gt;0,O17="Pagado")),G17&lt;&gt;"Escrow",TODAY()&gt;N(E17)),"VENCIDO SIN PAGAR; ","")&amp;IF(AND(NOT(OR(N(K17)&gt;0,O17="Pagado")),G17&lt;&gt;"Escrow",AND(N(E17)&gt;0,TODAY()&gt;=N(J17),TODAY()&lt;=N(E17))),"VENCE PRONTO; ","")&amp;IF(AND(OR(N(K17)&gt;0,O17="Pagado"),L17=""),"SIN COMPROBANTE DE PAGO; ","")&amp;IF(AND(G17="Escrow",H17&lt;&gt;"Sí",N(E17)&gt;0,TODAY()&gt;=N(J17)),"ESCROW SIN CONFIRMAR; ","")&amp;IF(AND(B17="Renovación de seguro",NOT(OR(N(K17)&gt;0,O17="Pagado")),N(E17)&gt;0,N(E17)-TODAY()&lt;=N('Ajustes'!$B$10),M17&lt;&gt;"Sí"),"PÓLIZA POR VENCER SIN COTIZACIÓN; ",""),LEN(IF(A17="","SIN PROPIEDAD; ","")&amp;IF(AND(A17&lt;&gt;"",COUNTIF('Propiedades'!$A$2:$A$200,A17)=0),"PROPIEDAD NO ESTÁ EN LA LISTA; ","")&amp;IF(B17="","SIN TIPO; ","")&amp;IF(NOT(N(E17)&gt;0),"SIN FECHA; ","")&amp;IF(N(F17)=0,"SIN MONTO; ","")&amp;IF(AND(N(E17)&gt;0,NOT(OR(N(K17)&gt;0,O17="Pagado")),G17&lt;&gt;"Escrow",TODAY()&gt;N(E17)),"VENCIDO SIN PAGAR; ","")&amp;IF(AND(NOT(OR(N(K17)&gt;0,O17="Pagado")),G17&lt;&gt;"Escrow",AND(N(E17)&gt;0,TODAY()&gt;=N(J17),TODAY()&lt;=N(E17))),"VENCE PRONTO; ","")&amp;IF(AND(OR(N(K17)&gt;0,O17="Pagado"),L17=""),"SIN COMPROBANTE DE PAGO; ","")&amp;IF(AND(G17="Escrow",H17&lt;&gt;"Sí",N(E17)&gt;0,TODAY()&gt;=N(J17)),"ESCROW SIN CONFIRMAR; ","")&amp;IF(AND(B17="Renovación de seguro",NOT(OR(N(K17)&gt;0,O17="Pagado")),N(E17)&gt;0,N(E17)-TODAY()&lt;=N('Ajustes'!$B$10),M17&lt;&gt;"Sí"),"PÓLIZA POR VENCER SIN COTIZACIÓN; ",""))-2)))</f>
        <v/>
      </c>
    </row>
    <row r="18">
      <c r="E18" s="8" t="n"/>
      <c r="F18" s="9" t="n"/>
      <c r="I18" s="10" t="n"/>
      <c r="J18" s="8">
        <f>IF(OR(NOT(OR(A18&lt;&gt;"",B18&lt;&gt;"",C18&lt;&gt;"")),N(E18)=0),"",N(E18)-IF(N(I18)&gt;0,N(I18),IFERROR(VLOOKUP(B18,'Ajustes'!$A$3:$B$8,2,0),0)))</f>
        <v/>
      </c>
      <c r="K18" s="8" t="n"/>
      <c r="N18" s="8" t="n"/>
      <c r="P18" s="10">
        <f>IF(OR(NOT(OR(A18&lt;&gt;"",B18&lt;&gt;"",C18&lt;&gt;"")),N(E18)=0),"",N(E18)-TODAY())</f>
        <v/>
      </c>
      <c r="Q18">
        <f>IF(OR(NOT(OR(A18&lt;&gt;"",B18&lt;&gt;"",C18&lt;&gt;"")),O18="Cerrado"),"",IF(IF(A18="","SIN PROPIEDAD; ","")&amp;IF(AND(A18&lt;&gt;"",COUNTIF('Propiedades'!$A$2:$A$200,A18)=0),"PROPIEDAD NO ESTÁ EN LA LISTA; ","")&amp;IF(B18="","SIN TIPO; ","")&amp;IF(NOT(N(E18)&gt;0),"SIN FECHA; ","")&amp;IF(N(F18)=0,"SIN MONTO; ","")&amp;IF(AND(N(E18)&gt;0,NOT(OR(N(K18)&gt;0,O18="Pagado")),G18&lt;&gt;"Escrow",TODAY()&gt;N(E18)),"VENCIDO SIN PAGAR; ","")&amp;IF(AND(NOT(OR(N(K18)&gt;0,O18="Pagado")),G18&lt;&gt;"Escrow",AND(N(E18)&gt;0,TODAY()&gt;=N(J18),TODAY()&lt;=N(E18))),"VENCE PRONTO; ","")&amp;IF(AND(OR(N(K18)&gt;0,O18="Pagado"),L18=""),"SIN COMPROBANTE DE PAGO; ","")&amp;IF(AND(G18="Escrow",H18&lt;&gt;"Sí",N(E18)&gt;0,TODAY()&gt;=N(J18)),"ESCROW SIN CONFIRMAR; ","")&amp;IF(AND(B18="Renovación de seguro",NOT(OR(N(K18)&gt;0,O18="Pagado")),N(E18)&gt;0,N(E18)-TODAY()&lt;=N('Ajustes'!$B$10),M18&lt;&gt;"Sí"),"PÓLIZA POR VENCER SIN COTIZACIÓN; ","")="","",LEFT(IF(A18="","SIN PROPIEDAD; ","")&amp;IF(AND(A18&lt;&gt;"",COUNTIF('Propiedades'!$A$2:$A$200,A18)=0),"PROPIEDAD NO ESTÁ EN LA LISTA; ","")&amp;IF(B18="","SIN TIPO; ","")&amp;IF(NOT(N(E18)&gt;0),"SIN FECHA; ","")&amp;IF(N(F18)=0,"SIN MONTO; ","")&amp;IF(AND(N(E18)&gt;0,NOT(OR(N(K18)&gt;0,O18="Pagado")),G18&lt;&gt;"Escrow",TODAY()&gt;N(E18)),"VENCIDO SIN PAGAR; ","")&amp;IF(AND(NOT(OR(N(K18)&gt;0,O18="Pagado")),G18&lt;&gt;"Escrow",AND(N(E18)&gt;0,TODAY()&gt;=N(J18),TODAY()&lt;=N(E18))),"VENCE PRONTO; ","")&amp;IF(AND(OR(N(K18)&gt;0,O18="Pagado"),L18=""),"SIN COMPROBANTE DE PAGO; ","")&amp;IF(AND(G18="Escrow",H18&lt;&gt;"Sí",N(E18)&gt;0,TODAY()&gt;=N(J18)),"ESCROW SIN CONFIRMAR; ","")&amp;IF(AND(B18="Renovación de seguro",NOT(OR(N(K18)&gt;0,O18="Pagado")),N(E18)&gt;0,N(E18)-TODAY()&lt;=N('Ajustes'!$B$10),M18&lt;&gt;"Sí"),"PÓLIZA POR VENCER SIN COTIZACIÓN; ",""),LEN(IF(A18="","SIN PROPIEDAD; ","")&amp;IF(AND(A18&lt;&gt;"",COUNTIF('Propiedades'!$A$2:$A$200,A18)=0),"PROPIEDAD NO ESTÁ EN LA LISTA; ","")&amp;IF(B18="","SIN TIPO; ","")&amp;IF(NOT(N(E18)&gt;0),"SIN FECHA; ","")&amp;IF(N(F18)=0,"SIN MONTO; ","")&amp;IF(AND(N(E18)&gt;0,NOT(OR(N(K18)&gt;0,O18="Pagado")),G18&lt;&gt;"Escrow",TODAY()&gt;N(E18)),"VENCIDO SIN PAGAR; ","")&amp;IF(AND(NOT(OR(N(K18)&gt;0,O18="Pagado")),G18&lt;&gt;"Escrow",AND(N(E18)&gt;0,TODAY()&gt;=N(J18),TODAY()&lt;=N(E18))),"VENCE PRONTO; ","")&amp;IF(AND(OR(N(K18)&gt;0,O18="Pagado"),L18=""),"SIN COMPROBANTE DE PAGO; ","")&amp;IF(AND(G18="Escrow",H18&lt;&gt;"Sí",N(E18)&gt;0,TODAY()&gt;=N(J18)),"ESCROW SIN CONFIRMAR; ","")&amp;IF(AND(B18="Renovación de seguro",NOT(OR(N(K18)&gt;0,O18="Pagado")),N(E18)&gt;0,N(E18)-TODAY()&lt;=N('Ajustes'!$B$10),M18&lt;&gt;"Sí"),"PÓLIZA POR VENCER SIN COTIZACIÓN; ",""))-2)))</f>
        <v/>
      </c>
    </row>
    <row r="19">
      <c r="E19" s="8" t="n"/>
      <c r="F19" s="9" t="n"/>
      <c r="I19" s="10" t="n"/>
      <c r="J19" s="8">
        <f>IF(OR(NOT(OR(A19&lt;&gt;"",B19&lt;&gt;"",C19&lt;&gt;"")),N(E19)=0),"",N(E19)-IF(N(I19)&gt;0,N(I19),IFERROR(VLOOKUP(B19,'Ajustes'!$A$3:$B$8,2,0),0)))</f>
        <v/>
      </c>
      <c r="K19" s="8" t="n"/>
      <c r="N19" s="8" t="n"/>
      <c r="P19" s="10">
        <f>IF(OR(NOT(OR(A19&lt;&gt;"",B19&lt;&gt;"",C19&lt;&gt;"")),N(E19)=0),"",N(E19)-TODAY())</f>
        <v/>
      </c>
      <c r="Q19">
        <f>IF(OR(NOT(OR(A19&lt;&gt;"",B19&lt;&gt;"",C19&lt;&gt;"")),O19="Cerrado"),"",IF(IF(A19="","SIN PROPIEDAD; ","")&amp;IF(AND(A19&lt;&gt;"",COUNTIF('Propiedades'!$A$2:$A$200,A19)=0),"PROPIEDAD NO ESTÁ EN LA LISTA; ","")&amp;IF(B19="","SIN TIPO; ","")&amp;IF(NOT(N(E19)&gt;0),"SIN FECHA; ","")&amp;IF(N(F19)=0,"SIN MONTO; ","")&amp;IF(AND(N(E19)&gt;0,NOT(OR(N(K19)&gt;0,O19="Pagado")),G19&lt;&gt;"Escrow",TODAY()&gt;N(E19)),"VENCIDO SIN PAGAR; ","")&amp;IF(AND(NOT(OR(N(K19)&gt;0,O19="Pagado")),G19&lt;&gt;"Escrow",AND(N(E19)&gt;0,TODAY()&gt;=N(J19),TODAY()&lt;=N(E19))),"VENCE PRONTO; ","")&amp;IF(AND(OR(N(K19)&gt;0,O19="Pagado"),L19=""),"SIN COMPROBANTE DE PAGO; ","")&amp;IF(AND(G19="Escrow",H19&lt;&gt;"Sí",N(E19)&gt;0,TODAY()&gt;=N(J19)),"ESCROW SIN CONFIRMAR; ","")&amp;IF(AND(B19="Renovación de seguro",NOT(OR(N(K19)&gt;0,O19="Pagado")),N(E19)&gt;0,N(E19)-TODAY()&lt;=N('Ajustes'!$B$10),M19&lt;&gt;"Sí"),"PÓLIZA POR VENCER SIN COTIZACIÓN; ","")="","",LEFT(IF(A19="","SIN PROPIEDAD; ","")&amp;IF(AND(A19&lt;&gt;"",COUNTIF('Propiedades'!$A$2:$A$200,A19)=0),"PROPIEDAD NO ESTÁ EN LA LISTA; ","")&amp;IF(B19="","SIN TIPO; ","")&amp;IF(NOT(N(E19)&gt;0),"SIN FECHA; ","")&amp;IF(N(F19)=0,"SIN MONTO; ","")&amp;IF(AND(N(E19)&gt;0,NOT(OR(N(K19)&gt;0,O19="Pagado")),G19&lt;&gt;"Escrow",TODAY()&gt;N(E19)),"VENCIDO SIN PAGAR; ","")&amp;IF(AND(NOT(OR(N(K19)&gt;0,O19="Pagado")),G19&lt;&gt;"Escrow",AND(N(E19)&gt;0,TODAY()&gt;=N(J19),TODAY()&lt;=N(E19))),"VENCE PRONTO; ","")&amp;IF(AND(OR(N(K19)&gt;0,O19="Pagado"),L19=""),"SIN COMPROBANTE DE PAGO; ","")&amp;IF(AND(G19="Escrow",H19&lt;&gt;"Sí",N(E19)&gt;0,TODAY()&gt;=N(J19)),"ESCROW SIN CONFIRMAR; ","")&amp;IF(AND(B19="Renovación de seguro",NOT(OR(N(K19)&gt;0,O19="Pagado")),N(E19)&gt;0,N(E19)-TODAY()&lt;=N('Ajustes'!$B$10),M19&lt;&gt;"Sí"),"PÓLIZA POR VENCER SIN COTIZACIÓN; ",""),LEN(IF(A19="","SIN PROPIEDAD; ","")&amp;IF(AND(A19&lt;&gt;"",COUNTIF('Propiedades'!$A$2:$A$200,A19)=0),"PROPIEDAD NO ESTÁ EN LA LISTA; ","")&amp;IF(B19="","SIN TIPO; ","")&amp;IF(NOT(N(E19)&gt;0),"SIN FECHA; ","")&amp;IF(N(F19)=0,"SIN MONTO; ","")&amp;IF(AND(N(E19)&gt;0,NOT(OR(N(K19)&gt;0,O19="Pagado")),G19&lt;&gt;"Escrow",TODAY()&gt;N(E19)),"VENCIDO SIN PAGAR; ","")&amp;IF(AND(NOT(OR(N(K19)&gt;0,O19="Pagado")),G19&lt;&gt;"Escrow",AND(N(E19)&gt;0,TODAY()&gt;=N(J19),TODAY()&lt;=N(E19))),"VENCE PRONTO; ","")&amp;IF(AND(OR(N(K19)&gt;0,O19="Pagado"),L19=""),"SIN COMPROBANTE DE PAGO; ","")&amp;IF(AND(G19="Escrow",H19&lt;&gt;"Sí",N(E19)&gt;0,TODAY()&gt;=N(J19)),"ESCROW SIN CONFIRMAR; ","")&amp;IF(AND(B19="Renovación de seguro",NOT(OR(N(K19)&gt;0,O19="Pagado")),N(E19)&gt;0,N(E19)-TODAY()&lt;=N('Ajustes'!$B$10),M19&lt;&gt;"Sí"),"PÓLIZA POR VENCER SIN COTIZACIÓN; ",""))-2)))</f>
        <v/>
      </c>
    </row>
    <row r="20">
      <c r="E20" s="8" t="n"/>
      <c r="F20" s="9" t="n"/>
      <c r="I20" s="10" t="n"/>
      <c r="J20" s="8">
        <f>IF(OR(NOT(OR(A20&lt;&gt;"",B20&lt;&gt;"",C20&lt;&gt;"")),N(E20)=0),"",N(E20)-IF(N(I20)&gt;0,N(I20),IFERROR(VLOOKUP(B20,'Ajustes'!$A$3:$B$8,2,0),0)))</f>
        <v/>
      </c>
      <c r="K20" s="8" t="n"/>
      <c r="N20" s="8" t="n"/>
      <c r="P20" s="10">
        <f>IF(OR(NOT(OR(A20&lt;&gt;"",B20&lt;&gt;"",C20&lt;&gt;"")),N(E20)=0),"",N(E20)-TODAY())</f>
        <v/>
      </c>
      <c r="Q20">
        <f>IF(OR(NOT(OR(A20&lt;&gt;"",B20&lt;&gt;"",C20&lt;&gt;"")),O20="Cerrado"),"",IF(IF(A20="","SIN PROPIEDAD; ","")&amp;IF(AND(A20&lt;&gt;"",COUNTIF('Propiedades'!$A$2:$A$200,A20)=0),"PROPIEDAD NO ESTÁ EN LA LISTA; ","")&amp;IF(B20="","SIN TIPO; ","")&amp;IF(NOT(N(E20)&gt;0),"SIN FECHA; ","")&amp;IF(N(F20)=0,"SIN MONTO; ","")&amp;IF(AND(N(E20)&gt;0,NOT(OR(N(K20)&gt;0,O20="Pagado")),G20&lt;&gt;"Escrow",TODAY()&gt;N(E20)),"VENCIDO SIN PAGAR; ","")&amp;IF(AND(NOT(OR(N(K20)&gt;0,O20="Pagado")),G20&lt;&gt;"Escrow",AND(N(E20)&gt;0,TODAY()&gt;=N(J20),TODAY()&lt;=N(E20))),"VENCE PRONTO; ","")&amp;IF(AND(OR(N(K20)&gt;0,O20="Pagado"),L20=""),"SIN COMPROBANTE DE PAGO; ","")&amp;IF(AND(G20="Escrow",H20&lt;&gt;"Sí",N(E20)&gt;0,TODAY()&gt;=N(J20)),"ESCROW SIN CONFIRMAR; ","")&amp;IF(AND(B20="Renovación de seguro",NOT(OR(N(K20)&gt;0,O20="Pagado")),N(E20)&gt;0,N(E20)-TODAY()&lt;=N('Ajustes'!$B$10),M20&lt;&gt;"Sí"),"PÓLIZA POR VENCER SIN COTIZACIÓN; ","")="","",LEFT(IF(A20="","SIN PROPIEDAD; ","")&amp;IF(AND(A20&lt;&gt;"",COUNTIF('Propiedades'!$A$2:$A$200,A20)=0),"PROPIEDAD NO ESTÁ EN LA LISTA; ","")&amp;IF(B20="","SIN TIPO; ","")&amp;IF(NOT(N(E20)&gt;0),"SIN FECHA; ","")&amp;IF(N(F20)=0,"SIN MONTO; ","")&amp;IF(AND(N(E20)&gt;0,NOT(OR(N(K20)&gt;0,O20="Pagado")),G20&lt;&gt;"Escrow",TODAY()&gt;N(E20)),"VENCIDO SIN PAGAR; ","")&amp;IF(AND(NOT(OR(N(K20)&gt;0,O20="Pagado")),G20&lt;&gt;"Escrow",AND(N(E20)&gt;0,TODAY()&gt;=N(J20),TODAY()&lt;=N(E20))),"VENCE PRONTO; ","")&amp;IF(AND(OR(N(K20)&gt;0,O20="Pagado"),L20=""),"SIN COMPROBANTE DE PAGO; ","")&amp;IF(AND(G20="Escrow",H20&lt;&gt;"Sí",N(E20)&gt;0,TODAY()&gt;=N(J20)),"ESCROW SIN CONFIRMAR; ","")&amp;IF(AND(B20="Renovación de seguro",NOT(OR(N(K20)&gt;0,O20="Pagado")),N(E20)&gt;0,N(E20)-TODAY()&lt;=N('Ajustes'!$B$10),M20&lt;&gt;"Sí"),"PÓLIZA POR VENCER SIN COTIZACIÓN; ",""),LEN(IF(A20="","SIN PROPIEDAD; ","")&amp;IF(AND(A20&lt;&gt;"",COUNTIF('Propiedades'!$A$2:$A$200,A20)=0),"PROPIEDAD NO ESTÁ EN LA LISTA; ","")&amp;IF(B20="","SIN TIPO; ","")&amp;IF(NOT(N(E20)&gt;0),"SIN FECHA; ","")&amp;IF(N(F20)=0,"SIN MONTO; ","")&amp;IF(AND(N(E20)&gt;0,NOT(OR(N(K20)&gt;0,O20="Pagado")),G20&lt;&gt;"Escrow",TODAY()&gt;N(E20)),"VENCIDO SIN PAGAR; ","")&amp;IF(AND(NOT(OR(N(K20)&gt;0,O20="Pagado")),G20&lt;&gt;"Escrow",AND(N(E20)&gt;0,TODAY()&gt;=N(J20),TODAY()&lt;=N(E20))),"VENCE PRONTO; ","")&amp;IF(AND(OR(N(K20)&gt;0,O20="Pagado"),L20=""),"SIN COMPROBANTE DE PAGO; ","")&amp;IF(AND(G20="Escrow",H20&lt;&gt;"Sí",N(E20)&gt;0,TODAY()&gt;=N(J20)),"ESCROW SIN CONFIRMAR; ","")&amp;IF(AND(B20="Renovación de seguro",NOT(OR(N(K20)&gt;0,O20="Pagado")),N(E20)&gt;0,N(E20)-TODAY()&lt;=N('Ajustes'!$B$10),M20&lt;&gt;"Sí"),"PÓLIZA POR VENCER SIN COTIZACIÓN; ",""))-2)))</f>
        <v/>
      </c>
    </row>
    <row r="21">
      <c r="E21" s="8" t="n"/>
      <c r="F21" s="9" t="n"/>
      <c r="I21" s="10" t="n"/>
      <c r="J21" s="8">
        <f>IF(OR(NOT(OR(A21&lt;&gt;"",B21&lt;&gt;"",C21&lt;&gt;"")),N(E21)=0),"",N(E21)-IF(N(I21)&gt;0,N(I21),IFERROR(VLOOKUP(B21,'Ajustes'!$A$3:$B$8,2,0),0)))</f>
        <v/>
      </c>
      <c r="K21" s="8" t="n"/>
      <c r="N21" s="8" t="n"/>
      <c r="P21" s="10">
        <f>IF(OR(NOT(OR(A21&lt;&gt;"",B21&lt;&gt;"",C21&lt;&gt;"")),N(E21)=0),"",N(E21)-TODAY())</f>
        <v/>
      </c>
      <c r="Q21">
        <f>IF(OR(NOT(OR(A21&lt;&gt;"",B21&lt;&gt;"",C21&lt;&gt;"")),O21="Cerrado"),"",IF(IF(A21="","SIN PROPIEDAD; ","")&amp;IF(AND(A21&lt;&gt;"",COUNTIF('Propiedades'!$A$2:$A$200,A21)=0),"PROPIEDAD NO ESTÁ EN LA LISTA; ","")&amp;IF(B21="","SIN TIPO; ","")&amp;IF(NOT(N(E21)&gt;0),"SIN FECHA; ","")&amp;IF(N(F21)=0,"SIN MONTO; ","")&amp;IF(AND(N(E21)&gt;0,NOT(OR(N(K21)&gt;0,O21="Pagado")),G21&lt;&gt;"Escrow",TODAY()&gt;N(E21)),"VENCIDO SIN PAGAR; ","")&amp;IF(AND(NOT(OR(N(K21)&gt;0,O21="Pagado")),G21&lt;&gt;"Escrow",AND(N(E21)&gt;0,TODAY()&gt;=N(J21),TODAY()&lt;=N(E21))),"VENCE PRONTO; ","")&amp;IF(AND(OR(N(K21)&gt;0,O21="Pagado"),L21=""),"SIN COMPROBANTE DE PAGO; ","")&amp;IF(AND(G21="Escrow",H21&lt;&gt;"Sí",N(E21)&gt;0,TODAY()&gt;=N(J21)),"ESCROW SIN CONFIRMAR; ","")&amp;IF(AND(B21="Renovación de seguro",NOT(OR(N(K21)&gt;0,O21="Pagado")),N(E21)&gt;0,N(E21)-TODAY()&lt;=N('Ajustes'!$B$10),M21&lt;&gt;"Sí"),"PÓLIZA POR VENCER SIN COTIZACIÓN; ","")="","",LEFT(IF(A21="","SIN PROPIEDAD; ","")&amp;IF(AND(A21&lt;&gt;"",COUNTIF('Propiedades'!$A$2:$A$200,A21)=0),"PROPIEDAD NO ESTÁ EN LA LISTA; ","")&amp;IF(B21="","SIN TIPO; ","")&amp;IF(NOT(N(E21)&gt;0),"SIN FECHA; ","")&amp;IF(N(F21)=0,"SIN MONTO; ","")&amp;IF(AND(N(E21)&gt;0,NOT(OR(N(K21)&gt;0,O21="Pagado")),G21&lt;&gt;"Escrow",TODAY()&gt;N(E21)),"VENCIDO SIN PAGAR; ","")&amp;IF(AND(NOT(OR(N(K21)&gt;0,O21="Pagado")),G21&lt;&gt;"Escrow",AND(N(E21)&gt;0,TODAY()&gt;=N(J21),TODAY()&lt;=N(E21))),"VENCE PRONTO; ","")&amp;IF(AND(OR(N(K21)&gt;0,O21="Pagado"),L21=""),"SIN COMPROBANTE DE PAGO; ","")&amp;IF(AND(G21="Escrow",H21&lt;&gt;"Sí",N(E21)&gt;0,TODAY()&gt;=N(J21)),"ESCROW SIN CONFIRMAR; ","")&amp;IF(AND(B21="Renovación de seguro",NOT(OR(N(K21)&gt;0,O21="Pagado")),N(E21)&gt;0,N(E21)-TODAY()&lt;=N('Ajustes'!$B$10),M21&lt;&gt;"Sí"),"PÓLIZA POR VENCER SIN COTIZACIÓN; ",""),LEN(IF(A21="","SIN PROPIEDAD; ","")&amp;IF(AND(A21&lt;&gt;"",COUNTIF('Propiedades'!$A$2:$A$200,A21)=0),"PROPIEDAD NO ESTÁ EN LA LISTA; ","")&amp;IF(B21="","SIN TIPO; ","")&amp;IF(NOT(N(E21)&gt;0),"SIN FECHA; ","")&amp;IF(N(F21)=0,"SIN MONTO; ","")&amp;IF(AND(N(E21)&gt;0,NOT(OR(N(K21)&gt;0,O21="Pagado")),G21&lt;&gt;"Escrow",TODAY()&gt;N(E21)),"VENCIDO SIN PAGAR; ","")&amp;IF(AND(NOT(OR(N(K21)&gt;0,O21="Pagado")),G21&lt;&gt;"Escrow",AND(N(E21)&gt;0,TODAY()&gt;=N(J21),TODAY()&lt;=N(E21))),"VENCE PRONTO; ","")&amp;IF(AND(OR(N(K21)&gt;0,O21="Pagado"),L21=""),"SIN COMPROBANTE DE PAGO; ","")&amp;IF(AND(G21="Escrow",H21&lt;&gt;"Sí",N(E21)&gt;0,TODAY()&gt;=N(J21)),"ESCROW SIN CONFIRMAR; ","")&amp;IF(AND(B21="Renovación de seguro",NOT(OR(N(K21)&gt;0,O21="Pagado")),N(E21)&gt;0,N(E21)-TODAY()&lt;=N('Ajustes'!$B$10),M21&lt;&gt;"Sí"),"PÓLIZA POR VENCER SIN COTIZACIÓN; ",""))-2)))</f>
        <v/>
      </c>
    </row>
    <row r="22">
      <c r="E22" s="8" t="n"/>
      <c r="F22" s="9" t="n"/>
      <c r="I22" s="10" t="n"/>
      <c r="J22" s="8">
        <f>IF(OR(NOT(OR(A22&lt;&gt;"",B22&lt;&gt;"",C22&lt;&gt;"")),N(E22)=0),"",N(E22)-IF(N(I22)&gt;0,N(I22),IFERROR(VLOOKUP(B22,'Ajustes'!$A$3:$B$8,2,0),0)))</f>
        <v/>
      </c>
      <c r="K22" s="8" t="n"/>
      <c r="N22" s="8" t="n"/>
      <c r="P22" s="10">
        <f>IF(OR(NOT(OR(A22&lt;&gt;"",B22&lt;&gt;"",C22&lt;&gt;"")),N(E22)=0),"",N(E22)-TODAY())</f>
        <v/>
      </c>
      <c r="Q22">
        <f>IF(OR(NOT(OR(A22&lt;&gt;"",B22&lt;&gt;"",C22&lt;&gt;"")),O22="Cerrado"),"",IF(IF(A22="","SIN PROPIEDAD; ","")&amp;IF(AND(A22&lt;&gt;"",COUNTIF('Propiedades'!$A$2:$A$200,A22)=0),"PROPIEDAD NO ESTÁ EN LA LISTA; ","")&amp;IF(B22="","SIN TIPO; ","")&amp;IF(NOT(N(E22)&gt;0),"SIN FECHA; ","")&amp;IF(N(F22)=0,"SIN MONTO; ","")&amp;IF(AND(N(E22)&gt;0,NOT(OR(N(K22)&gt;0,O22="Pagado")),G22&lt;&gt;"Escrow",TODAY()&gt;N(E22)),"VENCIDO SIN PAGAR; ","")&amp;IF(AND(NOT(OR(N(K22)&gt;0,O22="Pagado")),G22&lt;&gt;"Escrow",AND(N(E22)&gt;0,TODAY()&gt;=N(J22),TODAY()&lt;=N(E22))),"VENCE PRONTO; ","")&amp;IF(AND(OR(N(K22)&gt;0,O22="Pagado"),L22=""),"SIN COMPROBANTE DE PAGO; ","")&amp;IF(AND(G22="Escrow",H22&lt;&gt;"Sí",N(E22)&gt;0,TODAY()&gt;=N(J22)),"ESCROW SIN CONFIRMAR; ","")&amp;IF(AND(B22="Renovación de seguro",NOT(OR(N(K22)&gt;0,O22="Pagado")),N(E22)&gt;0,N(E22)-TODAY()&lt;=N('Ajustes'!$B$10),M22&lt;&gt;"Sí"),"PÓLIZA POR VENCER SIN COTIZACIÓN; ","")="","",LEFT(IF(A22="","SIN PROPIEDAD; ","")&amp;IF(AND(A22&lt;&gt;"",COUNTIF('Propiedades'!$A$2:$A$200,A22)=0),"PROPIEDAD NO ESTÁ EN LA LISTA; ","")&amp;IF(B22="","SIN TIPO; ","")&amp;IF(NOT(N(E22)&gt;0),"SIN FECHA; ","")&amp;IF(N(F22)=0,"SIN MONTO; ","")&amp;IF(AND(N(E22)&gt;0,NOT(OR(N(K22)&gt;0,O22="Pagado")),G22&lt;&gt;"Escrow",TODAY()&gt;N(E22)),"VENCIDO SIN PAGAR; ","")&amp;IF(AND(NOT(OR(N(K22)&gt;0,O22="Pagado")),G22&lt;&gt;"Escrow",AND(N(E22)&gt;0,TODAY()&gt;=N(J22),TODAY()&lt;=N(E22))),"VENCE PRONTO; ","")&amp;IF(AND(OR(N(K22)&gt;0,O22="Pagado"),L22=""),"SIN COMPROBANTE DE PAGO; ","")&amp;IF(AND(G22="Escrow",H22&lt;&gt;"Sí",N(E22)&gt;0,TODAY()&gt;=N(J22)),"ESCROW SIN CONFIRMAR; ","")&amp;IF(AND(B22="Renovación de seguro",NOT(OR(N(K22)&gt;0,O22="Pagado")),N(E22)&gt;0,N(E22)-TODAY()&lt;=N('Ajustes'!$B$10),M22&lt;&gt;"Sí"),"PÓLIZA POR VENCER SIN COTIZACIÓN; ",""),LEN(IF(A22="","SIN PROPIEDAD; ","")&amp;IF(AND(A22&lt;&gt;"",COUNTIF('Propiedades'!$A$2:$A$200,A22)=0),"PROPIEDAD NO ESTÁ EN LA LISTA; ","")&amp;IF(B22="","SIN TIPO; ","")&amp;IF(NOT(N(E22)&gt;0),"SIN FECHA; ","")&amp;IF(N(F22)=0,"SIN MONTO; ","")&amp;IF(AND(N(E22)&gt;0,NOT(OR(N(K22)&gt;0,O22="Pagado")),G22&lt;&gt;"Escrow",TODAY()&gt;N(E22)),"VENCIDO SIN PAGAR; ","")&amp;IF(AND(NOT(OR(N(K22)&gt;0,O22="Pagado")),G22&lt;&gt;"Escrow",AND(N(E22)&gt;0,TODAY()&gt;=N(J22),TODAY()&lt;=N(E22))),"VENCE PRONTO; ","")&amp;IF(AND(OR(N(K22)&gt;0,O22="Pagado"),L22=""),"SIN COMPROBANTE DE PAGO; ","")&amp;IF(AND(G22="Escrow",H22&lt;&gt;"Sí",N(E22)&gt;0,TODAY()&gt;=N(J22)),"ESCROW SIN CONFIRMAR; ","")&amp;IF(AND(B22="Renovación de seguro",NOT(OR(N(K22)&gt;0,O22="Pagado")),N(E22)&gt;0,N(E22)-TODAY()&lt;=N('Ajustes'!$B$10),M22&lt;&gt;"Sí"),"PÓLIZA POR VENCER SIN COTIZACIÓN; ",""))-2)))</f>
        <v/>
      </c>
    </row>
    <row r="23">
      <c r="E23" s="8" t="n"/>
      <c r="F23" s="9" t="n"/>
      <c r="I23" s="10" t="n"/>
      <c r="J23" s="8">
        <f>IF(OR(NOT(OR(A23&lt;&gt;"",B23&lt;&gt;"",C23&lt;&gt;"")),N(E23)=0),"",N(E23)-IF(N(I23)&gt;0,N(I23),IFERROR(VLOOKUP(B23,'Ajustes'!$A$3:$B$8,2,0),0)))</f>
        <v/>
      </c>
      <c r="K23" s="8" t="n"/>
      <c r="N23" s="8" t="n"/>
      <c r="P23" s="10">
        <f>IF(OR(NOT(OR(A23&lt;&gt;"",B23&lt;&gt;"",C23&lt;&gt;"")),N(E23)=0),"",N(E23)-TODAY())</f>
        <v/>
      </c>
      <c r="Q23">
        <f>IF(OR(NOT(OR(A23&lt;&gt;"",B23&lt;&gt;"",C23&lt;&gt;"")),O23="Cerrado"),"",IF(IF(A23="","SIN PROPIEDAD; ","")&amp;IF(AND(A23&lt;&gt;"",COUNTIF('Propiedades'!$A$2:$A$200,A23)=0),"PROPIEDAD NO ESTÁ EN LA LISTA; ","")&amp;IF(B23="","SIN TIPO; ","")&amp;IF(NOT(N(E23)&gt;0),"SIN FECHA; ","")&amp;IF(N(F23)=0,"SIN MONTO; ","")&amp;IF(AND(N(E23)&gt;0,NOT(OR(N(K23)&gt;0,O23="Pagado")),G23&lt;&gt;"Escrow",TODAY()&gt;N(E23)),"VENCIDO SIN PAGAR; ","")&amp;IF(AND(NOT(OR(N(K23)&gt;0,O23="Pagado")),G23&lt;&gt;"Escrow",AND(N(E23)&gt;0,TODAY()&gt;=N(J23),TODAY()&lt;=N(E23))),"VENCE PRONTO; ","")&amp;IF(AND(OR(N(K23)&gt;0,O23="Pagado"),L23=""),"SIN COMPROBANTE DE PAGO; ","")&amp;IF(AND(G23="Escrow",H23&lt;&gt;"Sí",N(E23)&gt;0,TODAY()&gt;=N(J23)),"ESCROW SIN CONFIRMAR; ","")&amp;IF(AND(B23="Renovación de seguro",NOT(OR(N(K23)&gt;0,O23="Pagado")),N(E23)&gt;0,N(E23)-TODAY()&lt;=N('Ajustes'!$B$10),M23&lt;&gt;"Sí"),"PÓLIZA POR VENCER SIN COTIZACIÓN; ","")="","",LEFT(IF(A23="","SIN PROPIEDAD; ","")&amp;IF(AND(A23&lt;&gt;"",COUNTIF('Propiedades'!$A$2:$A$200,A23)=0),"PROPIEDAD NO ESTÁ EN LA LISTA; ","")&amp;IF(B23="","SIN TIPO; ","")&amp;IF(NOT(N(E23)&gt;0),"SIN FECHA; ","")&amp;IF(N(F23)=0,"SIN MONTO; ","")&amp;IF(AND(N(E23)&gt;0,NOT(OR(N(K23)&gt;0,O23="Pagado")),G23&lt;&gt;"Escrow",TODAY()&gt;N(E23)),"VENCIDO SIN PAGAR; ","")&amp;IF(AND(NOT(OR(N(K23)&gt;0,O23="Pagado")),G23&lt;&gt;"Escrow",AND(N(E23)&gt;0,TODAY()&gt;=N(J23),TODAY()&lt;=N(E23))),"VENCE PRONTO; ","")&amp;IF(AND(OR(N(K23)&gt;0,O23="Pagado"),L23=""),"SIN COMPROBANTE DE PAGO; ","")&amp;IF(AND(G23="Escrow",H23&lt;&gt;"Sí",N(E23)&gt;0,TODAY()&gt;=N(J23)),"ESCROW SIN CONFIRMAR; ","")&amp;IF(AND(B23="Renovación de seguro",NOT(OR(N(K23)&gt;0,O23="Pagado")),N(E23)&gt;0,N(E23)-TODAY()&lt;=N('Ajustes'!$B$10),M23&lt;&gt;"Sí"),"PÓLIZA POR VENCER SIN COTIZACIÓN; ",""),LEN(IF(A23="","SIN PROPIEDAD; ","")&amp;IF(AND(A23&lt;&gt;"",COUNTIF('Propiedades'!$A$2:$A$200,A23)=0),"PROPIEDAD NO ESTÁ EN LA LISTA; ","")&amp;IF(B23="","SIN TIPO; ","")&amp;IF(NOT(N(E23)&gt;0),"SIN FECHA; ","")&amp;IF(N(F23)=0,"SIN MONTO; ","")&amp;IF(AND(N(E23)&gt;0,NOT(OR(N(K23)&gt;0,O23="Pagado")),G23&lt;&gt;"Escrow",TODAY()&gt;N(E23)),"VENCIDO SIN PAGAR; ","")&amp;IF(AND(NOT(OR(N(K23)&gt;0,O23="Pagado")),G23&lt;&gt;"Escrow",AND(N(E23)&gt;0,TODAY()&gt;=N(J23),TODAY()&lt;=N(E23))),"VENCE PRONTO; ","")&amp;IF(AND(OR(N(K23)&gt;0,O23="Pagado"),L23=""),"SIN COMPROBANTE DE PAGO; ","")&amp;IF(AND(G23="Escrow",H23&lt;&gt;"Sí",N(E23)&gt;0,TODAY()&gt;=N(J23)),"ESCROW SIN CONFIRMAR; ","")&amp;IF(AND(B23="Renovación de seguro",NOT(OR(N(K23)&gt;0,O23="Pagado")),N(E23)&gt;0,N(E23)-TODAY()&lt;=N('Ajustes'!$B$10),M23&lt;&gt;"Sí"),"PÓLIZA POR VENCER SIN COTIZACIÓN; ",""))-2)))</f>
        <v/>
      </c>
    </row>
    <row r="24">
      <c r="E24" s="8" t="n"/>
      <c r="F24" s="9" t="n"/>
      <c r="I24" s="10" t="n"/>
      <c r="J24" s="8">
        <f>IF(OR(NOT(OR(A24&lt;&gt;"",B24&lt;&gt;"",C24&lt;&gt;"")),N(E24)=0),"",N(E24)-IF(N(I24)&gt;0,N(I24),IFERROR(VLOOKUP(B24,'Ajustes'!$A$3:$B$8,2,0),0)))</f>
        <v/>
      </c>
      <c r="K24" s="8" t="n"/>
      <c r="N24" s="8" t="n"/>
      <c r="P24" s="10">
        <f>IF(OR(NOT(OR(A24&lt;&gt;"",B24&lt;&gt;"",C24&lt;&gt;"")),N(E24)=0),"",N(E24)-TODAY())</f>
        <v/>
      </c>
      <c r="Q24">
        <f>IF(OR(NOT(OR(A24&lt;&gt;"",B24&lt;&gt;"",C24&lt;&gt;"")),O24="Cerrado"),"",IF(IF(A24="","SIN PROPIEDAD; ","")&amp;IF(AND(A24&lt;&gt;"",COUNTIF('Propiedades'!$A$2:$A$200,A24)=0),"PROPIEDAD NO ESTÁ EN LA LISTA; ","")&amp;IF(B24="","SIN TIPO; ","")&amp;IF(NOT(N(E24)&gt;0),"SIN FECHA; ","")&amp;IF(N(F24)=0,"SIN MONTO; ","")&amp;IF(AND(N(E24)&gt;0,NOT(OR(N(K24)&gt;0,O24="Pagado")),G24&lt;&gt;"Escrow",TODAY()&gt;N(E24)),"VENCIDO SIN PAGAR; ","")&amp;IF(AND(NOT(OR(N(K24)&gt;0,O24="Pagado")),G24&lt;&gt;"Escrow",AND(N(E24)&gt;0,TODAY()&gt;=N(J24),TODAY()&lt;=N(E24))),"VENCE PRONTO; ","")&amp;IF(AND(OR(N(K24)&gt;0,O24="Pagado"),L24=""),"SIN COMPROBANTE DE PAGO; ","")&amp;IF(AND(G24="Escrow",H24&lt;&gt;"Sí",N(E24)&gt;0,TODAY()&gt;=N(J24)),"ESCROW SIN CONFIRMAR; ","")&amp;IF(AND(B24="Renovación de seguro",NOT(OR(N(K24)&gt;0,O24="Pagado")),N(E24)&gt;0,N(E24)-TODAY()&lt;=N('Ajustes'!$B$10),M24&lt;&gt;"Sí"),"PÓLIZA POR VENCER SIN COTIZACIÓN; ","")="","",LEFT(IF(A24="","SIN PROPIEDAD; ","")&amp;IF(AND(A24&lt;&gt;"",COUNTIF('Propiedades'!$A$2:$A$200,A24)=0),"PROPIEDAD NO ESTÁ EN LA LISTA; ","")&amp;IF(B24="","SIN TIPO; ","")&amp;IF(NOT(N(E24)&gt;0),"SIN FECHA; ","")&amp;IF(N(F24)=0,"SIN MONTO; ","")&amp;IF(AND(N(E24)&gt;0,NOT(OR(N(K24)&gt;0,O24="Pagado")),G24&lt;&gt;"Escrow",TODAY()&gt;N(E24)),"VENCIDO SIN PAGAR; ","")&amp;IF(AND(NOT(OR(N(K24)&gt;0,O24="Pagado")),G24&lt;&gt;"Escrow",AND(N(E24)&gt;0,TODAY()&gt;=N(J24),TODAY()&lt;=N(E24))),"VENCE PRONTO; ","")&amp;IF(AND(OR(N(K24)&gt;0,O24="Pagado"),L24=""),"SIN COMPROBANTE DE PAGO; ","")&amp;IF(AND(G24="Escrow",H24&lt;&gt;"Sí",N(E24)&gt;0,TODAY()&gt;=N(J24)),"ESCROW SIN CONFIRMAR; ","")&amp;IF(AND(B24="Renovación de seguro",NOT(OR(N(K24)&gt;0,O24="Pagado")),N(E24)&gt;0,N(E24)-TODAY()&lt;=N('Ajustes'!$B$10),M24&lt;&gt;"Sí"),"PÓLIZA POR VENCER SIN COTIZACIÓN; ",""),LEN(IF(A24="","SIN PROPIEDAD; ","")&amp;IF(AND(A24&lt;&gt;"",COUNTIF('Propiedades'!$A$2:$A$200,A24)=0),"PROPIEDAD NO ESTÁ EN LA LISTA; ","")&amp;IF(B24="","SIN TIPO; ","")&amp;IF(NOT(N(E24)&gt;0),"SIN FECHA; ","")&amp;IF(N(F24)=0,"SIN MONTO; ","")&amp;IF(AND(N(E24)&gt;0,NOT(OR(N(K24)&gt;0,O24="Pagado")),G24&lt;&gt;"Escrow",TODAY()&gt;N(E24)),"VENCIDO SIN PAGAR; ","")&amp;IF(AND(NOT(OR(N(K24)&gt;0,O24="Pagado")),G24&lt;&gt;"Escrow",AND(N(E24)&gt;0,TODAY()&gt;=N(J24),TODAY()&lt;=N(E24))),"VENCE PRONTO; ","")&amp;IF(AND(OR(N(K24)&gt;0,O24="Pagado"),L24=""),"SIN COMPROBANTE DE PAGO; ","")&amp;IF(AND(G24="Escrow",H24&lt;&gt;"Sí",N(E24)&gt;0,TODAY()&gt;=N(J24)),"ESCROW SIN CONFIRMAR; ","")&amp;IF(AND(B24="Renovación de seguro",NOT(OR(N(K24)&gt;0,O24="Pagado")),N(E24)&gt;0,N(E24)-TODAY()&lt;=N('Ajustes'!$B$10),M24&lt;&gt;"Sí"),"PÓLIZA POR VENCER SIN COTIZACIÓN; ",""))-2)))</f>
        <v/>
      </c>
    </row>
    <row r="25">
      <c r="E25" s="8" t="n"/>
      <c r="F25" s="9" t="n"/>
      <c r="I25" s="10" t="n"/>
      <c r="J25" s="8">
        <f>IF(OR(NOT(OR(A25&lt;&gt;"",B25&lt;&gt;"",C25&lt;&gt;"")),N(E25)=0),"",N(E25)-IF(N(I25)&gt;0,N(I25),IFERROR(VLOOKUP(B25,'Ajustes'!$A$3:$B$8,2,0),0)))</f>
        <v/>
      </c>
      <c r="K25" s="8" t="n"/>
      <c r="N25" s="8" t="n"/>
      <c r="P25" s="10">
        <f>IF(OR(NOT(OR(A25&lt;&gt;"",B25&lt;&gt;"",C25&lt;&gt;"")),N(E25)=0),"",N(E25)-TODAY())</f>
        <v/>
      </c>
      <c r="Q25">
        <f>IF(OR(NOT(OR(A25&lt;&gt;"",B25&lt;&gt;"",C25&lt;&gt;"")),O25="Cerrado"),"",IF(IF(A25="","SIN PROPIEDAD; ","")&amp;IF(AND(A25&lt;&gt;"",COUNTIF('Propiedades'!$A$2:$A$200,A25)=0),"PROPIEDAD NO ESTÁ EN LA LISTA; ","")&amp;IF(B25="","SIN TIPO; ","")&amp;IF(NOT(N(E25)&gt;0),"SIN FECHA; ","")&amp;IF(N(F25)=0,"SIN MONTO; ","")&amp;IF(AND(N(E25)&gt;0,NOT(OR(N(K25)&gt;0,O25="Pagado")),G25&lt;&gt;"Escrow",TODAY()&gt;N(E25)),"VENCIDO SIN PAGAR; ","")&amp;IF(AND(NOT(OR(N(K25)&gt;0,O25="Pagado")),G25&lt;&gt;"Escrow",AND(N(E25)&gt;0,TODAY()&gt;=N(J25),TODAY()&lt;=N(E25))),"VENCE PRONTO; ","")&amp;IF(AND(OR(N(K25)&gt;0,O25="Pagado"),L25=""),"SIN COMPROBANTE DE PAGO; ","")&amp;IF(AND(G25="Escrow",H25&lt;&gt;"Sí",N(E25)&gt;0,TODAY()&gt;=N(J25)),"ESCROW SIN CONFIRMAR; ","")&amp;IF(AND(B25="Renovación de seguro",NOT(OR(N(K25)&gt;0,O25="Pagado")),N(E25)&gt;0,N(E25)-TODAY()&lt;=N('Ajustes'!$B$10),M25&lt;&gt;"Sí"),"PÓLIZA POR VENCER SIN COTIZACIÓN; ","")="","",LEFT(IF(A25="","SIN PROPIEDAD; ","")&amp;IF(AND(A25&lt;&gt;"",COUNTIF('Propiedades'!$A$2:$A$200,A25)=0),"PROPIEDAD NO ESTÁ EN LA LISTA; ","")&amp;IF(B25="","SIN TIPO; ","")&amp;IF(NOT(N(E25)&gt;0),"SIN FECHA; ","")&amp;IF(N(F25)=0,"SIN MONTO; ","")&amp;IF(AND(N(E25)&gt;0,NOT(OR(N(K25)&gt;0,O25="Pagado")),G25&lt;&gt;"Escrow",TODAY()&gt;N(E25)),"VENCIDO SIN PAGAR; ","")&amp;IF(AND(NOT(OR(N(K25)&gt;0,O25="Pagado")),G25&lt;&gt;"Escrow",AND(N(E25)&gt;0,TODAY()&gt;=N(J25),TODAY()&lt;=N(E25))),"VENCE PRONTO; ","")&amp;IF(AND(OR(N(K25)&gt;0,O25="Pagado"),L25=""),"SIN COMPROBANTE DE PAGO; ","")&amp;IF(AND(G25="Escrow",H25&lt;&gt;"Sí",N(E25)&gt;0,TODAY()&gt;=N(J25)),"ESCROW SIN CONFIRMAR; ","")&amp;IF(AND(B25="Renovación de seguro",NOT(OR(N(K25)&gt;0,O25="Pagado")),N(E25)&gt;0,N(E25)-TODAY()&lt;=N('Ajustes'!$B$10),M25&lt;&gt;"Sí"),"PÓLIZA POR VENCER SIN COTIZACIÓN; ",""),LEN(IF(A25="","SIN PROPIEDAD; ","")&amp;IF(AND(A25&lt;&gt;"",COUNTIF('Propiedades'!$A$2:$A$200,A25)=0),"PROPIEDAD NO ESTÁ EN LA LISTA; ","")&amp;IF(B25="","SIN TIPO; ","")&amp;IF(NOT(N(E25)&gt;0),"SIN FECHA; ","")&amp;IF(N(F25)=0,"SIN MONTO; ","")&amp;IF(AND(N(E25)&gt;0,NOT(OR(N(K25)&gt;0,O25="Pagado")),G25&lt;&gt;"Escrow",TODAY()&gt;N(E25)),"VENCIDO SIN PAGAR; ","")&amp;IF(AND(NOT(OR(N(K25)&gt;0,O25="Pagado")),G25&lt;&gt;"Escrow",AND(N(E25)&gt;0,TODAY()&gt;=N(J25),TODAY()&lt;=N(E25))),"VENCE PRONTO; ","")&amp;IF(AND(OR(N(K25)&gt;0,O25="Pagado"),L25=""),"SIN COMPROBANTE DE PAGO; ","")&amp;IF(AND(G25="Escrow",H25&lt;&gt;"Sí",N(E25)&gt;0,TODAY()&gt;=N(J25)),"ESCROW SIN CONFIRMAR; ","")&amp;IF(AND(B25="Renovación de seguro",NOT(OR(N(K25)&gt;0,O25="Pagado")),N(E25)&gt;0,N(E25)-TODAY()&lt;=N('Ajustes'!$B$10),M25&lt;&gt;"Sí"),"PÓLIZA POR VENCER SIN COTIZACIÓN; ",""))-2)))</f>
        <v/>
      </c>
    </row>
    <row r="26">
      <c r="E26" s="8" t="n"/>
      <c r="F26" s="9" t="n"/>
      <c r="I26" s="10" t="n"/>
      <c r="J26" s="8">
        <f>IF(OR(NOT(OR(A26&lt;&gt;"",B26&lt;&gt;"",C26&lt;&gt;"")),N(E26)=0),"",N(E26)-IF(N(I26)&gt;0,N(I26),IFERROR(VLOOKUP(B26,'Ajustes'!$A$3:$B$8,2,0),0)))</f>
        <v/>
      </c>
      <c r="K26" s="8" t="n"/>
      <c r="N26" s="8" t="n"/>
      <c r="P26" s="10">
        <f>IF(OR(NOT(OR(A26&lt;&gt;"",B26&lt;&gt;"",C26&lt;&gt;"")),N(E26)=0),"",N(E26)-TODAY())</f>
        <v/>
      </c>
      <c r="Q26">
        <f>IF(OR(NOT(OR(A26&lt;&gt;"",B26&lt;&gt;"",C26&lt;&gt;"")),O26="Cerrado"),"",IF(IF(A26="","SIN PROPIEDAD; ","")&amp;IF(AND(A26&lt;&gt;"",COUNTIF('Propiedades'!$A$2:$A$200,A26)=0),"PROPIEDAD NO ESTÁ EN LA LISTA; ","")&amp;IF(B26="","SIN TIPO; ","")&amp;IF(NOT(N(E26)&gt;0),"SIN FECHA; ","")&amp;IF(N(F26)=0,"SIN MONTO; ","")&amp;IF(AND(N(E26)&gt;0,NOT(OR(N(K26)&gt;0,O26="Pagado")),G26&lt;&gt;"Escrow",TODAY()&gt;N(E26)),"VENCIDO SIN PAGAR; ","")&amp;IF(AND(NOT(OR(N(K26)&gt;0,O26="Pagado")),G26&lt;&gt;"Escrow",AND(N(E26)&gt;0,TODAY()&gt;=N(J26),TODAY()&lt;=N(E26))),"VENCE PRONTO; ","")&amp;IF(AND(OR(N(K26)&gt;0,O26="Pagado"),L26=""),"SIN COMPROBANTE DE PAGO; ","")&amp;IF(AND(G26="Escrow",H26&lt;&gt;"Sí",N(E26)&gt;0,TODAY()&gt;=N(J26)),"ESCROW SIN CONFIRMAR; ","")&amp;IF(AND(B26="Renovación de seguro",NOT(OR(N(K26)&gt;0,O26="Pagado")),N(E26)&gt;0,N(E26)-TODAY()&lt;=N('Ajustes'!$B$10),M26&lt;&gt;"Sí"),"PÓLIZA POR VENCER SIN COTIZACIÓN; ","")="","",LEFT(IF(A26="","SIN PROPIEDAD; ","")&amp;IF(AND(A26&lt;&gt;"",COUNTIF('Propiedades'!$A$2:$A$200,A26)=0),"PROPIEDAD NO ESTÁ EN LA LISTA; ","")&amp;IF(B26="","SIN TIPO; ","")&amp;IF(NOT(N(E26)&gt;0),"SIN FECHA; ","")&amp;IF(N(F26)=0,"SIN MONTO; ","")&amp;IF(AND(N(E26)&gt;0,NOT(OR(N(K26)&gt;0,O26="Pagado")),G26&lt;&gt;"Escrow",TODAY()&gt;N(E26)),"VENCIDO SIN PAGAR; ","")&amp;IF(AND(NOT(OR(N(K26)&gt;0,O26="Pagado")),G26&lt;&gt;"Escrow",AND(N(E26)&gt;0,TODAY()&gt;=N(J26),TODAY()&lt;=N(E26))),"VENCE PRONTO; ","")&amp;IF(AND(OR(N(K26)&gt;0,O26="Pagado"),L26=""),"SIN COMPROBANTE DE PAGO; ","")&amp;IF(AND(G26="Escrow",H26&lt;&gt;"Sí",N(E26)&gt;0,TODAY()&gt;=N(J26)),"ESCROW SIN CONFIRMAR; ","")&amp;IF(AND(B26="Renovación de seguro",NOT(OR(N(K26)&gt;0,O26="Pagado")),N(E26)&gt;0,N(E26)-TODAY()&lt;=N('Ajustes'!$B$10),M26&lt;&gt;"Sí"),"PÓLIZA POR VENCER SIN COTIZACIÓN; ",""),LEN(IF(A26="","SIN PROPIEDAD; ","")&amp;IF(AND(A26&lt;&gt;"",COUNTIF('Propiedades'!$A$2:$A$200,A26)=0),"PROPIEDAD NO ESTÁ EN LA LISTA; ","")&amp;IF(B26="","SIN TIPO; ","")&amp;IF(NOT(N(E26)&gt;0),"SIN FECHA; ","")&amp;IF(N(F26)=0,"SIN MONTO; ","")&amp;IF(AND(N(E26)&gt;0,NOT(OR(N(K26)&gt;0,O26="Pagado")),G26&lt;&gt;"Escrow",TODAY()&gt;N(E26)),"VENCIDO SIN PAGAR; ","")&amp;IF(AND(NOT(OR(N(K26)&gt;0,O26="Pagado")),G26&lt;&gt;"Escrow",AND(N(E26)&gt;0,TODAY()&gt;=N(J26),TODAY()&lt;=N(E26))),"VENCE PRONTO; ","")&amp;IF(AND(OR(N(K26)&gt;0,O26="Pagado"),L26=""),"SIN COMPROBANTE DE PAGO; ","")&amp;IF(AND(G26="Escrow",H26&lt;&gt;"Sí",N(E26)&gt;0,TODAY()&gt;=N(J26)),"ESCROW SIN CONFIRMAR; ","")&amp;IF(AND(B26="Renovación de seguro",NOT(OR(N(K26)&gt;0,O26="Pagado")),N(E26)&gt;0,N(E26)-TODAY()&lt;=N('Ajustes'!$B$10),M26&lt;&gt;"Sí"),"PÓLIZA POR VENCER SIN COTIZACIÓN; ",""))-2)))</f>
        <v/>
      </c>
    </row>
    <row r="27">
      <c r="E27" s="8" t="n"/>
      <c r="F27" s="9" t="n"/>
      <c r="I27" s="10" t="n"/>
      <c r="J27" s="8">
        <f>IF(OR(NOT(OR(A27&lt;&gt;"",B27&lt;&gt;"",C27&lt;&gt;"")),N(E27)=0),"",N(E27)-IF(N(I27)&gt;0,N(I27),IFERROR(VLOOKUP(B27,'Ajustes'!$A$3:$B$8,2,0),0)))</f>
        <v/>
      </c>
      <c r="K27" s="8" t="n"/>
      <c r="N27" s="8" t="n"/>
      <c r="P27" s="10">
        <f>IF(OR(NOT(OR(A27&lt;&gt;"",B27&lt;&gt;"",C27&lt;&gt;"")),N(E27)=0),"",N(E27)-TODAY())</f>
        <v/>
      </c>
      <c r="Q27">
        <f>IF(OR(NOT(OR(A27&lt;&gt;"",B27&lt;&gt;"",C27&lt;&gt;"")),O27="Cerrado"),"",IF(IF(A27="","SIN PROPIEDAD; ","")&amp;IF(AND(A27&lt;&gt;"",COUNTIF('Propiedades'!$A$2:$A$200,A27)=0),"PROPIEDAD NO ESTÁ EN LA LISTA; ","")&amp;IF(B27="","SIN TIPO; ","")&amp;IF(NOT(N(E27)&gt;0),"SIN FECHA; ","")&amp;IF(N(F27)=0,"SIN MONTO; ","")&amp;IF(AND(N(E27)&gt;0,NOT(OR(N(K27)&gt;0,O27="Pagado")),G27&lt;&gt;"Escrow",TODAY()&gt;N(E27)),"VENCIDO SIN PAGAR; ","")&amp;IF(AND(NOT(OR(N(K27)&gt;0,O27="Pagado")),G27&lt;&gt;"Escrow",AND(N(E27)&gt;0,TODAY()&gt;=N(J27),TODAY()&lt;=N(E27))),"VENCE PRONTO; ","")&amp;IF(AND(OR(N(K27)&gt;0,O27="Pagado"),L27=""),"SIN COMPROBANTE DE PAGO; ","")&amp;IF(AND(G27="Escrow",H27&lt;&gt;"Sí",N(E27)&gt;0,TODAY()&gt;=N(J27)),"ESCROW SIN CONFIRMAR; ","")&amp;IF(AND(B27="Renovación de seguro",NOT(OR(N(K27)&gt;0,O27="Pagado")),N(E27)&gt;0,N(E27)-TODAY()&lt;=N('Ajustes'!$B$10),M27&lt;&gt;"Sí"),"PÓLIZA POR VENCER SIN COTIZACIÓN; ","")="","",LEFT(IF(A27="","SIN PROPIEDAD; ","")&amp;IF(AND(A27&lt;&gt;"",COUNTIF('Propiedades'!$A$2:$A$200,A27)=0),"PROPIEDAD NO ESTÁ EN LA LISTA; ","")&amp;IF(B27="","SIN TIPO; ","")&amp;IF(NOT(N(E27)&gt;0),"SIN FECHA; ","")&amp;IF(N(F27)=0,"SIN MONTO; ","")&amp;IF(AND(N(E27)&gt;0,NOT(OR(N(K27)&gt;0,O27="Pagado")),G27&lt;&gt;"Escrow",TODAY()&gt;N(E27)),"VENCIDO SIN PAGAR; ","")&amp;IF(AND(NOT(OR(N(K27)&gt;0,O27="Pagado")),G27&lt;&gt;"Escrow",AND(N(E27)&gt;0,TODAY()&gt;=N(J27),TODAY()&lt;=N(E27))),"VENCE PRONTO; ","")&amp;IF(AND(OR(N(K27)&gt;0,O27="Pagado"),L27=""),"SIN COMPROBANTE DE PAGO; ","")&amp;IF(AND(G27="Escrow",H27&lt;&gt;"Sí",N(E27)&gt;0,TODAY()&gt;=N(J27)),"ESCROW SIN CONFIRMAR; ","")&amp;IF(AND(B27="Renovación de seguro",NOT(OR(N(K27)&gt;0,O27="Pagado")),N(E27)&gt;0,N(E27)-TODAY()&lt;=N('Ajustes'!$B$10),M27&lt;&gt;"Sí"),"PÓLIZA POR VENCER SIN COTIZACIÓN; ",""),LEN(IF(A27="","SIN PROPIEDAD; ","")&amp;IF(AND(A27&lt;&gt;"",COUNTIF('Propiedades'!$A$2:$A$200,A27)=0),"PROPIEDAD NO ESTÁ EN LA LISTA; ","")&amp;IF(B27="","SIN TIPO; ","")&amp;IF(NOT(N(E27)&gt;0),"SIN FECHA; ","")&amp;IF(N(F27)=0,"SIN MONTO; ","")&amp;IF(AND(N(E27)&gt;0,NOT(OR(N(K27)&gt;0,O27="Pagado")),G27&lt;&gt;"Escrow",TODAY()&gt;N(E27)),"VENCIDO SIN PAGAR; ","")&amp;IF(AND(NOT(OR(N(K27)&gt;0,O27="Pagado")),G27&lt;&gt;"Escrow",AND(N(E27)&gt;0,TODAY()&gt;=N(J27),TODAY()&lt;=N(E27))),"VENCE PRONTO; ","")&amp;IF(AND(OR(N(K27)&gt;0,O27="Pagado"),L27=""),"SIN COMPROBANTE DE PAGO; ","")&amp;IF(AND(G27="Escrow",H27&lt;&gt;"Sí",N(E27)&gt;0,TODAY()&gt;=N(J27)),"ESCROW SIN CONFIRMAR; ","")&amp;IF(AND(B27="Renovación de seguro",NOT(OR(N(K27)&gt;0,O27="Pagado")),N(E27)&gt;0,N(E27)-TODAY()&lt;=N('Ajustes'!$B$10),M27&lt;&gt;"Sí"),"PÓLIZA POR VENCER SIN COTIZACIÓN; ",""))-2)))</f>
        <v/>
      </c>
    </row>
    <row r="28">
      <c r="E28" s="8" t="n"/>
      <c r="F28" s="9" t="n"/>
      <c r="I28" s="10" t="n"/>
      <c r="J28" s="8">
        <f>IF(OR(NOT(OR(A28&lt;&gt;"",B28&lt;&gt;"",C28&lt;&gt;"")),N(E28)=0),"",N(E28)-IF(N(I28)&gt;0,N(I28),IFERROR(VLOOKUP(B28,'Ajustes'!$A$3:$B$8,2,0),0)))</f>
        <v/>
      </c>
      <c r="K28" s="8" t="n"/>
      <c r="N28" s="8" t="n"/>
      <c r="P28" s="10">
        <f>IF(OR(NOT(OR(A28&lt;&gt;"",B28&lt;&gt;"",C28&lt;&gt;"")),N(E28)=0),"",N(E28)-TODAY())</f>
        <v/>
      </c>
      <c r="Q28">
        <f>IF(OR(NOT(OR(A28&lt;&gt;"",B28&lt;&gt;"",C28&lt;&gt;"")),O28="Cerrado"),"",IF(IF(A28="","SIN PROPIEDAD; ","")&amp;IF(AND(A28&lt;&gt;"",COUNTIF('Propiedades'!$A$2:$A$200,A28)=0),"PROPIEDAD NO ESTÁ EN LA LISTA; ","")&amp;IF(B28="","SIN TIPO; ","")&amp;IF(NOT(N(E28)&gt;0),"SIN FECHA; ","")&amp;IF(N(F28)=0,"SIN MONTO; ","")&amp;IF(AND(N(E28)&gt;0,NOT(OR(N(K28)&gt;0,O28="Pagado")),G28&lt;&gt;"Escrow",TODAY()&gt;N(E28)),"VENCIDO SIN PAGAR; ","")&amp;IF(AND(NOT(OR(N(K28)&gt;0,O28="Pagado")),G28&lt;&gt;"Escrow",AND(N(E28)&gt;0,TODAY()&gt;=N(J28),TODAY()&lt;=N(E28))),"VENCE PRONTO; ","")&amp;IF(AND(OR(N(K28)&gt;0,O28="Pagado"),L28=""),"SIN COMPROBANTE DE PAGO; ","")&amp;IF(AND(G28="Escrow",H28&lt;&gt;"Sí",N(E28)&gt;0,TODAY()&gt;=N(J28)),"ESCROW SIN CONFIRMAR; ","")&amp;IF(AND(B28="Renovación de seguro",NOT(OR(N(K28)&gt;0,O28="Pagado")),N(E28)&gt;0,N(E28)-TODAY()&lt;=N('Ajustes'!$B$10),M28&lt;&gt;"Sí"),"PÓLIZA POR VENCER SIN COTIZACIÓN; ","")="","",LEFT(IF(A28="","SIN PROPIEDAD; ","")&amp;IF(AND(A28&lt;&gt;"",COUNTIF('Propiedades'!$A$2:$A$200,A28)=0),"PROPIEDAD NO ESTÁ EN LA LISTA; ","")&amp;IF(B28="","SIN TIPO; ","")&amp;IF(NOT(N(E28)&gt;0),"SIN FECHA; ","")&amp;IF(N(F28)=0,"SIN MONTO; ","")&amp;IF(AND(N(E28)&gt;0,NOT(OR(N(K28)&gt;0,O28="Pagado")),G28&lt;&gt;"Escrow",TODAY()&gt;N(E28)),"VENCIDO SIN PAGAR; ","")&amp;IF(AND(NOT(OR(N(K28)&gt;0,O28="Pagado")),G28&lt;&gt;"Escrow",AND(N(E28)&gt;0,TODAY()&gt;=N(J28),TODAY()&lt;=N(E28))),"VENCE PRONTO; ","")&amp;IF(AND(OR(N(K28)&gt;0,O28="Pagado"),L28=""),"SIN COMPROBANTE DE PAGO; ","")&amp;IF(AND(G28="Escrow",H28&lt;&gt;"Sí",N(E28)&gt;0,TODAY()&gt;=N(J28)),"ESCROW SIN CONFIRMAR; ","")&amp;IF(AND(B28="Renovación de seguro",NOT(OR(N(K28)&gt;0,O28="Pagado")),N(E28)&gt;0,N(E28)-TODAY()&lt;=N('Ajustes'!$B$10),M28&lt;&gt;"Sí"),"PÓLIZA POR VENCER SIN COTIZACIÓN; ",""),LEN(IF(A28="","SIN PROPIEDAD; ","")&amp;IF(AND(A28&lt;&gt;"",COUNTIF('Propiedades'!$A$2:$A$200,A28)=0),"PROPIEDAD NO ESTÁ EN LA LISTA; ","")&amp;IF(B28="","SIN TIPO; ","")&amp;IF(NOT(N(E28)&gt;0),"SIN FECHA; ","")&amp;IF(N(F28)=0,"SIN MONTO; ","")&amp;IF(AND(N(E28)&gt;0,NOT(OR(N(K28)&gt;0,O28="Pagado")),G28&lt;&gt;"Escrow",TODAY()&gt;N(E28)),"VENCIDO SIN PAGAR; ","")&amp;IF(AND(NOT(OR(N(K28)&gt;0,O28="Pagado")),G28&lt;&gt;"Escrow",AND(N(E28)&gt;0,TODAY()&gt;=N(J28),TODAY()&lt;=N(E28))),"VENCE PRONTO; ","")&amp;IF(AND(OR(N(K28)&gt;0,O28="Pagado"),L28=""),"SIN COMPROBANTE DE PAGO; ","")&amp;IF(AND(G28="Escrow",H28&lt;&gt;"Sí",N(E28)&gt;0,TODAY()&gt;=N(J28)),"ESCROW SIN CONFIRMAR; ","")&amp;IF(AND(B28="Renovación de seguro",NOT(OR(N(K28)&gt;0,O28="Pagado")),N(E28)&gt;0,N(E28)-TODAY()&lt;=N('Ajustes'!$B$10),M28&lt;&gt;"Sí"),"PÓLIZA POR VENCER SIN COTIZACIÓN; ",""))-2)))</f>
        <v/>
      </c>
    </row>
    <row r="29">
      <c r="E29" s="8" t="n"/>
      <c r="F29" s="9" t="n"/>
      <c r="I29" s="10" t="n"/>
      <c r="J29" s="8">
        <f>IF(OR(NOT(OR(A29&lt;&gt;"",B29&lt;&gt;"",C29&lt;&gt;"")),N(E29)=0),"",N(E29)-IF(N(I29)&gt;0,N(I29),IFERROR(VLOOKUP(B29,'Ajustes'!$A$3:$B$8,2,0),0)))</f>
        <v/>
      </c>
      <c r="K29" s="8" t="n"/>
      <c r="N29" s="8" t="n"/>
      <c r="P29" s="10">
        <f>IF(OR(NOT(OR(A29&lt;&gt;"",B29&lt;&gt;"",C29&lt;&gt;"")),N(E29)=0),"",N(E29)-TODAY())</f>
        <v/>
      </c>
      <c r="Q29">
        <f>IF(OR(NOT(OR(A29&lt;&gt;"",B29&lt;&gt;"",C29&lt;&gt;"")),O29="Cerrado"),"",IF(IF(A29="","SIN PROPIEDAD; ","")&amp;IF(AND(A29&lt;&gt;"",COUNTIF('Propiedades'!$A$2:$A$200,A29)=0),"PROPIEDAD NO ESTÁ EN LA LISTA; ","")&amp;IF(B29="","SIN TIPO; ","")&amp;IF(NOT(N(E29)&gt;0),"SIN FECHA; ","")&amp;IF(N(F29)=0,"SIN MONTO; ","")&amp;IF(AND(N(E29)&gt;0,NOT(OR(N(K29)&gt;0,O29="Pagado")),G29&lt;&gt;"Escrow",TODAY()&gt;N(E29)),"VENCIDO SIN PAGAR; ","")&amp;IF(AND(NOT(OR(N(K29)&gt;0,O29="Pagado")),G29&lt;&gt;"Escrow",AND(N(E29)&gt;0,TODAY()&gt;=N(J29),TODAY()&lt;=N(E29))),"VENCE PRONTO; ","")&amp;IF(AND(OR(N(K29)&gt;0,O29="Pagado"),L29=""),"SIN COMPROBANTE DE PAGO; ","")&amp;IF(AND(G29="Escrow",H29&lt;&gt;"Sí",N(E29)&gt;0,TODAY()&gt;=N(J29)),"ESCROW SIN CONFIRMAR; ","")&amp;IF(AND(B29="Renovación de seguro",NOT(OR(N(K29)&gt;0,O29="Pagado")),N(E29)&gt;0,N(E29)-TODAY()&lt;=N('Ajustes'!$B$10),M29&lt;&gt;"Sí"),"PÓLIZA POR VENCER SIN COTIZACIÓN; ","")="","",LEFT(IF(A29="","SIN PROPIEDAD; ","")&amp;IF(AND(A29&lt;&gt;"",COUNTIF('Propiedades'!$A$2:$A$200,A29)=0),"PROPIEDAD NO ESTÁ EN LA LISTA; ","")&amp;IF(B29="","SIN TIPO; ","")&amp;IF(NOT(N(E29)&gt;0),"SIN FECHA; ","")&amp;IF(N(F29)=0,"SIN MONTO; ","")&amp;IF(AND(N(E29)&gt;0,NOT(OR(N(K29)&gt;0,O29="Pagado")),G29&lt;&gt;"Escrow",TODAY()&gt;N(E29)),"VENCIDO SIN PAGAR; ","")&amp;IF(AND(NOT(OR(N(K29)&gt;0,O29="Pagado")),G29&lt;&gt;"Escrow",AND(N(E29)&gt;0,TODAY()&gt;=N(J29),TODAY()&lt;=N(E29))),"VENCE PRONTO; ","")&amp;IF(AND(OR(N(K29)&gt;0,O29="Pagado"),L29=""),"SIN COMPROBANTE DE PAGO; ","")&amp;IF(AND(G29="Escrow",H29&lt;&gt;"Sí",N(E29)&gt;0,TODAY()&gt;=N(J29)),"ESCROW SIN CONFIRMAR; ","")&amp;IF(AND(B29="Renovación de seguro",NOT(OR(N(K29)&gt;0,O29="Pagado")),N(E29)&gt;0,N(E29)-TODAY()&lt;=N('Ajustes'!$B$10),M29&lt;&gt;"Sí"),"PÓLIZA POR VENCER SIN COTIZACIÓN; ",""),LEN(IF(A29="","SIN PROPIEDAD; ","")&amp;IF(AND(A29&lt;&gt;"",COUNTIF('Propiedades'!$A$2:$A$200,A29)=0),"PROPIEDAD NO ESTÁ EN LA LISTA; ","")&amp;IF(B29="","SIN TIPO; ","")&amp;IF(NOT(N(E29)&gt;0),"SIN FECHA; ","")&amp;IF(N(F29)=0,"SIN MONTO; ","")&amp;IF(AND(N(E29)&gt;0,NOT(OR(N(K29)&gt;0,O29="Pagado")),G29&lt;&gt;"Escrow",TODAY()&gt;N(E29)),"VENCIDO SIN PAGAR; ","")&amp;IF(AND(NOT(OR(N(K29)&gt;0,O29="Pagado")),G29&lt;&gt;"Escrow",AND(N(E29)&gt;0,TODAY()&gt;=N(J29),TODAY()&lt;=N(E29))),"VENCE PRONTO; ","")&amp;IF(AND(OR(N(K29)&gt;0,O29="Pagado"),L29=""),"SIN COMPROBANTE DE PAGO; ","")&amp;IF(AND(G29="Escrow",H29&lt;&gt;"Sí",N(E29)&gt;0,TODAY()&gt;=N(J29)),"ESCROW SIN CONFIRMAR; ","")&amp;IF(AND(B29="Renovación de seguro",NOT(OR(N(K29)&gt;0,O29="Pagado")),N(E29)&gt;0,N(E29)-TODAY()&lt;=N('Ajustes'!$B$10),M29&lt;&gt;"Sí"),"PÓLIZA POR VENCER SIN COTIZACIÓN; ",""))-2)))</f>
        <v/>
      </c>
    </row>
    <row r="30">
      <c r="E30" s="8" t="n"/>
      <c r="F30" s="9" t="n"/>
      <c r="I30" s="10" t="n"/>
      <c r="J30" s="8">
        <f>IF(OR(NOT(OR(A30&lt;&gt;"",B30&lt;&gt;"",C30&lt;&gt;"")),N(E30)=0),"",N(E30)-IF(N(I30)&gt;0,N(I30),IFERROR(VLOOKUP(B30,'Ajustes'!$A$3:$B$8,2,0),0)))</f>
        <v/>
      </c>
      <c r="K30" s="8" t="n"/>
      <c r="N30" s="8" t="n"/>
      <c r="P30" s="10">
        <f>IF(OR(NOT(OR(A30&lt;&gt;"",B30&lt;&gt;"",C30&lt;&gt;"")),N(E30)=0),"",N(E30)-TODAY())</f>
        <v/>
      </c>
      <c r="Q30">
        <f>IF(OR(NOT(OR(A30&lt;&gt;"",B30&lt;&gt;"",C30&lt;&gt;"")),O30="Cerrado"),"",IF(IF(A30="","SIN PROPIEDAD; ","")&amp;IF(AND(A30&lt;&gt;"",COUNTIF('Propiedades'!$A$2:$A$200,A30)=0),"PROPIEDAD NO ESTÁ EN LA LISTA; ","")&amp;IF(B30="","SIN TIPO; ","")&amp;IF(NOT(N(E30)&gt;0),"SIN FECHA; ","")&amp;IF(N(F30)=0,"SIN MONTO; ","")&amp;IF(AND(N(E30)&gt;0,NOT(OR(N(K30)&gt;0,O30="Pagado")),G30&lt;&gt;"Escrow",TODAY()&gt;N(E30)),"VENCIDO SIN PAGAR; ","")&amp;IF(AND(NOT(OR(N(K30)&gt;0,O30="Pagado")),G30&lt;&gt;"Escrow",AND(N(E30)&gt;0,TODAY()&gt;=N(J30),TODAY()&lt;=N(E30))),"VENCE PRONTO; ","")&amp;IF(AND(OR(N(K30)&gt;0,O30="Pagado"),L30=""),"SIN COMPROBANTE DE PAGO; ","")&amp;IF(AND(G30="Escrow",H30&lt;&gt;"Sí",N(E30)&gt;0,TODAY()&gt;=N(J30)),"ESCROW SIN CONFIRMAR; ","")&amp;IF(AND(B30="Renovación de seguro",NOT(OR(N(K30)&gt;0,O30="Pagado")),N(E30)&gt;0,N(E30)-TODAY()&lt;=N('Ajustes'!$B$10),M30&lt;&gt;"Sí"),"PÓLIZA POR VENCER SIN COTIZACIÓN; ","")="","",LEFT(IF(A30="","SIN PROPIEDAD; ","")&amp;IF(AND(A30&lt;&gt;"",COUNTIF('Propiedades'!$A$2:$A$200,A30)=0),"PROPIEDAD NO ESTÁ EN LA LISTA; ","")&amp;IF(B30="","SIN TIPO; ","")&amp;IF(NOT(N(E30)&gt;0),"SIN FECHA; ","")&amp;IF(N(F30)=0,"SIN MONTO; ","")&amp;IF(AND(N(E30)&gt;0,NOT(OR(N(K30)&gt;0,O30="Pagado")),G30&lt;&gt;"Escrow",TODAY()&gt;N(E30)),"VENCIDO SIN PAGAR; ","")&amp;IF(AND(NOT(OR(N(K30)&gt;0,O30="Pagado")),G30&lt;&gt;"Escrow",AND(N(E30)&gt;0,TODAY()&gt;=N(J30),TODAY()&lt;=N(E30))),"VENCE PRONTO; ","")&amp;IF(AND(OR(N(K30)&gt;0,O30="Pagado"),L30=""),"SIN COMPROBANTE DE PAGO; ","")&amp;IF(AND(G30="Escrow",H30&lt;&gt;"Sí",N(E30)&gt;0,TODAY()&gt;=N(J30)),"ESCROW SIN CONFIRMAR; ","")&amp;IF(AND(B30="Renovación de seguro",NOT(OR(N(K30)&gt;0,O30="Pagado")),N(E30)&gt;0,N(E30)-TODAY()&lt;=N('Ajustes'!$B$10),M30&lt;&gt;"Sí"),"PÓLIZA POR VENCER SIN COTIZACIÓN; ",""),LEN(IF(A30="","SIN PROPIEDAD; ","")&amp;IF(AND(A30&lt;&gt;"",COUNTIF('Propiedades'!$A$2:$A$200,A30)=0),"PROPIEDAD NO ESTÁ EN LA LISTA; ","")&amp;IF(B30="","SIN TIPO; ","")&amp;IF(NOT(N(E30)&gt;0),"SIN FECHA; ","")&amp;IF(N(F30)=0,"SIN MONTO; ","")&amp;IF(AND(N(E30)&gt;0,NOT(OR(N(K30)&gt;0,O30="Pagado")),G30&lt;&gt;"Escrow",TODAY()&gt;N(E30)),"VENCIDO SIN PAGAR; ","")&amp;IF(AND(NOT(OR(N(K30)&gt;0,O30="Pagado")),G30&lt;&gt;"Escrow",AND(N(E30)&gt;0,TODAY()&gt;=N(J30),TODAY()&lt;=N(E30))),"VENCE PRONTO; ","")&amp;IF(AND(OR(N(K30)&gt;0,O30="Pagado"),L30=""),"SIN COMPROBANTE DE PAGO; ","")&amp;IF(AND(G30="Escrow",H30&lt;&gt;"Sí",N(E30)&gt;0,TODAY()&gt;=N(J30)),"ESCROW SIN CONFIRMAR; ","")&amp;IF(AND(B30="Renovación de seguro",NOT(OR(N(K30)&gt;0,O30="Pagado")),N(E30)&gt;0,N(E30)-TODAY()&lt;=N('Ajustes'!$B$10),M30&lt;&gt;"Sí"),"PÓLIZA POR VENCER SIN COTIZACIÓN; ",""))-2)))</f>
        <v/>
      </c>
    </row>
    <row r="31">
      <c r="E31" s="8" t="n"/>
      <c r="F31" s="9" t="n"/>
      <c r="I31" s="10" t="n"/>
      <c r="J31" s="8">
        <f>IF(OR(NOT(OR(A31&lt;&gt;"",B31&lt;&gt;"",C31&lt;&gt;"")),N(E31)=0),"",N(E31)-IF(N(I31)&gt;0,N(I31),IFERROR(VLOOKUP(B31,'Ajustes'!$A$3:$B$8,2,0),0)))</f>
        <v/>
      </c>
      <c r="K31" s="8" t="n"/>
      <c r="N31" s="8" t="n"/>
      <c r="P31" s="10">
        <f>IF(OR(NOT(OR(A31&lt;&gt;"",B31&lt;&gt;"",C31&lt;&gt;"")),N(E31)=0),"",N(E31)-TODAY())</f>
        <v/>
      </c>
      <c r="Q31">
        <f>IF(OR(NOT(OR(A31&lt;&gt;"",B31&lt;&gt;"",C31&lt;&gt;"")),O31="Cerrado"),"",IF(IF(A31="","SIN PROPIEDAD; ","")&amp;IF(AND(A31&lt;&gt;"",COUNTIF('Propiedades'!$A$2:$A$200,A31)=0),"PROPIEDAD NO ESTÁ EN LA LISTA; ","")&amp;IF(B31="","SIN TIPO; ","")&amp;IF(NOT(N(E31)&gt;0),"SIN FECHA; ","")&amp;IF(N(F31)=0,"SIN MONTO; ","")&amp;IF(AND(N(E31)&gt;0,NOT(OR(N(K31)&gt;0,O31="Pagado")),G31&lt;&gt;"Escrow",TODAY()&gt;N(E31)),"VENCIDO SIN PAGAR; ","")&amp;IF(AND(NOT(OR(N(K31)&gt;0,O31="Pagado")),G31&lt;&gt;"Escrow",AND(N(E31)&gt;0,TODAY()&gt;=N(J31),TODAY()&lt;=N(E31))),"VENCE PRONTO; ","")&amp;IF(AND(OR(N(K31)&gt;0,O31="Pagado"),L31=""),"SIN COMPROBANTE DE PAGO; ","")&amp;IF(AND(G31="Escrow",H31&lt;&gt;"Sí",N(E31)&gt;0,TODAY()&gt;=N(J31)),"ESCROW SIN CONFIRMAR; ","")&amp;IF(AND(B31="Renovación de seguro",NOT(OR(N(K31)&gt;0,O31="Pagado")),N(E31)&gt;0,N(E31)-TODAY()&lt;=N('Ajustes'!$B$10),M31&lt;&gt;"Sí"),"PÓLIZA POR VENCER SIN COTIZACIÓN; ","")="","",LEFT(IF(A31="","SIN PROPIEDAD; ","")&amp;IF(AND(A31&lt;&gt;"",COUNTIF('Propiedades'!$A$2:$A$200,A31)=0),"PROPIEDAD NO ESTÁ EN LA LISTA; ","")&amp;IF(B31="","SIN TIPO; ","")&amp;IF(NOT(N(E31)&gt;0),"SIN FECHA; ","")&amp;IF(N(F31)=0,"SIN MONTO; ","")&amp;IF(AND(N(E31)&gt;0,NOT(OR(N(K31)&gt;0,O31="Pagado")),G31&lt;&gt;"Escrow",TODAY()&gt;N(E31)),"VENCIDO SIN PAGAR; ","")&amp;IF(AND(NOT(OR(N(K31)&gt;0,O31="Pagado")),G31&lt;&gt;"Escrow",AND(N(E31)&gt;0,TODAY()&gt;=N(J31),TODAY()&lt;=N(E31))),"VENCE PRONTO; ","")&amp;IF(AND(OR(N(K31)&gt;0,O31="Pagado"),L31=""),"SIN COMPROBANTE DE PAGO; ","")&amp;IF(AND(G31="Escrow",H31&lt;&gt;"Sí",N(E31)&gt;0,TODAY()&gt;=N(J31)),"ESCROW SIN CONFIRMAR; ","")&amp;IF(AND(B31="Renovación de seguro",NOT(OR(N(K31)&gt;0,O31="Pagado")),N(E31)&gt;0,N(E31)-TODAY()&lt;=N('Ajustes'!$B$10),M31&lt;&gt;"Sí"),"PÓLIZA POR VENCER SIN COTIZACIÓN; ",""),LEN(IF(A31="","SIN PROPIEDAD; ","")&amp;IF(AND(A31&lt;&gt;"",COUNTIF('Propiedades'!$A$2:$A$200,A31)=0),"PROPIEDAD NO ESTÁ EN LA LISTA; ","")&amp;IF(B31="","SIN TIPO; ","")&amp;IF(NOT(N(E31)&gt;0),"SIN FECHA; ","")&amp;IF(N(F31)=0,"SIN MONTO; ","")&amp;IF(AND(N(E31)&gt;0,NOT(OR(N(K31)&gt;0,O31="Pagado")),G31&lt;&gt;"Escrow",TODAY()&gt;N(E31)),"VENCIDO SIN PAGAR; ","")&amp;IF(AND(NOT(OR(N(K31)&gt;0,O31="Pagado")),G31&lt;&gt;"Escrow",AND(N(E31)&gt;0,TODAY()&gt;=N(J31),TODAY()&lt;=N(E31))),"VENCE PRONTO; ","")&amp;IF(AND(OR(N(K31)&gt;0,O31="Pagado"),L31=""),"SIN COMPROBANTE DE PAGO; ","")&amp;IF(AND(G31="Escrow",H31&lt;&gt;"Sí",N(E31)&gt;0,TODAY()&gt;=N(J31)),"ESCROW SIN CONFIRMAR; ","")&amp;IF(AND(B31="Renovación de seguro",NOT(OR(N(K31)&gt;0,O31="Pagado")),N(E31)&gt;0,N(E31)-TODAY()&lt;=N('Ajustes'!$B$10),M31&lt;&gt;"Sí"),"PÓLIZA POR VENCER SIN COTIZACIÓN; ",""))-2)))</f>
        <v/>
      </c>
    </row>
    <row r="32">
      <c r="E32" s="8" t="n"/>
      <c r="F32" s="9" t="n"/>
      <c r="I32" s="10" t="n"/>
      <c r="J32" s="8">
        <f>IF(OR(NOT(OR(A32&lt;&gt;"",B32&lt;&gt;"",C32&lt;&gt;"")),N(E32)=0),"",N(E32)-IF(N(I32)&gt;0,N(I32),IFERROR(VLOOKUP(B32,'Ajustes'!$A$3:$B$8,2,0),0)))</f>
        <v/>
      </c>
      <c r="K32" s="8" t="n"/>
      <c r="N32" s="8" t="n"/>
      <c r="P32" s="10">
        <f>IF(OR(NOT(OR(A32&lt;&gt;"",B32&lt;&gt;"",C32&lt;&gt;"")),N(E32)=0),"",N(E32)-TODAY())</f>
        <v/>
      </c>
      <c r="Q32">
        <f>IF(OR(NOT(OR(A32&lt;&gt;"",B32&lt;&gt;"",C32&lt;&gt;"")),O32="Cerrado"),"",IF(IF(A32="","SIN PROPIEDAD; ","")&amp;IF(AND(A32&lt;&gt;"",COUNTIF('Propiedades'!$A$2:$A$200,A32)=0),"PROPIEDAD NO ESTÁ EN LA LISTA; ","")&amp;IF(B32="","SIN TIPO; ","")&amp;IF(NOT(N(E32)&gt;0),"SIN FECHA; ","")&amp;IF(N(F32)=0,"SIN MONTO; ","")&amp;IF(AND(N(E32)&gt;0,NOT(OR(N(K32)&gt;0,O32="Pagado")),G32&lt;&gt;"Escrow",TODAY()&gt;N(E32)),"VENCIDO SIN PAGAR; ","")&amp;IF(AND(NOT(OR(N(K32)&gt;0,O32="Pagado")),G32&lt;&gt;"Escrow",AND(N(E32)&gt;0,TODAY()&gt;=N(J32),TODAY()&lt;=N(E32))),"VENCE PRONTO; ","")&amp;IF(AND(OR(N(K32)&gt;0,O32="Pagado"),L32=""),"SIN COMPROBANTE DE PAGO; ","")&amp;IF(AND(G32="Escrow",H32&lt;&gt;"Sí",N(E32)&gt;0,TODAY()&gt;=N(J32)),"ESCROW SIN CONFIRMAR; ","")&amp;IF(AND(B32="Renovación de seguro",NOT(OR(N(K32)&gt;0,O32="Pagado")),N(E32)&gt;0,N(E32)-TODAY()&lt;=N('Ajustes'!$B$10),M32&lt;&gt;"Sí"),"PÓLIZA POR VENCER SIN COTIZACIÓN; ","")="","",LEFT(IF(A32="","SIN PROPIEDAD; ","")&amp;IF(AND(A32&lt;&gt;"",COUNTIF('Propiedades'!$A$2:$A$200,A32)=0),"PROPIEDAD NO ESTÁ EN LA LISTA; ","")&amp;IF(B32="","SIN TIPO; ","")&amp;IF(NOT(N(E32)&gt;0),"SIN FECHA; ","")&amp;IF(N(F32)=0,"SIN MONTO; ","")&amp;IF(AND(N(E32)&gt;0,NOT(OR(N(K32)&gt;0,O32="Pagado")),G32&lt;&gt;"Escrow",TODAY()&gt;N(E32)),"VENCIDO SIN PAGAR; ","")&amp;IF(AND(NOT(OR(N(K32)&gt;0,O32="Pagado")),G32&lt;&gt;"Escrow",AND(N(E32)&gt;0,TODAY()&gt;=N(J32),TODAY()&lt;=N(E32))),"VENCE PRONTO; ","")&amp;IF(AND(OR(N(K32)&gt;0,O32="Pagado"),L32=""),"SIN COMPROBANTE DE PAGO; ","")&amp;IF(AND(G32="Escrow",H32&lt;&gt;"Sí",N(E32)&gt;0,TODAY()&gt;=N(J32)),"ESCROW SIN CONFIRMAR; ","")&amp;IF(AND(B32="Renovación de seguro",NOT(OR(N(K32)&gt;0,O32="Pagado")),N(E32)&gt;0,N(E32)-TODAY()&lt;=N('Ajustes'!$B$10),M32&lt;&gt;"Sí"),"PÓLIZA POR VENCER SIN COTIZACIÓN; ",""),LEN(IF(A32="","SIN PROPIEDAD; ","")&amp;IF(AND(A32&lt;&gt;"",COUNTIF('Propiedades'!$A$2:$A$200,A32)=0),"PROPIEDAD NO ESTÁ EN LA LISTA; ","")&amp;IF(B32="","SIN TIPO; ","")&amp;IF(NOT(N(E32)&gt;0),"SIN FECHA; ","")&amp;IF(N(F32)=0,"SIN MONTO; ","")&amp;IF(AND(N(E32)&gt;0,NOT(OR(N(K32)&gt;0,O32="Pagado")),G32&lt;&gt;"Escrow",TODAY()&gt;N(E32)),"VENCIDO SIN PAGAR; ","")&amp;IF(AND(NOT(OR(N(K32)&gt;0,O32="Pagado")),G32&lt;&gt;"Escrow",AND(N(E32)&gt;0,TODAY()&gt;=N(J32),TODAY()&lt;=N(E32))),"VENCE PRONTO; ","")&amp;IF(AND(OR(N(K32)&gt;0,O32="Pagado"),L32=""),"SIN COMPROBANTE DE PAGO; ","")&amp;IF(AND(G32="Escrow",H32&lt;&gt;"Sí",N(E32)&gt;0,TODAY()&gt;=N(J32)),"ESCROW SIN CONFIRMAR; ","")&amp;IF(AND(B32="Renovación de seguro",NOT(OR(N(K32)&gt;0,O32="Pagado")),N(E32)&gt;0,N(E32)-TODAY()&lt;=N('Ajustes'!$B$10),M32&lt;&gt;"Sí"),"PÓLIZA POR VENCER SIN COTIZACIÓN; ",""))-2)))</f>
        <v/>
      </c>
    </row>
    <row r="33">
      <c r="E33" s="8" t="n"/>
      <c r="F33" s="9" t="n"/>
      <c r="I33" s="10" t="n"/>
      <c r="J33" s="8">
        <f>IF(OR(NOT(OR(A33&lt;&gt;"",B33&lt;&gt;"",C33&lt;&gt;"")),N(E33)=0),"",N(E33)-IF(N(I33)&gt;0,N(I33),IFERROR(VLOOKUP(B33,'Ajustes'!$A$3:$B$8,2,0),0)))</f>
        <v/>
      </c>
      <c r="K33" s="8" t="n"/>
      <c r="N33" s="8" t="n"/>
      <c r="P33" s="10">
        <f>IF(OR(NOT(OR(A33&lt;&gt;"",B33&lt;&gt;"",C33&lt;&gt;"")),N(E33)=0),"",N(E33)-TODAY())</f>
        <v/>
      </c>
      <c r="Q33">
        <f>IF(OR(NOT(OR(A33&lt;&gt;"",B33&lt;&gt;"",C33&lt;&gt;"")),O33="Cerrado"),"",IF(IF(A33="","SIN PROPIEDAD; ","")&amp;IF(AND(A33&lt;&gt;"",COUNTIF('Propiedades'!$A$2:$A$200,A33)=0),"PROPIEDAD NO ESTÁ EN LA LISTA; ","")&amp;IF(B33="","SIN TIPO; ","")&amp;IF(NOT(N(E33)&gt;0),"SIN FECHA; ","")&amp;IF(N(F33)=0,"SIN MONTO; ","")&amp;IF(AND(N(E33)&gt;0,NOT(OR(N(K33)&gt;0,O33="Pagado")),G33&lt;&gt;"Escrow",TODAY()&gt;N(E33)),"VENCIDO SIN PAGAR; ","")&amp;IF(AND(NOT(OR(N(K33)&gt;0,O33="Pagado")),G33&lt;&gt;"Escrow",AND(N(E33)&gt;0,TODAY()&gt;=N(J33),TODAY()&lt;=N(E33))),"VENCE PRONTO; ","")&amp;IF(AND(OR(N(K33)&gt;0,O33="Pagado"),L33=""),"SIN COMPROBANTE DE PAGO; ","")&amp;IF(AND(G33="Escrow",H33&lt;&gt;"Sí",N(E33)&gt;0,TODAY()&gt;=N(J33)),"ESCROW SIN CONFIRMAR; ","")&amp;IF(AND(B33="Renovación de seguro",NOT(OR(N(K33)&gt;0,O33="Pagado")),N(E33)&gt;0,N(E33)-TODAY()&lt;=N('Ajustes'!$B$10),M33&lt;&gt;"Sí"),"PÓLIZA POR VENCER SIN COTIZACIÓN; ","")="","",LEFT(IF(A33="","SIN PROPIEDAD; ","")&amp;IF(AND(A33&lt;&gt;"",COUNTIF('Propiedades'!$A$2:$A$200,A33)=0),"PROPIEDAD NO ESTÁ EN LA LISTA; ","")&amp;IF(B33="","SIN TIPO; ","")&amp;IF(NOT(N(E33)&gt;0),"SIN FECHA; ","")&amp;IF(N(F33)=0,"SIN MONTO; ","")&amp;IF(AND(N(E33)&gt;0,NOT(OR(N(K33)&gt;0,O33="Pagado")),G33&lt;&gt;"Escrow",TODAY()&gt;N(E33)),"VENCIDO SIN PAGAR; ","")&amp;IF(AND(NOT(OR(N(K33)&gt;0,O33="Pagado")),G33&lt;&gt;"Escrow",AND(N(E33)&gt;0,TODAY()&gt;=N(J33),TODAY()&lt;=N(E33))),"VENCE PRONTO; ","")&amp;IF(AND(OR(N(K33)&gt;0,O33="Pagado"),L33=""),"SIN COMPROBANTE DE PAGO; ","")&amp;IF(AND(G33="Escrow",H33&lt;&gt;"Sí",N(E33)&gt;0,TODAY()&gt;=N(J33)),"ESCROW SIN CONFIRMAR; ","")&amp;IF(AND(B33="Renovación de seguro",NOT(OR(N(K33)&gt;0,O33="Pagado")),N(E33)&gt;0,N(E33)-TODAY()&lt;=N('Ajustes'!$B$10),M33&lt;&gt;"Sí"),"PÓLIZA POR VENCER SIN COTIZACIÓN; ",""),LEN(IF(A33="","SIN PROPIEDAD; ","")&amp;IF(AND(A33&lt;&gt;"",COUNTIF('Propiedades'!$A$2:$A$200,A33)=0),"PROPIEDAD NO ESTÁ EN LA LISTA; ","")&amp;IF(B33="","SIN TIPO; ","")&amp;IF(NOT(N(E33)&gt;0),"SIN FECHA; ","")&amp;IF(N(F33)=0,"SIN MONTO; ","")&amp;IF(AND(N(E33)&gt;0,NOT(OR(N(K33)&gt;0,O33="Pagado")),G33&lt;&gt;"Escrow",TODAY()&gt;N(E33)),"VENCIDO SIN PAGAR; ","")&amp;IF(AND(NOT(OR(N(K33)&gt;0,O33="Pagado")),G33&lt;&gt;"Escrow",AND(N(E33)&gt;0,TODAY()&gt;=N(J33),TODAY()&lt;=N(E33))),"VENCE PRONTO; ","")&amp;IF(AND(OR(N(K33)&gt;0,O33="Pagado"),L33=""),"SIN COMPROBANTE DE PAGO; ","")&amp;IF(AND(G33="Escrow",H33&lt;&gt;"Sí",N(E33)&gt;0,TODAY()&gt;=N(J33)),"ESCROW SIN CONFIRMAR; ","")&amp;IF(AND(B33="Renovación de seguro",NOT(OR(N(K33)&gt;0,O33="Pagado")),N(E33)&gt;0,N(E33)-TODAY()&lt;=N('Ajustes'!$B$10),M33&lt;&gt;"Sí"),"PÓLIZA POR VENCER SIN COTIZACIÓN; ",""))-2)))</f>
        <v/>
      </c>
    </row>
    <row r="34">
      <c r="E34" s="8" t="n"/>
      <c r="F34" s="9" t="n"/>
      <c r="I34" s="10" t="n"/>
      <c r="J34" s="8">
        <f>IF(OR(NOT(OR(A34&lt;&gt;"",B34&lt;&gt;"",C34&lt;&gt;"")),N(E34)=0),"",N(E34)-IF(N(I34)&gt;0,N(I34),IFERROR(VLOOKUP(B34,'Ajustes'!$A$3:$B$8,2,0),0)))</f>
        <v/>
      </c>
      <c r="K34" s="8" t="n"/>
      <c r="N34" s="8" t="n"/>
      <c r="P34" s="10">
        <f>IF(OR(NOT(OR(A34&lt;&gt;"",B34&lt;&gt;"",C34&lt;&gt;"")),N(E34)=0),"",N(E34)-TODAY())</f>
        <v/>
      </c>
      <c r="Q34">
        <f>IF(OR(NOT(OR(A34&lt;&gt;"",B34&lt;&gt;"",C34&lt;&gt;"")),O34="Cerrado"),"",IF(IF(A34="","SIN PROPIEDAD; ","")&amp;IF(AND(A34&lt;&gt;"",COUNTIF('Propiedades'!$A$2:$A$200,A34)=0),"PROPIEDAD NO ESTÁ EN LA LISTA; ","")&amp;IF(B34="","SIN TIPO; ","")&amp;IF(NOT(N(E34)&gt;0),"SIN FECHA; ","")&amp;IF(N(F34)=0,"SIN MONTO; ","")&amp;IF(AND(N(E34)&gt;0,NOT(OR(N(K34)&gt;0,O34="Pagado")),G34&lt;&gt;"Escrow",TODAY()&gt;N(E34)),"VENCIDO SIN PAGAR; ","")&amp;IF(AND(NOT(OR(N(K34)&gt;0,O34="Pagado")),G34&lt;&gt;"Escrow",AND(N(E34)&gt;0,TODAY()&gt;=N(J34),TODAY()&lt;=N(E34))),"VENCE PRONTO; ","")&amp;IF(AND(OR(N(K34)&gt;0,O34="Pagado"),L34=""),"SIN COMPROBANTE DE PAGO; ","")&amp;IF(AND(G34="Escrow",H34&lt;&gt;"Sí",N(E34)&gt;0,TODAY()&gt;=N(J34)),"ESCROW SIN CONFIRMAR; ","")&amp;IF(AND(B34="Renovación de seguro",NOT(OR(N(K34)&gt;0,O34="Pagado")),N(E34)&gt;0,N(E34)-TODAY()&lt;=N('Ajustes'!$B$10),M34&lt;&gt;"Sí"),"PÓLIZA POR VENCER SIN COTIZACIÓN; ","")="","",LEFT(IF(A34="","SIN PROPIEDAD; ","")&amp;IF(AND(A34&lt;&gt;"",COUNTIF('Propiedades'!$A$2:$A$200,A34)=0),"PROPIEDAD NO ESTÁ EN LA LISTA; ","")&amp;IF(B34="","SIN TIPO; ","")&amp;IF(NOT(N(E34)&gt;0),"SIN FECHA; ","")&amp;IF(N(F34)=0,"SIN MONTO; ","")&amp;IF(AND(N(E34)&gt;0,NOT(OR(N(K34)&gt;0,O34="Pagado")),G34&lt;&gt;"Escrow",TODAY()&gt;N(E34)),"VENCIDO SIN PAGAR; ","")&amp;IF(AND(NOT(OR(N(K34)&gt;0,O34="Pagado")),G34&lt;&gt;"Escrow",AND(N(E34)&gt;0,TODAY()&gt;=N(J34),TODAY()&lt;=N(E34))),"VENCE PRONTO; ","")&amp;IF(AND(OR(N(K34)&gt;0,O34="Pagado"),L34=""),"SIN COMPROBANTE DE PAGO; ","")&amp;IF(AND(G34="Escrow",H34&lt;&gt;"Sí",N(E34)&gt;0,TODAY()&gt;=N(J34)),"ESCROW SIN CONFIRMAR; ","")&amp;IF(AND(B34="Renovación de seguro",NOT(OR(N(K34)&gt;0,O34="Pagado")),N(E34)&gt;0,N(E34)-TODAY()&lt;=N('Ajustes'!$B$10),M34&lt;&gt;"Sí"),"PÓLIZA POR VENCER SIN COTIZACIÓN; ",""),LEN(IF(A34="","SIN PROPIEDAD; ","")&amp;IF(AND(A34&lt;&gt;"",COUNTIF('Propiedades'!$A$2:$A$200,A34)=0),"PROPIEDAD NO ESTÁ EN LA LISTA; ","")&amp;IF(B34="","SIN TIPO; ","")&amp;IF(NOT(N(E34)&gt;0),"SIN FECHA; ","")&amp;IF(N(F34)=0,"SIN MONTO; ","")&amp;IF(AND(N(E34)&gt;0,NOT(OR(N(K34)&gt;0,O34="Pagado")),G34&lt;&gt;"Escrow",TODAY()&gt;N(E34)),"VENCIDO SIN PAGAR; ","")&amp;IF(AND(NOT(OR(N(K34)&gt;0,O34="Pagado")),G34&lt;&gt;"Escrow",AND(N(E34)&gt;0,TODAY()&gt;=N(J34),TODAY()&lt;=N(E34))),"VENCE PRONTO; ","")&amp;IF(AND(OR(N(K34)&gt;0,O34="Pagado"),L34=""),"SIN COMPROBANTE DE PAGO; ","")&amp;IF(AND(G34="Escrow",H34&lt;&gt;"Sí",N(E34)&gt;0,TODAY()&gt;=N(J34)),"ESCROW SIN CONFIRMAR; ","")&amp;IF(AND(B34="Renovación de seguro",NOT(OR(N(K34)&gt;0,O34="Pagado")),N(E34)&gt;0,N(E34)-TODAY()&lt;=N('Ajustes'!$B$10),M34&lt;&gt;"Sí"),"PÓLIZA POR VENCER SIN COTIZACIÓN; ",""))-2)))</f>
        <v/>
      </c>
    </row>
    <row r="35">
      <c r="E35" s="8" t="n"/>
      <c r="F35" s="9" t="n"/>
      <c r="I35" s="10" t="n"/>
      <c r="J35" s="8">
        <f>IF(OR(NOT(OR(A35&lt;&gt;"",B35&lt;&gt;"",C35&lt;&gt;"")),N(E35)=0),"",N(E35)-IF(N(I35)&gt;0,N(I35),IFERROR(VLOOKUP(B35,'Ajustes'!$A$3:$B$8,2,0),0)))</f>
        <v/>
      </c>
      <c r="K35" s="8" t="n"/>
      <c r="N35" s="8" t="n"/>
      <c r="P35" s="10">
        <f>IF(OR(NOT(OR(A35&lt;&gt;"",B35&lt;&gt;"",C35&lt;&gt;"")),N(E35)=0),"",N(E35)-TODAY())</f>
        <v/>
      </c>
      <c r="Q35">
        <f>IF(OR(NOT(OR(A35&lt;&gt;"",B35&lt;&gt;"",C35&lt;&gt;"")),O35="Cerrado"),"",IF(IF(A35="","SIN PROPIEDAD; ","")&amp;IF(AND(A35&lt;&gt;"",COUNTIF('Propiedades'!$A$2:$A$200,A35)=0),"PROPIEDAD NO ESTÁ EN LA LISTA; ","")&amp;IF(B35="","SIN TIPO; ","")&amp;IF(NOT(N(E35)&gt;0),"SIN FECHA; ","")&amp;IF(N(F35)=0,"SIN MONTO; ","")&amp;IF(AND(N(E35)&gt;0,NOT(OR(N(K35)&gt;0,O35="Pagado")),G35&lt;&gt;"Escrow",TODAY()&gt;N(E35)),"VENCIDO SIN PAGAR; ","")&amp;IF(AND(NOT(OR(N(K35)&gt;0,O35="Pagado")),G35&lt;&gt;"Escrow",AND(N(E35)&gt;0,TODAY()&gt;=N(J35),TODAY()&lt;=N(E35))),"VENCE PRONTO; ","")&amp;IF(AND(OR(N(K35)&gt;0,O35="Pagado"),L35=""),"SIN COMPROBANTE DE PAGO; ","")&amp;IF(AND(G35="Escrow",H35&lt;&gt;"Sí",N(E35)&gt;0,TODAY()&gt;=N(J35)),"ESCROW SIN CONFIRMAR; ","")&amp;IF(AND(B35="Renovación de seguro",NOT(OR(N(K35)&gt;0,O35="Pagado")),N(E35)&gt;0,N(E35)-TODAY()&lt;=N('Ajustes'!$B$10),M35&lt;&gt;"Sí"),"PÓLIZA POR VENCER SIN COTIZACIÓN; ","")="","",LEFT(IF(A35="","SIN PROPIEDAD; ","")&amp;IF(AND(A35&lt;&gt;"",COUNTIF('Propiedades'!$A$2:$A$200,A35)=0),"PROPIEDAD NO ESTÁ EN LA LISTA; ","")&amp;IF(B35="","SIN TIPO; ","")&amp;IF(NOT(N(E35)&gt;0),"SIN FECHA; ","")&amp;IF(N(F35)=0,"SIN MONTO; ","")&amp;IF(AND(N(E35)&gt;0,NOT(OR(N(K35)&gt;0,O35="Pagado")),G35&lt;&gt;"Escrow",TODAY()&gt;N(E35)),"VENCIDO SIN PAGAR; ","")&amp;IF(AND(NOT(OR(N(K35)&gt;0,O35="Pagado")),G35&lt;&gt;"Escrow",AND(N(E35)&gt;0,TODAY()&gt;=N(J35),TODAY()&lt;=N(E35))),"VENCE PRONTO; ","")&amp;IF(AND(OR(N(K35)&gt;0,O35="Pagado"),L35=""),"SIN COMPROBANTE DE PAGO; ","")&amp;IF(AND(G35="Escrow",H35&lt;&gt;"Sí",N(E35)&gt;0,TODAY()&gt;=N(J35)),"ESCROW SIN CONFIRMAR; ","")&amp;IF(AND(B35="Renovación de seguro",NOT(OR(N(K35)&gt;0,O35="Pagado")),N(E35)&gt;0,N(E35)-TODAY()&lt;=N('Ajustes'!$B$10),M35&lt;&gt;"Sí"),"PÓLIZA POR VENCER SIN COTIZACIÓN; ",""),LEN(IF(A35="","SIN PROPIEDAD; ","")&amp;IF(AND(A35&lt;&gt;"",COUNTIF('Propiedades'!$A$2:$A$200,A35)=0),"PROPIEDAD NO ESTÁ EN LA LISTA; ","")&amp;IF(B35="","SIN TIPO; ","")&amp;IF(NOT(N(E35)&gt;0),"SIN FECHA; ","")&amp;IF(N(F35)=0,"SIN MONTO; ","")&amp;IF(AND(N(E35)&gt;0,NOT(OR(N(K35)&gt;0,O35="Pagado")),G35&lt;&gt;"Escrow",TODAY()&gt;N(E35)),"VENCIDO SIN PAGAR; ","")&amp;IF(AND(NOT(OR(N(K35)&gt;0,O35="Pagado")),G35&lt;&gt;"Escrow",AND(N(E35)&gt;0,TODAY()&gt;=N(J35),TODAY()&lt;=N(E35))),"VENCE PRONTO; ","")&amp;IF(AND(OR(N(K35)&gt;0,O35="Pagado"),L35=""),"SIN COMPROBANTE DE PAGO; ","")&amp;IF(AND(G35="Escrow",H35&lt;&gt;"Sí",N(E35)&gt;0,TODAY()&gt;=N(J35)),"ESCROW SIN CONFIRMAR; ","")&amp;IF(AND(B35="Renovación de seguro",NOT(OR(N(K35)&gt;0,O35="Pagado")),N(E35)&gt;0,N(E35)-TODAY()&lt;=N('Ajustes'!$B$10),M35&lt;&gt;"Sí"),"PÓLIZA POR VENCER SIN COTIZACIÓN; ",""))-2)))</f>
        <v/>
      </c>
    </row>
    <row r="36">
      <c r="E36" s="8" t="n"/>
      <c r="F36" s="9" t="n"/>
      <c r="I36" s="10" t="n"/>
      <c r="J36" s="8">
        <f>IF(OR(NOT(OR(A36&lt;&gt;"",B36&lt;&gt;"",C36&lt;&gt;"")),N(E36)=0),"",N(E36)-IF(N(I36)&gt;0,N(I36),IFERROR(VLOOKUP(B36,'Ajustes'!$A$3:$B$8,2,0),0)))</f>
        <v/>
      </c>
      <c r="K36" s="8" t="n"/>
      <c r="N36" s="8" t="n"/>
      <c r="P36" s="10">
        <f>IF(OR(NOT(OR(A36&lt;&gt;"",B36&lt;&gt;"",C36&lt;&gt;"")),N(E36)=0),"",N(E36)-TODAY())</f>
        <v/>
      </c>
      <c r="Q36">
        <f>IF(OR(NOT(OR(A36&lt;&gt;"",B36&lt;&gt;"",C36&lt;&gt;"")),O36="Cerrado"),"",IF(IF(A36="","SIN PROPIEDAD; ","")&amp;IF(AND(A36&lt;&gt;"",COUNTIF('Propiedades'!$A$2:$A$200,A36)=0),"PROPIEDAD NO ESTÁ EN LA LISTA; ","")&amp;IF(B36="","SIN TIPO; ","")&amp;IF(NOT(N(E36)&gt;0),"SIN FECHA; ","")&amp;IF(N(F36)=0,"SIN MONTO; ","")&amp;IF(AND(N(E36)&gt;0,NOT(OR(N(K36)&gt;0,O36="Pagado")),G36&lt;&gt;"Escrow",TODAY()&gt;N(E36)),"VENCIDO SIN PAGAR; ","")&amp;IF(AND(NOT(OR(N(K36)&gt;0,O36="Pagado")),G36&lt;&gt;"Escrow",AND(N(E36)&gt;0,TODAY()&gt;=N(J36),TODAY()&lt;=N(E36))),"VENCE PRONTO; ","")&amp;IF(AND(OR(N(K36)&gt;0,O36="Pagado"),L36=""),"SIN COMPROBANTE DE PAGO; ","")&amp;IF(AND(G36="Escrow",H36&lt;&gt;"Sí",N(E36)&gt;0,TODAY()&gt;=N(J36)),"ESCROW SIN CONFIRMAR; ","")&amp;IF(AND(B36="Renovación de seguro",NOT(OR(N(K36)&gt;0,O36="Pagado")),N(E36)&gt;0,N(E36)-TODAY()&lt;=N('Ajustes'!$B$10),M36&lt;&gt;"Sí"),"PÓLIZA POR VENCER SIN COTIZACIÓN; ","")="","",LEFT(IF(A36="","SIN PROPIEDAD; ","")&amp;IF(AND(A36&lt;&gt;"",COUNTIF('Propiedades'!$A$2:$A$200,A36)=0),"PROPIEDAD NO ESTÁ EN LA LISTA; ","")&amp;IF(B36="","SIN TIPO; ","")&amp;IF(NOT(N(E36)&gt;0),"SIN FECHA; ","")&amp;IF(N(F36)=0,"SIN MONTO; ","")&amp;IF(AND(N(E36)&gt;0,NOT(OR(N(K36)&gt;0,O36="Pagado")),G36&lt;&gt;"Escrow",TODAY()&gt;N(E36)),"VENCIDO SIN PAGAR; ","")&amp;IF(AND(NOT(OR(N(K36)&gt;0,O36="Pagado")),G36&lt;&gt;"Escrow",AND(N(E36)&gt;0,TODAY()&gt;=N(J36),TODAY()&lt;=N(E36))),"VENCE PRONTO; ","")&amp;IF(AND(OR(N(K36)&gt;0,O36="Pagado"),L36=""),"SIN COMPROBANTE DE PAGO; ","")&amp;IF(AND(G36="Escrow",H36&lt;&gt;"Sí",N(E36)&gt;0,TODAY()&gt;=N(J36)),"ESCROW SIN CONFIRMAR; ","")&amp;IF(AND(B36="Renovación de seguro",NOT(OR(N(K36)&gt;0,O36="Pagado")),N(E36)&gt;0,N(E36)-TODAY()&lt;=N('Ajustes'!$B$10),M36&lt;&gt;"Sí"),"PÓLIZA POR VENCER SIN COTIZACIÓN; ",""),LEN(IF(A36="","SIN PROPIEDAD; ","")&amp;IF(AND(A36&lt;&gt;"",COUNTIF('Propiedades'!$A$2:$A$200,A36)=0),"PROPIEDAD NO ESTÁ EN LA LISTA; ","")&amp;IF(B36="","SIN TIPO; ","")&amp;IF(NOT(N(E36)&gt;0),"SIN FECHA; ","")&amp;IF(N(F36)=0,"SIN MONTO; ","")&amp;IF(AND(N(E36)&gt;0,NOT(OR(N(K36)&gt;0,O36="Pagado")),G36&lt;&gt;"Escrow",TODAY()&gt;N(E36)),"VENCIDO SIN PAGAR; ","")&amp;IF(AND(NOT(OR(N(K36)&gt;0,O36="Pagado")),G36&lt;&gt;"Escrow",AND(N(E36)&gt;0,TODAY()&gt;=N(J36),TODAY()&lt;=N(E36))),"VENCE PRONTO; ","")&amp;IF(AND(OR(N(K36)&gt;0,O36="Pagado"),L36=""),"SIN COMPROBANTE DE PAGO; ","")&amp;IF(AND(G36="Escrow",H36&lt;&gt;"Sí",N(E36)&gt;0,TODAY()&gt;=N(J36)),"ESCROW SIN CONFIRMAR; ","")&amp;IF(AND(B36="Renovación de seguro",NOT(OR(N(K36)&gt;0,O36="Pagado")),N(E36)&gt;0,N(E36)-TODAY()&lt;=N('Ajustes'!$B$10),M36&lt;&gt;"Sí"),"PÓLIZA POR VENCER SIN COTIZACIÓN; ",""))-2)))</f>
        <v/>
      </c>
    </row>
    <row r="37">
      <c r="E37" s="8" t="n"/>
      <c r="F37" s="9" t="n"/>
      <c r="I37" s="10" t="n"/>
      <c r="J37" s="8">
        <f>IF(OR(NOT(OR(A37&lt;&gt;"",B37&lt;&gt;"",C37&lt;&gt;"")),N(E37)=0),"",N(E37)-IF(N(I37)&gt;0,N(I37),IFERROR(VLOOKUP(B37,'Ajustes'!$A$3:$B$8,2,0),0)))</f>
        <v/>
      </c>
      <c r="K37" s="8" t="n"/>
      <c r="N37" s="8" t="n"/>
      <c r="P37" s="10">
        <f>IF(OR(NOT(OR(A37&lt;&gt;"",B37&lt;&gt;"",C37&lt;&gt;"")),N(E37)=0),"",N(E37)-TODAY())</f>
        <v/>
      </c>
      <c r="Q37">
        <f>IF(OR(NOT(OR(A37&lt;&gt;"",B37&lt;&gt;"",C37&lt;&gt;"")),O37="Cerrado"),"",IF(IF(A37="","SIN PROPIEDAD; ","")&amp;IF(AND(A37&lt;&gt;"",COUNTIF('Propiedades'!$A$2:$A$200,A37)=0),"PROPIEDAD NO ESTÁ EN LA LISTA; ","")&amp;IF(B37="","SIN TIPO; ","")&amp;IF(NOT(N(E37)&gt;0),"SIN FECHA; ","")&amp;IF(N(F37)=0,"SIN MONTO; ","")&amp;IF(AND(N(E37)&gt;0,NOT(OR(N(K37)&gt;0,O37="Pagado")),G37&lt;&gt;"Escrow",TODAY()&gt;N(E37)),"VENCIDO SIN PAGAR; ","")&amp;IF(AND(NOT(OR(N(K37)&gt;0,O37="Pagado")),G37&lt;&gt;"Escrow",AND(N(E37)&gt;0,TODAY()&gt;=N(J37),TODAY()&lt;=N(E37))),"VENCE PRONTO; ","")&amp;IF(AND(OR(N(K37)&gt;0,O37="Pagado"),L37=""),"SIN COMPROBANTE DE PAGO; ","")&amp;IF(AND(G37="Escrow",H37&lt;&gt;"Sí",N(E37)&gt;0,TODAY()&gt;=N(J37)),"ESCROW SIN CONFIRMAR; ","")&amp;IF(AND(B37="Renovación de seguro",NOT(OR(N(K37)&gt;0,O37="Pagado")),N(E37)&gt;0,N(E37)-TODAY()&lt;=N('Ajustes'!$B$10),M37&lt;&gt;"Sí"),"PÓLIZA POR VENCER SIN COTIZACIÓN; ","")="","",LEFT(IF(A37="","SIN PROPIEDAD; ","")&amp;IF(AND(A37&lt;&gt;"",COUNTIF('Propiedades'!$A$2:$A$200,A37)=0),"PROPIEDAD NO ESTÁ EN LA LISTA; ","")&amp;IF(B37="","SIN TIPO; ","")&amp;IF(NOT(N(E37)&gt;0),"SIN FECHA; ","")&amp;IF(N(F37)=0,"SIN MONTO; ","")&amp;IF(AND(N(E37)&gt;0,NOT(OR(N(K37)&gt;0,O37="Pagado")),G37&lt;&gt;"Escrow",TODAY()&gt;N(E37)),"VENCIDO SIN PAGAR; ","")&amp;IF(AND(NOT(OR(N(K37)&gt;0,O37="Pagado")),G37&lt;&gt;"Escrow",AND(N(E37)&gt;0,TODAY()&gt;=N(J37),TODAY()&lt;=N(E37))),"VENCE PRONTO; ","")&amp;IF(AND(OR(N(K37)&gt;0,O37="Pagado"),L37=""),"SIN COMPROBANTE DE PAGO; ","")&amp;IF(AND(G37="Escrow",H37&lt;&gt;"Sí",N(E37)&gt;0,TODAY()&gt;=N(J37)),"ESCROW SIN CONFIRMAR; ","")&amp;IF(AND(B37="Renovación de seguro",NOT(OR(N(K37)&gt;0,O37="Pagado")),N(E37)&gt;0,N(E37)-TODAY()&lt;=N('Ajustes'!$B$10),M37&lt;&gt;"Sí"),"PÓLIZA POR VENCER SIN COTIZACIÓN; ",""),LEN(IF(A37="","SIN PROPIEDAD; ","")&amp;IF(AND(A37&lt;&gt;"",COUNTIF('Propiedades'!$A$2:$A$200,A37)=0),"PROPIEDAD NO ESTÁ EN LA LISTA; ","")&amp;IF(B37="","SIN TIPO; ","")&amp;IF(NOT(N(E37)&gt;0),"SIN FECHA; ","")&amp;IF(N(F37)=0,"SIN MONTO; ","")&amp;IF(AND(N(E37)&gt;0,NOT(OR(N(K37)&gt;0,O37="Pagado")),G37&lt;&gt;"Escrow",TODAY()&gt;N(E37)),"VENCIDO SIN PAGAR; ","")&amp;IF(AND(NOT(OR(N(K37)&gt;0,O37="Pagado")),G37&lt;&gt;"Escrow",AND(N(E37)&gt;0,TODAY()&gt;=N(J37),TODAY()&lt;=N(E37))),"VENCE PRONTO; ","")&amp;IF(AND(OR(N(K37)&gt;0,O37="Pagado"),L37=""),"SIN COMPROBANTE DE PAGO; ","")&amp;IF(AND(G37="Escrow",H37&lt;&gt;"Sí",N(E37)&gt;0,TODAY()&gt;=N(J37)),"ESCROW SIN CONFIRMAR; ","")&amp;IF(AND(B37="Renovación de seguro",NOT(OR(N(K37)&gt;0,O37="Pagado")),N(E37)&gt;0,N(E37)-TODAY()&lt;=N('Ajustes'!$B$10),M37&lt;&gt;"Sí"),"PÓLIZA POR VENCER SIN COTIZACIÓN; ",""))-2)))</f>
        <v/>
      </c>
    </row>
    <row r="38">
      <c r="E38" s="8" t="n"/>
      <c r="F38" s="9" t="n"/>
      <c r="I38" s="10" t="n"/>
      <c r="J38" s="8">
        <f>IF(OR(NOT(OR(A38&lt;&gt;"",B38&lt;&gt;"",C38&lt;&gt;"")),N(E38)=0),"",N(E38)-IF(N(I38)&gt;0,N(I38),IFERROR(VLOOKUP(B38,'Ajustes'!$A$3:$B$8,2,0),0)))</f>
        <v/>
      </c>
      <c r="K38" s="8" t="n"/>
      <c r="N38" s="8" t="n"/>
      <c r="P38" s="10">
        <f>IF(OR(NOT(OR(A38&lt;&gt;"",B38&lt;&gt;"",C38&lt;&gt;"")),N(E38)=0),"",N(E38)-TODAY())</f>
        <v/>
      </c>
      <c r="Q38">
        <f>IF(OR(NOT(OR(A38&lt;&gt;"",B38&lt;&gt;"",C38&lt;&gt;"")),O38="Cerrado"),"",IF(IF(A38="","SIN PROPIEDAD; ","")&amp;IF(AND(A38&lt;&gt;"",COUNTIF('Propiedades'!$A$2:$A$200,A38)=0),"PROPIEDAD NO ESTÁ EN LA LISTA; ","")&amp;IF(B38="","SIN TIPO; ","")&amp;IF(NOT(N(E38)&gt;0),"SIN FECHA; ","")&amp;IF(N(F38)=0,"SIN MONTO; ","")&amp;IF(AND(N(E38)&gt;0,NOT(OR(N(K38)&gt;0,O38="Pagado")),G38&lt;&gt;"Escrow",TODAY()&gt;N(E38)),"VENCIDO SIN PAGAR; ","")&amp;IF(AND(NOT(OR(N(K38)&gt;0,O38="Pagado")),G38&lt;&gt;"Escrow",AND(N(E38)&gt;0,TODAY()&gt;=N(J38),TODAY()&lt;=N(E38))),"VENCE PRONTO; ","")&amp;IF(AND(OR(N(K38)&gt;0,O38="Pagado"),L38=""),"SIN COMPROBANTE DE PAGO; ","")&amp;IF(AND(G38="Escrow",H38&lt;&gt;"Sí",N(E38)&gt;0,TODAY()&gt;=N(J38)),"ESCROW SIN CONFIRMAR; ","")&amp;IF(AND(B38="Renovación de seguro",NOT(OR(N(K38)&gt;0,O38="Pagado")),N(E38)&gt;0,N(E38)-TODAY()&lt;=N('Ajustes'!$B$10),M38&lt;&gt;"Sí"),"PÓLIZA POR VENCER SIN COTIZACIÓN; ","")="","",LEFT(IF(A38="","SIN PROPIEDAD; ","")&amp;IF(AND(A38&lt;&gt;"",COUNTIF('Propiedades'!$A$2:$A$200,A38)=0),"PROPIEDAD NO ESTÁ EN LA LISTA; ","")&amp;IF(B38="","SIN TIPO; ","")&amp;IF(NOT(N(E38)&gt;0),"SIN FECHA; ","")&amp;IF(N(F38)=0,"SIN MONTO; ","")&amp;IF(AND(N(E38)&gt;0,NOT(OR(N(K38)&gt;0,O38="Pagado")),G38&lt;&gt;"Escrow",TODAY()&gt;N(E38)),"VENCIDO SIN PAGAR; ","")&amp;IF(AND(NOT(OR(N(K38)&gt;0,O38="Pagado")),G38&lt;&gt;"Escrow",AND(N(E38)&gt;0,TODAY()&gt;=N(J38),TODAY()&lt;=N(E38))),"VENCE PRONTO; ","")&amp;IF(AND(OR(N(K38)&gt;0,O38="Pagado"),L38=""),"SIN COMPROBANTE DE PAGO; ","")&amp;IF(AND(G38="Escrow",H38&lt;&gt;"Sí",N(E38)&gt;0,TODAY()&gt;=N(J38)),"ESCROW SIN CONFIRMAR; ","")&amp;IF(AND(B38="Renovación de seguro",NOT(OR(N(K38)&gt;0,O38="Pagado")),N(E38)&gt;0,N(E38)-TODAY()&lt;=N('Ajustes'!$B$10),M38&lt;&gt;"Sí"),"PÓLIZA POR VENCER SIN COTIZACIÓN; ",""),LEN(IF(A38="","SIN PROPIEDAD; ","")&amp;IF(AND(A38&lt;&gt;"",COUNTIF('Propiedades'!$A$2:$A$200,A38)=0),"PROPIEDAD NO ESTÁ EN LA LISTA; ","")&amp;IF(B38="","SIN TIPO; ","")&amp;IF(NOT(N(E38)&gt;0),"SIN FECHA; ","")&amp;IF(N(F38)=0,"SIN MONTO; ","")&amp;IF(AND(N(E38)&gt;0,NOT(OR(N(K38)&gt;0,O38="Pagado")),G38&lt;&gt;"Escrow",TODAY()&gt;N(E38)),"VENCIDO SIN PAGAR; ","")&amp;IF(AND(NOT(OR(N(K38)&gt;0,O38="Pagado")),G38&lt;&gt;"Escrow",AND(N(E38)&gt;0,TODAY()&gt;=N(J38),TODAY()&lt;=N(E38))),"VENCE PRONTO; ","")&amp;IF(AND(OR(N(K38)&gt;0,O38="Pagado"),L38=""),"SIN COMPROBANTE DE PAGO; ","")&amp;IF(AND(G38="Escrow",H38&lt;&gt;"Sí",N(E38)&gt;0,TODAY()&gt;=N(J38)),"ESCROW SIN CONFIRMAR; ","")&amp;IF(AND(B38="Renovación de seguro",NOT(OR(N(K38)&gt;0,O38="Pagado")),N(E38)&gt;0,N(E38)-TODAY()&lt;=N('Ajustes'!$B$10),M38&lt;&gt;"Sí"),"PÓLIZA POR VENCER SIN COTIZACIÓN; ",""))-2)))</f>
        <v/>
      </c>
    </row>
    <row r="39">
      <c r="E39" s="8" t="n"/>
      <c r="F39" s="9" t="n"/>
      <c r="I39" s="10" t="n"/>
      <c r="J39" s="8">
        <f>IF(OR(NOT(OR(A39&lt;&gt;"",B39&lt;&gt;"",C39&lt;&gt;"")),N(E39)=0),"",N(E39)-IF(N(I39)&gt;0,N(I39),IFERROR(VLOOKUP(B39,'Ajustes'!$A$3:$B$8,2,0),0)))</f>
        <v/>
      </c>
      <c r="K39" s="8" t="n"/>
      <c r="N39" s="8" t="n"/>
      <c r="P39" s="10">
        <f>IF(OR(NOT(OR(A39&lt;&gt;"",B39&lt;&gt;"",C39&lt;&gt;"")),N(E39)=0),"",N(E39)-TODAY())</f>
        <v/>
      </c>
      <c r="Q39">
        <f>IF(OR(NOT(OR(A39&lt;&gt;"",B39&lt;&gt;"",C39&lt;&gt;"")),O39="Cerrado"),"",IF(IF(A39="","SIN PROPIEDAD; ","")&amp;IF(AND(A39&lt;&gt;"",COUNTIF('Propiedades'!$A$2:$A$200,A39)=0),"PROPIEDAD NO ESTÁ EN LA LISTA; ","")&amp;IF(B39="","SIN TIPO; ","")&amp;IF(NOT(N(E39)&gt;0),"SIN FECHA; ","")&amp;IF(N(F39)=0,"SIN MONTO; ","")&amp;IF(AND(N(E39)&gt;0,NOT(OR(N(K39)&gt;0,O39="Pagado")),G39&lt;&gt;"Escrow",TODAY()&gt;N(E39)),"VENCIDO SIN PAGAR; ","")&amp;IF(AND(NOT(OR(N(K39)&gt;0,O39="Pagado")),G39&lt;&gt;"Escrow",AND(N(E39)&gt;0,TODAY()&gt;=N(J39),TODAY()&lt;=N(E39))),"VENCE PRONTO; ","")&amp;IF(AND(OR(N(K39)&gt;0,O39="Pagado"),L39=""),"SIN COMPROBANTE DE PAGO; ","")&amp;IF(AND(G39="Escrow",H39&lt;&gt;"Sí",N(E39)&gt;0,TODAY()&gt;=N(J39)),"ESCROW SIN CONFIRMAR; ","")&amp;IF(AND(B39="Renovación de seguro",NOT(OR(N(K39)&gt;0,O39="Pagado")),N(E39)&gt;0,N(E39)-TODAY()&lt;=N('Ajustes'!$B$10),M39&lt;&gt;"Sí"),"PÓLIZA POR VENCER SIN COTIZACIÓN; ","")="","",LEFT(IF(A39="","SIN PROPIEDAD; ","")&amp;IF(AND(A39&lt;&gt;"",COUNTIF('Propiedades'!$A$2:$A$200,A39)=0),"PROPIEDAD NO ESTÁ EN LA LISTA; ","")&amp;IF(B39="","SIN TIPO; ","")&amp;IF(NOT(N(E39)&gt;0),"SIN FECHA; ","")&amp;IF(N(F39)=0,"SIN MONTO; ","")&amp;IF(AND(N(E39)&gt;0,NOT(OR(N(K39)&gt;0,O39="Pagado")),G39&lt;&gt;"Escrow",TODAY()&gt;N(E39)),"VENCIDO SIN PAGAR; ","")&amp;IF(AND(NOT(OR(N(K39)&gt;0,O39="Pagado")),G39&lt;&gt;"Escrow",AND(N(E39)&gt;0,TODAY()&gt;=N(J39),TODAY()&lt;=N(E39))),"VENCE PRONTO; ","")&amp;IF(AND(OR(N(K39)&gt;0,O39="Pagado"),L39=""),"SIN COMPROBANTE DE PAGO; ","")&amp;IF(AND(G39="Escrow",H39&lt;&gt;"Sí",N(E39)&gt;0,TODAY()&gt;=N(J39)),"ESCROW SIN CONFIRMAR; ","")&amp;IF(AND(B39="Renovación de seguro",NOT(OR(N(K39)&gt;0,O39="Pagado")),N(E39)&gt;0,N(E39)-TODAY()&lt;=N('Ajustes'!$B$10),M39&lt;&gt;"Sí"),"PÓLIZA POR VENCER SIN COTIZACIÓN; ",""),LEN(IF(A39="","SIN PROPIEDAD; ","")&amp;IF(AND(A39&lt;&gt;"",COUNTIF('Propiedades'!$A$2:$A$200,A39)=0),"PROPIEDAD NO ESTÁ EN LA LISTA; ","")&amp;IF(B39="","SIN TIPO; ","")&amp;IF(NOT(N(E39)&gt;0),"SIN FECHA; ","")&amp;IF(N(F39)=0,"SIN MONTO; ","")&amp;IF(AND(N(E39)&gt;0,NOT(OR(N(K39)&gt;0,O39="Pagado")),G39&lt;&gt;"Escrow",TODAY()&gt;N(E39)),"VENCIDO SIN PAGAR; ","")&amp;IF(AND(NOT(OR(N(K39)&gt;0,O39="Pagado")),G39&lt;&gt;"Escrow",AND(N(E39)&gt;0,TODAY()&gt;=N(J39),TODAY()&lt;=N(E39))),"VENCE PRONTO; ","")&amp;IF(AND(OR(N(K39)&gt;0,O39="Pagado"),L39=""),"SIN COMPROBANTE DE PAGO; ","")&amp;IF(AND(G39="Escrow",H39&lt;&gt;"Sí",N(E39)&gt;0,TODAY()&gt;=N(J39)),"ESCROW SIN CONFIRMAR; ","")&amp;IF(AND(B39="Renovación de seguro",NOT(OR(N(K39)&gt;0,O39="Pagado")),N(E39)&gt;0,N(E39)-TODAY()&lt;=N('Ajustes'!$B$10),M39&lt;&gt;"Sí"),"PÓLIZA POR VENCER SIN COTIZACIÓN; ",""))-2)))</f>
        <v/>
      </c>
    </row>
    <row r="40">
      <c r="E40" s="8" t="n"/>
      <c r="F40" s="9" t="n"/>
      <c r="I40" s="10" t="n"/>
      <c r="J40" s="8">
        <f>IF(OR(NOT(OR(A40&lt;&gt;"",B40&lt;&gt;"",C40&lt;&gt;"")),N(E40)=0),"",N(E40)-IF(N(I40)&gt;0,N(I40),IFERROR(VLOOKUP(B40,'Ajustes'!$A$3:$B$8,2,0),0)))</f>
        <v/>
      </c>
      <c r="K40" s="8" t="n"/>
      <c r="N40" s="8" t="n"/>
      <c r="P40" s="10">
        <f>IF(OR(NOT(OR(A40&lt;&gt;"",B40&lt;&gt;"",C40&lt;&gt;"")),N(E40)=0),"",N(E40)-TODAY())</f>
        <v/>
      </c>
      <c r="Q40">
        <f>IF(OR(NOT(OR(A40&lt;&gt;"",B40&lt;&gt;"",C40&lt;&gt;"")),O40="Cerrado"),"",IF(IF(A40="","SIN PROPIEDAD; ","")&amp;IF(AND(A40&lt;&gt;"",COUNTIF('Propiedades'!$A$2:$A$200,A40)=0),"PROPIEDAD NO ESTÁ EN LA LISTA; ","")&amp;IF(B40="","SIN TIPO; ","")&amp;IF(NOT(N(E40)&gt;0),"SIN FECHA; ","")&amp;IF(N(F40)=0,"SIN MONTO; ","")&amp;IF(AND(N(E40)&gt;0,NOT(OR(N(K40)&gt;0,O40="Pagado")),G40&lt;&gt;"Escrow",TODAY()&gt;N(E40)),"VENCIDO SIN PAGAR; ","")&amp;IF(AND(NOT(OR(N(K40)&gt;0,O40="Pagado")),G40&lt;&gt;"Escrow",AND(N(E40)&gt;0,TODAY()&gt;=N(J40),TODAY()&lt;=N(E40))),"VENCE PRONTO; ","")&amp;IF(AND(OR(N(K40)&gt;0,O40="Pagado"),L40=""),"SIN COMPROBANTE DE PAGO; ","")&amp;IF(AND(G40="Escrow",H40&lt;&gt;"Sí",N(E40)&gt;0,TODAY()&gt;=N(J40)),"ESCROW SIN CONFIRMAR; ","")&amp;IF(AND(B40="Renovación de seguro",NOT(OR(N(K40)&gt;0,O40="Pagado")),N(E40)&gt;0,N(E40)-TODAY()&lt;=N('Ajustes'!$B$10),M40&lt;&gt;"Sí"),"PÓLIZA POR VENCER SIN COTIZACIÓN; ","")="","",LEFT(IF(A40="","SIN PROPIEDAD; ","")&amp;IF(AND(A40&lt;&gt;"",COUNTIF('Propiedades'!$A$2:$A$200,A40)=0),"PROPIEDAD NO ESTÁ EN LA LISTA; ","")&amp;IF(B40="","SIN TIPO; ","")&amp;IF(NOT(N(E40)&gt;0),"SIN FECHA; ","")&amp;IF(N(F40)=0,"SIN MONTO; ","")&amp;IF(AND(N(E40)&gt;0,NOT(OR(N(K40)&gt;0,O40="Pagado")),G40&lt;&gt;"Escrow",TODAY()&gt;N(E40)),"VENCIDO SIN PAGAR; ","")&amp;IF(AND(NOT(OR(N(K40)&gt;0,O40="Pagado")),G40&lt;&gt;"Escrow",AND(N(E40)&gt;0,TODAY()&gt;=N(J40),TODAY()&lt;=N(E40))),"VENCE PRONTO; ","")&amp;IF(AND(OR(N(K40)&gt;0,O40="Pagado"),L40=""),"SIN COMPROBANTE DE PAGO; ","")&amp;IF(AND(G40="Escrow",H40&lt;&gt;"Sí",N(E40)&gt;0,TODAY()&gt;=N(J40)),"ESCROW SIN CONFIRMAR; ","")&amp;IF(AND(B40="Renovación de seguro",NOT(OR(N(K40)&gt;0,O40="Pagado")),N(E40)&gt;0,N(E40)-TODAY()&lt;=N('Ajustes'!$B$10),M40&lt;&gt;"Sí"),"PÓLIZA POR VENCER SIN COTIZACIÓN; ",""),LEN(IF(A40="","SIN PROPIEDAD; ","")&amp;IF(AND(A40&lt;&gt;"",COUNTIF('Propiedades'!$A$2:$A$200,A40)=0),"PROPIEDAD NO ESTÁ EN LA LISTA; ","")&amp;IF(B40="","SIN TIPO; ","")&amp;IF(NOT(N(E40)&gt;0),"SIN FECHA; ","")&amp;IF(N(F40)=0,"SIN MONTO; ","")&amp;IF(AND(N(E40)&gt;0,NOT(OR(N(K40)&gt;0,O40="Pagado")),G40&lt;&gt;"Escrow",TODAY()&gt;N(E40)),"VENCIDO SIN PAGAR; ","")&amp;IF(AND(NOT(OR(N(K40)&gt;0,O40="Pagado")),G40&lt;&gt;"Escrow",AND(N(E40)&gt;0,TODAY()&gt;=N(J40),TODAY()&lt;=N(E40))),"VENCE PRONTO; ","")&amp;IF(AND(OR(N(K40)&gt;0,O40="Pagado"),L40=""),"SIN COMPROBANTE DE PAGO; ","")&amp;IF(AND(G40="Escrow",H40&lt;&gt;"Sí",N(E40)&gt;0,TODAY()&gt;=N(J40)),"ESCROW SIN CONFIRMAR; ","")&amp;IF(AND(B40="Renovación de seguro",NOT(OR(N(K40)&gt;0,O40="Pagado")),N(E40)&gt;0,N(E40)-TODAY()&lt;=N('Ajustes'!$B$10),M40&lt;&gt;"Sí"),"PÓLIZA POR VENCER SIN COTIZACIÓN; ",""))-2)))</f>
        <v/>
      </c>
    </row>
    <row r="41">
      <c r="E41" s="8" t="n"/>
      <c r="F41" s="9" t="n"/>
      <c r="I41" s="10" t="n"/>
      <c r="J41" s="8">
        <f>IF(OR(NOT(OR(A41&lt;&gt;"",B41&lt;&gt;"",C41&lt;&gt;"")),N(E41)=0),"",N(E41)-IF(N(I41)&gt;0,N(I41),IFERROR(VLOOKUP(B41,'Ajustes'!$A$3:$B$8,2,0),0)))</f>
        <v/>
      </c>
      <c r="K41" s="8" t="n"/>
      <c r="N41" s="8" t="n"/>
      <c r="P41" s="10">
        <f>IF(OR(NOT(OR(A41&lt;&gt;"",B41&lt;&gt;"",C41&lt;&gt;"")),N(E41)=0),"",N(E41)-TODAY())</f>
        <v/>
      </c>
      <c r="Q41">
        <f>IF(OR(NOT(OR(A41&lt;&gt;"",B41&lt;&gt;"",C41&lt;&gt;"")),O41="Cerrado"),"",IF(IF(A41="","SIN PROPIEDAD; ","")&amp;IF(AND(A41&lt;&gt;"",COUNTIF('Propiedades'!$A$2:$A$200,A41)=0),"PROPIEDAD NO ESTÁ EN LA LISTA; ","")&amp;IF(B41="","SIN TIPO; ","")&amp;IF(NOT(N(E41)&gt;0),"SIN FECHA; ","")&amp;IF(N(F41)=0,"SIN MONTO; ","")&amp;IF(AND(N(E41)&gt;0,NOT(OR(N(K41)&gt;0,O41="Pagado")),G41&lt;&gt;"Escrow",TODAY()&gt;N(E41)),"VENCIDO SIN PAGAR; ","")&amp;IF(AND(NOT(OR(N(K41)&gt;0,O41="Pagado")),G41&lt;&gt;"Escrow",AND(N(E41)&gt;0,TODAY()&gt;=N(J41),TODAY()&lt;=N(E41))),"VENCE PRONTO; ","")&amp;IF(AND(OR(N(K41)&gt;0,O41="Pagado"),L41=""),"SIN COMPROBANTE DE PAGO; ","")&amp;IF(AND(G41="Escrow",H41&lt;&gt;"Sí",N(E41)&gt;0,TODAY()&gt;=N(J41)),"ESCROW SIN CONFIRMAR; ","")&amp;IF(AND(B41="Renovación de seguro",NOT(OR(N(K41)&gt;0,O41="Pagado")),N(E41)&gt;0,N(E41)-TODAY()&lt;=N('Ajustes'!$B$10),M41&lt;&gt;"Sí"),"PÓLIZA POR VENCER SIN COTIZACIÓN; ","")="","",LEFT(IF(A41="","SIN PROPIEDAD; ","")&amp;IF(AND(A41&lt;&gt;"",COUNTIF('Propiedades'!$A$2:$A$200,A41)=0),"PROPIEDAD NO ESTÁ EN LA LISTA; ","")&amp;IF(B41="","SIN TIPO; ","")&amp;IF(NOT(N(E41)&gt;0),"SIN FECHA; ","")&amp;IF(N(F41)=0,"SIN MONTO; ","")&amp;IF(AND(N(E41)&gt;0,NOT(OR(N(K41)&gt;0,O41="Pagado")),G41&lt;&gt;"Escrow",TODAY()&gt;N(E41)),"VENCIDO SIN PAGAR; ","")&amp;IF(AND(NOT(OR(N(K41)&gt;0,O41="Pagado")),G41&lt;&gt;"Escrow",AND(N(E41)&gt;0,TODAY()&gt;=N(J41),TODAY()&lt;=N(E41))),"VENCE PRONTO; ","")&amp;IF(AND(OR(N(K41)&gt;0,O41="Pagado"),L41=""),"SIN COMPROBANTE DE PAGO; ","")&amp;IF(AND(G41="Escrow",H41&lt;&gt;"Sí",N(E41)&gt;0,TODAY()&gt;=N(J41)),"ESCROW SIN CONFIRMAR; ","")&amp;IF(AND(B41="Renovación de seguro",NOT(OR(N(K41)&gt;0,O41="Pagado")),N(E41)&gt;0,N(E41)-TODAY()&lt;=N('Ajustes'!$B$10),M41&lt;&gt;"Sí"),"PÓLIZA POR VENCER SIN COTIZACIÓN; ",""),LEN(IF(A41="","SIN PROPIEDAD; ","")&amp;IF(AND(A41&lt;&gt;"",COUNTIF('Propiedades'!$A$2:$A$200,A41)=0),"PROPIEDAD NO ESTÁ EN LA LISTA; ","")&amp;IF(B41="","SIN TIPO; ","")&amp;IF(NOT(N(E41)&gt;0),"SIN FECHA; ","")&amp;IF(N(F41)=0,"SIN MONTO; ","")&amp;IF(AND(N(E41)&gt;0,NOT(OR(N(K41)&gt;0,O41="Pagado")),G41&lt;&gt;"Escrow",TODAY()&gt;N(E41)),"VENCIDO SIN PAGAR; ","")&amp;IF(AND(NOT(OR(N(K41)&gt;0,O41="Pagado")),G41&lt;&gt;"Escrow",AND(N(E41)&gt;0,TODAY()&gt;=N(J41),TODAY()&lt;=N(E41))),"VENCE PRONTO; ","")&amp;IF(AND(OR(N(K41)&gt;0,O41="Pagado"),L41=""),"SIN COMPROBANTE DE PAGO; ","")&amp;IF(AND(G41="Escrow",H41&lt;&gt;"Sí",N(E41)&gt;0,TODAY()&gt;=N(J41)),"ESCROW SIN CONFIRMAR; ","")&amp;IF(AND(B41="Renovación de seguro",NOT(OR(N(K41)&gt;0,O41="Pagado")),N(E41)&gt;0,N(E41)-TODAY()&lt;=N('Ajustes'!$B$10),M41&lt;&gt;"Sí"),"PÓLIZA POR VENCER SIN COTIZACIÓN; ",""))-2)))</f>
        <v/>
      </c>
    </row>
    <row r="42">
      <c r="E42" s="8" t="n"/>
      <c r="F42" s="9" t="n"/>
      <c r="I42" s="10" t="n"/>
      <c r="J42" s="8">
        <f>IF(OR(NOT(OR(A42&lt;&gt;"",B42&lt;&gt;"",C42&lt;&gt;"")),N(E42)=0),"",N(E42)-IF(N(I42)&gt;0,N(I42),IFERROR(VLOOKUP(B42,'Ajustes'!$A$3:$B$8,2,0),0)))</f>
        <v/>
      </c>
      <c r="K42" s="8" t="n"/>
      <c r="N42" s="8" t="n"/>
      <c r="P42" s="10">
        <f>IF(OR(NOT(OR(A42&lt;&gt;"",B42&lt;&gt;"",C42&lt;&gt;"")),N(E42)=0),"",N(E42)-TODAY())</f>
        <v/>
      </c>
      <c r="Q42">
        <f>IF(OR(NOT(OR(A42&lt;&gt;"",B42&lt;&gt;"",C42&lt;&gt;"")),O42="Cerrado"),"",IF(IF(A42="","SIN PROPIEDAD; ","")&amp;IF(AND(A42&lt;&gt;"",COUNTIF('Propiedades'!$A$2:$A$200,A42)=0),"PROPIEDAD NO ESTÁ EN LA LISTA; ","")&amp;IF(B42="","SIN TIPO; ","")&amp;IF(NOT(N(E42)&gt;0),"SIN FECHA; ","")&amp;IF(N(F42)=0,"SIN MONTO; ","")&amp;IF(AND(N(E42)&gt;0,NOT(OR(N(K42)&gt;0,O42="Pagado")),G42&lt;&gt;"Escrow",TODAY()&gt;N(E42)),"VENCIDO SIN PAGAR; ","")&amp;IF(AND(NOT(OR(N(K42)&gt;0,O42="Pagado")),G42&lt;&gt;"Escrow",AND(N(E42)&gt;0,TODAY()&gt;=N(J42),TODAY()&lt;=N(E42))),"VENCE PRONTO; ","")&amp;IF(AND(OR(N(K42)&gt;0,O42="Pagado"),L42=""),"SIN COMPROBANTE DE PAGO; ","")&amp;IF(AND(G42="Escrow",H42&lt;&gt;"Sí",N(E42)&gt;0,TODAY()&gt;=N(J42)),"ESCROW SIN CONFIRMAR; ","")&amp;IF(AND(B42="Renovación de seguro",NOT(OR(N(K42)&gt;0,O42="Pagado")),N(E42)&gt;0,N(E42)-TODAY()&lt;=N('Ajustes'!$B$10),M42&lt;&gt;"Sí"),"PÓLIZA POR VENCER SIN COTIZACIÓN; ","")="","",LEFT(IF(A42="","SIN PROPIEDAD; ","")&amp;IF(AND(A42&lt;&gt;"",COUNTIF('Propiedades'!$A$2:$A$200,A42)=0),"PROPIEDAD NO ESTÁ EN LA LISTA; ","")&amp;IF(B42="","SIN TIPO; ","")&amp;IF(NOT(N(E42)&gt;0),"SIN FECHA; ","")&amp;IF(N(F42)=0,"SIN MONTO; ","")&amp;IF(AND(N(E42)&gt;0,NOT(OR(N(K42)&gt;0,O42="Pagado")),G42&lt;&gt;"Escrow",TODAY()&gt;N(E42)),"VENCIDO SIN PAGAR; ","")&amp;IF(AND(NOT(OR(N(K42)&gt;0,O42="Pagado")),G42&lt;&gt;"Escrow",AND(N(E42)&gt;0,TODAY()&gt;=N(J42),TODAY()&lt;=N(E42))),"VENCE PRONTO; ","")&amp;IF(AND(OR(N(K42)&gt;0,O42="Pagado"),L42=""),"SIN COMPROBANTE DE PAGO; ","")&amp;IF(AND(G42="Escrow",H42&lt;&gt;"Sí",N(E42)&gt;0,TODAY()&gt;=N(J42)),"ESCROW SIN CONFIRMAR; ","")&amp;IF(AND(B42="Renovación de seguro",NOT(OR(N(K42)&gt;0,O42="Pagado")),N(E42)&gt;0,N(E42)-TODAY()&lt;=N('Ajustes'!$B$10),M42&lt;&gt;"Sí"),"PÓLIZA POR VENCER SIN COTIZACIÓN; ",""),LEN(IF(A42="","SIN PROPIEDAD; ","")&amp;IF(AND(A42&lt;&gt;"",COUNTIF('Propiedades'!$A$2:$A$200,A42)=0),"PROPIEDAD NO ESTÁ EN LA LISTA; ","")&amp;IF(B42="","SIN TIPO; ","")&amp;IF(NOT(N(E42)&gt;0),"SIN FECHA; ","")&amp;IF(N(F42)=0,"SIN MONTO; ","")&amp;IF(AND(N(E42)&gt;0,NOT(OR(N(K42)&gt;0,O42="Pagado")),G42&lt;&gt;"Escrow",TODAY()&gt;N(E42)),"VENCIDO SIN PAGAR; ","")&amp;IF(AND(NOT(OR(N(K42)&gt;0,O42="Pagado")),G42&lt;&gt;"Escrow",AND(N(E42)&gt;0,TODAY()&gt;=N(J42),TODAY()&lt;=N(E42))),"VENCE PRONTO; ","")&amp;IF(AND(OR(N(K42)&gt;0,O42="Pagado"),L42=""),"SIN COMPROBANTE DE PAGO; ","")&amp;IF(AND(G42="Escrow",H42&lt;&gt;"Sí",N(E42)&gt;0,TODAY()&gt;=N(J42)),"ESCROW SIN CONFIRMAR; ","")&amp;IF(AND(B42="Renovación de seguro",NOT(OR(N(K42)&gt;0,O42="Pagado")),N(E42)&gt;0,N(E42)-TODAY()&lt;=N('Ajustes'!$B$10),M42&lt;&gt;"Sí"),"PÓLIZA POR VENCER SIN COTIZACIÓN; ",""))-2)))</f>
        <v/>
      </c>
    </row>
    <row r="43">
      <c r="E43" s="8" t="n"/>
      <c r="F43" s="9" t="n"/>
      <c r="I43" s="10" t="n"/>
      <c r="J43" s="8">
        <f>IF(OR(NOT(OR(A43&lt;&gt;"",B43&lt;&gt;"",C43&lt;&gt;"")),N(E43)=0),"",N(E43)-IF(N(I43)&gt;0,N(I43),IFERROR(VLOOKUP(B43,'Ajustes'!$A$3:$B$8,2,0),0)))</f>
        <v/>
      </c>
      <c r="K43" s="8" t="n"/>
      <c r="N43" s="8" t="n"/>
      <c r="P43" s="10">
        <f>IF(OR(NOT(OR(A43&lt;&gt;"",B43&lt;&gt;"",C43&lt;&gt;"")),N(E43)=0),"",N(E43)-TODAY())</f>
        <v/>
      </c>
      <c r="Q43">
        <f>IF(OR(NOT(OR(A43&lt;&gt;"",B43&lt;&gt;"",C43&lt;&gt;"")),O43="Cerrado"),"",IF(IF(A43="","SIN PROPIEDAD; ","")&amp;IF(AND(A43&lt;&gt;"",COUNTIF('Propiedades'!$A$2:$A$200,A43)=0),"PROPIEDAD NO ESTÁ EN LA LISTA; ","")&amp;IF(B43="","SIN TIPO; ","")&amp;IF(NOT(N(E43)&gt;0),"SIN FECHA; ","")&amp;IF(N(F43)=0,"SIN MONTO; ","")&amp;IF(AND(N(E43)&gt;0,NOT(OR(N(K43)&gt;0,O43="Pagado")),G43&lt;&gt;"Escrow",TODAY()&gt;N(E43)),"VENCIDO SIN PAGAR; ","")&amp;IF(AND(NOT(OR(N(K43)&gt;0,O43="Pagado")),G43&lt;&gt;"Escrow",AND(N(E43)&gt;0,TODAY()&gt;=N(J43),TODAY()&lt;=N(E43))),"VENCE PRONTO; ","")&amp;IF(AND(OR(N(K43)&gt;0,O43="Pagado"),L43=""),"SIN COMPROBANTE DE PAGO; ","")&amp;IF(AND(G43="Escrow",H43&lt;&gt;"Sí",N(E43)&gt;0,TODAY()&gt;=N(J43)),"ESCROW SIN CONFIRMAR; ","")&amp;IF(AND(B43="Renovación de seguro",NOT(OR(N(K43)&gt;0,O43="Pagado")),N(E43)&gt;0,N(E43)-TODAY()&lt;=N('Ajustes'!$B$10),M43&lt;&gt;"Sí"),"PÓLIZA POR VENCER SIN COTIZACIÓN; ","")="","",LEFT(IF(A43="","SIN PROPIEDAD; ","")&amp;IF(AND(A43&lt;&gt;"",COUNTIF('Propiedades'!$A$2:$A$200,A43)=0),"PROPIEDAD NO ESTÁ EN LA LISTA; ","")&amp;IF(B43="","SIN TIPO; ","")&amp;IF(NOT(N(E43)&gt;0),"SIN FECHA; ","")&amp;IF(N(F43)=0,"SIN MONTO; ","")&amp;IF(AND(N(E43)&gt;0,NOT(OR(N(K43)&gt;0,O43="Pagado")),G43&lt;&gt;"Escrow",TODAY()&gt;N(E43)),"VENCIDO SIN PAGAR; ","")&amp;IF(AND(NOT(OR(N(K43)&gt;0,O43="Pagado")),G43&lt;&gt;"Escrow",AND(N(E43)&gt;0,TODAY()&gt;=N(J43),TODAY()&lt;=N(E43))),"VENCE PRONTO; ","")&amp;IF(AND(OR(N(K43)&gt;0,O43="Pagado"),L43=""),"SIN COMPROBANTE DE PAGO; ","")&amp;IF(AND(G43="Escrow",H43&lt;&gt;"Sí",N(E43)&gt;0,TODAY()&gt;=N(J43)),"ESCROW SIN CONFIRMAR; ","")&amp;IF(AND(B43="Renovación de seguro",NOT(OR(N(K43)&gt;0,O43="Pagado")),N(E43)&gt;0,N(E43)-TODAY()&lt;=N('Ajustes'!$B$10),M43&lt;&gt;"Sí"),"PÓLIZA POR VENCER SIN COTIZACIÓN; ",""),LEN(IF(A43="","SIN PROPIEDAD; ","")&amp;IF(AND(A43&lt;&gt;"",COUNTIF('Propiedades'!$A$2:$A$200,A43)=0),"PROPIEDAD NO ESTÁ EN LA LISTA; ","")&amp;IF(B43="","SIN TIPO; ","")&amp;IF(NOT(N(E43)&gt;0),"SIN FECHA; ","")&amp;IF(N(F43)=0,"SIN MONTO; ","")&amp;IF(AND(N(E43)&gt;0,NOT(OR(N(K43)&gt;0,O43="Pagado")),G43&lt;&gt;"Escrow",TODAY()&gt;N(E43)),"VENCIDO SIN PAGAR; ","")&amp;IF(AND(NOT(OR(N(K43)&gt;0,O43="Pagado")),G43&lt;&gt;"Escrow",AND(N(E43)&gt;0,TODAY()&gt;=N(J43),TODAY()&lt;=N(E43))),"VENCE PRONTO; ","")&amp;IF(AND(OR(N(K43)&gt;0,O43="Pagado"),L43=""),"SIN COMPROBANTE DE PAGO; ","")&amp;IF(AND(G43="Escrow",H43&lt;&gt;"Sí",N(E43)&gt;0,TODAY()&gt;=N(J43)),"ESCROW SIN CONFIRMAR; ","")&amp;IF(AND(B43="Renovación de seguro",NOT(OR(N(K43)&gt;0,O43="Pagado")),N(E43)&gt;0,N(E43)-TODAY()&lt;=N('Ajustes'!$B$10),M43&lt;&gt;"Sí"),"PÓLIZA POR VENCER SIN COTIZACIÓN; ",""))-2)))</f>
        <v/>
      </c>
    </row>
    <row r="44">
      <c r="E44" s="8" t="n"/>
      <c r="F44" s="9" t="n"/>
      <c r="I44" s="10" t="n"/>
      <c r="J44" s="8">
        <f>IF(OR(NOT(OR(A44&lt;&gt;"",B44&lt;&gt;"",C44&lt;&gt;"")),N(E44)=0),"",N(E44)-IF(N(I44)&gt;0,N(I44),IFERROR(VLOOKUP(B44,'Ajustes'!$A$3:$B$8,2,0),0)))</f>
        <v/>
      </c>
      <c r="K44" s="8" t="n"/>
      <c r="N44" s="8" t="n"/>
      <c r="P44" s="10">
        <f>IF(OR(NOT(OR(A44&lt;&gt;"",B44&lt;&gt;"",C44&lt;&gt;"")),N(E44)=0),"",N(E44)-TODAY())</f>
        <v/>
      </c>
      <c r="Q44">
        <f>IF(OR(NOT(OR(A44&lt;&gt;"",B44&lt;&gt;"",C44&lt;&gt;"")),O44="Cerrado"),"",IF(IF(A44="","SIN PROPIEDAD; ","")&amp;IF(AND(A44&lt;&gt;"",COUNTIF('Propiedades'!$A$2:$A$200,A44)=0),"PROPIEDAD NO ESTÁ EN LA LISTA; ","")&amp;IF(B44="","SIN TIPO; ","")&amp;IF(NOT(N(E44)&gt;0),"SIN FECHA; ","")&amp;IF(N(F44)=0,"SIN MONTO; ","")&amp;IF(AND(N(E44)&gt;0,NOT(OR(N(K44)&gt;0,O44="Pagado")),G44&lt;&gt;"Escrow",TODAY()&gt;N(E44)),"VENCIDO SIN PAGAR; ","")&amp;IF(AND(NOT(OR(N(K44)&gt;0,O44="Pagado")),G44&lt;&gt;"Escrow",AND(N(E44)&gt;0,TODAY()&gt;=N(J44),TODAY()&lt;=N(E44))),"VENCE PRONTO; ","")&amp;IF(AND(OR(N(K44)&gt;0,O44="Pagado"),L44=""),"SIN COMPROBANTE DE PAGO; ","")&amp;IF(AND(G44="Escrow",H44&lt;&gt;"Sí",N(E44)&gt;0,TODAY()&gt;=N(J44)),"ESCROW SIN CONFIRMAR; ","")&amp;IF(AND(B44="Renovación de seguro",NOT(OR(N(K44)&gt;0,O44="Pagado")),N(E44)&gt;0,N(E44)-TODAY()&lt;=N('Ajustes'!$B$10),M44&lt;&gt;"Sí"),"PÓLIZA POR VENCER SIN COTIZACIÓN; ","")="","",LEFT(IF(A44="","SIN PROPIEDAD; ","")&amp;IF(AND(A44&lt;&gt;"",COUNTIF('Propiedades'!$A$2:$A$200,A44)=0),"PROPIEDAD NO ESTÁ EN LA LISTA; ","")&amp;IF(B44="","SIN TIPO; ","")&amp;IF(NOT(N(E44)&gt;0),"SIN FECHA; ","")&amp;IF(N(F44)=0,"SIN MONTO; ","")&amp;IF(AND(N(E44)&gt;0,NOT(OR(N(K44)&gt;0,O44="Pagado")),G44&lt;&gt;"Escrow",TODAY()&gt;N(E44)),"VENCIDO SIN PAGAR; ","")&amp;IF(AND(NOT(OR(N(K44)&gt;0,O44="Pagado")),G44&lt;&gt;"Escrow",AND(N(E44)&gt;0,TODAY()&gt;=N(J44),TODAY()&lt;=N(E44))),"VENCE PRONTO; ","")&amp;IF(AND(OR(N(K44)&gt;0,O44="Pagado"),L44=""),"SIN COMPROBANTE DE PAGO; ","")&amp;IF(AND(G44="Escrow",H44&lt;&gt;"Sí",N(E44)&gt;0,TODAY()&gt;=N(J44)),"ESCROW SIN CONFIRMAR; ","")&amp;IF(AND(B44="Renovación de seguro",NOT(OR(N(K44)&gt;0,O44="Pagado")),N(E44)&gt;0,N(E44)-TODAY()&lt;=N('Ajustes'!$B$10),M44&lt;&gt;"Sí"),"PÓLIZA POR VENCER SIN COTIZACIÓN; ",""),LEN(IF(A44="","SIN PROPIEDAD; ","")&amp;IF(AND(A44&lt;&gt;"",COUNTIF('Propiedades'!$A$2:$A$200,A44)=0),"PROPIEDAD NO ESTÁ EN LA LISTA; ","")&amp;IF(B44="","SIN TIPO; ","")&amp;IF(NOT(N(E44)&gt;0),"SIN FECHA; ","")&amp;IF(N(F44)=0,"SIN MONTO; ","")&amp;IF(AND(N(E44)&gt;0,NOT(OR(N(K44)&gt;0,O44="Pagado")),G44&lt;&gt;"Escrow",TODAY()&gt;N(E44)),"VENCIDO SIN PAGAR; ","")&amp;IF(AND(NOT(OR(N(K44)&gt;0,O44="Pagado")),G44&lt;&gt;"Escrow",AND(N(E44)&gt;0,TODAY()&gt;=N(J44),TODAY()&lt;=N(E44))),"VENCE PRONTO; ","")&amp;IF(AND(OR(N(K44)&gt;0,O44="Pagado"),L44=""),"SIN COMPROBANTE DE PAGO; ","")&amp;IF(AND(G44="Escrow",H44&lt;&gt;"Sí",N(E44)&gt;0,TODAY()&gt;=N(J44)),"ESCROW SIN CONFIRMAR; ","")&amp;IF(AND(B44="Renovación de seguro",NOT(OR(N(K44)&gt;0,O44="Pagado")),N(E44)&gt;0,N(E44)-TODAY()&lt;=N('Ajustes'!$B$10),M44&lt;&gt;"Sí"),"PÓLIZA POR VENCER SIN COTIZACIÓN; ",""))-2)))</f>
        <v/>
      </c>
    </row>
    <row r="45">
      <c r="E45" s="8" t="n"/>
      <c r="F45" s="9" t="n"/>
      <c r="I45" s="10" t="n"/>
      <c r="J45" s="8">
        <f>IF(OR(NOT(OR(A45&lt;&gt;"",B45&lt;&gt;"",C45&lt;&gt;"")),N(E45)=0),"",N(E45)-IF(N(I45)&gt;0,N(I45),IFERROR(VLOOKUP(B45,'Ajustes'!$A$3:$B$8,2,0),0)))</f>
        <v/>
      </c>
      <c r="K45" s="8" t="n"/>
      <c r="N45" s="8" t="n"/>
      <c r="P45" s="10">
        <f>IF(OR(NOT(OR(A45&lt;&gt;"",B45&lt;&gt;"",C45&lt;&gt;"")),N(E45)=0),"",N(E45)-TODAY())</f>
        <v/>
      </c>
      <c r="Q45">
        <f>IF(OR(NOT(OR(A45&lt;&gt;"",B45&lt;&gt;"",C45&lt;&gt;"")),O45="Cerrado"),"",IF(IF(A45="","SIN PROPIEDAD; ","")&amp;IF(AND(A45&lt;&gt;"",COUNTIF('Propiedades'!$A$2:$A$200,A45)=0),"PROPIEDAD NO ESTÁ EN LA LISTA; ","")&amp;IF(B45="","SIN TIPO; ","")&amp;IF(NOT(N(E45)&gt;0),"SIN FECHA; ","")&amp;IF(N(F45)=0,"SIN MONTO; ","")&amp;IF(AND(N(E45)&gt;0,NOT(OR(N(K45)&gt;0,O45="Pagado")),G45&lt;&gt;"Escrow",TODAY()&gt;N(E45)),"VENCIDO SIN PAGAR; ","")&amp;IF(AND(NOT(OR(N(K45)&gt;0,O45="Pagado")),G45&lt;&gt;"Escrow",AND(N(E45)&gt;0,TODAY()&gt;=N(J45),TODAY()&lt;=N(E45))),"VENCE PRONTO; ","")&amp;IF(AND(OR(N(K45)&gt;0,O45="Pagado"),L45=""),"SIN COMPROBANTE DE PAGO; ","")&amp;IF(AND(G45="Escrow",H45&lt;&gt;"Sí",N(E45)&gt;0,TODAY()&gt;=N(J45)),"ESCROW SIN CONFIRMAR; ","")&amp;IF(AND(B45="Renovación de seguro",NOT(OR(N(K45)&gt;0,O45="Pagado")),N(E45)&gt;0,N(E45)-TODAY()&lt;=N('Ajustes'!$B$10),M45&lt;&gt;"Sí"),"PÓLIZA POR VENCER SIN COTIZACIÓN; ","")="","",LEFT(IF(A45="","SIN PROPIEDAD; ","")&amp;IF(AND(A45&lt;&gt;"",COUNTIF('Propiedades'!$A$2:$A$200,A45)=0),"PROPIEDAD NO ESTÁ EN LA LISTA; ","")&amp;IF(B45="","SIN TIPO; ","")&amp;IF(NOT(N(E45)&gt;0),"SIN FECHA; ","")&amp;IF(N(F45)=0,"SIN MONTO; ","")&amp;IF(AND(N(E45)&gt;0,NOT(OR(N(K45)&gt;0,O45="Pagado")),G45&lt;&gt;"Escrow",TODAY()&gt;N(E45)),"VENCIDO SIN PAGAR; ","")&amp;IF(AND(NOT(OR(N(K45)&gt;0,O45="Pagado")),G45&lt;&gt;"Escrow",AND(N(E45)&gt;0,TODAY()&gt;=N(J45),TODAY()&lt;=N(E45))),"VENCE PRONTO; ","")&amp;IF(AND(OR(N(K45)&gt;0,O45="Pagado"),L45=""),"SIN COMPROBANTE DE PAGO; ","")&amp;IF(AND(G45="Escrow",H45&lt;&gt;"Sí",N(E45)&gt;0,TODAY()&gt;=N(J45)),"ESCROW SIN CONFIRMAR; ","")&amp;IF(AND(B45="Renovación de seguro",NOT(OR(N(K45)&gt;0,O45="Pagado")),N(E45)&gt;0,N(E45)-TODAY()&lt;=N('Ajustes'!$B$10),M45&lt;&gt;"Sí"),"PÓLIZA POR VENCER SIN COTIZACIÓN; ",""),LEN(IF(A45="","SIN PROPIEDAD; ","")&amp;IF(AND(A45&lt;&gt;"",COUNTIF('Propiedades'!$A$2:$A$200,A45)=0),"PROPIEDAD NO ESTÁ EN LA LISTA; ","")&amp;IF(B45="","SIN TIPO; ","")&amp;IF(NOT(N(E45)&gt;0),"SIN FECHA; ","")&amp;IF(N(F45)=0,"SIN MONTO; ","")&amp;IF(AND(N(E45)&gt;0,NOT(OR(N(K45)&gt;0,O45="Pagado")),G45&lt;&gt;"Escrow",TODAY()&gt;N(E45)),"VENCIDO SIN PAGAR; ","")&amp;IF(AND(NOT(OR(N(K45)&gt;0,O45="Pagado")),G45&lt;&gt;"Escrow",AND(N(E45)&gt;0,TODAY()&gt;=N(J45),TODAY()&lt;=N(E45))),"VENCE PRONTO; ","")&amp;IF(AND(OR(N(K45)&gt;0,O45="Pagado"),L45=""),"SIN COMPROBANTE DE PAGO; ","")&amp;IF(AND(G45="Escrow",H45&lt;&gt;"Sí",N(E45)&gt;0,TODAY()&gt;=N(J45)),"ESCROW SIN CONFIRMAR; ","")&amp;IF(AND(B45="Renovación de seguro",NOT(OR(N(K45)&gt;0,O45="Pagado")),N(E45)&gt;0,N(E45)-TODAY()&lt;=N('Ajustes'!$B$10),M45&lt;&gt;"Sí"),"PÓLIZA POR VENCER SIN COTIZACIÓN; ",""))-2)))</f>
        <v/>
      </c>
    </row>
    <row r="46">
      <c r="E46" s="8" t="n"/>
      <c r="F46" s="9" t="n"/>
      <c r="I46" s="10" t="n"/>
      <c r="J46" s="8">
        <f>IF(OR(NOT(OR(A46&lt;&gt;"",B46&lt;&gt;"",C46&lt;&gt;"")),N(E46)=0),"",N(E46)-IF(N(I46)&gt;0,N(I46),IFERROR(VLOOKUP(B46,'Ajustes'!$A$3:$B$8,2,0),0)))</f>
        <v/>
      </c>
      <c r="K46" s="8" t="n"/>
      <c r="N46" s="8" t="n"/>
      <c r="P46" s="10">
        <f>IF(OR(NOT(OR(A46&lt;&gt;"",B46&lt;&gt;"",C46&lt;&gt;"")),N(E46)=0),"",N(E46)-TODAY())</f>
        <v/>
      </c>
      <c r="Q46">
        <f>IF(OR(NOT(OR(A46&lt;&gt;"",B46&lt;&gt;"",C46&lt;&gt;"")),O46="Cerrado"),"",IF(IF(A46="","SIN PROPIEDAD; ","")&amp;IF(AND(A46&lt;&gt;"",COUNTIF('Propiedades'!$A$2:$A$200,A46)=0),"PROPIEDAD NO ESTÁ EN LA LISTA; ","")&amp;IF(B46="","SIN TIPO; ","")&amp;IF(NOT(N(E46)&gt;0),"SIN FECHA; ","")&amp;IF(N(F46)=0,"SIN MONTO; ","")&amp;IF(AND(N(E46)&gt;0,NOT(OR(N(K46)&gt;0,O46="Pagado")),G46&lt;&gt;"Escrow",TODAY()&gt;N(E46)),"VENCIDO SIN PAGAR; ","")&amp;IF(AND(NOT(OR(N(K46)&gt;0,O46="Pagado")),G46&lt;&gt;"Escrow",AND(N(E46)&gt;0,TODAY()&gt;=N(J46),TODAY()&lt;=N(E46))),"VENCE PRONTO; ","")&amp;IF(AND(OR(N(K46)&gt;0,O46="Pagado"),L46=""),"SIN COMPROBANTE DE PAGO; ","")&amp;IF(AND(G46="Escrow",H46&lt;&gt;"Sí",N(E46)&gt;0,TODAY()&gt;=N(J46)),"ESCROW SIN CONFIRMAR; ","")&amp;IF(AND(B46="Renovación de seguro",NOT(OR(N(K46)&gt;0,O46="Pagado")),N(E46)&gt;0,N(E46)-TODAY()&lt;=N('Ajustes'!$B$10),M46&lt;&gt;"Sí"),"PÓLIZA POR VENCER SIN COTIZACIÓN; ","")="","",LEFT(IF(A46="","SIN PROPIEDAD; ","")&amp;IF(AND(A46&lt;&gt;"",COUNTIF('Propiedades'!$A$2:$A$200,A46)=0),"PROPIEDAD NO ESTÁ EN LA LISTA; ","")&amp;IF(B46="","SIN TIPO; ","")&amp;IF(NOT(N(E46)&gt;0),"SIN FECHA; ","")&amp;IF(N(F46)=0,"SIN MONTO; ","")&amp;IF(AND(N(E46)&gt;0,NOT(OR(N(K46)&gt;0,O46="Pagado")),G46&lt;&gt;"Escrow",TODAY()&gt;N(E46)),"VENCIDO SIN PAGAR; ","")&amp;IF(AND(NOT(OR(N(K46)&gt;0,O46="Pagado")),G46&lt;&gt;"Escrow",AND(N(E46)&gt;0,TODAY()&gt;=N(J46),TODAY()&lt;=N(E46))),"VENCE PRONTO; ","")&amp;IF(AND(OR(N(K46)&gt;0,O46="Pagado"),L46=""),"SIN COMPROBANTE DE PAGO; ","")&amp;IF(AND(G46="Escrow",H46&lt;&gt;"Sí",N(E46)&gt;0,TODAY()&gt;=N(J46)),"ESCROW SIN CONFIRMAR; ","")&amp;IF(AND(B46="Renovación de seguro",NOT(OR(N(K46)&gt;0,O46="Pagado")),N(E46)&gt;0,N(E46)-TODAY()&lt;=N('Ajustes'!$B$10),M46&lt;&gt;"Sí"),"PÓLIZA POR VENCER SIN COTIZACIÓN; ",""),LEN(IF(A46="","SIN PROPIEDAD; ","")&amp;IF(AND(A46&lt;&gt;"",COUNTIF('Propiedades'!$A$2:$A$200,A46)=0),"PROPIEDAD NO ESTÁ EN LA LISTA; ","")&amp;IF(B46="","SIN TIPO; ","")&amp;IF(NOT(N(E46)&gt;0),"SIN FECHA; ","")&amp;IF(N(F46)=0,"SIN MONTO; ","")&amp;IF(AND(N(E46)&gt;0,NOT(OR(N(K46)&gt;0,O46="Pagado")),G46&lt;&gt;"Escrow",TODAY()&gt;N(E46)),"VENCIDO SIN PAGAR; ","")&amp;IF(AND(NOT(OR(N(K46)&gt;0,O46="Pagado")),G46&lt;&gt;"Escrow",AND(N(E46)&gt;0,TODAY()&gt;=N(J46),TODAY()&lt;=N(E46))),"VENCE PRONTO; ","")&amp;IF(AND(OR(N(K46)&gt;0,O46="Pagado"),L46=""),"SIN COMPROBANTE DE PAGO; ","")&amp;IF(AND(G46="Escrow",H46&lt;&gt;"Sí",N(E46)&gt;0,TODAY()&gt;=N(J46)),"ESCROW SIN CONFIRMAR; ","")&amp;IF(AND(B46="Renovación de seguro",NOT(OR(N(K46)&gt;0,O46="Pagado")),N(E46)&gt;0,N(E46)-TODAY()&lt;=N('Ajustes'!$B$10),M46&lt;&gt;"Sí"),"PÓLIZA POR VENCER SIN COTIZACIÓN; ",""))-2)))</f>
        <v/>
      </c>
    </row>
    <row r="47">
      <c r="E47" s="8" t="n"/>
      <c r="F47" s="9" t="n"/>
      <c r="I47" s="10" t="n"/>
      <c r="J47" s="8">
        <f>IF(OR(NOT(OR(A47&lt;&gt;"",B47&lt;&gt;"",C47&lt;&gt;"")),N(E47)=0),"",N(E47)-IF(N(I47)&gt;0,N(I47),IFERROR(VLOOKUP(B47,'Ajustes'!$A$3:$B$8,2,0),0)))</f>
        <v/>
      </c>
      <c r="K47" s="8" t="n"/>
      <c r="N47" s="8" t="n"/>
      <c r="P47" s="10">
        <f>IF(OR(NOT(OR(A47&lt;&gt;"",B47&lt;&gt;"",C47&lt;&gt;"")),N(E47)=0),"",N(E47)-TODAY())</f>
        <v/>
      </c>
      <c r="Q47">
        <f>IF(OR(NOT(OR(A47&lt;&gt;"",B47&lt;&gt;"",C47&lt;&gt;"")),O47="Cerrado"),"",IF(IF(A47="","SIN PROPIEDAD; ","")&amp;IF(AND(A47&lt;&gt;"",COUNTIF('Propiedades'!$A$2:$A$200,A47)=0),"PROPIEDAD NO ESTÁ EN LA LISTA; ","")&amp;IF(B47="","SIN TIPO; ","")&amp;IF(NOT(N(E47)&gt;0),"SIN FECHA; ","")&amp;IF(N(F47)=0,"SIN MONTO; ","")&amp;IF(AND(N(E47)&gt;0,NOT(OR(N(K47)&gt;0,O47="Pagado")),G47&lt;&gt;"Escrow",TODAY()&gt;N(E47)),"VENCIDO SIN PAGAR; ","")&amp;IF(AND(NOT(OR(N(K47)&gt;0,O47="Pagado")),G47&lt;&gt;"Escrow",AND(N(E47)&gt;0,TODAY()&gt;=N(J47),TODAY()&lt;=N(E47))),"VENCE PRONTO; ","")&amp;IF(AND(OR(N(K47)&gt;0,O47="Pagado"),L47=""),"SIN COMPROBANTE DE PAGO; ","")&amp;IF(AND(G47="Escrow",H47&lt;&gt;"Sí",N(E47)&gt;0,TODAY()&gt;=N(J47)),"ESCROW SIN CONFIRMAR; ","")&amp;IF(AND(B47="Renovación de seguro",NOT(OR(N(K47)&gt;0,O47="Pagado")),N(E47)&gt;0,N(E47)-TODAY()&lt;=N('Ajustes'!$B$10),M47&lt;&gt;"Sí"),"PÓLIZA POR VENCER SIN COTIZACIÓN; ","")="","",LEFT(IF(A47="","SIN PROPIEDAD; ","")&amp;IF(AND(A47&lt;&gt;"",COUNTIF('Propiedades'!$A$2:$A$200,A47)=0),"PROPIEDAD NO ESTÁ EN LA LISTA; ","")&amp;IF(B47="","SIN TIPO; ","")&amp;IF(NOT(N(E47)&gt;0),"SIN FECHA; ","")&amp;IF(N(F47)=0,"SIN MONTO; ","")&amp;IF(AND(N(E47)&gt;0,NOT(OR(N(K47)&gt;0,O47="Pagado")),G47&lt;&gt;"Escrow",TODAY()&gt;N(E47)),"VENCIDO SIN PAGAR; ","")&amp;IF(AND(NOT(OR(N(K47)&gt;0,O47="Pagado")),G47&lt;&gt;"Escrow",AND(N(E47)&gt;0,TODAY()&gt;=N(J47),TODAY()&lt;=N(E47))),"VENCE PRONTO; ","")&amp;IF(AND(OR(N(K47)&gt;0,O47="Pagado"),L47=""),"SIN COMPROBANTE DE PAGO; ","")&amp;IF(AND(G47="Escrow",H47&lt;&gt;"Sí",N(E47)&gt;0,TODAY()&gt;=N(J47)),"ESCROW SIN CONFIRMAR; ","")&amp;IF(AND(B47="Renovación de seguro",NOT(OR(N(K47)&gt;0,O47="Pagado")),N(E47)&gt;0,N(E47)-TODAY()&lt;=N('Ajustes'!$B$10),M47&lt;&gt;"Sí"),"PÓLIZA POR VENCER SIN COTIZACIÓN; ",""),LEN(IF(A47="","SIN PROPIEDAD; ","")&amp;IF(AND(A47&lt;&gt;"",COUNTIF('Propiedades'!$A$2:$A$200,A47)=0),"PROPIEDAD NO ESTÁ EN LA LISTA; ","")&amp;IF(B47="","SIN TIPO; ","")&amp;IF(NOT(N(E47)&gt;0),"SIN FECHA; ","")&amp;IF(N(F47)=0,"SIN MONTO; ","")&amp;IF(AND(N(E47)&gt;0,NOT(OR(N(K47)&gt;0,O47="Pagado")),G47&lt;&gt;"Escrow",TODAY()&gt;N(E47)),"VENCIDO SIN PAGAR; ","")&amp;IF(AND(NOT(OR(N(K47)&gt;0,O47="Pagado")),G47&lt;&gt;"Escrow",AND(N(E47)&gt;0,TODAY()&gt;=N(J47),TODAY()&lt;=N(E47))),"VENCE PRONTO; ","")&amp;IF(AND(OR(N(K47)&gt;0,O47="Pagado"),L47=""),"SIN COMPROBANTE DE PAGO; ","")&amp;IF(AND(G47="Escrow",H47&lt;&gt;"Sí",N(E47)&gt;0,TODAY()&gt;=N(J47)),"ESCROW SIN CONFIRMAR; ","")&amp;IF(AND(B47="Renovación de seguro",NOT(OR(N(K47)&gt;0,O47="Pagado")),N(E47)&gt;0,N(E47)-TODAY()&lt;=N('Ajustes'!$B$10),M47&lt;&gt;"Sí"),"PÓLIZA POR VENCER SIN COTIZACIÓN; ",""))-2)))</f>
        <v/>
      </c>
    </row>
    <row r="48">
      <c r="E48" s="8" t="n"/>
      <c r="F48" s="9" t="n"/>
      <c r="I48" s="10" t="n"/>
      <c r="J48" s="8">
        <f>IF(OR(NOT(OR(A48&lt;&gt;"",B48&lt;&gt;"",C48&lt;&gt;"")),N(E48)=0),"",N(E48)-IF(N(I48)&gt;0,N(I48),IFERROR(VLOOKUP(B48,'Ajustes'!$A$3:$B$8,2,0),0)))</f>
        <v/>
      </c>
      <c r="K48" s="8" t="n"/>
      <c r="N48" s="8" t="n"/>
      <c r="P48" s="10">
        <f>IF(OR(NOT(OR(A48&lt;&gt;"",B48&lt;&gt;"",C48&lt;&gt;"")),N(E48)=0),"",N(E48)-TODAY())</f>
        <v/>
      </c>
      <c r="Q48">
        <f>IF(OR(NOT(OR(A48&lt;&gt;"",B48&lt;&gt;"",C48&lt;&gt;"")),O48="Cerrado"),"",IF(IF(A48="","SIN PROPIEDAD; ","")&amp;IF(AND(A48&lt;&gt;"",COUNTIF('Propiedades'!$A$2:$A$200,A48)=0),"PROPIEDAD NO ESTÁ EN LA LISTA; ","")&amp;IF(B48="","SIN TIPO; ","")&amp;IF(NOT(N(E48)&gt;0),"SIN FECHA; ","")&amp;IF(N(F48)=0,"SIN MONTO; ","")&amp;IF(AND(N(E48)&gt;0,NOT(OR(N(K48)&gt;0,O48="Pagado")),G48&lt;&gt;"Escrow",TODAY()&gt;N(E48)),"VENCIDO SIN PAGAR; ","")&amp;IF(AND(NOT(OR(N(K48)&gt;0,O48="Pagado")),G48&lt;&gt;"Escrow",AND(N(E48)&gt;0,TODAY()&gt;=N(J48),TODAY()&lt;=N(E48))),"VENCE PRONTO; ","")&amp;IF(AND(OR(N(K48)&gt;0,O48="Pagado"),L48=""),"SIN COMPROBANTE DE PAGO; ","")&amp;IF(AND(G48="Escrow",H48&lt;&gt;"Sí",N(E48)&gt;0,TODAY()&gt;=N(J48)),"ESCROW SIN CONFIRMAR; ","")&amp;IF(AND(B48="Renovación de seguro",NOT(OR(N(K48)&gt;0,O48="Pagado")),N(E48)&gt;0,N(E48)-TODAY()&lt;=N('Ajustes'!$B$10),M48&lt;&gt;"Sí"),"PÓLIZA POR VENCER SIN COTIZACIÓN; ","")="","",LEFT(IF(A48="","SIN PROPIEDAD; ","")&amp;IF(AND(A48&lt;&gt;"",COUNTIF('Propiedades'!$A$2:$A$200,A48)=0),"PROPIEDAD NO ESTÁ EN LA LISTA; ","")&amp;IF(B48="","SIN TIPO; ","")&amp;IF(NOT(N(E48)&gt;0),"SIN FECHA; ","")&amp;IF(N(F48)=0,"SIN MONTO; ","")&amp;IF(AND(N(E48)&gt;0,NOT(OR(N(K48)&gt;0,O48="Pagado")),G48&lt;&gt;"Escrow",TODAY()&gt;N(E48)),"VENCIDO SIN PAGAR; ","")&amp;IF(AND(NOT(OR(N(K48)&gt;0,O48="Pagado")),G48&lt;&gt;"Escrow",AND(N(E48)&gt;0,TODAY()&gt;=N(J48),TODAY()&lt;=N(E48))),"VENCE PRONTO; ","")&amp;IF(AND(OR(N(K48)&gt;0,O48="Pagado"),L48=""),"SIN COMPROBANTE DE PAGO; ","")&amp;IF(AND(G48="Escrow",H48&lt;&gt;"Sí",N(E48)&gt;0,TODAY()&gt;=N(J48)),"ESCROW SIN CONFIRMAR; ","")&amp;IF(AND(B48="Renovación de seguro",NOT(OR(N(K48)&gt;0,O48="Pagado")),N(E48)&gt;0,N(E48)-TODAY()&lt;=N('Ajustes'!$B$10),M48&lt;&gt;"Sí"),"PÓLIZA POR VENCER SIN COTIZACIÓN; ",""),LEN(IF(A48="","SIN PROPIEDAD; ","")&amp;IF(AND(A48&lt;&gt;"",COUNTIF('Propiedades'!$A$2:$A$200,A48)=0),"PROPIEDAD NO ESTÁ EN LA LISTA; ","")&amp;IF(B48="","SIN TIPO; ","")&amp;IF(NOT(N(E48)&gt;0),"SIN FECHA; ","")&amp;IF(N(F48)=0,"SIN MONTO; ","")&amp;IF(AND(N(E48)&gt;0,NOT(OR(N(K48)&gt;0,O48="Pagado")),G48&lt;&gt;"Escrow",TODAY()&gt;N(E48)),"VENCIDO SIN PAGAR; ","")&amp;IF(AND(NOT(OR(N(K48)&gt;0,O48="Pagado")),G48&lt;&gt;"Escrow",AND(N(E48)&gt;0,TODAY()&gt;=N(J48),TODAY()&lt;=N(E48))),"VENCE PRONTO; ","")&amp;IF(AND(OR(N(K48)&gt;0,O48="Pagado"),L48=""),"SIN COMPROBANTE DE PAGO; ","")&amp;IF(AND(G48="Escrow",H48&lt;&gt;"Sí",N(E48)&gt;0,TODAY()&gt;=N(J48)),"ESCROW SIN CONFIRMAR; ","")&amp;IF(AND(B48="Renovación de seguro",NOT(OR(N(K48)&gt;0,O48="Pagado")),N(E48)&gt;0,N(E48)-TODAY()&lt;=N('Ajustes'!$B$10),M48&lt;&gt;"Sí"),"PÓLIZA POR VENCER SIN COTIZACIÓN; ",""))-2)))</f>
        <v/>
      </c>
    </row>
    <row r="49">
      <c r="E49" s="8" t="n"/>
      <c r="F49" s="9" t="n"/>
      <c r="I49" s="10" t="n"/>
      <c r="J49" s="8">
        <f>IF(OR(NOT(OR(A49&lt;&gt;"",B49&lt;&gt;"",C49&lt;&gt;"")),N(E49)=0),"",N(E49)-IF(N(I49)&gt;0,N(I49),IFERROR(VLOOKUP(B49,'Ajustes'!$A$3:$B$8,2,0),0)))</f>
        <v/>
      </c>
      <c r="K49" s="8" t="n"/>
      <c r="N49" s="8" t="n"/>
      <c r="P49" s="10">
        <f>IF(OR(NOT(OR(A49&lt;&gt;"",B49&lt;&gt;"",C49&lt;&gt;"")),N(E49)=0),"",N(E49)-TODAY())</f>
        <v/>
      </c>
      <c r="Q49">
        <f>IF(OR(NOT(OR(A49&lt;&gt;"",B49&lt;&gt;"",C49&lt;&gt;"")),O49="Cerrado"),"",IF(IF(A49="","SIN PROPIEDAD; ","")&amp;IF(AND(A49&lt;&gt;"",COUNTIF('Propiedades'!$A$2:$A$200,A49)=0),"PROPIEDAD NO ESTÁ EN LA LISTA; ","")&amp;IF(B49="","SIN TIPO; ","")&amp;IF(NOT(N(E49)&gt;0),"SIN FECHA; ","")&amp;IF(N(F49)=0,"SIN MONTO; ","")&amp;IF(AND(N(E49)&gt;0,NOT(OR(N(K49)&gt;0,O49="Pagado")),G49&lt;&gt;"Escrow",TODAY()&gt;N(E49)),"VENCIDO SIN PAGAR; ","")&amp;IF(AND(NOT(OR(N(K49)&gt;0,O49="Pagado")),G49&lt;&gt;"Escrow",AND(N(E49)&gt;0,TODAY()&gt;=N(J49),TODAY()&lt;=N(E49))),"VENCE PRONTO; ","")&amp;IF(AND(OR(N(K49)&gt;0,O49="Pagado"),L49=""),"SIN COMPROBANTE DE PAGO; ","")&amp;IF(AND(G49="Escrow",H49&lt;&gt;"Sí",N(E49)&gt;0,TODAY()&gt;=N(J49)),"ESCROW SIN CONFIRMAR; ","")&amp;IF(AND(B49="Renovación de seguro",NOT(OR(N(K49)&gt;0,O49="Pagado")),N(E49)&gt;0,N(E49)-TODAY()&lt;=N('Ajustes'!$B$10),M49&lt;&gt;"Sí"),"PÓLIZA POR VENCER SIN COTIZACIÓN; ","")="","",LEFT(IF(A49="","SIN PROPIEDAD; ","")&amp;IF(AND(A49&lt;&gt;"",COUNTIF('Propiedades'!$A$2:$A$200,A49)=0),"PROPIEDAD NO ESTÁ EN LA LISTA; ","")&amp;IF(B49="","SIN TIPO; ","")&amp;IF(NOT(N(E49)&gt;0),"SIN FECHA; ","")&amp;IF(N(F49)=0,"SIN MONTO; ","")&amp;IF(AND(N(E49)&gt;0,NOT(OR(N(K49)&gt;0,O49="Pagado")),G49&lt;&gt;"Escrow",TODAY()&gt;N(E49)),"VENCIDO SIN PAGAR; ","")&amp;IF(AND(NOT(OR(N(K49)&gt;0,O49="Pagado")),G49&lt;&gt;"Escrow",AND(N(E49)&gt;0,TODAY()&gt;=N(J49),TODAY()&lt;=N(E49))),"VENCE PRONTO; ","")&amp;IF(AND(OR(N(K49)&gt;0,O49="Pagado"),L49=""),"SIN COMPROBANTE DE PAGO; ","")&amp;IF(AND(G49="Escrow",H49&lt;&gt;"Sí",N(E49)&gt;0,TODAY()&gt;=N(J49)),"ESCROW SIN CONFIRMAR; ","")&amp;IF(AND(B49="Renovación de seguro",NOT(OR(N(K49)&gt;0,O49="Pagado")),N(E49)&gt;0,N(E49)-TODAY()&lt;=N('Ajustes'!$B$10),M49&lt;&gt;"Sí"),"PÓLIZA POR VENCER SIN COTIZACIÓN; ",""),LEN(IF(A49="","SIN PROPIEDAD; ","")&amp;IF(AND(A49&lt;&gt;"",COUNTIF('Propiedades'!$A$2:$A$200,A49)=0),"PROPIEDAD NO ESTÁ EN LA LISTA; ","")&amp;IF(B49="","SIN TIPO; ","")&amp;IF(NOT(N(E49)&gt;0),"SIN FECHA; ","")&amp;IF(N(F49)=0,"SIN MONTO; ","")&amp;IF(AND(N(E49)&gt;0,NOT(OR(N(K49)&gt;0,O49="Pagado")),G49&lt;&gt;"Escrow",TODAY()&gt;N(E49)),"VENCIDO SIN PAGAR; ","")&amp;IF(AND(NOT(OR(N(K49)&gt;0,O49="Pagado")),G49&lt;&gt;"Escrow",AND(N(E49)&gt;0,TODAY()&gt;=N(J49),TODAY()&lt;=N(E49))),"VENCE PRONTO; ","")&amp;IF(AND(OR(N(K49)&gt;0,O49="Pagado"),L49=""),"SIN COMPROBANTE DE PAGO; ","")&amp;IF(AND(G49="Escrow",H49&lt;&gt;"Sí",N(E49)&gt;0,TODAY()&gt;=N(J49)),"ESCROW SIN CONFIRMAR; ","")&amp;IF(AND(B49="Renovación de seguro",NOT(OR(N(K49)&gt;0,O49="Pagado")),N(E49)&gt;0,N(E49)-TODAY()&lt;=N('Ajustes'!$B$10),M49&lt;&gt;"Sí"),"PÓLIZA POR VENCER SIN COTIZACIÓN; ",""))-2)))</f>
        <v/>
      </c>
    </row>
    <row r="50">
      <c r="E50" s="8" t="n"/>
      <c r="F50" s="9" t="n"/>
      <c r="I50" s="10" t="n"/>
      <c r="J50" s="8">
        <f>IF(OR(NOT(OR(A50&lt;&gt;"",B50&lt;&gt;"",C50&lt;&gt;"")),N(E50)=0),"",N(E50)-IF(N(I50)&gt;0,N(I50),IFERROR(VLOOKUP(B50,'Ajustes'!$A$3:$B$8,2,0),0)))</f>
        <v/>
      </c>
      <c r="K50" s="8" t="n"/>
      <c r="N50" s="8" t="n"/>
      <c r="P50" s="10">
        <f>IF(OR(NOT(OR(A50&lt;&gt;"",B50&lt;&gt;"",C50&lt;&gt;"")),N(E50)=0),"",N(E50)-TODAY())</f>
        <v/>
      </c>
      <c r="Q50">
        <f>IF(OR(NOT(OR(A50&lt;&gt;"",B50&lt;&gt;"",C50&lt;&gt;"")),O50="Cerrado"),"",IF(IF(A50="","SIN PROPIEDAD; ","")&amp;IF(AND(A50&lt;&gt;"",COUNTIF('Propiedades'!$A$2:$A$200,A50)=0),"PROPIEDAD NO ESTÁ EN LA LISTA; ","")&amp;IF(B50="","SIN TIPO; ","")&amp;IF(NOT(N(E50)&gt;0),"SIN FECHA; ","")&amp;IF(N(F50)=0,"SIN MONTO; ","")&amp;IF(AND(N(E50)&gt;0,NOT(OR(N(K50)&gt;0,O50="Pagado")),G50&lt;&gt;"Escrow",TODAY()&gt;N(E50)),"VENCIDO SIN PAGAR; ","")&amp;IF(AND(NOT(OR(N(K50)&gt;0,O50="Pagado")),G50&lt;&gt;"Escrow",AND(N(E50)&gt;0,TODAY()&gt;=N(J50),TODAY()&lt;=N(E50))),"VENCE PRONTO; ","")&amp;IF(AND(OR(N(K50)&gt;0,O50="Pagado"),L50=""),"SIN COMPROBANTE DE PAGO; ","")&amp;IF(AND(G50="Escrow",H50&lt;&gt;"Sí",N(E50)&gt;0,TODAY()&gt;=N(J50)),"ESCROW SIN CONFIRMAR; ","")&amp;IF(AND(B50="Renovación de seguro",NOT(OR(N(K50)&gt;0,O50="Pagado")),N(E50)&gt;0,N(E50)-TODAY()&lt;=N('Ajustes'!$B$10),M50&lt;&gt;"Sí"),"PÓLIZA POR VENCER SIN COTIZACIÓN; ","")="","",LEFT(IF(A50="","SIN PROPIEDAD; ","")&amp;IF(AND(A50&lt;&gt;"",COUNTIF('Propiedades'!$A$2:$A$200,A50)=0),"PROPIEDAD NO ESTÁ EN LA LISTA; ","")&amp;IF(B50="","SIN TIPO; ","")&amp;IF(NOT(N(E50)&gt;0),"SIN FECHA; ","")&amp;IF(N(F50)=0,"SIN MONTO; ","")&amp;IF(AND(N(E50)&gt;0,NOT(OR(N(K50)&gt;0,O50="Pagado")),G50&lt;&gt;"Escrow",TODAY()&gt;N(E50)),"VENCIDO SIN PAGAR; ","")&amp;IF(AND(NOT(OR(N(K50)&gt;0,O50="Pagado")),G50&lt;&gt;"Escrow",AND(N(E50)&gt;0,TODAY()&gt;=N(J50),TODAY()&lt;=N(E50))),"VENCE PRONTO; ","")&amp;IF(AND(OR(N(K50)&gt;0,O50="Pagado"),L50=""),"SIN COMPROBANTE DE PAGO; ","")&amp;IF(AND(G50="Escrow",H50&lt;&gt;"Sí",N(E50)&gt;0,TODAY()&gt;=N(J50)),"ESCROW SIN CONFIRMAR; ","")&amp;IF(AND(B50="Renovación de seguro",NOT(OR(N(K50)&gt;0,O50="Pagado")),N(E50)&gt;0,N(E50)-TODAY()&lt;=N('Ajustes'!$B$10),M50&lt;&gt;"Sí"),"PÓLIZA POR VENCER SIN COTIZACIÓN; ",""),LEN(IF(A50="","SIN PROPIEDAD; ","")&amp;IF(AND(A50&lt;&gt;"",COUNTIF('Propiedades'!$A$2:$A$200,A50)=0),"PROPIEDAD NO ESTÁ EN LA LISTA; ","")&amp;IF(B50="","SIN TIPO; ","")&amp;IF(NOT(N(E50)&gt;0),"SIN FECHA; ","")&amp;IF(N(F50)=0,"SIN MONTO; ","")&amp;IF(AND(N(E50)&gt;0,NOT(OR(N(K50)&gt;0,O50="Pagado")),G50&lt;&gt;"Escrow",TODAY()&gt;N(E50)),"VENCIDO SIN PAGAR; ","")&amp;IF(AND(NOT(OR(N(K50)&gt;0,O50="Pagado")),G50&lt;&gt;"Escrow",AND(N(E50)&gt;0,TODAY()&gt;=N(J50),TODAY()&lt;=N(E50))),"VENCE PRONTO; ","")&amp;IF(AND(OR(N(K50)&gt;0,O50="Pagado"),L50=""),"SIN COMPROBANTE DE PAGO; ","")&amp;IF(AND(G50="Escrow",H50&lt;&gt;"Sí",N(E50)&gt;0,TODAY()&gt;=N(J50)),"ESCROW SIN CONFIRMAR; ","")&amp;IF(AND(B50="Renovación de seguro",NOT(OR(N(K50)&gt;0,O50="Pagado")),N(E50)&gt;0,N(E50)-TODAY()&lt;=N('Ajustes'!$B$10),M50&lt;&gt;"Sí"),"PÓLIZA POR VENCER SIN COTIZACIÓN; ",""))-2)))</f>
        <v/>
      </c>
    </row>
    <row r="51">
      <c r="E51" s="8" t="n"/>
      <c r="F51" s="9" t="n"/>
      <c r="I51" s="10" t="n"/>
      <c r="J51" s="8">
        <f>IF(OR(NOT(OR(A51&lt;&gt;"",B51&lt;&gt;"",C51&lt;&gt;"")),N(E51)=0),"",N(E51)-IF(N(I51)&gt;0,N(I51),IFERROR(VLOOKUP(B51,'Ajustes'!$A$3:$B$8,2,0),0)))</f>
        <v/>
      </c>
      <c r="K51" s="8" t="n"/>
      <c r="N51" s="8" t="n"/>
      <c r="P51" s="10">
        <f>IF(OR(NOT(OR(A51&lt;&gt;"",B51&lt;&gt;"",C51&lt;&gt;"")),N(E51)=0),"",N(E51)-TODAY())</f>
        <v/>
      </c>
      <c r="Q51">
        <f>IF(OR(NOT(OR(A51&lt;&gt;"",B51&lt;&gt;"",C51&lt;&gt;"")),O51="Cerrado"),"",IF(IF(A51="","SIN PROPIEDAD; ","")&amp;IF(AND(A51&lt;&gt;"",COUNTIF('Propiedades'!$A$2:$A$200,A51)=0),"PROPIEDAD NO ESTÁ EN LA LISTA; ","")&amp;IF(B51="","SIN TIPO; ","")&amp;IF(NOT(N(E51)&gt;0),"SIN FECHA; ","")&amp;IF(N(F51)=0,"SIN MONTO; ","")&amp;IF(AND(N(E51)&gt;0,NOT(OR(N(K51)&gt;0,O51="Pagado")),G51&lt;&gt;"Escrow",TODAY()&gt;N(E51)),"VENCIDO SIN PAGAR; ","")&amp;IF(AND(NOT(OR(N(K51)&gt;0,O51="Pagado")),G51&lt;&gt;"Escrow",AND(N(E51)&gt;0,TODAY()&gt;=N(J51),TODAY()&lt;=N(E51))),"VENCE PRONTO; ","")&amp;IF(AND(OR(N(K51)&gt;0,O51="Pagado"),L51=""),"SIN COMPROBANTE DE PAGO; ","")&amp;IF(AND(G51="Escrow",H51&lt;&gt;"Sí",N(E51)&gt;0,TODAY()&gt;=N(J51)),"ESCROW SIN CONFIRMAR; ","")&amp;IF(AND(B51="Renovación de seguro",NOT(OR(N(K51)&gt;0,O51="Pagado")),N(E51)&gt;0,N(E51)-TODAY()&lt;=N('Ajustes'!$B$10),M51&lt;&gt;"Sí"),"PÓLIZA POR VENCER SIN COTIZACIÓN; ","")="","",LEFT(IF(A51="","SIN PROPIEDAD; ","")&amp;IF(AND(A51&lt;&gt;"",COUNTIF('Propiedades'!$A$2:$A$200,A51)=0),"PROPIEDAD NO ESTÁ EN LA LISTA; ","")&amp;IF(B51="","SIN TIPO; ","")&amp;IF(NOT(N(E51)&gt;0),"SIN FECHA; ","")&amp;IF(N(F51)=0,"SIN MONTO; ","")&amp;IF(AND(N(E51)&gt;0,NOT(OR(N(K51)&gt;0,O51="Pagado")),G51&lt;&gt;"Escrow",TODAY()&gt;N(E51)),"VENCIDO SIN PAGAR; ","")&amp;IF(AND(NOT(OR(N(K51)&gt;0,O51="Pagado")),G51&lt;&gt;"Escrow",AND(N(E51)&gt;0,TODAY()&gt;=N(J51),TODAY()&lt;=N(E51))),"VENCE PRONTO; ","")&amp;IF(AND(OR(N(K51)&gt;0,O51="Pagado"),L51=""),"SIN COMPROBANTE DE PAGO; ","")&amp;IF(AND(G51="Escrow",H51&lt;&gt;"Sí",N(E51)&gt;0,TODAY()&gt;=N(J51)),"ESCROW SIN CONFIRMAR; ","")&amp;IF(AND(B51="Renovación de seguro",NOT(OR(N(K51)&gt;0,O51="Pagado")),N(E51)&gt;0,N(E51)-TODAY()&lt;=N('Ajustes'!$B$10),M51&lt;&gt;"Sí"),"PÓLIZA POR VENCER SIN COTIZACIÓN; ",""),LEN(IF(A51="","SIN PROPIEDAD; ","")&amp;IF(AND(A51&lt;&gt;"",COUNTIF('Propiedades'!$A$2:$A$200,A51)=0),"PROPIEDAD NO ESTÁ EN LA LISTA; ","")&amp;IF(B51="","SIN TIPO; ","")&amp;IF(NOT(N(E51)&gt;0),"SIN FECHA; ","")&amp;IF(N(F51)=0,"SIN MONTO; ","")&amp;IF(AND(N(E51)&gt;0,NOT(OR(N(K51)&gt;0,O51="Pagado")),G51&lt;&gt;"Escrow",TODAY()&gt;N(E51)),"VENCIDO SIN PAGAR; ","")&amp;IF(AND(NOT(OR(N(K51)&gt;0,O51="Pagado")),G51&lt;&gt;"Escrow",AND(N(E51)&gt;0,TODAY()&gt;=N(J51),TODAY()&lt;=N(E51))),"VENCE PRONTO; ","")&amp;IF(AND(OR(N(K51)&gt;0,O51="Pagado"),L51=""),"SIN COMPROBANTE DE PAGO; ","")&amp;IF(AND(G51="Escrow",H51&lt;&gt;"Sí",N(E51)&gt;0,TODAY()&gt;=N(J51)),"ESCROW SIN CONFIRMAR; ","")&amp;IF(AND(B51="Renovación de seguro",NOT(OR(N(K51)&gt;0,O51="Pagado")),N(E51)&gt;0,N(E51)-TODAY()&lt;=N('Ajustes'!$B$10),M51&lt;&gt;"Sí"),"PÓLIZA POR VENCER SIN COTIZACIÓN; ",""))-2)))</f>
        <v/>
      </c>
    </row>
    <row r="52">
      <c r="E52" s="8" t="n"/>
      <c r="F52" s="9" t="n"/>
      <c r="I52" s="10" t="n"/>
      <c r="J52" s="8">
        <f>IF(OR(NOT(OR(A52&lt;&gt;"",B52&lt;&gt;"",C52&lt;&gt;"")),N(E52)=0),"",N(E52)-IF(N(I52)&gt;0,N(I52),IFERROR(VLOOKUP(B52,'Ajustes'!$A$3:$B$8,2,0),0)))</f>
        <v/>
      </c>
      <c r="K52" s="8" t="n"/>
      <c r="N52" s="8" t="n"/>
      <c r="P52" s="10">
        <f>IF(OR(NOT(OR(A52&lt;&gt;"",B52&lt;&gt;"",C52&lt;&gt;"")),N(E52)=0),"",N(E52)-TODAY())</f>
        <v/>
      </c>
      <c r="Q52">
        <f>IF(OR(NOT(OR(A52&lt;&gt;"",B52&lt;&gt;"",C52&lt;&gt;"")),O52="Cerrado"),"",IF(IF(A52="","SIN PROPIEDAD; ","")&amp;IF(AND(A52&lt;&gt;"",COUNTIF('Propiedades'!$A$2:$A$200,A52)=0),"PROPIEDAD NO ESTÁ EN LA LISTA; ","")&amp;IF(B52="","SIN TIPO; ","")&amp;IF(NOT(N(E52)&gt;0),"SIN FECHA; ","")&amp;IF(N(F52)=0,"SIN MONTO; ","")&amp;IF(AND(N(E52)&gt;0,NOT(OR(N(K52)&gt;0,O52="Pagado")),G52&lt;&gt;"Escrow",TODAY()&gt;N(E52)),"VENCIDO SIN PAGAR; ","")&amp;IF(AND(NOT(OR(N(K52)&gt;0,O52="Pagado")),G52&lt;&gt;"Escrow",AND(N(E52)&gt;0,TODAY()&gt;=N(J52),TODAY()&lt;=N(E52))),"VENCE PRONTO; ","")&amp;IF(AND(OR(N(K52)&gt;0,O52="Pagado"),L52=""),"SIN COMPROBANTE DE PAGO; ","")&amp;IF(AND(G52="Escrow",H52&lt;&gt;"Sí",N(E52)&gt;0,TODAY()&gt;=N(J52)),"ESCROW SIN CONFIRMAR; ","")&amp;IF(AND(B52="Renovación de seguro",NOT(OR(N(K52)&gt;0,O52="Pagado")),N(E52)&gt;0,N(E52)-TODAY()&lt;=N('Ajustes'!$B$10),M52&lt;&gt;"Sí"),"PÓLIZA POR VENCER SIN COTIZACIÓN; ","")="","",LEFT(IF(A52="","SIN PROPIEDAD; ","")&amp;IF(AND(A52&lt;&gt;"",COUNTIF('Propiedades'!$A$2:$A$200,A52)=0),"PROPIEDAD NO ESTÁ EN LA LISTA; ","")&amp;IF(B52="","SIN TIPO; ","")&amp;IF(NOT(N(E52)&gt;0),"SIN FECHA; ","")&amp;IF(N(F52)=0,"SIN MONTO; ","")&amp;IF(AND(N(E52)&gt;0,NOT(OR(N(K52)&gt;0,O52="Pagado")),G52&lt;&gt;"Escrow",TODAY()&gt;N(E52)),"VENCIDO SIN PAGAR; ","")&amp;IF(AND(NOT(OR(N(K52)&gt;0,O52="Pagado")),G52&lt;&gt;"Escrow",AND(N(E52)&gt;0,TODAY()&gt;=N(J52),TODAY()&lt;=N(E52))),"VENCE PRONTO; ","")&amp;IF(AND(OR(N(K52)&gt;0,O52="Pagado"),L52=""),"SIN COMPROBANTE DE PAGO; ","")&amp;IF(AND(G52="Escrow",H52&lt;&gt;"Sí",N(E52)&gt;0,TODAY()&gt;=N(J52)),"ESCROW SIN CONFIRMAR; ","")&amp;IF(AND(B52="Renovación de seguro",NOT(OR(N(K52)&gt;0,O52="Pagado")),N(E52)&gt;0,N(E52)-TODAY()&lt;=N('Ajustes'!$B$10),M52&lt;&gt;"Sí"),"PÓLIZA POR VENCER SIN COTIZACIÓN; ",""),LEN(IF(A52="","SIN PROPIEDAD; ","")&amp;IF(AND(A52&lt;&gt;"",COUNTIF('Propiedades'!$A$2:$A$200,A52)=0),"PROPIEDAD NO ESTÁ EN LA LISTA; ","")&amp;IF(B52="","SIN TIPO; ","")&amp;IF(NOT(N(E52)&gt;0),"SIN FECHA; ","")&amp;IF(N(F52)=0,"SIN MONTO; ","")&amp;IF(AND(N(E52)&gt;0,NOT(OR(N(K52)&gt;0,O52="Pagado")),G52&lt;&gt;"Escrow",TODAY()&gt;N(E52)),"VENCIDO SIN PAGAR; ","")&amp;IF(AND(NOT(OR(N(K52)&gt;0,O52="Pagado")),G52&lt;&gt;"Escrow",AND(N(E52)&gt;0,TODAY()&gt;=N(J52),TODAY()&lt;=N(E52))),"VENCE PRONTO; ","")&amp;IF(AND(OR(N(K52)&gt;0,O52="Pagado"),L52=""),"SIN COMPROBANTE DE PAGO; ","")&amp;IF(AND(G52="Escrow",H52&lt;&gt;"Sí",N(E52)&gt;0,TODAY()&gt;=N(J52)),"ESCROW SIN CONFIRMAR; ","")&amp;IF(AND(B52="Renovación de seguro",NOT(OR(N(K52)&gt;0,O52="Pagado")),N(E52)&gt;0,N(E52)-TODAY()&lt;=N('Ajustes'!$B$10),M52&lt;&gt;"Sí"),"PÓLIZA POR VENCER SIN COTIZACIÓN; ",""))-2)))</f>
        <v/>
      </c>
    </row>
    <row r="53">
      <c r="E53" s="8" t="n"/>
      <c r="F53" s="9" t="n"/>
      <c r="I53" s="10" t="n"/>
      <c r="J53" s="8">
        <f>IF(OR(NOT(OR(A53&lt;&gt;"",B53&lt;&gt;"",C53&lt;&gt;"")),N(E53)=0),"",N(E53)-IF(N(I53)&gt;0,N(I53),IFERROR(VLOOKUP(B53,'Ajustes'!$A$3:$B$8,2,0),0)))</f>
        <v/>
      </c>
      <c r="K53" s="8" t="n"/>
      <c r="N53" s="8" t="n"/>
      <c r="P53" s="10">
        <f>IF(OR(NOT(OR(A53&lt;&gt;"",B53&lt;&gt;"",C53&lt;&gt;"")),N(E53)=0),"",N(E53)-TODAY())</f>
        <v/>
      </c>
      <c r="Q53">
        <f>IF(OR(NOT(OR(A53&lt;&gt;"",B53&lt;&gt;"",C53&lt;&gt;"")),O53="Cerrado"),"",IF(IF(A53="","SIN PROPIEDAD; ","")&amp;IF(AND(A53&lt;&gt;"",COUNTIF('Propiedades'!$A$2:$A$200,A53)=0),"PROPIEDAD NO ESTÁ EN LA LISTA; ","")&amp;IF(B53="","SIN TIPO; ","")&amp;IF(NOT(N(E53)&gt;0),"SIN FECHA; ","")&amp;IF(N(F53)=0,"SIN MONTO; ","")&amp;IF(AND(N(E53)&gt;0,NOT(OR(N(K53)&gt;0,O53="Pagado")),G53&lt;&gt;"Escrow",TODAY()&gt;N(E53)),"VENCIDO SIN PAGAR; ","")&amp;IF(AND(NOT(OR(N(K53)&gt;0,O53="Pagado")),G53&lt;&gt;"Escrow",AND(N(E53)&gt;0,TODAY()&gt;=N(J53),TODAY()&lt;=N(E53))),"VENCE PRONTO; ","")&amp;IF(AND(OR(N(K53)&gt;0,O53="Pagado"),L53=""),"SIN COMPROBANTE DE PAGO; ","")&amp;IF(AND(G53="Escrow",H53&lt;&gt;"Sí",N(E53)&gt;0,TODAY()&gt;=N(J53)),"ESCROW SIN CONFIRMAR; ","")&amp;IF(AND(B53="Renovación de seguro",NOT(OR(N(K53)&gt;0,O53="Pagado")),N(E53)&gt;0,N(E53)-TODAY()&lt;=N('Ajustes'!$B$10),M53&lt;&gt;"Sí"),"PÓLIZA POR VENCER SIN COTIZACIÓN; ","")="","",LEFT(IF(A53="","SIN PROPIEDAD; ","")&amp;IF(AND(A53&lt;&gt;"",COUNTIF('Propiedades'!$A$2:$A$200,A53)=0),"PROPIEDAD NO ESTÁ EN LA LISTA; ","")&amp;IF(B53="","SIN TIPO; ","")&amp;IF(NOT(N(E53)&gt;0),"SIN FECHA; ","")&amp;IF(N(F53)=0,"SIN MONTO; ","")&amp;IF(AND(N(E53)&gt;0,NOT(OR(N(K53)&gt;0,O53="Pagado")),G53&lt;&gt;"Escrow",TODAY()&gt;N(E53)),"VENCIDO SIN PAGAR; ","")&amp;IF(AND(NOT(OR(N(K53)&gt;0,O53="Pagado")),G53&lt;&gt;"Escrow",AND(N(E53)&gt;0,TODAY()&gt;=N(J53),TODAY()&lt;=N(E53))),"VENCE PRONTO; ","")&amp;IF(AND(OR(N(K53)&gt;0,O53="Pagado"),L53=""),"SIN COMPROBANTE DE PAGO; ","")&amp;IF(AND(G53="Escrow",H53&lt;&gt;"Sí",N(E53)&gt;0,TODAY()&gt;=N(J53)),"ESCROW SIN CONFIRMAR; ","")&amp;IF(AND(B53="Renovación de seguro",NOT(OR(N(K53)&gt;0,O53="Pagado")),N(E53)&gt;0,N(E53)-TODAY()&lt;=N('Ajustes'!$B$10),M53&lt;&gt;"Sí"),"PÓLIZA POR VENCER SIN COTIZACIÓN; ",""),LEN(IF(A53="","SIN PROPIEDAD; ","")&amp;IF(AND(A53&lt;&gt;"",COUNTIF('Propiedades'!$A$2:$A$200,A53)=0),"PROPIEDAD NO ESTÁ EN LA LISTA; ","")&amp;IF(B53="","SIN TIPO; ","")&amp;IF(NOT(N(E53)&gt;0),"SIN FECHA; ","")&amp;IF(N(F53)=0,"SIN MONTO; ","")&amp;IF(AND(N(E53)&gt;0,NOT(OR(N(K53)&gt;0,O53="Pagado")),G53&lt;&gt;"Escrow",TODAY()&gt;N(E53)),"VENCIDO SIN PAGAR; ","")&amp;IF(AND(NOT(OR(N(K53)&gt;0,O53="Pagado")),G53&lt;&gt;"Escrow",AND(N(E53)&gt;0,TODAY()&gt;=N(J53),TODAY()&lt;=N(E53))),"VENCE PRONTO; ","")&amp;IF(AND(OR(N(K53)&gt;0,O53="Pagado"),L53=""),"SIN COMPROBANTE DE PAGO; ","")&amp;IF(AND(G53="Escrow",H53&lt;&gt;"Sí",N(E53)&gt;0,TODAY()&gt;=N(J53)),"ESCROW SIN CONFIRMAR; ","")&amp;IF(AND(B53="Renovación de seguro",NOT(OR(N(K53)&gt;0,O53="Pagado")),N(E53)&gt;0,N(E53)-TODAY()&lt;=N('Ajustes'!$B$10),M53&lt;&gt;"Sí"),"PÓLIZA POR VENCER SIN COTIZACIÓN; ",""))-2)))</f>
        <v/>
      </c>
    </row>
    <row r="54">
      <c r="E54" s="8" t="n"/>
      <c r="F54" s="9" t="n"/>
      <c r="I54" s="10" t="n"/>
      <c r="J54" s="8">
        <f>IF(OR(NOT(OR(A54&lt;&gt;"",B54&lt;&gt;"",C54&lt;&gt;"")),N(E54)=0),"",N(E54)-IF(N(I54)&gt;0,N(I54),IFERROR(VLOOKUP(B54,'Ajustes'!$A$3:$B$8,2,0),0)))</f>
        <v/>
      </c>
      <c r="K54" s="8" t="n"/>
      <c r="N54" s="8" t="n"/>
      <c r="P54" s="10">
        <f>IF(OR(NOT(OR(A54&lt;&gt;"",B54&lt;&gt;"",C54&lt;&gt;"")),N(E54)=0),"",N(E54)-TODAY())</f>
        <v/>
      </c>
      <c r="Q54">
        <f>IF(OR(NOT(OR(A54&lt;&gt;"",B54&lt;&gt;"",C54&lt;&gt;"")),O54="Cerrado"),"",IF(IF(A54="","SIN PROPIEDAD; ","")&amp;IF(AND(A54&lt;&gt;"",COUNTIF('Propiedades'!$A$2:$A$200,A54)=0),"PROPIEDAD NO ESTÁ EN LA LISTA; ","")&amp;IF(B54="","SIN TIPO; ","")&amp;IF(NOT(N(E54)&gt;0),"SIN FECHA; ","")&amp;IF(N(F54)=0,"SIN MONTO; ","")&amp;IF(AND(N(E54)&gt;0,NOT(OR(N(K54)&gt;0,O54="Pagado")),G54&lt;&gt;"Escrow",TODAY()&gt;N(E54)),"VENCIDO SIN PAGAR; ","")&amp;IF(AND(NOT(OR(N(K54)&gt;0,O54="Pagado")),G54&lt;&gt;"Escrow",AND(N(E54)&gt;0,TODAY()&gt;=N(J54),TODAY()&lt;=N(E54))),"VENCE PRONTO; ","")&amp;IF(AND(OR(N(K54)&gt;0,O54="Pagado"),L54=""),"SIN COMPROBANTE DE PAGO; ","")&amp;IF(AND(G54="Escrow",H54&lt;&gt;"Sí",N(E54)&gt;0,TODAY()&gt;=N(J54)),"ESCROW SIN CONFIRMAR; ","")&amp;IF(AND(B54="Renovación de seguro",NOT(OR(N(K54)&gt;0,O54="Pagado")),N(E54)&gt;0,N(E54)-TODAY()&lt;=N('Ajustes'!$B$10),M54&lt;&gt;"Sí"),"PÓLIZA POR VENCER SIN COTIZACIÓN; ","")="","",LEFT(IF(A54="","SIN PROPIEDAD; ","")&amp;IF(AND(A54&lt;&gt;"",COUNTIF('Propiedades'!$A$2:$A$200,A54)=0),"PROPIEDAD NO ESTÁ EN LA LISTA; ","")&amp;IF(B54="","SIN TIPO; ","")&amp;IF(NOT(N(E54)&gt;0),"SIN FECHA; ","")&amp;IF(N(F54)=0,"SIN MONTO; ","")&amp;IF(AND(N(E54)&gt;0,NOT(OR(N(K54)&gt;0,O54="Pagado")),G54&lt;&gt;"Escrow",TODAY()&gt;N(E54)),"VENCIDO SIN PAGAR; ","")&amp;IF(AND(NOT(OR(N(K54)&gt;0,O54="Pagado")),G54&lt;&gt;"Escrow",AND(N(E54)&gt;0,TODAY()&gt;=N(J54),TODAY()&lt;=N(E54))),"VENCE PRONTO; ","")&amp;IF(AND(OR(N(K54)&gt;0,O54="Pagado"),L54=""),"SIN COMPROBANTE DE PAGO; ","")&amp;IF(AND(G54="Escrow",H54&lt;&gt;"Sí",N(E54)&gt;0,TODAY()&gt;=N(J54)),"ESCROW SIN CONFIRMAR; ","")&amp;IF(AND(B54="Renovación de seguro",NOT(OR(N(K54)&gt;0,O54="Pagado")),N(E54)&gt;0,N(E54)-TODAY()&lt;=N('Ajustes'!$B$10),M54&lt;&gt;"Sí"),"PÓLIZA POR VENCER SIN COTIZACIÓN; ",""),LEN(IF(A54="","SIN PROPIEDAD; ","")&amp;IF(AND(A54&lt;&gt;"",COUNTIF('Propiedades'!$A$2:$A$200,A54)=0),"PROPIEDAD NO ESTÁ EN LA LISTA; ","")&amp;IF(B54="","SIN TIPO; ","")&amp;IF(NOT(N(E54)&gt;0),"SIN FECHA; ","")&amp;IF(N(F54)=0,"SIN MONTO; ","")&amp;IF(AND(N(E54)&gt;0,NOT(OR(N(K54)&gt;0,O54="Pagado")),G54&lt;&gt;"Escrow",TODAY()&gt;N(E54)),"VENCIDO SIN PAGAR; ","")&amp;IF(AND(NOT(OR(N(K54)&gt;0,O54="Pagado")),G54&lt;&gt;"Escrow",AND(N(E54)&gt;0,TODAY()&gt;=N(J54),TODAY()&lt;=N(E54))),"VENCE PRONTO; ","")&amp;IF(AND(OR(N(K54)&gt;0,O54="Pagado"),L54=""),"SIN COMPROBANTE DE PAGO; ","")&amp;IF(AND(G54="Escrow",H54&lt;&gt;"Sí",N(E54)&gt;0,TODAY()&gt;=N(J54)),"ESCROW SIN CONFIRMAR; ","")&amp;IF(AND(B54="Renovación de seguro",NOT(OR(N(K54)&gt;0,O54="Pagado")),N(E54)&gt;0,N(E54)-TODAY()&lt;=N('Ajustes'!$B$10),M54&lt;&gt;"Sí"),"PÓLIZA POR VENCER SIN COTIZACIÓN; ",""))-2)))</f>
        <v/>
      </c>
    </row>
    <row r="55">
      <c r="E55" s="8" t="n"/>
      <c r="F55" s="9" t="n"/>
      <c r="I55" s="10" t="n"/>
      <c r="J55" s="8">
        <f>IF(OR(NOT(OR(A55&lt;&gt;"",B55&lt;&gt;"",C55&lt;&gt;"")),N(E55)=0),"",N(E55)-IF(N(I55)&gt;0,N(I55),IFERROR(VLOOKUP(B55,'Ajustes'!$A$3:$B$8,2,0),0)))</f>
        <v/>
      </c>
      <c r="K55" s="8" t="n"/>
      <c r="N55" s="8" t="n"/>
      <c r="P55" s="10">
        <f>IF(OR(NOT(OR(A55&lt;&gt;"",B55&lt;&gt;"",C55&lt;&gt;"")),N(E55)=0),"",N(E55)-TODAY())</f>
        <v/>
      </c>
      <c r="Q55">
        <f>IF(OR(NOT(OR(A55&lt;&gt;"",B55&lt;&gt;"",C55&lt;&gt;"")),O55="Cerrado"),"",IF(IF(A55="","SIN PROPIEDAD; ","")&amp;IF(AND(A55&lt;&gt;"",COUNTIF('Propiedades'!$A$2:$A$200,A55)=0),"PROPIEDAD NO ESTÁ EN LA LISTA; ","")&amp;IF(B55="","SIN TIPO; ","")&amp;IF(NOT(N(E55)&gt;0),"SIN FECHA; ","")&amp;IF(N(F55)=0,"SIN MONTO; ","")&amp;IF(AND(N(E55)&gt;0,NOT(OR(N(K55)&gt;0,O55="Pagado")),G55&lt;&gt;"Escrow",TODAY()&gt;N(E55)),"VENCIDO SIN PAGAR; ","")&amp;IF(AND(NOT(OR(N(K55)&gt;0,O55="Pagado")),G55&lt;&gt;"Escrow",AND(N(E55)&gt;0,TODAY()&gt;=N(J55),TODAY()&lt;=N(E55))),"VENCE PRONTO; ","")&amp;IF(AND(OR(N(K55)&gt;0,O55="Pagado"),L55=""),"SIN COMPROBANTE DE PAGO; ","")&amp;IF(AND(G55="Escrow",H55&lt;&gt;"Sí",N(E55)&gt;0,TODAY()&gt;=N(J55)),"ESCROW SIN CONFIRMAR; ","")&amp;IF(AND(B55="Renovación de seguro",NOT(OR(N(K55)&gt;0,O55="Pagado")),N(E55)&gt;0,N(E55)-TODAY()&lt;=N('Ajustes'!$B$10),M55&lt;&gt;"Sí"),"PÓLIZA POR VENCER SIN COTIZACIÓN; ","")="","",LEFT(IF(A55="","SIN PROPIEDAD; ","")&amp;IF(AND(A55&lt;&gt;"",COUNTIF('Propiedades'!$A$2:$A$200,A55)=0),"PROPIEDAD NO ESTÁ EN LA LISTA; ","")&amp;IF(B55="","SIN TIPO; ","")&amp;IF(NOT(N(E55)&gt;0),"SIN FECHA; ","")&amp;IF(N(F55)=0,"SIN MONTO; ","")&amp;IF(AND(N(E55)&gt;0,NOT(OR(N(K55)&gt;0,O55="Pagado")),G55&lt;&gt;"Escrow",TODAY()&gt;N(E55)),"VENCIDO SIN PAGAR; ","")&amp;IF(AND(NOT(OR(N(K55)&gt;0,O55="Pagado")),G55&lt;&gt;"Escrow",AND(N(E55)&gt;0,TODAY()&gt;=N(J55),TODAY()&lt;=N(E55))),"VENCE PRONTO; ","")&amp;IF(AND(OR(N(K55)&gt;0,O55="Pagado"),L55=""),"SIN COMPROBANTE DE PAGO; ","")&amp;IF(AND(G55="Escrow",H55&lt;&gt;"Sí",N(E55)&gt;0,TODAY()&gt;=N(J55)),"ESCROW SIN CONFIRMAR; ","")&amp;IF(AND(B55="Renovación de seguro",NOT(OR(N(K55)&gt;0,O55="Pagado")),N(E55)&gt;0,N(E55)-TODAY()&lt;=N('Ajustes'!$B$10),M55&lt;&gt;"Sí"),"PÓLIZA POR VENCER SIN COTIZACIÓN; ",""),LEN(IF(A55="","SIN PROPIEDAD; ","")&amp;IF(AND(A55&lt;&gt;"",COUNTIF('Propiedades'!$A$2:$A$200,A55)=0),"PROPIEDAD NO ESTÁ EN LA LISTA; ","")&amp;IF(B55="","SIN TIPO; ","")&amp;IF(NOT(N(E55)&gt;0),"SIN FECHA; ","")&amp;IF(N(F55)=0,"SIN MONTO; ","")&amp;IF(AND(N(E55)&gt;0,NOT(OR(N(K55)&gt;0,O55="Pagado")),G55&lt;&gt;"Escrow",TODAY()&gt;N(E55)),"VENCIDO SIN PAGAR; ","")&amp;IF(AND(NOT(OR(N(K55)&gt;0,O55="Pagado")),G55&lt;&gt;"Escrow",AND(N(E55)&gt;0,TODAY()&gt;=N(J55),TODAY()&lt;=N(E55))),"VENCE PRONTO; ","")&amp;IF(AND(OR(N(K55)&gt;0,O55="Pagado"),L55=""),"SIN COMPROBANTE DE PAGO; ","")&amp;IF(AND(G55="Escrow",H55&lt;&gt;"Sí",N(E55)&gt;0,TODAY()&gt;=N(J55)),"ESCROW SIN CONFIRMAR; ","")&amp;IF(AND(B55="Renovación de seguro",NOT(OR(N(K55)&gt;0,O55="Pagado")),N(E55)&gt;0,N(E55)-TODAY()&lt;=N('Ajustes'!$B$10),M55&lt;&gt;"Sí"),"PÓLIZA POR VENCER SIN COTIZACIÓN; ",""))-2)))</f>
        <v/>
      </c>
    </row>
    <row r="56">
      <c r="E56" s="8" t="n"/>
      <c r="F56" s="9" t="n"/>
      <c r="I56" s="10" t="n"/>
      <c r="J56" s="8">
        <f>IF(OR(NOT(OR(A56&lt;&gt;"",B56&lt;&gt;"",C56&lt;&gt;"")),N(E56)=0),"",N(E56)-IF(N(I56)&gt;0,N(I56),IFERROR(VLOOKUP(B56,'Ajustes'!$A$3:$B$8,2,0),0)))</f>
        <v/>
      </c>
      <c r="K56" s="8" t="n"/>
      <c r="N56" s="8" t="n"/>
      <c r="P56" s="10">
        <f>IF(OR(NOT(OR(A56&lt;&gt;"",B56&lt;&gt;"",C56&lt;&gt;"")),N(E56)=0),"",N(E56)-TODAY())</f>
        <v/>
      </c>
      <c r="Q56">
        <f>IF(OR(NOT(OR(A56&lt;&gt;"",B56&lt;&gt;"",C56&lt;&gt;"")),O56="Cerrado"),"",IF(IF(A56="","SIN PROPIEDAD; ","")&amp;IF(AND(A56&lt;&gt;"",COUNTIF('Propiedades'!$A$2:$A$200,A56)=0),"PROPIEDAD NO ESTÁ EN LA LISTA; ","")&amp;IF(B56="","SIN TIPO; ","")&amp;IF(NOT(N(E56)&gt;0),"SIN FECHA; ","")&amp;IF(N(F56)=0,"SIN MONTO; ","")&amp;IF(AND(N(E56)&gt;0,NOT(OR(N(K56)&gt;0,O56="Pagado")),G56&lt;&gt;"Escrow",TODAY()&gt;N(E56)),"VENCIDO SIN PAGAR; ","")&amp;IF(AND(NOT(OR(N(K56)&gt;0,O56="Pagado")),G56&lt;&gt;"Escrow",AND(N(E56)&gt;0,TODAY()&gt;=N(J56),TODAY()&lt;=N(E56))),"VENCE PRONTO; ","")&amp;IF(AND(OR(N(K56)&gt;0,O56="Pagado"),L56=""),"SIN COMPROBANTE DE PAGO; ","")&amp;IF(AND(G56="Escrow",H56&lt;&gt;"Sí",N(E56)&gt;0,TODAY()&gt;=N(J56)),"ESCROW SIN CONFIRMAR; ","")&amp;IF(AND(B56="Renovación de seguro",NOT(OR(N(K56)&gt;0,O56="Pagado")),N(E56)&gt;0,N(E56)-TODAY()&lt;=N('Ajustes'!$B$10),M56&lt;&gt;"Sí"),"PÓLIZA POR VENCER SIN COTIZACIÓN; ","")="","",LEFT(IF(A56="","SIN PROPIEDAD; ","")&amp;IF(AND(A56&lt;&gt;"",COUNTIF('Propiedades'!$A$2:$A$200,A56)=0),"PROPIEDAD NO ESTÁ EN LA LISTA; ","")&amp;IF(B56="","SIN TIPO; ","")&amp;IF(NOT(N(E56)&gt;0),"SIN FECHA; ","")&amp;IF(N(F56)=0,"SIN MONTO; ","")&amp;IF(AND(N(E56)&gt;0,NOT(OR(N(K56)&gt;0,O56="Pagado")),G56&lt;&gt;"Escrow",TODAY()&gt;N(E56)),"VENCIDO SIN PAGAR; ","")&amp;IF(AND(NOT(OR(N(K56)&gt;0,O56="Pagado")),G56&lt;&gt;"Escrow",AND(N(E56)&gt;0,TODAY()&gt;=N(J56),TODAY()&lt;=N(E56))),"VENCE PRONTO; ","")&amp;IF(AND(OR(N(K56)&gt;0,O56="Pagado"),L56=""),"SIN COMPROBANTE DE PAGO; ","")&amp;IF(AND(G56="Escrow",H56&lt;&gt;"Sí",N(E56)&gt;0,TODAY()&gt;=N(J56)),"ESCROW SIN CONFIRMAR; ","")&amp;IF(AND(B56="Renovación de seguro",NOT(OR(N(K56)&gt;0,O56="Pagado")),N(E56)&gt;0,N(E56)-TODAY()&lt;=N('Ajustes'!$B$10),M56&lt;&gt;"Sí"),"PÓLIZA POR VENCER SIN COTIZACIÓN; ",""),LEN(IF(A56="","SIN PROPIEDAD; ","")&amp;IF(AND(A56&lt;&gt;"",COUNTIF('Propiedades'!$A$2:$A$200,A56)=0),"PROPIEDAD NO ESTÁ EN LA LISTA; ","")&amp;IF(B56="","SIN TIPO; ","")&amp;IF(NOT(N(E56)&gt;0),"SIN FECHA; ","")&amp;IF(N(F56)=0,"SIN MONTO; ","")&amp;IF(AND(N(E56)&gt;0,NOT(OR(N(K56)&gt;0,O56="Pagado")),G56&lt;&gt;"Escrow",TODAY()&gt;N(E56)),"VENCIDO SIN PAGAR; ","")&amp;IF(AND(NOT(OR(N(K56)&gt;0,O56="Pagado")),G56&lt;&gt;"Escrow",AND(N(E56)&gt;0,TODAY()&gt;=N(J56),TODAY()&lt;=N(E56))),"VENCE PRONTO; ","")&amp;IF(AND(OR(N(K56)&gt;0,O56="Pagado"),L56=""),"SIN COMPROBANTE DE PAGO; ","")&amp;IF(AND(G56="Escrow",H56&lt;&gt;"Sí",N(E56)&gt;0,TODAY()&gt;=N(J56)),"ESCROW SIN CONFIRMAR; ","")&amp;IF(AND(B56="Renovación de seguro",NOT(OR(N(K56)&gt;0,O56="Pagado")),N(E56)&gt;0,N(E56)-TODAY()&lt;=N('Ajustes'!$B$10),M56&lt;&gt;"Sí"),"PÓLIZA POR VENCER SIN COTIZACIÓN; ",""))-2)))</f>
        <v/>
      </c>
    </row>
    <row r="57">
      <c r="E57" s="8" t="n"/>
      <c r="F57" s="9" t="n"/>
      <c r="I57" s="10" t="n"/>
      <c r="J57" s="8">
        <f>IF(OR(NOT(OR(A57&lt;&gt;"",B57&lt;&gt;"",C57&lt;&gt;"")),N(E57)=0),"",N(E57)-IF(N(I57)&gt;0,N(I57),IFERROR(VLOOKUP(B57,'Ajustes'!$A$3:$B$8,2,0),0)))</f>
        <v/>
      </c>
      <c r="K57" s="8" t="n"/>
      <c r="N57" s="8" t="n"/>
      <c r="P57" s="10">
        <f>IF(OR(NOT(OR(A57&lt;&gt;"",B57&lt;&gt;"",C57&lt;&gt;"")),N(E57)=0),"",N(E57)-TODAY())</f>
        <v/>
      </c>
      <c r="Q57">
        <f>IF(OR(NOT(OR(A57&lt;&gt;"",B57&lt;&gt;"",C57&lt;&gt;"")),O57="Cerrado"),"",IF(IF(A57="","SIN PROPIEDAD; ","")&amp;IF(AND(A57&lt;&gt;"",COUNTIF('Propiedades'!$A$2:$A$200,A57)=0),"PROPIEDAD NO ESTÁ EN LA LISTA; ","")&amp;IF(B57="","SIN TIPO; ","")&amp;IF(NOT(N(E57)&gt;0),"SIN FECHA; ","")&amp;IF(N(F57)=0,"SIN MONTO; ","")&amp;IF(AND(N(E57)&gt;0,NOT(OR(N(K57)&gt;0,O57="Pagado")),G57&lt;&gt;"Escrow",TODAY()&gt;N(E57)),"VENCIDO SIN PAGAR; ","")&amp;IF(AND(NOT(OR(N(K57)&gt;0,O57="Pagado")),G57&lt;&gt;"Escrow",AND(N(E57)&gt;0,TODAY()&gt;=N(J57),TODAY()&lt;=N(E57))),"VENCE PRONTO; ","")&amp;IF(AND(OR(N(K57)&gt;0,O57="Pagado"),L57=""),"SIN COMPROBANTE DE PAGO; ","")&amp;IF(AND(G57="Escrow",H57&lt;&gt;"Sí",N(E57)&gt;0,TODAY()&gt;=N(J57)),"ESCROW SIN CONFIRMAR; ","")&amp;IF(AND(B57="Renovación de seguro",NOT(OR(N(K57)&gt;0,O57="Pagado")),N(E57)&gt;0,N(E57)-TODAY()&lt;=N('Ajustes'!$B$10),M57&lt;&gt;"Sí"),"PÓLIZA POR VENCER SIN COTIZACIÓN; ","")="","",LEFT(IF(A57="","SIN PROPIEDAD; ","")&amp;IF(AND(A57&lt;&gt;"",COUNTIF('Propiedades'!$A$2:$A$200,A57)=0),"PROPIEDAD NO ESTÁ EN LA LISTA; ","")&amp;IF(B57="","SIN TIPO; ","")&amp;IF(NOT(N(E57)&gt;0),"SIN FECHA; ","")&amp;IF(N(F57)=0,"SIN MONTO; ","")&amp;IF(AND(N(E57)&gt;0,NOT(OR(N(K57)&gt;0,O57="Pagado")),G57&lt;&gt;"Escrow",TODAY()&gt;N(E57)),"VENCIDO SIN PAGAR; ","")&amp;IF(AND(NOT(OR(N(K57)&gt;0,O57="Pagado")),G57&lt;&gt;"Escrow",AND(N(E57)&gt;0,TODAY()&gt;=N(J57),TODAY()&lt;=N(E57))),"VENCE PRONTO; ","")&amp;IF(AND(OR(N(K57)&gt;0,O57="Pagado"),L57=""),"SIN COMPROBANTE DE PAGO; ","")&amp;IF(AND(G57="Escrow",H57&lt;&gt;"Sí",N(E57)&gt;0,TODAY()&gt;=N(J57)),"ESCROW SIN CONFIRMAR; ","")&amp;IF(AND(B57="Renovación de seguro",NOT(OR(N(K57)&gt;0,O57="Pagado")),N(E57)&gt;0,N(E57)-TODAY()&lt;=N('Ajustes'!$B$10),M57&lt;&gt;"Sí"),"PÓLIZA POR VENCER SIN COTIZACIÓN; ",""),LEN(IF(A57="","SIN PROPIEDAD; ","")&amp;IF(AND(A57&lt;&gt;"",COUNTIF('Propiedades'!$A$2:$A$200,A57)=0),"PROPIEDAD NO ESTÁ EN LA LISTA; ","")&amp;IF(B57="","SIN TIPO; ","")&amp;IF(NOT(N(E57)&gt;0),"SIN FECHA; ","")&amp;IF(N(F57)=0,"SIN MONTO; ","")&amp;IF(AND(N(E57)&gt;0,NOT(OR(N(K57)&gt;0,O57="Pagado")),G57&lt;&gt;"Escrow",TODAY()&gt;N(E57)),"VENCIDO SIN PAGAR; ","")&amp;IF(AND(NOT(OR(N(K57)&gt;0,O57="Pagado")),G57&lt;&gt;"Escrow",AND(N(E57)&gt;0,TODAY()&gt;=N(J57),TODAY()&lt;=N(E57))),"VENCE PRONTO; ","")&amp;IF(AND(OR(N(K57)&gt;0,O57="Pagado"),L57=""),"SIN COMPROBANTE DE PAGO; ","")&amp;IF(AND(G57="Escrow",H57&lt;&gt;"Sí",N(E57)&gt;0,TODAY()&gt;=N(J57)),"ESCROW SIN CONFIRMAR; ","")&amp;IF(AND(B57="Renovación de seguro",NOT(OR(N(K57)&gt;0,O57="Pagado")),N(E57)&gt;0,N(E57)-TODAY()&lt;=N('Ajustes'!$B$10),M57&lt;&gt;"Sí"),"PÓLIZA POR VENCER SIN COTIZACIÓN; ",""))-2)))</f>
        <v/>
      </c>
    </row>
    <row r="58">
      <c r="E58" s="8" t="n"/>
      <c r="F58" s="9" t="n"/>
      <c r="I58" s="10" t="n"/>
      <c r="J58" s="8">
        <f>IF(OR(NOT(OR(A58&lt;&gt;"",B58&lt;&gt;"",C58&lt;&gt;"")),N(E58)=0),"",N(E58)-IF(N(I58)&gt;0,N(I58),IFERROR(VLOOKUP(B58,'Ajustes'!$A$3:$B$8,2,0),0)))</f>
        <v/>
      </c>
      <c r="K58" s="8" t="n"/>
      <c r="N58" s="8" t="n"/>
      <c r="P58" s="10">
        <f>IF(OR(NOT(OR(A58&lt;&gt;"",B58&lt;&gt;"",C58&lt;&gt;"")),N(E58)=0),"",N(E58)-TODAY())</f>
        <v/>
      </c>
      <c r="Q58">
        <f>IF(OR(NOT(OR(A58&lt;&gt;"",B58&lt;&gt;"",C58&lt;&gt;"")),O58="Cerrado"),"",IF(IF(A58="","SIN PROPIEDAD; ","")&amp;IF(AND(A58&lt;&gt;"",COUNTIF('Propiedades'!$A$2:$A$200,A58)=0),"PROPIEDAD NO ESTÁ EN LA LISTA; ","")&amp;IF(B58="","SIN TIPO; ","")&amp;IF(NOT(N(E58)&gt;0),"SIN FECHA; ","")&amp;IF(N(F58)=0,"SIN MONTO; ","")&amp;IF(AND(N(E58)&gt;0,NOT(OR(N(K58)&gt;0,O58="Pagado")),G58&lt;&gt;"Escrow",TODAY()&gt;N(E58)),"VENCIDO SIN PAGAR; ","")&amp;IF(AND(NOT(OR(N(K58)&gt;0,O58="Pagado")),G58&lt;&gt;"Escrow",AND(N(E58)&gt;0,TODAY()&gt;=N(J58),TODAY()&lt;=N(E58))),"VENCE PRONTO; ","")&amp;IF(AND(OR(N(K58)&gt;0,O58="Pagado"),L58=""),"SIN COMPROBANTE DE PAGO; ","")&amp;IF(AND(G58="Escrow",H58&lt;&gt;"Sí",N(E58)&gt;0,TODAY()&gt;=N(J58)),"ESCROW SIN CONFIRMAR; ","")&amp;IF(AND(B58="Renovación de seguro",NOT(OR(N(K58)&gt;0,O58="Pagado")),N(E58)&gt;0,N(E58)-TODAY()&lt;=N('Ajustes'!$B$10),M58&lt;&gt;"Sí"),"PÓLIZA POR VENCER SIN COTIZACIÓN; ","")="","",LEFT(IF(A58="","SIN PROPIEDAD; ","")&amp;IF(AND(A58&lt;&gt;"",COUNTIF('Propiedades'!$A$2:$A$200,A58)=0),"PROPIEDAD NO ESTÁ EN LA LISTA; ","")&amp;IF(B58="","SIN TIPO; ","")&amp;IF(NOT(N(E58)&gt;0),"SIN FECHA; ","")&amp;IF(N(F58)=0,"SIN MONTO; ","")&amp;IF(AND(N(E58)&gt;0,NOT(OR(N(K58)&gt;0,O58="Pagado")),G58&lt;&gt;"Escrow",TODAY()&gt;N(E58)),"VENCIDO SIN PAGAR; ","")&amp;IF(AND(NOT(OR(N(K58)&gt;0,O58="Pagado")),G58&lt;&gt;"Escrow",AND(N(E58)&gt;0,TODAY()&gt;=N(J58),TODAY()&lt;=N(E58))),"VENCE PRONTO; ","")&amp;IF(AND(OR(N(K58)&gt;0,O58="Pagado"),L58=""),"SIN COMPROBANTE DE PAGO; ","")&amp;IF(AND(G58="Escrow",H58&lt;&gt;"Sí",N(E58)&gt;0,TODAY()&gt;=N(J58)),"ESCROW SIN CONFIRMAR; ","")&amp;IF(AND(B58="Renovación de seguro",NOT(OR(N(K58)&gt;0,O58="Pagado")),N(E58)&gt;0,N(E58)-TODAY()&lt;=N('Ajustes'!$B$10),M58&lt;&gt;"Sí"),"PÓLIZA POR VENCER SIN COTIZACIÓN; ",""),LEN(IF(A58="","SIN PROPIEDAD; ","")&amp;IF(AND(A58&lt;&gt;"",COUNTIF('Propiedades'!$A$2:$A$200,A58)=0),"PROPIEDAD NO ESTÁ EN LA LISTA; ","")&amp;IF(B58="","SIN TIPO; ","")&amp;IF(NOT(N(E58)&gt;0),"SIN FECHA; ","")&amp;IF(N(F58)=0,"SIN MONTO; ","")&amp;IF(AND(N(E58)&gt;0,NOT(OR(N(K58)&gt;0,O58="Pagado")),G58&lt;&gt;"Escrow",TODAY()&gt;N(E58)),"VENCIDO SIN PAGAR; ","")&amp;IF(AND(NOT(OR(N(K58)&gt;0,O58="Pagado")),G58&lt;&gt;"Escrow",AND(N(E58)&gt;0,TODAY()&gt;=N(J58),TODAY()&lt;=N(E58))),"VENCE PRONTO; ","")&amp;IF(AND(OR(N(K58)&gt;0,O58="Pagado"),L58=""),"SIN COMPROBANTE DE PAGO; ","")&amp;IF(AND(G58="Escrow",H58&lt;&gt;"Sí",N(E58)&gt;0,TODAY()&gt;=N(J58)),"ESCROW SIN CONFIRMAR; ","")&amp;IF(AND(B58="Renovación de seguro",NOT(OR(N(K58)&gt;0,O58="Pagado")),N(E58)&gt;0,N(E58)-TODAY()&lt;=N('Ajustes'!$B$10),M58&lt;&gt;"Sí"),"PÓLIZA POR VENCER SIN COTIZACIÓN; ",""))-2)))</f>
        <v/>
      </c>
    </row>
    <row r="59">
      <c r="E59" s="8" t="n"/>
      <c r="F59" s="9" t="n"/>
      <c r="I59" s="10" t="n"/>
      <c r="J59" s="8">
        <f>IF(OR(NOT(OR(A59&lt;&gt;"",B59&lt;&gt;"",C59&lt;&gt;"")),N(E59)=0),"",N(E59)-IF(N(I59)&gt;0,N(I59),IFERROR(VLOOKUP(B59,'Ajustes'!$A$3:$B$8,2,0),0)))</f>
        <v/>
      </c>
      <c r="K59" s="8" t="n"/>
      <c r="N59" s="8" t="n"/>
      <c r="P59" s="10">
        <f>IF(OR(NOT(OR(A59&lt;&gt;"",B59&lt;&gt;"",C59&lt;&gt;"")),N(E59)=0),"",N(E59)-TODAY())</f>
        <v/>
      </c>
      <c r="Q59">
        <f>IF(OR(NOT(OR(A59&lt;&gt;"",B59&lt;&gt;"",C59&lt;&gt;"")),O59="Cerrado"),"",IF(IF(A59="","SIN PROPIEDAD; ","")&amp;IF(AND(A59&lt;&gt;"",COUNTIF('Propiedades'!$A$2:$A$200,A59)=0),"PROPIEDAD NO ESTÁ EN LA LISTA; ","")&amp;IF(B59="","SIN TIPO; ","")&amp;IF(NOT(N(E59)&gt;0),"SIN FECHA; ","")&amp;IF(N(F59)=0,"SIN MONTO; ","")&amp;IF(AND(N(E59)&gt;0,NOT(OR(N(K59)&gt;0,O59="Pagado")),G59&lt;&gt;"Escrow",TODAY()&gt;N(E59)),"VENCIDO SIN PAGAR; ","")&amp;IF(AND(NOT(OR(N(K59)&gt;0,O59="Pagado")),G59&lt;&gt;"Escrow",AND(N(E59)&gt;0,TODAY()&gt;=N(J59),TODAY()&lt;=N(E59))),"VENCE PRONTO; ","")&amp;IF(AND(OR(N(K59)&gt;0,O59="Pagado"),L59=""),"SIN COMPROBANTE DE PAGO; ","")&amp;IF(AND(G59="Escrow",H59&lt;&gt;"Sí",N(E59)&gt;0,TODAY()&gt;=N(J59)),"ESCROW SIN CONFIRMAR; ","")&amp;IF(AND(B59="Renovación de seguro",NOT(OR(N(K59)&gt;0,O59="Pagado")),N(E59)&gt;0,N(E59)-TODAY()&lt;=N('Ajustes'!$B$10),M59&lt;&gt;"Sí"),"PÓLIZA POR VENCER SIN COTIZACIÓN; ","")="","",LEFT(IF(A59="","SIN PROPIEDAD; ","")&amp;IF(AND(A59&lt;&gt;"",COUNTIF('Propiedades'!$A$2:$A$200,A59)=0),"PROPIEDAD NO ESTÁ EN LA LISTA; ","")&amp;IF(B59="","SIN TIPO; ","")&amp;IF(NOT(N(E59)&gt;0),"SIN FECHA; ","")&amp;IF(N(F59)=0,"SIN MONTO; ","")&amp;IF(AND(N(E59)&gt;0,NOT(OR(N(K59)&gt;0,O59="Pagado")),G59&lt;&gt;"Escrow",TODAY()&gt;N(E59)),"VENCIDO SIN PAGAR; ","")&amp;IF(AND(NOT(OR(N(K59)&gt;0,O59="Pagado")),G59&lt;&gt;"Escrow",AND(N(E59)&gt;0,TODAY()&gt;=N(J59),TODAY()&lt;=N(E59))),"VENCE PRONTO; ","")&amp;IF(AND(OR(N(K59)&gt;0,O59="Pagado"),L59=""),"SIN COMPROBANTE DE PAGO; ","")&amp;IF(AND(G59="Escrow",H59&lt;&gt;"Sí",N(E59)&gt;0,TODAY()&gt;=N(J59)),"ESCROW SIN CONFIRMAR; ","")&amp;IF(AND(B59="Renovación de seguro",NOT(OR(N(K59)&gt;0,O59="Pagado")),N(E59)&gt;0,N(E59)-TODAY()&lt;=N('Ajustes'!$B$10),M59&lt;&gt;"Sí"),"PÓLIZA POR VENCER SIN COTIZACIÓN; ",""),LEN(IF(A59="","SIN PROPIEDAD; ","")&amp;IF(AND(A59&lt;&gt;"",COUNTIF('Propiedades'!$A$2:$A$200,A59)=0),"PROPIEDAD NO ESTÁ EN LA LISTA; ","")&amp;IF(B59="","SIN TIPO; ","")&amp;IF(NOT(N(E59)&gt;0),"SIN FECHA; ","")&amp;IF(N(F59)=0,"SIN MONTO; ","")&amp;IF(AND(N(E59)&gt;0,NOT(OR(N(K59)&gt;0,O59="Pagado")),G59&lt;&gt;"Escrow",TODAY()&gt;N(E59)),"VENCIDO SIN PAGAR; ","")&amp;IF(AND(NOT(OR(N(K59)&gt;0,O59="Pagado")),G59&lt;&gt;"Escrow",AND(N(E59)&gt;0,TODAY()&gt;=N(J59),TODAY()&lt;=N(E59))),"VENCE PRONTO; ","")&amp;IF(AND(OR(N(K59)&gt;0,O59="Pagado"),L59=""),"SIN COMPROBANTE DE PAGO; ","")&amp;IF(AND(G59="Escrow",H59&lt;&gt;"Sí",N(E59)&gt;0,TODAY()&gt;=N(J59)),"ESCROW SIN CONFIRMAR; ","")&amp;IF(AND(B59="Renovación de seguro",NOT(OR(N(K59)&gt;0,O59="Pagado")),N(E59)&gt;0,N(E59)-TODAY()&lt;=N('Ajustes'!$B$10),M59&lt;&gt;"Sí"),"PÓLIZA POR VENCER SIN COTIZACIÓN; ",""))-2)))</f>
        <v/>
      </c>
    </row>
    <row r="60">
      <c r="E60" s="8" t="n"/>
      <c r="F60" s="9" t="n"/>
      <c r="I60" s="10" t="n"/>
      <c r="J60" s="8">
        <f>IF(OR(NOT(OR(A60&lt;&gt;"",B60&lt;&gt;"",C60&lt;&gt;"")),N(E60)=0),"",N(E60)-IF(N(I60)&gt;0,N(I60),IFERROR(VLOOKUP(B60,'Ajustes'!$A$3:$B$8,2,0),0)))</f>
        <v/>
      </c>
      <c r="K60" s="8" t="n"/>
      <c r="N60" s="8" t="n"/>
      <c r="P60" s="10">
        <f>IF(OR(NOT(OR(A60&lt;&gt;"",B60&lt;&gt;"",C60&lt;&gt;"")),N(E60)=0),"",N(E60)-TODAY())</f>
        <v/>
      </c>
      <c r="Q60">
        <f>IF(OR(NOT(OR(A60&lt;&gt;"",B60&lt;&gt;"",C60&lt;&gt;"")),O60="Cerrado"),"",IF(IF(A60="","SIN PROPIEDAD; ","")&amp;IF(AND(A60&lt;&gt;"",COUNTIF('Propiedades'!$A$2:$A$200,A60)=0),"PROPIEDAD NO ESTÁ EN LA LISTA; ","")&amp;IF(B60="","SIN TIPO; ","")&amp;IF(NOT(N(E60)&gt;0),"SIN FECHA; ","")&amp;IF(N(F60)=0,"SIN MONTO; ","")&amp;IF(AND(N(E60)&gt;0,NOT(OR(N(K60)&gt;0,O60="Pagado")),G60&lt;&gt;"Escrow",TODAY()&gt;N(E60)),"VENCIDO SIN PAGAR; ","")&amp;IF(AND(NOT(OR(N(K60)&gt;0,O60="Pagado")),G60&lt;&gt;"Escrow",AND(N(E60)&gt;0,TODAY()&gt;=N(J60),TODAY()&lt;=N(E60))),"VENCE PRONTO; ","")&amp;IF(AND(OR(N(K60)&gt;0,O60="Pagado"),L60=""),"SIN COMPROBANTE DE PAGO; ","")&amp;IF(AND(G60="Escrow",H60&lt;&gt;"Sí",N(E60)&gt;0,TODAY()&gt;=N(J60)),"ESCROW SIN CONFIRMAR; ","")&amp;IF(AND(B60="Renovación de seguro",NOT(OR(N(K60)&gt;0,O60="Pagado")),N(E60)&gt;0,N(E60)-TODAY()&lt;=N('Ajustes'!$B$10),M60&lt;&gt;"Sí"),"PÓLIZA POR VENCER SIN COTIZACIÓN; ","")="","",LEFT(IF(A60="","SIN PROPIEDAD; ","")&amp;IF(AND(A60&lt;&gt;"",COUNTIF('Propiedades'!$A$2:$A$200,A60)=0),"PROPIEDAD NO ESTÁ EN LA LISTA; ","")&amp;IF(B60="","SIN TIPO; ","")&amp;IF(NOT(N(E60)&gt;0),"SIN FECHA; ","")&amp;IF(N(F60)=0,"SIN MONTO; ","")&amp;IF(AND(N(E60)&gt;0,NOT(OR(N(K60)&gt;0,O60="Pagado")),G60&lt;&gt;"Escrow",TODAY()&gt;N(E60)),"VENCIDO SIN PAGAR; ","")&amp;IF(AND(NOT(OR(N(K60)&gt;0,O60="Pagado")),G60&lt;&gt;"Escrow",AND(N(E60)&gt;0,TODAY()&gt;=N(J60),TODAY()&lt;=N(E60))),"VENCE PRONTO; ","")&amp;IF(AND(OR(N(K60)&gt;0,O60="Pagado"),L60=""),"SIN COMPROBANTE DE PAGO; ","")&amp;IF(AND(G60="Escrow",H60&lt;&gt;"Sí",N(E60)&gt;0,TODAY()&gt;=N(J60)),"ESCROW SIN CONFIRMAR; ","")&amp;IF(AND(B60="Renovación de seguro",NOT(OR(N(K60)&gt;0,O60="Pagado")),N(E60)&gt;0,N(E60)-TODAY()&lt;=N('Ajustes'!$B$10),M60&lt;&gt;"Sí"),"PÓLIZA POR VENCER SIN COTIZACIÓN; ",""),LEN(IF(A60="","SIN PROPIEDAD; ","")&amp;IF(AND(A60&lt;&gt;"",COUNTIF('Propiedades'!$A$2:$A$200,A60)=0),"PROPIEDAD NO ESTÁ EN LA LISTA; ","")&amp;IF(B60="","SIN TIPO; ","")&amp;IF(NOT(N(E60)&gt;0),"SIN FECHA; ","")&amp;IF(N(F60)=0,"SIN MONTO; ","")&amp;IF(AND(N(E60)&gt;0,NOT(OR(N(K60)&gt;0,O60="Pagado")),G60&lt;&gt;"Escrow",TODAY()&gt;N(E60)),"VENCIDO SIN PAGAR; ","")&amp;IF(AND(NOT(OR(N(K60)&gt;0,O60="Pagado")),G60&lt;&gt;"Escrow",AND(N(E60)&gt;0,TODAY()&gt;=N(J60),TODAY()&lt;=N(E60))),"VENCE PRONTO; ","")&amp;IF(AND(OR(N(K60)&gt;0,O60="Pagado"),L60=""),"SIN COMPROBANTE DE PAGO; ","")&amp;IF(AND(G60="Escrow",H60&lt;&gt;"Sí",N(E60)&gt;0,TODAY()&gt;=N(J60)),"ESCROW SIN CONFIRMAR; ","")&amp;IF(AND(B60="Renovación de seguro",NOT(OR(N(K60)&gt;0,O60="Pagado")),N(E60)&gt;0,N(E60)-TODAY()&lt;=N('Ajustes'!$B$10),M60&lt;&gt;"Sí"),"PÓLIZA POR VENCER SIN COTIZACIÓN; ",""))-2)))</f>
        <v/>
      </c>
    </row>
    <row r="61">
      <c r="E61" s="8" t="n"/>
      <c r="F61" s="9" t="n"/>
      <c r="I61" s="10" t="n"/>
      <c r="J61" s="8">
        <f>IF(OR(NOT(OR(A61&lt;&gt;"",B61&lt;&gt;"",C61&lt;&gt;"")),N(E61)=0),"",N(E61)-IF(N(I61)&gt;0,N(I61),IFERROR(VLOOKUP(B61,'Ajustes'!$A$3:$B$8,2,0),0)))</f>
        <v/>
      </c>
      <c r="K61" s="8" t="n"/>
      <c r="N61" s="8" t="n"/>
      <c r="P61" s="10">
        <f>IF(OR(NOT(OR(A61&lt;&gt;"",B61&lt;&gt;"",C61&lt;&gt;"")),N(E61)=0),"",N(E61)-TODAY())</f>
        <v/>
      </c>
      <c r="Q61">
        <f>IF(OR(NOT(OR(A61&lt;&gt;"",B61&lt;&gt;"",C61&lt;&gt;"")),O61="Cerrado"),"",IF(IF(A61="","SIN PROPIEDAD; ","")&amp;IF(AND(A61&lt;&gt;"",COUNTIF('Propiedades'!$A$2:$A$200,A61)=0),"PROPIEDAD NO ESTÁ EN LA LISTA; ","")&amp;IF(B61="","SIN TIPO; ","")&amp;IF(NOT(N(E61)&gt;0),"SIN FECHA; ","")&amp;IF(N(F61)=0,"SIN MONTO; ","")&amp;IF(AND(N(E61)&gt;0,NOT(OR(N(K61)&gt;0,O61="Pagado")),G61&lt;&gt;"Escrow",TODAY()&gt;N(E61)),"VENCIDO SIN PAGAR; ","")&amp;IF(AND(NOT(OR(N(K61)&gt;0,O61="Pagado")),G61&lt;&gt;"Escrow",AND(N(E61)&gt;0,TODAY()&gt;=N(J61),TODAY()&lt;=N(E61))),"VENCE PRONTO; ","")&amp;IF(AND(OR(N(K61)&gt;0,O61="Pagado"),L61=""),"SIN COMPROBANTE DE PAGO; ","")&amp;IF(AND(G61="Escrow",H61&lt;&gt;"Sí",N(E61)&gt;0,TODAY()&gt;=N(J61)),"ESCROW SIN CONFIRMAR; ","")&amp;IF(AND(B61="Renovación de seguro",NOT(OR(N(K61)&gt;0,O61="Pagado")),N(E61)&gt;0,N(E61)-TODAY()&lt;=N('Ajustes'!$B$10),M61&lt;&gt;"Sí"),"PÓLIZA POR VENCER SIN COTIZACIÓN; ","")="","",LEFT(IF(A61="","SIN PROPIEDAD; ","")&amp;IF(AND(A61&lt;&gt;"",COUNTIF('Propiedades'!$A$2:$A$200,A61)=0),"PROPIEDAD NO ESTÁ EN LA LISTA; ","")&amp;IF(B61="","SIN TIPO; ","")&amp;IF(NOT(N(E61)&gt;0),"SIN FECHA; ","")&amp;IF(N(F61)=0,"SIN MONTO; ","")&amp;IF(AND(N(E61)&gt;0,NOT(OR(N(K61)&gt;0,O61="Pagado")),G61&lt;&gt;"Escrow",TODAY()&gt;N(E61)),"VENCIDO SIN PAGAR; ","")&amp;IF(AND(NOT(OR(N(K61)&gt;0,O61="Pagado")),G61&lt;&gt;"Escrow",AND(N(E61)&gt;0,TODAY()&gt;=N(J61),TODAY()&lt;=N(E61))),"VENCE PRONTO; ","")&amp;IF(AND(OR(N(K61)&gt;0,O61="Pagado"),L61=""),"SIN COMPROBANTE DE PAGO; ","")&amp;IF(AND(G61="Escrow",H61&lt;&gt;"Sí",N(E61)&gt;0,TODAY()&gt;=N(J61)),"ESCROW SIN CONFIRMAR; ","")&amp;IF(AND(B61="Renovación de seguro",NOT(OR(N(K61)&gt;0,O61="Pagado")),N(E61)&gt;0,N(E61)-TODAY()&lt;=N('Ajustes'!$B$10),M61&lt;&gt;"Sí"),"PÓLIZA POR VENCER SIN COTIZACIÓN; ",""),LEN(IF(A61="","SIN PROPIEDAD; ","")&amp;IF(AND(A61&lt;&gt;"",COUNTIF('Propiedades'!$A$2:$A$200,A61)=0),"PROPIEDAD NO ESTÁ EN LA LISTA; ","")&amp;IF(B61="","SIN TIPO; ","")&amp;IF(NOT(N(E61)&gt;0),"SIN FECHA; ","")&amp;IF(N(F61)=0,"SIN MONTO; ","")&amp;IF(AND(N(E61)&gt;0,NOT(OR(N(K61)&gt;0,O61="Pagado")),G61&lt;&gt;"Escrow",TODAY()&gt;N(E61)),"VENCIDO SIN PAGAR; ","")&amp;IF(AND(NOT(OR(N(K61)&gt;0,O61="Pagado")),G61&lt;&gt;"Escrow",AND(N(E61)&gt;0,TODAY()&gt;=N(J61),TODAY()&lt;=N(E61))),"VENCE PRONTO; ","")&amp;IF(AND(OR(N(K61)&gt;0,O61="Pagado"),L61=""),"SIN COMPROBANTE DE PAGO; ","")&amp;IF(AND(G61="Escrow",H61&lt;&gt;"Sí",N(E61)&gt;0,TODAY()&gt;=N(J61)),"ESCROW SIN CONFIRMAR; ","")&amp;IF(AND(B61="Renovación de seguro",NOT(OR(N(K61)&gt;0,O61="Pagado")),N(E61)&gt;0,N(E61)-TODAY()&lt;=N('Ajustes'!$B$10),M61&lt;&gt;"Sí"),"PÓLIZA POR VENCER SIN COTIZACIÓN; ",""))-2)))</f>
        <v/>
      </c>
    </row>
    <row r="62">
      <c r="E62" s="8" t="n"/>
      <c r="F62" s="9" t="n"/>
      <c r="I62" s="10" t="n"/>
      <c r="J62" s="8">
        <f>IF(OR(NOT(OR(A62&lt;&gt;"",B62&lt;&gt;"",C62&lt;&gt;"")),N(E62)=0),"",N(E62)-IF(N(I62)&gt;0,N(I62),IFERROR(VLOOKUP(B62,'Ajustes'!$A$3:$B$8,2,0),0)))</f>
        <v/>
      </c>
      <c r="K62" s="8" t="n"/>
      <c r="N62" s="8" t="n"/>
      <c r="P62" s="10">
        <f>IF(OR(NOT(OR(A62&lt;&gt;"",B62&lt;&gt;"",C62&lt;&gt;"")),N(E62)=0),"",N(E62)-TODAY())</f>
        <v/>
      </c>
      <c r="Q62">
        <f>IF(OR(NOT(OR(A62&lt;&gt;"",B62&lt;&gt;"",C62&lt;&gt;"")),O62="Cerrado"),"",IF(IF(A62="","SIN PROPIEDAD; ","")&amp;IF(AND(A62&lt;&gt;"",COUNTIF('Propiedades'!$A$2:$A$200,A62)=0),"PROPIEDAD NO ESTÁ EN LA LISTA; ","")&amp;IF(B62="","SIN TIPO; ","")&amp;IF(NOT(N(E62)&gt;0),"SIN FECHA; ","")&amp;IF(N(F62)=0,"SIN MONTO; ","")&amp;IF(AND(N(E62)&gt;0,NOT(OR(N(K62)&gt;0,O62="Pagado")),G62&lt;&gt;"Escrow",TODAY()&gt;N(E62)),"VENCIDO SIN PAGAR; ","")&amp;IF(AND(NOT(OR(N(K62)&gt;0,O62="Pagado")),G62&lt;&gt;"Escrow",AND(N(E62)&gt;0,TODAY()&gt;=N(J62),TODAY()&lt;=N(E62))),"VENCE PRONTO; ","")&amp;IF(AND(OR(N(K62)&gt;0,O62="Pagado"),L62=""),"SIN COMPROBANTE DE PAGO; ","")&amp;IF(AND(G62="Escrow",H62&lt;&gt;"Sí",N(E62)&gt;0,TODAY()&gt;=N(J62)),"ESCROW SIN CONFIRMAR; ","")&amp;IF(AND(B62="Renovación de seguro",NOT(OR(N(K62)&gt;0,O62="Pagado")),N(E62)&gt;0,N(E62)-TODAY()&lt;=N('Ajustes'!$B$10),M62&lt;&gt;"Sí"),"PÓLIZA POR VENCER SIN COTIZACIÓN; ","")="","",LEFT(IF(A62="","SIN PROPIEDAD; ","")&amp;IF(AND(A62&lt;&gt;"",COUNTIF('Propiedades'!$A$2:$A$200,A62)=0),"PROPIEDAD NO ESTÁ EN LA LISTA; ","")&amp;IF(B62="","SIN TIPO; ","")&amp;IF(NOT(N(E62)&gt;0),"SIN FECHA; ","")&amp;IF(N(F62)=0,"SIN MONTO; ","")&amp;IF(AND(N(E62)&gt;0,NOT(OR(N(K62)&gt;0,O62="Pagado")),G62&lt;&gt;"Escrow",TODAY()&gt;N(E62)),"VENCIDO SIN PAGAR; ","")&amp;IF(AND(NOT(OR(N(K62)&gt;0,O62="Pagado")),G62&lt;&gt;"Escrow",AND(N(E62)&gt;0,TODAY()&gt;=N(J62),TODAY()&lt;=N(E62))),"VENCE PRONTO; ","")&amp;IF(AND(OR(N(K62)&gt;0,O62="Pagado"),L62=""),"SIN COMPROBANTE DE PAGO; ","")&amp;IF(AND(G62="Escrow",H62&lt;&gt;"Sí",N(E62)&gt;0,TODAY()&gt;=N(J62)),"ESCROW SIN CONFIRMAR; ","")&amp;IF(AND(B62="Renovación de seguro",NOT(OR(N(K62)&gt;0,O62="Pagado")),N(E62)&gt;0,N(E62)-TODAY()&lt;=N('Ajustes'!$B$10),M62&lt;&gt;"Sí"),"PÓLIZA POR VENCER SIN COTIZACIÓN; ",""),LEN(IF(A62="","SIN PROPIEDAD; ","")&amp;IF(AND(A62&lt;&gt;"",COUNTIF('Propiedades'!$A$2:$A$200,A62)=0),"PROPIEDAD NO ESTÁ EN LA LISTA; ","")&amp;IF(B62="","SIN TIPO; ","")&amp;IF(NOT(N(E62)&gt;0),"SIN FECHA; ","")&amp;IF(N(F62)=0,"SIN MONTO; ","")&amp;IF(AND(N(E62)&gt;0,NOT(OR(N(K62)&gt;0,O62="Pagado")),G62&lt;&gt;"Escrow",TODAY()&gt;N(E62)),"VENCIDO SIN PAGAR; ","")&amp;IF(AND(NOT(OR(N(K62)&gt;0,O62="Pagado")),G62&lt;&gt;"Escrow",AND(N(E62)&gt;0,TODAY()&gt;=N(J62),TODAY()&lt;=N(E62))),"VENCE PRONTO; ","")&amp;IF(AND(OR(N(K62)&gt;0,O62="Pagado"),L62=""),"SIN COMPROBANTE DE PAGO; ","")&amp;IF(AND(G62="Escrow",H62&lt;&gt;"Sí",N(E62)&gt;0,TODAY()&gt;=N(J62)),"ESCROW SIN CONFIRMAR; ","")&amp;IF(AND(B62="Renovación de seguro",NOT(OR(N(K62)&gt;0,O62="Pagado")),N(E62)&gt;0,N(E62)-TODAY()&lt;=N('Ajustes'!$B$10),M62&lt;&gt;"Sí"),"PÓLIZA POR VENCER SIN COTIZACIÓN; ",""))-2)))</f>
        <v/>
      </c>
    </row>
    <row r="63">
      <c r="E63" s="8" t="n"/>
      <c r="F63" s="9" t="n"/>
      <c r="I63" s="10" t="n"/>
      <c r="J63" s="8">
        <f>IF(OR(NOT(OR(A63&lt;&gt;"",B63&lt;&gt;"",C63&lt;&gt;"")),N(E63)=0),"",N(E63)-IF(N(I63)&gt;0,N(I63),IFERROR(VLOOKUP(B63,'Ajustes'!$A$3:$B$8,2,0),0)))</f>
        <v/>
      </c>
      <c r="K63" s="8" t="n"/>
      <c r="N63" s="8" t="n"/>
      <c r="P63" s="10">
        <f>IF(OR(NOT(OR(A63&lt;&gt;"",B63&lt;&gt;"",C63&lt;&gt;"")),N(E63)=0),"",N(E63)-TODAY())</f>
        <v/>
      </c>
      <c r="Q63">
        <f>IF(OR(NOT(OR(A63&lt;&gt;"",B63&lt;&gt;"",C63&lt;&gt;"")),O63="Cerrado"),"",IF(IF(A63="","SIN PROPIEDAD; ","")&amp;IF(AND(A63&lt;&gt;"",COUNTIF('Propiedades'!$A$2:$A$200,A63)=0),"PROPIEDAD NO ESTÁ EN LA LISTA; ","")&amp;IF(B63="","SIN TIPO; ","")&amp;IF(NOT(N(E63)&gt;0),"SIN FECHA; ","")&amp;IF(N(F63)=0,"SIN MONTO; ","")&amp;IF(AND(N(E63)&gt;0,NOT(OR(N(K63)&gt;0,O63="Pagado")),G63&lt;&gt;"Escrow",TODAY()&gt;N(E63)),"VENCIDO SIN PAGAR; ","")&amp;IF(AND(NOT(OR(N(K63)&gt;0,O63="Pagado")),G63&lt;&gt;"Escrow",AND(N(E63)&gt;0,TODAY()&gt;=N(J63),TODAY()&lt;=N(E63))),"VENCE PRONTO; ","")&amp;IF(AND(OR(N(K63)&gt;0,O63="Pagado"),L63=""),"SIN COMPROBANTE DE PAGO; ","")&amp;IF(AND(G63="Escrow",H63&lt;&gt;"Sí",N(E63)&gt;0,TODAY()&gt;=N(J63)),"ESCROW SIN CONFIRMAR; ","")&amp;IF(AND(B63="Renovación de seguro",NOT(OR(N(K63)&gt;0,O63="Pagado")),N(E63)&gt;0,N(E63)-TODAY()&lt;=N('Ajustes'!$B$10),M63&lt;&gt;"Sí"),"PÓLIZA POR VENCER SIN COTIZACIÓN; ","")="","",LEFT(IF(A63="","SIN PROPIEDAD; ","")&amp;IF(AND(A63&lt;&gt;"",COUNTIF('Propiedades'!$A$2:$A$200,A63)=0),"PROPIEDAD NO ESTÁ EN LA LISTA; ","")&amp;IF(B63="","SIN TIPO; ","")&amp;IF(NOT(N(E63)&gt;0),"SIN FECHA; ","")&amp;IF(N(F63)=0,"SIN MONTO; ","")&amp;IF(AND(N(E63)&gt;0,NOT(OR(N(K63)&gt;0,O63="Pagado")),G63&lt;&gt;"Escrow",TODAY()&gt;N(E63)),"VENCIDO SIN PAGAR; ","")&amp;IF(AND(NOT(OR(N(K63)&gt;0,O63="Pagado")),G63&lt;&gt;"Escrow",AND(N(E63)&gt;0,TODAY()&gt;=N(J63),TODAY()&lt;=N(E63))),"VENCE PRONTO; ","")&amp;IF(AND(OR(N(K63)&gt;0,O63="Pagado"),L63=""),"SIN COMPROBANTE DE PAGO; ","")&amp;IF(AND(G63="Escrow",H63&lt;&gt;"Sí",N(E63)&gt;0,TODAY()&gt;=N(J63)),"ESCROW SIN CONFIRMAR; ","")&amp;IF(AND(B63="Renovación de seguro",NOT(OR(N(K63)&gt;0,O63="Pagado")),N(E63)&gt;0,N(E63)-TODAY()&lt;=N('Ajustes'!$B$10),M63&lt;&gt;"Sí"),"PÓLIZA POR VENCER SIN COTIZACIÓN; ",""),LEN(IF(A63="","SIN PROPIEDAD; ","")&amp;IF(AND(A63&lt;&gt;"",COUNTIF('Propiedades'!$A$2:$A$200,A63)=0),"PROPIEDAD NO ESTÁ EN LA LISTA; ","")&amp;IF(B63="","SIN TIPO; ","")&amp;IF(NOT(N(E63)&gt;0),"SIN FECHA; ","")&amp;IF(N(F63)=0,"SIN MONTO; ","")&amp;IF(AND(N(E63)&gt;0,NOT(OR(N(K63)&gt;0,O63="Pagado")),G63&lt;&gt;"Escrow",TODAY()&gt;N(E63)),"VENCIDO SIN PAGAR; ","")&amp;IF(AND(NOT(OR(N(K63)&gt;0,O63="Pagado")),G63&lt;&gt;"Escrow",AND(N(E63)&gt;0,TODAY()&gt;=N(J63),TODAY()&lt;=N(E63))),"VENCE PRONTO; ","")&amp;IF(AND(OR(N(K63)&gt;0,O63="Pagado"),L63=""),"SIN COMPROBANTE DE PAGO; ","")&amp;IF(AND(G63="Escrow",H63&lt;&gt;"Sí",N(E63)&gt;0,TODAY()&gt;=N(J63)),"ESCROW SIN CONFIRMAR; ","")&amp;IF(AND(B63="Renovación de seguro",NOT(OR(N(K63)&gt;0,O63="Pagado")),N(E63)&gt;0,N(E63)-TODAY()&lt;=N('Ajustes'!$B$10),M63&lt;&gt;"Sí"),"PÓLIZA POR VENCER SIN COTIZACIÓN; ",""))-2)))</f>
        <v/>
      </c>
    </row>
    <row r="64">
      <c r="E64" s="8" t="n"/>
      <c r="F64" s="9" t="n"/>
      <c r="I64" s="10" t="n"/>
      <c r="J64" s="8">
        <f>IF(OR(NOT(OR(A64&lt;&gt;"",B64&lt;&gt;"",C64&lt;&gt;"")),N(E64)=0),"",N(E64)-IF(N(I64)&gt;0,N(I64),IFERROR(VLOOKUP(B64,'Ajustes'!$A$3:$B$8,2,0),0)))</f>
        <v/>
      </c>
      <c r="K64" s="8" t="n"/>
      <c r="N64" s="8" t="n"/>
      <c r="P64" s="10">
        <f>IF(OR(NOT(OR(A64&lt;&gt;"",B64&lt;&gt;"",C64&lt;&gt;"")),N(E64)=0),"",N(E64)-TODAY())</f>
        <v/>
      </c>
      <c r="Q64">
        <f>IF(OR(NOT(OR(A64&lt;&gt;"",B64&lt;&gt;"",C64&lt;&gt;"")),O64="Cerrado"),"",IF(IF(A64="","SIN PROPIEDAD; ","")&amp;IF(AND(A64&lt;&gt;"",COUNTIF('Propiedades'!$A$2:$A$200,A64)=0),"PROPIEDAD NO ESTÁ EN LA LISTA; ","")&amp;IF(B64="","SIN TIPO; ","")&amp;IF(NOT(N(E64)&gt;0),"SIN FECHA; ","")&amp;IF(N(F64)=0,"SIN MONTO; ","")&amp;IF(AND(N(E64)&gt;0,NOT(OR(N(K64)&gt;0,O64="Pagado")),G64&lt;&gt;"Escrow",TODAY()&gt;N(E64)),"VENCIDO SIN PAGAR; ","")&amp;IF(AND(NOT(OR(N(K64)&gt;0,O64="Pagado")),G64&lt;&gt;"Escrow",AND(N(E64)&gt;0,TODAY()&gt;=N(J64),TODAY()&lt;=N(E64))),"VENCE PRONTO; ","")&amp;IF(AND(OR(N(K64)&gt;0,O64="Pagado"),L64=""),"SIN COMPROBANTE DE PAGO; ","")&amp;IF(AND(G64="Escrow",H64&lt;&gt;"Sí",N(E64)&gt;0,TODAY()&gt;=N(J64)),"ESCROW SIN CONFIRMAR; ","")&amp;IF(AND(B64="Renovación de seguro",NOT(OR(N(K64)&gt;0,O64="Pagado")),N(E64)&gt;0,N(E64)-TODAY()&lt;=N('Ajustes'!$B$10),M64&lt;&gt;"Sí"),"PÓLIZA POR VENCER SIN COTIZACIÓN; ","")="","",LEFT(IF(A64="","SIN PROPIEDAD; ","")&amp;IF(AND(A64&lt;&gt;"",COUNTIF('Propiedades'!$A$2:$A$200,A64)=0),"PROPIEDAD NO ESTÁ EN LA LISTA; ","")&amp;IF(B64="","SIN TIPO; ","")&amp;IF(NOT(N(E64)&gt;0),"SIN FECHA; ","")&amp;IF(N(F64)=0,"SIN MONTO; ","")&amp;IF(AND(N(E64)&gt;0,NOT(OR(N(K64)&gt;0,O64="Pagado")),G64&lt;&gt;"Escrow",TODAY()&gt;N(E64)),"VENCIDO SIN PAGAR; ","")&amp;IF(AND(NOT(OR(N(K64)&gt;0,O64="Pagado")),G64&lt;&gt;"Escrow",AND(N(E64)&gt;0,TODAY()&gt;=N(J64),TODAY()&lt;=N(E64))),"VENCE PRONTO; ","")&amp;IF(AND(OR(N(K64)&gt;0,O64="Pagado"),L64=""),"SIN COMPROBANTE DE PAGO; ","")&amp;IF(AND(G64="Escrow",H64&lt;&gt;"Sí",N(E64)&gt;0,TODAY()&gt;=N(J64)),"ESCROW SIN CONFIRMAR; ","")&amp;IF(AND(B64="Renovación de seguro",NOT(OR(N(K64)&gt;0,O64="Pagado")),N(E64)&gt;0,N(E64)-TODAY()&lt;=N('Ajustes'!$B$10),M64&lt;&gt;"Sí"),"PÓLIZA POR VENCER SIN COTIZACIÓN; ",""),LEN(IF(A64="","SIN PROPIEDAD; ","")&amp;IF(AND(A64&lt;&gt;"",COUNTIF('Propiedades'!$A$2:$A$200,A64)=0),"PROPIEDAD NO ESTÁ EN LA LISTA; ","")&amp;IF(B64="","SIN TIPO; ","")&amp;IF(NOT(N(E64)&gt;0),"SIN FECHA; ","")&amp;IF(N(F64)=0,"SIN MONTO; ","")&amp;IF(AND(N(E64)&gt;0,NOT(OR(N(K64)&gt;0,O64="Pagado")),G64&lt;&gt;"Escrow",TODAY()&gt;N(E64)),"VENCIDO SIN PAGAR; ","")&amp;IF(AND(NOT(OR(N(K64)&gt;0,O64="Pagado")),G64&lt;&gt;"Escrow",AND(N(E64)&gt;0,TODAY()&gt;=N(J64),TODAY()&lt;=N(E64))),"VENCE PRONTO; ","")&amp;IF(AND(OR(N(K64)&gt;0,O64="Pagado"),L64=""),"SIN COMPROBANTE DE PAGO; ","")&amp;IF(AND(G64="Escrow",H64&lt;&gt;"Sí",N(E64)&gt;0,TODAY()&gt;=N(J64)),"ESCROW SIN CONFIRMAR; ","")&amp;IF(AND(B64="Renovación de seguro",NOT(OR(N(K64)&gt;0,O64="Pagado")),N(E64)&gt;0,N(E64)-TODAY()&lt;=N('Ajustes'!$B$10),M64&lt;&gt;"Sí"),"PÓLIZA POR VENCER SIN COTIZACIÓN; ",""))-2)))</f>
        <v/>
      </c>
    </row>
    <row r="65">
      <c r="E65" s="8" t="n"/>
      <c r="F65" s="9" t="n"/>
      <c r="I65" s="10" t="n"/>
      <c r="J65" s="8">
        <f>IF(OR(NOT(OR(A65&lt;&gt;"",B65&lt;&gt;"",C65&lt;&gt;"")),N(E65)=0),"",N(E65)-IF(N(I65)&gt;0,N(I65),IFERROR(VLOOKUP(B65,'Ajustes'!$A$3:$B$8,2,0),0)))</f>
        <v/>
      </c>
      <c r="K65" s="8" t="n"/>
      <c r="N65" s="8" t="n"/>
      <c r="P65" s="10">
        <f>IF(OR(NOT(OR(A65&lt;&gt;"",B65&lt;&gt;"",C65&lt;&gt;"")),N(E65)=0),"",N(E65)-TODAY())</f>
        <v/>
      </c>
      <c r="Q65">
        <f>IF(OR(NOT(OR(A65&lt;&gt;"",B65&lt;&gt;"",C65&lt;&gt;"")),O65="Cerrado"),"",IF(IF(A65="","SIN PROPIEDAD; ","")&amp;IF(AND(A65&lt;&gt;"",COUNTIF('Propiedades'!$A$2:$A$200,A65)=0),"PROPIEDAD NO ESTÁ EN LA LISTA; ","")&amp;IF(B65="","SIN TIPO; ","")&amp;IF(NOT(N(E65)&gt;0),"SIN FECHA; ","")&amp;IF(N(F65)=0,"SIN MONTO; ","")&amp;IF(AND(N(E65)&gt;0,NOT(OR(N(K65)&gt;0,O65="Pagado")),G65&lt;&gt;"Escrow",TODAY()&gt;N(E65)),"VENCIDO SIN PAGAR; ","")&amp;IF(AND(NOT(OR(N(K65)&gt;0,O65="Pagado")),G65&lt;&gt;"Escrow",AND(N(E65)&gt;0,TODAY()&gt;=N(J65),TODAY()&lt;=N(E65))),"VENCE PRONTO; ","")&amp;IF(AND(OR(N(K65)&gt;0,O65="Pagado"),L65=""),"SIN COMPROBANTE DE PAGO; ","")&amp;IF(AND(G65="Escrow",H65&lt;&gt;"Sí",N(E65)&gt;0,TODAY()&gt;=N(J65)),"ESCROW SIN CONFIRMAR; ","")&amp;IF(AND(B65="Renovación de seguro",NOT(OR(N(K65)&gt;0,O65="Pagado")),N(E65)&gt;0,N(E65)-TODAY()&lt;=N('Ajustes'!$B$10),M65&lt;&gt;"Sí"),"PÓLIZA POR VENCER SIN COTIZACIÓN; ","")="","",LEFT(IF(A65="","SIN PROPIEDAD; ","")&amp;IF(AND(A65&lt;&gt;"",COUNTIF('Propiedades'!$A$2:$A$200,A65)=0),"PROPIEDAD NO ESTÁ EN LA LISTA; ","")&amp;IF(B65="","SIN TIPO; ","")&amp;IF(NOT(N(E65)&gt;0),"SIN FECHA; ","")&amp;IF(N(F65)=0,"SIN MONTO; ","")&amp;IF(AND(N(E65)&gt;0,NOT(OR(N(K65)&gt;0,O65="Pagado")),G65&lt;&gt;"Escrow",TODAY()&gt;N(E65)),"VENCIDO SIN PAGAR; ","")&amp;IF(AND(NOT(OR(N(K65)&gt;0,O65="Pagado")),G65&lt;&gt;"Escrow",AND(N(E65)&gt;0,TODAY()&gt;=N(J65),TODAY()&lt;=N(E65))),"VENCE PRONTO; ","")&amp;IF(AND(OR(N(K65)&gt;0,O65="Pagado"),L65=""),"SIN COMPROBANTE DE PAGO; ","")&amp;IF(AND(G65="Escrow",H65&lt;&gt;"Sí",N(E65)&gt;0,TODAY()&gt;=N(J65)),"ESCROW SIN CONFIRMAR; ","")&amp;IF(AND(B65="Renovación de seguro",NOT(OR(N(K65)&gt;0,O65="Pagado")),N(E65)&gt;0,N(E65)-TODAY()&lt;=N('Ajustes'!$B$10),M65&lt;&gt;"Sí"),"PÓLIZA POR VENCER SIN COTIZACIÓN; ",""),LEN(IF(A65="","SIN PROPIEDAD; ","")&amp;IF(AND(A65&lt;&gt;"",COUNTIF('Propiedades'!$A$2:$A$200,A65)=0),"PROPIEDAD NO ESTÁ EN LA LISTA; ","")&amp;IF(B65="","SIN TIPO; ","")&amp;IF(NOT(N(E65)&gt;0),"SIN FECHA; ","")&amp;IF(N(F65)=0,"SIN MONTO; ","")&amp;IF(AND(N(E65)&gt;0,NOT(OR(N(K65)&gt;0,O65="Pagado")),G65&lt;&gt;"Escrow",TODAY()&gt;N(E65)),"VENCIDO SIN PAGAR; ","")&amp;IF(AND(NOT(OR(N(K65)&gt;0,O65="Pagado")),G65&lt;&gt;"Escrow",AND(N(E65)&gt;0,TODAY()&gt;=N(J65),TODAY()&lt;=N(E65))),"VENCE PRONTO; ","")&amp;IF(AND(OR(N(K65)&gt;0,O65="Pagado"),L65=""),"SIN COMPROBANTE DE PAGO; ","")&amp;IF(AND(G65="Escrow",H65&lt;&gt;"Sí",N(E65)&gt;0,TODAY()&gt;=N(J65)),"ESCROW SIN CONFIRMAR; ","")&amp;IF(AND(B65="Renovación de seguro",NOT(OR(N(K65)&gt;0,O65="Pagado")),N(E65)&gt;0,N(E65)-TODAY()&lt;=N('Ajustes'!$B$10),M65&lt;&gt;"Sí"),"PÓLIZA POR VENCER SIN COTIZACIÓN; ",""))-2)))</f>
        <v/>
      </c>
    </row>
    <row r="66">
      <c r="E66" s="8" t="n"/>
      <c r="F66" s="9" t="n"/>
      <c r="I66" s="10" t="n"/>
      <c r="J66" s="8">
        <f>IF(OR(NOT(OR(A66&lt;&gt;"",B66&lt;&gt;"",C66&lt;&gt;"")),N(E66)=0),"",N(E66)-IF(N(I66)&gt;0,N(I66),IFERROR(VLOOKUP(B66,'Ajustes'!$A$3:$B$8,2,0),0)))</f>
        <v/>
      </c>
      <c r="K66" s="8" t="n"/>
      <c r="N66" s="8" t="n"/>
      <c r="P66" s="10">
        <f>IF(OR(NOT(OR(A66&lt;&gt;"",B66&lt;&gt;"",C66&lt;&gt;"")),N(E66)=0),"",N(E66)-TODAY())</f>
        <v/>
      </c>
      <c r="Q66">
        <f>IF(OR(NOT(OR(A66&lt;&gt;"",B66&lt;&gt;"",C66&lt;&gt;"")),O66="Cerrado"),"",IF(IF(A66="","SIN PROPIEDAD; ","")&amp;IF(AND(A66&lt;&gt;"",COUNTIF('Propiedades'!$A$2:$A$200,A66)=0),"PROPIEDAD NO ESTÁ EN LA LISTA; ","")&amp;IF(B66="","SIN TIPO; ","")&amp;IF(NOT(N(E66)&gt;0),"SIN FECHA; ","")&amp;IF(N(F66)=0,"SIN MONTO; ","")&amp;IF(AND(N(E66)&gt;0,NOT(OR(N(K66)&gt;0,O66="Pagado")),G66&lt;&gt;"Escrow",TODAY()&gt;N(E66)),"VENCIDO SIN PAGAR; ","")&amp;IF(AND(NOT(OR(N(K66)&gt;0,O66="Pagado")),G66&lt;&gt;"Escrow",AND(N(E66)&gt;0,TODAY()&gt;=N(J66),TODAY()&lt;=N(E66))),"VENCE PRONTO; ","")&amp;IF(AND(OR(N(K66)&gt;0,O66="Pagado"),L66=""),"SIN COMPROBANTE DE PAGO; ","")&amp;IF(AND(G66="Escrow",H66&lt;&gt;"Sí",N(E66)&gt;0,TODAY()&gt;=N(J66)),"ESCROW SIN CONFIRMAR; ","")&amp;IF(AND(B66="Renovación de seguro",NOT(OR(N(K66)&gt;0,O66="Pagado")),N(E66)&gt;0,N(E66)-TODAY()&lt;=N('Ajustes'!$B$10),M66&lt;&gt;"Sí"),"PÓLIZA POR VENCER SIN COTIZACIÓN; ","")="","",LEFT(IF(A66="","SIN PROPIEDAD; ","")&amp;IF(AND(A66&lt;&gt;"",COUNTIF('Propiedades'!$A$2:$A$200,A66)=0),"PROPIEDAD NO ESTÁ EN LA LISTA; ","")&amp;IF(B66="","SIN TIPO; ","")&amp;IF(NOT(N(E66)&gt;0),"SIN FECHA; ","")&amp;IF(N(F66)=0,"SIN MONTO; ","")&amp;IF(AND(N(E66)&gt;0,NOT(OR(N(K66)&gt;0,O66="Pagado")),G66&lt;&gt;"Escrow",TODAY()&gt;N(E66)),"VENCIDO SIN PAGAR; ","")&amp;IF(AND(NOT(OR(N(K66)&gt;0,O66="Pagado")),G66&lt;&gt;"Escrow",AND(N(E66)&gt;0,TODAY()&gt;=N(J66),TODAY()&lt;=N(E66))),"VENCE PRONTO; ","")&amp;IF(AND(OR(N(K66)&gt;0,O66="Pagado"),L66=""),"SIN COMPROBANTE DE PAGO; ","")&amp;IF(AND(G66="Escrow",H66&lt;&gt;"Sí",N(E66)&gt;0,TODAY()&gt;=N(J66)),"ESCROW SIN CONFIRMAR; ","")&amp;IF(AND(B66="Renovación de seguro",NOT(OR(N(K66)&gt;0,O66="Pagado")),N(E66)&gt;0,N(E66)-TODAY()&lt;=N('Ajustes'!$B$10),M66&lt;&gt;"Sí"),"PÓLIZA POR VENCER SIN COTIZACIÓN; ",""),LEN(IF(A66="","SIN PROPIEDAD; ","")&amp;IF(AND(A66&lt;&gt;"",COUNTIF('Propiedades'!$A$2:$A$200,A66)=0),"PROPIEDAD NO ESTÁ EN LA LISTA; ","")&amp;IF(B66="","SIN TIPO; ","")&amp;IF(NOT(N(E66)&gt;0),"SIN FECHA; ","")&amp;IF(N(F66)=0,"SIN MONTO; ","")&amp;IF(AND(N(E66)&gt;0,NOT(OR(N(K66)&gt;0,O66="Pagado")),G66&lt;&gt;"Escrow",TODAY()&gt;N(E66)),"VENCIDO SIN PAGAR; ","")&amp;IF(AND(NOT(OR(N(K66)&gt;0,O66="Pagado")),G66&lt;&gt;"Escrow",AND(N(E66)&gt;0,TODAY()&gt;=N(J66),TODAY()&lt;=N(E66))),"VENCE PRONTO; ","")&amp;IF(AND(OR(N(K66)&gt;0,O66="Pagado"),L66=""),"SIN COMPROBANTE DE PAGO; ","")&amp;IF(AND(G66="Escrow",H66&lt;&gt;"Sí",N(E66)&gt;0,TODAY()&gt;=N(J66)),"ESCROW SIN CONFIRMAR; ","")&amp;IF(AND(B66="Renovación de seguro",NOT(OR(N(K66)&gt;0,O66="Pagado")),N(E66)&gt;0,N(E66)-TODAY()&lt;=N('Ajustes'!$B$10),M66&lt;&gt;"Sí"),"PÓLIZA POR VENCER SIN COTIZACIÓN; ",""))-2)))</f>
        <v/>
      </c>
    </row>
    <row r="67">
      <c r="E67" s="8" t="n"/>
      <c r="F67" s="9" t="n"/>
      <c r="I67" s="10" t="n"/>
      <c r="J67" s="8">
        <f>IF(OR(NOT(OR(A67&lt;&gt;"",B67&lt;&gt;"",C67&lt;&gt;"")),N(E67)=0),"",N(E67)-IF(N(I67)&gt;0,N(I67),IFERROR(VLOOKUP(B67,'Ajustes'!$A$3:$B$8,2,0),0)))</f>
        <v/>
      </c>
      <c r="K67" s="8" t="n"/>
      <c r="N67" s="8" t="n"/>
      <c r="P67" s="10">
        <f>IF(OR(NOT(OR(A67&lt;&gt;"",B67&lt;&gt;"",C67&lt;&gt;"")),N(E67)=0),"",N(E67)-TODAY())</f>
        <v/>
      </c>
      <c r="Q67">
        <f>IF(OR(NOT(OR(A67&lt;&gt;"",B67&lt;&gt;"",C67&lt;&gt;"")),O67="Cerrado"),"",IF(IF(A67="","SIN PROPIEDAD; ","")&amp;IF(AND(A67&lt;&gt;"",COUNTIF('Propiedades'!$A$2:$A$200,A67)=0),"PROPIEDAD NO ESTÁ EN LA LISTA; ","")&amp;IF(B67="","SIN TIPO; ","")&amp;IF(NOT(N(E67)&gt;0),"SIN FECHA; ","")&amp;IF(N(F67)=0,"SIN MONTO; ","")&amp;IF(AND(N(E67)&gt;0,NOT(OR(N(K67)&gt;0,O67="Pagado")),G67&lt;&gt;"Escrow",TODAY()&gt;N(E67)),"VENCIDO SIN PAGAR; ","")&amp;IF(AND(NOT(OR(N(K67)&gt;0,O67="Pagado")),G67&lt;&gt;"Escrow",AND(N(E67)&gt;0,TODAY()&gt;=N(J67),TODAY()&lt;=N(E67))),"VENCE PRONTO; ","")&amp;IF(AND(OR(N(K67)&gt;0,O67="Pagado"),L67=""),"SIN COMPROBANTE DE PAGO; ","")&amp;IF(AND(G67="Escrow",H67&lt;&gt;"Sí",N(E67)&gt;0,TODAY()&gt;=N(J67)),"ESCROW SIN CONFIRMAR; ","")&amp;IF(AND(B67="Renovación de seguro",NOT(OR(N(K67)&gt;0,O67="Pagado")),N(E67)&gt;0,N(E67)-TODAY()&lt;=N('Ajustes'!$B$10),M67&lt;&gt;"Sí"),"PÓLIZA POR VENCER SIN COTIZACIÓN; ","")="","",LEFT(IF(A67="","SIN PROPIEDAD; ","")&amp;IF(AND(A67&lt;&gt;"",COUNTIF('Propiedades'!$A$2:$A$200,A67)=0),"PROPIEDAD NO ESTÁ EN LA LISTA; ","")&amp;IF(B67="","SIN TIPO; ","")&amp;IF(NOT(N(E67)&gt;0),"SIN FECHA; ","")&amp;IF(N(F67)=0,"SIN MONTO; ","")&amp;IF(AND(N(E67)&gt;0,NOT(OR(N(K67)&gt;0,O67="Pagado")),G67&lt;&gt;"Escrow",TODAY()&gt;N(E67)),"VENCIDO SIN PAGAR; ","")&amp;IF(AND(NOT(OR(N(K67)&gt;0,O67="Pagado")),G67&lt;&gt;"Escrow",AND(N(E67)&gt;0,TODAY()&gt;=N(J67),TODAY()&lt;=N(E67))),"VENCE PRONTO; ","")&amp;IF(AND(OR(N(K67)&gt;0,O67="Pagado"),L67=""),"SIN COMPROBANTE DE PAGO; ","")&amp;IF(AND(G67="Escrow",H67&lt;&gt;"Sí",N(E67)&gt;0,TODAY()&gt;=N(J67)),"ESCROW SIN CONFIRMAR; ","")&amp;IF(AND(B67="Renovación de seguro",NOT(OR(N(K67)&gt;0,O67="Pagado")),N(E67)&gt;0,N(E67)-TODAY()&lt;=N('Ajustes'!$B$10),M67&lt;&gt;"Sí"),"PÓLIZA POR VENCER SIN COTIZACIÓN; ",""),LEN(IF(A67="","SIN PROPIEDAD; ","")&amp;IF(AND(A67&lt;&gt;"",COUNTIF('Propiedades'!$A$2:$A$200,A67)=0),"PROPIEDAD NO ESTÁ EN LA LISTA; ","")&amp;IF(B67="","SIN TIPO; ","")&amp;IF(NOT(N(E67)&gt;0),"SIN FECHA; ","")&amp;IF(N(F67)=0,"SIN MONTO; ","")&amp;IF(AND(N(E67)&gt;0,NOT(OR(N(K67)&gt;0,O67="Pagado")),G67&lt;&gt;"Escrow",TODAY()&gt;N(E67)),"VENCIDO SIN PAGAR; ","")&amp;IF(AND(NOT(OR(N(K67)&gt;0,O67="Pagado")),G67&lt;&gt;"Escrow",AND(N(E67)&gt;0,TODAY()&gt;=N(J67),TODAY()&lt;=N(E67))),"VENCE PRONTO; ","")&amp;IF(AND(OR(N(K67)&gt;0,O67="Pagado"),L67=""),"SIN COMPROBANTE DE PAGO; ","")&amp;IF(AND(G67="Escrow",H67&lt;&gt;"Sí",N(E67)&gt;0,TODAY()&gt;=N(J67)),"ESCROW SIN CONFIRMAR; ","")&amp;IF(AND(B67="Renovación de seguro",NOT(OR(N(K67)&gt;0,O67="Pagado")),N(E67)&gt;0,N(E67)-TODAY()&lt;=N('Ajustes'!$B$10),M67&lt;&gt;"Sí"),"PÓLIZA POR VENCER SIN COTIZACIÓN; ",""))-2)))</f>
        <v/>
      </c>
    </row>
    <row r="68">
      <c r="E68" s="8" t="n"/>
      <c r="F68" s="9" t="n"/>
      <c r="I68" s="10" t="n"/>
      <c r="J68" s="8">
        <f>IF(OR(NOT(OR(A68&lt;&gt;"",B68&lt;&gt;"",C68&lt;&gt;"")),N(E68)=0),"",N(E68)-IF(N(I68)&gt;0,N(I68),IFERROR(VLOOKUP(B68,'Ajustes'!$A$3:$B$8,2,0),0)))</f>
        <v/>
      </c>
      <c r="K68" s="8" t="n"/>
      <c r="N68" s="8" t="n"/>
      <c r="P68" s="10">
        <f>IF(OR(NOT(OR(A68&lt;&gt;"",B68&lt;&gt;"",C68&lt;&gt;"")),N(E68)=0),"",N(E68)-TODAY())</f>
        <v/>
      </c>
      <c r="Q68">
        <f>IF(OR(NOT(OR(A68&lt;&gt;"",B68&lt;&gt;"",C68&lt;&gt;"")),O68="Cerrado"),"",IF(IF(A68="","SIN PROPIEDAD; ","")&amp;IF(AND(A68&lt;&gt;"",COUNTIF('Propiedades'!$A$2:$A$200,A68)=0),"PROPIEDAD NO ESTÁ EN LA LISTA; ","")&amp;IF(B68="","SIN TIPO; ","")&amp;IF(NOT(N(E68)&gt;0),"SIN FECHA; ","")&amp;IF(N(F68)=0,"SIN MONTO; ","")&amp;IF(AND(N(E68)&gt;0,NOT(OR(N(K68)&gt;0,O68="Pagado")),G68&lt;&gt;"Escrow",TODAY()&gt;N(E68)),"VENCIDO SIN PAGAR; ","")&amp;IF(AND(NOT(OR(N(K68)&gt;0,O68="Pagado")),G68&lt;&gt;"Escrow",AND(N(E68)&gt;0,TODAY()&gt;=N(J68),TODAY()&lt;=N(E68))),"VENCE PRONTO; ","")&amp;IF(AND(OR(N(K68)&gt;0,O68="Pagado"),L68=""),"SIN COMPROBANTE DE PAGO; ","")&amp;IF(AND(G68="Escrow",H68&lt;&gt;"Sí",N(E68)&gt;0,TODAY()&gt;=N(J68)),"ESCROW SIN CONFIRMAR; ","")&amp;IF(AND(B68="Renovación de seguro",NOT(OR(N(K68)&gt;0,O68="Pagado")),N(E68)&gt;0,N(E68)-TODAY()&lt;=N('Ajustes'!$B$10),M68&lt;&gt;"Sí"),"PÓLIZA POR VENCER SIN COTIZACIÓN; ","")="","",LEFT(IF(A68="","SIN PROPIEDAD; ","")&amp;IF(AND(A68&lt;&gt;"",COUNTIF('Propiedades'!$A$2:$A$200,A68)=0),"PROPIEDAD NO ESTÁ EN LA LISTA; ","")&amp;IF(B68="","SIN TIPO; ","")&amp;IF(NOT(N(E68)&gt;0),"SIN FECHA; ","")&amp;IF(N(F68)=0,"SIN MONTO; ","")&amp;IF(AND(N(E68)&gt;0,NOT(OR(N(K68)&gt;0,O68="Pagado")),G68&lt;&gt;"Escrow",TODAY()&gt;N(E68)),"VENCIDO SIN PAGAR; ","")&amp;IF(AND(NOT(OR(N(K68)&gt;0,O68="Pagado")),G68&lt;&gt;"Escrow",AND(N(E68)&gt;0,TODAY()&gt;=N(J68),TODAY()&lt;=N(E68))),"VENCE PRONTO; ","")&amp;IF(AND(OR(N(K68)&gt;0,O68="Pagado"),L68=""),"SIN COMPROBANTE DE PAGO; ","")&amp;IF(AND(G68="Escrow",H68&lt;&gt;"Sí",N(E68)&gt;0,TODAY()&gt;=N(J68)),"ESCROW SIN CONFIRMAR; ","")&amp;IF(AND(B68="Renovación de seguro",NOT(OR(N(K68)&gt;0,O68="Pagado")),N(E68)&gt;0,N(E68)-TODAY()&lt;=N('Ajustes'!$B$10),M68&lt;&gt;"Sí"),"PÓLIZA POR VENCER SIN COTIZACIÓN; ",""),LEN(IF(A68="","SIN PROPIEDAD; ","")&amp;IF(AND(A68&lt;&gt;"",COUNTIF('Propiedades'!$A$2:$A$200,A68)=0),"PROPIEDAD NO ESTÁ EN LA LISTA; ","")&amp;IF(B68="","SIN TIPO; ","")&amp;IF(NOT(N(E68)&gt;0),"SIN FECHA; ","")&amp;IF(N(F68)=0,"SIN MONTO; ","")&amp;IF(AND(N(E68)&gt;0,NOT(OR(N(K68)&gt;0,O68="Pagado")),G68&lt;&gt;"Escrow",TODAY()&gt;N(E68)),"VENCIDO SIN PAGAR; ","")&amp;IF(AND(NOT(OR(N(K68)&gt;0,O68="Pagado")),G68&lt;&gt;"Escrow",AND(N(E68)&gt;0,TODAY()&gt;=N(J68),TODAY()&lt;=N(E68))),"VENCE PRONTO; ","")&amp;IF(AND(OR(N(K68)&gt;0,O68="Pagado"),L68=""),"SIN COMPROBANTE DE PAGO; ","")&amp;IF(AND(G68="Escrow",H68&lt;&gt;"Sí",N(E68)&gt;0,TODAY()&gt;=N(J68)),"ESCROW SIN CONFIRMAR; ","")&amp;IF(AND(B68="Renovación de seguro",NOT(OR(N(K68)&gt;0,O68="Pagado")),N(E68)&gt;0,N(E68)-TODAY()&lt;=N('Ajustes'!$B$10),M68&lt;&gt;"Sí"),"PÓLIZA POR VENCER SIN COTIZACIÓN; ",""))-2)))</f>
        <v/>
      </c>
    </row>
    <row r="69">
      <c r="E69" s="8" t="n"/>
      <c r="F69" s="9" t="n"/>
      <c r="I69" s="10" t="n"/>
      <c r="J69" s="8">
        <f>IF(OR(NOT(OR(A69&lt;&gt;"",B69&lt;&gt;"",C69&lt;&gt;"")),N(E69)=0),"",N(E69)-IF(N(I69)&gt;0,N(I69),IFERROR(VLOOKUP(B69,'Ajustes'!$A$3:$B$8,2,0),0)))</f>
        <v/>
      </c>
      <c r="K69" s="8" t="n"/>
      <c r="N69" s="8" t="n"/>
      <c r="P69" s="10">
        <f>IF(OR(NOT(OR(A69&lt;&gt;"",B69&lt;&gt;"",C69&lt;&gt;"")),N(E69)=0),"",N(E69)-TODAY())</f>
        <v/>
      </c>
      <c r="Q69">
        <f>IF(OR(NOT(OR(A69&lt;&gt;"",B69&lt;&gt;"",C69&lt;&gt;"")),O69="Cerrado"),"",IF(IF(A69="","SIN PROPIEDAD; ","")&amp;IF(AND(A69&lt;&gt;"",COUNTIF('Propiedades'!$A$2:$A$200,A69)=0),"PROPIEDAD NO ESTÁ EN LA LISTA; ","")&amp;IF(B69="","SIN TIPO; ","")&amp;IF(NOT(N(E69)&gt;0),"SIN FECHA; ","")&amp;IF(N(F69)=0,"SIN MONTO; ","")&amp;IF(AND(N(E69)&gt;0,NOT(OR(N(K69)&gt;0,O69="Pagado")),G69&lt;&gt;"Escrow",TODAY()&gt;N(E69)),"VENCIDO SIN PAGAR; ","")&amp;IF(AND(NOT(OR(N(K69)&gt;0,O69="Pagado")),G69&lt;&gt;"Escrow",AND(N(E69)&gt;0,TODAY()&gt;=N(J69),TODAY()&lt;=N(E69))),"VENCE PRONTO; ","")&amp;IF(AND(OR(N(K69)&gt;0,O69="Pagado"),L69=""),"SIN COMPROBANTE DE PAGO; ","")&amp;IF(AND(G69="Escrow",H69&lt;&gt;"Sí",N(E69)&gt;0,TODAY()&gt;=N(J69)),"ESCROW SIN CONFIRMAR; ","")&amp;IF(AND(B69="Renovación de seguro",NOT(OR(N(K69)&gt;0,O69="Pagado")),N(E69)&gt;0,N(E69)-TODAY()&lt;=N('Ajustes'!$B$10),M69&lt;&gt;"Sí"),"PÓLIZA POR VENCER SIN COTIZACIÓN; ","")="","",LEFT(IF(A69="","SIN PROPIEDAD; ","")&amp;IF(AND(A69&lt;&gt;"",COUNTIF('Propiedades'!$A$2:$A$200,A69)=0),"PROPIEDAD NO ESTÁ EN LA LISTA; ","")&amp;IF(B69="","SIN TIPO; ","")&amp;IF(NOT(N(E69)&gt;0),"SIN FECHA; ","")&amp;IF(N(F69)=0,"SIN MONTO; ","")&amp;IF(AND(N(E69)&gt;0,NOT(OR(N(K69)&gt;0,O69="Pagado")),G69&lt;&gt;"Escrow",TODAY()&gt;N(E69)),"VENCIDO SIN PAGAR; ","")&amp;IF(AND(NOT(OR(N(K69)&gt;0,O69="Pagado")),G69&lt;&gt;"Escrow",AND(N(E69)&gt;0,TODAY()&gt;=N(J69),TODAY()&lt;=N(E69))),"VENCE PRONTO; ","")&amp;IF(AND(OR(N(K69)&gt;0,O69="Pagado"),L69=""),"SIN COMPROBANTE DE PAGO; ","")&amp;IF(AND(G69="Escrow",H69&lt;&gt;"Sí",N(E69)&gt;0,TODAY()&gt;=N(J69)),"ESCROW SIN CONFIRMAR; ","")&amp;IF(AND(B69="Renovación de seguro",NOT(OR(N(K69)&gt;0,O69="Pagado")),N(E69)&gt;0,N(E69)-TODAY()&lt;=N('Ajustes'!$B$10),M69&lt;&gt;"Sí"),"PÓLIZA POR VENCER SIN COTIZACIÓN; ",""),LEN(IF(A69="","SIN PROPIEDAD; ","")&amp;IF(AND(A69&lt;&gt;"",COUNTIF('Propiedades'!$A$2:$A$200,A69)=0),"PROPIEDAD NO ESTÁ EN LA LISTA; ","")&amp;IF(B69="","SIN TIPO; ","")&amp;IF(NOT(N(E69)&gt;0),"SIN FECHA; ","")&amp;IF(N(F69)=0,"SIN MONTO; ","")&amp;IF(AND(N(E69)&gt;0,NOT(OR(N(K69)&gt;0,O69="Pagado")),G69&lt;&gt;"Escrow",TODAY()&gt;N(E69)),"VENCIDO SIN PAGAR; ","")&amp;IF(AND(NOT(OR(N(K69)&gt;0,O69="Pagado")),G69&lt;&gt;"Escrow",AND(N(E69)&gt;0,TODAY()&gt;=N(J69),TODAY()&lt;=N(E69))),"VENCE PRONTO; ","")&amp;IF(AND(OR(N(K69)&gt;0,O69="Pagado"),L69=""),"SIN COMPROBANTE DE PAGO; ","")&amp;IF(AND(G69="Escrow",H69&lt;&gt;"Sí",N(E69)&gt;0,TODAY()&gt;=N(J69)),"ESCROW SIN CONFIRMAR; ","")&amp;IF(AND(B69="Renovación de seguro",NOT(OR(N(K69)&gt;0,O69="Pagado")),N(E69)&gt;0,N(E69)-TODAY()&lt;=N('Ajustes'!$B$10),M69&lt;&gt;"Sí"),"PÓLIZA POR VENCER SIN COTIZACIÓN; ",""))-2)))</f>
        <v/>
      </c>
    </row>
    <row r="70">
      <c r="E70" s="8" t="n"/>
      <c r="F70" s="9" t="n"/>
      <c r="I70" s="10" t="n"/>
      <c r="J70" s="8">
        <f>IF(OR(NOT(OR(A70&lt;&gt;"",B70&lt;&gt;"",C70&lt;&gt;"")),N(E70)=0),"",N(E70)-IF(N(I70)&gt;0,N(I70),IFERROR(VLOOKUP(B70,'Ajustes'!$A$3:$B$8,2,0),0)))</f>
        <v/>
      </c>
      <c r="K70" s="8" t="n"/>
      <c r="N70" s="8" t="n"/>
      <c r="P70" s="10">
        <f>IF(OR(NOT(OR(A70&lt;&gt;"",B70&lt;&gt;"",C70&lt;&gt;"")),N(E70)=0),"",N(E70)-TODAY())</f>
        <v/>
      </c>
      <c r="Q70">
        <f>IF(OR(NOT(OR(A70&lt;&gt;"",B70&lt;&gt;"",C70&lt;&gt;"")),O70="Cerrado"),"",IF(IF(A70="","SIN PROPIEDAD; ","")&amp;IF(AND(A70&lt;&gt;"",COUNTIF('Propiedades'!$A$2:$A$200,A70)=0),"PROPIEDAD NO ESTÁ EN LA LISTA; ","")&amp;IF(B70="","SIN TIPO; ","")&amp;IF(NOT(N(E70)&gt;0),"SIN FECHA; ","")&amp;IF(N(F70)=0,"SIN MONTO; ","")&amp;IF(AND(N(E70)&gt;0,NOT(OR(N(K70)&gt;0,O70="Pagado")),G70&lt;&gt;"Escrow",TODAY()&gt;N(E70)),"VENCIDO SIN PAGAR; ","")&amp;IF(AND(NOT(OR(N(K70)&gt;0,O70="Pagado")),G70&lt;&gt;"Escrow",AND(N(E70)&gt;0,TODAY()&gt;=N(J70),TODAY()&lt;=N(E70))),"VENCE PRONTO; ","")&amp;IF(AND(OR(N(K70)&gt;0,O70="Pagado"),L70=""),"SIN COMPROBANTE DE PAGO; ","")&amp;IF(AND(G70="Escrow",H70&lt;&gt;"Sí",N(E70)&gt;0,TODAY()&gt;=N(J70)),"ESCROW SIN CONFIRMAR; ","")&amp;IF(AND(B70="Renovación de seguro",NOT(OR(N(K70)&gt;0,O70="Pagado")),N(E70)&gt;0,N(E70)-TODAY()&lt;=N('Ajustes'!$B$10),M70&lt;&gt;"Sí"),"PÓLIZA POR VENCER SIN COTIZACIÓN; ","")="","",LEFT(IF(A70="","SIN PROPIEDAD; ","")&amp;IF(AND(A70&lt;&gt;"",COUNTIF('Propiedades'!$A$2:$A$200,A70)=0),"PROPIEDAD NO ESTÁ EN LA LISTA; ","")&amp;IF(B70="","SIN TIPO; ","")&amp;IF(NOT(N(E70)&gt;0),"SIN FECHA; ","")&amp;IF(N(F70)=0,"SIN MONTO; ","")&amp;IF(AND(N(E70)&gt;0,NOT(OR(N(K70)&gt;0,O70="Pagado")),G70&lt;&gt;"Escrow",TODAY()&gt;N(E70)),"VENCIDO SIN PAGAR; ","")&amp;IF(AND(NOT(OR(N(K70)&gt;0,O70="Pagado")),G70&lt;&gt;"Escrow",AND(N(E70)&gt;0,TODAY()&gt;=N(J70),TODAY()&lt;=N(E70))),"VENCE PRONTO; ","")&amp;IF(AND(OR(N(K70)&gt;0,O70="Pagado"),L70=""),"SIN COMPROBANTE DE PAGO; ","")&amp;IF(AND(G70="Escrow",H70&lt;&gt;"Sí",N(E70)&gt;0,TODAY()&gt;=N(J70)),"ESCROW SIN CONFIRMAR; ","")&amp;IF(AND(B70="Renovación de seguro",NOT(OR(N(K70)&gt;0,O70="Pagado")),N(E70)&gt;0,N(E70)-TODAY()&lt;=N('Ajustes'!$B$10),M70&lt;&gt;"Sí"),"PÓLIZA POR VENCER SIN COTIZACIÓN; ",""),LEN(IF(A70="","SIN PROPIEDAD; ","")&amp;IF(AND(A70&lt;&gt;"",COUNTIF('Propiedades'!$A$2:$A$200,A70)=0),"PROPIEDAD NO ESTÁ EN LA LISTA; ","")&amp;IF(B70="","SIN TIPO; ","")&amp;IF(NOT(N(E70)&gt;0),"SIN FECHA; ","")&amp;IF(N(F70)=0,"SIN MONTO; ","")&amp;IF(AND(N(E70)&gt;0,NOT(OR(N(K70)&gt;0,O70="Pagado")),G70&lt;&gt;"Escrow",TODAY()&gt;N(E70)),"VENCIDO SIN PAGAR; ","")&amp;IF(AND(NOT(OR(N(K70)&gt;0,O70="Pagado")),G70&lt;&gt;"Escrow",AND(N(E70)&gt;0,TODAY()&gt;=N(J70),TODAY()&lt;=N(E70))),"VENCE PRONTO; ","")&amp;IF(AND(OR(N(K70)&gt;0,O70="Pagado"),L70=""),"SIN COMPROBANTE DE PAGO; ","")&amp;IF(AND(G70="Escrow",H70&lt;&gt;"Sí",N(E70)&gt;0,TODAY()&gt;=N(J70)),"ESCROW SIN CONFIRMAR; ","")&amp;IF(AND(B70="Renovación de seguro",NOT(OR(N(K70)&gt;0,O70="Pagado")),N(E70)&gt;0,N(E70)-TODAY()&lt;=N('Ajustes'!$B$10),M70&lt;&gt;"Sí"),"PÓLIZA POR VENCER SIN COTIZACIÓN; ",""))-2)))</f>
        <v/>
      </c>
    </row>
    <row r="71">
      <c r="E71" s="8" t="n"/>
      <c r="F71" s="9" t="n"/>
      <c r="I71" s="10" t="n"/>
      <c r="J71" s="8">
        <f>IF(OR(NOT(OR(A71&lt;&gt;"",B71&lt;&gt;"",C71&lt;&gt;"")),N(E71)=0),"",N(E71)-IF(N(I71)&gt;0,N(I71),IFERROR(VLOOKUP(B71,'Ajustes'!$A$3:$B$8,2,0),0)))</f>
        <v/>
      </c>
      <c r="K71" s="8" t="n"/>
      <c r="N71" s="8" t="n"/>
      <c r="P71" s="10">
        <f>IF(OR(NOT(OR(A71&lt;&gt;"",B71&lt;&gt;"",C71&lt;&gt;"")),N(E71)=0),"",N(E71)-TODAY())</f>
        <v/>
      </c>
      <c r="Q71">
        <f>IF(OR(NOT(OR(A71&lt;&gt;"",B71&lt;&gt;"",C71&lt;&gt;"")),O71="Cerrado"),"",IF(IF(A71="","SIN PROPIEDAD; ","")&amp;IF(AND(A71&lt;&gt;"",COUNTIF('Propiedades'!$A$2:$A$200,A71)=0),"PROPIEDAD NO ESTÁ EN LA LISTA; ","")&amp;IF(B71="","SIN TIPO; ","")&amp;IF(NOT(N(E71)&gt;0),"SIN FECHA; ","")&amp;IF(N(F71)=0,"SIN MONTO; ","")&amp;IF(AND(N(E71)&gt;0,NOT(OR(N(K71)&gt;0,O71="Pagado")),G71&lt;&gt;"Escrow",TODAY()&gt;N(E71)),"VENCIDO SIN PAGAR; ","")&amp;IF(AND(NOT(OR(N(K71)&gt;0,O71="Pagado")),G71&lt;&gt;"Escrow",AND(N(E71)&gt;0,TODAY()&gt;=N(J71),TODAY()&lt;=N(E71))),"VENCE PRONTO; ","")&amp;IF(AND(OR(N(K71)&gt;0,O71="Pagado"),L71=""),"SIN COMPROBANTE DE PAGO; ","")&amp;IF(AND(G71="Escrow",H71&lt;&gt;"Sí",N(E71)&gt;0,TODAY()&gt;=N(J71)),"ESCROW SIN CONFIRMAR; ","")&amp;IF(AND(B71="Renovación de seguro",NOT(OR(N(K71)&gt;0,O71="Pagado")),N(E71)&gt;0,N(E71)-TODAY()&lt;=N('Ajustes'!$B$10),M71&lt;&gt;"Sí"),"PÓLIZA POR VENCER SIN COTIZACIÓN; ","")="","",LEFT(IF(A71="","SIN PROPIEDAD; ","")&amp;IF(AND(A71&lt;&gt;"",COUNTIF('Propiedades'!$A$2:$A$200,A71)=0),"PROPIEDAD NO ESTÁ EN LA LISTA; ","")&amp;IF(B71="","SIN TIPO; ","")&amp;IF(NOT(N(E71)&gt;0),"SIN FECHA; ","")&amp;IF(N(F71)=0,"SIN MONTO; ","")&amp;IF(AND(N(E71)&gt;0,NOT(OR(N(K71)&gt;0,O71="Pagado")),G71&lt;&gt;"Escrow",TODAY()&gt;N(E71)),"VENCIDO SIN PAGAR; ","")&amp;IF(AND(NOT(OR(N(K71)&gt;0,O71="Pagado")),G71&lt;&gt;"Escrow",AND(N(E71)&gt;0,TODAY()&gt;=N(J71),TODAY()&lt;=N(E71))),"VENCE PRONTO; ","")&amp;IF(AND(OR(N(K71)&gt;0,O71="Pagado"),L71=""),"SIN COMPROBANTE DE PAGO; ","")&amp;IF(AND(G71="Escrow",H71&lt;&gt;"Sí",N(E71)&gt;0,TODAY()&gt;=N(J71)),"ESCROW SIN CONFIRMAR; ","")&amp;IF(AND(B71="Renovación de seguro",NOT(OR(N(K71)&gt;0,O71="Pagado")),N(E71)&gt;0,N(E71)-TODAY()&lt;=N('Ajustes'!$B$10),M71&lt;&gt;"Sí"),"PÓLIZA POR VENCER SIN COTIZACIÓN; ",""),LEN(IF(A71="","SIN PROPIEDAD; ","")&amp;IF(AND(A71&lt;&gt;"",COUNTIF('Propiedades'!$A$2:$A$200,A71)=0),"PROPIEDAD NO ESTÁ EN LA LISTA; ","")&amp;IF(B71="","SIN TIPO; ","")&amp;IF(NOT(N(E71)&gt;0),"SIN FECHA; ","")&amp;IF(N(F71)=0,"SIN MONTO; ","")&amp;IF(AND(N(E71)&gt;0,NOT(OR(N(K71)&gt;0,O71="Pagado")),G71&lt;&gt;"Escrow",TODAY()&gt;N(E71)),"VENCIDO SIN PAGAR; ","")&amp;IF(AND(NOT(OR(N(K71)&gt;0,O71="Pagado")),G71&lt;&gt;"Escrow",AND(N(E71)&gt;0,TODAY()&gt;=N(J71),TODAY()&lt;=N(E71))),"VENCE PRONTO; ","")&amp;IF(AND(OR(N(K71)&gt;0,O71="Pagado"),L71=""),"SIN COMPROBANTE DE PAGO; ","")&amp;IF(AND(G71="Escrow",H71&lt;&gt;"Sí",N(E71)&gt;0,TODAY()&gt;=N(J71)),"ESCROW SIN CONFIRMAR; ","")&amp;IF(AND(B71="Renovación de seguro",NOT(OR(N(K71)&gt;0,O71="Pagado")),N(E71)&gt;0,N(E71)-TODAY()&lt;=N('Ajustes'!$B$10),M71&lt;&gt;"Sí"),"PÓLIZA POR VENCER SIN COTIZACIÓN; ",""))-2)))</f>
        <v/>
      </c>
    </row>
    <row r="72">
      <c r="E72" s="8" t="n"/>
      <c r="F72" s="9" t="n"/>
      <c r="I72" s="10" t="n"/>
      <c r="J72" s="8">
        <f>IF(OR(NOT(OR(A72&lt;&gt;"",B72&lt;&gt;"",C72&lt;&gt;"")),N(E72)=0),"",N(E72)-IF(N(I72)&gt;0,N(I72),IFERROR(VLOOKUP(B72,'Ajustes'!$A$3:$B$8,2,0),0)))</f>
        <v/>
      </c>
      <c r="K72" s="8" t="n"/>
      <c r="N72" s="8" t="n"/>
      <c r="P72" s="10">
        <f>IF(OR(NOT(OR(A72&lt;&gt;"",B72&lt;&gt;"",C72&lt;&gt;"")),N(E72)=0),"",N(E72)-TODAY())</f>
        <v/>
      </c>
      <c r="Q72">
        <f>IF(OR(NOT(OR(A72&lt;&gt;"",B72&lt;&gt;"",C72&lt;&gt;"")),O72="Cerrado"),"",IF(IF(A72="","SIN PROPIEDAD; ","")&amp;IF(AND(A72&lt;&gt;"",COUNTIF('Propiedades'!$A$2:$A$200,A72)=0),"PROPIEDAD NO ESTÁ EN LA LISTA; ","")&amp;IF(B72="","SIN TIPO; ","")&amp;IF(NOT(N(E72)&gt;0),"SIN FECHA; ","")&amp;IF(N(F72)=0,"SIN MONTO; ","")&amp;IF(AND(N(E72)&gt;0,NOT(OR(N(K72)&gt;0,O72="Pagado")),G72&lt;&gt;"Escrow",TODAY()&gt;N(E72)),"VENCIDO SIN PAGAR; ","")&amp;IF(AND(NOT(OR(N(K72)&gt;0,O72="Pagado")),G72&lt;&gt;"Escrow",AND(N(E72)&gt;0,TODAY()&gt;=N(J72),TODAY()&lt;=N(E72))),"VENCE PRONTO; ","")&amp;IF(AND(OR(N(K72)&gt;0,O72="Pagado"),L72=""),"SIN COMPROBANTE DE PAGO; ","")&amp;IF(AND(G72="Escrow",H72&lt;&gt;"Sí",N(E72)&gt;0,TODAY()&gt;=N(J72)),"ESCROW SIN CONFIRMAR; ","")&amp;IF(AND(B72="Renovación de seguro",NOT(OR(N(K72)&gt;0,O72="Pagado")),N(E72)&gt;0,N(E72)-TODAY()&lt;=N('Ajustes'!$B$10),M72&lt;&gt;"Sí"),"PÓLIZA POR VENCER SIN COTIZACIÓN; ","")="","",LEFT(IF(A72="","SIN PROPIEDAD; ","")&amp;IF(AND(A72&lt;&gt;"",COUNTIF('Propiedades'!$A$2:$A$200,A72)=0),"PROPIEDAD NO ESTÁ EN LA LISTA; ","")&amp;IF(B72="","SIN TIPO; ","")&amp;IF(NOT(N(E72)&gt;0),"SIN FECHA; ","")&amp;IF(N(F72)=0,"SIN MONTO; ","")&amp;IF(AND(N(E72)&gt;0,NOT(OR(N(K72)&gt;0,O72="Pagado")),G72&lt;&gt;"Escrow",TODAY()&gt;N(E72)),"VENCIDO SIN PAGAR; ","")&amp;IF(AND(NOT(OR(N(K72)&gt;0,O72="Pagado")),G72&lt;&gt;"Escrow",AND(N(E72)&gt;0,TODAY()&gt;=N(J72),TODAY()&lt;=N(E72))),"VENCE PRONTO; ","")&amp;IF(AND(OR(N(K72)&gt;0,O72="Pagado"),L72=""),"SIN COMPROBANTE DE PAGO; ","")&amp;IF(AND(G72="Escrow",H72&lt;&gt;"Sí",N(E72)&gt;0,TODAY()&gt;=N(J72)),"ESCROW SIN CONFIRMAR; ","")&amp;IF(AND(B72="Renovación de seguro",NOT(OR(N(K72)&gt;0,O72="Pagado")),N(E72)&gt;0,N(E72)-TODAY()&lt;=N('Ajustes'!$B$10),M72&lt;&gt;"Sí"),"PÓLIZA POR VENCER SIN COTIZACIÓN; ",""),LEN(IF(A72="","SIN PROPIEDAD; ","")&amp;IF(AND(A72&lt;&gt;"",COUNTIF('Propiedades'!$A$2:$A$200,A72)=0),"PROPIEDAD NO ESTÁ EN LA LISTA; ","")&amp;IF(B72="","SIN TIPO; ","")&amp;IF(NOT(N(E72)&gt;0),"SIN FECHA; ","")&amp;IF(N(F72)=0,"SIN MONTO; ","")&amp;IF(AND(N(E72)&gt;0,NOT(OR(N(K72)&gt;0,O72="Pagado")),G72&lt;&gt;"Escrow",TODAY()&gt;N(E72)),"VENCIDO SIN PAGAR; ","")&amp;IF(AND(NOT(OR(N(K72)&gt;0,O72="Pagado")),G72&lt;&gt;"Escrow",AND(N(E72)&gt;0,TODAY()&gt;=N(J72),TODAY()&lt;=N(E72))),"VENCE PRONTO; ","")&amp;IF(AND(OR(N(K72)&gt;0,O72="Pagado"),L72=""),"SIN COMPROBANTE DE PAGO; ","")&amp;IF(AND(G72="Escrow",H72&lt;&gt;"Sí",N(E72)&gt;0,TODAY()&gt;=N(J72)),"ESCROW SIN CONFIRMAR; ","")&amp;IF(AND(B72="Renovación de seguro",NOT(OR(N(K72)&gt;0,O72="Pagado")),N(E72)&gt;0,N(E72)-TODAY()&lt;=N('Ajustes'!$B$10),M72&lt;&gt;"Sí"),"PÓLIZA POR VENCER SIN COTIZACIÓN; ",""))-2)))</f>
        <v/>
      </c>
    </row>
    <row r="73">
      <c r="E73" s="8" t="n"/>
      <c r="F73" s="9" t="n"/>
      <c r="I73" s="10" t="n"/>
      <c r="J73" s="8">
        <f>IF(OR(NOT(OR(A73&lt;&gt;"",B73&lt;&gt;"",C73&lt;&gt;"")),N(E73)=0),"",N(E73)-IF(N(I73)&gt;0,N(I73),IFERROR(VLOOKUP(B73,'Ajustes'!$A$3:$B$8,2,0),0)))</f>
        <v/>
      </c>
      <c r="K73" s="8" t="n"/>
      <c r="N73" s="8" t="n"/>
      <c r="P73" s="10">
        <f>IF(OR(NOT(OR(A73&lt;&gt;"",B73&lt;&gt;"",C73&lt;&gt;"")),N(E73)=0),"",N(E73)-TODAY())</f>
        <v/>
      </c>
      <c r="Q73">
        <f>IF(OR(NOT(OR(A73&lt;&gt;"",B73&lt;&gt;"",C73&lt;&gt;"")),O73="Cerrado"),"",IF(IF(A73="","SIN PROPIEDAD; ","")&amp;IF(AND(A73&lt;&gt;"",COUNTIF('Propiedades'!$A$2:$A$200,A73)=0),"PROPIEDAD NO ESTÁ EN LA LISTA; ","")&amp;IF(B73="","SIN TIPO; ","")&amp;IF(NOT(N(E73)&gt;0),"SIN FECHA; ","")&amp;IF(N(F73)=0,"SIN MONTO; ","")&amp;IF(AND(N(E73)&gt;0,NOT(OR(N(K73)&gt;0,O73="Pagado")),G73&lt;&gt;"Escrow",TODAY()&gt;N(E73)),"VENCIDO SIN PAGAR; ","")&amp;IF(AND(NOT(OR(N(K73)&gt;0,O73="Pagado")),G73&lt;&gt;"Escrow",AND(N(E73)&gt;0,TODAY()&gt;=N(J73),TODAY()&lt;=N(E73))),"VENCE PRONTO; ","")&amp;IF(AND(OR(N(K73)&gt;0,O73="Pagado"),L73=""),"SIN COMPROBANTE DE PAGO; ","")&amp;IF(AND(G73="Escrow",H73&lt;&gt;"Sí",N(E73)&gt;0,TODAY()&gt;=N(J73)),"ESCROW SIN CONFIRMAR; ","")&amp;IF(AND(B73="Renovación de seguro",NOT(OR(N(K73)&gt;0,O73="Pagado")),N(E73)&gt;0,N(E73)-TODAY()&lt;=N('Ajustes'!$B$10),M73&lt;&gt;"Sí"),"PÓLIZA POR VENCER SIN COTIZACIÓN; ","")="","",LEFT(IF(A73="","SIN PROPIEDAD; ","")&amp;IF(AND(A73&lt;&gt;"",COUNTIF('Propiedades'!$A$2:$A$200,A73)=0),"PROPIEDAD NO ESTÁ EN LA LISTA; ","")&amp;IF(B73="","SIN TIPO; ","")&amp;IF(NOT(N(E73)&gt;0),"SIN FECHA; ","")&amp;IF(N(F73)=0,"SIN MONTO; ","")&amp;IF(AND(N(E73)&gt;0,NOT(OR(N(K73)&gt;0,O73="Pagado")),G73&lt;&gt;"Escrow",TODAY()&gt;N(E73)),"VENCIDO SIN PAGAR; ","")&amp;IF(AND(NOT(OR(N(K73)&gt;0,O73="Pagado")),G73&lt;&gt;"Escrow",AND(N(E73)&gt;0,TODAY()&gt;=N(J73),TODAY()&lt;=N(E73))),"VENCE PRONTO; ","")&amp;IF(AND(OR(N(K73)&gt;0,O73="Pagado"),L73=""),"SIN COMPROBANTE DE PAGO; ","")&amp;IF(AND(G73="Escrow",H73&lt;&gt;"Sí",N(E73)&gt;0,TODAY()&gt;=N(J73)),"ESCROW SIN CONFIRMAR; ","")&amp;IF(AND(B73="Renovación de seguro",NOT(OR(N(K73)&gt;0,O73="Pagado")),N(E73)&gt;0,N(E73)-TODAY()&lt;=N('Ajustes'!$B$10),M73&lt;&gt;"Sí"),"PÓLIZA POR VENCER SIN COTIZACIÓN; ",""),LEN(IF(A73="","SIN PROPIEDAD; ","")&amp;IF(AND(A73&lt;&gt;"",COUNTIF('Propiedades'!$A$2:$A$200,A73)=0),"PROPIEDAD NO ESTÁ EN LA LISTA; ","")&amp;IF(B73="","SIN TIPO; ","")&amp;IF(NOT(N(E73)&gt;0),"SIN FECHA; ","")&amp;IF(N(F73)=0,"SIN MONTO; ","")&amp;IF(AND(N(E73)&gt;0,NOT(OR(N(K73)&gt;0,O73="Pagado")),G73&lt;&gt;"Escrow",TODAY()&gt;N(E73)),"VENCIDO SIN PAGAR; ","")&amp;IF(AND(NOT(OR(N(K73)&gt;0,O73="Pagado")),G73&lt;&gt;"Escrow",AND(N(E73)&gt;0,TODAY()&gt;=N(J73),TODAY()&lt;=N(E73))),"VENCE PRONTO; ","")&amp;IF(AND(OR(N(K73)&gt;0,O73="Pagado"),L73=""),"SIN COMPROBANTE DE PAGO; ","")&amp;IF(AND(G73="Escrow",H73&lt;&gt;"Sí",N(E73)&gt;0,TODAY()&gt;=N(J73)),"ESCROW SIN CONFIRMAR; ","")&amp;IF(AND(B73="Renovación de seguro",NOT(OR(N(K73)&gt;0,O73="Pagado")),N(E73)&gt;0,N(E73)-TODAY()&lt;=N('Ajustes'!$B$10),M73&lt;&gt;"Sí"),"PÓLIZA POR VENCER SIN COTIZACIÓN; ",""))-2)))</f>
        <v/>
      </c>
    </row>
    <row r="74">
      <c r="E74" s="8" t="n"/>
      <c r="F74" s="9" t="n"/>
      <c r="I74" s="10" t="n"/>
      <c r="J74" s="8">
        <f>IF(OR(NOT(OR(A74&lt;&gt;"",B74&lt;&gt;"",C74&lt;&gt;"")),N(E74)=0),"",N(E74)-IF(N(I74)&gt;0,N(I74),IFERROR(VLOOKUP(B74,'Ajustes'!$A$3:$B$8,2,0),0)))</f>
        <v/>
      </c>
      <c r="K74" s="8" t="n"/>
      <c r="N74" s="8" t="n"/>
      <c r="P74" s="10">
        <f>IF(OR(NOT(OR(A74&lt;&gt;"",B74&lt;&gt;"",C74&lt;&gt;"")),N(E74)=0),"",N(E74)-TODAY())</f>
        <v/>
      </c>
      <c r="Q74">
        <f>IF(OR(NOT(OR(A74&lt;&gt;"",B74&lt;&gt;"",C74&lt;&gt;"")),O74="Cerrado"),"",IF(IF(A74="","SIN PROPIEDAD; ","")&amp;IF(AND(A74&lt;&gt;"",COUNTIF('Propiedades'!$A$2:$A$200,A74)=0),"PROPIEDAD NO ESTÁ EN LA LISTA; ","")&amp;IF(B74="","SIN TIPO; ","")&amp;IF(NOT(N(E74)&gt;0),"SIN FECHA; ","")&amp;IF(N(F74)=0,"SIN MONTO; ","")&amp;IF(AND(N(E74)&gt;0,NOT(OR(N(K74)&gt;0,O74="Pagado")),G74&lt;&gt;"Escrow",TODAY()&gt;N(E74)),"VENCIDO SIN PAGAR; ","")&amp;IF(AND(NOT(OR(N(K74)&gt;0,O74="Pagado")),G74&lt;&gt;"Escrow",AND(N(E74)&gt;0,TODAY()&gt;=N(J74),TODAY()&lt;=N(E74))),"VENCE PRONTO; ","")&amp;IF(AND(OR(N(K74)&gt;0,O74="Pagado"),L74=""),"SIN COMPROBANTE DE PAGO; ","")&amp;IF(AND(G74="Escrow",H74&lt;&gt;"Sí",N(E74)&gt;0,TODAY()&gt;=N(J74)),"ESCROW SIN CONFIRMAR; ","")&amp;IF(AND(B74="Renovación de seguro",NOT(OR(N(K74)&gt;0,O74="Pagado")),N(E74)&gt;0,N(E74)-TODAY()&lt;=N('Ajustes'!$B$10),M74&lt;&gt;"Sí"),"PÓLIZA POR VENCER SIN COTIZACIÓN; ","")="","",LEFT(IF(A74="","SIN PROPIEDAD; ","")&amp;IF(AND(A74&lt;&gt;"",COUNTIF('Propiedades'!$A$2:$A$200,A74)=0),"PROPIEDAD NO ESTÁ EN LA LISTA; ","")&amp;IF(B74="","SIN TIPO; ","")&amp;IF(NOT(N(E74)&gt;0),"SIN FECHA; ","")&amp;IF(N(F74)=0,"SIN MONTO; ","")&amp;IF(AND(N(E74)&gt;0,NOT(OR(N(K74)&gt;0,O74="Pagado")),G74&lt;&gt;"Escrow",TODAY()&gt;N(E74)),"VENCIDO SIN PAGAR; ","")&amp;IF(AND(NOT(OR(N(K74)&gt;0,O74="Pagado")),G74&lt;&gt;"Escrow",AND(N(E74)&gt;0,TODAY()&gt;=N(J74),TODAY()&lt;=N(E74))),"VENCE PRONTO; ","")&amp;IF(AND(OR(N(K74)&gt;0,O74="Pagado"),L74=""),"SIN COMPROBANTE DE PAGO; ","")&amp;IF(AND(G74="Escrow",H74&lt;&gt;"Sí",N(E74)&gt;0,TODAY()&gt;=N(J74)),"ESCROW SIN CONFIRMAR; ","")&amp;IF(AND(B74="Renovación de seguro",NOT(OR(N(K74)&gt;0,O74="Pagado")),N(E74)&gt;0,N(E74)-TODAY()&lt;=N('Ajustes'!$B$10),M74&lt;&gt;"Sí"),"PÓLIZA POR VENCER SIN COTIZACIÓN; ",""),LEN(IF(A74="","SIN PROPIEDAD; ","")&amp;IF(AND(A74&lt;&gt;"",COUNTIF('Propiedades'!$A$2:$A$200,A74)=0),"PROPIEDAD NO ESTÁ EN LA LISTA; ","")&amp;IF(B74="","SIN TIPO; ","")&amp;IF(NOT(N(E74)&gt;0),"SIN FECHA; ","")&amp;IF(N(F74)=0,"SIN MONTO; ","")&amp;IF(AND(N(E74)&gt;0,NOT(OR(N(K74)&gt;0,O74="Pagado")),G74&lt;&gt;"Escrow",TODAY()&gt;N(E74)),"VENCIDO SIN PAGAR; ","")&amp;IF(AND(NOT(OR(N(K74)&gt;0,O74="Pagado")),G74&lt;&gt;"Escrow",AND(N(E74)&gt;0,TODAY()&gt;=N(J74),TODAY()&lt;=N(E74))),"VENCE PRONTO; ","")&amp;IF(AND(OR(N(K74)&gt;0,O74="Pagado"),L74=""),"SIN COMPROBANTE DE PAGO; ","")&amp;IF(AND(G74="Escrow",H74&lt;&gt;"Sí",N(E74)&gt;0,TODAY()&gt;=N(J74)),"ESCROW SIN CONFIRMAR; ","")&amp;IF(AND(B74="Renovación de seguro",NOT(OR(N(K74)&gt;0,O74="Pagado")),N(E74)&gt;0,N(E74)-TODAY()&lt;=N('Ajustes'!$B$10),M74&lt;&gt;"Sí"),"PÓLIZA POR VENCER SIN COTIZACIÓN; ",""))-2)))</f>
        <v/>
      </c>
    </row>
    <row r="75">
      <c r="E75" s="8" t="n"/>
      <c r="F75" s="9" t="n"/>
      <c r="I75" s="10" t="n"/>
      <c r="J75" s="8">
        <f>IF(OR(NOT(OR(A75&lt;&gt;"",B75&lt;&gt;"",C75&lt;&gt;"")),N(E75)=0),"",N(E75)-IF(N(I75)&gt;0,N(I75),IFERROR(VLOOKUP(B75,'Ajustes'!$A$3:$B$8,2,0),0)))</f>
        <v/>
      </c>
      <c r="K75" s="8" t="n"/>
      <c r="N75" s="8" t="n"/>
      <c r="P75" s="10">
        <f>IF(OR(NOT(OR(A75&lt;&gt;"",B75&lt;&gt;"",C75&lt;&gt;"")),N(E75)=0),"",N(E75)-TODAY())</f>
        <v/>
      </c>
      <c r="Q75">
        <f>IF(OR(NOT(OR(A75&lt;&gt;"",B75&lt;&gt;"",C75&lt;&gt;"")),O75="Cerrado"),"",IF(IF(A75="","SIN PROPIEDAD; ","")&amp;IF(AND(A75&lt;&gt;"",COUNTIF('Propiedades'!$A$2:$A$200,A75)=0),"PROPIEDAD NO ESTÁ EN LA LISTA; ","")&amp;IF(B75="","SIN TIPO; ","")&amp;IF(NOT(N(E75)&gt;0),"SIN FECHA; ","")&amp;IF(N(F75)=0,"SIN MONTO; ","")&amp;IF(AND(N(E75)&gt;0,NOT(OR(N(K75)&gt;0,O75="Pagado")),G75&lt;&gt;"Escrow",TODAY()&gt;N(E75)),"VENCIDO SIN PAGAR; ","")&amp;IF(AND(NOT(OR(N(K75)&gt;0,O75="Pagado")),G75&lt;&gt;"Escrow",AND(N(E75)&gt;0,TODAY()&gt;=N(J75),TODAY()&lt;=N(E75))),"VENCE PRONTO; ","")&amp;IF(AND(OR(N(K75)&gt;0,O75="Pagado"),L75=""),"SIN COMPROBANTE DE PAGO; ","")&amp;IF(AND(G75="Escrow",H75&lt;&gt;"Sí",N(E75)&gt;0,TODAY()&gt;=N(J75)),"ESCROW SIN CONFIRMAR; ","")&amp;IF(AND(B75="Renovación de seguro",NOT(OR(N(K75)&gt;0,O75="Pagado")),N(E75)&gt;0,N(E75)-TODAY()&lt;=N('Ajustes'!$B$10),M75&lt;&gt;"Sí"),"PÓLIZA POR VENCER SIN COTIZACIÓN; ","")="","",LEFT(IF(A75="","SIN PROPIEDAD; ","")&amp;IF(AND(A75&lt;&gt;"",COUNTIF('Propiedades'!$A$2:$A$200,A75)=0),"PROPIEDAD NO ESTÁ EN LA LISTA; ","")&amp;IF(B75="","SIN TIPO; ","")&amp;IF(NOT(N(E75)&gt;0),"SIN FECHA; ","")&amp;IF(N(F75)=0,"SIN MONTO; ","")&amp;IF(AND(N(E75)&gt;0,NOT(OR(N(K75)&gt;0,O75="Pagado")),G75&lt;&gt;"Escrow",TODAY()&gt;N(E75)),"VENCIDO SIN PAGAR; ","")&amp;IF(AND(NOT(OR(N(K75)&gt;0,O75="Pagado")),G75&lt;&gt;"Escrow",AND(N(E75)&gt;0,TODAY()&gt;=N(J75),TODAY()&lt;=N(E75))),"VENCE PRONTO; ","")&amp;IF(AND(OR(N(K75)&gt;0,O75="Pagado"),L75=""),"SIN COMPROBANTE DE PAGO; ","")&amp;IF(AND(G75="Escrow",H75&lt;&gt;"Sí",N(E75)&gt;0,TODAY()&gt;=N(J75)),"ESCROW SIN CONFIRMAR; ","")&amp;IF(AND(B75="Renovación de seguro",NOT(OR(N(K75)&gt;0,O75="Pagado")),N(E75)&gt;0,N(E75)-TODAY()&lt;=N('Ajustes'!$B$10),M75&lt;&gt;"Sí"),"PÓLIZA POR VENCER SIN COTIZACIÓN; ",""),LEN(IF(A75="","SIN PROPIEDAD; ","")&amp;IF(AND(A75&lt;&gt;"",COUNTIF('Propiedades'!$A$2:$A$200,A75)=0),"PROPIEDAD NO ESTÁ EN LA LISTA; ","")&amp;IF(B75="","SIN TIPO; ","")&amp;IF(NOT(N(E75)&gt;0),"SIN FECHA; ","")&amp;IF(N(F75)=0,"SIN MONTO; ","")&amp;IF(AND(N(E75)&gt;0,NOT(OR(N(K75)&gt;0,O75="Pagado")),G75&lt;&gt;"Escrow",TODAY()&gt;N(E75)),"VENCIDO SIN PAGAR; ","")&amp;IF(AND(NOT(OR(N(K75)&gt;0,O75="Pagado")),G75&lt;&gt;"Escrow",AND(N(E75)&gt;0,TODAY()&gt;=N(J75),TODAY()&lt;=N(E75))),"VENCE PRONTO; ","")&amp;IF(AND(OR(N(K75)&gt;0,O75="Pagado"),L75=""),"SIN COMPROBANTE DE PAGO; ","")&amp;IF(AND(G75="Escrow",H75&lt;&gt;"Sí",N(E75)&gt;0,TODAY()&gt;=N(J75)),"ESCROW SIN CONFIRMAR; ","")&amp;IF(AND(B75="Renovación de seguro",NOT(OR(N(K75)&gt;0,O75="Pagado")),N(E75)&gt;0,N(E75)-TODAY()&lt;=N('Ajustes'!$B$10),M75&lt;&gt;"Sí"),"PÓLIZA POR VENCER SIN COTIZACIÓN; ",""))-2)))</f>
        <v/>
      </c>
    </row>
    <row r="76">
      <c r="E76" s="8" t="n"/>
      <c r="F76" s="9" t="n"/>
      <c r="I76" s="10" t="n"/>
      <c r="J76" s="8">
        <f>IF(OR(NOT(OR(A76&lt;&gt;"",B76&lt;&gt;"",C76&lt;&gt;"")),N(E76)=0),"",N(E76)-IF(N(I76)&gt;0,N(I76),IFERROR(VLOOKUP(B76,'Ajustes'!$A$3:$B$8,2,0),0)))</f>
        <v/>
      </c>
      <c r="K76" s="8" t="n"/>
      <c r="N76" s="8" t="n"/>
      <c r="P76" s="10">
        <f>IF(OR(NOT(OR(A76&lt;&gt;"",B76&lt;&gt;"",C76&lt;&gt;"")),N(E76)=0),"",N(E76)-TODAY())</f>
        <v/>
      </c>
      <c r="Q76">
        <f>IF(OR(NOT(OR(A76&lt;&gt;"",B76&lt;&gt;"",C76&lt;&gt;"")),O76="Cerrado"),"",IF(IF(A76="","SIN PROPIEDAD; ","")&amp;IF(AND(A76&lt;&gt;"",COUNTIF('Propiedades'!$A$2:$A$200,A76)=0),"PROPIEDAD NO ESTÁ EN LA LISTA; ","")&amp;IF(B76="","SIN TIPO; ","")&amp;IF(NOT(N(E76)&gt;0),"SIN FECHA; ","")&amp;IF(N(F76)=0,"SIN MONTO; ","")&amp;IF(AND(N(E76)&gt;0,NOT(OR(N(K76)&gt;0,O76="Pagado")),G76&lt;&gt;"Escrow",TODAY()&gt;N(E76)),"VENCIDO SIN PAGAR; ","")&amp;IF(AND(NOT(OR(N(K76)&gt;0,O76="Pagado")),G76&lt;&gt;"Escrow",AND(N(E76)&gt;0,TODAY()&gt;=N(J76),TODAY()&lt;=N(E76))),"VENCE PRONTO; ","")&amp;IF(AND(OR(N(K76)&gt;0,O76="Pagado"),L76=""),"SIN COMPROBANTE DE PAGO; ","")&amp;IF(AND(G76="Escrow",H76&lt;&gt;"Sí",N(E76)&gt;0,TODAY()&gt;=N(J76)),"ESCROW SIN CONFIRMAR; ","")&amp;IF(AND(B76="Renovación de seguro",NOT(OR(N(K76)&gt;0,O76="Pagado")),N(E76)&gt;0,N(E76)-TODAY()&lt;=N('Ajustes'!$B$10),M76&lt;&gt;"Sí"),"PÓLIZA POR VENCER SIN COTIZACIÓN; ","")="","",LEFT(IF(A76="","SIN PROPIEDAD; ","")&amp;IF(AND(A76&lt;&gt;"",COUNTIF('Propiedades'!$A$2:$A$200,A76)=0),"PROPIEDAD NO ESTÁ EN LA LISTA; ","")&amp;IF(B76="","SIN TIPO; ","")&amp;IF(NOT(N(E76)&gt;0),"SIN FECHA; ","")&amp;IF(N(F76)=0,"SIN MONTO; ","")&amp;IF(AND(N(E76)&gt;0,NOT(OR(N(K76)&gt;0,O76="Pagado")),G76&lt;&gt;"Escrow",TODAY()&gt;N(E76)),"VENCIDO SIN PAGAR; ","")&amp;IF(AND(NOT(OR(N(K76)&gt;0,O76="Pagado")),G76&lt;&gt;"Escrow",AND(N(E76)&gt;0,TODAY()&gt;=N(J76),TODAY()&lt;=N(E76))),"VENCE PRONTO; ","")&amp;IF(AND(OR(N(K76)&gt;0,O76="Pagado"),L76=""),"SIN COMPROBANTE DE PAGO; ","")&amp;IF(AND(G76="Escrow",H76&lt;&gt;"Sí",N(E76)&gt;0,TODAY()&gt;=N(J76)),"ESCROW SIN CONFIRMAR; ","")&amp;IF(AND(B76="Renovación de seguro",NOT(OR(N(K76)&gt;0,O76="Pagado")),N(E76)&gt;0,N(E76)-TODAY()&lt;=N('Ajustes'!$B$10),M76&lt;&gt;"Sí"),"PÓLIZA POR VENCER SIN COTIZACIÓN; ",""),LEN(IF(A76="","SIN PROPIEDAD; ","")&amp;IF(AND(A76&lt;&gt;"",COUNTIF('Propiedades'!$A$2:$A$200,A76)=0),"PROPIEDAD NO ESTÁ EN LA LISTA; ","")&amp;IF(B76="","SIN TIPO; ","")&amp;IF(NOT(N(E76)&gt;0),"SIN FECHA; ","")&amp;IF(N(F76)=0,"SIN MONTO; ","")&amp;IF(AND(N(E76)&gt;0,NOT(OR(N(K76)&gt;0,O76="Pagado")),G76&lt;&gt;"Escrow",TODAY()&gt;N(E76)),"VENCIDO SIN PAGAR; ","")&amp;IF(AND(NOT(OR(N(K76)&gt;0,O76="Pagado")),G76&lt;&gt;"Escrow",AND(N(E76)&gt;0,TODAY()&gt;=N(J76),TODAY()&lt;=N(E76))),"VENCE PRONTO; ","")&amp;IF(AND(OR(N(K76)&gt;0,O76="Pagado"),L76=""),"SIN COMPROBANTE DE PAGO; ","")&amp;IF(AND(G76="Escrow",H76&lt;&gt;"Sí",N(E76)&gt;0,TODAY()&gt;=N(J76)),"ESCROW SIN CONFIRMAR; ","")&amp;IF(AND(B76="Renovación de seguro",NOT(OR(N(K76)&gt;0,O76="Pagado")),N(E76)&gt;0,N(E76)-TODAY()&lt;=N('Ajustes'!$B$10),M76&lt;&gt;"Sí"),"PÓLIZA POR VENCER SIN COTIZACIÓN; ",""))-2)))</f>
        <v/>
      </c>
    </row>
    <row r="77">
      <c r="E77" s="8" t="n"/>
      <c r="F77" s="9" t="n"/>
      <c r="I77" s="10" t="n"/>
      <c r="J77" s="8">
        <f>IF(OR(NOT(OR(A77&lt;&gt;"",B77&lt;&gt;"",C77&lt;&gt;"")),N(E77)=0),"",N(E77)-IF(N(I77)&gt;0,N(I77),IFERROR(VLOOKUP(B77,'Ajustes'!$A$3:$B$8,2,0),0)))</f>
        <v/>
      </c>
      <c r="K77" s="8" t="n"/>
      <c r="N77" s="8" t="n"/>
      <c r="P77" s="10">
        <f>IF(OR(NOT(OR(A77&lt;&gt;"",B77&lt;&gt;"",C77&lt;&gt;"")),N(E77)=0),"",N(E77)-TODAY())</f>
        <v/>
      </c>
      <c r="Q77">
        <f>IF(OR(NOT(OR(A77&lt;&gt;"",B77&lt;&gt;"",C77&lt;&gt;"")),O77="Cerrado"),"",IF(IF(A77="","SIN PROPIEDAD; ","")&amp;IF(AND(A77&lt;&gt;"",COUNTIF('Propiedades'!$A$2:$A$200,A77)=0),"PROPIEDAD NO ESTÁ EN LA LISTA; ","")&amp;IF(B77="","SIN TIPO; ","")&amp;IF(NOT(N(E77)&gt;0),"SIN FECHA; ","")&amp;IF(N(F77)=0,"SIN MONTO; ","")&amp;IF(AND(N(E77)&gt;0,NOT(OR(N(K77)&gt;0,O77="Pagado")),G77&lt;&gt;"Escrow",TODAY()&gt;N(E77)),"VENCIDO SIN PAGAR; ","")&amp;IF(AND(NOT(OR(N(K77)&gt;0,O77="Pagado")),G77&lt;&gt;"Escrow",AND(N(E77)&gt;0,TODAY()&gt;=N(J77),TODAY()&lt;=N(E77))),"VENCE PRONTO; ","")&amp;IF(AND(OR(N(K77)&gt;0,O77="Pagado"),L77=""),"SIN COMPROBANTE DE PAGO; ","")&amp;IF(AND(G77="Escrow",H77&lt;&gt;"Sí",N(E77)&gt;0,TODAY()&gt;=N(J77)),"ESCROW SIN CONFIRMAR; ","")&amp;IF(AND(B77="Renovación de seguro",NOT(OR(N(K77)&gt;0,O77="Pagado")),N(E77)&gt;0,N(E77)-TODAY()&lt;=N('Ajustes'!$B$10),M77&lt;&gt;"Sí"),"PÓLIZA POR VENCER SIN COTIZACIÓN; ","")="","",LEFT(IF(A77="","SIN PROPIEDAD; ","")&amp;IF(AND(A77&lt;&gt;"",COUNTIF('Propiedades'!$A$2:$A$200,A77)=0),"PROPIEDAD NO ESTÁ EN LA LISTA; ","")&amp;IF(B77="","SIN TIPO; ","")&amp;IF(NOT(N(E77)&gt;0),"SIN FECHA; ","")&amp;IF(N(F77)=0,"SIN MONTO; ","")&amp;IF(AND(N(E77)&gt;0,NOT(OR(N(K77)&gt;0,O77="Pagado")),G77&lt;&gt;"Escrow",TODAY()&gt;N(E77)),"VENCIDO SIN PAGAR; ","")&amp;IF(AND(NOT(OR(N(K77)&gt;0,O77="Pagado")),G77&lt;&gt;"Escrow",AND(N(E77)&gt;0,TODAY()&gt;=N(J77),TODAY()&lt;=N(E77))),"VENCE PRONTO; ","")&amp;IF(AND(OR(N(K77)&gt;0,O77="Pagado"),L77=""),"SIN COMPROBANTE DE PAGO; ","")&amp;IF(AND(G77="Escrow",H77&lt;&gt;"Sí",N(E77)&gt;0,TODAY()&gt;=N(J77)),"ESCROW SIN CONFIRMAR; ","")&amp;IF(AND(B77="Renovación de seguro",NOT(OR(N(K77)&gt;0,O77="Pagado")),N(E77)&gt;0,N(E77)-TODAY()&lt;=N('Ajustes'!$B$10),M77&lt;&gt;"Sí"),"PÓLIZA POR VENCER SIN COTIZACIÓN; ",""),LEN(IF(A77="","SIN PROPIEDAD; ","")&amp;IF(AND(A77&lt;&gt;"",COUNTIF('Propiedades'!$A$2:$A$200,A77)=0),"PROPIEDAD NO ESTÁ EN LA LISTA; ","")&amp;IF(B77="","SIN TIPO; ","")&amp;IF(NOT(N(E77)&gt;0),"SIN FECHA; ","")&amp;IF(N(F77)=0,"SIN MONTO; ","")&amp;IF(AND(N(E77)&gt;0,NOT(OR(N(K77)&gt;0,O77="Pagado")),G77&lt;&gt;"Escrow",TODAY()&gt;N(E77)),"VENCIDO SIN PAGAR; ","")&amp;IF(AND(NOT(OR(N(K77)&gt;0,O77="Pagado")),G77&lt;&gt;"Escrow",AND(N(E77)&gt;0,TODAY()&gt;=N(J77),TODAY()&lt;=N(E77))),"VENCE PRONTO; ","")&amp;IF(AND(OR(N(K77)&gt;0,O77="Pagado"),L77=""),"SIN COMPROBANTE DE PAGO; ","")&amp;IF(AND(G77="Escrow",H77&lt;&gt;"Sí",N(E77)&gt;0,TODAY()&gt;=N(J77)),"ESCROW SIN CONFIRMAR; ","")&amp;IF(AND(B77="Renovación de seguro",NOT(OR(N(K77)&gt;0,O77="Pagado")),N(E77)&gt;0,N(E77)-TODAY()&lt;=N('Ajustes'!$B$10),M77&lt;&gt;"Sí"),"PÓLIZA POR VENCER SIN COTIZACIÓN; ",""))-2)))</f>
        <v/>
      </c>
    </row>
    <row r="78">
      <c r="E78" s="8" t="n"/>
      <c r="F78" s="9" t="n"/>
      <c r="I78" s="10" t="n"/>
      <c r="J78" s="8">
        <f>IF(OR(NOT(OR(A78&lt;&gt;"",B78&lt;&gt;"",C78&lt;&gt;"")),N(E78)=0),"",N(E78)-IF(N(I78)&gt;0,N(I78),IFERROR(VLOOKUP(B78,'Ajustes'!$A$3:$B$8,2,0),0)))</f>
        <v/>
      </c>
      <c r="K78" s="8" t="n"/>
      <c r="N78" s="8" t="n"/>
      <c r="P78" s="10">
        <f>IF(OR(NOT(OR(A78&lt;&gt;"",B78&lt;&gt;"",C78&lt;&gt;"")),N(E78)=0),"",N(E78)-TODAY())</f>
        <v/>
      </c>
      <c r="Q78">
        <f>IF(OR(NOT(OR(A78&lt;&gt;"",B78&lt;&gt;"",C78&lt;&gt;"")),O78="Cerrado"),"",IF(IF(A78="","SIN PROPIEDAD; ","")&amp;IF(AND(A78&lt;&gt;"",COUNTIF('Propiedades'!$A$2:$A$200,A78)=0),"PROPIEDAD NO ESTÁ EN LA LISTA; ","")&amp;IF(B78="","SIN TIPO; ","")&amp;IF(NOT(N(E78)&gt;0),"SIN FECHA; ","")&amp;IF(N(F78)=0,"SIN MONTO; ","")&amp;IF(AND(N(E78)&gt;0,NOT(OR(N(K78)&gt;0,O78="Pagado")),G78&lt;&gt;"Escrow",TODAY()&gt;N(E78)),"VENCIDO SIN PAGAR; ","")&amp;IF(AND(NOT(OR(N(K78)&gt;0,O78="Pagado")),G78&lt;&gt;"Escrow",AND(N(E78)&gt;0,TODAY()&gt;=N(J78),TODAY()&lt;=N(E78))),"VENCE PRONTO; ","")&amp;IF(AND(OR(N(K78)&gt;0,O78="Pagado"),L78=""),"SIN COMPROBANTE DE PAGO; ","")&amp;IF(AND(G78="Escrow",H78&lt;&gt;"Sí",N(E78)&gt;0,TODAY()&gt;=N(J78)),"ESCROW SIN CONFIRMAR; ","")&amp;IF(AND(B78="Renovación de seguro",NOT(OR(N(K78)&gt;0,O78="Pagado")),N(E78)&gt;0,N(E78)-TODAY()&lt;=N('Ajustes'!$B$10),M78&lt;&gt;"Sí"),"PÓLIZA POR VENCER SIN COTIZACIÓN; ","")="","",LEFT(IF(A78="","SIN PROPIEDAD; ","")&amp;IF(AND(A78&lt;&gt;"",COUNTIF('Propiedades'!$A$2:$A$200,A78)=0),"PROPIEDAD NO ESTÁ EN LA LISTA; ","")&amp;IF(B78="","SIN TIPO; ","")&amp;IF(NOT(N(E78)&gt;0),"SIN FECHA; ","")&amp;IF(N(F78)=0,"SIN MONTO; ","")&amp;IF(AND(N(E78)&gt;0,NOT(OR(N(K78)&gt;0,O78="Pagado")),G78&lt;&gt;"Escrow",TODAY()&gt;N(E78)),"VENCIDO SIN PAGAR; ","")&amp;IF(AND(NOT(OR(N(K78)&gt;0,O78="Pagado")),G78&lt;&gt;"Escrow",AND(N(E78)&gt;0,TODAY()&gt;=N(J78),TODAY()&lt;=N(E78))),"VENCE PRONTO; ","")&amp;IF(AND(OR(N(K78)&gt;0,O78="Pagado"),L78=""),"SIN COMPROBANTE DE PAGO; ","")&amp;IF(AND(G78="Escrow",H78&lt;&gt;"Sí",N(E78)&gt;0,TODAY()&gt;=N(J78)),"ESCROW SIN CONFIRMAR; ","")&amp;IF(AND(B78="Renovación de seguro",NOT(OR(N(K78)&gt;0,O78="Pagado")),N(E78)&gt;0,N(E78)-TODAY()&lt;=N('Ajustes'!$B$10),M78&lt;&gt;"Sí"),"PÓLIZA POR VENCER SIN COTIZACIÓN; ",""),LEN(IF(A78="","SIN PROPIEDAD; ","")&amp;IF(AND(A78&lt;&gt;"",COUNTIF('Propiedades'!$A$2:$A$200,A78)=0),"PROPIEDAD NO ESTÁ EN LA LISTA; ","")&amp;IF(B78="","SIN TIPO; ","")&amp;IF(NOT(N(E78)&gt;0),"SIN FECHA; ","")&amp;IF(N(F78)=0,"SIN MONTO; ","")&amp;IF(AND(N(E78)&gt;0,NOT(OR(N(K78)&gt;0,O78="Pagado")),G78&lt;&gt;"Escrow",TODAY()&gt;N(E78)),"VENCIDO SIN PAGAR; ","")&amp;IF(AND(NOT(OR(N(K78)&gt;0,O78="Pagado")),G78&lt;&gt;"Escrow",AND(N(E78)&gt;0,TODAY()&gt;=N(J78),TODAY()&lt;=N(E78))),"VENCE PRONTO; ","")&amp;IF(AND(OR(N(K78)&gt;0,O78="Pagado"),L78=""),"SIN COMPROBANTE DE PAGO; ","")&amp;IF(AND(G78="Escrow",H78&lt;&gt;"Sí",N(E78)&gt;0,TODAY()&gt;=N(J78)),"ESCROW SIN CONFIRMAR; ","")&amp;IF(AND(B78="Renovación de seguro",NOT(OR(N(K78)&gt;0,O78="Pagado")),N(E78)&gt;0,N(E78)-TODAY()&lt;=N('Ajustes'!$B$10),M78&lt;&gt;"Sí"),"PÓLIZA POR VENCER SIN COTIZACIÓN; ",""))-2)))</f>
        <v/>
      </c>
    </row>
    <row r="79">
      <c r="E79" s="8" t="n"/>
      <c r="F79" s="9" t="n"/>
      <c r="I79" s="10" t="n"/>
      <c r="J79" s="8">
        <f>IF(OR(NOT(OR(A79&lt;&gt;"",B79&lt;&gt;"",C79&lt;&gt;"")),N(E79)=0),"",N(E79)-IF(N(I79)&gt;0,N(I79),IFERROR(VLOOKUP(B79,'Ajustes'!$A$3:$B$8,2,0),0)))</f>
        <v/>
      </c>
      <c r="K79" s="8" t="n"/>
      <c r="N79" s="8" t="n"/>
      <c r="P79" s="10">
        <f>IF(OR(NOT(OR(A79&lt;&gt;"",B79&lt;&gt;"",C79&lt;&gt;"")),N(E79)=0),"",N(E79)-TODAY())</f>
        <v/>
      </c>
      <c r="Q79">
        <f>IF(OR(NOT(OR(A79&lt;&gt;"",B79&lt;&gt;"",C79&lt;&gt;"")),O79="Cerrado"),"",IF(IF(A79="","SIN PROPIEDAD; ","")&amp;IF(AND(A79&lt;&gt;"",COUNTIF('Propiedades'!$A$2:$A$200,A79)=0),"PROPIEDAD NO ESTÁ EN LA LISTA; ","")&amp;IF(B79="","SIN TIPO; ","")&amp;IF(NOT(N(E79)&gt;0),"SIN FECHA; ","")&amp;IF(N(F79)=0,"SIN MONTO; ","")&amp;IF(AND(N(E79)&gt;0,NOT(OR(N(K79)&gt;0,O79="Pagado")),G79&lt;&gt;"Escrow",TODAY()&gt;N(E79)),"VENCIDO SIN PAGAR; ","")&amp;IF(AND(NOT(OR(N(K79)&gt;0,O79="Pagado")),G79&lt;&gt;"Escrow",AND(N(E79)&gt;0,TODAY()&gt;=N(J79),TODAY()&lt;=N(E79))),"VENCE PRONTO; ","")&amp;IF(AND(OR(N(K79)&gt;0,O79="Pagado"),L79=""),"SIN COMPROBANTE DE PAGO; ","")&amp;IF(AND(G79="Escrow",H79&lt;&gt;"Sí",N(E79)&gt;0,TODAY()&gt;=N(J79)),"ESCROW SIN CONFIRMAR; ","")&amp;IF(AND(B79="Renovación de seguro",NOT(OR(N(K79)&gt;0,O79="Pagado")),N(E79)&gt;0,N(E79)-TODAY()&lt;=N('Ajustes'!$B$10),M79&lt;&gt;"Sí"),"PÓLIZA POR VENCER SIN COTIZACIÓN; ","")="","",LEFT(IF(A79="","SIN PROPIEDAD; ","")&amp;IF(AND(A79&lt;&gt;"",COUNTIF('Propiedades'!$A$2:$A$200,A79)=0),"PROPIEDAD NO ESTÁ EN LA LISTA; ","")&amp;IF(B79="","SIN TIPO; ","")&amp;IF(NOT(N(E79)&gt;0),"SIN FECHA; ","")&amp;IF(N(F79)=0,"SIN MONTO; ","")&amp;IF(AND(N(E79)&gt;0,NOT(OR(N(K79)&gt;0,O79="Pagado")),G79&lt;&gt;"Escrow",TODAY()&gt;N(E79)),"VENCIDO SIN PAGAR; ","")&amp;IF(AND(NOT(OR(N(K79)&gt;0,O79="Pagado")),G79&lt;&gt;"Escrow",AND(N(E79)&gt;0,TODAY()&gt;=N(J79),TODAY()&lt;=N(E79))),"VENCE PRONTO; ","")&amp;IF(AND(OR(N(K79)&gt;0,O79="Pagado"),L79=""),"SIN COMPROBANTE DE PAGO; ","")&amp;IF(AND(G79="Escrow",H79&lt;&gt;"Sí",N(E79)&gt;0,TODAY()&gt;=N(J79)),"ESCROW SIN CONFIRMAR; ","")&amp;IF(AND(B79="Renovación de seguro",NOT(OR(N(K79)&gt;0,O79="Pagado")),N(E79)&gt;0,N(E79)-TODAY()&lt;=N('Ajustes'!$B$10),M79&lt;&gt;"Sí"),"PÓLIZA POR VENCER SIN COTIZACIÓN; ",""),LEN(IF(A79="","SIN PROPIEDAD; ","")&amp;IF(AND(A79&lt;&gt;"",COUNTIF('Propiedades'!$A$2:$A$200,A79)=0),"PROPIEDAD NO ESTÁ EN LA LISTA; ","")&amp;IF(B79="","SIN TIPO; ","")&amp;IF(NOT(N(E79)&gt;0),"SIN FECHA; ","")&amp;IF(N(F79)=0,"SIN MONTO; ","")&amp;IF(AND(N(E79)&gt;0,NOT(OR(N(K79)&gt;0,O79="Pagado")),G79&lt;&gt;"Escrow",TODAY()&gt;N(E79)),"VENCIDO SIN PAGAR; ","")&amp;IF(AND(NOT(OR(N(K79)&gt;0,O79="Pagado")),G79&lt;&gt;"Escrow",AND(N(E79)&gt;0,TODAY()&gt;=N(J79),TODAY()&lt;=N(E79))),"VENCE PRONTO; ","")&amp;IF(AND(OR(N(K79)&gt;0,O79="Pagado"),L79=""),"SIN COMPROBANTE DE PAGO; ","")&amp;IF(AND(G79="Escrow",H79&lt;&gt;"Sí",N(E79)&gt;0,TODAY()&gt;=N(J79)),"ESCROW SIN CONFIRMAR; ","")&amp;IF(AND(B79="Renovación de seguro",NOT(OR(N(K79)&gt;0,O79="Pagado")),N(E79)&gt;0,N(E79)-TODAY()&lt;=N('Ajustes'!$B$10),M79&lt;&gt;"Sí"),"PÓLIZA POR VENCER SIN COTIZACIÓN; ",""))-2)))</f>
        <v/>
      </c>
    </row>
    <row r="80">
      <c r="E80" s="8" t="n"/>
      <c r="F80" s="9" t="n"/>
      <c r="I80" s="10" t="n"/>
      <c r="J80" s="8">
        <f>IF(OR(NOT(OR(A80&lt;&gt;"",B80&lt;&gt;"",C80&lt;&gt;"")),N(E80)=0),"",N(E80)-IF(N(I80)&gt;0,N(I80),IFERROR(VLOOKUP(B80,'Ajustes'!$A$3:$B$8,2,0),0)))</f>
        <v/>
      </c>
      <c r="K80" s="8" t="n"/>
      <c r="N80" s="8" t="n"/>
      <c r="P80" s="10">
        <f>IF(OR(NOT(OR(A80&lt;&gt;"",B80&lt;&gt;"",C80&lt;&gt;"")),N(E80)=0),"",N(E80)-TODAY())</f>
        <v/>
      </c>
      <c r="Q80">
        <f>IF(OR(NOT(OR(A80&lt;&gt;"",B80&lt;&gt;"",C80&lt;&gt;"")),O80="Cerrado"),"",IF(IF(A80="","SIN PROPIEDAD; ","")&amp;IF(AND(A80&lt;&gt;"",COUNTIF('Propiedades'!$A$2:$A$200,A80)=0),"PROPIEDAD NO ESTÁ EN LA LISTA; ","")&amp;IF(B80="","SIN TIPO; ","")&amp;IF(NOT(N(E80)&gt;0),"SIN FECHA; ","")&amp;IF(N(F80)=0,"SIN MONTO; ","")&amp;IF(AND(N(E80)&gt;0,NOT(OR(N(K80)&gt;0,O80="Pagado")),G80&lt;&gt;"Escrow",TODAY()&gt;N(E80)),"VENCIDO SIN PAGAR; ","")&amp;IF(AND(NOT(OR(N(K80)&gt;0,O80="Pagado")),G80&lt;&gt;"Escrow",AND(N(E80)&gt;0,TODAY()&gt;=N(J80),TODAY()&lt;=N(E80))),"VENCE PRONTO; ","")&amp;IF(AND(OR(N(K80)&gt;0,O80="Pagado"),L80=""),"SIN COMPROBANTE DE PAGO; ","")&amp;IF(AND(G80="Escrow",H80&lt;&gt;"Sí",N(E80)&gt;0,TODAY()&gt;=N(J80)),"ESCROW SIN CONFIRMAR; ","")&amp;IF(AND(B80="Renovación de seguro",NOT(OR(N(K80)&gt;0,O80="Pagado")),N(E80)&gt;0,N(E80)-TODAY()&lt;=N('Ajustes'!$B$10),M80&lt;&gt;"Sí"),"PÓLIZA POR VENCER SIN COTIZACIÓN; ","")="","",LEFT(IF(A80="","SIN PROPIEDAD; ","")&amp;IF(AND(A80&lt;&gt;"",COUNTIF('Propiedades'!$A$2:$A$200,A80)=0),"PROPIEDAD NO ESTÁ EN LA LISTA; ","")&amp;IF(B80="","SIN TIPO; ","")&amp;IF(NOT(N(E80)&gt;0),"SIN FECHA; ","")&amp;IF(N(F80)=0,"SIN MONTO; ","")&amp;IF(AND(N(E80)&gt;0,NOT(OR(N(K80)&gt;0,O80="Pagado")),G80&lt;&gt;"Escrow",TODAY()&gt;N(E80)),"VENCIDO SIN PAGAR; ","")&amp;IF(AND(NOT(OR(N(K80)&gt;0,O80="Pagado")),G80&lt;&gt;"Escrow",AND(N(E80)&gt;0,TODAY()&gt;=N(J80),TODAY()&lt;=N(E80))),"VENCE PRONTO; ","")&amp;IF(AND(OR(N(K80)&gt;0,O80="Pagado"),L80=""),"SIN COMPROBANTE DE PAGO; ","")&amp;IF(AND(G80="Escrow",H80&lt;&gt;"Sí",N(E80)&gt;0,TODAY()&gt;=N(J80)),"ESCROW SIN CONFIRMAR; ","")&amp;IF(AND(B80="Renovación de seguro",NOT(OR(N(K80)&gt;0,O80="Pagado")),N(E80)&gt;0,N(E80)-TODAY()&lt;=N('Ajustes'!$B$10),M80&lt;&gt;"Sí"),"PÓLIZA POR VENCER SIN COTIZACIÓN; ",""),LEN(IF(A80="","SIN PROPIEDAD; ","")&amp;IF(AND(A80&lt;&gt;"",COUNTIF('Propiedades'!$A$2:$A$200,A80)=0),"PROPIEDAD NO ESTÁ EN LA LISTA; ","")&amp;IF(B80="","SIN TIPO; ","")&amp;IF(NOT(N(E80)&gt;0),"SIN FECHA; ","")&amp;IF(N(F80)=0,"SIN MONTO; ","")&amp;IF(AND(N(E80)&gt;0,NOT(OR(N(K80)&gt;0,O80="Pagado")),G80&lt;&gt;"Escrow",TODAY()&gt;N(E80)),"VENCIDO SIN PAGAR; ","")&amp;IF(AND(NOT(OR(N(K80)&gt;0,O80="Pagado")),G80&lt;&gt;"Escrow",AND(N(E80)&gt;0,TODAY()&gt;=N(J80),TODAY()&lt;=N(E80))),"VENCE PRONTO; ","")&amp;IF(AND(OR(N(K80)&gt;0,O80="Pagado"),L80=""),"SIN COMPROBANTE DE PAGO; ","")&amp;IF(AND(G80="Escrow",H80&lt;&gt;"Sí",N(E80)&gt;0,TODAY()&gt;=N(J80)),"ESCROW SIN CONFIRMAR; ","")&amp;IF(AND(B80="Renovación de seguro",NOT(OR(N(K80)&gt;0,O80="Pagado")),N(E80)&gt;0,N(E80)-TODAY()&lt;=N('Ajustes'!$B$10),M80&lt;&gt;"Sí"),"PÓLIZA POR VENCER SIN COTIZACIÓN; ",""))-2)))</f>
        <v/>
      </c>
    </row>
    <row r="81">
      <c r="E81" s="8" t="n"/>
      <c r="F81" s="9" t="n"/>
      <c r="I81" s="10" t="n"/>
      <c r="J81" s="8">
        <f>IF(OR(NOT(OR(A81&lt;&gt;"",B81&lt;&gt;"",C81&lt;&gt;"")),N(E81)=0),"",N(E81)-IF(N(I81)&gt;0,N(I81),IFERROR(VLOOKUP(B81,'Ajustes'!$A$3:$B$8,2,0),0)))</f>
        <v/>
      </c>
      <c r="K81" s="8" t="n"/>
      <c r="N81" s="8" t="n"/>
      <c r="P81" s="10">
        <f>IF(OR(NOT(OR(A81&lt;&gt;"",B81&lt;&gt;"",C81&lt;&gt;"")),N(E81)=0),"",N(E81)-TODAY())</f>
        <v/>
      </c>
      <c r="Q81">
        <f>IF(OR(NOT(OR(A81&lt;&gt;"",B81&lt;&gt;"",C81&lt;&gt;"")),O81="Cerrado"),"",IF(IF(A81="","SIN PROPIEDAD; ","")&amp;IF(AND(A81&lt;&gt;"",COUNTIF('Propiedades'!$A$2:$A$200,A81)=0),"PROPIEDAD NO ESTÁ EN LA LISTA; ","")&amp;IF(B81="","SIN TIPO; ","")&amp;IF(NOT(N(E81)&gt;0),"SIN FECHA; ","")&amp;IF(N(F81)=0,"SIN MONTO; ","")&amp;IF(AND(N(E81)&gt;0,NOT(OR(N(K81)&gt;0,O81="Pagado")),G81&lt;&gt;"Escrow",TODAY()&gt;N(E81)),"VENCIDO SIN PAGAR; ","")&amp;IF(AND(NOT(OR(N(K81)&gt;0,O81="Pagado")),G81&lt;&gt;"Escrow",AND(N(E81)&gt;0,TODAY()&gt;=N(J81),TODAY()&lt;=N(E81))),"VENCE PRONTO; ","")&amp;IF(AND(OR(N(K81)&gt;0,O81="Pagado"),L81=""),"SIN COMPROBANTE DE PAGO; ","")&amp;IF(AND(G81="Escrow",H81&lt;&gt;"Sí",N(E81)&gt;0,TODAY()&gt;=N(J81)),"ESCROW SIN CONFIRMAR; ","")&amp;IF(AND(B81="Renovación de seguro",NOT(OR(N(K81)&gt;0,O81="Pagado")),N(E81)&gt;0,N(E81)-TODAY()&lt;=N('Ajustes'!$B$10),M81&lt;&gt;"Sí"),"PÓLIZA POR VENCER SIN COTIZACIÓN; ","")="","",LEFT(IF(A81="","SIN PROPIEDAD; ","")&amp;IF(AND(A81&lt;&gt;"",COUNTIF('Propiedades'!$A$2:$A$200,A81)=0),"PROPIEDAD NO ESTÁ EN LA LISTA; ","")&amp;IF(B81="","SIN TIPO; ","")&amp;IF(NOT(N(E81)&gt;0),"SIN FECHA; ","")&amp;IF(N(F81)=0,"SIN MONTO; ","")&amp;IF(AND(N(E81)&gt;0,NOT(OR(N(K81)&gt;0,O81="Pagado")),G81&lt;&gt;"Escrow",TODAY()&gt;N(E81)),"VENCIDO SIN PAGAR; ","")&amp;IF(AND(NOT(OR(N(K81)&gt;0,O81="Pagado")),G81&lt;&gt;"Escrow",AND(N(E81)&gt;0,TODAY()&gt;=N(J81),TODAY()&lt;=N(E81))),"VENCE PRONTO; ","")&amp;IF(AND(OR(N(K81)&gt;0,O81="Pagado"),L81=""),"SIN COMPROBANTE DE PAGO; ","")&amp;IF(AND(G81="Escrow",H81&lt;&gt;"Sí",N(E81)&gt;0,TODAY()&gt;=N(J81)),"ESCROW SIN CONFIRMAR; ","")&amp;IF(AND(B81="Renovación de seguro",NOT(OR(N(K81)&gt;0,O81="Pagado")),N(E81)&gt;0,N(E81)-TODAY()&lt;=N('Ajustes'!$B$10),M81&lt;&gt;"Sí"),"PÓLIZA POR VENCER SIN COTIZACIÓN; ",""),LEN(IF(A81="","SIN PROPIEDAD; ","")&amp;IF(AND(A81&lt;&gt;"",COUNTIF('Propiedades'!$A$2:$A$200,A81)=0),"PROPIEDAD NO ESTÁ EN LA LISTA; ","")&amp;IF(B81="","SIN TIPO; ","")&amp;IF(NOT(N(E81)&gt;0),"SIN FECHA; ","")&amp;IF(N(F81)=0,"SIN MONTO; ","")&amp;IF(AND(N(E81)&gt;0,NOT(OR(N(K81)&gt;0,O81="Pagado")),G81&lt;&gt;"Escrow",TODAY()&gt;N(E81)),"VENCIDO SIN PAGAR; ","")&amp;IF(AND(NOT(OR(N(K81)&gt;0,O81="Pagado")),G81&lt;&gt;"Escrow",AND(N(E81)&gt;0,TODAY()&gt;=N(J81),TODAY()&lt;=N(E81))),"VENCE PRONTO; ","")&amp;IF(AND(OR(N(K81)&gt;0,O81="Pagado"),L81=""),"SIN COMPROBANTE DE PAGO; ","")&amp;IF(AND(G81="Escrow",H81&lt;&gt;"Sí",N(E81)&gt;0,TODAY()&gt;=N(J81)),"ESCROW SIN CONFIRMAR; ","")&amp;IF(AND(B81="Renovación de seguro",NOT(OR(N(K81)&gt;0,O81="Pagado")),N(E81)&gt;0,N(E81)-TODAY()&lt;=N('Ajustes'!$B$10),M81&lt;&gt;"Sí"),"PÓLIZA POR VENCER SIN COTIZACIÓN; ",""))-2)))</f>
        <v/>
      </c>
    </row>
    <row r="82">
      <c r="E82" s="8" t="n"/>
      <c r="F82" s="9" t="n"/>
      <c r="I82" s="10" t="n"/>
      <c r="J82" s="8">
        <f>IF(OR(NOT(OR(A82&lt;&gt;"",B82&lt;&gt;"",C82&lt;&gt;"")),N(E82)=0),"",N(E82)-IF(N(I82)&gt;0,N(I82),IFERROR(VLOOKUP(B82,'Ajustes'!$A$3:$B$8,2,0),0)))</f>
        <v/>
      </c>
      <c r="K82" s="8" t="n"/>
      <c r="N82" s="8" t="n"/>
      <c r="P82" s="10">
        <f>IF(OR(NOT(OR(A82&lt;&gt;"",B82&lt;&gt;"",C82&lt;&gt;"")),N(E82)=0),"",N(E82)-TODAY())</f>
        <v/>
      </c>
      <c r="Q82">
        <f>IF(OR(NOT(OR(A82&lt;&gt;"",B82&lt;&gt;"",C82&lt;&gt;"")),O82="Cerrado"),"",IF(IF(A82="","SIN PROPIEDAD; ","")&amp;IF(AND(A82&lt;&gt;"",COUNTIF('Propiedades'!$A$2:$A$200,A82)=0),"PROPIEDAD NO ESTÁ EN LA LISTA; ","")&amp;IF(B82="","SIN TIPO; ","")&amp;IF(NOT(N(E82)&gt;0),"SIN FECHA; ","")&amp;IF(N(F82)=0,"SIN MONTO; ","")&amp;IF(AND(N(E82)&gt;0,NOT(OR(N(K82)&gt;0,O82="Pagado")),G82&lt;&gt;"Escrow",TODAY()&gt;N(E82)),"VENCIDO SIN PAGAR; ","")&amp;IF(AND(NOT(OR(N(K82)&gt;0,O82="Pagado")),G82&lt;&gt;"Escrow",AND(N(E82)&gt;0,TODAY()&gt;=N(J82),TODAY()&lt;=N(E82))),"VENCE PRONTO; ","")&amp;IF(AND(OR(N(K82)&gt;0,O82="Pagado"),L82=""),"SIN COMPROBANTE DE PAGO; ","")&amp;IF(AND(G82="Escrow",H82&lt;&gt;"Sí",N(E82)&gt;0,TODAY()&gt;=N(J82)),"ESCROW SIN CONFIRMAR; ","")&amp;IF(AND(B82="Renovación de seguro",NOT(OR(N(K82)&gt;0,O82="Pagado")),N(E82)&gt;0,N(E82)-TODAY()&lt;=N('Ajustes'!$B$10),M82&lt;&gt;"Sí"),"PÓLIZA POR VENCER SIN COTIZACIÓN; ","")="","",LEFT(IF(A82="","SIN PROPIEDAD; ","")&amp;IF(AND(A82&lt;&gt;"",COUNTIF('Propiedades'!$A$2:$A$200,A82)=0),"PROPIEDAD NO ESTÁ EN LA LISTA; ","")&amp;IF(B82="","SIN TIPO; ","")&amp;IF(NOT(N(E82)&gt;0),"SIN FECHA; ","")&amp;IF(N(F82)=0,"SIN MONTO; ","")&amp;IF(AND(N(E82)&gt;0,NOT(OR(N(K82)&gt;0,O82="Pagado")),G82&lt;&gt;"Escrow",TODAY()&gt;N(E82)),"VENCIDO SIN PAGAR; ","")&amp;IF(AND(NOT(OR(N(K82)&gt;0,O82="Pagado")),G82&lt;&gt;"Escrow",AND(N(E82)&gt;0,TODAY()&gt;=N(J82),TODAY()&lt;=N(E82))),"VENCE PRONTO; ","")&amp;IF(AND(OR(N(K82)&gt;0,O82="Pagado"),L82=""),"SIN COMPROBANTE DE PAGO; ","")&amp;IF(AND(G82="Escrow",H82&lt;&gt;"Sí",N(E82)&gt;0,TODAY()&gt;=N(J82)),"ESCROW SIN CONFIRMAR; ","")&amp;IF(AND(B82="Renovación de seguro",NOT(OR(N(K82)&gt;0,O82="Pagado")),N(E82)&gt;0,N(E82)-TODAY()&lt;=N('Ajustes'!$B$10),M82&lt;&gt;"Sí"),"PÓLIZA POR VENCER SIN COTIZACIÓN; ",""),LEN(IF(A82="","SIN PROPIEDAD; ","")&amp;IF(AND(A82&lt;&gt;"",COUNTIF('Propiedades'!$A$2:$A$200,A82)=0),"PROPIEDAD NO ESTÁ EN LA LISTA; ","")&amp;IF(B82="","SIN TIPO; ","")&amp;IF(NOT(N(E82)&gt;0),"SIN FECHA; ","")&amp;IF(N(F82)=0,"SIN MONTO; ","")&amp;IF(AND(N(E82)&gt;0,NOT(OR(N(K82)&gt;0,O82="Pagado")),G82&lt;&gt;"Escrow",TODAY()&gt;N(E82)),"VENCIDO SIN PAGAR; ","")&amp;IF(AND(NOT(OR(N(K82)&gt;0,O82="Pagado")),G82&lt;&gt;"Escrow",AND(N(E82)&gt;0,TODAY()&gt;=N(J82),TODAY()&lt;=N(E82))),"VENCE PRONTO; ","")&amp;IF(AND(OR(N(K82)&gt;0,O82="Pagado"),L82=""),"SIN COMPROBANTE DE PAGO; ","")&amp;IF(AND(G82="Escrow",H82&lt;&gt;"Sí",N(E82)&gt;0,TODAY()&gt;=N(J82)),"ESCROW SIN CONFIRMAR; ","")&amp;IF(AND(B82="Renovación de seguro",NOT(OR(N(K82)&gt;0,O82="Pagado")),N(E82)&gt;0,N(E82)-TODAY()&lt;=N('Ajustes'!$B$10),M82&lt;&gt;"Sí"),"PÓLIZA POR VENCER SIN COTIZACIÓN; ",""))-2)))</f>
        <v/>
      </c>
    </row>
    <row r="83">
      <c r="E83" s="8" t="n"/>
      <c r="F83" s="9" t="n"/>
      <c r="I83" s="10" t="n"/>
      <c r="J83" s="8">
        <f>IF(OR(NOT(OR(A83&lt;&gt;"",B83&lt;&gt;"",C83&lt;&gt;"")),N(E83)=0),"",N(E83)-IF(N(I83)&gt;0,N(I83),IFERROR(VLOOKUP(B83,'Ajustes'!$A$3:$B$8,2,0),0)))</f>
        <v/>
      </c>
      <c r="K83" s="8" t="n"/>
      <c r="N83" s="8" t="n"/>
      <c r="P83" s="10">
        <f>IF(OR(NOT(OR(A83&lt;&gt;"",B83&lt;&gt;"",C83&lt;&gt;"")),N(E83)=0),"",N(E83)-TODAY())</f>
        <v/>
      </c>
      <c r="Q83">
        <f>IF(OR(NOT(OR(A83&lt;&gt;"",B83&lt;&gt;"",C83&lt;&gt;"")),O83="Cerrado"),"",IF(IF(A83="","SIN PROPIEDAD; ","")&amp;IF(AND(A83&lt;&gt;"",COUNTIF('Propiedades'!$A$2:$A$200,A83)=0),"PROPIEDAD NO ESTÁ EN LA LISTA; ","")&amp;IF(B83="","SIN TIPO; ","")&amp;IF(NOT(N(E83)&gt;0),"SIN FECHA; ","")&amp;IF(N(F83)=0,"SIN MONTO; ","")&amp;IF(AND(N(E83)&gt;0,NOT(OR(N(K83)&gt;0,O83="Pagado")),G83&lt;&gt;"Escrow",TODAY()&gt;N(E83)),"VENCIDO SIN PAGAR; ","")&amp;IF(AND(NOT(OR(N(K83)&gt;0,O83="Pagado")),G83&lt;&gt;"Escrow",AND(N(E83)&gt;0,TODAY()&gt;=N(J83),TODAY()&lt;=N(E83))),"VENCE PRONTO; ","")&amp;IF(AND(OR(N(K83)&gt;0,O83="Pagado"),L83=""),"SIN COMPROBANTE DE PAGO; ","")&amp;IF(AND(G83="Escrow",H83&lt;&gt;"Sí",N(E83)&gt;0,TODAY()&gt;=N(J83)),"ESCROW SIN CONFIRMAR; ","")&amp;IF(AND(B83="Renovación de seguro",NOT(OR(N(K83)&gt;0,O83="Pagado")),N(E83)&gt;0,N(E83)-TODAY()&lt;=N('Ajustes'!$B$10),M83&lt;&gt;"Sí"),"PÓLIZA POR VENCER SIN COTIZACIÓN; ","")="","",LEFT(IF(A83="","SIN PROPIEDAD; ","")&amp;IF(AND(A83&lt;&gt;"",COUNTIF('Propiedades'!$A$2:$A$200,A83)=0),"PROPIEDAD NO ESTÁ EN LA LISTA; ","")&amp;IF(B83="","SIN TIPO; ","")&amp;IF(NOT(N(E83)&gt;0),"SIN FECHA; ","")&amp;IF(N(F83)=0,"SIN MONTO; ","")&amp;IF(AND(N(E83)&gt;0,NOT(OR(N(K83)&gt;0,O83="Pagado")),G83&lt;&gt;"Escrow",TODAY()&gt;N(E83)),"VENCIDO SIN PAGAR; ","")&amp;IF(AND(NOT(OR(N(K83)&gt;0,O83="Pagado")),G83&lt;&gt;"Escrow",AND(N(E83)&gt;0,TODAY()&gt;=N(J83),TODAY()&lt;=N(E83))),"VENCE PRONTO; ","")&amp;IF(AND(OR(N(K83)&gt;0,O83="Pagado"),L83=""),"SIN COMPROBANTE DE PAGO; ","")&amp;IF(AND(G83="Escrow",H83&lt;&gt;"Sí",N(E83)&gt;0,TODAY()&gt;=N(J83)),"ESCROW SIN CONFIRMAR; ","")&amp;IF(AND(B83="Renovación de seguro",NOT(OR(N(K83)&gt;0,O83="Pagado")),N(E83)&gt;0,N(E83)-TODAY()&lt;=N('Ajustes'!$B$10),M83&lt;&gt;"Sí"),"PÓLIZA POR VENCER SIN COTIZACIÓN; ",""),LEN(IF(A83="","SIN PROPIEDAD; ","")&amp;IF(AND(A83&lt;&gt;"",COUNTIF('Propiedades'!$A$2:$A$200,A83)=0),"PROPIEDAD NO ESTÁ EN LA LISTA; ","")&amp;IF(B83="","SIN TIPO; ","")&amp;IF(NOT(N(E83)&gt;0),"SIN FECHA; ","")&amp;IF(N(F83)=0,"SIN MONTO; ","")&amp;IF(AND(N(E83)&gt;0,NOT(OR(N(K83)&gt;0,O83="Pagado")),G83&lt;&gt;"Escrow",TODAY()&gt;N(E83)),"VENCIDO SIN PAGAR; ","")&amp;IF(AND(NOT(OR(N(K83)&gt;0,O83="Pagado")),G83&lt;&gt;"Escrow",AND(N(E83)&gt;0,TODAY()&gt;=N(J83),TODAY()&lt;=N(E83))),"VENCE PRONTO; ","")&amp;IF(AND(OR(N(K83)&gt;0,O83="Pagado"),L83=""),"SIN COMPROBANTE DE PAGO; ","")&amp;IF(AND(G83="Escrow",H83&lt;&gt;"Sí",N(E83)&gt;0,TODAY()&gt;=N(J83)),"ESCROW SIN CONFIRMAR; ","")&amp;IF(AND(B83="Renovación de seguro",NOT(OR(N(K83)&gt;0,O83="Pagado")),N(E83)&gt;0,N(E83)-TODAY()&lt;=N('Ajustes'!$B$10),M83&lt;&gt;"Sí"),"PÓLIZA POR VENCER SIN COTIZACIÓN; ",""))-2)))</f>
        <v/>
      </c>
    </row>
    <row r="84">
      <c r="E84" s="8" t="n"/>
      <c r="F84" s="9" t="n"/>
      <c r="I84" s="10" t="n"/>
      <c r="J84" s="8">
        <f>IF(OR(NOT(OR(A84&lt;&gt;"",B84&lt;&gt;"",C84&lt;&gt;"")),N(E84)=0),"",N(E84)-IF(N(I84)&gt;0,N(I84),IFERROR(VLOOKUP(B84,'Ajustes'!$A$3:$B$8,2,0),0)))</f>
        <v/>
      </c>
      <c r="K84" s="8" t="n"/>
      <c r="N84" s="8" t="n"/>
      <c r="P84" s="10">
        <f>IF(OR(NOT(OR(A84&lt;&gt;"",B84&lt;&gt;"",C84&lt;&gt;"")),N(E84)=0),"",N(E84)-TODAY())</f>
        <v/>
      </c>
      <c r="Q84">
        <f>IF(OR(NOT(OR(A84&lt;&gt;"",B84&lt;&gt;"",C84&lt;&gt;"")),O84="Cerrado"),"",IF(IF(A84="","SIN PROPIEDAD; ","")&amp;IF(AND(A84&lt;&gt;"",COUNTIF('Propiedades'!$A$2:$A$200,A84)=0),"PROPIEDAD NO ESTÁ EN LA LISTA; ","")&amp;IF(B84="","SIN TIPO; ","")&amp;IF(NOT(N(E84)&gt;0),"SIN FECHA; ","")&amp;IF(N(F84)=0,"SIN MONTO; ","")&amp;IF(AND(N(E84)&gt;0,NOT(OR(N(K84)&gt;0,O84="Pagado")),G84&lt;&gt;"Escrow",TODAY()&gt;N(E84)),"VENCIDO SIN PAGAR; ","")&amp;IF(AND(NOT(OR(N(K84)&gt;0,O84="Pagado")),G84&lt;&gt;"Escrow",AND(N(E84)&gt;0,TODAY()&gt;=N(J84),TODAY()&lt;=N(E84))),"VENCE PRONTO; ","")&amp;IF(AND(OR(N(K84)&gt;0,O84="Pagado"),L84=""),"SIN COMPROBANTE DE PAGO; ","")&amp;IF(AND(G84="Escrow",H84&lt;&gt;"Sí",N(E84)&gt;0,TODAY()&gt;=N(J84)),"ESCROW SIN CONFIRMAR; ","")&amp;IF(AND(B84="Renovación de seguro",NOT(OR(N(K84)&gt;0,O84="Pagado")),N(E84)&gt;0,N(E84)-TODAY()&lt;=N('Ajustes'!$B$10),M84&lt;&gt;"Sí"),"PÓLIZA POR VENCER SIN COTIZACIÓN; ","")="","",LEFT(IF(A84="","SIN PROPIEDAD; ","")&amp;IF(AND(A84&lt;&gt;"",COUNTIF('Propiedades'!$A$2:$A$200,A84)=0),"PROPIEDAD NO ESTÁ EN LA LISTA; ","")&amp;IF(B84="","SIN TIPO; ","")&amp;IF(NOT(N(E84)&gt;0),"SIN FECHA; ","")&amp;IF(N(F84)=0,"SIN MONTO; ","")&amp;IF(AND(N(E84)&gt;0,NOT(OR(N(K84)&gt;0,O84="Pagado")),G84&lt;&gt;"Escrow",TODAY()&gt;N(E84)),"VENCIDO SIN PAGAR; ","")&amp;IF(AND(NOT(OR(N(K84)&gt;0,O84="Pagado")),G84&lt;&gt;"Escrow",AND(N(E84)&gt;0,TODAY()&gt;=N(J84),TODAY()&lt;=N(E84))),"VENCE PRONTO; ","")&amp;IF(AND(OR(N(K84)&gt;0,O84="Pagado"),L84=""),"SIN COMPROBANTE DE PAGO; ","")&amp;IF(AND(G84="Escrow",H84&lt;&gt;"Sí",N(E84)&gt;0,TODAY()&gt;=N(J84)),"ESCROW SIN CONFIRMAR; ","")&amp;IF(AND(B84="Renovación de seguro",NOT(OR(N(K84)&gt;0,O84="Pagado")),N(E84)&gt;0,N(E84)-TODAY()&lt;=N('Ajustes'!$B$10),M84&lt;&gt;"Sí"),"PÓLIZA POR VENCER SIN COTIZACIÓN; ",""),LEN(IF(A84="","SIN PROPIEDAD; ","")&amp;IF(AND(A84&lt;&gt;"",COUNTIF('Propiedades'!$A$2:$A$200,A84)=0),"PROPIEDAD NO ESTÁ EN LA LISTA; ","")&amp;IF(B84="","SIN TIPO; ","")&amp;IF(NOT(N(E84)&gt;0),"SIN FECHA; ","")&amp;IF(N(F84)=0,"SIN MONTO; ","")&amp;IF(AND(N(E84)&gt;0,NOT(OR(N(K84)&gt;0,O84="Pagado")),G84&lt;&gt;"Escrow",TODAY()&gt;N(E84)),"VENCIDO SIN PAGAR; ","")&amp;IF(AND(NOT(OR(N(K84)&gt;0,O84="Pagado")),G84&lt;&gt;"Escrow",AND(N(E84)&gt;0,TODAY()&gt;=N(J84),TODAY()&lt;=N(E84))),"VENCE PRONTO; ","")&amp;IF(AND(OR(N(K84)&gt;0,O84="Pagado"),L84=""),"SIN COMPROBANTE DE PAGO; ","")&amp;IF(AND(G84="Escrow",H84&lt;&gt;"Sí",N(E84)&gt;0,TODAY()&gt;=N(J84)),"ESCROW SIN CONFIRMAR; ","")&amp;IF(AND(B84="Renovación de seguro",NOT(OR(N(K84)&gt;0,O84="Pagado")),N(E84)&gt;0,N(E84)-TODAY()&lt;=N('Ajustes'!$B$10),M84&lt;&gt;"Sí"),"PÓLIZA POR VENCER SIN COTIZACIÓN; ",""))-2)))</f>
        <v/>
      </c>
    </row>
    <row r="85">
      <c r="E85" s="8" t="n"/>
      <c r="F85" s="9" t="n"/>
      <c r="I85" s="10" t="n"/>
      <c r="J85" s="8">
        <f>IF(OR(NOT(OR(A85&lt;&gt;"",B85&lt;&gt;"",C85&lt;&gt;"")),N(E85)=0),"",N(E85)-IF(N(I85)&gt;0,N(I85),IFERROR(VLOOKUP(B85,'Ajustes'!$A$3:$B$8,2,0),0)))</f>
        <v/>
      </c>
      <c r="K85" s="8" t="n"/>
      <c r="N85" s="8" t="n"/>
      <c r="P85" s="10">
        <f>IF(OR(NOT(OR(A85&lt;&gt;"",B85&lt;&gt;"",C85&lt;&gt;"")),N(E85)=0),"",N(E85)-TODAY())</f>
        <v/>
      </c>
      <c r="Q85">
        <f>IF(OR(NOT(OR(A85&lt;&gt;"",B85&lt;&gt;"",C85&lt;&gt;"")),O85="Cerrado"),"",IF(IF(A85="","SIN PROPIEDAD; ","")&amp;IF(AND(A85&lt;&gt;"",COUNTIF('Propiedades'!$A$2:$A$200,A85)=0),"PROPIEDAD NO ESTÁ EN LA LISTA; ","")&amp;IF(B85="","SIN TIPO; ","")&amp;IF(NOT(N(E85)&gt;0),"SIN FECHA; ","")&amp;IF(N(F85)=0,"SIN MONTO; ","")&amp;IF(AND(N(E85)&gt;0,NOT(OR(N(K85)&gt;0,O85="Pagado")),G85&lt;&gt;"Escrow",TODAY()&gt;N(E85)),"VENCIDO SIN PAGAR; ","")&amp;IF(AND(NOT(OR(N(K85)&gt;0,O85="Pagado")),G85&lt;&gt;"Escrow",AND(N(E85)&gt;0,TODAY()&gt;=N(J85),TODAY()&lt;=N(E85))),"VENCE PRONTO; ","")&amp;IF(AND(OR(N(K85)&gt;0,O85="Pagado"),L85=""),"SIN COMPROBANTE DE PAGO; ","")&amp;IF(AND(G85="Escrow",H85&lt;&gt;"Sí",N(E85)&gt;0,TODAY()&gt;=N(J85)),"ESCROW SIN CONFIRMAR; ","")&amp;IF(AND(B85="Renovación de seguro",NOT(OR(N(K85)&gt;0,O85="Pagado")),N(E85)&gt;0,N(E85)-TODAY()&lt;=N('Ajustes'!$B$10),M85&lt;&gt;"Sí"),"PÓLIZA POR VENCER SIN COTIZACIÓN; ","")="","",LEFT(IF(A85="","SIN PROPIEDAD; ","")&amp;IF(AND(A85&lt;&gt;"",COUNTIF('Propiedades'!$A$2:$A$200,A85)=0),"PROPIEDAD NO ESTÁ EN LA LISTA; ","")&amp;IF(B85="","SIN TIPO; ","")&amp;IF(NOT(N(E85)&gt;0),"SIN FECHA; ","")&amp;IF(N(F85)=0,"SIN MONTO; ","")&amp;IF(AND(N(E85)&gt;0,NOT(OR(N(K85)&gt;0,O85="Pagado")),G85&lt;&gt;"Escrow",TODAY()&gt;N(E85)),"VENCIDO SIN PAGAR; ","")&amp;IF(AND(NOT(OR(N(K85)&gt;0,O85="Pagado")),G85&lt;&gt;"Escrow",AND(N(E85)&gt;0,TODAY()&gt;=N(J85),TODAY()&lt;=N(E85))),"VENCE PRONTO; ","")&amp;IF(AND(OR(N(K85)&gt;0,O85="Pagado"),L85=""),"SIN COMPROBANTE DE PAGO; ","")&amp;IF(AND(G85="Escrow",H85&lt;&gt;"Sí",N(E85)&gt;0,TODAY()&gt;=N(J85)),"ESCROW SIN CONFIRMAR; ","")&amp;IF(AND(B85="Renovación de seguro",NOT(OR(N(K85)&gt;0,O85="Pagado")),N(E85)&gt;0,N(E85)-TODAY()&lt;=N('Ajustes'!$B$10),M85&lt;&gt;"Sí"),"PÓLIZA POR VENCER SIN COTIZACIÓN; ",""),LEN(IF(A85="","SIN PROPIEDAD; ","")&amp;IF(AND(A85&lt;&gt;"",COUNTIF('Propiedades'!$A$2:$A$200,A85)=0),"PROPIEDAD NO ESTÁ EN LA LISTA; ","")&amp;IF(B85="","SIN TIPO; ","")&amp;IF(NOT(N(E85)&gt;0),"SIN FECHA; ","")&amp;IF(N(F85)=0,"SIN MONTO; ","")&amp;IF(AND(N(E85)&gt;0,NOT(OR(N(K85)&gt;0,O85="Pagado")),G85&lt;&gt;"Escrow",TODAY()&gt;N(E85)),"VENCIDO SIN PAGAR; ","")&amp;IF(AND(NOT(OR(N(K85)&gt;0,O85="Pagado")),G85&lt;&gt;"Escrow",AND(N(E85)&gt;0,TODAY()&gt;=N(J85),TODAY()&lt;=N(E85))),"VENCE PRONTO; ","")&amp;IF(AND(OR(N(K85)&gt;0,O85="Pagado"),L85=""),"SIN COMPROBANTE DE PAGO; ","")&amp;IF(AND(G85="Escrow",H85&lt;&gt;"Sí",N(E85)&gt;0,TODAY()&gt;=N(J85)),"ESCROW SIN CONFIRMAR; ","")&amp;IF(AND(B85="Renovación de seguro",NOT(OR(N(K85)&gt;0,O85="Pagado")),N(E85)&gt;0,N(E85)-TODAY()&lt;=N('Ajustes'!$B$10),M85&lt;&gt;"Sí"),"PÓLIZA POR VENCER SIN COTIZACIÓN; ",""))-2)))</f>
        <v/>
      </c>
    </row>
    <row r="86">
      <c r="E86" s="8" t="n"/>
      <c r="F86" s="9" t="n"/>
      <c r="I86" s="10" t="n"/>
      <c r="J86" s="8">
        <f>IF(OR(NOT(OR(A86&lt;&gt;"",B86&lt;&gt;"",C86&lt;&gt;"")),N(E86)=0),"",N(E86)-IF(N(I86)&gt;0,N(I86),IFERROR(VLOOKUP(B86,'Ajustes'!$A$3:$B$8,2,0),0)))</f>
        <v/>
      </c>
      <c r="K86" s="8" t="n"/>
      <c r="N86" s="8" t="n"/>
      <c r="P86" s="10">
        <f>IF(OR(NOT(OR(A86&lt;&gt;"",B86&lt;&gt;"",C86&lt;&gt;"")),N(E86)=0),"",N(E86)-TODAY())</f>
        <v/>
      </c>
      <c r="Q86">
        <f>IF(OR(NOT(OR(A86&lt;&gt;"",B86&lt;&gt;"",C86&lt;&gt;"")),O86="Cerrado"),"",IF(IF(A86="","SIN PROPIEDAD; ","")&amp;IF(AND(A86&lt;&gt;"",COUNTIF('Propiedades'!$A$2:$A$200,A86)=0),"PROPIEDAD NO ESTÁ EN LA LISTA; ","")&amp;IF(B86="","SIN TIPO; ","")&amp;IF(NOT(N(E86)&gt;0),"SIN FECHA; ","")&amp;IF(N(F86)=0,"SIN MONTO; ","")&amp;IF(AND(N(E86)&gt;0,NOT(OR(N(K86)&gt;0,O86="Pagado")),G86&lt;&gt;"Escrow",TODAY()&gt;N(E86)),"VENCIDO SIN PAGAR; ","")&amp;IF(AND(NOT(OR(N(K86)&gt;0,O86="Pagado")),G86&lt;&gt;"Escrow",AND(N(E86)&gt;0,TODAY()&gt;=N(J86),TODAY()&lt;=N(E86))),"VENCE PRONTO; ","")&amp;IF(AND(OR(N(K86)&gt;0,O86="Pagado"),L86=""),"SIN COMPROBANTE DE PAGO; ","")&amp;IF(AND(G86="Escrow",H86&lt;&gt;"Sí",N(E86)&gt;0,TODAY()&gt;=N(J86)),"ESCROW SIN CONFIRMAR; ","")&amp;IF(AND(B86="Renovación de seguro",NOT(OR(N(K86)&gt;0,O86="Pagado")),N(E86)&gt;0,N(E86)-TODAY()&lt;=N('Ajustes'!$B$10),M86&lt;&gt;"Sí"),"PÓLIZA POR VENCER SIN COTIZACIÓN; ","")="","",LEFT(IF(A86="","SIN PROPIEDAD; ","")&amp;IF(AND(A86&lt;&gt;"",COUNTIF('Propiedades'!$A$2:$A$200,A86)=0),"PROPIEDAD NO ESTÁ EN LA LISTA; ","")&amp;IF(B86="","SIN TIPO; ","")&amp;IF(NOT(N(E86)&gt;0),"SIN FECHA; ","")&amp;IF(N(F86)=0,"SIN MONTO; ","")&amp;IF(AND(N(E86)&gt;0,NOT(OR(N(K86)&gt;0,O86="Pagado")),G86&lt;&gt;"Escrow",TODAY()&gt;N(E86)),"VENCIDO SIN PAGAR; ","")&amp;IF(AND(NOT(OR(N(K86)&gt;0,O86="Pagado")),G86&lt;&gt;"Escrow",AND(N(E86)&gt;0,TODAY()&gt;=N(J86),TODAY()&lt;=N(E86))),"VENCE PRONTO; ","")&amp;IF(AND(OR(N(K86)&gt;0,O86="Pagado"),L86=""),"SIN COMPROBANTE DE PAGO; ","")&amp;IF(AND(G86="Escrow",H86&lt;&gt;"Sí",N(E86)&gt;0,TODAY()&gt;=N(J86)),"ESCROW SIN CONFIRMAR; ","")&amp;IF(AND(B86="Renovación de seguro",NOT(OR(N(K86)&gt;0,O86="Pagado")),N(E86)&gt;0,N(E86)-TODAY()&lt;=N('Ajustes'!$B$10),M86&lt;&gt;"Sí"),"PÓLIZA POR VENCER SIN COTIZACIÓN; ",""),LEN(IF(A86="","SIN PROPIEDAD; ","")&amp;IF(AND(A86&lt;&gt;"",COUNTIF('Propiedades'!$A$2:$A$200,A86)=0),"PROPIEDAD NO ESTÁ EN LA LISTA; ","")&amp;IF(B86="","SIN TIPO; ","")&amp;IF(NOT(N(E86)&gt;0),"SIN FECHA; ","")&amp;IF(N(F86)=0,"SIN MONTO; ","")&amp;IF(AND(N(E86)&gt;0,NOT(OR(N(K86)&gt;0,O86="Pagado")),G86&lt;&gt;"Escrow",TODAY()&gt;N(E86)),"VENCIDO SIN PAGAR; ","")&amp;IF(AND(NOT(OR(N(K86)&gt;0,O86="Pagado")),G86&lt;&gt;"Escrow",AND(N(E86)&gt;0,TODAY()&gt;=N(J86),TODAY()&lt;=N(E86))),"VENCE PRONTO; ","")&amp;IF(AND(OR(N(K86)&gt;0,O86="Pagado"),L86=""),"SIN COMPROBANTE DE PAGO; ","")&amp;IF(AND(G86="Escrow",H86&lt;&gt;"Sí",N(E86)&gt;0,TODAY()&gt;=N(J86)),"ESCROW SIN CONFIRMAR; ","")&amp;IF(AND(B86="Renovación de seguro",NOT(OR(N(K86)&gt;0,O86="Pagado")),N(E86)&gt;0,N(E86)-TODAY()&lt;=N('Ajustes'!$B$10),M86&lt;&gt;"Sí"),"PÓLIZA POR VENCER SIN COTIZACIÓN; ",""))-2)))</f>
        <v/>
      </c>
    </row>
    <row r="87">
      <c r="E87" s="8" t="n"/>
      <c r="F87" s="9" t="n"/>
      <c r="I87" s="10" t="n"/>
      <c r="J87" s="8">
        <f>IF(OR(NOT(OR(A87&lt;&gt;"",B87&lt;&gt;"",C87&lt;&gt;"")),N(E87)=0),"",N(E87)-IF(N(I87)&gt;0,N(I87),IFERROR(VLOOKUP(B87,'Ajustes'!$A$3:$B$8,2,0),0)))</f>
        <v/>
      </c>
      <c r="K87" s="8" t="n"/>
      <c r="N87" s="8" t="n"/>
      <c r="P87" s="10">
        <f>IF(OR(NOT(OR(A87&lt;&gt;"",B87&lt;&gt;"",C87&lt;&gt;"")),N(E87)=0),"",N(E87)-TODAY())</f>
        <v/>
      </c>
      <c r="Q87">
        <f>IF(OR(NOT(OR(A87&lt;&gt;"",B87&lt;&gt;"",C87&lt;&gt;"")),O87="Cerrado"),"",IF(IF(A87="","SIN PROPIEDAD; ","")&amp;IF(AND(A87&lt;&gt;"",COUNTIF('Propiedades'!$A$2:$A$200,A87)=0),"PROPIEDAD NO ESTÁ EN LA LISTA; ","")&amp;IF(B87="","SIN TIPO; ","")&amp;IF(NOT(N(E87)&gt;0),"SIN FECHA; ","")&amp;IF(N(F87)=0,"SIN MONTO; ","")&amp;IF(AND(N(E87)&gt;0,NOT(OR(N(K87)&gt;0,O87="Pagado")),G87&lt;&gt;"Escrow",TODAY()&gt;N(E87)),"VENCIDO SIN PAGAR; ","")&amp;IF(AND(NOT(OR(N(K87)&gt;0,O87="Pagado")),G87&lt;&gt;"Escrow",AND(N(E87)&gt;0,TODAY()&gt;=N(J87),TODAY()&lt;=N(E87))),"VENCE PRONTO; ","")&amp;IF(AND(OR(N(K87)&gt;0,O87="Pagado"),L87=""),"SIN COMPROBANTE DE PAGO; ","")&amp;IF(AND(G87="Escrow",H87&lt;&gt;"Sí",N(E87)&gt;0,TODAY()&gt;=N(J87)),"ESCROW SIN CONFIRMAR; ","")&amp;IF(AND(B87="Renovación de seguro",NOT(OR(N(K87)&gt;0,O87="Pagado")),N(E87)&gt;0,N(E87)-TODAY()&lt;=N('Ajustes'!$B$10),M87&lt;&gt;"Sí"),"PÓLIZA POR VENCER SIN COTIZACIÓN; ","")="","",LEFT(IF(A87="","SIN PROPIEDAD; ","")&amp;IF(AND(A87&lt;&gt;"",COUNTIF('Propiedades'!$A$2:$A$200,A87)=0),"PROPIEDAD NO ESTÁ EN LA LISTA; ","")&amp;IF(B87="","SIN TIPO; ","")&amp;IF(NOT(N(E87)&gt;0),"SIN FECHA; ","")&amp;IF(N(F87)=0,"SIN MONTO; ","")&amp;IF(AND(N(E87)&gt;0,NOT(OR(N(K87)&gt;0,O87="Pagado")),G87&lt;&gt;"Escrow",TODAY()&gt;N(E87)),"VENCIDO SIN PAGAR; ","")&amp;IF(AND(NOT(OR(N(K87)&gt;0,O87="Pagado")),G87&lt;&gt;"Escrow",AND(N(E87)&gt;0,TODAY()&gt;=N(J87),TODAY()&lt;=N(E87))),"VENCE PRONTO; ","")&amp;IF(AND(OR(N(K87)&gt;0,O87="Pagado"),L87=""),"SIN COMPROBANTE DE PAGO; ","")&amp;IF(AND(G87="Escrow",H87&lt;&gt;"Sí",N(E87)&gt;0,TODAY()&gt;=N(J87)),"ESCROW SIN CONFIRMAR; ","")&amp;IF(AND(B87="Renovación de seguro",NOT(OR(N(K87)&gt;0,O87="Pagado")),N(E87)&gt;0,N(E87)-TODAY()&lt;=N('Ajustes'!$B$10),M87&lt;&gt;"Sí"),"PÓLIZA POR VENCER SIN COTIZACIÓN; ",""),LEN(IF(A87="","SIN PROPIEDAD; ","")&amp;IF(AND(A87&lt;&gt;"",COUNTIF('Propiedades'!$A$2:$A$200,A87)=0),"PROPIEDAD NO ESTÁ EN LA LISTA; ","")&amp;IF(B87="","SIN TIPO; ","")&amp;IF(NOT(N(E87)&gt;0),"SIN FECHA; ","")&amp;IF(N(F87)=0,"SIN MONTO; ","")&amp;IF(AND(N(E87)&gt;0,NOT(OR(N(K87)&gt;0,O87="Pagado")),G87&lt;&gt;"Escrow",TODAY()&gt;N(E87)),"VENCIDO SIN PAGAR; ","")&amp;IF(AND(NOT(OR(N(K87)&gt;0,O87="Pagado")),G87&lt;&gt;"Escrow",AND(N(E87)&gt;0,TODAY()&gt;=N(J87),TODAY()&lt;=N(E87))),"VENCE PRONTO; ","")&amp;IF(AND(OR(N(K87)&gt;0,O87="Pagado"),L87=""),"SIN COMPROBANTE DE PAGO; ","")&amp;IF(AND(G87="Escrow",H87&lt;&gt;"Sí",N(E87)&gt;0,TODAY()&gt;=N(J87)),"ESCROW SIN CONFIRMAR; ","")&amp;IF(AND(B87="Renovación de seguro",NOT(OR(N(K87)&gt;0,O87="Pagado")),N(E87)&gt;0,N(E87)-TODAY()&lt;=N('Ajustes'!$B$10),M87&lt;&gt;"Sí"),"PÓLIZA POR VENCER SIN COTIZACIÓN; ",""))-2)))</f>
        <v/>
      </c>
    </row>
    <row r="88">
      <c r="E88" s="8" t="n"/>
      <c r="F88" s="9" t="n"/>
      <c r="I88" s="10" t="n"/>
      <c r="J88" s="8">
        <f>IF(OR(NOT(OR(A88&lt;&gt;"",B88&lt;&gt;"",C88&lt;&gt;"")),N(E88)=0),"",N(E88)-IF(N(I88)&gt;0,N(I88),IFERROR(VLOOKUP(B88,'Ajustes'!$A$3:$B$8,2,0),0)))</f>
        <v/>
      </c>
      <c r="K88" s="8" t="n"/>
      <c r="N88" s="8" t="n"/>
      <c r="P88" s="10">
        <f>IF(OR(NOT(OR(A88&lt;&gt;"",B88&lt;&gt;"",C88&lt;&gt;"")),N(E88)=0),"",N(E88)-TODAY())</f>
        <v/>
      </c>
      <c r="Q88">
        <f>IF(OR(NOT(OR(A88&lt;&gt;"",B88&lt;&gt;"",C88&lt;&gt;"")),O88="Cerrado"),"",IF(IF(A88="","SIN PROPIEDAD; ","")&amp;IF(AND(A88&lt;&gt;"",COUNTIF('Propiedades'!$A$2:$A$200,A88)=0),"PROPIEDAD NO ESTÁ EN LA LISTA; ","")&amp;IF(B88="","SIN TIPO; ","")&amp;IF(NOT(N(E88)&gt;0),"SIN FECHA; ","")&amp;IF(N(F88)=0,"SIN MONTO; ","")&amp;IF(AND(N(E88)&gt;0,NOT(OR(N(K88)&gt;0,O88="Pagado")),G88&lt;&gt;"Escrow",TODAY()&gt;N(E88)),"VENCIDO SIN PAGAR; ","")&amp;IF(AND(NOT(OR(N(K88)&gt;0,O88="Pagado")),G88&lt;&gt;"Escrow",AND(N(E88)&gt;0,TODAY()&gt;=N(J88),TODAY()&lt;=N(E88))),"VENCE PRONTO; ","")&amp;IF(AND(OR(N(K88)&gt;0,O88="Pagado"),L88=""),"SIN COMPROBANTE DE PAGO; ","")&amp;IF(AND(G88="Escrow",H88&lt;&gt;"Sí",N(E88)&gt;0,TODAY()&gt;=N(J88)),"ESCROW SIN CONFIRMAR; ","")&amp;IF(AND(B88="Renovación de seguro",NOT(OR(N(K88)&gt;0,O88="Pagado")),N(E88)&gt;0,N(E88)-TODAY()&lt;=N('Ajustes'!$B$10),M88&lt;&gt;"Sí"),"PÓLIZA POR VENCER SIN COTIZACIÓN; ","")="","",LEFT(IF(A88="","SIN PROPIEDAD; ","")&amp;IF(AND(A88&lt;&gt;"",COUNTIF('Propiedades'!$A$2:$A$200,A88)=0),"PROPIEDAD NO ESTÁ EN LA LISTA; ","")&amp;IF(B88="","SIN TIPO; ","")&amp;IF(NOT(N(E88)&gt;0),"SIN FECHA; ","")&amp;IF(N(F88)=0,"SIN MONTO; ","")&amp;IF(AND(N(E88)&gt;0,NOT(OR(N(K88)&gt;0,O88="Pagado")),G88&lt;&gt;"Escrow",TODAY()&gt;N(E88)),"VENCIDO SIN PAGAR; ","")&amp;IF(AND(NOT(OR(N(K88)&gt;0,O88="Pagado")),G88&lt;&gt;"Escrow",AND(N(E88)&gt;0,TODAY()&gt;=N(J88),TODAY()&lt;=N(E88))),"VENCE PRONTO; ","")&amp;IF(AND(OR(N(K88)&gt;0,O88="Pagado"),L88=""),"SIN COMPROBANTE DE PAGO; ","")&amp;IF(AND(G88="Escrow",H88&lt;&gt;"Sí",N(E88)&gt;0,TODAY()&gt;=N(J88)),"ESCROW SIN CONFIRMAR; ","")&amp;IF(AND(B88="Renovación de seguro",NOT(OR(N(K88)&gt;0,O88="Pagado")),N(E88)&gt;0,N(E88)-TODAY()&lt;=N('Ajustes'!$B$10),M88&lt;&gt;"Sí"),"PÓLIZA POR VENCER SIN COTIZACIÓN; ",""),LEN(IF(A88="","SIN PROPIEDAD; ","")&amp;IF(AND(A88&lt;&gt;"",COUNTIF('Propiedades'!$A$2:$A$200,A88)=0),"PROPIEDAD NO ESTÁ EN LA LISTA; ","")&amp;IF(B88="","SIN TIPO; ","")&amp;IF(NOT(N(E88)&gt;0),"SIN FECHA; ","")&amp;IF(N(F88)=0,"SIN MONTO; ","")&amp;IF(AND(N(E88)&gt;0,NOT(OR(N(K88)&gt;0,O88="Pagado")),G88&lt;&gt;"Escrow",TODAY()&gt;N(E88)),"VENCIDO SIN PAGAR; ","")&amp;IF(AND(NOT(OR(N(K88)&gt;0,O88="Pagado")),G88&lt;&gt;"Escrow",AND(N(E88)&gt;0,TODAY()&gt;=N(J88),TODAY()&lt;=N(E88))),"VENCE PRONTO; ","")&amp;IF(AND(OR(N(K88)&gt;0,O88="Pagado"),L88=""),"SIN COMPROBANTE DE PAGO; ","")&amp;IF(AND(G88="Escrow",H88&lt;&gt;"Sí",N(E88)&gt;0,TODAY()&gt;=N(J88)),"ESCROW SIN CONFIRMAR; ","")&amp;IF(AND(B88="Renovación de seguro",NOT(OR(N(K88)&gt;0,O88="Pagado")),N(E88)&gt;0,N(E88)-TODAY()&lt;=N('Ajustes'!$B$10),M88&lt;&gt;"Sí"),"PÓLIZA POR VENCER SIN COTIZACIÓN; ",""))-2)))</f>
        <v/>
      </c>
    </row>
    <row r="89">
      <c r="E89" s="8" t="n"/>
      <c r="F89" s="9" t="n"/>
      <c r="I89" s="10" t="n"/>
      <c r="J89" s="8">
        <f>IF(OR(NOT(OR(A89&lt;&gt;"",B89&lt;&gt;"",C89&lt;&gt;"")),N(E89)=0),"",N(E89)-IF(N(I89)&gt;0,N(I89),IFERROR(VLOOKUP(B89,'Ajustes'!$A$3:$B$8,2,0),0)))</f>
        <v/>
      </c>
      <c r="K89" s="8" t="n"/>
      <c r="N89" s="8" t="n"/>
      <c r="P89" s="10">
        <f>IF(OR(NOT(OR(A89&lt;&gt;"",B89&lt;&gt;"",C89&lt;&gt;"")),N(E89)=0),"",N(E89)-TODAY())</f>
        <v/>
      </c>
      <c r="Q89">
        <f>IF(OR(NOT(OR(A89&lt;&gt;"",B89&lt;&gt;"",C89&lt;&gt;"")),O89="Cerrado"),"",IF(IF(A89="","SIN PROPIEDAD; ","")&amp;IF(AND(A89&lt;&gt;"",COUNTIF('Propiedades'!$A$2:$A$200,A89)=0),"PROPIEDAD NO ESTÁ EN LA LISTA; ","")&amp;IF(B89="","SIN TIPO; ","")&amp;IF(NOT(N(E89)&gt;0),"SIN FECHA; ","")&amp;IF(N(F89)=0,"SIN MONTO; ","")&amp;IF(AND(N(E89)&gt;0,NOT(OR(N(K89)&gt;0,O89="Pagado")),G89&lt;&gt;"Escrow",TODAY()&gt;N(E89)),"VENCIDO SIN PAGAR; ","")&amp;IF(AND(NOT(OR(N(K89)&gt;0,O89="Pagado")),G89&lt;&gt;"Escrow",AND(N(E89)&gt;0,TODAY()&gt;=N(J89),TODAY()&lt;=N(E89))),"VENCE PRONTO; ","")&amp;IF(AND(OR(N(K89)&gt;0,O89="Pagado"),L89=""),"SIN COMPROBANTE DE PAGO; ","")&amp;IF(AND(G89="Escrow",H89&lt;&gt;"Sí",N(E89)&gt;0,TODAY()&gt;=N(J89)),"ESCROW SIN CONFIRMAR; ","")&amp;IF(AND(B89="Renovación de seguro",NOT(OR(N(K89)&gt;0,O89="Pagado")),N(E89)&gt;0,N(E89)-TODAY()&lt;=N('Ajustes'!$B$10),M89&lt;&gt;"Sí"),"PÓLIZA POR VENCER SIN COTIZACIÓN; ","")="","",LEFT(IF(A89="","SIN PROPIEDAD; ","")&amp;IF(AND(A89&lt;&gt;"",COUNTIF('Propiedades'!$A$2:$A$200,A89)=0),"PROPIEDAD NO ESTÁ EN LA LISTA; ","")&amp;IF(B89="","SIN TIPO; ","")&amp;IF(NOT(N(E89)&gt;0),"SIN FECHA; ","")&amp;IF(N(F89)=0,"SIN MONTO; ","")&amp;IF(AND(N(E89)&gt;0,NOT(OR(N(K89)&gt;0,O89="Pagado")),G89&lt;&gt;"Escrow",TODAY()&gt;N(E89)),"VENCIDO SIN PAGAR; ","")&amp;IF(AND(NOT(OR(N(K89)&gt;0,O89="Pagado")),G89&lt;&gt;"Escrow",AND(N(E89)&gt;0,TODAY()&gt;=N(J89),TODAY()&lt;=N(E89))),"VENCE PRONTO; ","")&amp;IF(AND(OR(N(K89)&gt;0,O89="Pagado"),L89=""),"SIN COMPROBANTE DE PAGO; ","")&amp;IF(AND(G89="Escrow",H89&lt;&gt;"Sí",N(E89)&gt;0,TODAY()&gt;=N(J89)),"ESCROW SIN CONFIRMAR; ","")&amp;IF(AND(B89="Renovación de seguro",NOT(OR(N(K89)&gt;0,O89="Pagado")),N(E89)&gt;0,N(E89)-TODAY()&lt;=N('Ajustes'!$B$10),M89&lt;&gt;"Sí"),"PÓLIZA POR VENCER SIN COTIZACIÓN; ",""),LEN(IF(A89="","SIN PROPIEDAD; ","")&amp;IF(AND(A89&lt;&gt;"",COUNTIF('Propiedades'!$A$2:$A$200,A89)=0),"PROPIEDAD NO ESTÁ EN LA LISTA; ","")&amp;IF(B89="","SIN TIPO; ","")&amp;IF(NOT(N(E89)&gt;0),"SIN FECHA; ","")&amp;IF(N(F89)=0,"SIN MONTO; ","")&amp;IF(AND(N(E89)&gt;0,NOT(OR(N(K89)&gt;0,O89="Pagado")),G89&lt;&gt;"Escrow",TODAY()&gt;N(E89)),"VENCIDO SIN PAGAR; ","")&amp;IF(AND(NOT(OR(N(K89)&gt;0,O89="Pagado")),G89&lt;&gt;"Escrow",AND(N(E89)&gt;0,TODAY()&gt;=N(J89),TODAY()&lt;=N(E89))),"VENCE PRONTO; ","")&amp;IF(AND(OR(N(K89)&gt;0,O89="Pagado"),L89=""),"SIN COMPROBANTE DE PAGO; ","")&amp;IF(AND(G89="Escrow",H89&lt;&gt;"Sí",N(E89)&gt;0,TODAY()&gt;=N(J89)),"ESCROW SIN CONFIRMAR; ","")&amp;IF(AND(B89="Renovación de seguro",NOT(OR(N(K89)&gt;0,O89="Pagado")),N(E89)&gt;0,N(E89)-TODAY()&lt;=N('Ajustes'!$B$10),M89&lt;&gt;"Sí"),"PÓLIZA POR VENCER SIN COTIZACIÓN; ",""))-2)))</f>
        <v/>
      </c>
    </row>
    <row r="90">
      <c r="E90" s="8" t="n"/>
      <c r="F90" s="9" t="n"/>
      <c r="I90" s="10" t="n"/>
      <c r="J90" s="8">
        <f>IF(OR(NOT(OR(A90&lt;&gt;"",B90&lt;&gt;"",C90&lt;&gt;"")),N(E90)=0),"",N(E90)-IF(N(I90)&gt;0,N(I90),IFERROR(VLOOKUP(B90,'Ajustes'!$A$3:$B$8,2,0),0)))</f>
        <v/>
      </c>
      <c r="K90" s="8" t="n"/>
      <c r="N90" s="8" t="n"/>
      <c r="P90" s="10">
        <f>IF(OR(NOT(OR(A90&lt;&gt;"",B90&lt;&gt;"",C90&lt;&gt;"")),N(E90)=0),"",N(E90)-TODAY())</f>
        <v/>
      </c>
      <c r="Q90">
        <f>IF(OR(NOT(OR(A90&lt;&gt;"",B90&lt;&gt;"",C90&lt;&gt;"")),O90="Cerrado"),"",IF(IF(A90="","SIN PROPIEDAD; ","")&amp;IF(AND(A90&lt;&gt;"",COUNTIF('Propiedades'!$A$2:$A$200,A90)=0),"PROPIEDAD NO ESTÁ EN LA LISTA; ","")&amp;IF(B90="","SIN TIPO; ","")&amp;IF(NOT(N(E90)&gt;0),"SIN FECHA; ","")&amp;IF(N(F90)=0,"SIN MONTO; ","")&amp;IF(AND(N(E90)&gt;0,NOT(OR(N(K90)&gt;0,O90="Pagado")),G90&lt;&gt;"Escrow",TODAY()&gt;N(E90)),"VENCIDO SIN PAGAR; ","")&amp;IF(AND(NOT(OR(N(K90)&gt;0,O90="Pagado")),G90&lt;&gt;"Escrow",AND(N(E90)&gt;0,TODAY()&gt;=N(J90),TODAY()&lt;=N(E90))),"VENCE PRONTO; ","")&amp;IF(AND(OR(N(K90)&gt;0,O90="Pagado"),L90=""),"SIN COMPROBANTE DE PAGO; ","")&amp;IF(AND(G90="Escrow",H90&lt;&gt;"Sí",N(E90)&gt;0,TODAY()&gt;=N(J90)),"ESCROW SIN CONFIRMAR; ","")&amp;IF(AND(B90="Renovación de seguro",NOT(OR(N(K90)&gt;0,O90="Pagado")),N(E90)&gt;0,N(E90)-TODAY()&lt;=N('Ajustes'!$B$10),M90&lt;&gt;"Sí"),"PÓLIZA POR VENCER SIN COTIZACIÓN; ","")="","",LEFT(IF(A90="","SIN PROPIEDAD; ","")&amp;IF(AND(A90&lt;&gt;"",COUNTIF('Propiedades'!$A$2:$A$200,A90)=0),"PROPIEDAD NO ESTÁ EN LA LISTA; ","")&amp;IF(B90="","SIN TIPO; ","")&amp;IF(NOT(N(E90)&gt;0),"SIN FECHA; ","")&amp;IF(N(F90)=0,"SIN MONTO; ","")&amp;IF(AND(N(E90)&gt;0,NOT(OR(N(K90)&gt;0,O90="Pagado")),G90&lt;&gt;"Escrow",TODAY()&gt;N(E90)),"VENCIDO SIN PAGAR; ","")&amp;IF(AND(NOT(OR(N(K90)&gt;0,O90="Pagado")),G90&lt;&gt;"Escrow",AND(N(E90)&gt;0,TODAY()&gt;=N(J90),TODAY()&lt;=N(E90))),"VENCE PRONTO; ","")&amp;IF(AND(OR(N(K90)&gt;0,O90="Pagado"),L90=""),"SIN COMPROBANTE DE PAGO; ","")&amp;IF(AND(G90="Escrow",H90&lt;&gt;"Sí",N(E90)&gt;0,TODAY()&gt;=N(J90)),"ESCROW SIN CONFIRMAR; ","")&amp;IF(AND(B90="Renovación de seguro",NOT(OR(N(K90)&gt;0,O90="Pagado")),N(E90)&gt;0,N(E90)-TODAY()&lt;=N('Ajustes'!$B$10),M90&lt;&gt;"Sí"),"PÓLIZA POR VENCER SIN COTIZACIÓN; ",""),LEN(IF(A90="","SIN PROPIEDAD; ","")&amp;IF(AND(A90&lt;&gt;"",COUNTIF('Propiedades'!$A$2:$A$200,A90)=0),"PROPIEDAD NO ESTÁ EN LA LISTA; ","")&amp;IF(B90="","SIN TIPO; ","")&amp;IF(NOT(N(E90)&gt;0),"SIN FECHA; ","")&amp;IF(N(F90)=0,"SIN MONTO; ","")&amp;IF(AND(N(E90)&gt;0,NOT(OR(N(K90)&gt;0,O90="Pagado")),G90&lt;&gt;"Escrow",TODAY()&gt;N(E90)),"VENCIDO SIN PAGAR; ","")&amp;IF(AND(NOT(OR(N(K90)&gt;0,O90="Pagado")),G90&lt;&gt;"Escrow",AND(N(E90)&gt;0,TODAY()&gt;=N(J90),TODAY()&lt;=N(E90))),"VENCE PRONTO; ","")&amp;IF(AND(OR(N(K90)&gt;0,O90="Pagado"),L90=""),"SIN COMPROBANTE DE PAGO; ","")&amp;IF(AND(G90="Escrow",H90&lt;&gt;"Sí",N(E90)&gt;0,TODAY()&gt;=N(J90)),"ESCROW SIN CONFIRMAR; ","")&amp;IF(AND(B90="Renovación de seguro",NOT(OR(N(K90)&gt;0,O90="Pagado")),N(E90)&gt;0,N(E90)-TODAY()&lt;=N('Ajustes'!$B$10),M90&lt;&gt;"Sí"),"PÓLIZA POR VENCER SIN COTIZACIÓN; ",""))-2)))</f>
        <v/>
      </c>
    </row>
    <row r="91">
      <c r="E91" s="8" t="n"/>
      <c r="F91" s="9" t="n"/>
      <c r="I91" s="10" t="n"/>
      <c r="J91" s="8">
        <f>IF(OR(NOT(OR(A91&lt;&gt;"",B91&lt;&gt;"",C91&lt;&gt;"")),N(E91)=0),"",N(E91)-IF(N(I91)&gt;0,N(I91),IFERROR(VLOOKUP(B91,'Ajustes'!$A$3:$B$8,2,0),0)))</f>
        <v/>
      </c>
      <c r="K91" s="8" t="n"/>
      <c r="N91" s="8" t="n"/>
      <c r="P91" s="10">
        <f>IF(OR(NOT(OR(A91&lt;&gt;"",B91&lt;&gt;"",C91&lt;&gt;"")),N(E91)=0),"",N(E91)-TODAY())</f>
        <v/>
      </c>
      <c r="Q91">
        <f>IF(OR(NOT(OR(A91&lt;&gt;"",B91&lt;&gt;"",C91&lt;&gt;"")),O91="Cerrado"),"",IF(IF(A91="","SIN PROPIEDAD; ","")&amp;IF(AND(A91&lt;&gt;"",COUNTIF('Propiedades'!$A$2:$A$200,A91)=0),"PROPIEDAD NO ESTÁ EN LA LISTA; ","")&amp;IF(B91="","SIN TIPO; ","")&amp;IF(NOT(N(E91)&gt;0),"SIN FECHA; ","")&amp;IF(N(F91)=0,"SIN MONTO; ","")&amp;IF(AND(N(E91)&gt;0,NOT(OR(N(K91)&gt;0,O91="Pagado")),G91&lt;&gt;"Escrow",TODAY()&gt;N(E91)),"VENCIDO SIN PAGAR; ","")&amp;IF(AND(NOT(OR(N(K91)&gt;0,O91="Pagado")),G91&lt;&gt;"Escrow",AND(N(E91)&gt;0,TODAY()&gt;=N(J91),TODAY()&lt;=N(E91))),"VENCE PRONTO; ","")&amp;IF(AND(OR(N(K91)&gt;0,O91="Pagado"),L91=""),"SIN COMPROBANTE DE PAGO; ","")&amp;IF(AND(G91="Escrow",H91&lt;&gt;"Sí",N(E91)&gt;0,TODAY()&gt;=N(J91)),"ESCROW SIN CONFIRMAR; ","")&amp;IF(AND(B91="Renovación de seguro",NOT(OR(N(K91)&gt;0,O91="Pagado")),N(E91)&gt;0,N(E91)-TODAY()&lt;=N('Ajustes'!$B$10),M91&lt;&gt;"Sí"),"PÓLIZA POR VENCER SIN COTIZACIÓN; ","")="","",LEFT(IF(A91="","SIN PROPIEDAD; ","")&amp;IF(AND(A91&lt;&gt;"",COUNTIF('Propiedades'!$A$2:$A$200,A91)=0),"PROPIEDAD NO ESTÁ EN LA LISTA; ","")&amp;IF(B91="","SIN TIPO; ","")&amp;IF(NOT(N(E91)&gt;0),"SIN FECHA; ","")&amp;IF(N(F91)=0,"SIN MONTO; ","")&amp;IF(AND(N(E91)&gt;0,NOT(OR(N(K91)&gt;0,O91="Pagado")),G91&lt;&gt;"Escrow",TODAY()&gt;N(E91)),"VENCIDO SIN PAGAR; ","")&amp;IF(AND(NOT(OR(N(K91)&gt;0,O91="Pagado")),G91&lt;&gt;"Escrow",AND(N(E91)&gt;0,TODAY()&gt;=N(J91),TODAY()&lt;=N(E91))),"VENCE PRONTO; ","")&amp;IF(AND(OR(N(K91)&gt;0,O91="Pagado"),L91=""),"SIN COMPROBANTE DE PAGO; ","")&amp;IF(AND(G91="Escrow",H91&lt;&gt;"Sí",N(E91)&gt;0,TODAY()&gt;=N(J91)),"ESCROW SIN CONFIRMAR; ","")&amp;IF(AND(B91="Renovación de seguro",NOT(OR(N(K91)&gt;0,O91="Pagado")),N(E91)&gt;0,N(E91)-TODAY()&lt;=N('Ajustes'!$B$10),M91&lt;&gt;"Sí"),"PÓLIZA POR VENCER SIN COTIZACIÓN; ",""),LEN(IF(A91="","SIN PROPIEDAD; ","")&amp;IF(AND(A91&lt;&gt;"",COUNTIF('Propiedades'!$A$2:$A$200,A91)=0),"PROPIEDAD NO ESTÁ EN LA LISTA; ","")&amp;IF(B91="","SIN TIPO; ","")&amp;IF(NOT(N(E91)&gt;0),"SIN FECHA; ","")&amp;IF(N(F91)=0,"SIN MONTO; ","")&amp;IF(AND(N(E91)&gt;0,NOT(OR(N(K91)&gt;0,O91="Pagado")),G91&lt;&gt;"Escrow",TODAY()&gt;N(E91)),"VENCIDO SIN PAGAR; ","")&amp;IF(AND(NOT(OR(N(K91)&gt;0,O91="Pagado")),G91&lt;&gt;"Escrow",AND(N(E91)&gt;0,TODAY()&gt;=N(J91),TODAY()&lt;=N(E91))),"VENCE PRONTO; ","")&amp;IF(AND(OR(N(K91)&gt;0,O91="Pagado"),L91=""),"SIN COMPROBANTE DE PAGO; ","")&amp;IF(AND(G91="Escrow",H91&lt;&gt;"Sí",N(E91)&gt;0,TODAY()&gt;=N(J91)),"ESCROW SIN CONFIRMAR; ","")&amp;IF(AND(B91="Renovación de seguro",NOT(OR(N(K91)&gt;0,O91="Pagado")),N(E91)&gt;0,N(E91)-TODAY()&lt;=N('Ajustes'!$B$10),M91&lt;&gt;"Sí"),"PÓLIZA POR VENCER SIN COTIZACIÓN; ",""))-2)))</f>
        <v/>
      </c>
    </row>
    <row r="92">
      <c r="E92" s="8" t="n"/>
      <c r="F92" s="9" t="n"/>
      <c r="I92" s="10" t="n"/>
      <c r="J92" s="8">
        <f>IF(OR(NOT(OR(A92&lt;&gt;"",B92&lt;&gt;"",C92&lt;&gt;"")),N(E92)=0),"",N(E92)-IF(N(I92)&gt;0,N(I92),IFERROR(VLOOKUP(B92,'Ajustes'!$A$3:$B$8,2,0),0)))</f>
        <v/>
      </c>
      <c r="K92" s="8" t="n"/>
      <c r="N92" s="8" t="n"/>
      <c r="P92" s="10">
        <f>IF(OR(NOT(OR(A92&lt;&gt;"",B92&lt;&gt;"",C92&lt;&gt;"")),N(E92)=0),"",N(E92)-TODAY())</f>
        <v/>
      </c>
      <c r="Q92">
        <f>IF(OR(NOT(OR(A92&lt;&gt;"",B92&lt;&gt;"",C92&lt;&gt;"")),O92="Cerrado"),"",IF(IF(A92="","SIN PROPIEDAD; ","")&amp;IF(AND(A92&lt;&gt;"",COUNTIF('Propiedades'!$A$2:$A$200,A92)=0),"PROPIEDAD NO ESTÁ EN LA LISTA; ","")&amp;IF(B92="","SIN TIPO; ","")&amp;IF(NOT(N(E92)&gt;0),"SIN FECHA; ","")&amp;IF(N(F92)=0,"SIN MONTO; ","")&amp;IF(AND(N(E92)&gt;0,NOT(OR(N(K92)&gt;0,O92="Pagado")),G92&lt;&gt;"Escrow",TODAY()&gt;N(E92)),"VENCIDO SIN PAGAR; ","")&amp;IF(AND(NOT(OR(N(K92)&gt;0,O92="Pagado")),G92&lt;&gt;"Escrow",AND(N(E92)&gt;0,TODAY()&gt;=N(J92),TODAY()&lt;=N(E92))),"VENCE PRONTO; ","")&amp;IF(AND(OR(N(K92)&gt;0,O92="Pagado"),L92=""),"SIN COMPROBANTE DE PAGO; ","")&amp;IF(AND(G92="Escrow",H92&lt;&gt;"Sí",N(E92)&gt;0,TODAY()&gt;=N(J92)),"ESCROW SIN CONFIRMAR; ","")&amp;IF(AND(B92="Renovación de seguro",NOT(OR(N(K92)&gt;0,O92="Pagado")),N(E92)&gt;0,N(E92)-TODAY()&lt;=N('Ajustes'!$B$10),M92&lt;&gt;"Sí"),"PÓLIZA POR VENCER SIN COTIZACIÓN; ","")="","",LEFT(IF(A92="","SIN PROPIEDAD; ","")&amp;IF(AND(A92&lt;&gt;"",COUNTIF('Propiedades'!$A$2:$A$200,A92)=0),"PROPIEDAD NO ESTÁ EN LA LISTA; ","")&amp;IF(B92="","SIN TIPO; ","")&amp;IF(NOT(N(E92)&gt;0),"SIN FECHA; ","")&amp;IF(N(F92)=0,"SIN MONTO; ","")&amp;IF(AND(N(E92)&gt;0,NOT(OR(N(K92)&gt;0,O92="Pagado")),G92&lt;&gt;"Escrow",TODAY()&gt;N(E92)),"VENCIDO SIN PAGAR; ","")&amp;IF(AND(NOT(OR(N(K92)&gt;0,O92="Pagado")),G92&lt;&gt;"Escrow",AND(N(E92)&gt;0,TODAY()&gt;=N(J92),TODAY()&lt;=N(E92))),"VENCE PRONTO; ","")&amp;IF(AND(OR(N(K92)&gt;0,O92="Pagado"),L92=""),"SIN COMPROBANTE DE PAGO; ","")&amp;IF(AND(G92="Escrow",H92&lt;&gt;"Sí",N(E92)&gt;0,TODAY()&gt;=N(J92)),"ESCROW SIN CONFIRMAR; ","")&amp;IF(AND(B92="Renovación de seguro",NOT(OR(N(K92)&gt;0,O92="Pagado")),N(E92)&gt;0,N(E92)-TODAY()&lt;=N('Ajustes'!$B$10),M92&lt;&gt;"Sí"),"PÓLIZA POR VENCER SIN COTIZACIÓN; ",""),LEN(IF(A92="","SIN PROPIEDAD; ","")&amp;IF(AND(A92&lt;&gt;"",COUNTIF('Propiedades'!$A$2:$A$200,A92)=0),"PROPIEDAD NO ESTÁ EN LA LISTA; ","")&amp;IF(B92="","SIN TIPO; ","")&amp;IF(NOT(N(E92)&gt;0),"SIN FECHA; ","")&amp;IF(N(F92)=0,"SIN MONTO; ","")&amp;IF(AND(N(E92)&gt;0,NOT(OR(N(K92)&gt;0,O92="Pagado")),G92&lt;&gt;"Escrow",TODAY()&gt;N(E92)),"VENCIDO SIN PAGAR; ","")&amp;IF(AND(NOT(OR(N(K92)&gt;0,O92="Pagado")),G92&lt;&gt;"Escrow",AND(N(E92)&gt;0,TODAY()&gt;=N(J92),TODAY()&lt;=N(E92))),"VENCE PRONTO; ","")&amp;IF(AND(OR(N(K92)&gt;0,O92="Pagado"),L92=""),"SIN COMPROBANTE DE PAGO; ","")&amp;IF(AND(G92="Escrow",H92&lt;&gt;"Sí",N(E92)&gt;0,TODAY()&gt;=N(J92)),"ESCROW SIN CONFIRMAR; ","")&amp;IF(AND(B92="Renovación de seguro",NOT(OR(N(K92)&gt;0,O92="Pagado")),N(E92)&gt;0,N(E92)-TODAY()&lt;=N('Ajustes'!$B$10),M92&lt;&gt;"Sí"),"PÓLIZA POR VENCER SIN COTIZACIÓN; ",""))-2)))</f>
        <v/>
      </c>
    </row>
    <row r="93">
      <c r="E93" s="8" t="n"/>
      <c r="F93" s="9" t="n"/>
      <c r="I93" s="10" t="n"/>
      <c r="J93" s="8">
        <f>IF(OR(NOT(OR(A93&lt;&gt;"",B93&lt;&gt;"",C93&lt;&gt;"")),N(E93)=0),"",N(E93)-IF(N(I93)&gt;0,N(I93),IFERROR(VLOOKUP(B93,'Ajustes'!$A$3:$B$8,2,0),0)))</f>
        <v/>
      </c>
      <c r="K93" s="8" t="n"/>
      <c r="N93" s="8" t="n"/>
      <c r="P93" s="10">
        <f>IF(OR(NOT(OR(A93&lt;&gt;"",B93&lt;&gt;"",C93&lt;&gt;"")),N(E93)=0),"",N(E93)-TODAY())</f>
        <v/>
      </c>
      <c r="Q93">
        <f>IF(OR(NOT(OR(A93&lt;&gt;"",B93&lt;&gt;"",C93&lt;&gt;"")),O93="Cerrado"),"",IF(IF(A93="","SIN PROPIEDAD; ","")&amp;IF(AND(A93&lt;&gt;"",COUNTIF('Propiedades'!$A$2:$A$200,A93)=0),"PROPIEDAD NO ESTÁ EN LA LISTA; ","")&amp;IF(B93="","SIN TIPO; ","")&amp;IF(NOT(N(E93)&gt;0),"SIN FECHA; ","")&amp;IF(N(F93)=0,"SIN MONTO; ","")&amp;IF(AND(N(E93)&gt;0,NOT(OR(N(K93)&gt;0,O93="Pagado")),G93&lt;&gt;"Escrow",TODAY()&gt;N(E93)),"VENCIDO SIN PAGAR; ","")&amp;IF(AND(NOT(OR(N(K93)&gt;0,O93="Pagado")),G93&lt;&gt;"Escrow",AND(N(E93)&gt;0,TODAY()&gt;=N(J93),TODAY()&lt;=N(E93))),"VENCE PRONTO; ","")&amp;IF(AND(OR(N(K93)&gt;0,O93="Pagado"),L93=""),"SIN COMPROBANTE DE PAGO; ","")&amp;IF(AND(G93="Escrow",H93&lt;&gt;"Sí",N(E93)&gt;0,TODAY()&gt;=N(J93)),"ESCROW SIN CONFIRMAR; ","")&amp;IF(AND(B93="Renovación de seguro",NOT(OR(N(K93)&gt;0,O93="Pagado")),N(E93)&gt;0,N(E93)-TODAY()&lt;=N('Ajustes'!$B$10),M93&lt;&gt;"Sí"),"PÓLIZA POR VENCER SIN COTIZACIÓN; ","")="","",LEFT(IF(A93="","SIN PROPIEDAD; ","")&amp;IF(AND(A93&lt;&gt;"",COUNTIF('Propiedades'!$A$2:$A$200,A93)=0),"PROPIEDAD NO ESTÁ EN LA LISTA; ","")&amp;IF(B93="","SIN TIPO; ","")&amp;IF(NOT(N(E93)&gt;0),"SIN FECHA; ","")&amp;IF(N(F93)=0,"SIN MONTO; ","")&amp;IF(AND(N(E93)&gt;0,NOT(OR(N(K93)&gt;0,O93="Pagado")),G93&lt;&gt;"Escrow",TODAY()&gt;N(E93)),"VENCIDO SIN PAGAR; ","")&amp;IF(AND(NOT(OR(N(K93)&gt;0,O93="Pagado")),G93&lt;&gt;"Escrow",AND(N(E93)&gt;0,TODAY()&gt;=N(J93),TODAY()&lt;=N(E93))),"VENCE PRONTO; ","")&amp;IF(AND(OR(N(K93)&gt;0,O93="Pagado"),L93=""),"SIN COMPROBANTE DE PAGO; ","")&amp;IF(AND(G93="Escrow",H93&lt;&gt;"Sí",N(E93)&gt;0,TODAY()&gt;=N(J93)),"ESCROW SIN CONFIRMAR; ","")&amp;IF(AND(B93="Renovación de seguro",NOT(OR(N(K93)&gt;0,O93="Pagado")),N(E93)&gt;0,N(E93)-TODAY()&lt;=N('Ajustes'!$B$10),M93&lt;&gt;"Sí"),"PÓLIZA POR VENCER SIN COTIZACIÓN; ",""),LEN(IF(A93="","SIN PROPIEDAD; ","")&amp;IF(AND(A93&lt;&gt;"",COUNTIF('Propiedades'!$A$2:$A$200,A93)=0),"PROPIEDAD NO ESTÁ EN LA LISTA; ","")&amp;IF(B93="","SIN TIPO; ","")&amp;IF(NOT(N(E93)&gt;0),"SIN FECHA; ","")&amp;IF(N(F93)=0,"SIN MONTO; ","")&amp;IF(AND(N(E93)&gt;0,NOT(OR(N(K93)&gt;0,O93="Pagado")),G93&lt;&gt;"Escrow",TODAY()&gt;N(E93)),"VENCIDO SIN PAGAR; ","")&amp;IF(AND(NOT(OR(N(K93)&gt;0,O93="Pagado")),G93&lt;&gt;"Escrow",AND(N(E93)&gt;0,TODAY()&gt;=N(J93),TODAY()&lt;=N(E93))),"VENCE PRONTO; ","")&amp;IF(AND(OR(N(K93)&gt;0,O93="Pagado"),L93=""),"SIN COMPROBANTE DE PAGO; ","")&amp;IF(AND(G93="Escrow",H93&lt;&gt;"Sí",N(E93)&gt;0,TODAY()&gt;=N(J93)),"ESCROW SIN CONFIRMAR; ","")&amp;IF(AND(B93="Renovación de seguro",NOT(OR(N(K93)&gt;0,O93="Pagado")),N(E93)&gt;0,N(E93)-TODAY()&lt;=N('Ajustes'!$B$10),M93&lt;&gt;"Sí"),"PÓLIZA POR VENCER SIN COTIZACIÓN; ",""))-2)))</f>
        <v/>
      </c>
    </row>
    <row r="94">
      <c r="E94" s="8" t="n"/>
      <c r="F94" s="9" t="n"/>
      <c r="I94" s="10" t="n"/>
      <c r="J94" s="8">
        <f>IF(OR(NOT(OR(A94&lt;&gt;"",B94&lt;&gt;"",C94&lt;&gt;"")),N(E94)=0),"",N(E94)-IF(N(I94)&gt;0,N(I94),IFERROR(VLOOKUP(B94,'Ajustes'!$A$3:$B$8,2,0),0)))</f>
        <v/>
      </c>
      <c r="K94" s="8" t="n"/>
      <c r="N94" s="8" t="n"/>
      <c r="P94" s="10">
        <f>IF(OR(NOT(OR(A94&lt;&gt;"",B94&lt;&gt;"",C94&lt;&gt;"")),N(E94)=0),"",N(E94)-TODAY())</f>
        <v/>
      </c>
      <c r="Q94">
        <f>IF(OR(NOT(OR(A94&lt;&gt;"",B94&lt;&gt;"",C94&lt;&gt;"")),O94="Cerrado"),"",IF(IF(A94="","SIN PROPIEDAD; ","")&amp;IF(AND(A94&lt;&gt;"",COUNTIF('Propiedades'!$A$2:$A$200,A94)=0),"PROPIEDAD NO ESTÁ EN LA LISTA; ","")&amp;IF(B94="","SIN TIPO; ","")&amp;IF(NOT(N(E94)&gt;0),"SIN FECHA; ","")&amp;IF(N(F94)=0,"SIN MONTO; ","")&amp;IF(AND(N(E94)&gt;0,NOT(OR(N(K94)&gt;0,O94="Pagado")),G94&lt;&gt;"Escrow",TODAY()&gt;N(E94)),"VENCIDO SIN PAGAR; ","")&amp;IF(AND(NOT(OR(N(K94)&gt;0,O94="Pagado")),G94&lt;&gt;"Escrow",AND(N(E94)&gt;0,TODAY()&gt;=N(J94),TODAY()&lt;=N(E94))),"VENCE PRONTO; ","")&amp;IF(AND(OR(N(K94)&gt;0,O94="Pagado"),L94=""),"SIN COMPROBANTE DE PAGO; ","")&amp;IF(AND(G94="Escrow",H94&lt;&gt;"Sí",N(E94)&gt;0,TODAY()&gt;=N(J94)),"ESCROW SIN CONFIRMAR; ","")&amp;IF(AND(B94="Renovación de seguro",NOT(OR(N(K94)&gt;0,O94="Pagado")),N(E94)&gt;0,N(E94)-TODAY()&lt;=N('Ajustes'!$B$10),M94&lt;&gt;"Sí"),"PÓLIZA POR VENCER SIN COTIZACIÓN; ","")="","",LEFT(IF(A94="","SIN PROPIEDAD; ","")&amp;IF(AND(A94&lt;&gt;"",COUNTIF('Propiedades'!$A$2:$A$200,A94)=0),"PROPIEDAD NO ESTÁ EN LA LISTA; ","")&amp;IF(B94="","SIN TIPO; ","")&amp;IF(NOT(N(E94)&gt;0),"SIN FECHA; ","")&amp;IF(N(F94)=0,"SIN MONTO; ","")&amp;IF(AND(N(E94)&gt;0,NOT(OR(N(K94)&gt;0,O94="Pagado")),G94&lt;&gt;"Escrow",TODAY()&gt;N(E94)),"VENCIDO SIN PAGAR; ","")&amp;IF(AND(NOT(OR(N(K94)&gt;0,O94="Pagado")),G94&lt;&gt;"Escrow",AND(N(E94)&gt;0,TODAY()&gt;=N(J94),TODAY()&lt;=N(E94))),"VENCE PRONTO; ","")&amp;IF(AND(OR(N(K94)&gt;0,O94="Pagado"),L94=""),"SIN COMPROBANTE DE PAGO; ","")&amp;IF(AND(G94="Escrow",H94&lt;&gt;"Sí",N(E94)&gt;0,TODAY()&gt;=N(J94)),"ESCROW SIN CONFIRMAR; ","")&amp;IF(AND(B94="Renovación de seguro",NOT(OR(N(K94)&gt;0,O94="Pagado")),N(E94)&gt;0,N(E94)-TODAY()&lt;=N('Ajustes'!$B$10),M94&lt;&gt;"Sí"),"PÓLIZA POR VENCER SIN COTIZACIÓN; ",""),LEN(IF(A94="","SIN PROPIEDAD; ","")&amp;IF(AND(A94&lt;&gt;"",COUNTIF('Propiedades'!$A$2:$A$200,A94)=0),"PROPIEDAD NO ESTÁ EN LA LISTA; ","")&amp;IF(B94="","SIN TIPO; ","")&amp;IF(NOT(N(E94)&gt;0),"SIN FECHA; ","")&amp;IF(N(F94)=0,"SIN MONTO; ","")&amp;IF(AND(N(E94)&gt;0,NOT(OR(N(K94)&gt;0,O94="Pagado")),G94&lt;&gt;"Escrow",TODAY()&gt;N(E94)),"VENCIDO SIN PAGAR; ","")&amp;IF(AND(NOT(OR(N(K94)&gt;0,O94="Pagado")),G94&lt;&gt;"Escrow",AND(N(E94)&gt;0,TODAY()&gt;=N(J94),TODAY()&lt;=N(E94))),"VENCE PRONTO; ","")&amp;IF(AND(OR(N(K94)&gt;0,O94="Pagado"),L94=""),"SIN COMPROBANTE DE PAGO; ","")&amp;IF(AND(G94="Escrow",H94&lt;&gt;"Sí",N(E94)&gt;0,TODAY()&gt;=N(J94)),"ESCROW SIN CONFIRMAR; ","")&amp;IF(AND(B94="Renovación de seguro",NOT(OR(N(K94)&gt;0,O94="Pagado")),N(E94)&gt;0,N(E94)-TODAY()&lt;=N('Ajustes'!$B$10),M94&lt;&gt;"Sí"),"PÓLIZA POR VENCER SIN COTIZACIÓN; ",""))-2)))</f>
        <v/>
      </c>
    </row>
    <row r="95">
      <c r="E95" s="8" t="n"/>
      <c r="F95" s="9" t="n"/>
      <c r="I95" s="10" t="n"/>
      <c r="J95" s="8">
        <f>IF(OR(NOT(OR(A95&lt;&gt;"",B95&lt;&gt;"",C95&lt;&gt;"")),N(E95)=0),"",N(E95)-IF(N(I95)&gt;0,N(I95),IFERROR(VLOOKUP(B95,'Ajustes'!$A$3:$B$8,2,0),0)))</f>
        <v/>
      </c>
      <c r="K95" s="8" t="n"/>
      <c r="N95" s="8" t="n"/>
      <c r="P95" s="10">
        <f>IF(OR(NOT(OR(A95&lt;&gt;"",B95&lt;&gt;"",C95&lt;&gt;"")),N(E95)=0),"",N(E95)-TODAY())</f>
        <v/>
      </c>
      <c r="Q95">
        <f>IF(OR(NOT(OR(A95&lt;&gt;"",B95&lt;&gt;"",C95&lt;&gt;"")),O95="Cerrado"),"",IF(IF(A95="","SIN PROPIEDAD; ","")&amp;IF(AND(A95&lt;&gt;"",COUNTIF('Propiedades'!$A$2:$A$200,A95)=0),"PROPIEDAD NO ESTÁ EN LA LISTA; ","")&amp;IF(B95="","SIN TIPO; ","")&amp;IF(NOT(N(E95)&gt;0),"SIN FECHA; ","")&amp;IF(N(F95)=0,"SIN MONTO; ","")&amp;IF(AND(N(E95)&gt;0,NOT(OR(N(K95)&gt;0,O95="Pagado")),G95&lt;&gt;"Escrow",TODAY()&gt;N(E95)),"VENCIDO SIN PAGAR; ","")&amp;IF(AND(NOT(OR(N(K95)&gt;0,O95="Pagado")),G95&lt;&gt;"Escrow",AND(N(E95)&gt;0,TODAY()&gt;=N(J95),TODAY()&lt;=N(E95))),"VENCE PRONTO; ","")&amp;IF(AND(OR(N(K95)&gt;0,O95="Pagado"),L95=""),"SIN COMPROBANTE DE PAGO; ","")&amp;IF(AND(G95="Escrow",H95&lt;&gt;"Sí",N(E95)&gt;0,TODAY()&gt;=N(J95)),"ESCROW SIN CONFIRMAR; ","")&amp;IF(AND(B95="Renovación de seguro",NOT(OR(N(K95)&gt;0,O95="Pagado")),N(E95)&gt;0,N(E95)-TODAY()&lt;=N('Ajustes'!$B$10),M95&lt;&gt;"Sí"),"PÓLIZA POR VENCER SIN COTIZACIÓN; ","")="","",LEFT(IF(A95="","SIN PROPIEDAD; ","")&amp;IF(AND(A95&lt;&gt;"",COUNTIF('Propiedades'!$A$2:$A$200,A95)=0),"PROPIEDAD NO ESTÁ EN LA LISTA; ","")&amp;IF(B95="","SIN TIPO; ","")&amp;IF(NOT(N(E95)&gt;0),"SIN FECHA; ","")&amp;IF(N(F95)=0,"SIN MONTO; ","")&amp;IF(AND(N(E95)&gt;0,NOT(OR(N(K95)&gt;0,O95="Pagado")),G95&lt;&gt;"Escrow",TODAY()&gt;N(E95)),"VENCIDO SIN PAGAR; ","")&amp;IF(AND(NOT(OR(N(K95)&gt;0,O95="Pagado")),G95&lt;&gt;"Escrow",AND(N(E95)&gt;0,TODAY()&gt;=N(J95),TODAY()&lt;=N(E95))),"VENCE PRONTO; ","")&amp;IF(AND(OR(N(K95)&gt;0,O95="Pagado"),L95=""),"SIN COMPROBANTE DE PAGO; ","")&amp;IF(AND(G95="Escrow",H95&lt;&gt;"Sí",N(E95)&gt;0,TODAY()&gt;=N(J95)),"ESCROW SIN CONFIRMAR; ","")&amp;IF(AND(B95="Renovación de seguro",NOT(OR(N(K95)&gt;0,O95="Pagado")),N(E95)&gt;0,N(E95)-TODAY()&lt;=N('Ajustes'!$B$10),M95&lt;&gt;"Sí"),"PÓLIZA POR VENCER SIN COTIZACIÓN; ",""),LEN(IF(A95="","SIN PROPIEDAD; ","")&amp;IF(AND(A95&lt;&gt;"",COUNTIF('Propiedades'!$A$2:$A$200,A95)=0),"PROPIEDAD NO ESTÁ EN LA LISTA; ","")&amp;IF(B95="","SIN TIPO; ","")&amp;IF(NOT(N(E95)&gt;0),"SIN FECHA; ","")&amp;IF(N(F95)=0,"SIN MONTO; ","")&amp;IF(AND(N(E95)&gt;0,NOT(OR(N(K95)&gt;0,O95="Pagado")),G95&lt;&gt;"Escrow",TODAY()&gt;N(E95)),"VENCIDO SIN PAGAR; ","")&amp;IF(AND(NOT(OR(N(K95)&gt;0,O95="Pagado")),G95&lt;&gt;"Escrow",AND(N(E95)&gt;0,TODAY()&gt;=N(J95),TODAY()&lt;=N(E95))),"VENCE PRONTO; ","")&amp;IF(AND(OR(N(K95)&gt;0,O95="Pagado"),L95=""),"SIN COMPROBANTE DE PAGO; ","")&amp;IF(AND(G95="Escrow",H95&lt;&gt;"Sí",N(E95)&gt;0,TODAY()&gt;=N(J95)),"ESCROW SIN CONFIRMAR; ","")&amp;IF(AND(B95="Renovación de seguro",NOT(OR(N(K95)&gt;0,O95="Pagado")),N(E95)&gt;0,N(E95)-TODAY()&lt;=N('Ajustes'!$B$10),M95&lt;&gt;"Sí"),"PÓLIZA POR VENCER SIN COTIZACIÓN; ",""))-2)))</f>
        <v/>
      </c>
    </row>
    <row r="96">
      <c r="E96" s="8" t="n"/>
      <c r="F96" s="9" t="n"/>
      <c r="I96" s="10" t="n"/>
      <c r="J96" s="8">
        <f>IF(OR(NOT(OR(A96&lt;&gt;"",B96&lt;&gt;"",C96&lt;&gt;"")),N(E96)=0),"",N(E96)-IF(N(I96)&gt;0,N(I96),IFERROR(VLOOKUP(B96,'Ajustes'!$A$3:$B$8,2,0),0)))</f>
        <v/>
      </c>
      <c r="K96" s="8" t="n"/>
      <c r="N96" s="8" t="n"/>
      <c r="P96" s="10">
        <f>IF(OR(NOT(OR(A96&lt;&gt;"",B96&lt;&gt;"",C96&lt;&gt;"")),N(E96)=0),"",N(E96)-TODAY())</f>
        <v/>
      </c>
      <c r="Q96">
        <f>IF(OR(NOT(OR(A96&lt;&gt;"",B96&lt;&gt;"",C96&lt;&gt;"")),O96="Cerrado"),"",IF(IF(A96="","SIN PROPIEDAD; ","")&amp;IF(AND(A96&lt;&gt;"",COUNTIF('Propiedades'!$A$2:$A$200,A96)=0),"PROPIEDAD NO ESTÁ EN LA LISTA; ","")&amp;IF(B96="","SIN TIPO; ","")&amp;IF(NOT(N(E96)&gt;0),"SIN FECHA; ","")&amp;IF(N(F96)=0,"SIN MONTO; ","")&amp;IF(AND(N(E96)&gt;0,NOT(OR(N(K96)&gt;0,O96="Pagado")),G96&lt;&gt;"Escrow",TODAY()&gt;N(E96)),"VENCIDO SIN PAGAR; ","")&amp;IF(AND(NOT(OR(N(K96)&gt;0,O96="Pagado")),G96&lt;&gt;"Escrow",AND(N(E96)&gt;0,TODAY()&gt;=N(J96),TODAY()&lt;=N(E96))),"VENCE PRONTO; ","")&amp;IF(AND(OR(N(K96)&gt;0,O96="Pagado"),L96=""),"SIN COMPROBANTE DE PAGO; ","")&amp;IF(AND(G96="Escrow",H96&lt;&gt;"Sí",N(E96)&gt;0,TODAY()&gt;=N(J96)),"ESCROW SIN CONFIRMAR; ","")&amp;IF(AND(B96="Renovación de seguro",NOT(OR(N(K96)&gt;0,O96="Pagado")),N(E96)&gt;0,N(E96)-TODAY()&lt;=N('Ajustes'!$B$10),M96&lt;&gt;"Sí"),"PÓLIZA POR VENCER SIN COTIZACIÓN; ","")="","",LEFT(IF(A96="","SIN PROPIEDAD; ","")&amp;IF(AND(A96&lt;&gt;"",COUNTIF('Propiedades'!$A$2:$A$200,A96)=0),"PROPIEDAD NO ESTÁ EN LA LISTA; ","")&amp;IF(B96="","SIN TIPO; ","")&amp;IF(NOT(N(E96)&gt;0),"SIN FECHA; ","")&amp;IF(N(F96)=0,"SIN MONTO; ","")&amp;IF(AND(N(E96)&gt;0,NOT(OR(N(K96)&gt;0,O96="Pagado")),G96&lt;&gt;"Escrow",TODAY()&gt;N(E96)),"VENCIDO SIN PAGAR; ","")&amp;IF(AND(NOT(OR(N(K96)&gt;0,O96="Pagado")),G96&lt;&gt;"Escrow",AND(N(E96)&gt;0,TODAY()&gt;=N(J96),TODAY()&lt;=N(E96))),"VENCE PRONTO; ","")&amp;IF(AND(OR(N(K96)&gt;0,O96="Pagado"),L96=""),"SIN COMPROBANTE DE PAGO; ","")&amp;IF(AND(G96="Escrow",H96&lt;&gt;"Sí",N(E96)&gt;0,TODAY()&gt;=N(J96)),"ESCROW SIN CONFIRMAR; ","")&amp;IF(AND(B96="Renovación de seguro",NOT(OR(N(K96)&gt;0,O96="Pagado")),N(E96)&gt;0,N(E96)-TODAY()&lt;=N('Ajustes'!$B$10),M96&lt;&gt;"Sí"),"PÓLIZA POR VENCER SIN COTIZACIÓN; ",""),LEN(IF(A96="","SIN PROPIEDAD; ","")&amp;IF(AND(A96&lt;&gt;"",COUNTIF('Propiedades'!$A$2:$A$200,A96)=0),"PROPIEDAD NO ESTÁ EN LA LISTA; ","")&amp;IF(B96="","SIN TIPO; ","")&amp;IF(NOT(N(E96)&gt;0),"SIN FECHA; ","")&amp;IF(N(F96)=0,"SIN MONTO; ","")&amp;IF(AND(N(E96)&gt;0,NOT(OR(N(K96)&gt;0,O96="Pagado")),G96&lt;&gt;"Escrow",TODAY()&gt;N(E96)),"VENCIDO SIN PAGAR; ","")&amp;IF(AND(NOT(OR(N(K96)&gt;0,O96="Pagado")),G96&lt;&gt;"Escrow",AND(N(E96)&gt;0,TODAY()&gt;=N(J96),TODAY()&lt;=N(E96))),"VENCE PRONTO; ","")&amp;IF(AND(OR(N(K96)&gt;0,O96="Pagado"),L96=""),"SIN COMPROBANTE DE PAGO; ","")&amp;IF(AND(G96="Escrow",H96&lt;&gt;"Sí",N(E96)&gt;0,TODAY()&gt;=N(J96)),"ESCROW SIN CONFIRMAR; ","")&amp;IF(AND(B96="Renovación de seguro",NOT(OR(N(K96)&gt;0,O96="Pagado")),N(E96)&gt;0,N(E96)-TODAY()&lt;=N('Ajustes'!$B$10),M96&lt;&gt;"Sí"),"PÓLIZA POR VENCER SIN COTIZACIÓN; ",""))-2)))</f>
        <v/>
      </c>
    </row>
    <row r="97">
      <c r="E97" s="8" t="n"/>
      <c r="F97" s="9" t="n"/>
      <c r="I97" s="10" t="n"/>
      <c r="J97" s="8">
        <f>IF(OR(NOT(OR(A97&lt;&gt;"",B97&lt;&gt;"",C97&lt;&gt;"")),N(E97)=0),"",N(E97)-IF(N(I97)&gt;0,N(I97),IFERROR(VLOOKUP(B97,'Ajustes'!$A$3:$B$8,2,0),0)))</f>
        <v/>
      </c>
      <c r="K97" s="8" t="n"/>
      <c r="N97" s="8" t="n"/>
      <c r="P97" s="10">
        <f>IF(OR(NOT(OR(A97&lt;&gt;"",B97&lt;&gt;"",C97&lt;&gt;"")),N(E97)=0),"",N(E97)-TODAY())</f>
        <v/>
      </c>
      <c r="Q97">
        <f>IF(OR(NOT(OR(A97&lt;&gt;"",B97&lt;&gt;"",C97&lt;&gt;"")),O97="Cerrado"),"",IF(IF(A97="","SIN PROPIEDAD; ","")&amp;IF(AND(A97&lt;&gt;"",COUNTIF('Propiedades'!$A$2:$A$200,A97)=0),"PROPIEDAD NO ESTÁ EN LA LISTA; ","")&amp;IF(B97="","SIN TIPO; ","")&amp;IF(NOT(N(E97)&gt;0),"SIN FECHA; ","")&amp;IF(N(F97)=0,"SIN MONTO; ","")&amp;IF(AND(N(E97)&gt;0,NOT(OR(N(K97)&gt;0,O97="Pagado")),G97&lt;&gt;"Escrow",TODAY()&gt;N(E97)),"VENCIDO SIN PAGAR; ","")&amp;IF(AND(NOT(OR(N(K97)&gt;0,O97="Pagado")),G97&lt;&gt;"Escrow",AND(N(E97)&gt;0,TODAY()&gt;=N(J97),TODAY()&lt;=N(E97))),"VENCE PRONTO; ","")&amp;IF(AND(OR(N(K97)&gt;0,O97="Pagado"),L97=""),"SIN COMPROBANTE DE PAGO; ","")&amp;IF(AND(G97="Escrow",H97&lt;&gt;"Sí",N(E97)&gt;0,TODAY()&gt;=N(J97)),"ESCROW SIN CONFIRMAR; ","")&amp;IF(AND(B97="Renovación de seguro",NOT(OR(N(K97)&gt;0,O97="Pagado")),N(E97)&gt;0,N(E97)-TODAY()&lt;=N('Ajustes'!$B$10),M97&lt;&gt;"Sí"),"PÓLIZA POR VENCER SIN COTIZACIÓN; ","")="","",LEFT(IF(A97="","SIN PROPIEDAD; ","")&amp;IF(AND(A97&lt;&gt;"",COUNTIF('Propiedades'!$A$2:$A$200,A97)=0),"PROPIEDAD NO ESTÁ EN LA LISTA; ","")&amp;IF(B97="","SIN TIPO; ","")&amp;IF(NOT(N(E97)&gt;0),"SIN FECHA; ","")&amp;IF(N(F97)=0,"SIN MONTO; ","")&amp;IF(AND(N(E97)&gt;0,NOT(OR(N(K97)&gt;0,O97="Pagado")),G97&lt;&gt;"Escrow",TODAY()&gt;N(E97)),"VENCIDO SIN PAGAR; ","")&amp;IF(AND(NOT(OR(N(K97)&gt;0,O97="Pagado")),G97&lt;&gt;"Escrow",AND(N(E97)&gt;0,TODAY()&gt;=N(J97),TODAY()&lt;=N(E97))),"VENCE PRONTO; ","")&amp;IF(AND(OR(N(K97)&gt;0,O97="Pagado"),L97=""),"SIN COMPROBANTE DE PAGO; ","")&amp;IF(AND(G97="Escrow",H97&lt;&gt;"Sí",N(E97)&gt;0,TODAY()&gt;=N(J97)),"ESCROW SIN CONFIRMAR; ","")&amp;IF(AND(B97="Renovación de seguro",NOT(OR(N(K97)&gt;0,O97="Pagado")),N(E97)&gt;0,N(E97)-TODAY()&lt;=N('Ajustes'!$B$10),M97&lt;&gt;"Sí"),"PÓLIZA POR VENCER SIN COTIZACIÓN; ",""),LEN(IF(A97="","SIN PROPIEDAD; ","")&amp;IF(AND(A97&lt;&gt;"",COUNTIF('Propiedades'!$A$2:$A$200,A97)=0),"PROPIEDAD NO ESTÁ EN LA LISTA; ","")&amp;IF(B97="","SIN TIPO; ","")&amp;IF(NOT(N(E97)&gt;0),"SIN FECHA; ","")&amp;IF(N(F97)=0,"SIN MONTO; ","")&amp;IF(AND(N(E97)&gt;0,NOT(OR(N(K97)&gt;0,O97="Pagado")),G97&lt;&gt;"Escrow",TODAY()&gt;N(E97)),"VENCIDO SIN PAGAR; ","")&amp;IF(AND(NOT(OR(N(K97)&gt;0,O97="Pagado")),G97&lt;&gt;"Escrow",AND(N(E97)&gt;0,TODAY()&gt;=N(J97),TODAY()&lt;=N(E97))),"VENCE PRONTO; ","")&amp;IF(AND(OR(N(K97)&gt;0,O97="Pagado"),L97=""),"SIN COMPROBANTE DE PAGO; ","")&amp;IF(AND(G97="Escrow",H97&lt;&gt;"Sí",N(E97)&gt;0,TODAY()&gt;=N(J97)),"ESCROW SIN CONFIRMAR; ","")&amp;IF(AND(B97="Renovación de seguro",NOT(OR(N(K97)&gt;0,O97="Pagado")),N(E97)&gt;0,N(E97)-TODAY()&lt;=N('Ajustes'!$B$10),M97&lt;&gt;"Sí"),"PÓLIZA POR VENCER SIN COTIZACIÓN; ",""))-2)))</f>
        <v/>
      </c>
    </row>
    <row r="98">
      <c r="E98" s="8" t="n"/>
      <c r="F98" s="9" t="n"/>
      <c r="I98" s="10" t="n"/>
      <c r="J98" s="8">
        <f>IF(OR(NOT(OR(A98&lt;&gt;"",B98&lt;&gt;"",C98&lt;&gt;"")),N(E98)=0),"",N(E98)-IF(N(I98)&gt;0,N(I98),IFERROR(VLOOKUP(B98,'Ajustes'!$A$3:$B$8,2,0),0)))</f>
        <v/>
      </c>
      <c r="K98" s="8" t="n"/>
      <c r="N98" s="8" t="n"/>
      <c r="P98" s="10">
        <f>IF(OR(NOT(OR(A98&lt;&gt;"",B98&lt;&gt;"",C98&lt;&gt;"")),N(E98)=0),"",N(E98)-TODAY())</f>
        <v/>
      </c>
      <c r="Q98">
        <f>IF(OR(NOT(OR(A98&lt;&gt;"",B98&lt;&gt;"",C98&lt;&gt;"")),O98="Cerrado"),"",IF(IF(A98="","SIN PROPIEDAD; ","")&amp;IF(AND(A98&lt;&gt;"",COUNTIF('Propiedades'!$A$2:$A$200,A98)=0),"PROPIEDAD NO ESTÁ EN LA LISTA; ","")&amp;IF(B98="","SIN TIPO; ","")&amp;IF(NOT(N(E98)&gt;0),"SIN FECHA; ","")&amp;IF(N(F98)=0,"SIN MONTO; ","")&amp;IF(AND(N(E98)&gt;0,NOT(OR(N(K98)&gt;0,O98="Pagado")),G98&lt;&gt;"Escrow",TODAY()&gt;N(E98)),"VENCIDO SIN PAGAR; ","")&amp;IF(AND(NOT(OR(N(K98)&gt;0,O98="Pagado")),G98&lt;&gt;"Escrow",AND(N(E98)&gt;0,TODAY()&gt;=N(J98),TODAY()&lt;=N(E98))),"VENCE PRONTO; ","")&amp;IF(AND(OR(N(K98)&gt;0,O98="Pagado"),L98=""),"SIN COMPROBANTE DE PAGO; ","")&amp;IF(AND(G98="Escrow",H98&lt;&gt;"Sí",N(E98)&gt;0,TODAY()&gt;=N(J98)),"ESCROW SIN CONFIRMAR; ","")&amp;IF(AND(B98="Renovación de seguro",NOT(OR(N(K98)&gt;0,O98="Pagado")),N(E98)&gt;0,N(E98)-TODAY()&lt;=N('Ajustes'!$B$10),M98&lt;&gt;"Sí"),"PÓLIZA POR VENCER SIN COTIZACIÓN; ","")="","",LEFT(IF(A98="","SIN PROPIEDAD; ","")&amp;IF(AND(A98&lt;&gt;"",COUNTIF('Propiedades'!$A$2:$A$200,A98)=0),"PROPIEDAD NO ESTÁ EN LA LISTA; ","")&amp;IF(B98="","SIN TIPO; ","")&amp;IF(NOT(N(E98)&gt;0),"SIN FECHA; ","")&amp;IF(N(F98)=0,"SIN MONTO; ","")&amp;IF(AND(N(E98)&gt;0,NOT(OR(N(K98)&gt;0,O98="Pagado")),G98&lt;&gt;"Escrow",TODAY()&gt;N(E98)),"VENCIDO SIN PAGAR; ","")&amp;IF(AND(NOT(OR(N(K98)&gt;0,O98="Pagado")),G98&lt;&gt;"Escrow",AND(N(E98)&gt;0,TODAY()&gt;=N(J98),TODAY()&lt;=N(E98))),"VENCE PRONTO; ","")&amp;IF(AND(OR(N(K98)&gt;0,O98="Pagado"),L98=""),"SIN COMPROBANTE DE PAGO; ","")&amp;IF(AND(G98="Escrow",H98&lt;&gt;"Sí",N(E98)&gt;0,TODAY()&gt;=N(J98)),"ESCROW SIN CONFIRMAR; ","")&amp;IF(AND(B98="Renovación de seguro",NOT(OR(N(K98)&gt;0,O98="Pagado")),N(E98)&gt;0,N(E98)-TODAY()&lt;=N('Ajustes'!$B$10),M98&lt;&gt;"Sí"),"PÓLIZA POR VENCER SIN COTIZACIÓN; ",""),LEN(IF(A98="","SIN PROPIEDAD; ","")&amp;IF(AND(A98&lt;&gt;"",COUNTIF('Propiedades'!$A$2:$A$200,A98)=0),"PROPIEDAD NO ESTÁ EN LA LISTA; ","")&amp;IF(B98="","SIN TIPO; ","")&amp;IF(NOT(N(E98)&gt;0),"SIN FECHA; ","")&amp;IF(N(F98)=0,"SIN MONTO; ","")&amp;IF(AND(N(E98)&gt;0,NOT(OR(N(K98)&gt;0,O98="Pagado")),G98&lt;&gt;"Escrow",TODAY()&gt;N(E98)),"VENCIDO SIN PAGAR; ","")&amp;IF(AND(NOT(OR(N(K98)&gt;0,O98="Pagado")),G98&lt;&gt;"Escrow",AND(N(E98)&gt;0,TODAY()&gt;=N(J98),TODAY()&lt;=N(E98))),"VENCE PRONTO; ","")&amp;IF(AND(OR(N(K98)&gt;0,O98="Pagado"),L98=""),"SIN COMPROBANTE DE PAGO; ","")&amp;IF(AND(G98="Escrow",H98&lt;&gt;"Sí",N(E98)&gt;0,TODAY()&gt;=N(J98)),"ESCROW SIN CONFIRMAR; ","")&amp;IF(AND(B98="Renovación de seguro",NOT(OR(N(K98)&gt;0,O98="Pagado")),N(E98)&gt;0,N(E98)-TODAY()&lt;=N('Ajustes'!$B$10),M98&lt;&gt;"Sí"),"PÓLIZA POR VENCER SIN COTIZACIÓN; ",""))-2)))</f>
        <v/>
      </c>
    </row>
    <row r="99">
      <c r="E99" s="8" t="n"/>
      <c r="F99" s="9" t="n"/>
      <c r="I99" s="10" t="n"/>
      <c r="J99" s="8">
        <f>IF(OR(NOT(OR(A99&lt;&gt;"",B99&lt;&gt;"",C99&lt;&gt;"")),N(E99)=0),"",N(E99)-IF(N(I99)&gt;0,N(I99),IFERROR(VLOOKUP(B99,'Ajustes'!$A$3:$B$8,2,0),0)))</f>
        <v/>
      </c>
      <c r="K99" s="8" t="n"/>
      <c r="N99" s="8" t="n"/>
      <c r="P99" s="10">
        <f>IF(OR(NOT(OR(A99&lt;&gt;"",B99&lt;&gt;"",C99&lt;&gt;"")),N(E99)=0),"",N(E99)-TODAY())</f>
        <v/>
      </c>
      <c r="Q99">
        <f>IF(OR(NOT(OR(A99&lt;&gt;"",B99&lt;&gt;"",C99&lt;&gt;"")),O99="Cerrado"),"",IF(IF(A99="","SIN PROPIEDAD; ","")&amp;IF(AND(A99&lt;&gt;"",COUNTIF('Propiedades'!$A$2:$A$200,A99)=0),"PROPIEDAD NO ESTÁ EN LA LISTA; ","")&amp;IF(B99="","SIN TIPO; ","")&amp;IF(NOT(N(E99)&gt;0),"SIN FECHA; ","")&amp;IF(N(F99)=0,"SIN MONTO; ","")&amp;IF(AND(N(E99)&gt;0,NOT(OR(N(K99)&gt;0,O99="Pagado")),G99&lt;&gt;"Escrow",TODAY()&gt;N(E99)),"VENCIDO SIN PAGAR; ","")&amp;IF(AND(NOT(OR(N(K99)&gt;0,O99="Pagado")),G99&lt;&gt;"Escrow",AND(N(E99)&gt;0,TODAY()&gt;=N(J99),TODAY()&lt;=N(E99))),"VENCE PRONTO; ","")&amp;IF(AND(OR(N(K99)&gt;0,O99="Pagado"),L99=""),"SIN COMPROBANTE DE PAGO; ","")&amp;IF(AND(G99="Escrow",H99&lt;&gt;"Sí",N(E99)&gt;0,TODAY()&gt;=N(J99)),"ESCROW SIN CONFIRMAR; ","")&amp;IF(AND(B99="Renovación de seguro",NOT(OR(N(K99)&gt;0,O99="Pagado")),N(E99)&gt;0,N(E99)-TODAY()&lt;=N('Ajustes'!$B$10),M99&lt;&gt;"Sí"),"PÓLIZA POR VENCER SIN COTIZACIÓN; ","")="","",LEFT(IF(A99="","SIN PROPIEDAD; ","")&amp;IF(AND(A99&lt;&gt;"",COUNTIF('Propiedades'!$A$2:$A$200,A99)=0),"PROPIEDAD NO ESTÁ EN LA LISTA; ","")&amp;IF(B99="","SIN TIPO; ","")&amp;IF(NOT(N(E99)&gt;0),"SIN FECHA; ","")&amp;IF(N(F99)=0,"SIN MONTO; ","")&amp;IF(AND(N(E99)&gt;0,NOT(OR(N(K99)&gt;0,O99="Pagado")),G99&lt;&gt;"Escrow",TODAY()&gt;N(E99)),"VENCIDO SIN PAGAR; ","")&amp;IF(AND(NOT(OR(N(K99)&gt;0,O99="Pagado")),G99&lt;&gt;"Escrow",AND(N(E99)&gt;0,TODAY()&gt;=N(J99),TODAY()&lt;=N(E99))),"VENCE PRONTO; ","")&amp;IF(AND(OR(N(K99)&gt;0,O99="Pagado"),L99=""),"SIN COMPROBANTE DE PAGO; ","")&amp;IF(AND(G99="Escrow",H99&lt;&gt;"Sí",N(E99)&gt;0,TODAY()&gt;=N(J99)),"ESCROW SIN CONFIRMAR; ","")&amp;IF(AND(B99="Renovación de seguro",NOT(OR(N(K99)&gt;0,O99="Pagado")),N(E99)&gt;0,N(E99)-TODAY()&lt;=N('Ajustes'!$B$10),M99&lt;&gt;"Sí"),"PÓLIZA POR VENCER SIN COTIZACIÓN; ",""),LEN(IF(A99="","SIN PROPIEDAD; ","")&amp;IF(AND(A99&lt;&gt;"",COUNTIF('Propiedades'!$A$2:$A$200,A99)=0),"PROPIEDAD NO ESTÁ EN LA LISTA; ","")&amp;IF(B99="","SIN TIPO; ","")&amp;IF(NOT(N(E99)&gt;0),"SIN FECHA; ","")&amp;IF(N(F99)=0,"SIN MONTO; ","")&amp;IF(AND(N(E99)&gt;0,NOT(OR(N(K99)&gt;0,O99="Pagado")),G99&lt;&gt;"Escrow",TODAY()&gt;N(E99)),"VENCIDO SIN PAGAR; ","")&amp;IF(AND(NOT(OR(N(K99)&gt;0,O99="Pagado")),G99&lt;&gt;"Escrow",AND(N(E99)&gt;0,TODAY()&gt;=N(J99),TODAY()&lt;=N(E99))),"VENCE PRONTO; ","")&amp;IF(AND(OR(N(K99)&gt;0,O99="Pagado"),L99=""),"SIN COMPROBANTE DE PAGO; ","")&amp;IF(AND(G99="Escrow",H99&lt;&gt;"Sí",N(E99)&gt;0,TODAY()&gt;=N(J99)),"ESCROW SIN CONFIRMAR; ","")&amp;IF(AND(B99="Renovación de seguro",NOT(OR(N(K99)&gt;0,O99="Pagado")),N(E99)&gt;0,N(E99)-TODAY()&lt;=N('Ajustes'!$B$10),M99&lt;&gt;"Sí"),"PÓLIZA POR VENCER SIN COTIZACIÓN; ",""))-2)))</f>
        <v/>
      </c>
    </row>
    <row r="100">
      <c r="E100" s="8" t="n"/>
      <c r="F100" s="9" t="n"/>
      <c r="I100" s="10" t="n"/>
      <c r="J100" s="8">
        <f>IF(OR(NOT(OR(A100&lt;&gt;"",B100&lt;&gt;"",C100&lt;&gt;"")),N(E100)=0),"",N(E100)-IF(N(I100)&gt;0,N(I100),IFERROR(VLOOKUP(B100,'Ajustes'!$A$3:$B$8,2,0),0)))</f>
        <v/>
      </c>
      <c r="K100" s="8" t="n"/>
      <c r="N100" s="8" t="n"/>
      <c r="P100" s="10">
        <f>IF(OR(NOT(OR(A100&lt;&gt;"",B100&lt;&gt;"",C100&lt;&gt;"")),N(E100)=0),"",N(E100)-TODAY())</f>
        <v/>
      </c>
      <c r="Q100">
        <f>IF(OR(NOT(OR(A100&lt;&gt;"",B100&lt;&gt;"",C100&lt;&gt;"")),O100="Cerrado"),"",IF(IF(A100="","SIN PROPIEDAD; ","")&amp;IF(AND(A100&lt;&gt;"",COUNTIF('Propiedades'!$A$2:$A$200,A100)=0),"PROPIEDAD NO ESTÁ EN LA LISTA; ","")&amp;IF(B100="","SIN TIPO; ","")&amp;IF(NOT(N(E100)&gt;0),"SIN FECHA; ","")&amp;IF(N(F100)=0,"SIN MONTO; ","")&amp;IF(AND(N(E100)&gt;0,NOT(OR(N(K100)&gt;0,O100="Pagado")),G100&lt;&gt;"Escrow",TODAY()&gt;N(E100)),"VENCIDO SIN PAGAR; ","")&amp;IF(AND(NOT(OR(N(K100)&gt;0,O100="Pagado")),G100&lt;&gt;"Escrow",AND(N(E100)&gt;0,TODAY()&gt;=N(J100),TODAY()&lt;=N(E100))),"VENCE PRONTO; ","")&amp;IF(AND(OR(N(K100)&gt;0,O100="Pagado"),L100=""),"SIN COMPROBANTE DE PAGO; ","")&amp;IF(AND(G100="Escrow",H100&lt;&gt;"Sí",N(E100)&gt;0,TODAY()&gt;=N(J100)),"ESCROW SIN CONFIRMAR; ","")&amp;IF(AND(B100="Renovación de seguro",NOT(OR(N(K100)&gt;0,O100="Pagado")),N(E100)&gt;0,N(E100)-TODAY()&lt;=N('Ajustes'!$B$10),M100&lt;&gt;"Sí"),"PÓLIZA POR VENCER SIN COTIZACIÓN; ","")="","",LEFT(IF(A100="","SIN PROPIEDAD; ","")&amp;IF(AND(A100&lt;&gt;"",COUNTIF('Propiedades'!$A$2:$A$200,A100)=0),"PROPIEDAD NO ESTÁ EN LA LISTA; ","")&amp;IF(B100="","SIN TIPO; ","")&amp;IF(NOT(N(E100)&gt;0),"SIN FECHA; ","")&amp;IF(N(F100)=0,"SIN MONTO; ","")&amp;IF(AND(N(E100)&gt;0,NOT(OR(N(K100)&gt;0,O100="Pagado")),G100&lt;&gt;"Escrow",TODAY()&gt;N(E100)),"VENCIDO SIN PAGAR; ","")&amp;IF(AND(NOT(OR(N(K100)&gt;0,O100="Pagado")),G100&lt;&gt;"Escrow",AND(N(E100)&gt;0,TODAY()&gt;=N(J100),TODAY()&lt;=N(E100))),"VENCE PRONTO; ","")&amp;IF(AND(OR(N(K100)&gt;0,O100="Pagado"),L100=""),"SIN COMPROBANTE DE PAGO; ","")&amp;IF(AND(G100="Escrow",H100&lt;&gt;"Sí",N(E100)&gt;0,TODAY()&gt;=N(J100)),"ESCROW SIN CONFIRMAR; ","")&amp;IF(AND(B100="Renovación de seguro",NOT(OR(N(K100)&gt;0,O100="Pagado")),N(E100)&gt;0,N(E100)-TODAY()&lt;=N('Ajustes'!$B$10),M100&lt;&gt;"Sí"),"PÓLIZA POR VENCER SIN COTIZACIÓN; ",""),LEN(IF(A100="","SIN PROPIEDAD; ","")&amp;IF(AND(A100&lt;&gt;"",COUNTIF('Propiedades'!$A$2:$A$200,A100)=0),"PROPIEDAD NO ESTÁ EN LA LISTA; ","")&amp;IF(B100="","SIN TIPO; ","")&amp;IF(NOT(N(E100)&gt;0),"SIN FECHA; ","")&amp;IF(N(F100)=0,"SIN MONTO; ","")&amp;IF(AND(N(E100)&gt;0,NOT(OR(N(K100)&gt;0,O100="Pagado")),G100&lt;&gt;"Escrow",TODAY()&gt;N(E100)),"VENCIDO SIN PAGAR; ","")&amp;IF(AND(NOT(OR(N(K100)&gt;0,O100="Pagado")),G100&lt;&gt;"Escrow",AND(N(E100)&gt;0,TODAY()&gt;=N(J100),TODAY()&lt;=N(E100))),"VENCE PRONTO; ","")&amp;IF(AND(OR(N(K100)&gt;0,O100="Pagado"),L100=""),"SIN COMPROBANTE DE PAGO; ","")&amp;IF(AND(G100="Escrow",H100&lt;&gt;"Sí",N(E100)&gt;0,TODAY()&gt;=N(J100)),"ESCROW SIN CONFIRMAR; ","")&amp;IF(AND(B100="Renovación de seguro",NOT(OR(N(K100)&gt;0,O100="Pagado")),N(E100)&gt;0,N(E100)-TODAY()&lt;=N('Ajustes'!$B$10),M100&lt;&gt;"Sí"),"PÓLIZA POR VENCER SIN COTIZACIÓN; ",""))-2)))</f>
        <v/>
      </c>
    </row>
    <row r="101">
      <c r="E101" s="8" t="n"/>
      <c r="F101" s="9" t="n"/>
      <c r="I101" s="10" t="n"/>
      <c r="J101" s="8">
        <f>IF(OR(NOT(OR(A101&lt;&gt;"",B101&lt;&gt;"",C101&lt;&gt;"")),N(E101)=0),"",N(E101)-IF(N(I101)&gt;0,N(I101),IFERROR(VLOOKUP(B101,'Ajustes'!$A$3:$B$8,2,0),0)))</f>
        <v/>
      </c>
      <c r="K101" s="8" t="n"/>
      <c r="N101" s="8" t="n"/>
      <c r="P101" s="10">
        <f>IF(OR(NOT(OR(A101&lt;&gt;"",B101&lt;&gt;"",C101&lt;&gt;"")),N(E101)=0),"",N(E101)-TODAY())</f>
        <v/>
      </c>
      <c r="Q101">
        <f>IF(OR(NOT(OR(A101&lt;&gt;"",B101&lt;&gt;"",C101&lt;&gt;"")),O101="Cerrado"),"",IF(IF(A101="","SIN PROPIEDAD; ","")&amp;IF(AND(A101&lt;&gt;"",COUNTIF('Propiedades'!$A$2:$A$200,A101)=0),"PROPIEDAD NO ESTÁ EN LA LISTA; ","")&amp;IF(B101="","SIN TIPO; ","")&amp;IF(NOT(N(E101)&gt;0),"SIN FECHA; ","")&amp;IF(N(F101)=0,"SIN MONTO; ","")&amp;IF(AND(N(E101)&gt;0,NOT(OR(N(K101)&gt;0,O101="Pagado")),G101&lt;&gt;"Escrow",TODAY()&gt;N(E101)),"VENCIDO SIN PAGAR; ","")&amp;IF(AND(NOT(OR(N(K101)&gt;0,O101="Pagado")),G101&lt;&gt;"Escrow",AND(N(E101)&gt;0,TODAY()&gt;=N(J101),TODAY()&lt;=N(E101))),"VENCE PRONTO; ","")&amp;IF(AND(OR(N(K101)&gt;0,O101="Pagado"),L101=""),"SIN COMPROBANTE DE PAGO; ","")&amp;IF(AND(G101="Escrow",H101&lt;&gt;"Sí",N(E101)&gt;0,TODAY()&gt;=N(J101)),"ESCROW SIN CONFIRMAR; ","")&amp;IF(AND(B101="Renovación de seguro",NOT(OR(N(K101)&gt;0,O101="Pagado")),N(E101)&gt;0,N(E101)-TODAY()&lt;=N('Ajustes'!$B$10),M101&lt;&gt;"Sí"),"PÓLIZA POR VENCER SIN COTIZACIÓN; ","")="","",LEFT(IF(A101="","SIN PROPIEDAD; ","")&amp;IF(AND(A101&lt;&gt;"",COUNTIF('Propiedades'!$A$2:$A$200,A101)=0),"PROPIEDAD NO ESTÁ EN LA LISTA; ","")&amp;IF(B101="","SIN TIPO; ","")&amp;IF(NOT(N(E101)&gt;0),"SIN FECHA; ","")&amp;IF(N(F101)=0,"SIN MONTO; ","")&amp;IF(AND(N(E101)&gt;0,NOT(OR(N(K101)&gt;0,O101="Pagado")),G101&lt;&gt;"Escrow",TODAY()&gt;N(E101)),"VENCIDO SIN PAGAR; ","")&amp;IF(AND(NOT(OR(N(K101)&gt;0,O101="Pagado")),G101&lt;&gt;"Escrow",AND(N(E101)&gt;0,TODAY()&gt;=N(J101),TODAY()&lt;=N(E101))),"VENCE PRONTO; ","")&amp;IF(AND(OR(N(K101)&gt;0,O101="Pagado"),L101=""),"SIN COMPROBANTE DE PAGO; ","")&amp;IF(AND(G101="Escrow",H101&lt;&gt;"Sí",N(E101)&gt;0,TODAY()&gt;=N(J101)),"ESCROW SIN CONFIRMAR; ","")&amp;IF(AND(B101="Renovación de seguro",NOT(OR(N(K101)&gt;0,O101="Pagado")),N(E101)&gt;0,N(E101)-TODAY()&lt;=N('Ajustes'!$B$10),M101&lt;&gt;"Sí"),"PÓLIZA POR VENCER SIN COTIZACIÓN; ",""),LEN(IF(A101="","SIN PROPIEDAD; ","")&amp;IF(AND(A101&lt;&gt;"",COUNTIF('Propiedades'!$A$2:$A$200,A101)=0),"PROPIEDAD NO ESTÁ EN LA LISTA; ","")&amp;IF(B101="","SIN TIPO; ","")&amp;IF(NOT(N(E101)&gt;0),"SIN FECHA; ","")&amp;IF(N(F101)=0,"SIN MONTO; ","")&amp;IF(AND(N(E101)&gt;0,NOT(OR(N(K101)&gt;0,O101="Pagado")),G101&lt;&gt;"Escrow",TODAY()&gt;N(E101)),"VENCIDO SIN PAGAR; ","")&amp;IF(AND(NOT(OR(N(K101)&gt;0,O101="Pagado")),G101&lt;&gt;"Escrow",AND(N(E101)&gt;0,TODAY()&gt;=N(J101),TODAY()&lt;=N(E101))),"VENCE PRONTO; ","")&amp;IF(AND(OR(N(K101)&gt;0,O101="Pagado"),L101=""),"SIN COMPROBANTE DE PAGO; ","")&amp;IF(AND(G101="Escrow",H101&lt;&gt;"Sí",N(E101)&gt;0,TODAY()&gt;=N(J101)),"ESCROW SIN CONFIRMAR; ","")&amp;IF(AND(B101="Renovación de seguro",NOT(OR(N(K101)&gt;0,O101="Pagado")),N(E101)&gt;0,N(E101)-TODAY()&lt;=N('Ajustes'!$B$10),M101&lt;&gt;"Sí"),"PÓLIZA POR VENCER SIN COTIZACIÓN; ",""))-2)))</f>
        <v/>
      </c>
    </row>
    <row r="102">
      <c r="E102" s="8" t="n"/>
      <c r="F102" s="9" t="n"/>
      <c r="I102" s="10" t="n"/>
      <c r="J102" s="8">
        <f>IF(OR(NOT(OR(A102&lt;&gt;"",B102&lt;&gt;"",C102&lt;&gt;"")),N(E102)=0),"",N(E102)-IF(N(I102)&gt;0,N(I102),IFERROR(VLOOKUP(B102,'Ajustes'!$A$3:$B$8,2,0),0)))</f>
        <v/>
      </c>
      <c r="K102" s="8" t="n"/>
      <c r="N102" s="8" t="n"/>
      <c r="P102" s="10">
        <f>IF(OR(NOT(OR(A102&lt;&gt;"",B102&lt;&gt;"",C102&lt;&gt;"")),N(E102)=0),"",N(E102)-TODAY())</f>
        <v/>
      </c>
      <c r="Q102">
        <f>IF(OR(NOT(OR(A102&lt;&gt;"",B102&lt;&gt;"",C102&lt;&gt;"")),O102="Cerrado"),"",IF(IF(A102="","SIN PROPIEDAD; ","")&amp;IF(AND(A102&lt;&gt;"",COUNTIF('Propiedades'!$A$2:$A$200,A102)=0),"PROPIEDAD NO ESTÁ EN LA LISTA; ","")&amp;IF(B102="","SIN TIPO; ","")&amp;IF(NOT(N(E102)&gt;0),"SIN FECHA; ","")&amp;IF(N(F102)=0,"SIN MONTO; ","")&amp;IF(AND(N(E102)&gt;0,NOT(OR(N(K102)&gt;0,O102="Pagado")),G102&lt;&gt;"Escrow",TODAY()&gt;N(E102)),"VENCIDO SIN PAGAR; ","")&amp;IF(AND(NOT(OR(N(K102)&gt;0,O102="Pagado")),G102&lt;&gt;"Escrow",AND(N(E102)&gt;0,TODAY()&gt;=N(J102),TODAY()&lt;=N(E102))),"VENCE PRONTO; ","")&amp;IF(AND(OR(N(K102)&gt;0,O102="Pagado"),L102=""),"SIN COMPROBANTE DE PAGO; ","")&amp;IF(AND(G102="Escrow",H102&lt;&gt;"Sí",N(E102)&gt;0,TODAY()&gt;=N(J102)),"ESCROW SIN CONFIRMAR; ","")&amp;IF(AND(B102="Renovación de seguro",NOT(OR(N(K102)&gt;0,O102="Pagado")),N(E102)&gt;0,N(E102)-TODAY()&lt;=N('Ajustes'!$B$10),M102&lt;&gt;"Sí"),"PÓLIZA POR VENCER SIN COTIZACIÓN; ","")="","",LEFT(IF(A102="","SIN PROPIEDAD; ","")&amp;IF(AND(A102&lt;&gt;"",COUNTIF('Propiedades'!$A$2:$A$200,A102)=0),"PROPIEDAD NO ESTÁ EN LA LISTA; ","")&amp;IF(B102="","SIN TIPO; ","")&amp;IF(NOT(N(E102)&gt;0),"SIN FECHA; ","")&amp;IF(N(F102)=0,"SIN MONTO; ","")&amp;IF(AND(N(E102)&gt;0,NOT(OR(N(K102)&gt;0,O102="Pagado")),G102&lt;&gt;"Escrow",TODAY()&gt;N(E102)),"VENCIDO SIN PAGAR; ","")&amp;IF(AND(NOT(OR(N(K102)&gt;0,O102="Pagado")),G102&lt;&gt;"Escrow",AND(N(E102)&gt;0,TODAY()&gt;=N(J102),TODAY()&lt;=N(E102))),"VENCE PRONTO; ","")&amp;IF(AND(OR(N(K102)&gt;0,O102="Pagado"),L102=""),"SIN COMPROBANTE DE PAGO; ","")&amp;IF(AND(G102="Escrow",H102&lt;&gt;"Sí",N(E102)&gt;0,TODAY()&gt;=N(J102)),"ESCROW SIN CONFIRMAR; ","")&amp;IF(AND(B102="Renovación de seguro",NOT(OR(N(K102)&gt;0,O102="Pagado")),N(E102)&gt;0,N(E102)-TODAY()&lt;=N('Ajustes'!$B$10),M102&lt;&gt;"Sí"),"PÓLIZA POR VENCER SIN COTIZACIÓN; ",""),LEN(IF(A102="","SIN PROPIEDAD; ","")&amp;IF(AND(A102&lt;&gt;"",COUNTIF('Propiedades'!$A$2:$A$200,A102)=0),"PROPIEDAD NO ESTÁ EN LA LISTA; ","")&amp;IF(B102="","SIN TIPO; ","")&amp;IF(NOT(N(E102)&gt;0),"SIN FECHA; ","")&amp;IF(N(F102)=0,"SIN MONTO; ","")&amp;IF(AND(N(E102)&gt;0,NOT(OR(N(K102)&gt;0,O102="Pagado")),G102&lt;&gt;"Escrow",TODAY()&gt;N(E102)),"VENCIDO SIN PAGAR; ","")&amp;IF(AND(NOT(OR(N(K102)&gt;0,O102="Pagado")),G102&lt;&gt;"Escrow",AND(N(E102)&gt;0,TODAY()&gt;=N(J102),TODAY()&lt;=N(E102))),"VENCE PRONTO; ","")&amp;IF(AND(OR(N(K102)&gt;0,O102="Pagado"),L102=""),"SIN COMPROBANTE DE PAGO; ","")&amp;IF(AND(G102="Escrow",H102&lt;&gt;"Sí",N(E102)&gt;0,TODAY()&gt;=N(J102)),"ESCROW SIN CONFIRMAR; ","")&amp;IF(AND(B102="Renovación de seguro",NOT(OR(N(K102)&gt;0,O102="Pagado")),N(E102)&gt;0,N(E102)-TODAY()&lt;=N('Ajustes'!$B$10),M102&lt;&gt;"Sí"),"PÓLIZA POR VENCER SIN COTIZACIÓN; ",""))-2)))</f>
        <v/>
      </c>
    </row>
    <row r="103">
      <c r="E103" s="8" t="n"/>
      <c r="F103" s="9" t="n"/>
      <c r="I103" s="10" t="n"/>
      <c r="J103" s="8">
        <f>IF(OR(NOT(OR(A103&lt;&gt;"",B103&lt;&gt;"",C103&lt;&gt;"")),N(E103)=0),"",N(E103)-IF(N(I103)&gt;0,N(I103),IFERROR(VLOOKUP(B103,'Ajustes'!$A$3:$B$8,2,0),0)))</f>
        <v/>
      </c>
      <c r="K103" s="8" t="n"/>
      <c r="N103" s="8" t="n"/>
      <c r="P103" s="10">
        <f>IF(OR(NOT(OR(A103&lt;&gt;"",B103&lt;&gt;"",C103&lt;&gt;"")),N(E103)=0),"",N(E103)-TODAY())</f>
        <v/>
      </c>
      <c r="Q103">
        <f>IF(OR(NOT(OR(A103&lt;&gt;"",B103&lt;&gt;"",C103&lt;&gt;"")),O103="Cerrado"),"",IF(IF(A103="","SIN PROPIEDAD; ","")&amp;IF(AND(A103&lt;&gt;"",COUNTIF('Propiedades'!$A$2:$A$200,A103)=0),"PROPIEDAD NO ESTÁ EN LA LISTA; ","")&amp;IF(B103="","SIN TIPO; ","")&amp;IF(NOT(N(E103)&gt;0),"SIN FECHA; ","")&amp;IF(N(F103)=0,"SIN MONTO; ","")&amp;IF(AND(N(E103)&gt;0,NOT(OR(N(K103)&gt;0,O103="Pagado")),G103&lt;&gt;"Escrow",TODAY()&gt;N(E103)),"VENCIDO SIN PAGAR; ","")&amp;IF(AND(NOT(OR(N(K103)&gt;0,O103="Pagado")),G103&lt;&gt;"Escrow",AND(N(E103)&gt;0,TODAY()&gt;=N(J103),TODAY()&lt;=N(E103))),"VENCE PRONTO; ","")&amp;IF(AND(OR(N(K103)&gt;0,O103="Pagado"),L103=""),"SIN COMPROBANTE DE PAGO; ","")&amp;IF(AND(G103="Escrow",H103&lt;&gt;"Sí",N(E103)&gt;0,TODAY()&gt;=N(J103)),"ESCROW SIN CONFIRMAR; ","")&amp;IF(AND(B103="Renovación de seguro",NOT(OR(N(K103)&gt;0,O103="Pagado")),N(E103)&gt;0,N(E103)-TODAY()&lt;=N('Ajustes'!$B$10),M103&lt;&gt;"Sí"),"PÓLIZA POR VENCER SIN COTIZACIÓN; ","")="","",LEFT(IF(A103="","SIN PROPIEDAD; ","")&amp;IF(AND(A103&lt;&gt;"",COUNTIF('Propiedades'!$A$2:$A$200,A103)=0),"PROPIEDAD NO ESTÁ EN LA LISTA; ","")&amp;IF(B103="","SIN TIPO; ","")&amp;IF(NOT(N(E103)&gt;0),"SIN FECHA; ","")&amp;IF(N(F103)=0,"SIN MONTO; ","")&amp;IF(AND(N(E103)&gt;0,NOT(OR(N(K103)&gt;0,O103="Pagado")),G103&lt;&gt;"Escrow",TODAY()&gt;N(E103)),"VENCIDO SIN PAGAR; ","")&amp;IF(AND(NOT(OR(N(K103)&gt;0,O103="Pagado")),G103&lt;&gt;"Escrow",AND(N(E103)&gt;0,TODAY()&gt;=N(J103),TODAY()&lt;=N(E103))),"VENCE PRONTO; ","")&amp;IF(AND(OR(N(K103)&gt;0,O103="Pagado"),L103=""),"SIN COMPROBANTE DE PAGO; ","")&amp;IF(AND(G103="Escrow",H103&lt;&gt;"Sí",N(E103)&gt;0,TODAY()&gt;=N(J103)),"ESCROW SIN CONFIRMAR; ","")&amp;IF(AND(B103="Renovación de seguro",NOT(OR(N(K103)&gt;0,O103="Pagado")),N(E103)&gt;0,N(E103)-TODAY()&lt;=N('Ajustes'!$B$10),M103&lt;&gt;"Sí"),"PÓLIZA POR VENCER SIN COTIZACIÓN; ",""),LEN(IF(A103="","SIN PROPIEDAD; ","")&amp;IF(AND(A103&lt;&gt;"",COUNTIF('Propiedades'!$A$2:$A$200,A103)=0),"PROPIEDAD NO ESTÁ EN LA LISTA; ","")&amp;IF(B103="","SIN TIPO; ","")&amp;IF(NOT(N(E103)&gt;0),"SIN FECHA; ","")&amp;IF(N(F103)=0,"SIN MONTO; ","")&amp;IF(AND(N(E103)&gt;0,NOT(OR(N(K103)&gt;0,O103="Pagado")),G103&lt;&gt;"Escrow",TODAY()&gt;N(E103)),"VENCIDO SIN PAGAR; ","")&amp;IF(AND(NOT(OR(N(K103)&gt;0,O103="Pagado")),G103&lt;&gt;"Escrow",AND(N(E103)&gt;0,TODAY()&gt;=N(J103),TODAY()&lt;=N(E103))),"VENCE PRONTO; ","")&amp;IF(AND(OR(N(K103)&gt;0,O103="Pagado"),L103=""),"SIN COMPROBANTE DE PAGO; ","")&amp;IF(AND(G103="Escrow",H103&lt;&gt;"Sí",N(E103)&gt;0,TODAY()&gt;=N(J103)),"ESCROW SIN CONFIRMAR; ","")&amp;IF(AND(B103="Renovación de seguro",NOT(OR(N(K103)&gt;0,O103="Pagado")),N(E103)&gt;0,N(E103)-TODAY()&lt;=N('Ajustes'!$B$10),M103&lt;&gt;"Sí"),"PÓLIZA POR VENCER SIN COTIZACIÓN; ",""))-2)))</f>
        <v/>
      </c>
    </row>
    <row r="104">
      <c r="E104" s="8" t="n"/>
      <c r="F104" s="9" t="n"/>
      <c r="I104" s="10" t="n"/>
      <c r="J104" s="8">
        <f>IF(OR(NOT(OR(A104&lt;&gt;"",B104&lt;&gt;"",C104&lt;&gt;"")),N(E104)=0),"",N(E104)-IF(N(I104)&gt;0,N(I104),IFERROR(VLOOKUP(B104,'Ajustes'!$A$3:$B$8,2,0),0)))</f>
        <v/>
      </c>
      <c r="K104" s="8" t="n"/>
      <c r="N104" s="8" t="n"/>
      <c r="P104" s="10">
        <f>IF(OR(NOT(OR(A104&lt;&gt;"",B104&lt;&gt;"",C104&lt;&gt;"")),N(E104)=0),"",N(E104)-TODAY())</f>
        <v/>
      </c>
      <c r="Q104">
        <f>IF(OR(NOT(OR(A104&lt;&gt;"",B104&lt;&gt;"",C104&lt;&gt;"")),O104="Cerrado"),"",IF(IF(A104="","SIN PROPIEDAD; ","")&amp;IF(AND(A104&lt;&gt;"",COUNTIF('Propiedades'!$A$2:$A$200,A104)=0),"PROPIEDAD NO ESTÁ EN LA LISTA; ","")&amp;IF(B104="","SIN TIPO; ","")&amp;IF(NOT(N(E104)&gt;0),"SIN FECHA; ","")&amp;IF(N(F104)=0,"SIN MONTO; ","")&amp;IF(AND(N(E104)&gt;0,NOT(OR(N(K104)&gt;0,O104="Pagado")),G104&lt;&gt;"Escrow",TODAY()&gt;N(E104)),"VENCIDO SIN PAGAR; ","")&amp;IF(AND(NOT(OR(N(K104)&gt;0,O104="Pagado")),G104&lt;&gt;"Escrow",AND(N(E104)&gt;0,TODAY()&gt;=N(J104),TODAY()&lt;=N(E104))),"VENCE PRONTO; ","")&amp;IF(AND(OR(N(K104)&gt;0,O104="Pagado"),L104=""),"SIN COMPROBANTE DE PAGO; ","")&amp;IF(AND(G104="Escrow",H104&lt;&gt;"Sí",N(E104)&gt;0,TODAY()&gt;=N(J104)),"ESCROW SIN CONFIRMAR; ","")&amp;IF(AND(B104="Renovación de seguro",NOT(OR(N(K104)&gt;0,O104="Pagado")),N(E104)&gt;0,N(E104)-TODAY()&lt;=N('Ajustes'!$B$10),M104&lt;&gt;"Sí"),"PÓLIZA POR VENCER SIN COTIZACIÓN; ","")="","",LEFT(IF(A104="","SIN PROPIEDAD; ","")&amp;IF(AND(A104&lt;&gt;"",COUNTIF('Propiedades'!$A$2:$A$200,A104)=0),"PROPIEDAD NO ESTÁ EN LA LISTA; ","")&amp;IF(B104="","SIN TIPO; ","")&amp;IF(NOT(N(E104)&gt;0),"SIN FECHA; ","")&amp;IF(N(F104)=0,"SIN MONTO; ","")&amp;IF(AND(N(E104)&gt;0,NOT(OR(N(K104)&gt;0,O104="Pagado")),G104&lt;&gt;"Escrow",TODAY()&gt;N(E104)),"VENCIDO SIN PAGAR; ","")&amp;IF(AND(NOT(OR(N(K104)&gt;0,O104="Pagado")),G104&lt;&gt;"Escrow",AND(N(E104)&gt;0,TODAY()&gt;=N(J104),TODAY()&lt;=N(E104))),"VENCE PRONTO; ","")&amp;IF(AND(OR(N(K104)&gt;0,O104="Pagado"),L104=""),"SIN COMPROBANTE DE PAGO; ","")&amp;IF(AND(G104="Escrow",H104&lt;&gt;"Sí",N(E104)&gt;0,TODAY()&gt;=N(J104)),"ESCROW SIN CONFIRMAR; ","")&amp;IF(AND(B104="Renovación de seguro",NOT(OR(N(K104)&gt;0,O104="Pagado")),N(E104)&gt;0,N(E104)-TODAY()&lt;=N('Ajustes'!$B$10),M104&lt;&gt;"Sí"),"PÓLIZA POR VENCER SIN COTIZACIÓN; ",""),LEN(IF(A104="","SIN PROPIEDAD; ","")&amp;IF(AND(A104&lt;&gt;"",COUNTIF('Propiedades'!$A$2:$A$200,A104)=0),"PROPIEDAD NO ESTÁ EN LA LISTA; ","")&amp;IF(B104="","SIN TIPO; ","")&amp;IF(NOT(N(E104)&gt;0),"SIN FECHA; ","")&amp;IF(N(F104)=0,"SIN MONTO; ","")&amp;IF(AND(N(E104)&gt;0,NOT(OR(N(K104)&gt;0,O104="Pagado")),G104&lt;&gt;"Escrow",TODAY()&gt;N(E104)),"VENCIDO SIN PAGAR; ","")&amp;IF(AND(NOT(OR(N(K104)&gt;0,O104="Pagado")),G104&lt;&gt;"Escrow",AND(N(E104)&gt;0,TODAY()&gt;=N(J104),TODAY()&lt;=N(E104))),"VENCE PRONTO; ","")&amp;IF(AND(OR(N(K104)&gt;0,O104="Pagado"),L104=""),"SIN COMPROBANTE DE PAGO; ","")&amp;IF(AND(G104="Escrow",H104&lt;&gt;"Sí",N(E104)&gt;0,TODAY()&gt;=N(J104)),"ESCROW SIN CONFIRMAR; ","")&amp;IF(AND(B104="Renovación de seguro",NOT(OR(N(K104)&gt;0,O104="Pagado")),N(E104)&gt;0,N(E104)-TODAY()&lt;=N('Ajustes'!$B$10),M104&lt;&gt;"Sí"),"PÓLIZA POR VENCER SIN COTIZACIÓN; ",""))-2)))</f>
        <v/>
      </c>
    </row>
    <row r="105">
      <c r="E105" s="8" t="n"/>
      <c r="F105" s="9" t="n"/>
      <c r="I105" s="10" t="n"/>
      <c r="J105" s="8">
        <f>IF(OR(NOT(OR(A105&lt;&gt;"",B105&lt;&gt;"",C105&lt;&gt;"")),N(E105)=0),"",N(E105)-IF(N(I105)&gt;0,N(I105),IFERROR(VLOOKUP(B105,'Ajustes'!$A$3:$B$8,2,0),0)))</f>
        <v/>
      </c>
      <c r="K105" s="8" t="n"/>
      <c r="N105" s="8" t="n"/>
      <c r="P105" s="10">
        <f>IF(OR(NOT(OR(A105&lt;&gt;"",B105&lt;&gt;"",C105&lt;&gt;"")),N(E105)=0),"",N(E105)-TODAY())</f>
        <v/>
      </c>
      <c r="Q105">
        <f>IF(OR(NOT(OR(A105&lt;&gt;"",B105&lt;&gt;"",C105&lt;&gt;"")),O105="Cerrado"),"",IF(IF(A105="","SIN PROPIEDAD; ","")&amp;IF(AND(A105&lt;&gt;"",COUNTIF('Propiedades'!$A$2:$A$200,A105)=0),"PROPIEDAD NO ESTÁ EN LA LISTA; ","")&amp;IF(B105="","SIN TIPO; ","")&amp;IF(NOT(N(E105)&gt;0),"SIN FECHA; ","")&amp;IF(N(F105)=0,"SIN MONTO; ","")&amp;IF(AND(N(E105)&gt;0,NOT(OR(N(K105)&gt;0,O105="Pagado")),G105&lt;&gt;"Escrow",TODAY()&gt;N(E105)),"VENCIDO SIN PAGAR; ","")&amp;IF(AND(NOT(OR(N(K105)&gt;0,O105="Pagado")),G105&lt;&gt;"Escrow",AND(N(E105)&gt;0,TODAY()&gt;=N(J105),TODAY()&lt;=N(E105))),"VENCE PRONTO; ","")&amp;IF(AND(OR(N(K105)&gt;0,O105="Pagado"),L105=""),"SIN COMPROBANTE DE PAGO; ","")&amp;IF(AND(G105="Escrow",H105&lt;&gt;"Sí",N(E105)&gt;0,TODAY()&gt;=N(J105)),"ESCROW SIN CONFIRMAR; ","")&amp;IF(AND(B105="Renovación de seguro",NOT(OR(N(K105)&gt;0,O105="Pagado")),N(E105)&gt;0,N(E105)-TODAY()&lt;=N('Ajustes'!$B$10),M105&lt;&gt;"Sí"),"PÓLIZA POR VENCER SIN COTIZACIÓN; ","")="","",LEFT(IF(A105="","SIN PROPIEDAD; ","")&amp;IF(AND(A105&lt;&gt;"",COUNTIF('Propiedades'!$A$2:$A$200,A105)=0),"PROPIEDAD NO ESTÁ EN LA LISTA; ","")&amp;IF(B105="","SIN TIPO; ","")&amp;IF(NOT(N(E105)&gt;0),"SIN FECHA; ","")&amp;IF(N(F105)=0,"SIN MONTO; ","")&amp;IF(AND(N(E105)&gt;0,NOT(OR(N(K105)&gt;0,O105="Pagado")),G105&lt;&gt;"Escrow",TODAY()&gt;N(E105)),"VENCIDO SIN PAGAR; ","")&amp;IF(AND(NOT(OR(N(K105)&gt;0,O105="Pagado")),G105&lt;&gt;"Escrow",AND(N(E105)&gt;0,TODAY()&gt;=N(J105),TODAY()&lt;=N(E105))),"VENCE PRONTO; ","")&amp;IF(AND(OR(N(K105)&gt;0,O105="Pagado"),L105=""),"SIN COMPROBANTE DE PAGO; ","")&amp;IF(AND(G105="Escrow",H105&lt;&gt;"Sí",N(E105)&gt;0,TODAY()&gt;=N(J105)),"ESCROW SIN CONFIRMAR; ","")&amp;IF(AND(B105="Renovación de seguro",NOT(OR(N(K105)&gt;0,O105="Pagado")),N(E105)&gt;0,N(E105)-TODAY()&lt;=N('Ajustes'!$B$10),M105&lt;&gt;"Sí"),"PÓLIZA POR VENCER SIN COTIZACIÓN; ",""),LEN(IF(A105="","SIN PROPIEDAD; ","")&amp;IF(AND(A105&lt;&gt;"",COUNTIF('Propiedades'!$A$2:$A$200,A105)=0),"PROPIEDAD NO ESTÁ EN LA LISTA; ","")&amp;IF(B105="","SIN TIPO; ","")&amp;IF(NOT(N(E105)&gt;0),"SIN FECHA; ","")&amp;IF(N(F105)=0,"SIN MONTO; ","")&amp;IF(AND(N(E105)&gt;0,NOT(OR(N(K105)&gt;0,O105="Pagado")),G105&lt;&gt;"Escrow",TODAY()&gt;N(E105)),"VENCIDO SIN PAGAR; ","")&amp;IF(AND(NOT(OR(N(K105)&gt;0,O105="Pagado")),G105&lt;&gt;"Escrow",AND(N(E105)&gt;0,TODAY()&gt;=N(J105),TODAY()&lt;=N(E105))),"VENCE PRONTO; ","")&amp;IF(AND(OR(N(K105)&gt;0,O105="Pagado"),L105=""),"SIN COMPROBANTE DE PAGO; ","")&amp;IF(AND(G105="Escrow",H105&lt;&gt;"Sí",N(E105)&gt;0,TODAY()&gt;=N(J105)),"ESCROW SIN CONFIRMAR; ","")&amp;IF(AND(B105="Renovación de seguro",NOT(OR(N(K105)&gt;0,O105="Pagado")),N(E105)&gt;0,N(E105)-TODAY()&lt;=N('Ajustes'!$B$10),M105&lt;&gt;"Sí"),"PÓLIZA POR VENCER SIN COTIZACIÓN; ",""))-2)))</f>
        <v/>
      </c>
    </row>
    <row r="106">
      <c r="E106" s="8" t="n"/>
      <c r="F106" s="9" t="n"/>
      <c r="I106" s="10" t="n"/>
      <c r="J106" s="8">
        <f>IF(OR(NOT(OR(A106&lt;&gt;"",B106&lt;&gt;"",C106&lt;&gt;"")),N(E106)=0),"",N(E106)-IF(N(I106)&gt;0,N(I106),IFERROR(VLOOKUP(B106,'Ajustes'!$A$3:$B$8,2,0),0)))</f>
        <v/>
      </c>
      <c r="K106" s="8" t="n"/>
      <c r="N106" s="8" t="n"/>
      <c r="P106" s="10">
        <f>IF(OR(NOT(OR(A106&lt;&gt;"",B106&lt;&gt;"",C106&lt;&gt;"")),N(E106)=0),"",N(E106)-TODAY())</f>
        <v/>
      </c>
      <c r="Q106">
        <f>IF(OR(NOT(OR(A106&lt;&gt;"",B106&lt;&gt;"",C106&lt;&gt;"")),O106="Cerrado"),"",IF(IF(A106="","SIN PROPIEDAD; ","")&amp;IF(AND(A106&lt;&gt;"",COUNTIF('Propiedades'!$A$2:$A$200,A106)=0),"PROPIEDAD NO ESTÁ EN LA LISTA; ","")&amp;IF(B106="","SIN TIPO; ","")&amp;IF(NOT(N(E106)&gt;0),"SIN FECHA; ","")&amp;IF(N(F106)=0,"SIN MONTO; ","")&amp;IF(AND(N(E106)&gt;0,NOT(OR(N(K106)&gt;0,O106="Pagado")),G106&lt;&gt;"Escrow",TODAY()&gt;N(E106)),"VENCIDO SIN PAGAR; ","")&amp;IF(AND(NOT(OR(N(K106)&gt;0,O106="Pagado")),G106&lt;&gt;"Escrow",AND(N(E106)&gt;0,TODAY()&gt;=N(J106),TODAY()&lt;=N(E106))),"VENCE PRONTO; ","")&amp;IF(AND(OR(N(K106)&gt;0,O106="Pagado"),L106=""),"SIN COMPROBANTE DE PAGO; ","")&amp;IF(AND(G106="Escrow",H106&lt;&gt;"Sí",N(E106)&gt;0,TODAY()&gt;=N(J106)),"ESCROW SIN CONFIRMAR; ","")&amp;IF(AND(B106="Renovación de seguro",NOT(OR(N(K106)&gt;0,O106="Pagado")),N(E106)&gt;0,N(E106)-TODAY()&lt;=N('Ajustes'!$B$10),M106&lt;&gt;"Sí"),"PÓLIZA POR VENCER SIN COTIZACIÓN; ","")="","",LEFT(IF(A106="","SIN PROPIEDAD; ","")&amp;IF(AND(A106&lt;&gt;"",COUNTIF('Propiedades'!$A$2:$A$200,A106)=0),"PROPIEDAD NO ESTÁ EN LA LISTA; ","")&amp;IF(B106="","SIN TIPO; ","")&amp;IF(NOT(N(E106)&gt;0),"SIN FECHA; ","")&amp;IF(N(F106)=0,"SIN MONTO; ","")&amp;IF(AND(N(E106)&gt;0,NOT(OR(N(K106)&gt;0,O106="Pagado")),G106&lt;&gt;"Escrow",TODAY()&gt;N(E106)),"VENCIDO SIN PAGAR; ","")&amp;IF(AND(NOT(OR(N(K106)&gt;0,O106="Pagado")),G106&lt;&gt;"Escrow",AND(N(E106)&gt;0,TODAY()&gt;=N(J106),TODAY()&lt;=N(E106))),"VENCE PRONTO; ","")&amp;IF(AND(OR(N(K106)&gt;0,O106="Pagado"),L106=""),"SIN COMPROBANTE DE PAGO; ","")&amp;IF(AND(G106="Escrow",H106&lt;&gt;"Sí",N(E106)&gt;0,TODAY()&gt;=N(J106)),"ESCROW SIN CONFIRMAR; ","")&amp;IF(AND(B106="Renovación de seguro",NOT(OR(N(K106)&gt;0,O106="Pagado")),N(E106)&gt;0,N(E106)-TODAY()&lt;=N('Ajustes'!$B$10),M106&lt;&gt;"Sí"),"PÓLIZA POR VENCER SIN COTIZACIÓN; ",""),LEN(IF(A106="","SIN PROPIEDAD; ","")&amp;IF(AND(A106&lt;&gt;"",COUNTIF('Propiedades'!$A$2:$A$200,A106)=0),"PROPIEDAD NO ESTÁ EN LA LISTA; ","")&amp;IF(B106="","SIN TIPO; ","")&amp;IF(NOT(N(E106)&gt;0),"SIN FECHA; ","")&amp;IF(N(F106)=0,"SIN MONTO; ","")&amp;IF(AND(N(E106)&gt;0,NOT(OR(N(K106)&gt;0,O106="Pagado")),G106&lt;&gt;"Escrow",TODAY()&gt;N(E106)),"VENCIDO SIN PAGAR; ","")&amp;IF(AND(NOT(OR(N(K106)&gt;0,O106="Pagado")),G106&lt;&gt;"Escrow",AND(N(E106)&gt;0,TODAY()&gt;=N(J106),TODAY()&lt;=N(E106))),"VENCE PRONTO; ","")&amp;IF(AND(OR(N(K106)&gt;0,O106="Pagado"),L106=""),"SIN COMPROBANTE DE PAGO; ","")&amp;IF(AND(G106="Escrow",H106&lt;&gt;"Sí",N(E106)&gt;0,TODAY()&gt;=N(J106)),"ESCROW SIN CONFIRMAR; ","")&amp;IF(AND(B106="Renovación de seguro",NOT(OR(N(K106)&gt;0,O106="Pagado")),N(E106)&gt;0,N(E106)-TODAY()&lt;=N('Ajustes'!$B$10),M106&lt;&gt;"Sí"),"PÓLIZA POR VENCER SIN COTIZACIÓN; ",""))-2)))</f>
        <v/>
      </c>
    </row>
    <row r="107">
      <c r="E107" s="8" t="n"/>
      <c r="F107" s="9" t="n"/>
      <c r="I107" s="10" t="n"/>
      <c r="J107" s="8">
        <f>IF(OR(NOT(OR(A107&lt;&gt;"",B107&lt;&gt;"",C107&lt;&gt;"")),N(E107)=0),"",N(E107)-IF(N(I107)&gt;0,N(I107),IFERROR(VLOOKUP(B107,'Ajustes'!$A$3:$B$8,2,0),0)))</f>
        <v/>
      </c>
      <c r="K107" s="8" t="n"/>
      <c r="N107" s="8" t="n"/>
      <c r="P107" s="10">
        <f>IF(OR(NOT(OR(A107&lt;&gt;"",B107&lt;&gt;"",C107&lt;&gt;"")),N(E107)=0),"",N(E107)-TODAY())</f>
        <v/>
      </c>
      <c r="Q107">
        <f>IF(OR(NOT(OR(A107&lt;&gt;"",B107&lt;&gt;"",C107&lt;&gt;"")),O107="Cerrado"),"",IF(IF(A107="","SIN PROPIEDAD; ","")&amp;IF(AND(A107&lt;&gt;"",COUNTIF('Propiedades'!$A$2:$A$200,A107)=0),"PROPIEDAD NO ESTÁ EN LA LISTA; ","")&amp;IF(B107="","SIN TIPO; ","")&amp;IF(NOT(N(E107)&gt;0),"SIN FECHA; ","")&amp;IF(N(F107)=0,"SIN MONTO; ","")&amp;IF(AND(N(E107)&gt;0,NOT(OR(N(K107)&gt;0,O107="Pagado")),G107&lt;&gt;"Escrow",TODAY()&gt;N(E107)),"VENCIDO SIN PAGAR; ","")&amp;IF(AND(NOT(OR(N(K107)&gt;0,O107="Pagado")),G107&lt;&gt;"Escrow",AND(N(E107)&gt;0,TODAY()&gt;=N(J107),TODAY()&lt;=N(E107))),"VENCE PRONTO; ","")&amp;IF(AND(OR(N(K107)&gt;0,O107="Pagado"),L107=""),"SIN COMPROBANTE DE PAGO; ","")&amp;IF(AND(G107="Escrow",H107&lt;&gt;"Sí",N(E107)&gt;0,TODAY()&gt;=N(J107)),"ESCROW SIN CONFIRMAR; ","")&amp;IF(AND(B107="Renovación de seguro",NOT(OR(N(K107)&gt;0,O107="Pagado")),N(E107)&gt;0,N(E107)-TODAY()&lt;=N('Ajustes'!$B$10),M107&lt;&gt;"Sí"),"PÓLIZA POR VENCER SIN COTIZACIÓN; ","")="","",LEFT(IF(A107="","SIN PROPIEDAD; ","")&amp;IF(AND(A107&lt;&gt;"",COUNTIF('Propiedades'!$A$2:$A$200,A107)=0),"PROPIEDAD NO ESTÁ EN LA LISTA; ","")&amp;IF(B107="","SIN TIPO; ","")&amp;IF(NOT(N(E107)&gt;0),"SIN FECHA; ","")&amp;IF(N(F107)=0,"SIN MONTO; ","")&amp;IF(AND(N(E107)&gt;0,NOT(OR(N(K107)&gt;0,O107="Pagado")),G107&lt;&gt;"Escrow",TODAY()&gt;N(E107)),"VENCIDO SIN PAGAR; ","")&amp;IF(AND(NOT(OR(N(K107)&gt;0,O107="Pagado")),G107&lt;&gt;"Escrow",AND(N(E107)&gt;0,TODAY()&gt;=N(J107),TODAY()&lt;=N(E107))),"VENCE PRONTO; ","")&amp;IF(AND(OR(N(K107)&gt;0,O107="Pagado"),L107=""),"SIN COMPROBANTE DE PAGO; ","")&amp;IF(AND(G107="Escrow",H107&lt;&gt;"Sí",N(E107)&gt;0,TODAY()&gt;=N(J107)),"ESCROW SIN CONFIRMAR; ","")&amp;IF(AND(B107="Renovación de seguro",NOT(OR(N(K107)&gt;0,O107="Pagado")),N(E107)&gt;0,N(E107)-TODAY()&lt;=N('Ajustes'!$B$10),M107&lt;&gt;"Sí"),"PÓLIZA POR VENCER SIN COTIZACIÓN; ",""),LEN(IF(A107="","SIN PROPIEDAD; ","")&amp;IF(AND(A107&lt;&gt;"",COUNTIF('Propiedades'!$A$2:$A$200,A107)=0),"PROPIEDAD NO ESTÁ EN LA LISTA; ","")&amp;IF(B107="","SIN TIPO; ","")&amp;IF(NOT(N(E107)&gt;0),"SIN FECHA; ","")&amp;IF(N(F107)=0,"SIN MONTO; ","")&amp;IF(AND(N(E107)&gt;0,NOT(OR(N(K107)&gt;0,O107="Pagado")),G107&lt;&gt;"Escrow",TODAY()&gt;N(E107)),"VENCIDO SIN PAGAR; ","")&amp;IF(AND(NOT(OR(N(K107)&gt;0,O107="Pagado")),G107&lt;&gt;"Escrow",AND(N(E107)&gt;0,TODAY()&gt;=N(J107),TODAY()&lt;=N(E107))),"VENCE PRONTO; ","")&amp;IF(AND(OR(N(K107)&gt;0,O107="Pagado"),L107=""),"SIN COMPROBANTE DE PAGO; ","")&amp;IF(AND(G107="Escrow",H107&lt;&gt;"Sí",N(E107)&gt;0,TODAY()&gt;=N(J107)),"ESCROW SIN CONFIRMAR; ","")&amp;IF(AND(B107="Renovación de seguro",NOT(OR(N(K107)&gt;0,O107="Pagado")),N(E107)&gt;0,N(E107)-TODAY()&lt;=N('Ajustes'!$B$10),M107&lt;&gt;"Sí"),"PÓLIZA POR VENCER SIN COTIZACIÓN; ",""))-2)))</f>
        <v/>
      </c>
    </row>
    <row r="108">
      <c r="E108" s="8" t="n"/>
      <c r="F108" s="9" t="n"/>
      <c r="I108" s="10" t="n"/>
      <c r="J108" s="8">
        <f>IF(OR(NOT(OR(A108&lt;&gt;"",B108&lt;&gt;"",C108&lt;&gt;"")),N(E108)=0),"",N(E108)-IF(N(I108)&gt;0,N(I108),IFERROR(VLOOKUP(B108,'Ajustes'!$A$3:$B$8,2,0),0)))</f>
        <v/>
      </c>
      <c r="K108" s="8" t="n"/>
      <c r="N108" s="8" t="n"/>
      <c r="P108" s="10">
        <f>IF(OR(NOT(OR(A108&lt;&gt;"",B108&lt;&gt;"",C108&lt;&gt;"")),N(E108)=0),"",N(E108)-TODAY())</f>
        <v/>
      </c>
      <c r="Q108">
        <f>IF(OR(NOT(OR(A108&lt;&gt;"",B108&lt;&gt;"",C108&lt;&gt;"")),O108="Cerrado"),"",IF(IF(A108="","SIN PROPIEDAD; ","")&amp;IF(AND(A108&lt;&gt;"",COUNTIF('Propiedades'!$A$2:$A$200,A108)=0),"PROPIEDAD NO ESTÁ EN LA LISTA; ","")&amp;IF(B108="","SIN TIPO; ","")&amp;IF(NOT(N(E108)&gt;0),"SIN FECHA; ","")&amp;IF(N(F108)=0,"SIN MONTO; ","")&amp;IF(AND(N(E108)&gt;0,NOT(OR(N(K108)&gt;0,O108="Pagado")),G108&lt;&gt;"Escrow",TODAY()&gt;N(E108)),"VENCIDO SIN PAGAR; ","")&amp;IF(AND(NOT(OR(N(K108)&gt;0,O108="Pagado")),G108&lt;&gt;"Escrow",AND(N(E108)&gt;0,TODAY()&gt;=N(J108),TODAY()&lt;=N(E108))),"VENCE PRONTO; ","")&amp;IF(AND(OR(N(K108)&gt;0,O108="Pagado"),L108=""),"SIN COMPROBANTE DE PAGO; ","")&amp;IF(AND(G108="Escrow",H108&lt;&gt;"Sí",N(E108)&gt;0,TODAY()&gt;=N(J108)),"ESCROW SIN CONFIRMAR; ","")&amp;IF(AND(B108="Renovación de seguro",NOT(OR(N(K108)&gt;0,O108="Pagado")),N(E108)&gt;0,N(E108)-TODAY()&lt;=N('Ajustes'!$B$10),M108&lt;&gt;"Sí"),"PÓLIZA POR VENCER SIN COTIZACIÓN; ","")="","",LEFT(IF(A108="","SIN PROPIEDAD; ","")&amp;IF(AND(A108&lt;&gt;"",COUNTIF('Propiedades'!$A$2:$A$200,A108)=0),"PROPIEDAD NO ESTÁ EN LA LISTA; ","")&amp;IF(B108="","SIN TIPO; ","")&amp;IF(NOT(N(E108)&gt;0),"SIN FECHA; ","")&amp;IF(N(F108)=0,"SIN MONTO; ","")&amp;IF(AND(N(E108)&gt;0,NOT(OR(N(K108)&gt;0,O108="Pagado")),G108&lt;&gt;"Escrow",TODAY()&gt;N(E108)),"VENCIDO SIN PAGAR; ","")&amp;IF(AND(NOT(OR(N(K108)&gt;0,O108="Pagado")),G108&lt;&gt;"Escrow",AND(N(E108)&gt;0,TODAY()&gt;=N(J108),TODAY()&lt;=N(E108))),"VENCE PRONTO; ","")&amp;IF(AND(OR(N(K108)&gt;0,O108="Pagado"),L108=""),"SIN COMPROBANTE DE PAGO; ","")&amp;IF(AND(G108="Escrow",H108&lt;&gt;"Sí",N(E108)&gt;0,TODAY()&gt;=N(J108)),"ESCROW SIN CONFIRMAR; ","")&amp;IF(AND(B108="Renovación de seguro",NOT(OR(N(K108)&gt;0,O108="Pagado")),N(E108)&gt;0,N(E108)-TODAY()&lt;=N('Ajustes'!$B$10),M108&lt;&gt;"Sí"),"PÓLIZA POR VENCER SIN COTIZACIÓN; ",""),LEN(IF(A108="","SIN PROPIEDAD; ","")&amp;IF(AND(A108&lt;&gt;"",COUNTIF('Propiedades'!$A$2:$A$200,A108)=0),"PROPIEDAD NO ESTÁ EN LA LISTA; ","")&amp;IF(B108="","SIN TIPO; ","")&amp;IF(NOT(N(E108)&gt;0),"SIN FECHA; ","")&amp;IF(N(F108)=0,"SIN MONTO; ","")&amp;IF(AND(N(E108)&gt;0,NOT(OR(N(K108)&gt;0,O108="Pagado")),G108&lt;&gt;"Escrow",TODAY()&gt;N(E108)),"VENCIDO SIN PAGAR; ","")&amp;IF(AND(NOT(OR(N(K108)&gt;0,O108="Pagado")),G108&lt;&gt;"Escrow",AND(N(E108)&gt;0,TODAY()&gt;=N(J108),TODAY()&lt;=N(E108))),"VENCE PRONTO; ","")&amp;IF(AND(OR(N(K108)&gt;0,O108="Pagado"),L108=""),"SIN COMPROBANTE DE PAGO; ","")&amp;IF(AND(G108="Escrow",H108&lt;&gt;"Sí",N(E108)&gt;0,TODAY()&gt;=N(J108)),"ESCROW SIN CONFIRMAR; ","")&amp;IF(AND(B108="Renovación de seguro",NOT(OR(N(K108)&gt;0,O108="Pagado")),N(E108)&gt;0,N(E108)-TODAY()&lt;=N('Ajustes'!$B$10),M108&lt;&gt;"Sí"),"PÓLIZA POR VENCER SIN COTIZACIÓN; ",""))-2)))</f>
        <v/>
      </c>
    </row>
    <row r="109">
      <c r="E109" s="8" t="n"/>
      <c r="F109" s="9" t="n"/>
      <c r="I109" s="10" t="n"/>
      <c r="J109" s="8">
        <f>IF(OR(NOT(OR(A109&lt;&gt;"",B109&lt;&gt;"",C109&lt;&gt;"")),N(E109)=0),"",N(E109)-IF(N(I109)&gt;0,N(I109),IFERROR(VLOOKUP(B109,'Ajustes'!$A$3:$B$8,2,0),0)))</f>
        <v/>
      </c>
      <c r="K109" s="8" t="n"/>
      <c r="N109" s="8" t="n"/>
      <c r="P109" s="10">
        <f>IF(OR(NOT(OR(A109&lt;&gt;"",B109&lt;&gt;"",C109&lt;&gt;"")),N(E109)=0),"",N(E109)-TODAY())</f>
        <v/>
      </c>
      <c r="Q109">
        <f>IF(OR(NOT(OR(A109&lt;&gt;"",B109&lt;&gt;"",C109&lt;&gt;"")),O109="Cerrado"),"",IF(IF(A109="","SIN PROPIEDAD; ","")&amp;IF(AND(A109&lt;&gt;"",COUNTIF('Propiedades'!$A$2:$A$200,A109)=0),"PROPIEDAD NO ESTÁ EN LA LISTA; ","")&amp;IF(B109="","SIN TIPO; ","")&amp;IF(NOT(N(E109)&gt;0),"SIN FECHA; ","")&amp;IF(N(F109)=0,"SIN MONTO; ","")&amp;IF(AND(N(E109)&gt;0,NOT(OR(N(K109)&gt;0,O109="Pagado")),G109&lt;&gt;"Escrow",TODAY()&gt;N(E109)),"VENCIDO SIN PAGAR; ","")&amp;IF(AND(NOT(OR(N(K109)&gt;0,O109="Pagado")),G109&lt;&gt;"Escrow",AND(N(E109)&gt;0,TODAY()&gt;=N(J109),TODAY()&lt;=N(E109))),"VENCE PRONTO; ","")&amp;IF(AND(OR(N(K109)&gt;0,O109="Pagado"),L109=""),"SIN COMPROBANTE DE PAGO; ","")&amp;IF(AND(G109="Escrow",H109&lt;&gt;"Sí",N(E109)&gt;0,TODAY()&gt;=N(J109)),"ESCROW SIN CONFIRMAR; ","")&amp;IF(AND(B109="Renovación de seguro",NOT(OR(N(K109)&gt;0,O109="Pagado")),N(E109)&gt;0,N(E109)-TODAY()&lt;=N('Ajustes'!$B$10),M109&lt;&gt;"Sí"),"PÓLIZA POR VENCER SIN COTIZACIÓN; ","")="","",LEFT(IF(A109="","SIN PROPIEDAD; ","")&amp;IF(AND(A109&lt;&gt;"",COUNTIF('Propiedades'!$A$2:$A$200,A109)=0),"PROPIEDAD NO ESTÁ EN LA LISTA; ","")&amp;IF(B109="","SIN TIPO; ","")&amp;IF(NOT(N(E109)&gt;0),"SIN FECHA; ","")&amp;IF(N(F109)=0,"SIN MONTO; ","")&amp;IF(AND(N(E109)&gt;0,NOT(OR(N(K109)&gt;0,O109="Pagado")),G109&lt;&gt;"Escrow",TODAY()&gt;N(E109)),"VENCIDO SIN PAGAR; ","")&amp;IF(AND(NOT(OR(N(K109)&gt;0,O109="Pagado")),G109&lt;&gt;"Escrow",AND(N(E109)&gt;0,TODAY()&gt;=N(J109),TODAY()&lt;=N(E109))),"VENCE PRONTO; ","")&amp;IF(AND(OR(N(K109)&gt;0,O109="Pagado"),L109=""),"SIN COMPROBANTE DE PAGO; ","")&amp;IF(AND(G109="Escrow",H109&lt;&gt;"Sí",N(E109)&gt;0,TODAY()&gt;=N(J109)),"ESCROW SIN CONFIRMAR; ","")&amp;IF(AND(B109="Renovación de seguro",NOT(OR(N(K109)&gt;0,O109="Pagado")),N(E109)&gt;0,N(E109)-TODAY()&lt;=N('Ajustes'!$B$10),M109&lt;&gt;"Sí"),"PÓLIZA POR VENCER SIN COTIZACIÓN; ",""),LEN(IF(A109="","SIN PROPIEDAD; ","")&amp;IF(AND(A109&lt;&gt;"",COUNTIF('Propiedades'!$A$2:$A$200,A109)=0),"PROPIEDAD NO ESTÁ EN LA LISTA; ","")&amp;IF(B109="","SIN TIPO; ","")&amp;IF(NOT(N(E109)&gt;0),"SIN FECHA; ","")&amp;IF(N(F109)=0,"SIN MONTO; ","")&amp;IF(AND(N(E109)&gt;0,NOT(OR(N(K109)&gt;0,O109="Pagado")),G109&lt;&gt;"Escrow",TODAY()&gt;N(E109)),"VENCIDO SIN PAGAR; ","")&amp;IF(AND(NOT(OR(N(K109)&gt;0,O109="Pagado")),G109&lt;&gt;"Escrow",AND(N(E109)&gt;0,TODAY()&gt;=N(J109),TODAY()&lt;=N(E109))),"VENCE PRONTO; ","")&amp;IF(AND(OR(N(K109)&gt;0,O109="Pagado"),L109=""),"SIN COMPROBANTE DE PAGO; ","")&amp;IF(AND(G109="Escrow",H109&lt;&gt;"Sí",N(E109)&gt;0,TODAY()&gt;=N(J109)),"ESCROW SIN CONFIRMAR; ","")&amp;IF(AND(B109="Renovación de seguro",NOT(OR(N(K109)&gt;0,O109="Pagado")),N(E109)&gt;0,N(E109)-TODAY()&lt;=N('Ajustes'!$B$10),M109&lt;&gt;"Sí"),"PÓLIZA POR VENCER SIN COTIZACIÓN; ",""))-2)))</f>
        <v/>
      </c>
    </row>
    <row r="110">
      <c r="E110" s="8" t="n"/>
      <c r="F110" s="9" t="n"/>
      <c r="I110" s="10" t="n"/>
      <c r="J110" s="8">
        <f>IF(OR(NOT(OR(A110&lt;&gt;"",B110&lt;&gt;"",C110&lt;&gt;"")),N(E110)=0),"",N(E110)-IF(N(I110)&gt;0,N(I110),IFERROR(VLOOKUP(B110,'Ajustes'!$A$3:$B$8,2,0),0)))</f>
        <v/>
      </c>
      <c r="K110" s="8" t="n"/>
      <c r="N110" s="8" t="n"/>
      <c r="P110" s="10">
        <f>IF(OR(NOT(OR(A110&lt;&gt;"",B110&lt;&gt;"",C110&lt;&gt;"")),N(E110)=0),"",N(E110)-TODAY())</f>
        <v/>
      </c>
      <c r="Q110">
        <f>IF(OR(NOT(OR(A110&lt;&gt;"",B110&lt;&gt;"",C110&lt;&gt;"")),O110="Cerrado"),"",IF(IF(A110="","SIN PROPIEDAD; ","")&amp;IF(AND(A110&lt;&gt;"",COUNTIF('Propiedades'!$A$2:$A$200,A110)=0),"PROPIEDAD NO ESTÁ EN LA LISTA; ","")&amp;IF(B110="","SIN TIPO; ","")&amp;IF(NOT(N(E110)&gt;0),"SIN FECHA; ","")&amp;IF(N(F110)=0,"SIN MONTO; ","")&amp;IF(AND(N(E110)&gt;0,NOT(OR(N(K110)&gt;0,O110="Pagado")),G110&lt;&gt;"Escrow",TODAY()&gt;N(E110)),"VENCIDO SIN PAGAR; ","")&amp;IF(AND(NOT(OR(N(K110)&gt;0,O110="Pagado")),G110&lt;&gt;"Escrow",AND(N(E110)&gt;0,TODAY()&gt;=N(J110),TODAY()&lt;=N(E110))),"VENCE PRONTO; ","")&amp;IF(AND(OR(N(K110)&gt;0,O110="Pagado"),L110=""),"SIN COMPROBANTE DE PAGO; ","")&amp;IF(AND(G110="Escrow",H110&lt;&gt;"Sí",N(E110)&gt;0,TODAY()&gt;=N(J110)),"ESCROW SIN CONFIRMAR; ","")&amp;IF(AND(B110="Renovación de seguro",NOT(OR(N(K110)&gt;0,O110="Pagado")),N(E110)&gt;0,N(E110)-TODAY()&lt;=N('Ajustes'!$B$10),M110&lt;&gt;"Sí"),"PÓLIZA POR VENCER SIN COTIZACIÓN; ","")="","",LEFT(IF(A110="","SIN PROPIEDAD; ","")&amp;IF(AND(A110&lt;&gt;"",COUNTIF('Propiedades'!$A$2:$A$200,A110)=0),"PROPIEDAD NO ESTÁ EN LA LISTA; ","")&amp;IF(B110="","SIN TIPO; ","")&amp;IF(NOT(N(E110)&gt;0),"SIN FECHA; ","")&amp;IF(N(F110)=0,"SIN MONTO; ","")&amp;IF(AND(N(E110)&gt;0,NOT(OR(N(K110)&gt;0,O110="Pagado")),G110&lt;&gt;"Escrow",TODAY()&gt;N(E110)),"VENCIDO SIN PAGAR; ","")&amp;IF(AND(NOT(OR(N(K110)&gt;0,O110="Pagado")),G110&lt;&gt;"Escrow",AND(N(E110)&gt;0,TODAY()&gt;=N(J110),TODAY()&lt;=N(E110))),"VENCE PRONTO; ","")&amp;IF(AND(OR(N(K110)&gt;0,O110="Pagado"),L110=""),"SIN COMPROBANTE DE PAGO; ","")&amp;IF(AND(G110="Escrow",H110&lt;&gt;"Sí",N(E110)&gt;0,TODAY()&gt;=N(J110)),"ESCROW SIN CONFIRMAR; ","")&amp;IF(AND(B110="Renovación de seguro",NOT(OR(N(K110)&gt;0,O110="Pagado")),N(E110)&gt;0,N(E110)-TODAY()&lt;=N('Ajustes'!$B$10),M110&lt;&gt;"Sí"),"PÓLIZA POR VENCER SIN COTIZACIÓN; ",""),LEN(IF(A110="","SIN PROPIEDAD; ","")&amp;IF(AND(A110&lt;&gt;"",COUNTIF('Propiedades'!$A$2:$A$200,A110)=0),"PROPIEDAD NO ESTÁ EN LA LISTA; ","")&amp;IF(B110="","SIN TIPO; ","")&amp;IF(NOT(N(E110)&gt;0),"SIN FECHA; ","")&amp;IF(N(F110)=0,"SIN MONTO; ","")&amp;IF(AND(N(E110)&gt;0,NOT(OR(N(K110)&gt;0,O110="Pagado")),G110&lt;&gt;"Escrow",TODAY()&gt;N(E110)),"VENCIDO SIN PAGAR; ","")&amp;IF(AND(NOT(OR(N(K110)&gt;0,O110="Pagado")),G110&lt;&gt;"Escrow",AND(N(E110)&gt;0,TODAY()&gt;=N(J110),TODAY()&lt;=N(E110))),"VENCE PRONTO; ","")&amp;IF(AND(OR(N(K110)&gt;0,O110="Pagado"),L110=""),"SIN COMPROBANTE DE PAGO; ","")&amp;IF(AND(G110="Escrow",H110&lt;&gt;"Sí",N(E110)&gt;0,TODAY()&gt;=N(J110)),"ESCROW SIN CONFIRMAR; ","")&amp;IF(AND(B110="Renovación de seguro",NOT(OR(N(K110)&gt;0,O110="Pagado")),N(E110)&gt;0,N(E110)-TODAY()&lt;=N('Ajustes'!$B$10),M110&lt;&gt;"Sí"),"PÓLIZA POR VENCER SIN COTIZACIÓN; ",""))-2)))</f>
        <v/>
      </c>
    </row>
    <row r="111">
      <c r="E111" s="8" t="n"/>
      <c r="F111" s="9" t="n"/>
      <c r="I111" s="10" t="n"/>
      <c r="J111" s="8">
        <f>IF(OR(NOT(OR(A111&lt;&gt;"",B111&lt;&gt;"",C111&lt;&gt;"")),N(E111)=0),"",N(E111)-IF(N(I111)&gt;0,N(I111),IFERROR(VLOOKUP(B111,'Ajustes'!$A$3:$B$8,2,0),0)))</f>
        <v/>
      </c>
      <c r="K111" s="8" t="n"/>
      <c r="N111" s="8" t="n"/>
      <c r="P111" s="10">
        <f>IF(OR(NOT(OR(A111&lt;&gt;"",B111&lt;&gt;"",C111&lt;&gt;"")),N(E111)=0),"",N(E111)-TODAY())</f>
        <v/>
      </c>
      <c r="Q111">
        <f>IF(OR(NOT(OR(A111&lt;&gt;"",B111&lt;&gt;"",C111&lt;&gt;"")),O111="Cerrado"),"",IF(IF(A111="","SIN PROPIEDAD; ","")&amp;IF(AND(A111&lt;&gt;"",COUNTIF('Propiedades'!$A$2:$A$200,A111)=0),"PROPIEDAD NO ESTÁ EN LA LISTA; ","")&amp;IF(B111="","SIN TIPO; ","")&amp;IF(NOT(N(E111)&gt;0),"SIN FECHA; ","")&amp;IF(N(F111)=0,"SIN MONTO; ","")&amp;IF(AND(N(E111)&gt;0,NOT(OR(N(K111)&gt;0,O111="Pagado")),G111&lt;&gt;"Escrow",TODAY()&gt;N(E111)),"VENCIDO SIN PAGAR; ","")&amp;IF(AND(NOT(OR(N(K111)&gt;0,O111="Pagado")),G111&lt;&gt;"Escrow",AND(N(E111)&gt;0,TODAY()&gt;=N(J111),TODAY()&lt;=N(E111))),"VENCE PRONTO; ","")&amp;IF(AND(OR(N(K111)&gt;0,O111="Pagado"),L111=""),"SIN COMPROBANTE DE PAGO; ","")&amp;IF(AND(G111="Escrow",H111&lt;&gt;"Sí",N(E111)&gt;0,TODAY()&gt;=N(J111)),"ESCROW SIN CONFIRMAR; ","")&amp;IF(AND(B111="Renovación de seguro",NOT(OR(N(K111)&gt;0,O111="Pagado")),N(E111)&gt;0,N(E111)-TODAY()&lt;=N('Ajustes'!$B$10),M111&lt;&gt;"Sí"),"PÓLIZA POR VENCER SIN COTIZACIÓN; ","")="","",LEFT(IF(A111="","SIN PROPIEDAD; ","")&amp;IF(AND(A111&lt;&gt;"",COUNTIF('Propiedades'!$A$2:$A$200,A111)=0),"PROPIEDAD NO ESTÁ EN LA LISTA; ","")&amp;IF(B111="","SIN TIPO; ","")&amp;IF(NOT(N(E111)&gt;0),"SIN FECHA; ","")&amp;IF(N(F111)=0,"SIN MONTO; ","")&amp;IF(AND(N(E111)&gt;0,NOT(OR(N(K111)&gt;0,O111="Pagado")),G111&lt;&gt;"Escrow",TODAY()&gt;N(E111)),"VENCIDO SIN PAGAR; ","")&amp;IF(AND(NOT(OR(N(K111)&gt;0,O111="Pagado")),G111&lt;&gt;"Escrow",AND(N(E111)&gt;0,TODAY()&gt;=N(J111),TODAY()&lt;=N(E111))),"VENCE PRONTO; ","")&amp;IF(AND(OR(N(K111)&gt;0,O111="Pagado"),L111=""),"SIN COMPROBANTE DE PAGO; ","")&amp;IF(AND(G111="Escrow",H111&lt;&gt;"Sí",N(E111)&gt;0,TODAY()&gt;=N(J111)),"ESCROW SIN CONFIRMAR; ","")&amp;IF(AND(B111="Renovación de seguro",NOT(OR(N(K111)&gt;0,O111="Pagado")),N(E111)&gt;0,N(E111)-TODAY()&lt;=N('Ajustes'!$B$10),M111&lt;&gt;"Sí"),"PÓLIZA POR VENCER SIN COTIZACIÓN; ",""),LEN(IF(A111="","SIN PROPIEDAD; ","")&amp;IF(AND(A111&lt;&gt;"",COUNTIF('Propiedades'!$A$2:$A$200,A111)=0),"PROPIEDAD NO ESTÁ EN LA LISTA; ","")&amp;IF(B111="","SIN TIPO; ","")&amp;IF(NOT(N(E111)&gt;0),"SIN FECHA; ","")&amp;IF(N(F111)=0,"SIN MONTO; ","")&amp;IF(AND(N(E111)&gt;0,NOT(OR(N(K111)&gt;0,O111="Pagado")),G111&lt;&gt;"Escrow",TODAY()&gt;N(E111)),"VENCIDO SIN PAGAR; ","")&amp;IF(AND(NOT(OR(N(K111)&gt;0,O111="Pagado")),G111&lt;&gt;"Escrow",AND(N(E111)&gt;0,TODAY()&gt;=N(J111),TODAY()&lt;=N(E111))),"VENCE PRONTO; ","")&amp;IF(AND(OR(N(K111)&gt;0,O111="Pagado"),L111=""),"SIN COMPROBANTE DE PAGO; ","")&amp;IF(AND(G111="Escrow",H111&lt;&gt;"Sí",N(E111)&gt;0,TODAY()&gt;=N(J111)),"ESCROW SIN CONFIRMAR; ","")&amp;IF(AND(B111="Renovación de seguro",NOT(OR(N(K111)&gt;0,O111="Pagado")),N(E111)&gt;0,N(E111)-TODAY()&lt;=N('Ajustes'!$B$10),M111&lt;&gt;"Sí"),"PÓLIZA POR VENCER SIN COTIZACIÓN; ",""))-2)))</f>
        <v/>
      </c>
    </row>
    <row r="112">
      <c r="E112" s="8" t="n"/>
      <c r="F112" s="9" t="n"/>
      <c r="I112" s="10" t="n"/>
      <c r="J112" s="8">
        <f>IF(OR(NOT(OR(A112&lt;&gt;"",B112&lt;&gt;"",C112&lt;&gt;"")),N(E112)=0),"",N(E112)-IF(N(I112)&gt;0,N(I112),IFERROR(VLOOKUP(B112,'Ajustes'!$A$3:$B$8,2,0),0)))</f>
        <v/>
      </c>
      <c r="K112" s="8" t="n"/>
      <c r="N112" s="8" t="n"/>
      <c r="P112" s="10">
        <f>IF(OR(NOT(OR(A112&lt;&gt;"",B112&lt;&gt;"",C112&lt;&gt;"")),N(E112)=0),"",N(E112)-TODAY())</f>
        <v/>
      </c>
      <c r="Q112">
        <f>IF(OR(NOT(OR(A112&lt;&gt;"",B112&lt;&gt;"",C112&lt;&gt;"")),O112="Cerrado"),"",IF(IF(A112="","SIN PROPIEDAD; ","")&amp;IF(AND(A112&lt;&gt;"",COUNTIF('Propiedades'!$A$2:$A$200,A112)=0),"PROPIEDAD NO ESTÁ EN LA LISTA; ","")&amp;IF(B112="","SIN TIPO; ","")&amp;IF(NOT(N(E112)&gt;0),"SIN FECHA; ","")&amp;IF(N(F112)=0,"SIN MONTO; ","")&amp;IF(AND(N(E112)&gt;0,NOT(OR(N(K112)&gt;0,O112="Pagado")),G112&lt;&gt;"Escrow",TODAY()&gt;N(E112)),"VENCIDO SIN PAGAR; ","")&amp;IF(AND(NOT(OR(N(K112)&gt;0,O112="Pagado")),G112&lt;&gt;"Escrow",AND(N(E112)&gt;0,TODAY()&gt;=N(J112),TODAY()&lt;=N(E112))),"VENCE PRONTO; ","")&amp;IF(AND(OR(N(K112)&gt;0,O112="Pagado"),L112=""),"SIN COMPROBANTE DE PAGO; ","")&amp;IF(AND(G112="Escrow",H112&lt;&gt;"Sí",N(E112)&gt;0,TODAY()&gt;=N(J112)),"ESCROW SIN CONFIRMAR; ","")&amp;IF(AND(B112="Renovación de seguro",NOT(OR(N(K112)&gt;0,O112="Pagado")),N(E112)&gt;0,N(E112)-TODAY()&lt;=N('Ajustes'!$B$10),M112&lt;&gt;"Sí"),"PÓLIZA POR VENCER SIN COTIZACIÓN; ","")="","",LEFT(IF(A112="","SIN PROPIEDAD; ","")&amp;IF(AND(A112&lt;&gt;"",COUNTIF('Propiedades'!$A$2:$A$200,A112)=0),"PROPIEDAD NO ESTÁ EN LA LISTA; ","")&amp;IF(B112="","SIN TIPO; ","")&amp;IF(NOT(N(E112)&gt;0),"SIN FECHA; ","")&amp;IF(N(F112)=0,"SIN MONTO; ","")&amp;IF(AND(N(E112)&gt;0,NOT(OR(N(K112)&gt;0,O112="Pagado")),G112&lt;&gt;"Escrow",TODAY()&gt;N(E112)),"VENCIDO SIN PAGAR; ","")&amp;IF(AND(NOT(OR(N(K112)&gt;0,O112="Pagado")),G112&lt;&gt;"Escrow",AND(N(E112)&gt;0,TODAY()&gt;=N(J112),TODAY()&lt;=N(E112))),"VENCE PRONTO; ","")&amp;IF(AND(OR(N(K112)&gt;0,O112="Pagado"),L112=""),"SIN COMPROBANTE DE PAGO; ","")&amp;IF(AND(G112="Escrow",H112&lt;&gt;"Sí",N(E112)&gt;0,TODAY()&gt;=N(J112)),"ESCROW SIN CONFIRMAR; ","")&amp;IF(AND(B112="Renovación de seguro",NOT(OR(N(K112)&gt;0,O112="Pagado")),N(E112)&gt;0,N(E112)-TODAY()&lt;=N('Ajustes'!$B$10),M112&lt;&gt;"Sí"),"PÓLIZA POR VENCER SIN COTIZACIÓN; ",""),LEN(IF(A112="","SIN PROPIEDAD; ","")&amp;IF(AND(A112&lt;&gt;"",COUNTIF('Propiedades'!$A$2:$A$200,A112)=0),"PROPIEDAD NO ESTÁ EN LA LISTA; ","")&amp;IF(B112="","SIN TIPO; ","")&amp;IF(NOT(N(E112)&gt;0),"SIN FECHA; ","")&amp;IF(N(F112)=0,"SIN MONTO; ","")&amp;IF(AND(N(E112)&gt;0,NOT(OR(N(K112)&gt;0,O112="Pagado")),G112&lt;&gt;"Escrow",TODAY()&gt;N(E112)),"VENCIDO SIN PAGAR; ","")&amp;IF(AND(NOT(OR(N(K112)&gt;0,O112="Pagado")),G112&lt;&gt;"Escrow",AND(N(E112)&gt;0,TODAY()&gt;=N(J112),TODAY()&lt;=N(E112))),"VENCE PRONTO; ","")&amp;IF(AND(OR(N(K112)&gt;0,O112="Pagado"),L112=""),"SIN COMPROBANTE DE PAGO; ","")&amp;IF(AND(G112="Escrow",H112&lt;&gt;"Sí",N(E112)&gt;0,TODAY()&gt;=N(J112)),"ESCROW SIN CONFIRMAR; ","")&amp;IF(AND(B112="Renovación de seguro",NOT(OR(N(K112)&gt;0,O112="Pagado")),N(E112)&gt;0,N(E112)-TODAY()&lt;=N('Ajustes'!$B$10),M112&lt;&gt;"Sí"),"PÓLIZA POR VENCER SIN COTIZACIÓN; ",""))-2)))</f>
        <v/>
      </c>
    </row>
    <row r="113">
      <c r="E113" s="8" t="n"/>
      <c r="F113" s="9" t="n"/>
      <c r="I113" s="10" t="n"/>
      <c r="J113" s="8">
        <f>IF(OR(NOT(OR(A113&lt;&gt;"",B113&lt;&gt;"",C113&lt;&gt;"")),N(E113)=0),"",N(E113)-IF(N(I113)&gt;0,N(I113),IFERROR(VLOOKUP(B113,'Ajustes'!$A$3:$B$8,2,0),0)))</f>
        <v/>
      </c>
      <c r="K113" s="8" t="n"/>
      <c r="N113" s="8" t="n"/>
      <c r="P113" s="10">
        <f>IF(OR(NOT(OR(A113&lt;&gt;"",B113&lt;&gt;"",C113&lt;&gt;"")),N(E113)=0),"",N(E113)-TODAY())</f>
        <v/>
      </c>
      <c r="Q113">
        <f>IF(OR(NOT(OR(A113&lt;&gt;"",B113&lt;&gt;"",C113&lt;&gt;"")),O113="Cerrado"),"",IF(IF(A113="","SIN PROPIEDAD; ","")&amp;IF(AND(A113&lt;&gt;"",COUNTIF('Propiedades'!$A$2:$A$200,A113)=0),"PROPIEDAD NO ESTÁ EN LA LISTA; ","")&amp;IF(B113="","SIN TIPO; ","")&amp;IF(NOT(N(E113)&gt;0),"SIN FECHA; ","")&amp;IF(N(F113)=0,"SIN MONTO; ","")&amp;IF(AND(N(E113)&gt;0,NOT(OR(N(K113)&gt;0,O113="Pagado")),G113&lt;&gt;"Escrow",TODAY()&gt;N(E113)),"VENCIDO SIN PAGAR; ","")&amp;IF(AND(NOT(OR(N(K113)&gt;0,O113="Pagado")),G113&lt;&gt;"Escrow",AND(N(E113)&gt;0,TODAY()&gt;=N(J113),TODAY()&lt;=N(E113))),"VENCE PRONTO; ","")&amp;IF(AND(OR(N(K113)&gt;0,O113="Pagado"),L113=""),"SIN COMPROBANTE DE PAGO; ","")&amp;IF(AND(G113="Escrow",H113&lt;&gt;"Sí",N(E113)&gt;0,TODAY()&gt;=N(J113)),"ESCROW SIN CONFIRMAR; ","")&amp;IF(AND(B113="Renovación de seguro",NOT(OR(N(K113)&gt;0,O113="Pagado")),N(E113)&gt;0,N(E113)-TODAY()&lt;=N('Ajustes'!$B$10),M113&lt;&gt;"Sí"),"PÓLIZA POR VENCER SIN COTIZACIÓN; ","")="","",LEFT(IF(A113="","SIN PROPIEDAD; ","")&amp;IF(AND(A113&lt;&gt;"",COUNTIF('Propiedades'!$A$2:$A$200,A113)=0),"PROPIEDAD NO ESTÁ EN LA LISTA; ","")&amp;IF(B113="","SIN TIPO; ","")&amp;IF(NOT(N(E113)&gt;0),"SIN FECHA; ","")&amp;IF(N(F113)=0,"SIN MONTO; ","")&amp;IF(AND(N(E113)&gt;0,NOT(OR(N(K113)&gt;0,O113="Pagado")),G113&lt;&gt;"Escrow",TODAY()&gt;N(E113)),"VENCIDO SIN PAGAR; ","")&amp;IF(AND(NOT(OR(N(K113)&gt;0,O113="Pagado")),G113&lt;&gt;"Escrow",AND(N(E113)&gt;0,TODAY()&gt;=N(J113),TODAY()&lt;=N(E113))),"VENCE PRONTO; ","")&amp;IF(AND(OR(N(K113)&gt;0,O113="Pagado"),L113=""),"SIN COMPROBANTE DE PAGO; ","")&amp;IF(AND(G113="Escrow",H113&lt;&gt;"Sí",N(E113)&gt;0,TODAY()&gt;=N(J113)),"ESCROW SIN CONFIRMAR; ","")&amp;IF(AND(B113="Renovación de seguro",NOT(OR(N(K113)&gt;0,O113="Pagado")),N(E113)&gt;0,N(E113)-TODAY()&lt;=N('Ajustes'!$B$10),M113&lt;&gt;"Sí"),"PÓLIZA POR VENCER SIN COTIZACIÓN; ",""),LEN(IF(A113="","SIN PROPIEDAD; ","")&amp;IF(AND(A113&lt;&gt;"",COUNTIF('Propiedades'!$A$2:$A$200,A113)=0),"PROPIEDAD NO ESTÁ EN LA LISTA; ","")&amp;IF(B113="","SIN TIPO; ","")&amp;IF(NOT(N(E113)&gt;0),"SIN FECHA; ","")&amp;IF(N(F113)=0,"SIN MONTO; ","")&amp;IF(AND(N(E113)&gt;0,NOT(OR(N(K113)&gt;0,O113="Pagado")),G113&lt;&gt;"Escrow",TODAY()&gt;N(E113)),"VENCIDO SIN PAGAR; ","")&amp;IF(AND(NOT(OR(N(K113)&gt;0,O113="Pagado")),G113&lt;&gt;"Escrow",AND(N(E113)&gt;0,TODAY()&gt;=N(J113),TODAY()&lt;=N(E113))),"VENCE PRONTO; ","")&amp;IF(AND(OR(N(K113)&gt;0,O113="Pagado"),L113=""),"SIN COMPROBANTE DE PAGO; ","")&amp;IF(AND(G113="Escrow",H113&lt;&gt;"Sí",N(E113)&gt;0,TODAY()&gt;=N(J113)),"ESCROW SIN CONFIRMAR; ","")&amp;IF(AND(B113="Renovación de seguro",NOT(OR(N(K113)&gt;0,O113="Pagado")),N(E113)&gt;0,N(E113)-TODAY()&lt;=N('Ajustes'!$B$10),M113&lt;&gt;"Sí"),"PÓLIZA POR VENCER SIN COTIZACIÓN; ",""))-2)))</f>
        <v/>
      </c>
    </row>
    <row r="114">
      <c r="E114" s="8" t="n"/>
      <c r="F114" s="9" t="n"/>
      <c r="I114" s="10" t="n"/>
      <c r="J114" s="8">
        <f>IF(OR(NOT(OR(A114&lt;&gt;"",B114&lt;&gt;"",C114&lt;&gt;"")),N(E114)=0),"",N(E114)-IF(N(I114)&gt;0,N(I114),IFERROR(VLOOKUP(B114,'Ajustes'!$A$3:$B$8,2,0),0)))</f>
        <v/>
      </c>
      <c r="K114" s="8" t="n"/>
      <c r="N114" s="8" t="n"/>
      <c r="P114" s="10">
        <f>IF(OR(NOT(OR(A114&lt;&gt;"",B114&lt;&gt;"",C114&lt;&gt;"")),N(E114)=0),"",N(E114)-TODAY())</f>
        <v/>
      </c>
      <c r="Q114">
        <f>IF(OR(NOT(OR(A114&lt;&gt;"",B114&lt;&gt;"",C114&lt;&gt;"")),O114="Cerrado"),"",IF(IF(A114="","SIN PROPIEDAD; ","")&amp;IF(AND(A114&lt;&gt;"",COUNTIF('Propiedades'!$A$2:$A$200,A114)=0),"PROPIEDAD NO ESTÁ EN LA LISTA; ","")&amp;IF(B114="","SIN TIPO; ","")&amp;IF(NOT(N(E114)&gt;0),"SIN FECHA; ","")&amp;IF(N(F114)=0,"SIN MONTO; ","")&amp;IF(AND(N(E114)&gt;0,NOT(OR(N(K114)&gt;0,O114="Pagado")),G114&lt;&gt;"Escrow",TODAY()&gt;N(E114)),"VENCIDO SIN PAGAR; ","")&amp;IF(AND(NOT(OR(N(K114)&gt;0,O114="Pagado")),G114&lt;&gt;"Escrow",AND(N(E114)&gt;0,TODAY()&gt;=N(J114),TODAY()&lt;=N(E114))),"VENCE PRONTO; ","")&amp;IF(AND(OR(N(K114)&gt;0,O114="Pagado"),L114=""),"SIN COMPROBANTE DE PAGO; ","")&amp;IF(AND(G114="Escrow",H114&lt;&gt;"Sí",N(E114)&gt;0,TODAY()&gt;=N(J114)),"ESCROW SIN CONFIRMAR; ","")&amp;IF(AND(B114="Renovación de seguro",NOT(OR(N(K114)&gt;0,O114="Pagado")),N(E114)&gt;0,N(E114)-TODAY()&lt;=N('Ajustes'!$B$10),M114&lt;&gt;"Sí"),"PÓLIZA POR VENCER SIN COTIZACIÓN; ","")="","",LEFT(IF(A114="","SIN PROPIEDAD; ","")&amp;IF(AND(A114&lt;&gt;"",COUNTIF('Propiedades'!$A$2:$A$200,A114)=0),"PROPIEDAD NO ESTÁ EN LA LISTA; ","")&amp;IF(B114="","SIN TIPO; ","")&amp;IF(NOT(N(E114)&gt;0),"SIN FECHA; ","")&amp;IF(N(F114)=0,"SIN MONTO; ","")&amp;IF(AND(N(E114)&gt;0,NOT(OR(N(K114)&gt;0,O114="Pagado")),G114&lt;&gt;"Escrow",TODAY()&gt;N(E114)),"VENCIDO SIN PAGAR; ","")&amp;IF(AND(NOT(OR(N(K114)&gt;0,O114="Pagado")),G114&lt;&gt;"Escrow",AND(N(E114)&gt;0,TODAY()&gt;=N(J114),TODAY()&lt;=N(E114))),"VENCE PRONTO; ","")&amp;IF(AND(OR(N(K114)&gt;0,O114="Pagado"),L114=""),"SIN COMPROBANTE DE PAGO; ","")&amp;IF(AND(G114="Escrow",H114&lt;&gt;"Sí",N(E114)&gt;0,TODAY()&gt;=N(J114)),"ESCROW SIN CONFIRMAR; ","")&amp;IF(AND(B114="Renovación de seguro",NOT(OR(N(K114)&gt;0,O114="Pagado")),N(E114)&gt;0,N(E114)-TODAY()&lt;=N('Ajustes'!$B$10),M114&lt;&gt;"Sí"),"PÓLIZA POR VENCER SIN COTIZACIÓN; ",""),LEN(IF(A114="","SIN PROPIEDAD; ","")&amp;IF(AND(A114&lt;&gt;"",COUNTIF('Propiedades'!$A$2:$A$200,A114)=0),"PROPIEDAD NO ESTÁ EN LA LISTA; ","")&amp;IF(B114="","SIN TIPO; ","")&amp;IF(NOT(N(E114)&gt;0),"SIN FECHA; ","")&amp;IF(N(F114)=0,"SIN MONTO; ","")&amp;IF(AND(N(E114)&gt;0,NOT(OR(N(K114)&gt;0,O114="Pagado")),G114&lt;&gt;"Escrow",TODAY()&gt;N(E114)),"VENCIDO SIN PAGAR; ","")&amp;IF(AND(NOT(OR(N(K114)&gt;0,O114="Pagado")),G114&lt;&gt;"Escrow",AND(N(E114)&gt;0,TODAY()&gt;=N(J114),TODAY()&lt;=N(E114))),"VENCE PRONTO; ","")&amp;IF(AND(OR(N(K114)&gt;0,O114="Pagado"),L114=""),"SIN COMPROBANTE DE PAGO; ","")&amp;IF(AND(G114="Escrow",H114&lt;&gt;"Sí",N(E114)&gt;0,TODAY()&gt;=N(J114)),"ESCROW SIN CONFIRMAR; ","")&amp;IF(AND(B114="Renovación de seguro",NOT(OR(N(K114)&gt;0,O114="Pagado")),N(E114)&gt;0,N(E114)-TODAY()&lt;=N('Ajustes'!$B$10),M114&lt;&gt;"Sí"),"PÓLIZA POR VENCER SIN COTIZACIÓN; ",""))-2)))</f>
        <v/>
      </c>
    </row>
    <row r="115">
      <c r="E115" s="8" t="n"/>
      <c r="F115" s="9" t="n"/>
      <c r="I115" s="10" t="n"/>
      <c r="J115" s="8">
        <f>IF(OR(NOT(OR(A115&lt;&gt;"",B115&lt;&gt;"",C115&lt;&gt;"")),N(E115)=0),"",N(E115)-IF(N(I115)&gt;0,N(I115),IFERROR(VLOOKUP(B115,'Ajustes'!$A$3:$B$8,2,0),0)))</f>
        <v/>
      </c>
      <c r="K115" s="8" t="n"/>
      <c r="N115" s="8" t="n"/>
      <c r="P115" s="10">
        <f>IF(OR(NOT(OR(A115&lt;&gt;"",B115&lt;&gt;"",C115&lt;&gt;"")),N(E115)=0),"",N(E115)-TODAY())</f>
        <v/>
      </c>
      <c r="Q115">
        <f>IF(OR(NOT(OR(A115&lt;&gt;"",B115&lt;&gt;"",C115&lt;&gt;"")),O115="Cerrado"),"",IF(IF(A115="","SIN PROPIEDAD; ","")&amp;IF(AND(A115&lt;&gt;"",COUNTIF('Propiedades'!$A$2:$A$200,A115)=0),"PROPIEDAD NO ESTÁ EN LA LISTA; ","")&amp;IF(B115="","SIN TIPO; ","")&amp;IF(NOT(N(E115)&gt;0),"SIN FECHA; ","")&amp;IF(N(F115)=0,"SIN MONTO; ","")&amp;IF(AND(N(E115)&gt;0,NOT(OR(N(K115)&gt;0,O115="Pagado")),G115&lt;&gt;"Escrow",TODAY()&gt;N(E115)),"VENCIDO SIN PAGAR; ","")&amp;IF(AND(NOT(OR(N(K115)&gt;0,O115="Pagado")),G115&lt;&gt;"Escrow",AND(N(E115)&gt;0,TODAY()&gt;=N(J115),TODAY()&lt;=N(E115))),"VENCE PRONTO; ","")&amp;IF(AND(OR(N(K115)&gt;0,O115="Pagado"),L115=""),"SIN COMPROBANTE DE PAGO; ","")&amp;IF(AND(G115="Escrow",H115&lt;&gt;"Sí",N(E115)&gt;0,TODAY()&gt;=N(J115)),"ESCROW SIN CONFIRMAR; ","")&amp;IF(AND(B115="Renovación de seguro",NOT(OR(N(K115)&gt;0,O115="Pagado")),N(E115)&gt;0,N(E115)-TODAY()&lt;=N('Ajustes'!$B$10),M115&lt;&gt;"Sí"),"PÓLIZA POR VENCER SIN COTIZACIÓN; ","")="","",LEFT(IF(A115="","SIN PROPIEDAD; ","")&amp;IF(AND(A115&lt;&gt;"",COUNTIF('Propiedades'!$A$2:$A$200,A115)=0),"PROPIEDAD NO ESTÁ EN LA LISTA; ","")&amp;IF(B115="","SIN TIPO; ","")&amp;IF(NOT(N(E115)&gt;0),"SIN FECHA; ","")&amp;IF(N(F115)=0,"SIN MONTO; ","")&amp;IF(AND(N(E115)&gt;0,NOT(OR(N(K115)&gt;0,O115="Pagado")),G115&lt;&gt;"Escrow",TODAY()&gt;N(E115)),"VENCIDO SIN PAGAR; ","")&amp;IF(AND(NOT(OR(N(K115)&gt;0,O115="Pagado")),G115&lt;&gt;"Escrow",AND(N(E115)&gt;0,TODAY()&gt;=N(J115),TODAY()&lt;=N(E115))),"VENCE PRONTO; ","")&amp;IF(AND(OR(N(K115)&gt;0,O115="Pagado"),L115=""),"SIN COMPROBANTE DE PAGO; ","")&amp;IF(AND(G115="Escrow",H115&lt;&gt;"Sí",N(E115)&gt;0,TODAY()&gt;=N(J115)),"ESCROW SIN CONFIRMAR; ","")&amp;IF(AND(B115="Renovación de seguro",NOT(OR(N(K115)&gt;0,O115="Pagado")),N(E115)&gt;0,N(E115)-TODAY()&lt;=N('Ajustes'!$B$10),M115&lt;&gt;"Sí"),"PÓLIZA POR VENCER SIN COTIZACIÓN; ",""),LEN(IF(A115="","SIN PROPIEDAD; ","")&amp;IF(AND(A115&lt;&gt;"",COUNTIF('Propiedades'!$A$2:$A$200,A115)=0),"PROPIEDAD NO ESTÁ EN LA LISTA; ","")&amp;IF(B115="","SIN TIPO; ","")&amp;IF(NOT(N(E115)&gt;0),"SIN FECHA; ","")&amp;IF(N(F115)=0,"SIN MONTO; ","")&amp;IF(AND(N(E115)&gt;0,NOT(OR(N(K115)&gt;0,O115="Pagado")),G115&lt;&gt;"Escrow",TODAY()&gt;N(E115)),"VENCIDO SIN PAGAR; ","")&amp;IF(AND(NOT(OR(N(K115)&gt;0,O115="Pagado")),G115&lt;&gt;"Escrow",AND(N(E115)&gt;0,TODAY()&gt;=N(J115),TODAY()&lt;=N(E115))),"VENCE PRONTO; ","")&amp;IF(AND(OR(N(K115)&gt;0,O115="Pagado"),L115=""),"SIN COMPROBANTE DE PAGO; ","")&amp;IF(AND(G115="Escrow",H115&lt;&gt;"Sí",N(E115)&gt;0,TODAY()&gt;=N(J115)),"ESCROW SIN CONFIRMAR; ","")&amp;IF(AND(B115="Renovación de seguro",NOT(OR(N(K115)&gt;0,O115="Pagado")),N(E115)&gt;0,N(E115)-TODAY()&lt;=N('Ajustes'!$B$10),M115&lt;&gt;"Sí"),"PÓLIZA POR VENCER SIN COTIZACIÓN; ",""))-2)))</f>
        <v/>
      </c>
    </row>
    <row r="116">
      <c r="E116" s="8" t="n"/>
      <c r="F116" s="9" t="n"/>
      <c r="I116" s="10" t="n"/>
      <c r="J116" s="8">
        <f>IF(OR(NOT(OR(A116&lt;&gt;"",B116&lt;&gt;"",C116&lt;&gt;"")),N(E116)=0),"",N(E116)-IF(N(I116)&gt;0,N(I116),IFERROR(VLOOKUP(B116,'Ajustes'!$A$3:$B$8,2,0),0)))</f>
        <v/>
      </c>
      <c r="K116" s="8" t="n"/>
      <c r="N116" s="8" t="n"/>
      <c r="P116" s="10">
        <f>IF(OR(NOT(OR(A116&lt;&gt;"",B116&lt;&gt;"",C116&lt;&gt;"")),N(E116)=0),"",N(E116)-TODAY())</f>
        <v/>
      </c>
      <c r="Q116">
        <f>IF(OR(NOT(OR(A116&lt;&gt;"",B116&lt;&gt;"",C116&lt;&gt;"")),O116="Cerrado"),"",IF(IF(A116="","SIN PROPIEDAD; ","")&amp;IF(AND(A116&lt;&gt;"",COUNTIF('Propiedades'!$A$2:$A$200,A116)=0),"PROPIEDAD NO ESTÁ EN LA LISTA; ","")&amp;IF(B116="","SIN TIPO; ","")&amp;IF(NOT(N(E116)&gt;0),"SIN FECHA; ","")&amp;IF(N(F116)=0,"SIN MONTO; ","")&amp;IF(AND(N(E116)&gt;0,NOT(OR(N(K116)&gt;0,O116="Pagado")),G116&lt;&gt;"Escrow",TODAY()&gt;N(E116)),"VENCIDO SIN PAGAR; ","")&amp;IF(AND(NOT(OR(N(K116)&gt;0,O116="Pagado")),G116&lt;&gt;"Escrow",AND(N(E116)&gt;0,TODAY()&gt;=N(J116),TODAY()&lt;=N(E116))),"VENCE PRONTO; ","")&amp;IF(AND(OR(N(K116)&gt;0,O116="Pagado"),L116=""),"SIN COMPROBANTE DE PAGO; ","")&amp;IF(AND(G116="Escrow",H116&lt;&gt;"Sí",N(E116)&gt;0,TODAY()&gt;=N(J116)),"ESCROW SIN CONFIRMAR; ","")&amp;IF(AND(B116="Renovación de seguro",NOT(OR(N(K116)&gt;0,O116="Pagado")),N(E116)&gt;0,N(E116)-TODAY()&lt;=N('Ajustes'!$B$10),M116&lt;&gt;"Sí"),"PÓLIZA POR VENCER SIN COTIZACIÓN; ","")="","",LEFT(IF(A116="","SIN PROPIEDAD; ","")&amp;IF(AND(A116&lt;&gt;"",COUNTIF('Propiedades'!$A$2:$A$200,A116)=0),"PROPIEDAD NO ESTÁ EN LA LISTA; ","")&amp;IF(B116="","SIN TIPO; ","")&amp;IF(NOT(N(E116)&gt;0),"SIN FECHA; ","")&amp;IF(N(F116)=0,"SIN MONTO; ","")&amp;IF(AND(N(E116)&gt;0,NOT(OR(N(K116)&gt;0,O116="Pagado")),G116&lt;&gt;"Escrow",TODAY()&gt;N(E116)),"VENCIDO SIN PAGAR; ","")&amp;IF(AND(NOT(OR(N(K116)&gt;0,O116="Pagado")),G116&lt;&gt;"Escrow",AND(N(E116)&gt;0,TODAY()&gt;=N(J116),TODAY()&lt;=N(E116))),"VENCE PRONTO; ","")&amp;IF(AND(OR(N(K116)&gt;0,O116="Pagado"),L116=""),"SIN COMPROBANTE DE PAGO; ","")&amp;IF(AND(G116="Escrow",H116&lt;&gt;"Sí",N(E116)&gt;0,TODAY()&gt;=N(J116)),"ESCROW SIN CONFIRMAR; ","")&amp;IF(AND(B116="Renovación de seguro",NOT(OR(N(K116)&gt;0,O116="Pagado")),N(E116)&gt;0,N(E116)-TODAY()&lt;=N('Ajustes'!$B$10),M116&lt;&gt;"Sí"),"PÓLIZA POR VENCER SIN COTIZACIÓN; ",""),LEN(IF(A116="","SIN PROPIEDAD; ","")&amp;IF(AND(A116&lt;&gt;"",COUNTIF('Propiedades'!$A$2:$A$200,A116)=0),"PROPIEDAD NO ESTÁ EN LA LISTA; ","")&amp;IF(B116="","SIN TIPO; ","")&amp;IF(NOT(N(E116)&gt;0),"SIN FECHA; ","")&amp;IF(N(F116)=0,"SIN MONTO; ","")&amp;IF(AND(N(E116)&gt;0,NOT(OR(N(K116)&gt;0,O116="Pagado")),G116&lt;&gt;"Escrow",TODAY()&gt;N(E116)),"VENCIDO SIN PAGAR; ","")&amp;IF(AND(NOT(OR(N(K116)&gt;0,O116="Pagado")),G116&lt;&gt;"Escrow",AND(N(E116)&gt;0,TODAY()&gt;=N(J116),TODAY()&lt;=N(E116))),"VENCE PRONTO; ","")&amp;IF(AND(OR(N(K116)&gt;0,O116="Pagado"),L116=""),"SIN COMPROBANTE DE PAGO; ","")&amp;IF(AND(G116="Escrow",H116&lt;&gt;"Sí",N(E116)&gt;0,TODAY()&gt;=N(J116)),"ESCROW SIN CONFIRMAR; ","")&amp;IF(AND(B116="Renovación de seguro",NOT(OR(N(K116)&gt;0,O116="Pagado")),N(E116)&gt;0,N(E116)-TODAY()&lt;=N('Ajustes'!$B$10),M116&lt;&gt;"Sí"),"PÓLIZA POR VENCER SIN COTIZACIÓN; ",""))-2)))</f>
        <v/>
      </c>
    </row>
    <row r="117">
      <c r="E117" s="8" t="n"/>
      <c r="F117" s="9" t="n"/>
      <c r="I117" s="10" t="n"/>
      <c r="J117" s="8">
        <f>IF(OR(NOT(OR(A117&lt;&gt;"",B117&lt;&gt;"",C117&lt;&gt;"")),N(E117)=0),"",N(E117)-IF(N(I117)&gt;0,N(I117),IFERROR(VLOOKUP(B117,'Ajustes'!$A$3:$B$8,2,0),0)))</f>
        <v/>
      </c>
      <c r="K117" s="8" t="n"/>
      <c r="N117" s="8" t="n"/>
      <c r="P117" s="10">
        <f>IF(OR(NOT(OR(A117&lt;&gt;"",B117&lt;&gt;"",C117&lt;&gt;"")),N(E117)=0),"",N(E117)-TODAY())</f>
        <v/>
      </c>
      <c r="Q117">
        <f>IF(OR(NOT(OR(A117&lt;&gt;"",B117&lt;&gt;"",C117&lt;&gt;"")),O117="Cerrado"),"",IF(IF(A117="","SIN PROPIEDAD; ","")&amp;IF(AND(A117&lt;&gt;"",COUNTIF('Propiedades'!$A$2:$A$200,A117)=0),"PROPIEDAD NO ESTÁ EN LA LISTA; ","")&amp;IF(B117="","SIN TIPO; ","")&amp;IF(NOT(N(E117)&gt;0),"SIN FECHA; ","")&amp;IF(N(F117)=0,"SIN MONTO; ","")&amp;IF(AND(N(E117)&gt;0,NOT(OR(N(K117)&gt;0,O117="Pagado")),G117&lt;&gt;"Escrow",TODAY()&gt;N(E117)),"VENCIDO SIN PAGAR; ","")&amp;IF(AND(NOT(OR(N(K117)&gt;0,O117="Pagado")),G117&lt;&gt;"Escrow",AND(N(E117)&gt;0,TODAY()&gt;=N(J117),TODAY()&lt;=N(E117))),"VENCE PRONTO; ","")&amp;IF(AND(OR(N(K117)&gt;0,O117="Pagado"),L117=""),"SIN COMPROBANTE DE PAGO; ","")&amp;IF(AND(G117="Escrow",H117&lt;&gt;"Sí",N(E117)&gt;0,TODAY()&gt;=N(J117)),"ESCROW SIN CONFIRMAR; ","")&amp;IF(AND(B117="Renovación de seguro",NOT(OR(N(K117)&gt;0,O117="Pagado")),N(E117)&gt;0,N(E117)-TODAY()&lt;=N('Ajustes'!$B$10),M117&lt;&gt;"Sí"),"PÓLIZA POR VENCER SIN COTIZACIÓN; ","")="","",LEFT(IF(A117="","SIN PROPIEDAD; ","")&amp;IF(AND(A117&lt;&gt;"",COUNTIF('Propiedades'!$A$2:$A$200,A117)=0),"PROPIEDAD NO ESTÁ EN LA LISTA; ","")&amp;IF(B117="","SIN TIPO; ","")&amp;IF(NOT(N(E117)&gt;0),"SIN FECHA; ","")&amp;IF(N(F117)=0,"SIN MONTO; ","")&amp;IF(AND(N(E117)&gt;0,NOT(OR(N(K117)&gt;0,O117="Pagado")),G117&lt;&gt;"Escrow",TODAY()&gt;N(E117)),"VENCIDO SIN PAGAR; ","")&amp;IF(AND(NOT(OR(N(K117)&gt;0,O117="Pagado")),G117&lt;&gt;"Escrow",AND(N(E117)&gt;0,TODAY()&gt;=N(J117),TODAY()&lt;=N(E117))),"VENCE PRONTO; ","")&amp;IF(AND(OR(N(K117)&gt;0,O117="Pagado"),L117=""),"SIN COMPROBANTE DE PAGO; ","")&amp;IF(AND(G117="Escrow",H117&lt;&gt;"Sí",N(E117)&gt;0,TODAY()&gt;=N(J117)),"ESCROW SIN CONFIRMAR; ","")&amp;IF(AND(B117="Renovación de seguro",NOT(OR(N(K117)&gt;0,O117="Pagado")),N(E117)&gt;0,N(E117)-TODAY()&lt;=N('Ajustes'!$B$10),M117&lt;&gt;"Sí"),"PÓLIZA POR VENCER SIN COTIZACIÓN; ",""),LEN(IF(A117="","SIN PROPIEDAD; ","")&amp;IF(AND(A117&lt;&gt;"",COUNTIF('Propiedades'!$A$2:$A$200,A117)=0),"PROPIEDAD NO ESTÁ EN LA LISTA; ","")&amp;IF(B117="","SIN TIPO; ","")&amp;IF(NOT(N(E117)&gt;0),"SIN FECHA; ","")&amp;IF(N(F117)=0,"SIN MONTO; ","")&amp;IF(AND(N(E117)&gt;0,NOT(OR(N(K117)&gt;0,O117="Pagado")),G117&lt;&gt;"Escrow",TODAY()&gt;N(E117)),"VENCIDO SIN PAGAR; ","")&amp;IF(AND(NOT(OR(N(K117)&gt;0,O117="Pagado")),G117&lt;&gt;"Escrow",AND(N(E117)&gt;0,TODAY()&gt;=N(J117),TODAY()&lt;=N(E117))),"VENCE PRONTO; ","")&amp;IF(AND(OR(N(K117)&gt;0,O117="Pagado"),L117=""),"SIN COMPROBANTE DE PAGO; ","")&amp;IF(AND(G117="Escrow",H117&lt;&gt;"Sí",N(E117)&gt;0,TODAY()&gt;=N(J117)),"ESCROW SIN CONFIRMAR; ","")&amp;IF(AND(B117="Renovación de seguro",NOT(OR(N(K117)&gt;0,O117="Pagado")),N(E117)&gt;0,N(E117)-TODAY()&lt;=N('Ajustes'!$B$10),M117&lt;&gt;"Sí"),"PÓLIZA POR VENCER SIN COTIZACIÓN; ",""))-2)))</f>
        <v/>
      </c>
    </row>
    <row r="118">
      <c r="E118" s="8" t="n"/>
      <c r="F118" s="9" t="n"/>
      <c r="I118" s="10" t="n"/>
      <c r="J118" s="8">
        <f>IF(OR(NOT(OR(A118&lt;&gt;"",B118&lt;&gt;"",C118&lt;&gt;"")),N(E118)=0),"",N(E118)-IF(N(I118)&gt;0,N(I118),IFERROR(VLOOKUP(B118,'Ajustes'!$A$3:$B$8,2,0),0)))</f>
        <v/>
      </c>
      <c r="K118" s="8" t="n"/>
      <c r="N118" s="8" t="n"/>
      <c r="P118" s="10">
        <f>IF(OR(NOT(OR(A118&lt;&gt;"",B118&lt;&gt;"",C118&lt;&gt;"")),N(E118)=0),"",N(E118)-TODAY())</f>
        <v/>
      </c>
      <c r="Q118">
        <f>IF(OR(NOT(OR(A118&lt;&gt;"",B118&lt;&gt;"",C118&lt;&gt;"")),O118="Cerrado"),"",IF(IF(A118="","SIN PROPIEDAD; ","")&amp;IF(AND(A118&lt;&gt;"",COUNTIF('Propiedades'!$A$2:$A$200,A118)=0),"PROPIEDAD NO ESTÁ EN LA LISTA; ","")&amp;IF(B118="","SIN TIPO; ","")&amp;IF(NOT(N(E118)&gt;0),"SIN FECHA; ","")&amp;IF(N(F118)=0,"SIN MONTO; ","")&amp;IF(AND(N(E118)&gt;0,NOT(OR(N(K118)&gt;0,O118="Pagado")),G118&lt;&gt;"Escrow",TODAY()&gt;N(E118)),"VENCIDO SIN PAGAR; ","")&amp;IF(AND(NOT(OR(N(K118)&gt;0,O118="Pagado")),G118&lt;&gt;"Escrow",AND(N(E118)&gt;0,TODAY()&gt;=N(J118),TODAY()&lt;=N(E118))),"VENCE PRONTO; ","")&amp;IF(AND(OR(N(K118)&gt;0,O118="Pagado"),L118=""),"SIN COMPROBANTE DE PAGO; ","")&amp;IF(AND(G118="Escrow",H118&lt;&gt;"Sí",N(E118)&gt;0,TODAY()&gt;=N(J118)),"ESCROW SIN CONFIRMAR; ","")&amp;IF(AND(B118="Renovación de seguro",NOT(OR(N(K118)&gt;0,O118="Pagado")),N(E118)&gt;0,N(E118)-TODAY()&lt;=N('Ajustes'!$B$10),M118&lt;&gt;"Sí"),"PÓLIZA POR VENCER SIN COTIZACIÓN; ","")="","",LEFT(IF(A118="","SIN PROPIEDAD; ","")&amp;IF(AND(A118&lt;&gt;"",COUNTIF('Propiedades'!$A$2:$A$200,A118)=0),"PROPIEDAD NO ESTÁ EN LA LISTA; ","")&amp;IF(B118="","SIN TIPO; ","")&amp;IF(NOT(N(E118)&gt;0),"SIN FECHA; ","")&amp;IF(N(F118)=0,"SIN MONTO; ","")&amp;IF(AND(N(E118)&gt;0,NOT(OR(N(K118)&gt;0,O118="Pagado")),G118&lt;&gt;"Escrow",TODAY()&gt;N(E118)),"VENCIDO SIN PAGAR; ","")&amp;IF(AND(NOT(OR(N(K118)&gt;0,O118="Pagado")),G118&lt;&gt;"Escrow",AND(N(E118)&gt;0,TODAY()&gt;=N(J118),TODAY()&lt;=N(E118))),"VENCE PRONTO; ","")&amp;IF(AND(OR(N(K118)&gt;0,O118="Pagado"),L118=""),"SIN COMPROBANTE DE PAGO; ","")&amp;IF(AND(G118="Escrow",H118&lt;&gt;"Sí",N(E118)&gt;0,TODAY()&gt;=N(J118)),"ESCROW SIN CONFIRMAR; ","")&amp;IF(AND(B118="Renovación de seguro",NOT(OR(N(K118)&gt;0,O118="Pagado")),N(E118)&gt;0,N(E118)-TODAY()&lt;=N('Ajustes'!$B$10),M118&lt;&gt;"Sí"),"PÓLIZA POR VENCER SIN COTIZACIÓN; ",""),LEN(IF(A118="","SIN PROPIEDAD; ","")&amp;IF(AND(A118&lt;&gt;"",COUNTIF('Propiedades'!$A$2:$A$200,A118)=0),"PROPIEDAD NO ESTÁ EN LA LISTA; ","")&amp;IF(B118="","SIN TIPO; ","")&amp;IF(NOT(N(E118)&gt;0),"SIN FECHA; ","")&amp;IF(N(F118)=0,"SIN MONTO; ","")&amp;IF(AND(N(E118)&gt;0,NOT(OR(N(K118)&gt;0,O118="Pagado")),G118&lt;&gt;"Escrow",TODAY()&gt;N(E118)),"VENCIDO SIN PAGAR; ","")&amp;IF(AND(NOT(OR(N(K118)&gt;0,O118="Pagado")),G118&lt;&gt;"Escrow",AND(N(E118)&gt;0,TODAY()&gt;=N(J118),TODAY()&lt;=N(E118))),"VENCE PRONTO; ","")&amp;IF(AND(OR(N(K118)&gt;0,O118="Pagado"),L118=""),"SIN COMPROBANTE DE PAGO; ","")&amp;IF(AND(G118="Escrow",H118&lt;&gt;"Sí",N(E118)&gt;0,TODAY()&gt;=N(J118)),"ESCROW SIN CONFIRMAR; ","")&amp;IF(AND(B118="Renovación de seguro",NOT(OR(N(K118)&gt;0,O118="Pagado")),N(E118)&gt;0,N(E118)-TODAY()&lt;=N('Ajustes'!$B$10),M118&lt;&gt;"Sí"),"PÓLIZA POR VENCER SIN COTIZACIÓN; ",""))-2)))</f>
        <v/>
      </c>
    </row>
    <row r="119">
      <c r="E119" s="8" t="n"/>
      <c r="F119" s="9" t="n"/>
      <c r="I119" s="10" t="n"/>
      <c r="J119" s="8">
        <f>IF(OR(NOT(OR(A119&lt;&gt;"",B119&lt;&gt;"",C119&lt;&gt;"")),N(E119)=0),"",N(E119)-IF(N(I119)&gt;0,N(I119),IFERROR(VLOOKUP(B119,'Ajustes'!$A$3:$B$8,2,0),0)))</f>
        <v/>
      </c>
      <c r="K119" s="8" t="n"/>
      <c r="N119" s="8" t="n"/>
      <c r="P119" s="10">
        <f>IF(OR(NOT(OR(A119&lt;&gt;"",B119&lt;&gt;"",C119&lt;&gt;"")),N(E119)=0),"",N(E119)-TODAY())</f>
        <v/>
      </c>
      <c r="Q119">
        <f>IF(OR(NOT(OR(A119&lt;&gt;"",B119&lt;&gt;"",C119&lt;&gt;"")),O119="Cerrado"),"",IF(IF(A119="","SIN PROPIEDAD; ","")&amp;IF(AND(A119&lt;&gt;"",COUNTIF('Propiedades'!$A$2:$A$200,A119)=0),"PROPIEDAD NO ESTÁ EN LA LISTA; ","")&amp;IF(B119="","SIN TIPO; ","")&amp;IF(NOT(N(E119)&gt;0),"SIN FECHA; ","")&amp;IF(N(F119)=0,"SIN MONTO; ","")&amp;IF(AND(N(E119)&gt;0,NOT(OR(N(K119)&gt;0,O119="Pagado")),G119&lt;&gt;"Escrow",TODAY()&gt;N(E119)),"VENCIDO SIN PAGAR; ","")&amp;IF(AND(NOT(OR(N(K119)&gt;0,O119="Pagado")),G119&lt;&gt;"Escrow",AND(N(E119)&gt;0,TODAY()&gt;=N(J119),TODAY()&lt;=N(E119))),"VENCE PRONTO; ","")&amp;IF(AND(OR(N(K119)&gt;0,O119="Pagado"),L119=""),"SIN COMPROBANTE DE PAGO; ","")&amp;IF(AND(G119="Escrow",H119&lt;&gt;"Sí",N(E119)&gt;0,TODAY()&gt;=N(J119)),"ESCROW SIN CONFIRMAR; ","")&amp;IF(AND(B119="Renovación de seguro",NOT(OR(N(K119)&gt;0,O119="Pagado")),N(E119)&gt;0,N(E119)-TODAY()&lt;=N('Ajustes'!$B$10),M119&lt;&gt;"Sí"),"PÓLIZA POR VENCER SIN COTIZACIÓN; ","")="","",LEFT(IF(A119="","SIN PROPIEDAD; ","")&amp;IF(AND(A119&lt;&gt;"",COUNTIF('Propiedades'!$A$2:$A$200,A119)=0),"PROPIEDAD NO ESTÁ EN LA LISTA; ","")&amp;IF(B119="","SIN TIPO; ","")&amp;IF(NOT(N(E119)&gt;0),"SIN FECHA; ","")&amp;IF(N(F119)=0,"SIN MONTO; ","")&amp;IF(AND(N(E119)&gt;0,NOT(OR(N(K119)&gt;0,O119="Pagado")),G119&lt;&gt;"Escrow",TODAY()&gt;N(E119)),"VENCIDO SIN PAGAR; ","")&amp;IF(AND(NOT(OR(N(K119)&gt;0,O119="Pagado")),G119&lt;&gt;"Escrow",AND(N(E119)&gt;0,TODAY()&gt;=N(J119),TODAY()&lt;=N(E119))),"VENCE PRONTO; ","")&amp;IF(AND(OR(N(K119)&gt;0,O119="Pagado"),L119=""),"SIN COMPROBANTE DE PAGO; ","")&amp;IF(AND(G119="Escrow",H119&lt;&gt;"Sí",N(E119)&gt;0,TODAY()&gt;=N(J119)),"ESCROW SIN CONFIRMAR; ","")&amp;IF(AND(B119="Renovación de seguro",NOT(OR(N(K119)&gt;0,O119="Pagado")),N(E119)&gt;0,N(E119)-TODAY()&lt;=N('Ajustes'!$B$10),M119&lt;&gt;"Sí"),"PÓLIZA POR VENCER SIN COTIZACIÓN; ",""),LEN(IF(A119="","SIN PROPIEDAD; ","")&amp;IF(AND(A119&lt;&gt;"",COUNTIF('Propiedades'!$A$2:$A$200,A119)=0),"PROPIEDAD NO ESTÁ EN LA LISTA; ","")&amp;IF(B119="","SIN TIPO; ","")&amp;IF(NOT(N(E119)&gt;0),"SIN FECHA; ","")&amp;IF(N(F119)=0,"SIN MONTO; ","")&amp;IF(AND(N(E119)&gt;0,NOT(OR(N(K119)&gt;0,O119="Pagado")),G119&lt;&gt;"Escrow",TODAY()&gt;N(E119)),"VENCIDO SIN PAGAR; ","")&amp;IF(AND(NOT(OR(N(K119)&gt;0,O119="Pagado")),G119&lt;&gt;"Escrow",AND(N(E119)&gt;0,TODAY()&gt;=N(J119),TODAY()&lt;=N(E119))),"VENCE PRONTO; ","")&amp;IF(AND(OR(N(K119)&gt;0,O119="Pagado"),L119=""),"SIN COMPROBANTE DE PAGO; ","")&amp;IF(AND(G119="Escrow",H119&lt;&gt;"Sí",N(E119)&gt;0,TODAY()&gt;=N(J119)),"ESCROW SIN CONFIRMAR; ","")&amp;IF(AND(B119="Renovación de seguro",NOT(OR(N(K119)&gt;0,O119="Pagado")),N(E119)&gt;0,N(E119)-TODAY()&lt;=N('Ajustes'!$B$10),M119&lt;&gt;"Sí"),"PÓLIZA POR VENCER SIN COTIZACIÓN; ",""))-2)))</f>
        <v/>
      </c>
    </row>
    <row r="120">
      <c r="E120" s="8" t="n"/>
      <c r="F120" s="9" t="n"/>
      <c r="I120" s="10" t="n"/>
      <c r="J120" s="8">
        <f>IF(OR(NOT(OR(A120&lt;&gt;"",B120&lt;&gt;"",C120&lt;&gt;"")),N(E120)=0),"",N(E120)-IF(N(I120)&gt;0,N(I120),IFERROR(VLOOKUP(B120,'Ajustes'!$A$3:$B$8,2,0),0)))</f>
        <v/>
      </c>
      <c r="K120" s="8" t="n"/>
      <c r="N120" s="8" t="n"/>
      <c r="P120" s="10">
        <f>IF(OR(NOT(OR(A120&lt;&gt;"",B120&lt;&gt;"",C120&lt;&gt;"")),N(E120)=0),"",N(E120)-TODAY())</f>
        <v/>
      </c>
      <c r="Q120">
        <f>IF(OR(NOT(OR(A120&lt;&gt;"",B120&lt;&gt;"",C120&lt;&gt;"")),O120="Cerrado"),"",IF(IF(A120="","SIN PROPIEDAD; ","")&amp;IF(AND(A120&lt;&gt;"",COUNTIF('Propiedades'!$A$2:$A$200,A120)=0),"PROPIEDAD NO ESTÁ EN LA LISTA; ","")&amp;IF(B120="","SIN TIPO; ","")&amp;IF(NOT(N(E120)&gt;0),"SIN FECHA; ","")&amp;IF(N(F120)=0,"SIN MONTO; ","")&amp;IF(AND(N(E120)&gt;0,NOT(OR(N(K120)&gt;0,O120="Pagado")),G120&lt;&gt;"Escrow",TODAY()&gt;N(E120)),"VENCIDO SIN PAGAR; ","")&amp;IF(AND(NOT(OR(N(K120)&gt;0,O120="Pagado")),G120&lt;&gt;"Escrow",AND(N(E120)&gt;0,TODAY()&gt;=N(J120),TODAY()&lt;=N(E120))),"VENCE PRONTO; ","")&amp;IF(AND(OR(N(K120)&gt;0,O120="Pagado"),L120=""),"SIN COMPROBANTE DE PAGO; ","")&amp;IF(AND(G120="Escrow",H120&lt;&gt;"Sí",N(E120)&gt;0,TODAY()&gt;=N(J120)),"ESCROW SIN CONFIRMAR; ","")&amp;IF(AND(B120="Renovación de seguro",NOT(OR(N(K120)&gt;0,O120="Pagado")),N(E120)&gt;0,N(E120)-TODAY()&lt;=N('Ajustes'!$B$10),M120&lt;&gt;"Sí"),"PÓLIZA POR VENCER SIN COTIZACIÓN; ","")="","",LEFT(IF(A120="","SIN PROPIEDAD; ","")&amp;IF(AND(A120&lt;&gt;"",COUNTIF('Propiedades'!$A$2:$A$200,A120)=0),"PROPIEDAD NO ESTÁ EN LA LISTA; ","")&amp;IF(B120="","SIN TIPO; ","")&amp;IF(NOT(N(E120)&gt;0),"SIN FECHA; ","")&amp;IF(N(F120)=0,"SIN MONTO; ","")&amp;IF(AND(N(E120)&gt;0,NOT(OR(N(K120)&gt;0,O120="Pagado")),G120&lt;&gt;"Escrow",TODAY()&gt;N(E120)),"VENCIDO SIN PAGAR; ","")&amp;IF(AND(NOT(OR(N(K120)&gt;0,O120="Pagado")),G120&lt;&gt;"Escrow",AND(N(E120)&gt;0,TODAY()&gt;=N(J120),TODAY()&lt;=N(E120))),"VENCE PRONTO; ","")&amp;IF(AND(OR(N(K120)&gt;0,O120="Pagado"),L120=""),"SIN COMPROBANTE DE PAGO; ","")&amp;IF(AND(G120="Escrow",H120&lt;&gt;"Sí",N(E120)&gt;0,TODAY()&gt;=N(J120)),"ESCROW SIN CONFIRMAR; ","")&amp;IF(AND(B120="Renovación de seguro",NOT(OR(N(K120)&gt;0,O120="Pagado")),N(E120)&gt;0,N(E120)-TODAY()&lt;=N('Ajustes'!$B$10),M120&lt;&gt;"Sí"),"PÓLIZA POR VENCER SIN COTIZACIÓN; ",""),LEN(IF(A120="","SIN PROPIEDAD; ","")&amp;IF(AND(A120&lt;&gt;"",COUNTIF('Propiedades'!$A$2:$A$200,A120)=0),"PROPIEDAD NO ESTÁ EN LA LISTA; ","")&amp;IF(B120="","SIN TIPO; ","")&amp;IF(NOT(N(E120)&gt;0),"SIN FECHA; ","")&amp;IF(N(F120)=0,"SIN MONTO; ","")&amp;IF(AND(N(E120)&gt;0,NOT(OR(N(K120)&gt;0,O120="Pagado")),G120&lt;&gt;"Escrow",TODAY()&gt;N(E120)),"VENCIDO SIN PAGAR; ","")&amp;IF(AND(NOT(OR(N(K120)&gt;0,O120="Pagado")),G120&lt;&gt;"Escrow",AND(N(E120)&gt;0,TODAY()&gt;=N(J120),TODAY()&lt;=N(E120))),"VENCE PRONTO; ","")&amp;IF(AND(OR(N(K120)&gt;0,O120="Pagado"),L120=""),"SIN COMPROBANTE DE PAGO; ","")&amp;IF(AND(G120="Escrow",H120&lt;&gt;"Sí",N(E120)&gt;0,TODAY()&gt;=N(J120)),"ESCROW SIN CONFIRMAR; ","")&amp;IF(AND(B120="Renovación de seguro",NOT(OR(N(K120)&gt;0,O120="Pagado")),N(E120)&gt;0,N(E120)-TODAY()&lt;=N('Ajustes'!$B$10),M120&lt;&gt;"Sí"),"PÓLIZA POR VENCER SIN COTIZACIÓN; ",""))-2)))</f>
        <v/>
      </c>
    </row>
    <row r="121">
      <c r="E121" s="8" t="n"/>
      <c r="F121" s="9" t="n"/>
      <c r="I121" s="10" t="n"/>
      <c r="J121" s="8">
        <f>IF(OR(NOT(OR(A121&lt;&gt;"",B121&lt;&gt;"",C121&lt;&gt;"")),N(E121)=0),"",N(E121)-IF(N(I121)&gt;0,N(I121),IFERROR(VLOOKUP(B121,'Ajustes'!$A$3:$B$8,2,0),0)))</f>
        <v/>
      </c>
      <c r="K121" s="8" t="n"/>
      <c r="N121" s="8" t="n"/>
      <c r="P121" s="10">
        <f>IF(OR(NOT(OR(A121&lt;&gt;"",B121&lt;&gt;"",C121&lt;&gt;"")),N(E121)=0),"",N(E121)-TODAY())</f>
        <v/>
      </c>
      <c r="Q121">
        <f>IF(OR(NOT(OR(A121&lt;&gt;"",B121&lt;&gt;"",C121&lt;&gt;"")),O121="Cerrado"),"",IF(IF(A121="","SIN PROPIEDAD; ","")&amp;IF(AND(A121&lt;&gt;"",COUNTIF('Propiedades'!$A$2:$A$200,A121)=0),"PROPIEDAD NO ESTÁ EN LA LISTA; ","")&amp;IF(B121="","SIN TIPO; ","")&amp;IF(NOT(N(E121)&gt;0),"SIN FECHA; ","")&amp;IF(N(F121)=0,"SIN MONTO; ","")&amp;IF(AND(N(E121)&gt;0,NOT(OR(N(K121)&gt;0,O121="Pagado")),G121&lt;&gt;"Escrow",TODAY()&gt;N(E121)),"VENCIDO SIN PAGAR; ","")&amp;IF(AND(NOT(OR(N(K121)&gt;0,O121="Pagado")),G121&lt;&gt;"Escrow",AND(N(E121)&gt;0,TODAY()&gt;=N(J121),TODAY()&lt;=N(E121))),"VENCE PRONTO; ","")&amp;IF(AND(OR(N(K121)&gt;0,O121="Pagado"),L121=""),"SIN COMPROBANTE DE PAGO; ","")&amp;IF(AND(G121="Escrow",H121&lt;&gt;"Sí",N(E121)&gt;0,TODAY()&gt;=N(J121)),"ESCROW SIN CONFIRMAR; ","")&amp;IF(AND(B121="Renovación de seguro",NOT(OR(N(K121)&gt;0,O121="Pagado")),N(E121)&gt;0,N(E121)-TODAY()&lt;=N('Ajustes'!$B$10),M121&lt;&gt;"Sí"),"PÓLIZA POR VENCER SIN COTIZACIÓN; ","")="","",LEFT(IF(A121="","SIN PROPIEDAD; ","")&amp;IF(AND(A121&lt;&gt;"",COUNTIF('Propiedades'!$A$2:$A$200,A121)=0),"PROPIEDAD NO ESTÁ EN LA LISTA; ","")&amp;IF(B121="","SIN TIPO; ","")&amp;IF(NOT(N(E121)&gt;0),"SIN FECHA; ","")&amp;IF(N(F121)=0,"SIN MONTO; ","")&amp;IF(AND(N(E121)&gt;0,NOT(OR(N(K121)&gt;0,O121="Pagado")),G121&lt;&gt;"Escrow",TODAY()&gt;N(E121)),"VENCIDO SIN PAGAR; ","")&amp;IF(AND(NOT(OR(N(K121)&gt;0,O121="Pagado")),G121&lt;&gt;"Escrow",AND(N(E121)&gt;0,TODAY()&gt;=N(J121),TODAY()&lt;=N(E121))),"VENCE PRONTO; ","")&amp;IF(AND(OR(N(K121)&gt;0,O121="Pagado"),L121=""),"SIN COMPROBANTE DE PAGO; ","")&amp;IF(AND(G121="Escrow",H121&lt;&gt;"Sí",N(E121)&gt;0,TODAY()&gt;=N(J121)),"ESCROW SIN CONFIRMAR; ","")&amp;IF(AND(B121="Renovación de seguro",NOT(OR(N(K121)&gt;0,O121="Pagado")),N(E121)&gt;0,N(E121)-TODAY()&lt;=N('Ajustes'!$B$10),M121&lt;&gt;"Sí"),"PÓLIZA POR VENCER SIN COTIZACIÓN; ",""),LEN(IF(A121="","SIN PROPIEDAD; ","")&amp;IF(AND(A121&lt;&gt;"",COUNTIF('Propiedades'!$A$2:$A$200,A121)=0),"PROPIEDAD NO ESTÁ EN LA LISTA; ","")&amp;IF(B121="","SIN TIPO; ","")&amp;IF(NOT(N(E121)&gt;0),"SIN FECHA; ","")&amp;IF(N(F121)=0,"SIN MONTO; ","")&amp;IF(AND(N(E121)&gt;0,NOT(OR(N(K121)&gt;0,O121="Pagado")),G121&lt;&gt;"Escrow",TODAY()&gt;N(E121)),"VENCIDO SIN PAGAR; ","")&amp;IF(AND(NOT(OR(N(K121)&gt;0,O121="Pagado")),G121&lt;&gt;"Escrow",AND(N(E121)&gt;0,TODAY()&gt;=N(J121),TODAY()&lt;=N(E121))),"VENCE PRONTO; ","")&amp;IF(AND(OR(N(K121)&gt;0,O121="Pagado"),L121=""),"SIN COMPROBANTE DE PAGO; ","")&amp;IF(AND(G121="Escrow",H121&lt;&gt;"Sí",N(E121)&gt;0,TODAY()&gt;=N(J121)),"ESCROW SIN CONFIRMAR; ","")&amp;IF(AND(B121="Renovación de seguro",NOT(OR(N(K121)&gt;0,O121="Pagado")),N(E121)&gt;0,N(E121)-TODAY()&lt;=N('Ajustes'!$B$10),M121&lt;&gt;"Sí"),"PÓLIZA POR VENCER SIN COTIZACIÓN; ",""))-2)))</f>
        <v/>
      </c>
    </row>
    <row r="122">
      <c r="E122" s="8" t="n"/>
      <c r="F122" s="9" t="n"/>
      <c r="I122" s="10" t="n"/>
      <c r="J122" s="8">
        <f>IF(OR(NOT(OR(A122&lt;&gt;"",B122&lt;&gt;"",C122&lt;&gt;"")),N(E122)=0),"",N(E122)-IF(N(I122)&gt;0,N(I122),IFERROR(VLOOKUP(B122,'Ajustes'!$A$3:$B$8,2,0),0)))</f>
        <v/>
      </c>
      <c r="K122" s="8" t="n"/>
      <c r="N122" s="8" t="n"/>
      <c r="P122" s="10">
        <f>IF(OR(NOT(OR(A122&lt;&gt;"",B122&lt;&gt;"",C122&lt;&gt;"")),N(E122)=0),"",N(E122)-TODAY())</f>
        <v/>
      </c>
      <c r="Q122">
        <f>IF(OR(NOT(OR(A122&lt;&gt;"",B122&lt;&gt;"",C122&lt;&gt;"")),O122="Cerrado"),"",IF(IF(A122="","SIN PROPIEDAD; ","")&amp;IF(AND(A122&lt;&gt;"",COUNTIF('Propiedades'!$A$2:$A$200,A122)=0),"PROPIEDAD NO ESTÁ EN LA LISTA; ","")&amp;IF(B122="","SIN TIPO; ","")&amp;IF(NOT(N(E122)&gt;0),"SIN FECHA; ","")&amp;IF(N(F122)=0,"SIN MONTO; ","")&amp;IF(AND(N(E122)&gt;0,NOT(OR(N(K122)&gt;0,O122="Pagado")),G122&lt;&gt;"Escrow",TODAY()&gt;N(E122)),"VENCIDO SIN PAGAR; ","")&amp;IF(AND(NOT(OR(N(K122)&gt;0,O122="Pagado")),G122&lt;&gt;"Escrow",AND(N(E122)&gt;0,TODAY()&gt;=N(J122),TODAY()&lt;=N(E122))),"VENCE PRONTO; ","")&amp;IF(AND(OR(N(K122)&gt;0,O122="Pagado"),L122=""),"SIN COMPROBANTE DE PAGO; ","")&amp;IF(AND(G122="Escrow",H122&lt;&gt;"Sí",N(E122)&gt;0,TODAY()&gt;=N(J122)),"ESCROW SIN CONFIRMAR; ","")&amp;IF(AND(B122="Renovación de seguro",NOT(OR(N(K122)&gt;0,O122="Pagado")),N(E122)&gt;0,N(E122)-TODAY()&lt;=N('Ajustes'!$B$10),M122&lt;&gt;"Sí"),"PÓLIZA POR VENCER SIN COTIZACIÓN; ","")="","",LEFT(IF(A122="","SIN PROPIEDAD; ","")&amp;IF(AND(A122&lt;&gt;"",COUNTIF('Propiedades'!$A$2:$A$200,A122)=0),"PROPIEDAD NO ESTÁ EN LA LISTA; ","")&amp;IF(B122="","SIN TIPO; ","")&amp;IF(NOT(N(E122)&gt;0),"SIN FECHA; ","")&amp;IF(N(F122)=0,"SIN MONTO; ","")&amp;IF(AND(N(E122)&gt;0,NOT(OR(N(K122)&gt;0,O122="Pagado")),G122&lt;&gt;"Escrow",TODAY()&gt;N(E122)),"VENCIDO SIN PAGAR; ","")&amp;IF(AND(NOT(OR(N(K122)&gt;0,O122="Pagado")),G122&lt;&gt;"Escrow",AND(N(E122)&gt;0,TODAY()&gt;=N(J122),TODAY()&lt;=N(E122))),"VENCE PRONTO; ","")&amp;IF(AND(OR(N(K122)&gt;0,O122="Pagado"),L122=""),"SIN COMPROBANTE DE PAGO; ","")&amp;IF(AND(G122="Escrow",H122&lt;&gt;"Sí",N(E122)&gt;0,TODAY()&gt;=N(J122)),"ESCROW SIN CONFIRMAR; ","")&amp;IF(AND(B122="Renovación de seguro",NOT(OR(N(K122)&gt;0,O122="Pagado")),N(E122)&gt;0,N(E122)-TODAY()&lt;=N('Ajustes'!$B$10),M122&lt;&gt;"Sí"),"PÓLIZA POR VENCER SIN COTIZACIÓN; ",""),LEN(IF(A122="","SIN PROPIEDAD; ","")&amp;IF(AND(A122&lt;&gt;"",COUNTIF('Propiedades'!$A$2:$A$200,A122)=0),"PROPIEDAD NO ESTÁ EN LA LISTA; ","")&amp;IF(B122="","SIN TIPO; ","")&amp;IF(NOT(N(E122)&gt;0),"SIN FECHA; ","")&amp;IF(N(F122)=0,"SIN MONTO; ","")&amp;IF(AND(N(E122)&gt;0,NOT(OR(N(K122)&gt;0,O122="Pagado")),G122&lt;&gt;"Escrow",TODAY()&gt;N(E122)),"VENCIDO SIN PAGAR; ","")&amp;IF(AND(NOT(OR(N(K122)&gt;0,O122="Pagado")),G122&lt;&gt;"Escrow",AND(N(E122)&gt;0,TODAY()&gt;=N(J122),TODAY()&lt;=N(E122))),"VENCE PRONTO; ","")&amp;IF(AND(OR(N(K122)&gt;0,O122="Pagado"),L122=""),"SIN COMPROBANTE DE PAGO; ","")&amp;IF(AND(G122="Escrow",H122&lt;&gt;"Sí",N(E122)&gt;0,TODAY()&gt;=N(J122)),"ESCROW SIN CONFIRMAR; ","")&amp;IF(AND(B122="Renovación de seguro",NOT(OR(N(K122)&gt;0,O122="Pagado")),N(E122)&gt;0,N(E122)-TODAY()&lt;=N('Ajustes'!$B$10),M122&lt;&gt;"Sí"),"PÓLIZA POR VENCER SIN COTIZACIÓN; ",""))-2)))</f>
        <v/>
      </c>
    </row>
    <row r="123">
      <c r="E123" s="8" t="n"/>
      <c r="F123" s="9" t="n"/>
      <c r="I123" s="10" t="n"/>
      <c r="J123" s="8">
        <f>IF(OR(NOT(OR(A123&lt;&gt;"",B123&lt;&gt;"",C123&lt;&gt;"")),N(E123)=0),"",N(E123)-IF(N(I123)&gt;0,N(I123),IFERROR(VLOOKUP(B123,'Ajustes'!$A$3:$B$8,2,0),0)))</f>
        <v/>
      </c>
      <c r="K123" s="8" t="n"/>
      <c r="N123" s="8" t="n"/>
      <c r="P123" s="10">
        <f>IF(OR(NOT(OR(A123&lt;&gt;"",B123&lt;&gt;"",C123&lt;&gt;"")),N(E123)=0),"",N(E123)-TODAY())</f>
        <v/>
      </c>
      <c r="Q123">
        <f>IF(OR(NOT(OR(A123&lt;&gt;"",B123&lt;&gt;"",C123&lt;&gt;"")),O123="Cerrado"),"",IF(IF(A123="","SIN PROPIEDAD; ","")&amp;IF(AND(A123&lt;&gt;"",COUNTIF('Propiedades'!$A$2:$A$200,A123)=0),"PROPIEDAD NO ESTÁ EN LA LISTA; ","")&amp;IF(B123="","SIN TIPO; ","")&amp;IF(NOT(N(E123)&gt;0),"SIN FECHA; ","")&amp;IF(N(F123)=0,"SIN MONTO; ","")&amp;IF(AND(N(E123)&gt;0,NOT(OR(N(K123)&gt;0,O123="Pagado")),G123&lt;&gt;"Escrow",TODAY()&gt;N(E123)),"VENCIDO SIN PAGAR; ","")&amp;IF(AND(NOT(OR(N(K123)&gt;0,O123="Pagado")),G123&lt;&gt;"Escrow",AND(N(E123)&gt;0,TODAY()&gt;=N(J123),TODAY()&lt;=N(E123))),"VENCE PRONTO; ","")&amp;IF(AND(OR(N(K123)&gt;0,O123="Pagado"),L123=""),"SIN COMPROBANTE DE PAGO; ","")&amp;IF(AND(G123="Escrow",H123&lt;&gt;"Sí",N(E123)&gt;0,TODAY()&gt;=N(J123)),"ESCROW SIN CONFIRMAR; ","")&amp;IF(AND(B123="Renovación de seguro",NOT(OR(N(K123)&gt;0,O123="Pagado")),N(E123)&gt;0,N(E123)-TODAY()&lt;=N('Ajustes'!$B$10),M123&lt;&gt;"Sí"),"PÓLIZA POR VENCER SIN COTIZACIÓN; ","")="","",LEFT(IF(A123="","SIN PROPIEDAD; ","")&amp;IF(AND(A123&lt;&gt;"",COUNTIF('Propiedades'!$A$2:$A$200,A123)=0),"PROPIEDAD NO ESTÁ EN LA LISTA; ","")&amp;IF(B123="","SIN TIPO; ","")&amp;IF(NOT(N(E123)&gt;0),"SIN FECHA; ","")&amp;IF(N(F123)=0,"SIN MONTO; ","")&amp;IF(AND(N(E123)&gt;0,NOT(OR(N(K123)&gt;0,O123="Pagado")),G123&lt;&gt;"Escrow",TODAY()&gt;N(E123)),"VENCIDO SIN PAGAR; ","")&amp;IF(AND(NOT(OR(N(K123)&gt;0,O123="Pagado")),G123&lt;&gt;"Escrow",AND(N(E123)&gt;0,TODAY()&gt;=N(J123),TODAY()&lt;=N(E123))),"VENCE PRONTO; ","")&amp;IF(AND(OR(N(K123)&gt;0,O123="Pagado"),L123=""),"SIN COMPROBANTE DE PAGO; ","")&amp;IF(AND(G123="Escrow",H123&lt;&gt;"Sí",N(E123)&gt;0,TODAY()&gt;=N(J123)),"ESCROW SIN CONFIRMAR; ","")&amp;IF(AND(B123="Renovación de seguro",NOT(OR(N(K123)&gt;0,O123="Pagado")),N(E123)&gt;0,N(E123)-TODAY()&lt;=N('Ajustes'!$B$10),M123&lt;&gt;"Sí"),"PÓLIZA POR VENCER SIN COTIZACIÓN; ",""),LEN(IF(A123="","SIN PROPIEDAD; ","")&amp;IF(AND(A123&lt;&gt;"",COUNTIF('Propiedades'!$A$2:$A$200,A123)=0),"PROPIEDAD NO ESTÁ EN LA LISTA; ","")&amp;IF(B123="","SIN TIPO; ","")&amp;IF(NOT(N(E123)&gt;0),"SIN FECHA; ","")&amp;IF(N(F123)=0,"SIN MONTO; ","")&amp;IF(AND(N(E123)&gt;0,NOT(OR(N(K123)&gt;0,O123="Pagado")),G123&lt;&gt;"Escrow",TODAY()&gt;N(E123)),"VENCIDO SIN PAGAR; ","")&amp;IF(AND(NOT(OR(N(K123)&gt;0,O123="Pagado")),G123&lt;&gt;"Escrow",AND(N(E123)&gt;0,TODAY()&gt;=N(J123),TODAY()&lt;=N(E123))),"VENCE PRONTO; ","")&amp;IF(AND(OR(N(K123)&gt;0,O123="Pagado"),L123=""),"SIN COMPROBANTE DE PAGO; ","")&amp;IF(AND(G123="Escrow",H123&lt;&gt;"Sí",N(E123)&gt;0,TODAY()&gt;=N(J123)),"ESCROW SIN CONFIRMAR; ","")&amp;IF(AND(B123="Renovación de seguro",NOT(OR(N(K123)&gt;0,O123="Pagado")),N(E123)&gt;0,N(E123)-TODAY()&lt;=N('Ajustes'!$B$10),M123&lt;&gt;"Sí"),"PÓLIZA POR VENCER SIN COTIZACIÓN; ",""))-2)))</f>
        <v/>
      </c>
    </row>
    <row r="124">
      <c r="E124" s="8" t="n"/>
      <c r="F124" s="9" t="n"/>
      <c r="I124" s="10" t="n"/>
      <c r="J124" s="8">
        <f>IF(OR(NOT(OR(A124&lt;&gt;"",B124&lt;&gt;"",C124&lt;&gt;"")),N(E124)=0),"",N(E124)-IF(N(I124)&gt;0,N(I124),IFERROR(VLOOKUP(B124,'Ajustes'!$A$3:$B$8,2,0),0)))</f>
        <v/>
      </c>
      <c r="K124" s="8" t="n"/>
      <c r="N124" s="8" t="n"/>
      <c r="P124" s="10">
        <f>IF(OR(NOT(OR(A124&lt;&gt;"",B124&lt;&gt;"",C124&lt;&gt;"")),N(E124)=0),"",N(E124)-TODAY())</f>
        <v/>
      </c>
      <c r="Q124">
        <f>IF(OR(NOT(OR(A124&lt;&gt;"",B124&lt;&gt;"",C124&lt;&gt;"")),O124="Cerrado"),"",IF(IF(A124="","SIN PROPIEDAD; ","")&amp;IF(AND(A124&lt;&gt;"",COUNTIF('Propiedades'!$A$2:$A$200,A124)=0),"PROPIEDAD NO ESTÁ EN LA LISTA; ","")&amp;IF(B124="","SIN TIPO; ","")&amp;IF(NOT(N(E124)&gt;0),"SIN FECHA; ","")&amp;IF(N(F124)=0,"SIN MONTO; ","")&amp;IF(AND(N(E124)&gt;0,NOT(OR(N(K124)&gt;0,O124="Pagado")),G124&lt;&gt;"Escrow",TODAY()&gt;N(E124)),"VENCIDO SIN PAGAR; ","")&amp;IF(AND(NOT(OR(N(K124)&gt;0,O124="Pagado")),G124&lt;&gt;"Escrow",AND(N(E124)&gt;0,TODAY()&gt;=N(J124),TODAY()&lt;=N(E124))),"VENCE PRONTO; ","")&amp;IF(AND(OR(N(K124)&gt;0,O124="Pagado"),L124=""),"SIN COMPROBANTE DE PAGO; ","")&amp;IF(AND(G124="Escrow",H124&lt;&gt;"Sí",N(E124)&gt;0,TODAY()&gt;=N(J124)),"ESCROW SIN CONFIRMAR; ","")&amp;IF(AND(B124="Renovación de seguro",NOT(OR(N(K124)&gt;0,O124="Pagado")),N(E124)&gt;0,N(E124)-TODAY()&lt;=N('Ajustes'!$B$10),M124&lt;&gt;"Sí"),"PÓLIZA POR VENCER SIN COTIZACIÓN; ","")="","",LEFT(IF(A124="","SIN PROPIEDAD; ","")&amp;IF(AND(A124&lt;&gt;"",COUNTIF('Propiedades'!$A$2:$A$200,A124)=0),"PROPIEDAD NO ESTÁ EN LA LISTA; ","")&amp;IF(B124="","SIN TIPO; ","")&amp;IF(NOT(N(E124)&gt;0),"SIN FECHA; ","")&amp;IF(N(F124)=0,"SIN MONTO; ","")&amp;IF(AND(N(E124)&gt;0,NOT(OR(N(K124)&gt;0,O124="Pagado")),G124&lt;&gt;"Escrow",TODAY()&gt;N(E124)),"VENCIDO SIN PAGAR; ","")&amp;IF(AND(NOT(OR(N(K124)&gt;0,O124="Pagado")),G124&lt;&gt;"Escrow",AND(N(E124)&gt;0,TODAY()&gt;=N(J124),TODAY()&lt;=N(E124))),"VENCE PRONTO; ","")&amp;IF(AND(OR(N(K124)&gt;0,O124="Pagado"),L124=""),"SIN COMPROBANTE DE PAGO; ","")&amp;IF(AND(G124="Escrow",H124&lt;&gt;"Sí",N(E124)&gt;0,TODAY()&gt;=N(J124)),"ESCROW SIN CONFIRMAR; ","")&amp;IF(AND(B124="Renovación de seguro",NOT(OR(N(K124)&gt;0,O124="Pagado")),N(E124)&gt;0,N(E124)-TODAY()&lt;=N('Ajustes'!$B$10),M124&lt;&gt;"Sí"),"PÓLIZA POR VENCER SIN COTIZACIÓN; ",""),LEN(IF(A124="","SIN PROPIEDAD; ","")&amp;IF(AND(A124&lt;&gt;"",COUNTIF('Propiedades'!$A$2:$A$200,A124)=0),"PROPIEDAD NO ESTÁ EN LA LISTA; ","")&amp;IF(B124="","SIN TIPO; ","")&amp;IF(NOT(N(E124)&gt;0),"SIN FECHA; ","")&amp;IF(N(F124)=0,"SIN MONTO; ","")&amp;IF(AND(N(E124)&gt;0,NOT(OR(N(K124)&gt;0,O124="Pagado")),G124&lt;&gt;"Escrow",TODAY()&gt;N(E124)),"VENCIDO SIN PAGAR; ","")&amp;IF(AND(NOT(OR(N(K124)&gt;0,O124="Pagado")),G124&lt;&gt;"Escrow",AND(N(E124)&gt;0,TODAY()&gt;=N(J124),TODAY()&lt;=N(E124))),"VENCE PRONTO; ","")&amp;IF(AND(OR(N(K124)&gt;0,O124="Pagado"),L124=""),"SIN COMPROBANTE DE PAGO; ","")&amp;IF(AND(G124="Escrow",H124&lt;&gt;"Sí",N(E124)&gt;0,TODAY()&gt;=N(J124)),"ESCROW SIN CONFIRMAR; ","")&amp;IF(AND(B124="Renovación de seguro",NOT(OR(N(K124)&gt;0,O124="Pagado")),N(E124)&gt;0,N(E124)-TODAY()&lt;=N('Ajustes'!$B$10),M124&lt;&gt;"Sí"),"PÓLIZA POR VENCER SIN COTIZACIÓN; ",""))-2)))</f>
        <v/>
      </c>
    </row>
    <row r="125">
      <c r="E125" s="8" t="n"/>
      <c r="F125" s="9" t="n"/>
      <c r="I125" s="10" t="n"/>
      <c r="J125" s="8">
        <f>IF(OR(NOT(OR(A125&lt;&gt;"",B125&lt;&gt;"",C125&lt;&gt;"")),N(E125)=0),"",N(E125)-IF(N(I125)&gt;0,N(I125),IFERROR(VLOOKUP(B125,'Ajustes'!$A$3:$B$8,2,0),0)))</f>
        <v/>
      </c>
      <c r="K125" s="8" t="n"/>
      <c r="N125" s="8" t="n"/>
      <c r="P125" s="10">
        <f>IF(OR(NOT(OR(A125&lt;&gt;"",B125&lt;&gt;"",C125&lt;&gt;"")),N(E125)=0),"",N(E125)-TODAY())</f>
        <v/>
      </c>
      <c r="Q125">
        <f>IF(OR(NOT(OR(A125&lt;&gt;"",B125&lt;&gt;"",C125&lt;&gt;"")),O125="Cerrado"),"",IF(IF(A125="","SIN PROPIEDAD; ","")&amp;IF(AND(A125&lt;&gt;"",COUNTIF('Propiedades'!$A$2:$A$200,A125)=0),"PROPIEDAD NO ESTÁ EN LA LISTA; ","")&amp;IF(B125="","SIN TIPO; ","")&amp;IF(NOT(N(E125)&gt;0),"SIN FECHA; ","")&amp;IF(N(F125)=0,"SIN MONTO; ","")&amp;IF(AND(N(E125)&gt;0,NOT(OR(N(K125)&gt;0,O125="Pagado")),G125&lt;&gt;"Escrow",TODAY()&gt;N(E125)),"VENCIDO SIN PAGAR; ","")&amp;IF(AND(NOT(OR(N(K125)&gt;0,O125="Pagado")),G125&lt;&gt;"Escrow",AND(N(E125)&gt;0,TODAY()&gt;=N(J125),TODAY()&lt;=N(E125))),"VENCE PRONTO; ","")&amp;IF(AND(OR(N(K125)&gt;0,O125="Pagado"),L125=""),"SIN COMPROBANTE DE PAGO; ","")&amp;IF(AND(G125="Escrow",H125&lt;&gt;"Sí",N(E125)&gt;0,TODAY()&gt;=N(J125)),"ESCROW SIN CONFIRMAR; ","")&amp;IF(AND(B125="Renovación de seguro",NOT(OR(N(K125)&gt;0,O125="Pagado")),N(E125)&gt;0,N(E125)-TODAY()&lt;=N('Ajustes'!$B$10),M125&lt;&gt;"Sí"),"PÓLIZA POR VENCER SIN COTIZACIÓN; ","")="","",LEFT(IF(A125="","SIN PROPIEDAD; ","")&amp;IF(AND(A125&lt;&gt;"",COUNTIF('Propiedades'!$A$2:$A$200,A125)=0),"PROPIEDAD NO ESTÁ EN LA LISTA; ","")&amp;IF(B125="","SIN TIPO; ","")&amp;IF(NOT(N(E125)&gt;0),"SIN FECHA; ","")&amp;IF(N(F125)=0,"SIN MONTO; ","")&amp;IF(AND(N(E125)&gt;0,NOT(OR(N(K125)&gt;0,O125="Pagado")),G125&lt;&gt;"Escrow",TODAY()&gt;N(E125)),"VENCIDO SIN PAGAR; ","")&amp;IF(AND(NOT(OR(N(K125)&gt;0,O125="Pagado")),G125&lt;&gt;"Escrow",AND(N(E125)&gt;0,TODAY()&gt;=N(J125),TODAY()&lt;=N(E125))),"VENCE PRONTO; ","")&amp;IF(AND(OR(N(K125)&gt;0,O125="Pagado"),L125=""),"SIN COMPROBANTE DE PAGO; ","")&amp;IF(AND(G125="Escrow",H125&lt;&gt;"Sí",N(E125)&gt;0,TODAY()&gt;=N(J125)),"ESCROW SIN CONFIRMAR; ","")&amp;IF(AND(B125="Renovación de seguro",NOT(OR(N(K125)&gt;0,O125="Pagado")),N(E125)&gt;0,N(E125)-TODAY()&lt;=N('Ajustes'!$B$10),M125&lt;&gt;"Sí"),"PÓLIZA POR VENCER SIN COTIZACIÓN; ",""),LEN(IF(A125="","SIN PROPIEDAD; ","")&amp;IF(AND(A125&lt;&gt;"",COUNTIF('Propiedades'!$A$2:$A$200,A125)=0),"PROPIEDAD NO ESTÁ EN LA LISTA; ","")&amp;IF(B125="","SIN TIPO; ","")&amp;IF(NOT(N(E125)&gt;0),"SIN FECHA; ","")&amp;IF(N(F125)=0,"SIN MONTO; ","")&amp;IF(AND(N(E125)&gt;0,NOT(OR(N(K125)&gt;0,O125="Pagado")),G125&lt;&gt;"Escrow",TODAY()&gt;N(E125)),"VENCIDO SIN PAGAR; ","")&amp;IF(AND(NOT(OR(N(K125)&gt;0,O125="Pagado")),G125&lt;&gt;"Escrow",AND(N(E125)&gt;0,TODAY()&gt;=N(J125),TODAY()&lt;=N(E125))),"VENCE PRONTO; ","")&amp;IF(AND(OR(N(K125)&gt;0,O125="Pagado"),L125=""),"SIN COMPROBANTE DE PAGO; ","")&amp;IF(AND(G125="Escrow",H125&lt;&gt;"Sí",N(E125)&gt;0,TODAY()&gt;=N(J125)),"ESCROW SIN CONFIRMAR; ","")&amp;IF(AND(B125="Renovación de seguro",NOT(OR(N(K125)&gt;0,O125="Pagado")),N(E125)&gt;0,N(E125)-TODAY()&lt;=N('Ajustes'!$B$10),M125&lt;&gt;"Sí"),"PÓLIZA POR VENCER SIN COTIZACIÓN; ",""))-2)))</f>
        <v/>
      </c>
    </row>
    <row r="126">
      <c r="E126" s="8" t="n"/>
      <c r="F126" s="9" t="n"/>
      <c r="I126" s="10" t="n"/>
      <c r="J126" s="8">
        <f>IF(OR(NOT(OR(A126&lt;&gt;"",B126&lt;&gt;"",C126&lt;&gt;"")),N(E126)=0),"",N(E126)-IF(N(I126)&gt;0,N(I126),IFERROR(VLOOKUP(B126,'Ajustes'!$A$3:$B$8,2,0),0)))</f>
        <v/>
      </c>
      <c r="K126" s="8" t="n"/>
      <c r="N126" s="8" t="n"/>
      <c r="P126" s="10">
        <f>IF(OR(NOT(OR(A126&lt;&gt;"",B126&lt;&gt;"",C126&lt;&gt;"")),N(E126)=0),"",N(E126)-TODAY())</f>
        <v/>
      </c>
      <c r="Q126">
        <f>IF(OR(NOT(OR(A126&lt;&gt;"",B126&lt;&gt;"",C126&lt;&gt;"")),O126="Cerrado"),"",IF(IF(A126="","SIN PROPIEDAD; ","")&amp;IF(AND(A126&lt;&gt;"",COUNTIF('Propiedades'!$A$2:$A$200,A126)=0),"PROPIEDAD NO ESTÁ EN LA LISTA; ","")&amp;IF(B126="","SIN TIPO; ","")&amp;IF(NOT(N(E126)&gt;0),"SIN FECHA; ","")&amp;IF(N(F126)=0,"SIN MONTO; ","")&amp;IF(AND(N(E126)&gt;0,NOT(OR(N(K126)&gt;0,O126="Pagado")),G126&lt;&gt;"Escrow",TODAY()&gt;N(E126)),"VENCIDO SIN PAGAR; ","")&amp;IF(AND(NOT(OR(N(K126)&gt;0,O126="Pagado")),G126&lt;&gt;"Escrow",AND(N(E126)&gt;0,TODAY()&gt;=N(J126),TODAY()&lt;=N(E126))),"VENCE PRONTO; ","")&amp;IF(AND(OR(N(K126)&gt;0,O126="Pagado"),L126=""),"SIN COMPROBANTE DE PAGO; ","")&amp;IF(AND(G126="Escrow",H126&lt;&gt;"Sí",N(E126)&gt;0,TODAY()&gt;=N(J126)),"ESCROW SIN CONFIRMAR; ","")&amp;IF(AND(B126="Renovación de seguro",NOT(OR(N(K126)&gt;0,O126="Pagado")),N(E126)&gt;0,N(E126)-TODAY()&lt;=N('Ajustes'!$B$10),M126&lt;&gt;"Sí"),"PÓLIZA POR VENCER SIN COTIZACIÓN; ","")="","",LEFT(IF(A126="","SIN PROPIEDAD; ","")&amp;IF(AND(A126&lt;&gt;"",COUNTIF('Propiedades'!$A$2:$A$200,A126)=0),"PROPIEDAD NO ESTÁ EN LA LISTA; ","")&amp;IF(B126="","SIN TIPO; ","")&amp;IF(NOT(N(E126)&gt;0),"SIN FECHA; ","")&amp;IF(N(F126)=0,"SIN MONTO; ","")&amp;IF(AND(N(E126)&gt;0,NOT(OR(N(K126)&gt;0,O126="Pagado")),G126&lt;&gt;"Escrow",TODAY()&gt;N(E126)),"VENCIDO SIN PAGAR; ","")&amp;IF(AND(NOT(OR(N(K126)&gt;0,O126="Pagado")),G126&lt;&gt;"Escrow",AND(N(E126)&gt;0,TODAY()&gt;=N(J126),TODAY()&lt;=N(E126))),"VENCE PRONTO; ","")&amp;IF(AND(OR(N(K126)&gt;0,O126="Pagado"),L126=""),"SIN COMPROBANTE DE PAGO; ","")&amp;IF(AND(G126="Escrow",H126&lt;&gt;"Sí",N(E126)&gt;0,TODAY()&gt;=N(J126)),"ESCROW SIN CONFIRMAR; ","")&amp;IF(AND(B126="Renovación de seguro",NOT(OR(N(K126)&gt;0,O126="Pagado")),N(E126)&gt;0,N(E126)-TODAY()&lt;=N('Ajustes'!$B$10),M126&lt;&gt;"Sí"),"PÓLIZA POR VENCER SIN COTIZACIÓN; ",""),LEN(IF(A126="","SIN PROPIEDAD; ","")&amp;IF(AND(A126&lt;&gt;"",COUNTIF('Propiedades'!$A$2:$A$200,A126)=0),"PROPIEDAD NO ESTÁ EN LA LISTA; ","")&amp;IF(B126="","SIN TIPO; ","")&amp;IF(NOT(N(E126)&gt;0),"SIN FECHA; ","")&amp;IF(N(F126)=0,"SIN MONTO; ","")&amp;IF(AND(N(E126)&gt;0,NOT(OR(N(K126)&gt;0,O126="Pagado")),G126&lt;&gt;"Escrow",TODAY()&gt;N(E126)),"VENCIDO SIN PAGAR; ","")&amp;IF(AND(NOT(OR(N(K126)&gt;0,O126="Pagado")),G126&lt;&gt;"Escrow",AND(N(E126)&gt;0,TODAY()&gt;=N(J126),TODAY()&lt;=N(E126))),"VENCE PRONTO; ","")&amp;IF(AND(OR(N(K126)&gt;0,O126="Pagado"),L126=""),"SIN COMPROBANTE DE PAGO; ","")&amp;IF(AND(G126="Escrow",H126&lt;&gt;"Sí",N(E126)&gt;0,TODAY()&gt;=N(J126)),"ESCROW SIN CONFIRMAR; ","")&amp;IF(AND(B126="Renovación de seguro",NOT(OR(N(K126)&gt;0,O126="Pagado")),N(E126)&gt;0,N(E126)-TODAY()&lt;=N('Ajustes'!$B$10),M126&lt;&gt;"Sí"),"PÓLIZA POR VENCER SIN COTIZACIÓN; ",""))-2)))</f>
        <v/>
      </c>
    </row>
    <row r="127">
      <c r="E127" s="8" t="n"/>
      <c r="F127" s="9" t="n"/>
      <c r="I127" s="10" t="n"/>
      <c r="J127" s="8">
        <f>IF(OR(NOT(OR(A127&lt;&gt;"",B127&lt;&gt;"",C127&lt;&gt;"")),N(E127)=0),"",N(E127)-IF(N(I127)&gt;0,N(I127),IFERROR(VLOOKUP(B127,'Ajustes'!$A$3:$B$8,2,0),0)))</f>
        <v/>
      </c>
      <c r="K127" s="8" t="n"/>
      <c r="N127" s="8" t="n"/>
      <c r="P127" s="10">
        <f>IF(OR(NOT(OR(A127&lt;&gt;"",B127&lt;&gt;"",C127&lt;&gt;"")),N(E127)=0),"",N(E127)-TODAY())</f>
        <v/>
      </c>
      <c r="Q127">
        <f>IF(OR(NOT(OR(A127&lt;&gt;"",B127&lt;&gt;"",C127&lt;&gt;"")),O127="Cerrado"),"",IF(IF(A127="","SIN PROPIEDAD; ","")&amp;IF(AND(A127&lt;&gt;"",COUNTIF('Propiedades'!$A$2:$A$200,A127)=0),"PROPIEDAD NO ESTÁ EN LA LISTA; ","")&amp;IF(B127="","SIN TIPO; ","")&amp;IF(NOT(N(E127)&gt;0),"SIN FECHA; ","")&amp;IF(N(F127)=0,"SIN MONTO; ","")&amp;IF(AND(N(E127)&gt;0,NOT(OR(N(K127)&gt;0,O127="Pagado")),G127&lt;&gt;"Escrow",TODAY()&gt;N(E127)),"VENCIDO SIN PAGAR; ","")&amp;IF(AND(NOT(OR(N(K127)&gt;0,O127="Pagado")),G127&lt;&gt;"Escrow",AND(N(E127)&gt;0,TODAY()&gt;=N(J127),TODAY()&lt;=N(E127))),"VENCE PRONTO; ","")&amp;IF(AND(OR(N(K127)&gt;0,O127="Pagado"),L127=""),"SIN COMPROBANTE DE PAGO; ","")&amp;IF(AND(G127="Escrow",H127&lt;&gt;"Sí",N(E127)&gt;0,TODAY()&gt;=N(J127)),"ESCROW SIN CONFIRMAR; ","")&amp;IF(AND(B127="Renovación de seguro",NOT(OR(N(K127)&gt;0,O127="Pagado")),N(E127)&gt;0,N(E127)-TODAY()&lt;=N('Ajustes'!$B$10),M127&lt;&gt;"Sí"),"PÓLIZA POR VENCER SIN COTIZACIÓN; ","")="","",LEFT(IF(A127="","SIN PROPIEDAD; ","")&amp;IF(AND(A127&lt;&gt;"",COUNTIF('Propiedades'!$A$2:$A$200,A127)=0),"PROPIEDAD NO ESTÁ EN LA LISTA; ","")&amp;IF(B127="","SIN TIPO; ","")&amp;IF(NOT(N(E127)&gt;0),"SIN FECHA; ","")&amp;IF(N(F127)=0,"SIN MONTO; ","")&amp;IF(AND(N(E127)&gt;0,NOT(OR(N(K127)&gt;0,O127="Pagado")),G127&lt;&gt;"Escrow",TODAY()&gt;N(E127)),"VENCIDO SIN PAGAR; ","")&amp;IF(AND(NOT(OR(N(K127)&gt;0,O127="Pagado")),G127&lt;&gt;"Escrow",AND(N(E127)&gt;0,TODAY()&gt;=N(J127),TODAY()&lt;=N(E127))),"VENCE PRONTO; ","")&amp;IF(AND(OR(N(K127)&gt;0,O127="Pagado"),L127=""),"SIN COMPROBANTE DE PAGO; ","")&amp;IF(AND(G127="Escrow",H127&lt;&gt;"Sí",N(E127)&gt;0,TODAY()&gt;=N(J127)),"ESCROW SIN CONFIRMAR; ","")&amp;IF(AND(B127="Renovación de seguro",NOT(OR(N(K127)&gt;0,O127="Pagado")),N(E127)&gt;0,N(E127)-TODAY()&lt;=N('Ajustes'!$B$10),M127&lt;&gt;"Sí"),"PÓLIZA POR VENCER SIN COTIZACIÓN; ",""),LEN(IF(A127="","SIN PROPIEDAD; ","")&amp;IF(AND(A127&lt;&gt;"",COUNTIF('Propiedades'!$A$2:$A$200,A127)=0),"PROPIEDAD NO ESTÁ EN LA LISTA; ","")&amp;IF(B127="","SIN TIPO; ","")&amp;IF(NOT(N(E127)&gt;0),"SIN FECHA; ","")&amp;IF(N(F127)=0,"SIN MONTO; ","")&amp;IF(AND(N(E127)&gt;0,NOT(OR(N(K127)&gt;0,O127="Pagado")),G127&lt;&gt;"Escrow",TODAY()&gt;N(E127)),"VENCIDO SIN PAGAR; ","")&amp;IF(AND(NOT(OR(N(K127)&gt;0,O127="Pagado")),G127&lt;&gt;"Escrow",AND(N(E127)&gt;0,TODAY()&gt;=N(J127),TODAY()&lt;=N(E127))),"VENCE PRONTO; ","")&amp;IF(AND(OR(N(K127)&gt;0,O127="Pagado"),L127=""),"SIN COMPROBANTE DE PAGO; ","")&amp;IF(AND(G127="Escrow",H127&lt;&gt;"Sí",N(E127)&gt;0,TODAY()&gt;=N(J127)),"ESCROW SIN CONFIRMAR; ","")&amp;IF(AND(B127="Renovación de seguro",NOT(OR(N(K127)&gt;0,O127="Pagado")),N(E127)&gt;0,N(E127)-TODAY()&lt;=N('Ajustes'!$B$10),M127&lt;&gt;"Sí"),"PÓLIZA POR VENCER SIN COTIZACIÓN; ",""))-2)))</f>
        <v/>
      </c>
    </row>
    <row r="128">
      <c r="E128" s="8" t="n"/>
      <c r="F128" s="9" t="n"/>
      <c r="I128" s="10" t="n"/>
      <c r="J128" s="8">
        <f>IF(OR(NOT(OR(A128&lt;&gt;"",B128&lt;&gt;"",C128&lt;&gt;"")),N(E128)=0),"",N(E128)-IF(N(I128)&gt;0,N(I128),IFERROR(VLOOKUP(B128,'Ajustes'!$A$3:$B$8,2,0),0)))</f>
        <v/>
      </c>
      <c r="K128" s="8" t="n"/>
      <c r="N128" s="8" t="n"/>
      <c r="P128" s="10">
        <f>IF(OR(NOT(OR(A128&lt;&gt;"",B128&lt;&gt;"",C128&lt;&gt;"")),N(E128)=0),"",N(E128)-TODAY())</f>
        <v/>
      </c>
      <c r="Q128">
        <f>IF(OR(NOT(OR(A128&lt;&gt;"",B128&lt;&gt;"",C128&lt;&gt;"")),O128="Cerrado"),"",IF(IF(A128="","SIN PROPIEDAD; ","")&amp;IF(AND(A128&lt;&gt;"",COUNTIF('Propiedades'!$A$2:$A$200,A128)=0),"PROPIEDAD NO ESTÁ EN LA LISTA; ","")&amp;IF(B128="","SIN TIPO; ","")&amp;IF(NOT(N(E128)&gt;0),"SIN FECHA; ","")&amp;IF(N(F128)=0,"SIN MONTO; ","")&amp;IF(AND(N(E128)&gt;0,NOT(OR(N(K128)&gt;0,O128="Pagado")),G128&lt;&gt;"Escrow",TODAY()&gt;N(E128)),"VENCIDO SIN PAGAR; ","")&amp;IF(AND(NOT(OR(N(K128)&gt;0,O128="Pagado")),G128&lt;&gt;"Escrow",AND(N(E128)&gt;0,TODAY()&gt;=N(J128),TODAY()&lt;=N(E128))),"VENCE PRONTO; ","")&amp;IF(AND(OR(N(K128)&gt;0,O128="Pagado"),L128=""),"SIN COMPROBANTE DE PAGO; ","")&amp;IF(AND(G128="Escrow",H128&lt;&gt;"Sí",N(E128)&gt;0,TODAY()&gt;=N(J128)),"ESCROW SIN CONFIRMAR; ","")&amp;IF(AND(B128="Renovación de seguro",NOT(OR(N(K128)&gt;0,O128="Pagado")),N(E128)&gt;0,N(E128)-TODAY()&lt;=N('Ajustes'!$B$10),M128&lt;&gt;"Sí"),"PÓLIZA POR VENCER SIN COTIZACIÓN; ","")="","",LEFT(IF(A128="","SIN PROPIEDAD; ","")&amp;IF(AND(A128&lt;&gt;"",COUNTIF('Propiedades'!$A$2:$A$200,A128)=0),"PROPIEDAD NO ESTÁ EN LA LISTA; ","")&amp;IF(B128="","SIN TIPO; ","")&amp;IF(NOT(N(E128)&gt;0),"SIN FECHA; ","")&amp;IF(N(F128)=0,"SIN MONTO; ","")&amp;IF(AND(N(E128)&gt;0,NOT(OR(N(K128)&gt;0,O128="Pagado")),G128&lt;&gt;"Escrow",TODAY()&gt;N(E128)),"VENCIDO SIN PAGAR; ","")&amp;IF(AND(NOT(OR(N(K128)&gt;0,O128="Pagado")),G128&lt;&gt;"Escrow",AND(N(E128)&gt;0,TODAY()&gt;=N(J128),TODAY()&lt;=N(E128))),"VENCE PRONTO; ","")&amp;IF(AND(OR(N(K128)&gt;0,O128="Pagado"),L128=""),"SIN COMPROBANTE DE PAGO; ","")&amp;IF(AND(G128="Escrow",H128&lt;&gt;"Sí",N(E128)&gt;0,TODAY()&gt;=N(J128)),"ESCROW SIN CONFIRMAR; ","")&amp;IF(AND(B128="Renovación de seguro",NOT(OR(N(K128)&gt;0,O128="Pagado")),N(E128)&gt;0,N(E128)-TODAY()&lt;=N('Ajustes'!$B$10),M128&lt;&gt;"Sí"),"PÓLIZA POR VENCER SIN COTIZACIÓN; ",""),LEN(IF(A128="","SIN PROPIEDAD; ","")&amp;IF(AND(A128&lt;&gt;"",COUNTIF('Propiedades'!$A$2:$A$200,A128)=0),"PROPIEDAD NO ESTÁ EN LA LISTA; ","")&amp;IF(B128="","SIN TIPO; ","")&amp;IF(NOT(N(E128)&gt;0),"SIN FECHA; ","")&amp;IF(N(F128)=0,"SIN MONTO; ","")&amp;IF(AND(N(E128)&gt;0,NOT(OR(N(K128)&gt;0,O128="Pagado")),G128&lt;&gt;"Escrow",TODAY()&gt;N(E128)),"VENCIDO SIN PAGAR; ","")&amp;IF(AND(NOT(OR(N(K128)&gt;0,O128="Pagado")),G128&lt;&gt;"Escrow",AND(N(E128)&gt;0,TODAY()&gt;=N(J128),TODAY()&lt;=N(E128))),"VENCE PRONTO; ","")&amp;IF(AND(OR(N(K128)&gt;0,O128="Pagado"),L128=""),"SIN COMPROBANTE DE PAGO; ","")&amp;IF(AND(G128="Escrow",H128&lt;&gt;"Sí",N(E128)&gt;0,TODAY()&gt;=N(J128)),"ESCROW SIN CONFIRMAR; ","")&amp;IF(AND(B128="Renovación de seguro",NOT(OR(N(K128)&gt;0,O128="Pagado")),N(E128)&gt;0,N(E128)-TODAY()&lt;=N('Ajustes'!$B$10),M128&lt;&gt;"Sí"),"PÓLIZA POR VENCER SIN COTIZACIÓN; ",""))-2)))</f>
        <v/>
      </c>
    </row>
    <row r="129">
      <c r="E129" s="8" t="n"/>
      <c r="F129" s="9" t="n"/>
      <c r="I129" s="10" t="n"/>
      <c r="J129" s="8">
        <f>IF(OR(NOT(OR(A129&lt;&gt;"",B129&lt;&gt;"",C129&lt;&gt;"")),N(E129)=0),"",N(E129)-IF(N(I129)&gt;0,N(I129),IFERROR(VLOOKUP(B129,'Ajustes'!$A$3:$B$8,2,0),0)))</f>
        <v/>
      </c>
      <c r="K129" s="8" t="n"/>
      <c r="N129" s="8" t="n"/>
      <c r="P129" s="10">
        <f>IF(OR(NOT(OR(A129&lt;&gt;"",B129&lt;&gt;"",C129&lt;&gt;"")),N(E129)=0),"",N(E129)-TODAY())</f>
        <v/>
      </c>
      <c r="Q129">
        <f>IF(OR(NOT(OR(A129&lt;&gt;"",B129&lt;&gt;"",C129&lt;&gt;"")),O129="Cerrado"),"",IF(IF(A129="","SIN PROPIEDAD; ","")&amp;IF(AND(A129&lt;&gt;"",COUNTIF('Propiedades'!$A$2:$A$200,A129)=0),"PROPIEDAD NO ESTÁ EN LA LISTA; ","")&amp;IF(B129="","SIN TIPO; ","")&amp;IF(NOT(N(E129)&gt;0),"SIN FECHA; ","")&amp;IF(N(F129)=0,"SIN MONTO; ","")&amp;IF(AND(N(E129)&gt;0,NOT(OR(N(K129)&gt;0,O129="Pagado")),G129&lt;&gt;"Escrow",TODAY()&gt;N(E129)),"VENCIDO SIN PAGAR; ","")&amp;IF(AND(NOT(OR(N(K129)&gt;0,O129="Pagado")),G129&lt;&gt;"Escrow",AND(N(E129)&gt;0,TODAY()&gt;=N(J129),TODAY()&lt;=N(E129))),"VENCE PRONTO; ","")&amp;IF(AND(OR(N(K129)&gt;0,O129="Pagado"),L129=""),"SIN COMPROBANTE DE PAGO; ","")&amp;IF(AND(G129="Escrow",H129&lt;&gt;"Sí",N(E129)&gt;0,TODAY()&gt;=N(J129)),"ESCROW SIN CONFIRMAR; ","")&amp;IF(AND(B129="Renovación de seguro",NOT(OR(N(K129)&gt;0,O129="Pagado")),N(E129)&gt;0,N(E129)-TODAY()&lt;=N('Ajustes'!$B$10),M129&lt;&gt;"Sí"),"PÓLIZA POR VENCER SIN COTIZACIÓN; ","")="","",LEFT(IF(A129="","SIN PROPIEDAD; ","")&amp;IF(AND(A129&lt;&gt;"",COUNTIF('Propiedades'!$A$2:$A$200,A129)=0),"PROPIEDAD NO ESTÁ EN LA LISTA; ","")&amp;IF(B129="","SIN TIPO; ","")&amp;IF(NOT(N(E129)&gt;0),"SIN FECHA; ","")&amp;IF(N(F129)=0,"SIN MONTO; ","")&amp;IF(AND(N(E129)&gt;0,NOT(OR(N(K129)&gt;0,O129="Pagado")),G129&lt;&gt;"Escrow",TODAY()&gt;N(E129)),"VENCIDO SIN PAGAR; ","")&amp;IF(AND(NOT(OR(N(K129)&gt;0,O129="Pagado")),G129&lt;&gt;"Escrow",AND(N(E129)&gt;0,TODAY()&gt;=N(J129),TODAY()&lt;=N(E129))),"VENCE PRONTO; ","")&amp;IF(AND(OR(N(K129)&gt;0,O129="Pagado"),L129=""),"SIN COMPROBANTE DE PAGO; ","")&amp;IF(AND(G129="Escrow",H129&lt;&gt;"Sí",N(E129)&gt;0,TODAY()&gt;=N(J129)),"ESCROW SIN CONFIRMAR; ","")&amp;IF(AND(B129="Renovación de seguro",NOT(OR(N(K129)&gt;0,O129="Pagado")),N(E129)&gt;0,N(E129)-TODAY()&lt;=N('Ajustes'!$B$10),M129&lt;&gt;"Sí"),"PÓLIZA POR VENCER SIN COTIZACIÓN; ",""),LEN(IF(A129="","SIN PROPIEDAD; ","")&amp;IF(AND(A129&lt;&gt;"",COUNTIF('Propiedades'!$A$2:$A$200,A129)=0),"PROPIEDAD NO ESTÁ EN LA LISTA; ","")&amp;IF(B129="","SIN TIPO; ","")&amp;IF(NOT(N(E129)&gt;0),"SIN FECHA; ","")&amp;IF(N(F129)=0,"SIN MONTO; ","")&amp;IF(AND(N(E129)&gt;0,NOT(OR(N(K129)&gt;0,O129="Pagado")),G129&lt;&gt;"Escrow",TODAY()&gt;N(E129)),"VENCIDO SIN PAGAR; ","")&amp;IF(AND(NOT(OR(N(K129)&gt;0,O129="Pagado")),G129&lt;&gt;"Escrow",AND(N(E129)&gt;0,TODAY()&gt;=N(J129),TODAY()&lt;=N(E129))),"VENCE PRONTO; ","")&amp;IF(AND(OR(N(K129)&gt;0,O129="Pagado"),L129=""),"SIN COMPROBANTE DE PAGO; ","")&amp;IF(AND(G129="Escrow",H129&lt;&gt;"Sí",N(E129)&gt;0,TODAY()&gt;=N(J129)),"ESCROW SIN CONFIRMAR; ","")&amp;IF(AND(B129="Renovación de seguro",NOT(OR(N(K129)&gt;0,O129="Pagado")),N(E129)&gt;0,N(E129)-TODAY()&lt;=N('Ajustes'!$B$10),M129&lt;&gt;"Sí"),"PÓLIZA POR VENCER SIN COTIZACIÓN; ",""))-2)))</f>
        <v/>
      </c>
    </row>
    <row r="130">
      <c r="E130" s="8" t="n"/>
      <c r="F130" s="9" t="n"/>
      <c r="I130" s="10" t="n"/>
      <c r="J130" s="8">
        <f>IF(OR(NOT(OR(A130&lt;&gt;"",B130&lt;&gt;"",C130&lt;&gt;"")),N(E130)=0),"",N(E130)-IF(N(I130)&gt;0,N(I130),IFERROR(VLOOKUP(B130,'Ajustes'!$A$3:$B$8,2,0),0)))</f>
        <v/>
      </c>
      <c r="K130" s="8" t="n"/>
      <c r="N130" s="8" t="n"/>
      <c r="P130" s="10">
        <f>IF(OR(NOT(OR(A130&lt;&gt;"",B130&lt;&gt;"",C130&lt;&gt;"")),N(E130)=0),"",N(E130)-TODAY())</f>
        <v/>
      </c>
      <c r="Q130">
        <f>IF(OR(NOT(OR(A130&lt;&gt;"",B130&lt;&gt;"",C130&lt;&gt;"")),O130="Cerrado"),"",IF(IF(A130="","SIN PROPIEDAD; ","")&amp;IF(AND(A130&lt;&gt;"",COUNTIF('Propiedades'!$A$2:$A$200,A130)=0),"PROPIEDAD NO ESTÁ EN LA LISTA; ","")&amp;IF(B130="","SIN TIPO; ","")&amp;IF(NOT(N(E130)&gt;0),"SIN FECHA; ","")&amp;IF(N(F130)=0,"SIN MONTO; ","")&amp;IF(AND(N(E130)&gt;0,NOT(OR(N(K130)&gt;0,O130="Pagado")),G130&lt;&gt;"Escrow",TODAY()&gt;N(E130)),"VENCIDO SIN PAGAR; ","")&amp;IF(AND(NOT(OR(N(K130)&gt;0,O130="Pagado")),G130&lt;&gt;"Escrow",AND(N(E130)&gt;0,TODAY()&gt;=N(J130),TODAY()&lt;=N(E130))),"VENCE PRONTO; ","")&amp;IF(AND(OR(N(K130)&gt;0,O130="Pagado"),L130=""),"SIN COMPROBANTE DE PAGO; ","")&amp;IF(AND(G130="Escrow",H130&lt;&gt;"Sí",N(E130)&gt;0,TODAY()&gt;=N(J130)),"ESCROW SIN CONFIRMAR; ","")&amp;IF(AND(B130="Renovación de seguro",NOT(OR(N(K130)&gt;0,O130="Pagado")),N(E130)&gt;0,N(E130)-TODAY()&lt;=N('Ajustes'!$B$10),M130&lt;&gt;"Sí"),"PÓLIZA POR VENCER SIN COTIZACIÓN; ","")="","",LEFT(IF(A130="","SIN PROPIEDAD; ","")&amp;IF(AND(A130&lt;&gt;"",COUNTIF('Propiedades'!$A$2:$A$200,A130)=0),"PROPIEDAD NO ESTÁ EN LA LISTA; ","")&amp;IF(B130="","SIN TIPO; ","")&amp;IF(NOT(N(E130)&gt;0),"SIN FECHA; ","")&amp;IF(N(F130)=0,"SIN MONTO; ","")&amp;IF(AND(N(E130)&gt;0,NOT(OR(N(K130)&gt;0,O130="Pagado")),G130&lt;&gt;"Escrow",TODAY()&gt;N(E130)),"VENCIDO SIN PAGAR; ","")&amp;IF(AND(NOT(OR(N(K130)&gt;0,O130="Pagado")),G130&lt;&gt;"Escrow",AND(N(E130)&gt;0,TODAY()&gt;=N(J130),TODAY()&lt;=N(E130))),"VENCE PRONTO; ","")&amp;IF(AND(OR(N(K130)&gt;0,O130="Pagado"),L130=""),"SIN COMPROBANTE DE PAGO; ","")&amp;IF(AND(G130="Escrow",H130&lt;&gt;"Sí",N(E130)&gt;0,TODAY()&gt;=N(J130)),"ESCROW SIN CONFIRMAR; ","")&amp;IF(AND(B130="Renovación de seguro",NOT(OR(N(K130)&gt;0,O130="Pagado")),N(E130)&gt;0,N(E130)-TODAY()&lt;=N('Ajustes'!$B$10),M130&lt;&gt;"Sí"),"PÓLIZA POR VENCER SIN COTIZACIÓN; ",""),LEN(IF(A130="","SIN PROPIEDAD; ","")&amp;IF(AND(A130&lt;&gt;"",COUNTIF('Propiedades'!$A$2:$A$200,A130)=0),"PROPIEDAD NO ESTÁ EN LA LISTA; ","")&amp;IF(B130="","SIN TIPO; ","")&amp;IF(NOT(N(E130)&gt;0),"SIN FECHA; ","")&amp;IF(N(F130)=0,"SIN MONTO; ","")&amp;IF(AND(N(E130)&gt;0,NOT(OR(N(K130)&gt;0,O130="Pagado")),G130&lt;&gt;"Escrow",TODAY()&gt;N(E130)),"VENCIDO SIN PAGAR; ","")&amp;IF(AND(NOT(OR(N(K130)&gt;0,O130="Pagado")),G130&lt;&gt;"Escrow",AND(N(E130)&gt;0,TODAY()&gt;=N(J130),TODAY()&lt;=N(E130))),"VENCE PRONTO; ","")&amp;IF(AND(OR(N(K130)&gt;0,O130="Pagado"),L130=""),"SIN COMPROBANTE DE PAGO; ","")&amp;IF(AND(G130="Escrow",H130&lt;&gt;"Sí",N(E130)&gt;0,TODAY()&gt;=N(J130)),"ESCROW SIN CONFIRMAR; ","")&amp;IF(AND(B130="Renovación de seguro",NOT(OR(N(K130)&gt;0,O130="Pagado")),N(E130)&gt;0,N(E130)-TODAY()&lt;=N('Ajustes'!$B$10),M130&lt;&gt;"Sí"),"PÓLIZA POR VENCER SIN COTIZACIÓN; ",""))-2)))</f>
        <v/>
      </c>
    </row>
    <row r="131">
      <c r="E131" s="8" t="n"/>
      <c r="F131" s="9" t="n"/>
      <c r="I131" s="10" t="n"/>
      <c r="J131" s="8">
        <f>IF(OR(NOT(OR(A131&lt;&gt;"",B131&lt;&gt;"",C131&lt;&gt;"")),N(E131)=0),"",N(E131)-IF(N(I131)&gt;0,N(I131),IFERROR(VLOOKUP(B131,'Ajustes'!$A$3:$B$8,2,0),0)))</f>
        <v/>
      </c>
      <c r="K131" s="8" t="n"/>
      <c r="N131" s="8" t="n"/>
      <c r="P131" s="10">
        <f>IF(OR(NOT(OR(A131&lt;&gt;"",B131&lt;&gt;"",C131&lt;&gt;"")),N(E131)=0),"",N(E131)-TODAY())</f>
        <v/>
      </c>
      <c r="Q131">
        <f>IF(OR(NOT(OR(A131&lt;&gt;"",B131&lt;&gt;"",C131&lt;&gt;"")),O131="Cerrado"),"",IF(IF(A131="","SIN PROPIEDAD; ","")&amp;IF(AND(A131&lt;&gt;"",COUNTIF('Propiedades'!$A$2:$A$200,A131)=0),"PROPIEDAD NO ESTÁ EN LA LISTA; ","")&amp;IF(B131="","SIN TIPO; ","")&amp;IF(NOT(N(E131)&gt;0),"SIN FECHA; ","")&amp;IF(N(F131)=0,"SIN MONTO; ","")&amp;IF(AND(N(E131)&gt;0,NOT(OR(N(K131)&gt;0,O131="Pagado")),G131&lt;&gt;"Escrow",TODAY()&gt;N(E131)),"VENCIDO SIN PAGAR; ","")&amp;IF(AND(NOT(OR(N(K131)&gt;0,O131="Pagado")),G131&lt;&gt;"Escrow",AND(N(E131)&gt;0,TODAY()&gt;=N(J131),TODAY()&lt;=N(E131))),"VENCE PRONTO; ","")&amp;IF(AND(OR(N(K131)&gt;0,O131="Pagado"),L131=""),"SIN COMPROBANTE DE PAGO; ","")&amp;IF(AND(G131="Escrow",H131&lt;&gt;"Sí",N(E131)&gt;0,TODAY()&gt;=N(J131)),"ESCROW SIN CONFIRMAR; ","")&amp;IF(AND(B131="Renovación de seguro",NOT(OR(N(K131)&gt;0,O131="Pagado")),N(E131)&gt;0,N(E131)-TODAY()&lt;=N('Ajustes'!$B$10),M131&lt;&gt;"Sí"),"PÓLIZA POR VENCER SIN COTIZACIÓN; ","")="","",LEFT(IF(A131="","SIN PROPIEDAD; ","")&amp;IF(AND(A131&lt;&gt;"",COUNTIF('Propiedades'!$A$2:$A$200,A131)=0),"PROPIEDAD NO ESTÁ EN LA LISTA; ","")&amp;IF(B131="","SIN TIPO; ","")&amp;IF(NOT(N(E131)&gt;0),"SIN FECHA; ","")&amp;IF(N(F131)=0,"SIN MONTO; ","")&amp;IF(AND(N(E131)&gt;0,NOT(OR(N(K131)&gt;0,O131="Pagado")),G131&lt;&gt;"Escrow",TODAY()&gt;N(E131)),"VENCIDO SIN PAGAR; ","")&amp;IF(AND(NOT(OR(N(K131)&gt;0,O131="Pagado")),G131&lt;&gt;"Escrow",AND(N(E131)&gt;0,TODAY()&gt;=N(J131),TODAY()&lt;=N(E131))),"VENCE PRONTO; ","")&amp;IF(AND(OR(N(K131)&gt;0,O131="Pagado"),L131=""),"SIN COMPROBANTE DE PAGO; ","")&amp;IF(AND(G131="Escrow",H131&lt;&gt;"Sí",N(E131)&gt;0,TODAY()&gt;=N(J131)),"ESCROW SIN CONFIRMAR; ","")&amp;IF(AND(B131="Renovación de seguro",NOT(OR(N(K131)&gt;0,O131="Pagado")),N(E131)&gt;0,N(E131)-TODAY()&lt;=N('Ajustes'!$B$10),M131&lt;&gt;"Sí"),"PÓLIZA POR VENCER SIN COTIZACIÓN; ",""),LEN(IF(A131="","SIN PROPIEDAD; ","")&amp;IF(AND(A131&lt;&gt;"",COUNTIF('Propiedades'!$A$2:$A$200,A131)=0),"PROPIEDAD NO ESTÁ EN LA LISTA; ","")&amp;IF(B131="","SIN TIPO; ","")&amp;IF(NOT(N(E131)&gt;0),"SIN FECHA; ","")&amp;IF(N(F131)=0,"SIN MONTO; ","")&amp;IF(AND(N(E131)&gt;0,NOT(OR(N(K131)&gt;0,O131="Pagado")),G131&lt;&gt;"Escrow",TODAY()&gt;N(E131)),"VENCIDO SIN PAGAR; ","")&amp;IF(AND(NOT(OR(N(K131)&gt;0,O131="Pagado")),G131&lt;&gt;"Escrow",AND(N(E131)&gt;0,TODAY()&gt;=N(J131),TODAY()&lt;=N(E131))),"VENCE PRONTO; ","")&amp;IF(AND(OR(N(K131)&gt;0,O131="Pagado"),L131=""),"SIN COMPROBANTE DE PAGO; ","")&amp;IF(AND(G131="Escrow",H131&lt;&gt;"Sí",N(E131)&gt;0,TODAY()&gt;=N(J131)),"ESCROW SIN CONFIRMAR; ","")&amp;IF(AND(B131="Renovación de seguro",NOT(OR(N(K131)&gt;0,O131="Pagado")),N(E131)&gt;0,N(E131)-TODAY()&lt;=N('Ajustes'!$B$10),M131&lt;&gt;"Sí"),"PÓLIZA POR VENCER SIN COTIZACIÓN; ",""))-2)))</f>
        <v/>
      </c>
    </row>
    <row r="132">
      <c r="E132" s="8" t="n"/>
      <c r="F132" s="9" t="n"/>
      <c r="I132" s="10" t="n"/>
      <c r="J132" s="8">
        <f>IF(OR(NOT(OR(A132&lt;&gt;"",B132&lt;&gt;"",C132&lt;&gt;"")),N(E132)=0),"",N(E132)-IF(N(I132)&gt;0,N(I132),IFERROR(VLOOKUP(B132,'Ajustes'!$A$3:$B$8,2,0),0)))</f>
        <v/>
      </c>
      <c r="K132" s="8" t="n"/>
      <c r="N132" s="8" t="n"/>
      <c r="P132" s="10">
        <f>IF(OR(NOT(OR(A132&lt;&gt;"",B132&lt;&gt;"",C132&lt;&gt;"")),N(E132)=0),"",N(E132)-TODAY())</f>
        <v/>
      </c>
      <c r="Q132">
        <f>IF(OR(NOT(OR(A132&lt;&gt;"",B132&lt;&gt;"",C132&lt;&gt;"")),O132="Cerrado"),"",IF(IF(A132="","SIN PROPIEDAD; ","")&amp;IF(AND(A132&lt;&gt;"",COUNTIF('Propiedades'!$A$2:$A$200,A132)=0),"PROPIEDAD NO ESTÁ EN LA LISTA; ","")&amp;IF(B132="","SIN TIPO; ","")&amp;IF(NOT(N(E132)&gt;0),"SIN FECHA; ","")&amp;IF(N(F132)=0,"SIN MONTO; ","")&amp;IF(AND(N(E132)&gt;0,NOT(OR(N(K132)&gt;0,O132="Pagado")),G132&lt;&gt;"Escrow",TODAY()&gt;N(E132)),"VENCIDO SIN PAGAR; ","")&amp;IF(AND(NOT(OR(N(K132)&gt;0,O132="Pagado")),G132&lt;&gt;"Escrow",AND(N(E132)&gt;0,TODAY()&gt;=N(J132),TODAY()&lt;=N(E132))),"VENCE PRONTO; ","")&amp;IF(AND(OR(N(K132)&gt;0,O132="Pagado"),L132=""),"SIN COMPROBANTE DE PAGO; ","")&amp;IF(AND(G132="Escrow",H132&lt;&gt;"Sí",N(E132)&gt;0,TODAY()&gt;=N(J132)),"ESCROW SIN CONFIRMAR; ","")&amp;IF(AND(B132="Renovación de seguro",NOT(OR(N(K132)&gt;0,O132="Pagado")),N(E132)&gt;0,N(E132)-TODAY()&lt;=N('Ajustes'!$B$10),M132&lt;&gt;"Sí"),"PÓLIZA POR VENCER SIN COTIZACIÓN; ","")="","",LEFT(IF(A132="","SIN PROPIEDAD; ","")&amp;IF(AND(A132&lt;&gt;"",COUNTIF('Propiedades'!$A$2:$A$200,A132)=0),"PROPIEDAD NO ESTÁ EN LA LISTA; ","")&amp;IF(B132="","SIN TIPO; ","")&amp;IF(NOT(N(E132)&gt;0),"SIN FECHA; ","")&amp;IF(N(F132)=0,"SIN MONTO; ","")&amp;IF(AND(N(E132)&gt;0,NOT(OR(N(K132)&gt;0,O132="Pagado")),G132&lt;&gt;"Escrow",TODAY()&gt;N(E132)),"VENCIDO SIN PAGAR; ","")&amp;IF(AND(NOT(OR(N(K132)&gt;0,O132="Pagado")),G132&lt;&gt;"Escrow",AND(N(E132)&gt;0,TODAY()&gt;=N(J132),TODAY()&lt;=N(E132))),"VENCE PRONTO; ","")&amp;IF(AND(OR(N(K132)&gt;0,O132="Pagado"),L132=""),"SIN COMPROBANTE DE PAGO; ","")&amp;IF(AND(G132="Escrow",H132&lt;&gt;"Sí",N(E132)&gt;0,TODAY()&gt;=N(J132)),"ESCROW SIN CONFIRMAR; ","")&amp;IF(AND(B132="Renovación de seguro",NOT(OR(N(K132)&gt;0,O132="Pagado")),N(E132)&gt;0,N(E132)-TODAY()&lt;=N('Ajustes'!$B$10),M132&lt;&gt;"Sí"),"PÓLIZA POR VENCER SIN COTIZACIÓN; ",""),LEN(IF(A132="","SIN PROPIEDAD; ","")&amp;IF(AND(A132&lt;&gt;"",COUNTIF('Propiedades'!$A$2:$A$200,A132)=0),"PROPIEDAD NO ESTÁ EN LA LISTA; ","")&amp;IF(B132="","SIN TIPO; ","")&amp;IF(NOT(N(E132)&gt;0),"SIN FECHA; ","")&amp;IF(N(F132)=0,"SIN MONTO; ","")&amp;IF(AND(N(E132)&gt;0,NOT(OR(N(K132)&gt;0,O132="Pagado")),G132&lt;&gt;"Escrow",TODAY()&gt;N(E132)),"VENCIDO SIN PAGAR; ","")&amp;IF(AND(NOT(OR(N(K132)&gt;0,O132="Pagado")),G132&lt;&gt;"Escrow",AND(N(E132)&gt;0,TODAY()&gt;=N(J132),TODAY()&lt;=N(E132))),"VENCE PRONTO; ","")&amp;IF(AND(OR(N(K132)&gt;0,O132="Pagado"),L132=""),"SIN COMPROBANTE DE PAGO; ","")&amp;IF(AND(G132="Escrow",H132&lt;&gt;"Sí",N(E132)&gt;0,TODAY()&gt;=N(J132)),"ESCROW SIN CONFIRMAR; ","")&amp;IF(AND(B132="Renovación de seguro",NOT(OR(N(K132)&gt;0,O132="Pagado")),N(E132)&gt;0,N(E132)-TODAY()&lt;=N('Ajustes'!$B$10),M132&lt;&gt;"Sí"),"PÓLIZA POR VENCER SIN COTIZACIÓN; ",""))-2)))</f>
        <v/>
      </c>
    </row>
    <row r="133">
      <c r="E133" s="8" t="n"/>
      <c r="F133" s="9" t="n"/>
      <c r="I133" s="10" t="n"/>
      <c r="J133" s="8">
        <f>IF(OR(NOT(OR(A133&lt;&gt;"",B133&lt;&gt;"",C133&lt;&gt;"")),N(E133)=0),"",N(E133)-IF(N(I133)&gt;0,N(I133),IFERROR(VLOOKUP(B133,'Ajustes'!$A$3:$B$8,2,0),0)))</f>
        <v/>
      </c>
      <c r="K133" s="8" t="n"/>
      <c r="N133" s="8" t="n"/>
      <c r="P133" s="10">
        <f>IF(OR(NOT(OR(A133&lt;&gt;"",B133&lt;&gt;"",C133&lt;&gt;"")),N(E133)=0),"",N(E133)-TODAY())</f>
        <v/>
      </c>
      <c r="Q133">
        <f>IF(OR(NOT(OR(A133&lt;&gt;"",B133&lt;&gt;"",C133&lt;&gt;"")),O133="Cerrado"),"",IF(IF(A133="","SIN PROPIEDAD; ","")&amp;IF(AND(A133&lt;&gt;"",COUNTIF('Propiedades'!$A$2:$A$200,A133)=0),"PROPIEDAD NO ESTÁ EN LA LISTA; ","")&amp;IF(B133="","SIN TIPO; ","")&amp;IF(NOT(N(E133)&gt;0),"SIN FECHA; ","")&amp;IF(N(F133)=0,"SIN MONTO; ","")&amp;IF(AND(N(E133)&gt;0,NOT(OR(N(K133)&gt;0,O133="Pagado")),G133&lt;&gt;"Escrow",TODAY()&gt;N(E133)),"VENCIDO SIN PAGAR; ","")&amp;IF(AND(NOT(OR(N(K133)&gt;0,O133="Pagado")),G133&lt;&gt;"Escrow",AND(N(E133)&gt;0,TODAY()&gt;=N(J133),TODAY()&lt;=N(E133))),"VENCE PRONTO; ","")&amp;IF(AND(OR(N(K133)&gt;0,O133="Pagado"),L133=""),"SIN COMPROBANTE DE PAGO; ","")&amp;IF(AND(G133="Escrow",H133&lt;&gt;"Sí",N(E133)&gt;0,TODAY()&gt;=N(J133)),"ESCROW SIN CONFIRMAR; ","")&amp;IF(AND(B133="Renovación de seguro",NOT(OR(N(K133)&gt;0,O133="Pagado")),N(E133)&gt;0,N(E133)-TODAY()&lt;=N('Ajustes'!$B$10),M133&lt;&gt;"Sí"),"PÓLIZA POR VENCER SIN COTIZACIÓN; ","")="","",LEFT(IF(A133="","SIN PROPIEDAD; ","")&amp;IF(AND(A133&lt;&gt;"",COUNTIF('Propiedades'!$A$2:$A$200,A133)=0),"PROPIEDAD NO ESTÁ EN LA LISTA; ","")&amp;IF(B133="","SIN TIPO; ","")&amp;IF(NOT(N(E133)&gt;0),"SIN FECHA; ","")&amp;IF(N(F133)=0,"SIN MONTO; ","")&amp;IF(AND(N(E133)&gt;0,NOT(OR(N(K133)&gt;0,O133="Pagado")),G133&lt;&gt;"Escrow",TODAY()&gt;N(E133)),"VENCIDO SIN PAGAR; ","")&amp;IF(AND(NOT(OR(N(K133)&gt;0,O133="Pagado")),G133&lt;&gt;"Escrow",AND(N(E133)&gt;0,TODAY()&gt;=N(J133),TODAY()&lt;=N(E133))),"VENCE PRONTO; ","")&amp;IF(AND(OR(N(K133)&gt;0,O133="Pagado"),L133=""),"SIN COMPROBANTE DE PAGO; ","")&amp;IF(AND(G133="Escrow",H133&lt;&gt;"Sí",N(E133)&gt;0,TODAY()&gt;=N(J133)),"ESCROW SIN CONFIRMAR; ","")&amp;IF(AND(B133="Renovación de seguro",NOT(OR(N(K133)&gt;0,O133="Pagado")),N(E133)&gt;0,N(E133)-TODAY()&lt;=N('Ajustes'!$B$10),M133&lt;&gt;"Sí"),"PÓLIZA POR VENCER SIN COTIZACIÓN; ",""),LEN(IF(A133="","SIN PROPIEDAD; ","")&amp;IF(AND(A133&lt;&gt;"",COUNTIF('Propiedades'!$A$2:$A$200,A133)=0),"PROPIEDAD NO ESTÁ EN LA LISTA; ","")&amp;IF(B133="","SIN TIPO; ","")&amp;IF(NOT(N(E133)&gt;0),"SIN FECHA; ","")&amp;IF(N(F133)=0,"SIN MONTO; ","")&amp;IF(AND(N(E133)&gt;0,NOT(OR(N(K133)&gt;0,O133="Pagado")),G133&lt;&gt;"Escrow",TODAY()&gt;N(E133)),"VENCIDO SIN PAGAR; ","")&amp;IF(AND(NOT(OR(N(K133)&gt;0,O133="Pagado")),G133&lt;&gt;"Escrow",AND(N(E133)&gt;0,TODAY()&gt;=N(J133),TODAY()&lt;=N(E133))),"VENCE PRONTO; ","")&amp;IF(AND(OR(N(K133)&gt;0,O133="Pagado"),L133=""),"SIN COMPROBANTE DE PAGO; ","")&amp;IF(AND(G133="Escrow",H133&lt;&gt;"Sí",N(E133)&gt;0,TODAY()&gt;=N(J133)),"ESCROW SIN CONFIRMAR; ","")&amp;IF(AND(B133="Renovación de seguro",NOT(OR(N(K133)&gt;0,O133="Pagado")),N(E133)&gt;0,N(E133)-TODAY()&lt;=N('Ajustes'!$B$10),M133&lt;&gt;"Sí"),"PÓLIZA POR VENCER SIN COTIZACIÓN; ",""))-2)))</f>
        <v/>
      </c>
    </row>
    <row r="134">
      <c r="E134" s="8" t="n"/>
      <c r="F134" s="9" t="n"/>
      <c r="I134" s="10" t="n"/>
      <c r="J134" s="8">
        <f>IF(OR(NOT(OR(A134&lt;&gt;"",B134&lt;&gt;"",C134&lt;&gt;"")),N(E134)=0),"",N(E134)-IF(N(I134)&gt;0,N(I134),IFERROR(VLOOKUP(B134,'Ajustes'!$A$3:$B$8,2,0),0)))</f>
        <v/>
      </c>
      <c r="K134" s="8" t="n"/>
      <c r="N134" s="8" t="n"/>
      <c r="P134" s="10">
        <f>IF(OR(NOT(OR(A134&lt;&gt;"",B134&lt;&gt;"",C134&lt;&gt;"")),N(E134)=0),"",N(E134)-TODAY())</f>
        <v/>
      </c>
      <c r="Q134">
        <f>IF(OR(NOT(OR(A134&lt;&gt;"",B134&lt;&gt;"",C134&lt;&gt;"")),O134="Cerrado"),"",IF(IF(A134="","SIN PROPIEDAD; ","")&amp;IF(AND(A134&lt;&gt;"",COUNTIF('Propiedades'!$A$2:$A$200,A134)=0),"PROPIEDAD NO ESTÁ EN LA LISTA; ","")&amp;IF(B134="","SIN TIPO; ","")&amp;IF(NOT(N(E134)&gt;0),"SIN FECHA; ","")&amp;IF(N(F134)=0,"SIN MONTO; ","")&amp;IF(AND(N(E134)&gt;0,NOT(OR(N(K134)&gt;0,O134="Pagado")),G134&lt;&gt;"Escrow",TODAY()&gt;N(E134)),"VENCIDO SIN PAGAR; ","")&amp;IF(AND(NOT(OR(N(K134)&gt;0,O134="Pagado")),G134&lt;&gt;"Escrow",AND(N(E134)&gt;0,TODAY()&gt;=N(J134),TODAY()&lt;=N(E134))),"VENCE PRONTO; ","")&amp;IF(AND(OR(N(K134)&gt;0,O134="Pagado"),L134=""),"SIN COMPROBANTE DE PAGO; ","")&amp;IF(AND(G134="Escrow",H134&lt;&gt;"Sí",N(E134)&gt;0,TODAY()&gt;=N(J134)),"ESCROW SIN CONFIRMAR; ","")&amp;IF(AND(B134="Renovación de seguro",NOT(OR(N(K134)&gt;0,O134="Pagado")),N(E134)&gt;0,N(E134)-TODAY()&lt;=N('Ajustes'!$B$10),M134&lt;&gt;"Sí"),"PÓLIZA POR VENCER SIN COTIZACIÓN; ","")="","",LEFT(IF(A134="","SIN PROPIEDAD; ","")&amp;IF(AND(A134&lt;&gt;"",COUNTIF('Propiedades'!$A$2:$A$200,A134)=0),"PROPIEDAD NO ESTÁ EN LA LISTA; ","")&amp;IF(B134="","SIN TIPO; ","")&amp;IF(NOT(N(E134)&gt;0),"SIN FECHA; ","")&amp;IF(N(F134)=0,"SIN MONTO; ","")&amp;IF(AND(N(E134)&gt;0,NOT(OR(N(K134)&gt;0,O134="Pagado")),G134&lt;&gt;"Escrow",TODAY()&gt;N(E134)),"VENCIDO SIN PAGAR; ","")&amp;IF(AND(NOT(OR(N(K134)&gt;0,O134="Pagado")),G134&lt;&gt;"Escrow",AND(N(E134)&gt;0,TODAY()&gt;=N(J134),TODAY()&lt;=N(E134))),"VENCE PRONTO; ","")&amp;IF(AND(OR(N(K134)&gt;0,O134="Pagado"),L134=""),"SIN COMPROBANTE DE PAGO; ","")&amp;IF(AND(G134="Escrow",H134&lt;&gt;"Sí",N(E134)&gt;0,TODAY()&gt;=N(J134)),"ESCROW SIN CONFIRMAR; ","")&amp;IF(AND(B134="Renovación de seguro",NOT(OR(N(K134)&gt;0,O134="Pagado")),N(E134)&gt;0,N(E134)-TODAY()&lt;=N('Ajustes'!$B$10),M134&lt;&gt;"Sí"),"PÓLIZA POR VENCER SIN COTIZACIÓN; ",""),LEN(IF(A134="","SIN PROPIEDAD; ","")&amp;IF(AND(A134&lt;&gt;"",COUNTIF('Propiedades'!$A$2:$A$200,A134)=0),"PROPIEDAD NO ESTÁ EN LA LISTA; ","")&amp;IF(B134="","SIN TIPO; ","")&amp;IF(NOT(N(E134)&gt;0),"SIN FECHA; ","")&amp;IF(N(F134)=0,"SIN MONTO; ","")&amp;IF(AND(N(E134)&gt;0,NOT(OR(N(K134)&gt;0,O134="Pagado")),G134&lt;&gt;"Escrow",TODAY()&gt;N(E134)),"VENCIDO SIN PAGAR; ","")&amp;IF(AND(NOT(OR(N(K134)&gt;0,O134="Pagado")),G134&lt;&gt;"Escrow",AND(N(E134)&gt;0,TODAY()&gt;=N(J134),TODAY()&lt;=N(E134))),"VENCE PRONTO; ","")&amp;IF(AND(OR(N(K134)&gt;0,O134="Pagado"),L134=""),"SIN COMPROBANTE DE PAGO; ","")&amp;IF(AND(G134="Escrow",H134&lt;&gt;"Sí",N(E134)&gt;0,TODAY()&gt;=N(J134)),"ESCROW SIN CONFIRMAR; ","")&amp;IF(AND(B134="Renovación de seguro",NOT(OR(N(K134)&gt;0,O134="Pagado")),N(E134)&gt;0,N(E134)-TODAY()&lt;=N('Ajustes'!$B$10),M134&lt;&gt;"Sí"),"PÓLIZA POR VENCER SIN COTIZACIÓN; ",""))-2)))</f>
        <v/>
      </c>
    </row>
    <row r="135">
      <c r="E135" s="8" t="n"/>
      <c r="F135" s="9" t="n"/>
      <c r="I135" s="10" t="n"/>
      <c r="J135" s="8">
        <f>IF(OR(NOT(OR(A135&lt;&gt;"",B135&lt;&gt;"",C135&lt;&gt;"")),N(E135)=0),"",N(E135)-IF(N(I135)&gt;0,N(I135),IFERROR(VLOOKUP(B135,'Ajustes'!$A$3:$B$8,2,0),0)))</f>
        <v/>
      </c>
      <c r="K135" s="8" t="n"/>
      <c r="N135" s="8" t="n"/>
      <c r="P135" s="10">
        <f>IF(OR(NOT(OR(A135&lt;&gt;"",B135&lt;&gt;"",C135&lt;&gt;"")),N(E135)=0),"",N(E135)-TODAY())</f>
        <v/>
      </c>
      <c r="Q135">
        <f>IF(OR(NOT(OR(A135&lt;&gt;"",B135&lt;&gt;"",C135&lt;&gt;"")),O135="Cerrado"),"",IF(IF(A135="","SIN PROPIEDAD; ","")&amp;IF(AND(A135&lt;&gt;"",COUNTIF('Propiedades'!$A$2:$A$200,A135)=0),"PROPIEDAD NO ESTÁ EN LA LISTA; ","")&amp;IF(B135="","SIN TIPO; ","")&amp;IF(NOT(N(E135)&gt;0),"SIN FECHA; ","")&amp;IF(N(F135)=0,"SIN MONTO; ","")&amp;IF(AND(N(E135)&gt;0,NOT(OR(N(K135)&gt;0,O135="Pagado")),G135&lt;&gt;"Escrow",TODAY()&gt;N(E135)),"VENCIDO SIN PAGAR; ","")&amp;IF(AND(NOT(OR(N(K135)&gt;0,O135="Pagado")),G135&lt;&gt;"Escrow",AND(N(E135)&gt;0,TODAY()&gt;=N(J135),TODAY()&lt;=N(E135))),"VENCE PRONTO; ","")&amp;IF(AND(OR(N(K135)&gt;0,O135="Pagado"),L135=""),"SIN COMPROBANTE DE PAGO; ","")&amp;IF(AND(G135="Escrow",H135&lt;&gt;"Sí",N(E135)&gt;0,TODAY()&gt;=N(J135)),"ESCROW SIN CONFIRMAR; ","")&amp;IF(AND(B135="Renovación de seguro",NOT(OR(N(K135)&gt;0,O135="Pagado")),N(E135)&gt;0,N(E135)-TODAY()&lt;=N('Ajustes'!$B$10),M135&lt;&gt;"Sí"),"PÓLIZA POR VENCER SIN COTIZACIÓN; ","")="","",LEFT(IF(A135="","SIN PROPIEDAD; ","")&amp;IF(AND(A135&lt;&gt;"",COUNTIF('Propiedades'!$A$2:$A$200,A135)=0),"PROPIEDAD NO ESTÁ EN LA LISTA; ","")&amp;IF(B135="","SIN TIPO; ","")&amp;IF(NOT(N(E135)&gt;0),"SIN FECHA; ","")&amp;IF(N(F135)=0,"SIN MONTO; ","")&amp;IF(AND(N(E135)&gt;0,NOT(OR(N(K135)&gt;0,O135="Pagado")),G135&lt;&gt;"Escrow",TODAY()&gt;N(E135)),"VENCIDO SIN PAGAR; ","")&amp;IF(AND(NOT(OR(N(K135)&gt;0,O135="Pagado")),G135&lt;&gt;"Escrow",AND(N(E135)&gt;0,TODAY()&gt;=N(J135),TODAY()&lt;=N(E135))),"VENCE PRONTO; ","")&amp;IF(AND(OR(N(K135)&gt;0,O135="Pagado"),L135=""),"SIN COMPROBANTE DE PAGO; ","")&amp;IF(AND(G135="Escrow",H135&lt;&gt;"Sí",N(E135)&gt;0,TODAY()&gt;=N(J135)),"ESCROW SIN CONFIRMAR; ","")&amp;IF(AND(B135="Renovación de seguro",NOT(OR(N(K135)&gt;0,O135="Pagado")),N(E135)&gt;0,N(E135)-TODAY()&lt;=N('Ajustes'!$B$10),M135&lt;&gt;"Sí"),"PÓLIZA POR VENCER SIN COTIZACIÓN; ",""),LEN(IF(A135="","SIN PROPIEDAD; ","")&amp;IF(AND(A135&lt;&gt;"",COUNTIF('Propiedades'!$A$2:$A$200,A135)=0),"PROPIEDAD NO ESTÁ EN LA LISTA; ","")&amp;IF(B135="","SIN TIPO; ","")&amp;IF(NOT(N(E135)&gt;0),"SIN FECHA; ","")&amp;IF(N(F135)=0,"SIN MONTO; ","")&amp;IF(AND(N(E135)&gt;0,NOT(OR(N(K135)&gt;0,O135="Pagado")),G135&lt;&gt;"Escrow",TODAY()&gt;N(E135)),"VENCIDO SIN PAGAR; ","")&amp;IF(AND(NOT(OR(N(K135)&gt;0,O135="Pagado")),G135&lt;&gt;"Escrow",AND(N(E135)&gt;0,TODAY()&gt;=N(J135),TODAY()&lt;=N(E135))),"VENCE PRONTO; ","")&amp;IF(AND(OR(N(K135)&gt;0,O135="Pagado"),L135=""),"SIN COMPROBANTE DE PAGO; ","")&amp;IF(AND(G135="Escrow",H135&lt;&gt;"Sí",N(E135)&gt;0,TODAY()&gt;=N(J135)),"ESCROW SIN CONFIRMAR; ","")&amp;IF(AND(B135="Renovación de seguro",NOT(OR(N(K135)&gt;0,O135="Pagado")),N(E135)&gt;0,N(E135)-TODAY()&lt;=N('Ajustes'!$B$10),M135&lt;&gt;"Sí"),"PÓLIZA POR VENCER SIN COTIZACIÓN; ",""))-2)))</f>
        <v/>
      </c>
    </row>
    <row r="136">
      <c r="E136" s="8" t="n"/>
      <c r="F136" s="9" t="n"/>
      <c r="I136" s="10" t="n"/>
      <c r="J136" s="8">
        <f>IF(OR(NOT(OR(A136&lt;&gt;"",B136&lt;&gt;"",C136&lt;&gt;"")),N(E136)=0),"",N(E136)-IF(N(I136)&gt;0,N(I136),IFERROR(VLOOKUP(B136,'Ajustes'!$A$3:$B$8,2,0),0)))</f>
        <v/>
      </c>
      <c r="K136" s="8" t="n"/>
      <c r="N136" s="8" t="n"/>
      <c r="P136" s="10">
        <f>IF(OR(NOT(OR(A136&lt;&gt;"",B136&lt;&gt;"",C136&lt;&gt;"")),N(E136)=0),"",N(E136)-TODAY())</f>
        <v/>
      </c>
      <c r="Q136">
        <f>IF(OR(NOT(OR(A136&lt;&gt;"",B136&lt;&gt;"",C136&lt;&gt;"")),O136="Cerrado"),"",IF(IF(A136="","SIN PROPIEDAD; ","")&amp;IF(AND(A136&lt;&gt;"",COUNTIF('Propiedades'!$A$2:$A$200,A136)=0),"PROPIEDAD NO ESTÁ EN LA LISTA; ","")&amp;IF(B136="","SIN TIPO; ","")&amp;IF(NOT(N(E136)&gt;0),"SIN FECHA; ","")&amp;IF(N(F136)=0,"SIN MONTO; ","")&amp;IF(AND(N(E136)&gt;0,NOT(OR(N(K136)&gt;0,O136="Pagado")),G136&lt;&gt;"Escrow",TODAY()&gt;N(E136)),"VENCIDO SIN PAGAR; ","")&amp;IF(AND(NOT(OR(N(K136)&gt;0,O136="Pagado")),G136&lt;&gt;"Escrow",AND(N(E136)&gt;0,TODAY()&gt;=N(J136),TODAY()&lt;=N(E136))),"VENCE PRONTO; ","")&amp;IF(AND(OR(N(K136)&gt;0,O136="Pagado"),L136=""),"SIN COMPROBANTE DE PAGO; ","")&amp;IF(AND(G136="Escrow",H136&lt;&gt;"Sí",N(E136)&gt;0,TODAY()&gt;=N(J136)),"ESCROW SIN CONFIRMAR; ","")&amp;IF(AND(B136="Renovación de seguro",NOT(OR(N(K136)&gt;0,O136="Pagado")),N(E136)&gt;0,N(E136)-TODAY()&lt;=N('Ajustes'!$B$10),M136&lt;&gt;"Sí"),"PÓLIZA POR VENCER SIN COTIZACIÓN; ","")="","",LEFT(IF(A136="","SIN PROPIEDAD; ","")&amp;IF(AND(A136&lt;&gt;"",COUNTIF('Propiedades'!$A$2:$A$200,A136)=0),"PROPIEDAD NO ESTÁ EN LA LISTA; ","")&amp;IF(B136="","SIN TIPO; ","")&amp;IF(NOT(N(E136)&gt;0),"SIN FECHA; ","")&amp;IF(N(F136)=0,"SIN MONTO; ","")&amp;IF(AND(N(E136)&gt;0,NOT(OR(N(K136)&gt;0,O136="Pagado")),G136&lt;&gt;"Escrow",TODAY()&gt;N(E136)),"VENCIDO SIN PAGAR; ","")&amp;IF(AND(NOT(OR(N(K136)&gt;0,O136="Pagado")),G136&lt;&gt;"Escrow",AND(N(E136)&gt;0,TODAY()&gt;=N(J136),TODAY()&lt;=N(E136))),"VENCE PRONTO; ","")&amp;IF(AND(OR(N(K136)&gt;0,O136="Pagado"),L136=""),"SIN COMPROBANTE DE PAGO; ","")&amp;IF(AND(G136="Escrow",H136&lt;&gt;"Sí",N(E136)&gt;0,TODAY()&gt;=N(J136)),"ESCROW SIN CONFIRMAR; ","")&amp;IF(AND(B136="Renovación de seguro",NOT(OR(N(K136)&gt;0,O136="Pagado")),N(E136)&gt;0,N(E136)-TODAY()&lt;=N('Ajustes'!$B$10),M136&lt;&gt;"Sí"),"PÓLIZA POR VENCER SIN COTIZACIÓN; ",""),LEN(IF(A136="","SIN PROPIEDAD; ","")&amp;IF(AND(A136&lt;&gt;"",COUNTIF('Propiedades'!$A$2:$A$200,A136)=0),"PROPIEDAD NO ESTÁ EN LA LISTA; ","")&amp;IF(B136="","SIN TIPO; ","")&amp;IF(NOT(N(E136)&gt;0),"SIN FECHA; ","")&amp;IF(N(F136)=0,"SIN MONTO; ","")&amp;IF(AND(N(E136)&gt;0,NOT(OR(N(K136)&gt;0,O136="Pagado")),G136&lt;&gt;"Escrow",TODAY()&gt;N(E136)),"VENCIDO SIN PAGAR; ","")&amp;IF(AND(NOT(OR(N(K136)&gt;0,O136="Pagado")),G136&lt;&gt;"Escrow",AND(N(E136)&gt;0,TODAY()&gt;=N(J136),TODAY()&lt;=N(E136))),"VENCE PRONTO; ","")&amp;IF(AND(OR(N(K136)&gt;0,O136="Pagado"),L136=""),"SIN COMPROBANTE DE PAGO; ","")&amp;IF(AND(G136="Escrow",H136&lt;&gt;"Sí",N(E136)&gt;0,TODAY()&gt;=N(J136)),"ESCROW SIN CONFIRMAR; ","")&amp;IF(AND(B136="Renovación de seguro",NOT(OR(N(K136)&gt;0,O136="Pagado")),N(E136)&gt;0,N(E136)-TODAY()&lt;=N('Ajustes'!$B$10),M136&lt;&gt;"Sí"),"PÓLIZA POR VENCER SIN COTIZACIÓN; ",""))-2)))</f>
        <v/>
      </c>
    </row>
    <row r="137">
      <c r="E137" s="8" t="n"/>
      <c r="F137" s="9" t="n"/>
      <c r="I137" s="10" t="n"/>
      <c r="J137" s="8">
        <f>IF(OR(NOT(OR(A137&lt;&gt;"",B137&lt;&gt;"",C137&lt;&gt;"")),N(E137)=0),"",N(E137)-IF(N(I137)&gt;0,N(I137),IFERROR(VLOOKUP(B137,'Ajustes'!$A$3:$B$8,2,0),0)))</f>
        <v/>
      </c>
      <c r="K137" s="8" t="n"/>
      <c r="N137" s="8" t="n"/>
      <c r="P137" s="10">
        <f>IF(OR(NOT(OR(A137&lt;&gt;"",B137&lt;&gt;"",C137&lt;&gt;"")),N(E137)=0),"",N(E137)-TODAY())</f>
        <v/>
      </c>
      <c r="Q137">
        <f>IF(OR(NOT(OR(A137&lt;&gt;"",B137&lt;&gt;"",C137&lt;&gt;"")),O137="Cerrado"),"",IF(IF(A137="","SIN PROPIEDAD; ","")&amp;IF(AND(A137&lt;&gt;"",COUNTIF('Propiedades'!$A$2:$A$200,A137)=0),"PROPIEDAD NO ESTÁ EN LA LISTA; ","")&amp;IF(B137="","SIN TIPO; ","")&amp;IF(NOT(N(E137)&gt;0),"SIN FECHA; ","")&amp;IF(N(F137)=0,"SIN MONTO; ","")&amp;IF(AND(N(E137)&gt;0,NOT(OR(N(K137)&gt;0,O137="Pagado")),G137&lt;&gt;"Escrow",TODAY()&gt;N(E137)),"VENCIDO SIN PAGAR; ","")&amp;IF(AND(NOT(OR(N(K137)&gt;0,O137="Pagado")),G137&lt;&gt;"Escrow",AND(N(E137)&gt;0,TODAY()&gt;=N(J137),TODAY()&lt;=N(E137))),"VENCE PRONTO; ","")&amp;IF(AND(OR(N(K137)&gt;0,O137="Pagado"),L137=""),"SIN COMPROBANTE DE PAGO; ","")&amp;IF(AND(G137="Escrow",H137&lt;&gt;"Sí",N(E137)&gt;0,TODAY()&gt;=N(J137)),"ESCROW SIN CONFIRMAR; ","")&amp;IF(AND(B137="Renovación de seguro",NOT(OR(N(K137)&gt;0,O137="Pagado")),N(E137)&gt;0,N(E137)-TODAY()&lt;=N('Ajustes'!$B$10),M137&lt;&gt;"Sí"),"PÓLIZA POR VENCER SIN COTIZACIÓN; ","")="","",LEFT(IF(A137="","SIN PROPIEDAD; ","")&amp;IF(AND(A137&lt;&gt;"",COUNTIF('Propiedades'!$A$2:$A$200,A137)=0),"PROPIEDAD NO ESTÁ EN LA LISTA; ","")&amp;IF(B137="","SIN TIPO; ","")&amp;IF(NOT(N(E137)&gt;0),"SIN FECHA; ","")&amp;IF(N(F137)=0,"SIN MONTO; ","")&amp;IF(AND(N(E137)&gt;0,NOT(OR(N(K137)&gt;0,O137="Pagado")),G137&lt;&gt;"Escrow",TODAY()&gt;N(E137)),"VENCIDO SIN PAGAR; ","")&amp;IF(AND(NOT(OR(N(K137)&gt;0,O137="Pagado")),G137&lt;&gt;"Escrow",AND(N(E137)&gt;0,TODAY()&gt;=N(J137),TODAY()&lt;=N(E137))),"VENCE PRONTO; ","")&amp;IF(AND(OR(N(K137)&gt;0,O137="Pagado"),L137=""),"SIN COMPROBANTE DE PAGO; ","")&amp;IF(AND(G137="Escrow",H137&lt;&gt;"Sí",N(E137)&gt;0,TODAY()&gt;=N(J137)),"ESCROW SIN CONFIRMAR; ","")&amp;IF(AND(B137="Renovación de seguro",NOT(OR(N(K137)&gt;0,O137="Pagado")),N(E137)&gt;0,N(E137)-TODAY()&lt;=N('Ajustes'!$B$10),M137&lt;&gt;"Sí"),"PÓLIZA POR VENCER SIN COTIZACIÓN; ",""),LEN(IF(A137="","SIN PROPIEDAD; ","")&amp;IF(AND(A137&lt;&gt;"",COUNTIF('Propiedades'!$A$2:$A$200,A137)=0),"PROPIEDAD NO ESTÁ EN LA LISTA; ","")&amp;IF(B137="","SIN TIPO; ","")&amp;IF(NOT(N(E137)&gt;0),"SIN FECHA; ","")&amp;IF(N(F137)=0,"SIN MONTO; ","")&amp;IF(AND(N(E137)&gt;0,NOT(OR(N(K137)&gt;0,O137="Pagado")),G137&lt;&gt;"Escrow",TODAY()&gt;N(E137)),"VENCIDO SIN PAGAR; ","")&amp;IF(AND(NOT(OR(N(K137)&gt;0,O137="Pagado")),G137&lt;&gt;"Escrow",AND(N(E137)&gt;0,TODAY()&gt;=N(J137),TODAY()&lt;=N(E137))),"VENCE PRONTO; ","")&amp;IF(AND(OR(N(K137)&gt;0,O137="Pagado"),L137=""),"SIN COMPROBANTE DE PAGO; ","")&amp;IF(AND(G137="Escrow",H137&lt;&gt;"Sí",N(E137)&gt;0,TODAY()&gt;=N(J137)),"ESCROW SIN CONFIRMAR; ","")&amp;IF(AND(B137="Renovación de seguro",NOT(OR(N(K137)&gt;0,O137="Pagado")),N(E137)&gt;0,N(E137)-TODAY()&lt;=N('Ajustes'!$B$10),M137&lt;&gt;"Sí"),"PÓLIZA POR VENCER SIN COTIZACIÓN; ",""))-2)))</f>
        <v/>
      </c>
    </row>
    <row r="138">
      <c r="E138" s="8" t="n"/>
      <c r="F138" s="9" t="n"/>
      <c r="I138" s="10" t="n"/>
      <c r="J138" s="8">
        <f>IF(OR(NOT(OR(A138&lt;&gt;"",B138&lt;&gt;"",C138&lt;&gt;"")),N(E138)=0),"",N(E138)-IF(N(I138)&gt;0,N(I138),IFERROR(VLOOKUP(B138,'Ajustes'!$A$3:$B$8,2,0),0)))</f>
        <v/>
      </c>
      <c r="K138" s="8" t="n"/>
      <c r="N138" s="8" t="n"/>
      <c r="P138" s="10">
        <f>IF(OR(NOT(OR(A138&lt;&gt;"",B138&lt;&gt;"",C138&lt;&gt;"")),N(E138)=0),"",N(E138)-TODAY())</f>
        <v/>
      </c>
      <c r="Q138">
        <f>IF(OR(NOT(OR(A138&lt;&gt;"",B138&lt;&gt;"",C138&lt;&gt;"")),O138="Cerrado"),"",IF(IF(A138="","SIN PROPIEDAD; ","")&amp;IF(AND(A138&lt;&gt;"",COUNTIF('Propiedades'!$A$2:$A$200,A138)=0),"PROPIEDAD NO ESTÁ EN LA LISTA; ","")&amp;IF(B138="","SIN TIPO; ","")&amp;IF(NOT(N(E138)&gt;0),"SIN FECHA; ","")&amp;IF(N(F138)=0,"SIN MONTO; ","")&amp;IF(AND(N(E138)&gt;0,NOT(OR(N(K138)&gt;0,O138="Pagado")),G138&lt;&gt;"Escrow",TODAY()&gt;N(E138)),"VENCIDO SIN PAGAR; ","")&amp;IF(AND(NOT(OR(N(K138)&gt;0,O138="Pagado")),G138&lt;&gt;"Escrow",AND(N(E138)&gt;0,TODAY()&gt;=N(J138),TODAY()&lt;=N(E138))),"VENCE PRONTO; ","")&amp;IF(AND(OR(N(K138)&gt;0,O138="Pagado"),L138=""),"SIN COMPROBANTE DE PAGO; ","")&amp;IF(AND(G138="Escrow",H138&lt;&gt;"Sí",N(E138)&gt;0,TODAY()&gt;=N(J138)),"ESCROW SIN CONFIRMAR; ","")&amp;IF(AND(B138="Renovación de seguro",NOT(OR(N(K138)&gt;0,O138="Pagado")),N(E138)&gt;0,N(E138)-TODAY()&lt;=N('Ajustes'!$B$10),M138&lt;&gt;"Sí"),"PÓLIZA POR VENCER SIN COTIZACIÓN; ","")="","",LEFT(IF(A138="","SIN PROPIEDAD; ","")&amp;IF(AND(A138&lt;&gt;"",COUNTIF('Propiedades'!$A$2:$A$200,A138)=0),"PROPIEDAD NO ESTÁ EN LA LISTA; ","")&amp;IF(B138="","SIN TIPO; ","")&amp;IF(NOT(N(E138)&gt;0),"SIN FECHA; ","")&amp;IF(N(F138)=0,"SIN MONTO; ","")&amp;IF(AND(N(E138)&gt;0,NOT(OR(N(K138)&gt;0,O138="Pagado")),G138&lt;&gt;"Escrow",TODAY()&gt;N(E138)),"VENCIDO SIN PAGAR; ","")&amp;IF(AND(NOT(OR(N(K138)&gt;0,O138="Pagado")),G138&lt;&gt;"Escrow",AND(N(E138)&gt;0,TODAY()&gt;=N(J138),TODAY()&lt;=N(E138))),"VENCE PRONTO; ","")&amp;IF(AND(OR(N(K138)&gt;0,O138="Pagado"),L138=""),"SIN COMPROBANTE DE PAGO; ","")&amp;IF(AND(G138="Escrow",H138&lt;&gt;"Sí",N(E138)&gt;0,TODAY()&gt;=N(J138)),"ESCROW SIN CONFIRMAR; ","")&amp;IF(AND(B138="Renovación de seguro",NOT(OR(N(K138)&gt;0,O138="Pagado")),N(E138)&gt;0,N(E138)-TODAY()&lt;=N('Ajustes'!$B$10),M138&lt;&gt;"Sí"),"PÓLIZA POR VENCER SIN COTIZACIÓN; ",""),LEN(IF(A138="","SIN PROPIEDAD; ","")&amp;IF(AND(A138&lt;&gt;"",COUNTIF('Propiedades'!$A$2:$A$200,A138)=0),"PROPIEDAD NO ESTÁ EN LA LISTA; ","")&amp;IF(B138="","SIN TIPO; ","")&amp;IF(NOT(N(E138)&gt;0),"SIN FECHA; ","")&amp;IF(N(F138)=0,"SIN MONTO; ","")&amp;IF(AND(N(E138)&gt;0,NOT(OR(N(K138)&gt;0,O138="Pagado")),G138&lt;&gt;"Escrow",TODAY()&gt;N(E138)),"VENCIDO SIN PAGAR; ","")&amp;IF(AND(NOT(OR(N(K138)&gt;0,O138="Pagado")),G138&lt;&gt;"Escrow",AND(N(E138)&gt;0,TODAY()&gt;=N(J138),TODAY()&lt;=N(E138))),"VENCE PRONTO; ","")&amp;IF(AND(OR(N(K138)&gt;0,O138="Pagado"),L138=""),"SIN COMPROBANTE DE PAGO; ","")&amp;IF(AND(G138="Escrow",H138&lt;&gt;"Sí",N(E138)&gt;0,TODAY()&gt;=N(J138)),"ESCROW SIN CONFIRMAR; ","")&amp;IF(AND(B138="Renovación de seguro",NOT(OR(N(K138)&gt;0,O138="Pagado")),N(E138)&gt;0,N(E138)-TODAY()&lt;=N('Ajustes'!$B$10),M138&lt;&gt;"Sí"),"PÓLIZA POR VENCER SIN COTIZACIÓN; ",""))-2)))</f>
        <v/>
      </c>
    </row>
    <row r="139">
      <c r="E139" s="8" t="n"/>
      <c r="F139" s="9" t="n"/>
      <c r="I139" s="10" t="n"/>
      <c r="J139" s="8">
        <f>IF(OR(NOT(OR(A139&lt;&gt;"",B139&lt;&gt;"",C139&lt;&gt;"")),N(E139)=0),"",N(E139)-IF(N(I139)&gt;0,N(I139),IFERROR(VLOOKUP(B139,'Ajustes'!$A$3:$B$8,2,0),0)))</f>
        <v/>
      </c>
      <c r="K139" s="8" t="n"/>
      <c r="N139" s="8" t="n"/>
      <c r="P139" s="10">
        <f>IF(OR(NOT(OR(A139&lt;&gt;"",B139&lt;&gt;"",C139&lt;&gt;"")),N(E139)=0),"",N(E139)-TODAY())</f>
        <v/>
      </c>
      <c r="Q139">
        <f>IF(OR(NOT(OR(A139&lt;&gt;"",B139&lt;&gt;"",C139&lt;&gt;"")),O139="Cerrado"),"",IF(IF(A139="","SIN PROPIEDAD; ","")&amp;IF(AND(A139&lt;&gt;"",COUNTIF('Propiedades'!$A$2:$A$200,A139)=0),"PROPIEDAD NO ESTÁ EN LA LISTA; ","")&amp;IF(B139="","SIN TIPO; ","")&amp;IF(NOT(N(E139)&gt;0),"SIN FECHA; ","")&amp;IF(N(F139)=0,"SIN MONTO; ","")&amp;IF(AND(N(E139)&gt;0,NOT(OR(N(K139)&gt;0,O139="Pagado")),G139&lt;&gt;"Escrow",TODAY()&gt;N(E139)),"VENCIDO SIN PAGAR; ","")&amp;IF(AND(NOT(OR(N(K139)&gt;0,O139="Pagado")),G139&lt;&gt;"Escrow",AND(N(E139)&gt;0,TODAY()&gt;=N(J139),TODAY()&lt;=N(E139))),"VENCE PRONTO; ","")&amp;IF(AND(OR(N(K139)&gt;0,O139="Pagado"),L139=""),"SIN COMPROBANTE DE PAGO; ","")&amp;IF(AND(G139="Escrow",H139&lt;&gt;"Sí",N(E139)&gt;0,TODAY()&gt;=N(J139)),"ESCROW SIN CONFIRMAR; ","")&amp;IF(AND(B139="Renovación de seguro",NOT(OR(N(K139)&gt;0,O139="Pagado")),N(E139)&gt;0,N(E139)-TODAY()&lt;=N('Ajustes'!$B$10),M139&lt;&gt;"Sí"),"PÓLIZA POR VENCER SIN COTIZACIÓN; ","")="","",LEFT(IF(A139="","SIN PROPIEDAD; ","")&amp;IF(AND(A139&lt;&gt;"",COUNTIF('Propiedades'!$A$2:$A$200,A139)=0),"PROPIEDAD NO ESTÁ EN LA LISTA; ","")&amp;IF(B139="","SIN TIPO; ","")&amp;IF(NOT(N(E139)&gt;0),"SIN FECHA; ","")&amp;IF(N(F139)=0,"SIN MONTO; ","")&amp;IF(AND(N(E139)&gt;0,NOT(OR(N(K139)&gt;0,O139="Pagado")),G139&lt;&gt;"Escrow",TODAY()&gt;N(E139)),"VENCIDO SIN PAGAR; ","")&amp;IF(AND(NOT(OR(N(K139)&gt;0,O139="Pagado")),G139&lt;&gt;"Escrow",AND(N(E139)&gt;0,TODAY()&gt;=N(J139),TODAY()&lt;=N(E139))),"VENCE PRONTO; ","")&amp;IF(AND(OR(N(K139)&gt;0,O139="Pagado"),L139=""),"SIN COMPROBANTE DE PAGO; ","")&amp;IF(AND(G139="Escrow",H139&lt;&gt;"Sí",N(E139)&gt;0,TODAY()&gt;=N(J139)),"ESCROW SIN CONFIRMAR; ","")&amp;IF(AND(B139="Renovación de seguro",NOT(OR(N(K139)&gt;0,O139="Pagado")),N(E139)&gt;0,N(E139)-TODAY()&lt;=N('Ajustes'!$B$10),M139&lt;&gt;"Sí"),"PÓLIZA POR VENCER SIN COTIZACIÓN; ",""),LEN(IF(A139="","SIN PROPIEDAD; ","")&amp;IF(AND(A139&lt;&gt;"",COUNTIF('Propiedades'!$A$2:$A$200,A139)=0),"PROPIEDAD NO ESTÁ EN LA LISTA; ","")&amp;IF(B139="","SIN TIPO; ","")&amp;IF(NOT(N(E139)&gt;0),"SIN FECHA; ","")&amp;IF(N(F139)=0,"SIN MONTO; ","")&amp;IF(AND(N(E139)&gt;0,NOT(OR(N(K139)&gt;0,O139="Pagado")),G139&lt;&gt;"Escrow",TODAY()&gt;N(E139)),"VENCIDO SIN PAGAR; ","")&amp;IF(AND(NOT(OR(N(K139)&gt;0,O139="Pagado")),G139&lt;&gt;"Escrow",AND(N(E139)&gt;0,TODAY()&gt;=N(J139),TODAY()&lt;=N(E139))),"VENCE PRONTO; ","")&amp;IF(AND(OR(N(K139)&gt;0,O139="Pagado"),L139=""),"SIN COMPROBANTE DE PAGO; ","")&amp;IF(AND(G139="Escrow",H139&lt;&gt;"Sí",N(E139)&gt;0,TODAY()&gt;=N(J139)),"ESCROW SIN CONFIRMAR; ","")&amp;IF(AND(B139="Renovación de seguro",NOT(OR(N(K139)&gt;0,O139="Pagado")),N(E139)&gt;0,N(E139)-TODAY()&lt;=N('Ajustes'!$B$10),M139&lt;&gt;"Sí"),"PÓLIZA POR VENCER SIN COTIZACIÓN; ",""))-2)))</f>
        <v/>
      </c>
    </row>
    <row r="140">
      <c r="E140" s="8" t="n"/>
      <c r="F140" s="9" t="n"/>
      <c r="I140" s="10" t="n"/>
      <c r="J140" s="8">
        <f>IF(OR(NOT(OR(A140&lt;&gt;"",B140&lt;&gt;"",C140&lt;&gt;"")),N(E140)=0),"",N(E140)-IF(N(I140)&gt;0,N(I140),IFERROR(VLOOKUP(B140,'Ajustes'!$A$3:$B$8,2,0),0)))</f>
        <v/>
      </c>
      <c r="K140" s="8" t="n"/>
      <c r="N140" s="8" t="n"/>
      <c r="P140" s="10">
        <f>IF(OR(NOT(OR(A140&lt;&gt;"",B140&lt;&gt;"",C140&lt;&gt;"")),N(E140)=0),"",N(E140)-TODAY())</f>
        <v/>
      </c>
      <c r="Q140">
        <f>IF(OR(NOT(OR(A140&lt;&gt;"",B140&lt;&gt;"",C140&lt;&gt;"")),O140="Cerrado"),"",IF(IF(A140="","SIN PROPIEDAD; ","")&amp;IF(AND(A140&lt;&gt;"",COUNTIF('Propiedades'!$A$2:$A$200,A140)=0),"PROPIEDAD NO ESTÁ EN LA LISTA; ","")&amp;IF(B140="","SIN TIPO; ","")&amp;IF(NOT(N(E140)&gt;0),"SIN FECHA; ","")&amp;IF(N(F140)=0,"SIN MONTO; ","")&amp;IF(AND(N(E140)&gt;0,NOT(OR(N(K140)&gt;0,O140="Pagado")),G140&lt;&gt;"Escrow",TODAY()&gt;N(E140)),"VENCIDO SIN PAGAR; ","")&amp;IF(AND(NOT(OR(N(K140)&gt;0,O140="Pagado")),G140&lt;&gt;"Escrow",AND(N(E140)&gt;0,TODAY()&gt;=N(J140),TODAY()&lt;=N(E140))),"VENCE PRONTO; ","")&amp;IF(AND(OR(N(K140)&gt;0,O140="Pagado"),L140=""),"SIN COMPROBANTE DE PAGO; ","")&amp;IF(AND(G140="Escrow",H140&lt;&gt;"Sí",N(E140)&gt;0,TODAY()&gt;=N(J140)),"ESCROW SIN CONFIRMAR; ","")&amp;IF(AND(B140="Renovación de seguro",NOT(OR(N(K140)&gt;0,O140="Pagado")),N(E140)&gt;0,N(E140)-TODAY()&lt;=N('Ajustes'!$B$10),M140&lt;&gt;"Sí"),"PÓLIZA POR VENCER SIN COTIZACIÓN; ","")="","",LEFT(IF(A140="","SIN PROPIEDAD; ","")&amp;IF(AND(A140&lt;&gt;"",COUNTIF('Propiedades'!$A$2:$A$200,A140)=0),"PROPIEDAD NO ESTÁ EN LA LISTA; ","")&amp;IF(B140="","SIN TIPO; ","")&amp;IF(NOT(N(E140)&gt;0),"SIN FECHA; ","")&amp;IF(N(F140)=0,"SIN MONTO; ","")&amp;IF(AND(N(E140)&gt;0,NOT(OR(N(K140)&gt;0,O140="Pagado")),G140&lt;&gt;"Escrow",TODAY()&gt;N(E140)),"VENCIDO SIN PAGAR; ","")&amp;IF(AND(NOT(OR(N(K140)&gt;0,O140="Pagado")),G140&lt;&gt;"Escrow",AND(N(E140)&gt;0,TODAY()&gt;=N(J140),TODAY()&lt;=N(E140))),"VENCE PRONTO; ","")&amp;IF(AND(OR(N(K140)&gt;0,O140="Pagado"),L140=""),"SIN COMPROBANTE DE PAGO; ","")&amp;IF(AND(G140="Escrow",H140&lt;&gt;"Sí",N(E140)&gt;0,TODAY()&gt;=N(J140)),"ESCROW SIN CONFIRMAR; ","")&amp;IF(AND(B140="Renovación de seguro",NOT(OR(N(K140)&gt;0,O140="Pagado")),N(E140)&gt;0,N(E140)-TODAY()&lt;=N('Ajustes'!$B$10),M140&lt;&gt;"Sí"),"PÓLIZA POR VENCER SIN COTIZACIÓN; ",""),LEN(IF(A140="","SIN PROPIEDAD; ","")&amp;IF(AND(A140&lt;&gt;"",COUNTIF('Propiedades'!$A$2:$A$200,A140)=0),"PROPIEDAD NO ESTÁ EN LA LISTA; ","")&amp;IF(B140="","SIN TIPO; ","")&amp;IF(NOT(N(E140)&gt;0),"SIN FECHA; ","")&amp;IF(N(F140)=0,"SIN MONTO; ","")&amp;IF(AND(N(E140)&gt;0,NOT(OR(N(K140)&gt;0,O140="Pagado")),G140&lt;&gt;"Escrow",TODAY()&gt;N(E140)),"VENCIDO SIN PAGAR; ","")&amp;IF(AND(NOT(OR(N(K140)&gt;0,O140="Pagado")),G140&lt;&gt;"Escrow",AND(N(E140)&gt;0,TODAY()&gt;=N(J140),TODAY()&lt;=N(E140))),"VENCE PRONTO; ","")&amp;IF(AND(OR(N(K140)&gt;0,O140="Pagado"),L140=""),"SIN COMPROBANTE DE PAGO; ","")&amp;IF(AND(G140="Escrow",H140&lt;&gt;"Sí",N(E140)&gt;0,TODAY()&gt;=N(J140)),"ESCROW SIN CONFIRMAR; ","")&amp;IF(AND(B140="Renovación de seguro",NOT(OR(N(K140)&gt;0,O140="Pagado")),N(E140)&gt;0,N(E140)-TODAY()&lt;=N('Ajustes'!$B$10),M140&lt;&gt;"Sí"),"PÓLIZA POR VENCER SIN COTIZACIÓN; ",""))-2)))</f>
        <v/>
      </c>
    </row>
    <row r="141">
      <c r="E141" s="8" t="n"/>
      <c r="F141" s="9" t="n"/>
      <c r="I141" s="10" t="n"/>
      <c r="J141" s="8">
        <f>IF(OR(NOT(OR(A141&lt;&gt;"",B141&lt;&gt;"",C141&lt;&gt;"")),N(E141)=0),"",N(E141)-IF(N(I141)&gt;0,N(I141),IFERROR(VLOOKUP(B141,'Ajustes'!$A$3:$B$8,2,0),0)))</f>
        <v/>
      </c>
      <c r="K141" s="8" t="n"/>
      <c r="N141" s="8" t="n"/>
      <c r="P141" s="10">
        <f>IF(OR(NOT(OR(A141&lt;&gt;"",B141&lt;&gt;"",C141&lt;&gt;"")),N(E141)=0),"",N(E141)-TODAY())</f>
        <v/>
      </c>
      <c r="Q141">
        <f>IF(OR(NOT(OR(A141&lt;&gt;"",B141&lt;&gt;"",C141&lt;&gt;"")),O141="Cerrado"),"",IF(IF(A141="","SIN PROPIEDAD; ","")&amp;IF(AND(A141&lt;&gt;"",COUNTIF('Propiedades'!$A$2:$A$200,A141)=0),"PROPIEDAD NO ESTÁ EN LA LISTA; ","")&amp;IF(B141="","SIN TIPO; ","")&amp;IF(NOT(N(E141)&gt;0),"SIN FECHA; ","")&amp;IF(N(F141)=0,"SIN MONTO; ","")&amp;IF(AND(N(E141)&gt;0,NOT(OR(N(K141)&gt;0,O141="Pagado")),G141&lt;&gt;"Escrow",TODAY()&gt;N(E141)),"VENCIDO SIN PAGAR; ","")&amp;IF(AND(NOT(OR(N(K141)&gt;0,O141="Pagado")),G141&lt;&gt;"Escrow",AND(N(E141)&gt;0,TODAY()&gt;=N(J141),TODAY()&lt;=N(E141))),"VENCE PRONTO; ","")&amp;IF(AND(OR(N(K141)&gt;0,O141="Pagado"),L141=""),"SIN COMPROBANTE DE PAGO; ","")&amp;IF(AND(G141="Escrow",H141&lt;&gt;"Sí",N(E141)&gt;0,TODAY()&gt;=N(J141)),"ESCROW SIN CONFIRMAR; ","")&amp;IF(AND(B141="Renovación de seguro",NOT(OR(N(K141)&gt;0,O141="Pagado")),N(E141)&gt;0,N(E141)-TODAY()&lt;=N('Ajustes'!$B$10),M141&lt;&gt;"Sí"),"PÓLIZA POR VENCER SIN COTIZACIÓN; ","")="","",LEFT(IF(A141="","SIN PROPIEDAD; ","")&amp;IF(AND(A141&lt;&gt;"",COUNTIF('Propiedades'!$A$2:$A$200,A141)=0),"PROPIEDAD NO ESTÁ EN LA LISTA; ","")&amp;IF(B141="","SIN TIPO; ","")&amp;IF(NOT(N(E141)&gt;0),"SIN FECHA; ","")&amp;IF(N(F141)=0,"SIN MONTO; ","")&amp;IF(AND(N(E141)&gt;0,NOT(OR(N(K141)&gt;0,O141="Pagado")),G141&lt;&gt;"Escrow",TODAY()&gt;N(E141)),"VENCIDO SIN PAGAR; ","")&amp;IF(AND(NOT(OR(N(K141)&gt;0,O141="Pagado")),G141&lt;&gt;"Escrow",AND(N(E141)&gt;0,TODAY()&gt;=N(J141),TODAY()&lt;=N(E141))),"VENCE PRONTO; ","")&amp;IF(AND(OR(N(K141)&gt;0,O141="Pagado"),L141=""),"SIN COMPROBANTE DE PAGO; ","")&amp;IF(AND(G141="Escrow",H141&lt;&gt;"Sí",N(E141)&gt;0,TODAY()&gt;=N(J141)),"ESCROW SIN CONFIRMAR; ","")&amp;IF(AND(B141="Renovación de seguro",NOT(OR(N(K141)&gt;0,O141="Pagado")),N(E141)&gt;0,N(E141)-TODAY()&lt;=N('Ajustes'!$B$10),M141&lt;&gt;"Sí"),"PÓLIZA POR VENCER SIN COTIZACIÓN; ",""),LEN(IF(A141="","SIN PROPIEDAD; ","")&amp;IF(AND(A141&lt;&gt;"",COUNTIF('Propiedades'!$A$2:$A$200,A141)=0),"PROPIEDAD NO ESTÁ EN LA LISTA; ","")&amp;IF(B141="","SIN TIPO; ","")&amp;IF(NOT(N(E141)&gt;0),"SIN FECHA; ","")&amp;IF(N(F141)=0,"SIN MONTO; ","")&amp;IF(AND(N(E141)&gt;0,NOT(OR(N(K141)&gt;0,O141="Pagado")),G141&lt;&gt;"Escrow",TODAY()&gt;N(E141)),"VENCIDO SIN PAGAR; ","")&amp;IF(AND(NOT(OR(N(K141)&gt;0,O141="Pagado")),G141&lt;&gt;"Escrow",AND(N(E141)&gt;0,TODAY()&gt;=N(J141),TODAY()&lt;=N(E141))),"VENCE PRONTO; ","")&amp;IF(AND(OR(N(K141)&gt;0,O141="Pagado"),L141=""),"SIN COMPROBANTE DE PAGO; ","")&amp;IF(AND(G141="Escrow",H141&lt;&gt;"Sí",N(E141)&gt;0,TODAY()&gt;=N(J141)),"ESCROW SIN CONFIRMAR; ","")&amp;IF(AND(B141="Renovación de seguro",NOT(OR(N(K141)&gt;0,O141="Pagado")),N(E141)&gt;0,N(E141)-TODAY()&lt;=N('Ajustes'!$B$10),M141&lt;&gt;"Sí"),"PÓLIZA POR VENCER SIN COTIZACIÓN; ",""))-2)))</f>
        <v/>
      </c>
    </row>
    <row r="142">
      <c r="E142" s="8" t="n"/>
      <c r="F142" s="9" t="n"/>
      <c r="I142" s="10" t="n"/>
      <c r="J142" s="8">
        <f>IF(OR(NOT(OR(A142&lt;&gt;"",B142&lt;&gt;"",C142&lt;&gt;"")),N(E142)=0),"",N(E142)-IF(N(I142)&gt;0,N(I142),IFERROR(VLOOKUP(B142,'Ajustes'!$A$3:$B$8,2,0),0)))</f>
        <v/>
      </c>
      <c r="K142" s="8" t="n"/>
      <c r="N142" s="8" t="n"/>
      <c r="P142" s="10">
        <f>IF(OR(NOT(OR(A142&lt;&gt;"",B142&lt;&gt;"",C142&lt;&gt;"")),N(E142)=0),"",N(E142)-TODAY())</f>
        <v/>
      </c>
      <c r="Q142">
        <f>IF(OR(NOT(OR(A142&lt;&gt;"",B142&lt;&gt;"",C142&lt;&gt;"")),O142="Cerrado"),"",IF(IF(A142="","SIN PROPIEDAD; ","")&amp;IF(AND(A142&lt;&gt;"",COUNTIF('Propiedades'!$A$2:$A$200,A142)=0),"PROPIEDAD NO ESTÁ EN LA LISTA; ","")&amp;IF(B142="","SIN TIPO; ","")&amp;IF(NOT(N(E142)&gt;0),"SIN FECHA; ","")&amp;IF(N(F142)=0,"SIN MONTO; ","")&amp;IF(AND(N(E142)&gt;0,NOT(OR(N(K142)&gt;0,O142="Pagado")),G142&lt;&gt;"Escrow",TODAY()&gt;N(E142)),"VENCIDO SIN PAGAR; ","")&amp;IF(AND(NOT(OR(N(K142)&gt;0,O142="Pagado")),G142&lt;&gt;"Escrow",AND(N(E142)&gt;0,TODAY()&gt;=N(J142),TODAY()&lt;=N(E142))),"VENCE PRONTO; ","")&amp;IF(AND(OR(N(K142)&gt;0,O142="Pagado"),L142=""),"SIN COMPROBANTE DE PAGO; ","")&amp;IF(AND(G142="Escrow",H142&lt;&gt;"Sí",N(E142)&gt;0,TODAY()&gt;=N(J142)),"ESCROW SIN CONFIRMAR; ","")&amp;IF(AND(B142="Renovación de seguro",NOT(OR(N(K142)&gt;0,O142="Pagado")),N(E142)&gt;0,N(E142)-TODAY()&lt;=N('Ajustes'!$B$10),M142&lt;&gt;"Sí"),"PÓLIZA POR VENCER SIN COTIZACIÓN; ","")="","",LEFT(IF(A142="","SIN PROPIEDAD; ","")&amp;IF(AND(A142&lt;&gt;"",COUNTIF('Propiedades'!$A$2:$A$200,A142)=0),"PROPIEDAD NO ESTÁ EN LA LISTA; ","")&amp;IF(B142="","SIN TIPO; ","")&amp;IF(NOT(N(E142)&gt;0),"SIN FECHA; ","")&amp;IF(N(F142)=0,"SIN MONTO; ","")&amp;IF(AND(N(E142)&gt;0,NOT(OR(N(K142)&gt;0,O142="Pagado")),G142&lt;&gt;"Escrow",TODAY()&gt;N(E142)),"VENCIDO SIN PAGAR; ","")&amp;IF(AND(NOT(OR(N(K142)&gt;0,O142="Pagado")),G142&lt;&gt;"Escrow",AND(N(E142)&gt;0,TODAY()&gt;=N(J142),TODAY()&lt;=N(E142))),"VENCE PRONTO; ","")&amp;IF(AND(OR(N(K142)&gt;0,O142="Pagado"),L142=""),"SIN COMPROBANTE DE PAGO; ","")&amp;IF(AND(G142="Escrow",H142&lt;&gt;"Sí",N(E142)&gt;0,TODAY()&gt;=N(J142)),"ESCROW SIN CONFIRMAR; ","")&amp;IF(AND(B142="Renovación de seguro",NOT(OR(N(K142)&gt;0,O142="Pagado")),N(E142)&gt;0,N(E142)-TODAY()&lt;=N('Ajustes'!$B$10),M142&lt;&gt;"Sí"),"PÓLIZA POR VENCER SIN COTIZACIÓN; ",""),LEN(IF(A142="","SIN PROPIEDAD; ","")&amp;IF(AND(A142&lt;&gt;"",COUNTIF('Propiedades'!$A$2:$A$200,A142)=0),"PROPIEDAD NO ESTÁ EN LA LISTA; ","")&amp;IF(B142="","SIN TIPO; ","")&amp;IF(NOT(N(E142)&gt;0),"SIN FECHA; ","")&amp;IF(N(F142)=0,"SIN MONTO; ","")&amp;IF(AND(N(E142)&gt;0,NOT(OR(N(K142)&gt;0,O142="Pagado")),G142&lt;&gt;"Escrow",TODAY()&gt;N(E142)),"VENCIDO SIN PAGAR; ","")&amp;IF(AND(NOT(OR(N(K142)&gt;0,O142="Pagado")),G142&lt;&gt;"Escrow",AND(N(E142)&gt;0,TODAY()&gt;=N(J142),TODAY()&lt;=N(E142))),"VENCE PRONTO; ","")&amp;IF(AND(OR(N(K142)&gt;0,O142="Pagado"),L142=""),"SIN COMPROBANTE DE PAGO; ","")&amp;IF(AND(G142="Escrow",H142&lt;&gt;"Sí",N(E142)&gt;0,TODAY()&gt;=N(J142)),"ESCROW SIN CONFIRMAR; ","")&amp;IF(AND(B142="Renovación de seguro",NOT(OR(N(K142)&gt;0,O142="Pagado")),N(E142)&gt;0,N(E142)-TODAY()&lt;=N('Ajustes'!$B$10),M142&lt;&gt;"Sí"),"PÓLIZA POR VENCER SIN COTIZACIÓN; ",""))-2)))</f>
        <v/>
      </c>
    </row>
    <row r="143">
      <c r="E143" s="8" t="n"/>
      <c r="F143" s="9" t="n"/>
      <c r="I143" s="10" t="n"/>
      <c r="J143" s="8">
        <f>IF(OR(NOT(OR(A143&lt;&gt;"",B143&lt;&gt;"",C143&lt;&gt;"")),N(E143)=0),"",N(E143)-IF(N(I143)&gt;0,N(I143),IFERROR(VLOOKUP(B143,'Ajustes'!$A$3:$B$8,2,0),0)))</f>
        <v/>
      </c>
      <c r="K143" s="8" t="n"/>
      <c r="N143" s="8" t="n"/>
      <c r="P143" s="10">
        <f>IF(OR(NOT(OR(A143&lt;&gt;"",B143&lt;&gt;"",C143&lt;&gt;"")),N(E143)=0),"",N(E143)-TODAY())</f>
        <v/>
      </c>
      <c r="Q143">
        <f>IF(OR(NOT(OR(A143&lt;&gt;"",B143&lt;&gt;"",C143&lt;&gt;"")),O143="Cerrado"),"",IF(IF(A143="","SIN PROPIEDAD; ","")&amp;IF(AND(A143&lt;&gt;"",COUNTIF('Propiedades'!$A$2:$A$200,A143)=0),"PROPIEDAD NO ESTÁ EN LA LISTA; ","")&amp;IF(B143="","SIN TIPO; ","")&amp;IF(NOT(N(E143)&gt;0),"SIN FECHA; ","")&amp;IF(N(F143)=0,"SIN MONTO; ","")&amp;IF(AND(N(E143)&gt;0,NOT(OR(N(K143)&gt;0,O143="Pagado")),G143&lt;&gt;"Escrow",TODAY()&gt;N(E143)),"VENCIDO SIN PAGAR; ","")&amp;IF(AND(NOT(OR(N(K143)&gt;0,O143="Pagado")),G143&lt;&gt;"Escrow",AND(N(E143)&gt;0,TODAY()&gt;=N(J143),TODAY()&lt;=N(E143))),"VENCE PRONTO; ","")&amp;IF(AND(OR(N(K143)&gt;0,O143="Pagado"),L143=""),"SIN COMPROBANTE DE PAGO; ","")&amp;IF(AND(G143="Escrow",H143&lt;&gt;"Sí",N(E143)&gt;0,TODAY()&gt;=N(J143)),"ESCROW SIN CONFIRMAR; ","")&amp;IF(AND(B143="Renovación de seguro",NOT(OR(N(K143)&gt;0,O143="Pagado")),N(E143)&gt;0,N(E143)-TODAY()&lt;=N('Ajustes'!$B$10),M143&lt;&gt;"Sí"),"PÓLIZA POR VENCER SIN COTIZACIÓN; ","")="","",LEFT(IF(A143="","SIN PROPIEDAD; ","")&amp;IF(AND(A143&lt;&gt;"",COUNTIF('Propiedades'!$A$2:$A$200,A143)=0),"PROPIEDAD NO ESTÁ EN LA LISTA; ","")&amp;IF(B143="","SIN TIPO; ","")&amp;IF(NOT(N(E143)&gt;0),"SIN FECHA; ","")&amp;IF(N(F143)=0,"SIN MONTO; ","")&amp;IF(AND(N(E143)&gt;0,NOT(OR(N(K143)&gt;0,O143="Pagado")),G143&lt;&gt;"Escrow",TODAY()&gt;N(E143)),"VENCIDO SIN PAGAR; ","")&amp;IF(AND(NOT(OR(N(K143)&gt;0,O143="Pagado")),G143&lt;&gt;"Escrow",AND(N(E143)&gt;0,TODAY()&gt;=N(J143),TODAY()&lt;=N(E143))),"VENCE PRONTO; ","")&amp;IF(AND(OR(N(K143)&gt;0,O143="Pagado"),L143=""),"SIN COMPROBANTE DE PAGO; ","")&amp;IF(AND(G143="Escrow",H143&lt;&gt;"Sí",N(E143)&gt;0,TODAY()&gt;=N(J143)),"ESCROW SIN CONFIRMAR; ","")&amp;IF(AND(B143="Renovación de seguro",NOT(OR(N(K143)&gt;0,O143="Pagado")),N(E143)&gt;0,N(E143)-TODAY()&lt;=N('Ajustes'!$B$10),M143&lt;&gt;"Sí"),"PÓLIZA POR VENCER SIN COTIZACIÓN; ",""),LEN(IF(A143="","SIN PROPIEDAD; ","")&amp;IF(AND(A143&lt;&gt;"",COUNTIF('Propiedades'!$A$2:$A$200,A143)=0),"PROPIEDAD NO ESTÁ EN LA LISTA; ","")&amp;IF(B143="","SIN TIPO; ","")&amp;IF(NOT(N(E143)&gt;0),"SIN FECHA; ","")&amp;IF(N(F143)=0,"SIN MONTO; ","")&amp;IF(AND(N(E143)&gt;0,NOT(OR(N(K143)&gt;0,O143="Pagado")),G143&lt;&gt;"Escrow",TODAY()&gt;N(E143)),"VENCIDO SIN PAGAR; ","")&amp;IF(AND(NOT(OR(N(K143)&gt;0,O143="Pagado")),G143&lt;&gt;"Escrow",AND(N(E143)&gt;0,TODAY()&gt;=N(J143),TODAY()&lt;=N(E143))),"VENCE PRONTO; ","")&amp;IF(AND(OR(N(K143)&gt;0,O143="Pagado"),L143=""),"SIN COMPROBANTE DE PAGO; ","")&amp;IF(AND(G143="Escrow",H143&lt;&gt;"Sí",N(E143)&gt;0,TODAY()&gt;=N(J143)),"ESCROW SIN CONFIRMAR; ","")&amp;IF(AND(B143="Renovación de seguro",NOT(OR(N(K143)&gt;0,O143="Pagado")),N(E143)&gt;0,N(E143)-TODAY()&lt;=N('Ajustes'!$B$10),M143&lt;&gt;"Sí"),"PÓLIZA POR VENCER SIN COTIZACIÓN; ",""))-2)))</f>
        <v/>
      </c>
    </row>
    <row r="144">
      <c r="E144" s="8" t="n"/>
      <c r="F144" s="9" t="n"/>
      <c r="I144" s="10" t="n"/>
      <c r="J144" s="8">
        <f>IF(OR(NOT(OR(A144&lt;&gt;"",B144&lt;&gt;"",C144&lt;&gt;"")),N(E144)=0),"",N(E144)-IF(N(I144)&gt;0,N(I144),IFERROR(VLOOKUP(B144,'Ajustes'!$A$3:$B$8,2,0),0)))</f>
        <v/>
      </c>
      <c r="K144" s="8" t="n"/>
      <c r="N144" s="8" t="n"/>
      <c r="P144" s="10">
        <f>IF(OR(NOT(OR(A144&lt;&gt;"",B144&lt;&gt;"",C144&lt;&gt;"")),N(E144)=0),"",N(E144)-TODAY())</f>
        <v/>
      </c>
      <c r="Q144">
        <f>IF(OR(NOT(OR(A144&lt;&gt;"",B144&lt;&gt;"",C144&lt;&gt;"")),O144="Cerrado"),"",IF(IF(A144="","SIN PROPIEDAD; ","")&amp;IF(AND(A144&lt;&gt;"",COUNTIF('Propiedades'!$A$2:$A$200,A144)=0),"PROPIEDAD NO ESTÁ EN LA LISTA; ","")&amp;IF(B144="","SIN TIPO; ","")&amp;IF(NOT(N(E144)&gt;0),"SIN FECHA; ","")&amp;IF(N(F144)=0,"SIN MONTO; ","")&amp;IF(AND(N(E144)&gt;0,NOT(OR(N(K144)&gt;0,O144="Pagado")),G144&lt;&gt;"Escrow",TODAY()&gt;N(E144)),"VENCIDO SIN PAGAR; ","")&amp;IF(AND(NOT(OR(N(K144)&gt;0,O144="Pagado")),G144&lt;&gt;"Escrow",AND(N(E144)&gt;0,TODAY()&gt;=N(J144),TODAY()&lt;=N(E144))),"VENCE PRONTO; ","")&amp;IF(AND(OR(N(K144)&gt;0,O144="Pagado"),L144=""),"SIN COMPROBANTE DE PAGO; ","")&amp;IF(AND(G144="Escrow",H144&lt;&gt;"Sí",N(E144)&gt;0,TODAY()&gt;=N(J144)),"ESCROW SIN CONFIRMAR; ","")&amp;IF(AND(B144="Renovación de seguro",NOT(OR(N(K144)&gt;0,O144="Pagado")),N(E144)&gt;0,N(E144)-TODAY()&lt;=N('Ajustes'!$B$10),M144&lt;&gt;"Sí"),"PÓLIZA POR VENCER SIN COTIZACIÓN; ","")="","",LEFT(IF(A144="","SIN PROPIEDAD; ","")&amp;IF(AND(A144&lt;&gt;"",COUNTIF('Propiedades'!$A$2:$A$200,A144)=0),"PROPIEDAD NO ESTÁ EN LA LISTA; ","")&amp;IF(B144="","SIN TIPO; ","")&amp;IF(NOT(N(E144)&gt;0),"SIN FECHA; ","")&amp;IF(N(F144)=0,"SIN MONTO; ","")&amp;IF(AND(N(E144)&gt;0,NOT(OR(N(K144)&gt;0,O144="Pagado")),G144&lt;&gt;"Escrow",TODAY()&gt;N(E144)),"VENCIDO SIN PAGAR; ","")&amp;IF(AND(NOT(OR(N(K144)&gt;0,O144="Pagado")),G144&lt;&gt;"Escrow",AND(N(E144)&gt;0,TODAY()&gt;=N(J144),TODAY()&lt;=N(E144))),"VENCE PRONTO; ","")&amp;IF(AND(OR(N(K144)&gt;0,O144="Pagado"),L144=""),"SIN COMPROBANTE DE PAGO; ","")&amp;IF(AND(G144="Escrow",H144&lt;&gt;"Sí",N(E144)&gt;0,TODAY()&gt;=N(J144)),"ESCROW SIN CONFIRMAR; ","")&amp;IF(AND(B144="Renovación de seguro",NOT(OR(N(K144)&gt;0,O144="Pagado")),N(E144)&gt;0,N(E144)-TODAY()&lt;=N('Ajustes'!$B$10),M144&lt;&gt;"Sí"),"PÓLIZA POR VENCER SIN COTIZACIÓN; ",""),LEN(IF(A144="","SIN PROPIEDAD; ","")&amp;IF(AND(A144&lt;&gt;"",COUNTIF('Propiedades'!$A$2:$A$200,A144)=0),"PROPIEDAD NO ESTÁ EN LA LISTA; ","")&amp;IF(B144="","SIN TIPO; ","")&amp;IF(NOT(N(E144)&gt;0),"SIN FECHA; ","")&amp;IF(N(F144)=0,"SIN MONTO; ","")&amp;IF(AND(N(E144)&gt;0,NOT(OR(N(K144)&gt;0,O144="Pagado")),G144&lt;&gt;"Escrow",TODAY()&gt;N(E144)),"VENCIDO SIN PAGAR; ","")&amp;IF(AND(NOT(OR(N(K144)&gt;0,O144="Pagado")),G144&lt;&gt;"Escrow",AND(N(E144)&gt;0,TODAY()&gt;=N(J144),TODAY()&lt;=N(E144))),"VENCE PRONTO; ","")&amp;IF(AND(OR(N(K144)&gt;0,O144="Pagado"),L144=""),"SIN COMPROBANTE DE PAGO; ","")&amp;IF(AND(G144="Escrow",H144&lt;&gt;"Sí",N(E144)&gt;0,TODAY()&gt;=N(J144)),"ESCROW SIN CONFIRMAR; ","")&amp;IF(AND(B144="Renovación de seguro",NOT(OR(N(K144)&gt;0,O144="Pagado")),N(E144)&gt;0,N(E144)-TODAY()&lt;=N('Ajustes'!$B$10),M144&lt;&gt;"Sí"),"PÓLIZA POR VENCER SIN COTIZACIÓN; ",""))-2)))</f>
        <v/>
      </c>
    </row>
    <row r="145">
      <c r="E145" s="8" t="n"/>
      <c r="F145" s="9" t="n"/>
      <c r="I145" s="10" t="n"/>
      <c r="J145" s="8">
        <f>IF(OR(NOT(OR(A145&lt;&gt;"",B145&lt;&gt;"",C145&lt;&gt;"")),N(E145)=0),"",N(E145)-IF(N(I145)&gt;0,N(I145),IFERROR(VLOOKUP(B145,'Ajustes'!$A$3:$B$8,2,0),0)))</f>
        <v/>
      </c>
      <c r="K145" s="8" t="n"/>
      <c r="N145" s="8" t="n"/>
      <c r="P145" s="10">
        <f>IF(OR(NOT(OR(A145&lt;&gt;"",B145&lt;&gt;"",C145&lt;&gt;"")),N(E145)=0),"",N(E145)-TODAY())</f>
        <v/>
      </c>
      <c r="Q145">
        <f>IF(OR(NOT(OR(A145&lt;&gt;"",B145&lt;&gt;"",C145&lt;&gt;"")),O145="Cerrado"),"",IF(IF(A145="","SIN PROPIEDAD; ","")&amp;IF(AND(A145&lt;&gt;"",COUNTIF('Propiedades'!$A$2:$A$200,A145)=0),"PROPIEDAD NO ESTÁ EN LA LISTA; ","")&amp;IF(B145="","SIN TIPO; ","")&amp;IF(NOT(N(E145)&gt;0),"SIN FECHA; ","")&amp;IF(N(F145)=0,"SIN MONTO; ","")&amp;IF(AND(N(E145)&gt;0,NOT(OR(N(K145)&gt;0,O145="Pagado")),G145&lt;&gt;"Escrow",TODAY()&gt;N(E145)),"VENCIDO SIN PAGAR; ","")&amp;IF(AND(NOT(OR(N(K145)&gt;0,O145="Pagado")),G145&lt;&gt;"Escrow",AND(N(E145)&gt;0,TODAY()&gt;=N(J145),TODAY()&lt;=N(E145))),"VENCE PRONTO; ","")&amp;IF(AND(OR(N(K145)&gt;0,O145="Pagado"),L145=""),"SIN COMPROBANTE DE PAGO; ","")&amp;IF(AND(G145="Escrow",H145&lt;&gt;"Sí",N(E145)&gt;0,TODAY()&gt;=N(J145)),"ESCROW SIN CONFIRMAR; ","")&amp;IF(AND(B145="Renovación de seguro",NOT(OR(N(K145)&gt;0,O145="Pagado")),N(E145)&gt;0,N(E145)-TODAY()&lt;=N('Ajustes'!$B$10),M145&lt;&gt;"Sí"),"PÓLIZA POR VENCER SIN COTIZACIÓN; ","")="","",LEFT(IF(A145="","SIN PROPIEDAD; ","")&amp;IF(AND(A145&lt;&gt;"",COUNTIF('Propiedades'!$A$2:$A$200,A145)=0),"PROPIEDAD NO ESTÁ EN LA LISTA; ","")&amp;IF(B145="","SIN TIPO; ","")&amp;IF(NOT(N(E145)&gt;0),"SIN FECHA; ","")&amp;IF(N(F145)=0,"SIN MONTO; ","")&amp;IF(AND(N(E145)&gt;0,NOT(OR(N(K145)&gt;0,O145="Pagado")),G145&lt;&gt;"Escrow",TODAY()&gt;N(E145)),"VENCIDO SIN PAGAR; ","")&amp;IF(AND(NOT(OR(N(K145)&gt;0,O145="Pagado")),G145&lt;&gt;"Escrow",AND(N(E145)&gt;0,TODAY()&gt;=N(J145),TODAY()&lt;=N(E145))),"VENCE PRONTO; ","")&amp;IF(AND(OR(N(K145)&gt;0,O145="Pagado"),L145=""),"SIN COMPROBANTE DE PAGO; ","")&amp;IF(AND(G145="Escrow",H145&lt;&gt;"Sí",N(E145)&gt;0,TODAY()&gt;=N(J145)),"ESCROW SIN CONFIRMAR; ","")&amp;IF(AND(B145="Renovación de seguro",NOT(OR(N(K145)&gt;0,O145="Pagado")),N(E145)&gt;0,N(E145)-TODAY()&lt;=N('Ajustes'!$B$10),M145&lt;&gt;"Sí"),"PÓLIZA POR VENCER SIN COTIZACIÓN; ",""),LEN(IF(A145="","SIN PROPIEDAD; ","")&amp;IF(AND(A145&lt;&gt;"",COUNTIF('Propiedades'!$A$2:$A$200,A145)=0),"PROPIEDAD NO ESTÁ EN LA LISTA; ","")&amp;IF(B145="","SIN TIPO; ","")&amp;IF(NOT(N(E145)&gt;0),"SIN FECHA; ","")&amp;IF(N(F145)=0,"SIN MONTO; ","")&amp;IF(AND(N(E145)&gt;0,NOT(OR(N(K145)&gt;0,O145="Pagado")),G145&lt;&gt;"Escrow",TODAY()&gt;N(E145)),"VENCIDO SIN PAGAR; ","")&amp;IF(AND(NOT(OR(N(K145)&gt;0,O145="Pagado")),G145&lt;&gt;"Escrow",AND(N(E145)&gt;0,TODAY()&gt;=N(J145),TODAY()&lt;=N(E145))),"VENCE PRONTO; ","")&amp;IF(AND(OR(N(K145)&gt;0,O145="Pagado"),L145=""),"SIN COMPROBANTE DE PAGO; ","")&amp;IF(AND(G145="Escrow",H145&lt;&gt;"Sí",N(E145)&gt;0,TODAY()&gt;=N(J145)),"ESCROW SIN CONFIRMAR; ","")&amp;IF(AND(B145="Renovación de seguro",NOT(OR(N(K145)&gt;0,O145="Pagado")),N(E145)&gt;0,N(E145)-TODAY()&lt;=N('Ajustes'!$B$10),M145&lt;&gt;"Sí"),"PÓLIZA POR VENCER SIN COTIZACIÓN; ",""))-2)))</f>
        <v/>
      </c>
    </row>
    <row r="146">
      <c r="E146" s="8" t="n"/>
      <c r="F146" s="9" t="n"/>
      <c r="I146" s="10" t="n"/>
      <c r="J146" s="8">
        <f>IF(OR(NOT(OR(A146&lt;&gt;"",B146&lt;&gt;"",C146&lt;&gt;"")),N(E146)=0),"",N(E146)-IF(N(I146)&gt;0,N(I146),IFERROR(VLOOKUP(B146,'Ajustes'!$A$3:$B$8,2,0),0)))</f>
        <v/>
      </c>
      <c r="K146" s="8" t="n"/>
      <c r="N146" s="8" t="n"/>
      <c r="P146" s="10">
        <f>IF(OR(NOT(OR(A146&lt;&gt;"",B146&lt;&gt;"",C146&lt;&gt;"")),N(E146)=0),"",N(E146)-TODAY())</f>
        <v/>
      </c>
      <c r="Q146">
        <f>IF(OR(NOT(OR(A146&lt;&gt;"",B146&lt;&gt;"",C146&lt;&gt;"")),O146="Cerrado"),"",IF(IF(A146="","SIN PROPIEDAD; ","")&amp;IF(AND(A146&lt;&gt;"",COUNTIF('Propiedades'!$A$2:$A$200,A146)=0),"PROPIEDAD NO ESTÁ EN LA LISTA; ","")&amp;IF(B146="","SIN TIPO; ","")&amp;IF(NOT(N(E146)&gt;0),"SIN FECHA; ","")&amp;IF(N(F146)=0,"SIN MONTO; ","")&amp;IF(AND(N(E146)&gt;0,NOT(OR(N(K146)&gt;0,O146="Pagado")),G146&lt;&gt;"Escrow",TODAY()&gt;N(E146)),"VENCIDO SIN PAGAR; ","")&amp;IF(AND(NOT(OR(N(K146)&gt;0,O146="Pagado")),G146&lt;&gt;"Escrow",AND(N(E146)&gt;0,TODAY()&gt;=N(J146),TODAY()&lt;=N(E146))),"VENCE PRONTO; ","")&amp;IF(AND(OR(N(K146)&gt;0,O146="Pagado"),L146=""),"SIN COMPROBANTE DE PAGO; ","")&amp;IF(AND(G146="Escrow",H146&lt;&gt;"Sí",N(E146)&gt;0,TODAY()&gt;=N(J146)),"ESCROW SIN CONFIRMAR; ","")&amp;IF(AND(B146="Renovación de seguro",NOT(OR(N(K146)&gt;0,O146="Pagado")),N(E146)&gt;0,N(E146)-TODAY()&lt;=N('Ajustes'!$B$10),M146&lt;&gt;"Sí"),"PÓLIZA POR VENCER SIN COTIZACIÓN; ","")="","",LEFT(IF(A146="","SIN PROPIEDAD; ","")&amp;IF(AND(A146&lt;&gt;"",COUNTIF('Propiedades'!$A$2:$A$200,A146)=0),"PROPIEDAD NO ESTÁ EN LA LISTA; ","")&amp;IF(B146="","SIN TIPO; ","")&amp;IF(NOT(N(E146)&gt;0),"SIN FECHA; ","")&amp;IF(N(F146)=0,"SIN MONTO; ","")&amp;IF(AND(N(E146)&gt;0,NOT(OR(N(K146)&gt;0,O146="Pagado")),G146&lt;&gt;"Escrow",TODAY()&gt;N(E146)),"VENCIDO SIN PAGAR; ","")&amp;IF(AND(NOT(OR(N(K146)&gt;0,O146="Pagado")),G146&lt;&gt;"Escrow",AND(N(E146)&gt;0,TODAY()&gt;=N(J146),TODAY()&lt;=N(E146))),"VENCE PRONTO; ","")&amp;IF(AND(OR(N(K146)&gt;0,O146="Pagado"),L146=""),"SIN COMPROBANTE DE PAGO; ","")&amp;IF(AND(G146="Escrow",H146&lt;&gt;"Sí",N(E146)&gt;0,TODAY()&gt;=N(J146)),"ESCROW SIN CONFIRMAR; ","")&amp;IF(AND(B146="Renovación de seguro",NOT(OR(N(K146)&gt;0,O146="Pagado")),N(E146)&gt;0,N(E146)-TODAY()&lt;=N('Ajustes'!$B$10),M146&lt;&gt;"Sí"),"PÓLIZA POR VENCER SIN COTIZACIÓN; ",""),LEN(IF(A146="","SIN PROPIEDAD; ","")&amp;IF(AND(A146&lt;&gt;"",COUNTIF('Propiedades'!$A$2:$A$200,A146)=0),"PROPIEDAD NO ESTÁ EN LA LISTA; ","")&amp;IF(B146="","SIN TIPO; ","")&amp;IF(NOT(N(E146)&gt;0),"SIN FECHA; ","")&amp;IF(N(F146)=0,"SIN MONTO; ","")&amp;IF(AND(N(E146)&gt;0,NOT(OR(N(K146)&gt;0,O146="Pagado")),G146&lt;&gt;"Escrow",TODAY()&gt;N(E146)),"VENCIDO SIN PAGAR; ","")&amp;IF(AND(NOT(OR(N(K146)&gt;0,O146="Pagado")),G146&lt;&gt;"Escrow",AND(N(E146)&gt;0,TODAY()&gt;=N(J146),TODAY()&lt;=N(E146))),"VENCE PRONTO; ","")&amp;IF(AND(OR(N(K146)&gt;0,O146="Pagado"),L146=""),"SIN COMPROBANTE DE PAGO; ","")&amp;IF(AND(G146="Escrow",H146&lt;&gt;"Sí",N(E146)&gt;0,TODAY()&gt;=N(J146)),"ESCROW SIN CONFIRMAR; ","")&amp;IF(AND(B146="Renovación de seguro",NOT(OR(N(K146)&gt;0,O146="Pagado")),N(E146)&gt;0,N(E146)-TODAY()&lt;=N('Ajustes'!$B$10),M146&lt;&gt;"Sí"),"PÓLIZA POR VENCER SIN COTIZACIÓN; ",""))-2)))</f>
        <v/>
      </c>
    </row>
    <row r="147">
      <c r="E147" s="8" t="n"/>
      <c r="F147" s="9" t="n"/>
      <c r="I147" s="10" t="n"/>
      <c r="J147" s="8">
        <f>IF(OR(NOT(OR(A147&lt;&gt;"",B147&lt;&gt;"",C147&lt;&gt;"")),N(E147)=0),"",N(E147)-IF(N(I147)&gt;0,N(I147),IFERROR(VLOOKUP(B147,'Ajustes'!$A$3:$B$8,2,0),0)))</f>
        <v/>
      </c>
      <c r="K147" s="8" t="n"/>
      <c r="N147" s="8" t="n"/>
      <c r="P147" s="10">
        <f>IF(OR(NOT(OR(A147&lt;&gt;"",B147&lt;&gt;"",C147&lt;&gt;"")),N(E147)=0),"",N(E147)-TODAY())</f>
        <v/>
      </c>
      <c r="Q147">
        <f>IF(OR(NOT(OR(A147&lt;&gt;"",B147&lt;&gt;"",C147&lt;&gt;"")),O147="Cerrado"),"",IF(IF(A147="","SIN PROPIEDAD; ","")&amp;IF(AND(A147&lt;&gt;"",COUNTIF('Propiedades'!$A$2:$A$200,A147)=0),"PROPIEDAD NO ESTÁ EN LA LISTA; ","")&amp;IF(B147="","SIN TIPO; ","")&amp;IF(NOT(N(E147)&gt;0),"SIN FECHA; ","")&amp;IF(N(F147)=0,"SIN MONTO; ","")&amp;IF(AND(N(E147)&gt;0,NOT(OR(N(K147)&gt;0,O147="Pagado")),G147&lt;&gt;"Escrow",TODAY()&gt;N(E147)),"VENCIDO SIN PAGAR; ","")&amp;IF(AND(NOT(OR(N(K147)&gt;0,O147="Pagado")),G147&lt;&gt;"Escrow",AND(N(E147)&gt;0,TODAY()&gt;=N(J147),TODAY()&lt;=N(E147))),"VENCE PRONTO; ","")&amp;IF(AND(OR(N(K147)&gt;0,O147="Pagado"),L147=""),"SIN COMPROBANTE DE PAGO; ","")&amp;IF(AND(G147="Escrow",H147&lt;&gt;"Sí",N(E147)&gt;0,TODAY()&gt;=N(J147)),"ESCROW SIN CONFIRMAR; ","")&amp;IF(AND(B147="Renovación de seguro",NOT(OR(N(K147)&gt;0,O147="Pagado")),N(E147)&gt;0,N(E147)-TODAY()&lt;=N('Ajustes'!$B$10),M147&lt;&gt;"Sí"),"PÓLIZA POR VENCER SIN COTIZACIÓN; ","")="","",LEFT(IF(A147="","SIN PROPIEDAD; ","")&amp;IF(AND(A147&lt;&gt;"",COUNTIF('Propiedades'!$A$2:$A$200,A147)=0),"PROPIEDAD NO ESTÁ EN LA LISTA; ","")&amp;IF(B147="","SIN TIPO; ","")&amp;IF(NOT(N(E147)&gt;0),"SIN FECHA; ","")&amp;IF(N(F147)=0,"SIN MONTO; ","")&amp;IF(AND(N(E147)&gt;0,NOT(OR(N(K147)&gt;0,O147="Pagado")),G147&lt;&gt;"Escrow",TODAY()&gt;N(E147)),"VENCIDO SIN PAGAR; ","")&amp;IF(AND(NOT(OR(N(K147)&gt;0,O147="Pagado")),G147&lt;&gt;"Escrow",AND(N(E147)&gt;0,TODAY()&gt;=N(J147),TODAY()&lt;=N(E147))),"VENCE PRONTO; ","")&amp;IF(AND(OR(N(K147)&gt;0,O147="Pagado"),L147=""),"SIN COMPROBANTE DE PAGO; ","")&amp;IF(AND(G147="Escrow",H147&lt;&gt;"Sí",N(E147)&gt;0,TODAY()&gt;=N(J147)),"ESCROW SIN CONFIRMAR; ","")&amp;IF(AND(B147="Renovación de seguro",NOT(OR(N(K147)&gt;0,O147="Pagado")),N(E147)&gt;0,N(E147)-TODAY()&lt;=N('Ajustes'!$B$10),M147&lt;&gt;"Sí"),"PÓLIZA POR VENCER SIN COTIZACIÓN; ",""),LEN(IF(A147="","SIN PROPIEDAD; ","")&amp;IF(AND(A147&lt;&gt;"",COUNTIF('Propiedades'!$A$2:$A$200,A147)=0),"PROPIEDAD NO ESTÁ EN LA LISTA; ","")&amp;IF(B147="","SIN TIPO; ","")&amp;IF(NOT(N(E147)&gt;0),"SIN FECHA; ","")&amp;IF(N(F147)=0,"SIN MONTO; ","")&amp;IF(AND(N(E147)&gt;0,NOT(OR(N(K147)&gt;0,O147="Pagado")),G147&lt;&gt;"Escrow",TODAY()&gt;N(E147)),"VENCIDO SIN PAGAR; ","")&amp;IF(AND(NOT(OR(N(K147)&gt;0,O147="Pagado")),G147&lt;&gt;"Escrow",AND(N(E147)&gt;0,TODAY()&gt;=N(J147),TODAY()&lt;=N(E147))),"VENCE PRONTO; ","")&amp;IF(AND(OR(N(K147)&gt;0,O147="Pagado"),L147=""),"SIN COMPROBANTE DE PAGO; ","")&amp;IF(AND(G147="Escrow",H147&lt;&gt;"Sí",N(E147)&gt;0,TODAY()&gt;=N(J147)),"ESCROW SIN CONFIRMAR; ","")&amp;IF(AND(B147="Renovación de seguro",NOT(OR(N(K147)&gt;0,O147="Pagado")),N(E147)&gt;0,N(E147)-TODAY()&lt;=N('Ajustes'!$B$10),M147&lt;&gt;"Sí"),"PÓLIZA POR VENCER SIN COTIZACIÓN; ",""))-2)))</f>
        <v/>
      </c>
    </row>
    <row r="148">
      <c r="E148" s="8" t="n"/>
      <c r="F148" s="9" t="n"/>
      <c r="I148" s="10" t="n"/>
      <c r="J148" s="8">
        <f>IF(OR(NOT(OR(A148&lt;&gt;"",B148&lt;&gt;"",C148&lt;&gt;"")),N(E148)=0),"",N(E148)-IF(N(I148)&gt;0,N(I148),IFERROR(VLOOKUP(B148,'Ajustes'!$A$3:$B$8,2,0),0)))</f>
        <v/>
      </c>
      <c r="K148" s="8" t="n"/>
      <c r="N148" s="8" t="n"/>
      <c r="P148" s="10">
        <f>IF(OR(NOT(OR(A148&lt;&gt;"",B148&lt;&gt;"",C148&lt;&gt;"")),N(E148)=0),"",N(E148)-TODAY())</f>
        <v/>
      </c>
      <c r="Q148">
        <f>IF(OR(NOT(OR(A148&lt;&gt;"",B148&lt;&gt;"",C148&lt;&gt;"")),O148="Cerrado"),"",IF(IF(A148="","SIN PROPIEDAD; ","")&amp;IF(AND(A148&lt;&gt;"",COUNTIF('Propiedades'!$A$2:$A$200,A148)=0),"PROPIEDAD NO ESTÁ EN LA LISTA; ","")&amp;IF(B148="","SIN TIPO; ","")&amp;IF(NOT(N(E148)&gt;0),"SIN FECHA; ","")&amp;IF(N(F148)=0,"SIN MONTO; ","")&amp;IF(AND(N(E148)&gt;0,NOT(OR(N(K148)&gt;0,O148="Pagado")),G148&lt;&gt;"Escrow",TODAY()&gt;N(E148)),"VENCIDO SIN PAGAR; ","")&amp;IF(AND(NOT(OR(N(K148)&gt;0,O148="Pagado")),G148&lt;&gt;"Escrow",AND(N(E148)&gt;0,TODAY()&gt;=N(J148),TODAY()&lt;=N(E148))),"VENCE PRONTO; ","")&amp;IF(AND(OR(N(K148)&gt;0,O148="Pagado"),L148=""),"SIN COMPROBANTE DE PAGO; ","")&amp;IF(AND(G148="Escrow",H148&lt;&gt;"Sí",N(E148)&gt;0,TODAY()&gt;=N(J148)),"ESCROW SIN CONFIRMAR; ","")&amp;IF(AND(B148="Renovación de seguro",NOT(OR(N(K148)&gt;0,O148="Pagado")),N(E148)&gt;0,N(E148)-TODAY()&lt;=N('Ajustes'!$B$10),M148&lt;&gt;"Sí"),"PÓLIZA POR VENCER SIN COTIZACIÓN; ","")="","",LEFT(IF(A148="","SIN PROPIEDAD; ","")&amp;IF(AND(A148&lt;&gt;"",COUNTIF('Propiedades'!$A$2:$A$200,A148)=0),"PROPIEDAD NO ESTÁ EN LA LISTA; ","")&amp;IF(B148="","SIN TIPO; ","")&amp;IF(NOT(N(E148)&gt;0),"SIN FECHA; ","")&amp;IF(N(F148)=0,"SIN MONTO; ","")&amp;IF(AND(N(E148)&gt;0,NOT(OR(N(K148)&gt;0,O148="Pagado")),G148&lt;&gt;"Escrow",TODAY()&gt;N(E148)),"VENCIDO SIN PAGAR; ","")&amp;IF(AND(NOT(OR(N(K148)&gt;0,O148="Pagado")),G148&lt;&gt;"Escrow",AND(N(E148)&gt;0,TODAY()&gt;=N(J148),TODAY()&lt;=N(E148))),"VENCE PRONTO; ","")&amp;IF(AND(OR(N(K148)&gt;0,O148="Pagado"),L148=""),"SIN COMPROBANTE DE PAGO; ","")&amp;IF(AND(G148="Escrow",H148&lt;&gt;"Sí",N(E148)&gt;0,TODAY()&gt;=N(J148)),"ESCROW SIN CONFIRMAR; ","")&amp;IF(AND(B148="Renovación de seguro",NOT(OR(N(K148)&gt;0,O148="Pagado")),N(E148)&gt;0,N(E148)-TODAY()&lt;=N('Ajustes'!$B$10),M148&lt;&gt;"Sí"),"PÓLIZA POR VENCER SIN COTIZACIÓN; ",""),LEN(IF(A148="","SIN PROPIEDAD; ","")&amp;IF(AND(A148&lt;&gt;"",COUNTIF('Propiedades'!$A$2:$A$200,A148)=0),"PROPIEDAD NO ESTÁ EN LA LISTA; ","")&amp;IF(B148="","SIN TIPO; ","")&amp;IF(NOT(N(E148)&gt;0),"SIN FECHA; ","")&amp;IF(N(F148)=0,"SIN MONTO; ","")&amp;IF(AND(N(E148)&gt;0,NOT(OR(N(K148)&gt;0,O148="Pagado")),G148&lt;&gt;"Escrow",TODAY()&gt;N(E148)),"VENCIDO SIN PAGAR; ","")&amp;IF(AND(NOT(OR(N(K148)&gt;0,O148="Pagado")),G148&lt;&gt;"Escrow",AND(N(E148)&gt;0,TODAY()&gt;=N(J148),TODAY()&lt;=N(E148))),"VENCE PRONTO; ","")&amp;IF(AND(OR(N(K148)&gt;0,O148="Pagado"),L148=""),"SIN COMPROBANTE DE PAGO; ","")&amp;IF(AND(G148="Escrow",H148&lt;&gt;"Sí",N(E148)&gt;0,TODAY()&gt;=N(J148)),"ESCROW SIN CONFIRMAR; ","")&amp;IF(AND(B148="Renovación de seguro",NOT(OR(N(K148)&gt;0,O148="Pagado")),N(E148)&gt;0,N(E148)-TODAY()&lt;=N('Ajustes'!$B$10),M148&lt;&gt;"Sí"),"PÓLIZA POR VENCER SIN COTIZACIÓN; ",""))-2)))</f>
        <v/>
      </c>
    </row>
    <row r="149">
      <c r="E149" s="8" t="n"/>
      <c r="F149" s="9" t="n"/>
      <c r="I149" s="10" t="n"/>
      <c r="J149" s="8">
        <f>IF(OR(NOT(OR(A149&lt;&gt;"",B149&lt;&gt;"",C149&lt;&gt;"")),N(E149)=0),"",N(E149)-IF(N(I149)&gt;0,N(I149),IFERROR(VLOOKUP(B149,'Ajustes'!$A$3:$B$8,2,0),0)))</f>
        <v/>
      </c>
      <c r="K149" s="8" t="n"/>
      <c r="N149" s="8" t="n"/>
      <c r="P149" s="10">
        <f>IF(OR(NOT(OR(A149&lt;&gt;"",B149&lt;&gt;"",C149&lt;&gt;"")),N(E149)=0),"",N(E149)-TODAY())</f>
        <v/>
      </c>
      <c r="Q149">
        <f>IF(OR(NOT(OR(A149&lt;&gt;"",B149&lt;&gt;"",C149&lt;&gt;"")),O149="Cerrado"),"",IF(IF(A149="","SIN PROPIEDAD; ","")&amp;IF(AND(A149&lt;&gt;"",COUNTIF('Propiedades'!$A$2:$A$200,A149)=0),"PROPIEDAD NO ESTÁ EN LA LISTA; ","")&amp;IF(B149="","SIN TIPO; ","")&amp;IF(NOT(N(E149)&gt;0),"SIN FECHA; ","")&amp;IF(N(F149)=0,"SIN MONTO; ","")&amp;IF(AND(N(E149)&gt;0,NOT(OR(N(K149)&gt;0,O149="Pagado")),G149&lt;&gt;"Escrow",TODAY()&gt;N(E149)),"VENCIDO SIN PAGAR; ","")&amp;IF(AND(NOT(OR(N(K149)&gt;0,O149="Pagado")),G149&lt;&gt;"Escrow",AND(N(E149)&gt;0,TODAY()&gt;=N(J149),TODAY()&lt;=N(E149))),"VENCE PRONTO; ","")&amp;IF(AND(OR(N(K149)&gt;0,O149="Pagado"),L149=""),"SIN COMPROBANTE DE PAGO; ","")&amp;IF(AND(G149="Escrow",H149&lt;&gt;"Sí",N(E149)&gt;0,TODAY()&gt;=N(J149)),"ESCROW SIN CONFIRMAR; ","")&amp;IF(AND(B149="Renovación de seguro",NOT(OR(N(K149)&gt;0,O149="Pagado")),N(E149)&gt;0,N(E149)-TODAY()&lt;=N('Ajustes'!$B$10),M149&lt;&gt;"Sí"),"PÓLIZA POR VENCER SIN COTIZACIÓN; ","")="","",LEFT(IF(A149="","SIN PROPIEDAD; ","")&amp;IF(AND(A149&lt;&gt;"",COUNTIF('Propiedades'!$A$2:$A$200,A149)=0),"PROPIEDAD NO ESTÁ EN LA LISTA; ","")&amp;IF(B149="","SIN TIPO; ","")&amp;IF(NOT(N(E149)&gt;0),"SIN FECHA; ","")&amp;IF(N(F149)=0,"SIN MONTO; ","")&amp;IF(AND(N(E149)&gt;0,NOT(OR(N(K149)&gt;0,O149="Pagado")),G149&lt;&gt;"Escrow",TODAY()&gt;N(E149)),"VENCIDO SIN PAGAR; ","")&amp;IF(AND(NOT(OR(N(K149)&gt;0,O149="Pagado")),G149&lt;&gt;"Escrow",AND(N(E149)&gt;0,TODAY()&gt;=N(J149),TODAY()&lt;=N(E149))),"VENCE PRONTO; ","")&amp;IF(AND(OR(N(K149)&gt;0,O149="Pagado"),L149=""),"SIN COMPROBANTE DE PAGO; ","")&amp;IF(AND(G149="Escrow",H149&lt;&gt;"Sí",N(E149)&gt;0,TODAY()&gt;=N(J149)),"ESCROW SIN CONFIRMAR; ","")&amp;IF(AND(B149="Renovación de seguro",NOT(OR(N(K149)&gt;0,O149="Pagado")),N(E149)&gt;0,N(E149)-TODAY()&lt;=N('Ajustes'!$B$10),M149&lt;&gt;"Sí"),"PÓLIZA POR VENCER SIN COTIZACIÓN; ",""),LEN(IF(A149="","SIN PROPIEDAD; ","")&amp;IF(AND(A149&lt;&gt;"",COUNTIF('Propiedades'!$A$2:$A$200,A149)=0),"PROPIEDAD NO ESTÁ EN LA LISTA; ","")&amp;IF(B149="","SIN TIPO; ","")&amp;IF(NOT(N(E149)&gt;0),"SIN FECHA; ","")&amp;IF(N(F149)=0,"SIN MONTO; ","")&amp;IF(AND(N(E149)&gt;0,NOT(OR(N(K149)&gt;0,O149="Pagado")),G149&lt;&gt;"Escrow",TODAY()&gt;N(E149)),"VENCIDO SIN PAGAR; ","")&amp;IF(AND(NOT(OR(N(K149)&gt;0,O149="Pagado")),G149&lt;&gt;"Escrow",AND(N(E149)&gt;0,TODAY()&gt;=N(J149),TODAY()&lt;=N(E149))),"VENCE PRONTO; ","")&amp;IF(AND(OR(N(K149)&gt;0,O149="Pagado"),L149=""),"SIN COMPROBANTE DE PAGO; ","")&amp;IF(AND(G149="Escrow",H149&lt;&gt;"Sí",N(E149)&gt;0,TODAY()&gt;=N(J149)),"ESCROW SIN CONFIRMAR; ","")&amp;IF(AND(B149="Renovación de seguro",NOT(OR(N(K149)&gt;0,O149="Pagado")),N(E149)&gt;0,N(E149)-TODAY()&lt;=N('Ajustes'!$B$10),M149&lt;&gt;"Sí"),"PÓLIZA POR VENCER SIN COTIZACIÓN; ",""))-2)))</f>
        <v/>
      </c>
    </row>
    <row r="150">
      <c r="E150" s="8" t="n"/>
      <c r="F150" s="9" t="n"/>
      <c r="I150" s="10" t="n"/>
      <c r="J150" s="8">
        <f>IF(OR(NOT(OR(A150&lt;&gt;"",B150&lt;&gt;"",C150&lt;&gt;"")),N(E150)=0),"",N(E150)-IF(N(I150)&gt;0,N(I150),IFERROR(VLOOKUP(B150,'Ajustes'!$A$3:$B$8,2,0),0)))</f>
        <v/>
      </c>
      <c r="K150" s="8" t="n"/>
      <c r="N150" s="8" t="n"/>
      <c r="P150" s="10">
        <f>IF(OR(NOT(OR(A150&lt;&gt;"",B150&lt;&gt;"",C150&lt;&gt;"")),N(E150)=0),"",N(E150)-TODAY())</f>
        <v/>
      </c>
      <c r="Q150">
        <f>IF(OR(NOT(OR(A150&lt;&gt;"",B150&lt;&gt;"",C150&lt;&gt;"")),O150="Cerrado"),"",IF(IF(A150="","SIN PROPIEDAD; ","")&amp;IF(AND(A150&lt;&gt;"",COUNTIF('Propiedades'!$A$2:$A$200,A150)=0),"PROPIEDAD NO ESTÁ EN LA LISTA; ","")&amp;IF(B150="","SIN TIPO; ","")&amp;IF(NOT(N(E150)&gt;0),"SIN FECHA; ","")&amp;IF(N(F150)=0,"SIN MONTO; ","")&amp;IF(AND(N(E150)&gt;0,NOT(OR(N(K150)&gt;0,O150="Pagado")),G150&lt;&gt;"Escrow",TODAY()&gt;N(E150)),"VENCIDO SIN PAGAR; ","")&amp;IF(AND(NOT(OR(N(K150)&gt;0,O150="Pagado")),G150&lt;&gt;"Escrow",AND(N(E150)&gt;0,TODAY()&gt;=N(J150),TODAY()&lt;=N(E150))),"VENCE PRONTO; ","")&amp;IF(AND(OR(N(K150)&gt;0,O150="Pagado"),L150=""),"SIN COMPROBANTE DE PAGO; ","")&amp;IF(AND(G150="Escrow",H150&lt;&gt;"Sí",N(E150)&gt;0,TODAY()&gt;=N(J150)),"ESCROW SIN CONFIRMAR; ","")&amp;IF(AND(B150="Renovación de seguro",NOT(OR(N(K150)&gt;0,O150="Pagado")),N(E150)&gt;0,N(E150)-TODAY()&lt;=N('Ajustes'!$B$10),M150&lt;&gt;"Sí"),"PÓLIZA POR VENCER SIN COTIZACIÓN; ","")="","",LEFT(IF(A150="","SIN PROPIEDAD; ","")&amp;IF(AND(A150&lt;&gt;"",COUNTIF('Propiedades'!$A$2:$A$200,A150)=0),"PROPIEDAD NO ESTÁ EN LA LISTA; ","")&amp;IF(B150="","SIN TIPO; ","")&amp;IF(NOT(N(E150)&gt;0),"SIN FECHA; ","")&amp;IF(N(F150)=0,"SIN MONTO; ","")&amp;IF(AND(N(E150)&gt;0,NOT(OR(N(K150)&gt;0,O150="Pagado")),G150&lt;&gt;"Escrow",TODAY()&gt;N(E150)),"VENCIDO SIN PAGAR; ","")&amp;IF(AND(NOT(OR(N(K150)&gt;0,O150="Pagado")),G150&lt;&gt;"Escrow",AND(N(E150)&gt;0,TODAY()&gt;=N(J150),TODAY()&lt;=N(E150))),"VENCE PRONTO; ","")&amp;IF(AND(OR(N(K150)&gt;0,O150="Pagado"),L150=""),"SIN COMPROBANTE DE PAGO; ","")&amp;IF(AND(G150="Escrow",H150&lt;&gt;"Sí",N(E150)&gt;0,TODAY()&gt;=N(J150)),"ESCROW SIN CONFIRMAR; ","")&amp;IF(AND(B150="Renovación de seguro",NOT(OR(N(K150)&gt;0,O150="Pagado")),N(E150)&gt;0,N(E150)-TODAY()&lt;=N('Ajustes'!$B$10),M150&lt;&gt;"Sí"),"PÓLIZA POR VENCER SIN COTIZACIÓN; ",""),LEN(IF(A150="","SIN PROPIEDAD; ","")&amp;IF(AND(A150&lt;&gt;"",COUNTIF('Propiedades'!$A$2:$A$200,A150)=0),"PROPIEDAD NO ESTÁ EN LA LISTA; ","")&amp;IF(B150="","SIN TIPO; ","")&amp;IF(NOT(N(E150)&gt;0),"SIN FECHA; ","")&amp;IF(N(F150)=0,"SIN MONTO; ","")&amp;IF(AND(N(E150)&gt;0,NOT(OR(N(K150)&gt;0,O150="Pagado")),G150&lt;&gt;"Escrow",TODAY()&gt;N(E150)),"VENCIDO SIN PAGAR; ","")&amp;IF(AND(NOT(OR(N(K150)&gt;0,O150="Pagado")),G150&lt;&gt;"Escrow",AND(N(E150)&gt;0,TODAY()&gt;=N(J150),TODAY()&lt;=N(E150))),"VENCE PRONTO; ","")&amp;IF(AND(OR(N(K150)&gt;0,O150="Pagado"),L150=""),"SIN COMPROBANTE DE PAGO; ","")&amp;IF(AND(G150="Escrow",H150&lt;&gt;"Sí",N(E150)&gt;0,TODAY()&gt;=N(J150)),"ESCROW SIN CONFIRMAR; ","")&amp;IF(AND(B150="Renovación de seguro",NOT(OR(N(K150)&gt;0,O150="Pagado")),N(E150)&gt;0,N(E150)-TODAY()&lt;=N('Ajustes'!$B$10),M150&lt;&gt;"Sí"),"PÓLIZA POR VENCER SIN COTIZACIÓN; ",""))-2)))</f>
        <v/>
      </c>
    </row>
    <row r="151">
      <c r="E151" s="8" t="n"/>
      <c r="F151" s="9" t="n"/>
      <c r="I151" s="10" t="n"/>
      <c r="J151" s="8">
        <f>IF(OR(NOT(OR(A151&lt;&gt;"",B151&lt;&gt;"",C151&lt;&gt;"")),N(E151)=0),"",N(E151)-IF(N(I151)&gt;0,N(I151),IFERROR(VLOOKUP(B151,'Ajustes'!$A$3:$B$8,2,0),0)))</f>
        <v/>
      </c>
      <c r="K151" s="8" t="n"/>
      <c r="N151" s="8" t="n"/>
      <c r="P151" s="10">
        <f>IF(OR(NOT(OR(A151&lt;&gt;"",B151&lt;&gt;"",C151&lt;&gt;"")),N(E151)=0),"",N(E151)-TODAY())</f>
        <v/>
      </c>
      <c r="Q151">
        <f>IF(OR(NOT(OR(A151&lt;&gt;"",B151&lt;&gt;"",C151&lt;&gt;"")),O151="Cerrado"),"",IF(IF(A151="","SIN PROPIEDAD; ","")&amp;IF(AND(A151&lt;&gt;"",COUNTIF('Propiedades'!$A$2:$A$200,A151)=0),"PROPIEDAD NO ESTÁ EN LA LISTA; ","")&amp;IF(B151="","SIN TIPO; ","")&amp;IF(NOT(N(E151)&gt;0),"SIN FECHA; ","")&amp;IF(N(F151)=0,"SIN MONTO; ","")&amp;IF(AND(N(E151)&gt;0,NOT(OR(N(K151)&gt;0,O151="Pagado")),G151&lt;&gt;"Escrow",TODAY()&gt;N(E151)),"VENCIDO SIN PAGAR; ","")&amp;IF(AND(NOT(OR(N(K151)&gt;0,O151="Pagado")),G151&lt;&gt;"Escrow",AND(N(E151)&gt;0,TODAY()&gt;=N(J151),TODAY()&lt;=N(E151))),"VENCE PRONTO; ","")&amp;IF(AND(OR(N(K151)&gt;0,O151="Pagado"),L151=""),"SIN COMPROBANTE DE PAGO; ","")&amp;IF(AND(G151="Escrow",H151&lt;&gt;"Sí",N(E151)&gt;0,TODAY()&gt;=N(J151)),"ESCROW SIN CONFIRMAR; ","")&amp;IF(AND(B151="Renovación de seguro",NOT(OR(N(K151)&gt;0,O151="Pagado")),N(E151)&gt;0,N(E151)-TODAY()&lt;=N('Ajustes'!$B$10),M151&lt;&gt;"Sí"),"PÓLIZA POR VENCER SIN COTIZACIÓN; ","")="","",LEFT(IF(A151="","SIN PROPIEDAD; ","")&amp;IF(AND(A151&lt;&gt;"",COUNTIF('Propiedades'!$A$2:$A$200,A151)=0),"PROPIEDAD NO ESTÁ EN LA LISTA; ","")&amp;IF(B151="","SIN TIPO; ","")&amp;IF(NOT(N(E151)&gt;0),"SIN FECHA; ","")&amp;IF(N(F151)=0,"SIN MONTO; ","")&amp;IF(AND(N(E151)&gt;0,NOT(OR(N(K151)&gt;0,O151="Pagado")),G151&lt;&gt;"Escrow",TODAY()&gt;N(E151)),"VENCIDO SIN PAGAR; ","")&amp;IF(AND(NOT(OR(N(K151)&gt;0,O151="Pagado")),G151&lt;&gt;"Escrow",AND(N(E151)&gt;0,TODAY()&gt;=N(J151),TODAY()&lt;=N(E151))),"VENCE PRONTO; ","")&amp;IF(AND(OR(N(K151)&gt;0,O151="Pagado"),L151=""),"SIN COMPROBANTE DE PAGO; ","")&amp;IF(AND(G151="Escrow",H151&lt;&gt;"Sí",N(E151)&gt;0,TODAY()&gt;=N(J151)),"ESCROW SIN CONFIRMAR; ","")&amp;IF(AND(B151="Renovación de seguro",NOT(OR(N(K151)&gt;0,O151="Pagado")),N(E151)&gt;0,N(E151)-TODAY()&lt;=N('Ajustes'!$B$10),M151&lt;&gt;"Sí"),"PÓLIZA POR VENCER SIN COTIZACIÓN; ",""),LEN(IF(A151="","SIN PROPIEDAD; ","")&amp;IF(AND(A151&lt;&gt;"",COUNTIF('Propiedades'!$A$2:$A$200,A151)=0),"PROPIEDAD NO ESTÁ EN LA LISTA; ","")&amp;IF(B151="","SIN TIPO; ","")&amp;IF(NOT(N(E151)&gt;0),"SIN FECHA; ","")&amp;IF(N(F151)=0,"SIN MONTO; ","")&amp;IF(AND(N(E151)&gt;0,NOT(OR(N(K151)&gt;0,O151="Pagado")),G151&lt;&gt;"Escrow",TODAY()&gt;N(E151)),"VENCIDO SIN PAGAR; ","")&amp;IF(AND(NOT(OR(N(K151)&gt;0,O151="Pagado")),G151&lt;&gt;"Escrow",AND(N(E151)&gt;0,TODAY()&gt;=N(J151),TODAY()&lt;=N(E151))),"VENCE PRONTO; ","")&amp;IF(AND(OR(N(K151)&gt;0,O151="Pagado"),L151=""),"SIN COMPROBANTE DE PAGO; ","")&amp;IF(AND(G151="Escrow",H151&lt;&gt;"Sí",N(E151)&gt;0,TODAY()&gt;=N(J151)),"ESCROW SIN CONFIRMAR; ","")&amp;IF(AND(B151="Renovación de seguro",NOT(OR(N(K151)&gt;0,O151="Pagado")),N(E151)&gt;0,N(E151)-TODAY()&lt;=N('Ajustes'!$B$10),M151&lt;&gt;"Sí"),"PÓLIZA POR VENCER SIN COTIZACIÓN; ",""))-2)))</f>
        <v/>
      </c>
    </row>
    <row r="152">
      <c r="E152" s="8" t="n"/>
      <c r="F152" s="9" t="n"/>
      <c r="I152" s="10" t="n"/>
      <c r="J152" s="8">
        <f>IF(OR(NOT(OR(A152&lt;&gt;"",B152&lt;&gt;"",C152&lt;&gt;"")),N(E152)=0),"",N(E152)-IF(N(I152)&gt;0,N(I152),IFERROR(VLOOKUP(B152,'Ajustes'!$A$3:$B$8,2,0),0)))</f>
        <v/>
      </c>
      <c r="K152" s="8" t="n"/>
      <c r="N152" s="8" t="n"/>
      <c r="P152" s="10">
        <f>IF(OR(NOT(OR(A152&lt;&gt;"",B152&lt;&gt;"",C152&lt;&gt;"")),N(E152)=0),"",N(E152)-TODAY())</f>
        <v/>
      </c>
      <c r="Q152">
        <f>IF(OR(NOT(OR(A152&lt;&gt;"",B152&lt;&gt;"",C152&lt;&gt;"")),O152="Cerrado"),"",IF(IF(A152="","SIN PROPIEDAD; ","")&amp;IF(AND(A152&lt;&gt;"",COUNTIF('Propiedades'!$A$2:$A$200,A152)=0),"PROPIEDAD NO ESTÁ EN LA LISTA; ","")&amp;IF(B152="","SIN TIPO; ","")&amp;IF(NOT(N(E152)&gt;0),"SIN FECHA; ","")&amp;IF(N(F152)=0,"SIN MONTO; ","")&amp;IF(AND(N(E152)&gt;0,NOT(OR(N(K152)&gt;0,O152="Pagado")),G152&lt;&gt;"Escrow",TODAY()&gt;N(E152)),"VENCIDO SIN PAGAR; ","")&amp;IF(AND(NOT(OR(N(K152)&gt;0,O152="Pagado")),G152&lt;&gt;"Escrow",AND(N(E152)&gt;0,TODAY()&gt;=N(J152),TODAY()&lt;=N(E152))),"VENCE PRONTO; ","")&amp;IF(AND(OR(N(K152)&gt;0,O152="Pagado"),L152=""),"SIN COMPROBANTE DE PAGO; ","")&amp;IF(AND(G152="Escrow",H152&lt;&gt;"Sí",N(E152)&gt;0,TODAY()&gt;=N(J152)),"ESCROW SIN CONFIRMAR; ","")&amp;IF(AND(B152="Renovación de seguro",NOT(OR(N(K152)&gt;0,O152="Pagado")),N(E152)&gt;0,N(E152)-TODAY()&lt;=N('Ajustes'!$B$10),M152&lt;&gt;"Sí"),"PÓLIZA POR VENCER SIN COTIZACIÓN; ","")="","",LEFT(IF(A152="","SIN PROPIEDAD; ","")&amp;IF(AND(A152&lt;&gt;"",COUNTIF('Propiedades'!$A$2:$A$200,A152)=0),"PROPIEDAD NO ESTÁ EN LA LISTA; ","")&amp;IF(B152="","SIN TIPO; ","")&amp;IF(NOT(N(E152)&gt;0),"SIN FECHA; ","")&amp;IF(N(F152)=0,"SIN MONTO; ","")&amp;IF(AND(N(E152)&gt;0,NOT(OR(N(K152)&gt;0,O152="Pagado")),G152&lt;&gt;"Escrow",TODAY()&gt;N(E152)),"VENCIDO SIN PAGAR; ","")&amp;IF(AND(NOT(OR(N(K152)&gt;0,O152="Pagado")),G152&lt;&gt;"Escrow",AND(N(E152)&gt;0,TODAY()&gt;=N(J152),TODAY()&lt;=N(E152))),"VENCE PRONTO; ","")&amp;IF(AND(OR(N(K152)&gt;0,O152="Pagado"),L152=""),"SIN COMPROBANTE DE PAGO; ","")&amp;IF(AND(G152="Escrow",H152&lt;&gt;"Sí",N(E152)&gt;0,TODAY()&gt;=N(J152)),"ESCROW SIN CONFIRMAR; ","")&amp;IF(AND(B152="Renovación de seguro",NOT(OR(N(K152)&gt;0,O152="Pagado")),N(E152)&gt;0,N(E152)-TODAY()&lt;=N('Ajustes'!$B$10),M152&lt;&gt;"Sí"),"PÓLIZA POR VENCER SIN COTIZACIÓN; ",""),LEN(IF(A152="","SIN PROPIEDAD; ","")&amp;IF(AND(A152&lt;&gt;"",COUNTIF('Propiedades'!$A$2:$A$200,A152)=0),"PROPIEDAD NO ESTÁ EN LA LISTA; ","")&amp;IF(B152="","SIN TIPO; ","")&amp;IF(NOT(N(E152)&gt;0),"SIN FECHA; ","")&amp;IF(N(F152)=0,"SIN MONTO; ","")&amp;IF(AND(N(E152)&gt;0,NOT(OR(N(K152)&gt;0,O152="Pagado")),G152&lt;&gt;"Escrow",TODAY()&gt;N(E152)),"VENCIDO SIN PAGAR; ","")&amp;IF(AND(NOT(OR(N(K152)&gt;0,O152="Pagado")),G152&lt;&gt;"Escrow",AND(N(E152)&gt;0,TODAY()&gt;=N(J152),TODAY()&lt;=N(E152))),"VENCE PRONTO; ","")&amp;IF(AND(OR(N(K152)&gt;0,O152="Pagado"),L152=""),"SIN COMPROBANTE DE PAGO; ","")&amp;IF(AND(G152="Escrow",H152&lt;&gt;"Sí",N(E152)&gt;0,TODAY()&gt;=N(J152)),"ESCROW SIN CONFIRMAR; ","")&amp;IF(AND(B152="Renovación de seguro",NOT(OR(N(K152)&gt;0,O152="Pagado")),N(E152)&gt;0,N(E152)-TODAY()&lt;=N('Ajustes'!$B$10),M152&lt;&gt;"Sí"),"PÓLIZA POR VENCER SIN COTIZACIÓN; ",""))-2)))</f>
        <v/>
      </c>
    </row>
    <row r="153">
      <c r="E153" s="8" t="n"/>
      <c r="F153" s="9" t="n"/>
      <c r="I153" s="10" t="n"/>
      <c r="J153" s="8">
        <f>IF(OR(NOT(OR(A153&lt;&gt;"",B153&lt;&gt;"",C153&lt;&gt;"")),N(E153)=0),"",N(E153)-IF(N(I153)&gt;0,N(I153),IFERROR(VLOOKUP(B153,'Ajustes'!$A$3:$B$8,2,0),0)))</f>
        <v/>
      </c>
      <c r="K153" s="8" t="n"/>
      <c r="N153" s="8" t="n"/>
      <c r="P153" s="10">
        <f>IF(OR(NOT(OR(A153&lt;&gt;"",B153&lt;&gt;"",C153&lt;&gt;"")),N(E153)=0),"",N(E153)-TODAY())</f>
        <v/>
      </c>
      <c r="Q153">
        <f>IF(OR(NOT(OR(A153&lt;&gt;"",B153&lt;&gt;"",C153&lt;&gt;"")),O153="Cerrado"),"",IF(IF(A153="","SIN PROPIEDAD; ","")&amp;IF(AND(A153&lt;&gt;"",COUNTIF('Propiedades'!$A$2:$A$200,A153)=0),"PROPIEDAD NO ESTÁ EN LA LISTA; ","")&amp;IF(B153="","SIN TIPO; ","")&amp;IF(NOT(N(E153)&gt;0),"SIN FECHA; ","")&amp;IF(N(F153)=0,"SIN MONTO; ","")&amp;IF(AND(N(E153)&gt;0,NOT(OR(N(K153)&gt;0,O153="Pagado")),G153&lt;&gt;"Escrow",TODAY()&gt;N(E153)),"VENCIDO SIN PAGAR; ","")&amp;IF(AND(NOT(OR(N(K153)&gt;0,O153="Pagado")),G153&lt;&gt;"Escrow",AND(N(E153)&gt;0,TODAY()&gt;=N(J153),TODAY()&lt;=N(E153))),"VENCE PRONTO; ","")&amp;IF(AND(OR(N(K153)&gt;0,O153="Pagado"),L153=""),"SIN COMPROBANTE DE PAGO; ","")&amp;IF(AND(G153="Escrow",H153&lt;&gt;"Sí",N(E153)&gt;0,TODAY()&gt;=N(J153)),"ESCROW SIN CONFIRMAR; ","")&amp;IF(AND(B153="Renovación de seguro",NOT(OR(N(K153)&gt;0,O153="Pagado")),N(E153)&gt;0,N(E153)-TODAY()&lt;=N('Ajustes'!$B$10),M153&lt;&gt;"Sí"),"PÓLIZA POR VENCER SIN COTIZACIÓN; ","")="","",LEFT(IF(A153="","SIN PROPIEDAD; ","")&amp;IF(AND(A153&lt;&gt;"",COUNTIF('Propiedades'!$A$2:$A$200,A153)=0),"PROPIEDAD NO ESTÁ EN LA LISTA; ","")&amp;IF(B153="","SIN TIPO; ","")&amp;IF(NOT(N(E153)&gt;0),"SIN FECHA; ","")&amp;IF(N(F153)=0,"SIN MONTO; ","")&amp;IF(AND(N(E153)&gt;0,NOT(OR(N(K153)&gt;0,O153="Pagado")),G153&lt;&gt;"Escrow",TODAY()&gt;N(E153)),"VENCIDO SIN PAGAR; ","")&amp;IF(AND(NOT(OR(N(K153)&gt;0,O153="Pagado")),G153&lt;&gt;"Escrow",AND(N(E153)&gt;0,TODAY()&gt;=N(J153),TODAY()&lt;=N(E153))),"VENCE PRONTO; ","")&amp;IF(AND(OR(N(K153)&gt;0,O153="Pagado"),L153=""),"SIN COMPROBANTE DE PAGO; ","")&amp;IF(AND(G153="Escrow",H153&lt;&gt;"Sí",N(E153)&gt;0,TODAY()&gt;=N(J153)),"ESCROW SIN CONFIRMAR; ","")&amp;IF(AND(B153="Renovación de seguro",NOT(OR(N(K153)&gt;0,O153="Pagado")),N(E153)&gt;0,N(E153)-TODAY()&lt;=N('Ajustes'!$B$10),M153&lt;&gt;"Sí"),"PÓLIZA POR VENCER SIN COTIZACIÓN; ",""),LEN(IF(A153="","SIN PROPIEDAD; ","")&amp;IF(AND(A153&lt;&gt;"",COUNTIF('Propiedades'!$A$2:$A$200,A153)=0),"PROPIEDAD NO ESTÁ EN LA LISTA; ","")&amp;IF(B153="","SIN TIPO; ","")&amp;IF(NOT(N(E153)&gt;0),"SIN FECHA; ","")&amp;IF(N(F153)=0,"SIN MONTO; ","")&amp;IF(AND(N(E153)&gt;0,NOT(OR(N(K153)&gt;0,O153="Pagado")),G153&lt;&gt;"Escrow",TODAY()&gt;N(E153)),"VENCIDO SIN PAGAR; ","")&amp;IF(AND(NOT(OR(N(K153)&gt;0,O153="Pagado")),G153&lt;&gt;"Escrow",AND(N(E153)&gt;0,TODAY()&gt;=N(J153),TODAY()&lt;=N(E153))),"VENCE PRONTO; ","")&amp;IF(AND(OR(N(K153)&gt;0,O153="Pagado"),L153=""),"SIN COMPROBANTE DE PAGO; ","")&amp;IF(AND(G153="Escrow",H153&lt;&gt;"Sí",N(E153)&gt;0,TODAY()&gt;=N(J153)),"ESCROW SIN CONFIRMAR; ","")&amp;IF(AND(B153="Renovación de seguro",NOT(OR(N(K153)&gt;0,O153="Pagado")),N(E153)&gt;0,N(E153)-TODAY()&lt;=N('Ajustes'!$B$10),M153&lt;&gt;"Sí"),"PÓLIZA POR VENCER SIN COTIZACIÓN; ",""))-2)))</f>
        <v/>
      </c>
    </row>
    <row r="154">
      <c r="E154" s="8" t="n"/>
      <c r="F154" s="9" t="n"/>
      <c r="I154" s="10" t="n"/>
      <c r="J154" s="8">
        <f>IF(OR(NOT(OR(A154&lt;&gt;"",B154&lt;&gt;"",C154&lt;&gt;"")),N(E154)=0),"",N(E154)-IF(N(I154)&gt;0,N(I154),IFERROR(VLOOKUP(B154,'Ajustes'!$A$3:$B$8,2,0),0)))</f>
        <v/>
      </c>
      <c r="K154" s="8" t="n"/>
      <c r="N154" s="8" t="n"/>
      <c r="P154" s="10">
        <f>IF(OR(NOT(OR(A154&lt;&gt;"",B154&lt;&gt;"",C154&lt;&gt;"")),N(E154)=0),"",N(E154)-TODAY())</f>
        <v/>
      </c>
      <c r="Q154">
        <f>IF(OR(NOT(OR(A154&lt;&gt;"",B154&lt;&gt;"",C154&lt;&gt;"")),O154="Cerrado"),"",IF(IF(A154="","SIN PROPIEDAD; ","")&amp;IF(AND(A154&lt;&gt;"",COUNTIF('Propiedades'!$A$2:$A$200,A154)=0),"PROPIEDAD NO ESTÁ EN LA LISTA; ","")&amp;IF(B154="","SIN TIPO; ","")&amp;IF(NOT(N(E154)&gt;0),"SIN FECHA; ","")&amp;IF(N(F154)=0,"SIN MONTO; ","")&amp;IF(AND(N(E154)&gt;0,NOT(OR(N(K154)&gt;0,O154="Pagado")),G154&lt;&gt;"Escrow",TODAY()&gt;N(E154)),"VENCIDO SIN PAGAR; ","")&amp;IF(AND(NOT(OR(N(K154)&gt;0,O154="Pagado")),G154&lt;&gt;"Escrow",AND(N(E154)&gt;0,TODAY()&gt;=N(J154),TODAY()&lt;=N(E154))),"VENCE PRONTO; ","")&amp;IF(AND(OR(N(K154)&gt;0,O154="Pagado"),L154=""),"SIN COMPROBANTE DE PAGO; ","")&amp;IF(AND(G154="Escrow",H154&lt;&gt;"Sí",N(E154)&gt;0,TODAY()&gt;=N(J154)),"ESCROW SIN CONFIRMAR; ","")&amp;IF(AND(B154="Renovación de seguro",NOT(OR(N(K154)&gt;0,O154="Pagado")),N(E154)&gt;0,N(E154)-TODAY()&lt;=N('Ajustes'!$B$10),M154&lt;&gt;"Sí"),"PÓLIZA POR VENCER SIN COTIZACIÓN; ","")="","",LEFT(IF(A154="","SIN PROPIEDAD; ","")&amp;IF(AND(A154&lt;&gt;"",COUNTIF('Propiedades'!$A$2:$A$200,A154)=0),"PROPIEDAD NO ESTÁ EN LA LISTA; ","")&amp;IF(B154="","SIN TIPO; ","")&amp;IF(NOT(N(E154)&gt;0),"SIN FECHA; ","")&amp;IF(N(F154)=0,"SIN MONTO; ","")&amp;IF(AND(N(E154)&gt;0,NOT(OR(N(K154)&gt;0,O154="Pagado")),G154&lt;&gt;"Escrow",TODAY()&gt;N(E154)),"VENCIDO SIN PAGAR; ","")&amp;IF(AND(NOT(OR(N(K154)&gt;0,O154="Pagado")),G154&lt;&gt;"Escrow",AND(N(E154)&gt;0,TODAY()&gt;=N(J154),TODAY()&lt;=N(E154))),"VENCE PRONTO; ","")&amp;IF(AND(OR(N(K154)&gt;0,O154="Pagado"),L154=""),"SIN COMPROBANTE DE PAGO; ","")&amp;IF(AND(G154="Escrow",H154&lt;&gt;"Sí",N(E154)&gt;0,TODAY()&gt;=N(J154)),"ESCROW SIN CONFIRMAR; ","")&amp;IF(AND(B154="Renovación de seguro",NOT(OR(N(K154)&gt;0,O154="Pagado")),N(E154)&gt;0,N(E154)-TODAY()&lt;=N('Ajustes'!$B$10),M154&lt;&gt;"Sí"),"PÓLIZA POR VENCER SIN COTIZACIÓN; ",""),LEN(IF(A154="","SIN PROPIEDAD; ","")&amp;IF(AND(A154&lt;&gt;"",COUNTIF('Propiedades'!$A$2:$A$200,A154)=0),"PROPIEDAD NO ESTÁ EN LA LISTA; ","")&amp;IF(B154="","SIN TIPO; ","")&amp;IF(NOT(N(E154)&gt;0),"SIN FECHA; ","")&amp;IF(N(F154)=0,"SIN MONTO; ","")&amp;IF(AND(N(E154)&gt;0,NOT(OR(N(K154)&gt;0,O154="Pagado")),G154&lt;&gt;"Escrow",TODAY()&gt;N(E154)),"VENCIDO SIN PAGAR; ","")&amp;IF(AND(NOT(OR(N(K154)&gt;0,O154="Pagado")),G154&lt;&gt;"Escrow",AND(N(E154)&gt;0,TODAY()&gt;=N(J154),TODAY()&lt;=N(E154))),"VENCE PRONTO; ","")&amp;IF(AND(OR(N(K154)&gt;0,O154="Pagado"),L154=""),"SIN COMPROBANTE DE PAGO; ","")&amp;IF(AND(G154="Escrow",H154&lt;&gt;"Sí",N(E154)&gt;0,TODAY()&gt;=N(J154)),"ESCROW SIN CONFIRMAR; ","")&amp;IF(AND(B154="Renovación de seguro",NOT(OR(N(K154)&gt;0,O154="Pagado")),N(E154)&gt;0,N(E154)-TODAY()&lt;=N('Ajustes'!$B$10),M154&lt;&gt;"Sí"),"PÓLIZA POR VENCER SIN COTIZACIÓN; ",""))-2)))</f>
        <v/>
      </c>
    </row>
    <row r="155">
      <c r="E155" s="8" t="n"/>
      <c r="F155" s="9" t="n"/>
      <c r="I155" s="10" t="n"/>
      <c r="J155" s="8">
        <f>IF(OR(NOT(OR(A155&lt;&gt;"",B155&lt;&gt;"",C155&lt;&gt;"")),N(E155)=0),"",N(E155)-IF(N(I155)&gt;0,N(I155),IFERROR(VLOOKUP(B155,'Ajustes'!$A$3:$B$8,2,0),0)))</f>
        <v/>
      </c>
      <c r="K155" s="8" t="n"/>
      <c r="N155" s="8" t="n"/>
      <c r="P155" s="10">
        <f>IF(OR(NOT(OR(A155&lt;&gt;"",B155&lt;&gt;"",C155&lt;&gt;"")),N(E155)=0),"",N(E155)-TODAY())</f>
        <v/>
      </c>
      <c r="Q155">
        <f>IF(OR(NOT(OR(A155&lt;&gt;"",B155&lt;&gt;"",C155&lt;&gt;"")),O155="Cerrado"),"",IF(IF(A155="","SIN PROPIEDAD; ","")&amp;IF(AND(A155&lt;&gt;"",COUNTIF('Propiedades'!$A$2:$A$200,A155)=0),"PROPIEDAD NO ESTÁ EN LA LISTA; ","")&amp;IF(B155="","SIN TIPO; ","")&amp;IF(NOT(N(E155)&gt;0),"SIN FECHA; ","")&amp;IF(N(F155)=0,"SIN MONTO; ","")&amp;IF(AND(N(E155)&gt;0,NOT(OR(N(K155)&gt;0,O155="Pagado")),G155&lt;&gt;"Escrow",TODAY()&gt;N(E155)),"VENCIDO SIN PAGAR; ","")&amp;IF(AND(NOT(OR(N(K155)&gt;0,O155="Pagado")),G155&lt;&gt;"Escrow",AND(N(E155)&gt;0,TODAY()&gt;=N(J155),TODAY()&lt;=N(E155))),"VENCE PRONTO; ","")&amp;IF(AND(OR(N(K155)&gt;0,O155="Pagado"),L155=""),"SIN COMPROBANTE DE PAGO; ","")&amp;IF(AND(G155="Escrow",H155&lt;&gt;"Sí",N(E155)&gt;0,TODAY()&gt;=N(J155)),"ESCROW SIN CONFIRMAR; ","")&amp;IF(AND(B155="Renovación de seguro",NOT(OR(N(K155)&gt;0,O155="Pagado")),N(E155)&gt;0,N(E155)-TODAY()&lt;=N('Ajustes'!$B$10),M155&lt;&gt;"Sí"),"PÓLIZA POR VENCER SIN COTIZACIÓN; ","")="","",LEFT(IF(A155="","SIN PROPIEDAD; ","")&amp;IF(AND(A155&lt;&gt;"",COUNTIF('Propiedades'!$A$2:$A$200,A155)=0),"PROPIEDAD NO ESTÁ EN LA LISTA; ","")&amp;IF(B155="","SIN TIPO; ","")&amp;IF(NOT(N(E155)&gt;0),"SIN FECHA; ","")&amp;IF(N(F155)=0,"SIN MONTO; ","")&amp;IF(AND(N(E155)&gt;0,NOT(OR(N(K155)&gt;0,O155="Pagado")),G155&lt;&gt;"Escrow",TODAY()&gt;N(E155)),"VENCIDO SIN PAGAR; ","")&amp;IF(AND(NOT(OR(N(K155)&gt;0,O155="Pagado")),G155&lt;&gt;"Escrow",AND(N(E155)&gt;0,TODAY()&gt;=N(J155),TODAY()&lt;=N(E155))),"VENCE PRONTO; ","")&amp;IF(AND(OR(N(K155)&gt;0,O155="Pagado"),L155=""),"SIN COMPROBANTE DE PAGO; ","")&amp;IF(AND(G155="Escrow",H155&lt;&gt;"Sí",N(E155)&gt;0,TODAY()&gt;=N(J155)),"ESCROW SIN CONFIRMAR; ","")&amp;IF(AND(B155="Renovación de seguro",NOT(OR(N(K155)&gt;0,O155="Pagado")),N(E155)&gt;0,N(E155)-TODAY()&lt;=N('Ajustes'!$B$10),M155&lt;&gt;"Sí"),"PÓLIZA POR VENCER SIN COTIZACIÓN; ",""),LEN(IF(A155="","SIN PROPIEDAD; ","")&amp;IF(AND(A155&lt;&gt;"",COUNTIF('Propiedades'!$A$2:$A$200,A155)=0),"PROPIEDAD NO ESTÁ EN LA LISTA; ","")&amp;IF(B155="","SIN TIPO; ","")&amp;IF(NOT(N(E155)&gt;0),"SIN FECHA; ","")&amp;IF(N(F155)=0,"SIN MONTO; ","")&amp;IF(AND(N(E155)&gt;0,NOT(OR(N(K155)&gt;0,O155="Pagado")),G155&lt;&gt;"Escrow",TODAY()&gt;N(E155)),"VENCIDO SIN PAGAR; ","")&amp;IF(AND(NOT(OR(N(K155)&gt;0,O155="Pagado")),G155&lt;&gt;"Escrow",AND(N(E155)&gt;0,TODAY()&gt;=N(J155),TODAY()&lt;=N(E155))),"VENCE PRONTO; ","")&amp;IF(AND(OR(N(K155)&gt;0,O155="Pagado"),L155=""),"SIN COMPROBANTE DE PAGO; ","")&amp;IF(AND(G155="Escrow",H155&lt;&gt;"Sí",N(E155)&gt;0,TODAY()&gt;=N(J155)),"ESCROW SIN CONFIRMAR; ","")&amp;IF(AND(B155="Renovación de seguro",NOT(OR(N(K155)&gt;0,O155="Pagado")),N(E155)&gt;0,N(E155)-TODAY()&lt;=N('Ajustes'!$B$10),M155&lt;&gt;"Sí"),"PÓLIZA POR VENCER SIN COTIZACIÓN; ",""))-2)))</f>
        <v/>
      </c>
    </row>
    <row r="156">
      <c r="E156" s="8" t="n"/>
      <c r="F156" s="9" t="n"/>
      <c r="I156" s="10" t="n"/>
      <c r="J156" s="8">
        <f>IF(OR(NOT(OR(A156&lt;&gt;"",B156&lt;&gt;"",C156&lt;&gt;"")),N(E156)=0),"",N(E156)-IF(N(I156)&gt;0,N(I156),IFERROR(VLOOKUP(B156,'Ajustes'!$A$3:$B$8,2,0),0)))</f>
        <v/>
      </c>
      <c r="K156" s="8" t="n"/>
      <c r="N156" s="8" t="n"/>
      <c r="P156" s="10">
        <f>IF(OR(NOT(OR(A156&lt;&gt;"",B156&lt;&gt;"",C156&lt;&gt;"")),N(E156)=0),"",N(E156)-TODAY())</f>
        <v/>
      </c>
      <c r="Q156">
        <f>IF(OR(NOT(OR(A156&lt;&gt;"",B156&lt;&gt;"",C156&lt;&gt;"")),O156="Cerrado"),"",IF(IF(A156="","SIN PROPIEDAD; ","")&amp;IF(AND(A156&lt;&gt;"",COUNTIF('Propiedades'!$A$2:$A$200,A156)=0),"PROPIEDAD NO ESTÁ EN LA LISTA; ","")&amp;IF(B156="","SIN TIPO; ","")&amp;IF(NOT(N(E156)&gt;0),"SIN FECHA; ","")&amp;IF(N(F156)=0,"SIN MONTO; ","")&amp;IF(AND(N(E156)&gt;0,NOT(OR(N(K156)&gt;0,O156="Pagado")),G156&lt;&gt;"Escrow",TODAY()&gt;N(E156)),"VENCIDO SIN PAGAR; ","")&amp;IF(AND(NOT(OR(N(K156)&gt;0,O156="Pagado")),G156&lt;&gt;"Escrow",AND(N(E156)&gt;0,TODAY()&gt;=N(J156),TODAY()&lt;=N(E156))),"VENCE PRONTO; ","")&amp;IF(AND(OR(N(K156)&gt;0,O156="Pagado"),L156=""),"SIN COMPROBANTE DE PAGO; ","")&amp;IF(AND(G156="Escrow",H156&lt;&gt;"Sí",N(E156)&gt;0,TODAY()&gt;=N(J156)),"ESCROW SIN CONFIRMAR; ","")&amp;IF(AND(B156="Renovación de seguro",NOT(OR(N(K156)&gt;0,O156="Pagado")),N(E156)&gt;0,N(E156)-TODAY()&lt;=N('Ajustes'!$B$10),M156&lt;&gt;"Sí"),"PÓLIZA POR VENCER SIN COTIZACIÓN; ","")="","",LEFT(IF(A156="","SIN PROPIEDAD; ","")&amp;IF(AND(A156&lt;&gt;"",COUNTIF('Propiedades'!$A$2:$A$200,A156)=0),"PROPIEDAD NO ESTÁ EN LA LISTA; ","")&amp;IF(B156="","SIN TIPO; ","")&amp;IF(NOT(N(E156)&gt;0),"SIN FECHA; ","")&amp;IF(N(F156)=0,"SIN MONTO; ","")&amp;IF(AND(N(E156)&gt;0,NOT(OR(N(K156)&gt;0,O156="Pagado")),G156&lt;&gt;"Escrow",TODAY()&gt;N(E156)),"VENCIDO SIN PAGAR; ","")&amp;IF(AND(NOT(OR(N(K156)&gt;0,O156="Pagado")),G156&lt;&gt;"Escrow",AND(N(E156)&gt;0,TODAY()&gt;=N(J156),TODAY()&lt;=N(E156))),"VENCE PRONTO; ","")&amp;IF(AND(OR(N(K156)&gt;0,O156="Pagado"),L156=""),"SIN COMPROBANTE DE PAGO; ","")&amp;IF(AND(G156="Escrow",H156&lt;&gt;"Sí",N(E156)&gt;0,TODAY()&gt;=N(J156)),"ESCROW SIN CONFIRMAR; ","")&amp;IF(AND(B156="Renovación de seguro",NOT(OR(N(K156)&gt;0,O156="Pagado")),N(E156)&gt;0,N(E156)-TODAY()&lt;=N('Ajustes'!$B$10),M156&lt;&gt;"Sí"),"PÓLIZA POR VENCER SIN COTIZACIÓN; ",""),LEN(IF(A156="","SIN PROPIEDAD; ","")&amp;IF(AND(A156&lt;&gt;"",COUNTIF('Propiedades'!$A$2:$A$200,A156)=0),"PROPIEDAD NO ESTÁ EN LA LISTA; ","")&amp;IF(B156="","SIN TIPO; ","")&amp;IF(NOT(N(E156)&gt;0),"SIN FECHA; ","")&amp;IF(N(F156)=0,"SIN MONTO; ","")&amp;IF(AND(N(E156)&gt;0,NOT(OR(N(K156)&gt;0,O156="Pagado")),G156&lt;&gt;"Escrow",TODAY()&gt;N(E156)),"VENCIDO SIN PAGAR; ","")&amp;IF(AND(NOT(OR(N(K156)&gt;0,O156="Pagado")),G156&lt;&gt;"Escrow",AND(N(E156)&gt;0,TODAY()&gt;=N(J156),TODAY()&lt;=N(E156))),"VENCE PRONTO; ","")&amp;IF(AND(OR(N(K156)&gt;0,O156="Pagado"),L156=""),"SIN COMPROBANTE DE PAGO; ","")&amp;IF(AND(G156="Escrow",H156&lt;&gt;"Sí",N(E156)&gt;0,TODAY()&gt;=N(J156)),"ESCROW SIN CONFIRMAR; ","")&amp;IF(AND(B156="Renovación de seguro",NOT(OR(N(K156)&gt;0,O156="Pagado")),N(E156)&gt;0,N(E156)-TODAY()&lt;=N('Ajustes'!$B$10),M156&lt;&gt;"Sí"),"PÓLIZA POR VENCER SIN COTIZACIÓN; ",""))-2)))</f>
        <v/>
      </c>
    </row>
    <row r="157">
      <c r="E157" s="8" t="n"/>
      <c r="F157" s="9" t="n"/>
      <c r="I157" s="10" t="n"/>
      <c r="J157" s="8">
        <f>IF(OR(NOT(OR(A157&lt;&gt;"",B157&lt;&gt;"",C157&lt;&gt;"")),N(E157)=0),"",N(E157)-IF(N(I157)&gt;0,N(I157),IFERROR(VLOOKUP(B157,'Ajustes'!$A$3:$B$8,2,0),0)))</f>
        <v/>
      </c>
      <c r="K157" s="8" t="n"/>
      <c r="N157" s="8" t="n"/>
      <c r="P157" s="10">
        <f>IF(OR(NOT(OR(A157&lt;&gt;"",B157&lt;&gt;"",C157&lt;&gt;"")),N(E157)=0),"",N(E157)-TODAY())</f>
        <v/>
      </c>
      <c r="Q157">
        <f>IF(OR(NOT(OR(A157&lt;&gt;"",B157&lt;&gt;"",C157&lt;&gt;"")),O157="Cerrado"),"",IF(IF(A157="","SIN PROPIEDAD; ","")&amp;IF(AND(A157&lt;&gt;"",COUNTIF('Propiedades'!$A$2:$A$200,A157)=0),"PROPIEDAD NO ESTÁ EN LA LISTA; ","")&amp;IF(B157="","SIN TIPO; ","")&amp;IF(NOT(N(E157)&gt;0),"SIN FECHA; ","")&amp;IF(N(F157)=0,"SIN MONTO; ","")&amp;IF(AND(N(E157)&gt;0,NOT(OR(N(K157)&gt;0,O157="Pagado")),G157&lt;&gt;"Escrow",TODAY()&gt;N(E157)),"VENCIDO SIN PAGAR; ","")&amp;IF(AND(NOT(OR(N(K157)&gt;0,O157="Pagado")),G157&lt;&gt;"Escrow",AND(N(E157)&gt;0,TODAY()&gt;=N(J157),TODAY()&lt;=N(E157))),"VENCE PRONTO; ","")&amp;IF(AND(OR(N(K157)&gt;0,O157="Pagado"),L157=""),"SIN COMPROBANTE DE PAGO; ","")&amp;IF(AND(G157="Escrow",H157&lt;&gt;"Sí",N(E157)&gt;0,TODAY()&gt;=N(J157)),"ESCROW SIN CONFIRMAR; ","")&amp;IF(AND(B157="Renovación de seguro",NOT(OR(N(K157)&gt;0,O157="Pagado")),N(E157)&gt;0,N(E157)-TODAY()&lt;=N('Ajustes'!$B$10),M157&lt;&gt;"Sí"),"PÓLIZA POR VENCER SIN COTIZACIÓN; ","")="","",LEFT(IF(A157="","SIN PROPIEDAD; ","")&amp;IF(AND(A157&lt;&gt;"",COUNTIF('Propiedades'!$A$2:$A$200,A157)=0),"PROPIEDAD NO ESTÁ EN LA LISTA; ","")&amp;IF(B157="","SIN TIPO; ","")&amp;IF(NOT(N(E157)&gt;0),"SIN FECHA; ","")&amp;IF(N(F157)=0,"SIN MONTO; ","")&amp;IF(AND(N(E157)&gt;0,NOT(OR(N(K157)&gt;0,O157="Pagado")),G157&lt;&gt;"Escrow",TODAY()&gt;N(E157)),"VENCIDO SIN PAGAR; ","")&amp;IF(AND(NOT(OR(N(K157)&gt;0,O157="Pagado")),G157&lt;&gt;"Escrow",AND(N(E157)&gt;0,TODAY()&gt;=N(J157),TODAY()&lt;=N(E157))),"VENCE PRONTO; ","")&amp;IF(AND(OR(N(K157)&gt;0,O157="Pagado"),L157=""),"SIN COMPROBANTE DE PAGO; ","")&amp;IF(AND(G157="Escrow",H157&lt;&gt;"Sí",N(E157)&gt;0,TODAY()&gt;=N(J157)),"ESCROW SIN CONFIRMAR; ","")&amp;IF(AND(B157="Renovación de seguro",NOT(OR(N(K157)&gt;0,O157="Pagado")),N(E157)&gt;0,N(E157)-TODAY()&lt;=N('Ajustes'!$B$10),M157&lt;&gt;"Sí"),"PÓLIZA POR VENCER SIN COTIZACIÓN; ",""),LEN(IF(A157="","SIN PROPIEDAD; ","")&amp;IF(AND(A157&lt;&gt;"",COUNTIF('Propiedades'!$A$2:$A$200,A157)=0),"PROPIEDAD NO ESTÁ EN LA LISTA; ","")&amp;IF(B157="","SIN TIPO; ","")&amp;IF(NOT(N(E157)&gt;0),"SIN FECHA; ","")&amp;IF(N(F157)=0,"SIN MONTO; ","")&amp;IF(AND(N(E157)&gt;0,NOT(OR(N(K157)&gt;0,O157="Pagado")),G157&lt;&gt;"Escrow",TODAY()&gt;N(E157)),"VENCIDO SIN PAGAR; ","")&amp;IF(AND(NOT(OR(N(K157)&gt;0,O157="Pagado")),G157&lt;&gt;"Escrow",AND(N(E157)&gt;0,TODAY()&gt;=N(J157),TODAY()&lt;=N(E157))),"VENCE PRONTO; ","")&amp;IF(AND(OR(N(K157)&gt;0,O157="Pagado"),L157=""),"SIN COMPROBANTE DE PAGO; ","")&amp;IF(AND(G157="Escrow",H157&lt;&gt;"Sí",N(E157)&gt;0,TODAY()&gt;=N(J157)),"ESCROW SIN CONFIRMAR; ","")&amp;IF(AND(B157="Renovación de seguro",NOT(OR(N(K157)&gt;0,O157="Pagado")),N(E157)&gt;0,N(E157)-TODAY()&lt;=N('Ajustes'!$B$10),M157&lt;&gt;"Sí"),"PÓLIZA POR VENCER SIN COTIZACIÓN; ",""))-2)))</f>
        <v/>
      </c>
    </row>
    <row r="158">
      <c r="E158" s="8" t="n"/>
      <c r="F158" s="9" t="n"/>
      <c r="I158" s="10" t="n"/>
      <c r="J158" s="8">
        <f>IF(OR(NOT(OR(A158&lt;&gt;"",B158&lt;&gt;"",C158&lt;&gt;"")),N(E158)=0),"",N(E158)-IF(N(I158)&gt;0,N(I158),IFERROR(VLOOKUP(B158,'Ajustes'!$A$3:$B$8,2,0),0)))</f>
        <v/>
      </c>
      <c r="K158" s="8" t="n"/>
      <c r="N158" s="8" t="n"/>
      <c r="P158" s="10">
        <f>IF(OR(NOT(OR(A158&lt;&gt;"",B158&lt;&gt;"",C158&lt;&gt;"")),N(E158)=0),"",N(E158)-TODAY())</f>
        <v/>
      </c>
      <c r="Q158">
        <f>IF(OR(NOT(OR(A158&lt;&gt;"",B158&lt;&gt;"",C158&lt;&gt;"")),O158="Cerrado"),"",IF(IF(A158="","SIN PROPIEDAD; ","")&amp;IF(AND(A158&lt;&gt;"",COUNTIF('Propiedades'!$A$2:$A$200,A158)=0),"PROPIEDAD NO ESTÁ EN LA LISTA; ","")&amp;IF(B158="","SIN TIPO; ","")&amp;IF(NOT(N(E158)&gt;0),"SIN FECHA; ","")&amp;IF(N(F158)=0,"SIN MONTO; ","")&amp;IF(AND(N(E158)&gt;0,NOT(OR(N(K158)&gt;0,O158="Pagado")),G158&lt;&gt;"Escrow",TODAY()&gt;N(E158)),"VENCIDO SIN PAGAR; ","")&amp;IF(AND(NOT(OR(N(K158)&gt;0,O158="Pagado")),G158&lt;&gt;"Escrow",AND(N(E158)&gt;0,TODAY()&gt;=N(J158),TODAY()&lt;=N(E158))),"VENCE PRONTO; ","")&amp;IF(AND(OR(N(K158)&gt;0,O158="Pagado"),L158=""),"SIN COMPROBANTE DE PAGO; ","")&amp;IF(AND(G158="Escrow",H158&lt;&gt;"Sí",N(E158)&gt;0,TODAY()&gt;=N(J158)),"ESCROW SIN CONFIRMAR; ","")&amp;IF(AND(B158="Renovación de seguro",NOT(OR(N(K158)&gt;0,O158="Pagado")),N(E158)&gt;0,N(E158)-TODAY()&lt;=N('Ajustes'!$B$10),M158&lt;&gt;"Sí"),"PÓLIZA POR VENCER SIN COTIZACIÓN; ","")="","",LEFT(IF(A158="","SIN PROPIEDAD; ","")&amp;IF(AND(A158&lt;&gt;"",COUNTIF('Propiedades'!$A$2:$A$200,A158)=0),"PROPIEDAD NO ESTÁ EN LA LISTA; ","")&amp;IF(B158="","SIN TIPO; ","")&amp;IF(NOT(N(E158)&gt;0),"SIN FECHA; ","")&amp;IF(N(F158)=0,"SIN MONTO; ","")&amp;IF(AND(N(E158)&gt;0,NOT(OR(N(K158)&gt;0,O158="Pagado")),G158&lt;&gt;"Escrow",TODAY()&gt;N(E158)),"VENCIDO SIN PAGAR; ","")&amp;IF(AND(NOT(OR(N(K158)&gt;0,O158="Pagado")),G158&lt;&gt;"Escrow",AND(N(E158)&gt;0,TODAY()&gt;=N(J158),TODAY()&lt;=N(E158))),"VENCE PRONTO; ","")&amp;IF(AND(OR(N(K158)&gt;0,O158="Pagado"),L158=""),"SIN COMPROBANTE DE PAGO; ","")&amp;IF(AND(G158="Escrow",H158&lt;&gt;"Sí",N(E158)&gt;0,TODAY()&gt;=N(J158)),"ESCROW SIN CONFIRMAR; ","")&amp;IF(AND(B158="Renovación de seguro",NOT(OR(N(K158)&gt;0,O158="Pagado")),N(E158)&gt;0,N(E158)-TODAY()&lt;=N('Ajustes'!$B$10),M158&lt;&gt;"Sí"),"PÓLIZA POR VENCER SIN COTIZACIÓN; ",""),LEN(IF(A158="","SIN PROPIEDAD; ","")&amp;IF(AND(A158&lt;&gt;"",COUNTIF('Propiedades'!$A$2:$A$200,A158)=0),"PROPIEDAD NO ESTÁ EN LA LISTA; ","")&amp;IF(B158="","SIN TIPO; ","")&amp;IF(NOT(N(E158)&gt;0),"SIN FECHA; ","")&amp;IF(N(F158)=0,"SIN MONTO; ","")&amp;IF(AND(N(E158)&gt;0,NOT(OR(N(K158)&gt;0,O158="Pagado")),G158&lt;&gt;"Escrow",TODAY()&gt;N(E158)),"VENCIDO SIN PAGAR; ","")&amp;IF(AND(NOT(OR(N(K158)&gt;0,O158="Pagado")),G158&lt;&gt;"Escrow",AND(N(E158)&gt;0,TODAY()&gt;=N(J158),TODAY()&lt;=N(E158))),"VENCE PRONTO; ","")&amp;IF(AND(OR(N(K158)&gt;0,O158="Pagado"),L158=""),"SIN COMPROBANTE DE PAGO; ","")&amp;IF(AND(G158="Escrow",H158&lt;&gt;"Sí",N(E158)&gt;0,TODAY()&gt;=N(J158)),"ESCROW SIN CONFIRMAR; ","")&amp;IF(AND(B158="Renovación de seguro",NOT(OR(N(K158)&gt;0,O158="Pagado")),N(E158)&gt;0,N(E158)-TODAY()&lt;=N('Ajustes'!$B$10),M158&lt;&gt;"Sí"),"PÓLIZA POR VENCER SIN COTIZACIÓN; ",""))-2)))</f>
        <v/>
      </c>
    </row>
    <row r="159">
      <c r="E159" s="8" t="n"/>
      <c r="F159" s="9" t="n"/>
      <c r="I159" s="10" t="n"/>
      <c r="J159" s="8">
        <f>IF(OR(NOT(OR(A159&lt;&gt;"",B159&lt;&gt;"",C159&lt;&gt;"")),N(E159)=0),"",N(E159)-IF(N(I159)&gt;0,N(I159),IFERROR(VLOOKUP(B159,'Ajustes'!$A$3:$B$8,2,0),0)))</f>
        <v/>
      </c>
      <c r="K159" s="8" t="n"/>
      <c r="N159" s="8" t="n"/>
      <c r="P159" s="10">
        <f>IF(OR(NOT(OR(A159&lt;&gt;"",B159&lt;&gt;"",C159&lt;&gt;"")),N(E159)=0),"",N(E159)-TODAY())</f>
        <v/>
      </c>
      <c r="Q159">
        <f>IF(OR(NOT(OR(A159&lt;&gt;"",B159&lt;&gt;"",C159&lt;&gt;"")),O159="Cerrado"),"",IF(IF(A159="","SIN PROPIEDAD; ","")&amp;IF(AND(A159&lt;&gt;"",COUNTIF('Propiedades'!$A$2:$A$200,A159)=0),"PROPIEDAD NO ESTÁ EN LA LISTA; ","")&amp;IF(B159="","SIN TIPO; ","")&amp;IF(NOT(N(E159)&gt;0),"SIN FECHA; ","")&amp;IF(N(F159)=0,"SIN MONTO; ","")&amp;IF(AND(N(E159)&gt;0,NOT(OR(N(K159)&gt;0,O159="Pagado")),G159&lt;&gt;"Escrow",TODAY()&gt;N(E159)),"VENCIDO SIN PAGAR; ","")&amp;IF(AND(NOT(OR(N(K159)&gt;0,O159="Pagado")),G159&lt;&gt;"Escrow",AND(N(E159)&gt;0,TODAY()&gt;=N(J159),TODAY()&lt;=N(E159))),"VENCE PRONTO; ","")&amp;IF(AND(OR(N(K159)&gt;0,O159="Pagado"),L159=""),"SIN COMPROBANTE DE PAGO; ","")&amp;IF(AND(G159="Escrow",H159&lt;&gt;"Sí",N(E159)&gt;0,TODAY()&gt;=N(J159)),"ESCROW SIN CONFIRMAR; ","")&amp;IF(AND(B159="Renovación de seguro",NOT(OR(N(K159)&gt;0,O159="Pagado")),N(E159)&gt;0,N(E159)-TODAY()&lt;=N('Ajustes'!$B$10),M159&lt;&gt;"Sí"),"PÓLIZA POR VENCER SIN COTIZACIÓN; ","")="","",LEFT(IF(A159="","SIN PROPIEDAD; ","")&amp;IF(AND(A159&lt;&gt;"",COUNTIF('Propiedades'!$A$2:$A$200,A159)=0),"PROPIEDAD NO ESTÁ EN LA LISTA; ","")&amp;IF(B159="","SIN TIPO; ","")&amp;IF(NOT(N(E159)&gt;0),"SIN FECHA; ","")&amp;IF(N(F159)=0,"SIN MONTO; ","")&amp;IF(AND(N(E159)&gt;0,NOT(OR(N(K159)&gt;0,O159="Pagado")),G159&lt;&gt;"Escrow",TODAY()&gt;N(E159)),"VENCIDO SIN PAGAR; ","")&amp;IF(AND(NOT(OR(N(K159)&gt;0,O159="Pagado")),G159&lt;&gt;"Escrow",AND(N(E159)&gt;0,TODAY()&gt;=N(J159),TODAY()&lt;=N(E159))),"VENCE PRONTO; ","")&amp;IF(AND(OR(N(K159)&gt;0,O159="Pagado"),L159=""),"SIN COMPROBANTE DE PAGO; ","")&amp;IF(AND(G159="Escrow",H159&lt;&gt;"Sí",N(E159)&gt;0,TODAY()&gt;=N(J159)),"ESCROW SIN CONFIRMAR; ","")&amp;IF(AND(B159="Renovación de seguro",NOT(OR(N(K159)&gt;0,O159="Pagado")),N(E159)&gt;0,N(E159)-TODAY()&lt;=N('Ajustes'!$B$10),M159&lt;&gt;"Sí"),"PÓLIZA POR VENCER SIN COTIZACIÓN; ",""),LEN(IF(A159="","SIN PROPIEDAD; ","")&amp;IF(AND(A159&lt;&gt;"",COUNTIF('Propiedades'!$A$2:$A$200,A159)=0),"PROPIEDAD NO ESTÁ EN LA LISTA; ","")&amp;IF(B159="","SIN TIPO; ","")&amp;IF(NOT(N(E159)&gt;0),"SIN FECHA; ","")&amp;IF(N(F159)=0,"SIN MONTO; ","")&amp;IF(AND(N(E159)&gt;0,NOT(OR(N(K159)&gt;0,O159="Pagado")),G159&lt;&gt;"Escrow",TODAY()&gt;N(E159)),"VENCIDO SIN PAGAR; ","")&amp;IF(AND(NOT(OR(N(K159)&gt;0,O159="Pagado")),G159&lt;&gt;"Escrow",AND(N(E159)&gt;0,TODAY()&gt;=N(J159),TODAY()&lt;=N(E159))),"VENCE PRONTO; ","")&amp;IF(AND(OR(N(K159)&gt;0,O159="Pagado"),L159=""),"SIN COMPROBANTE DE PAGO; ","")&amp;IF(AND(G159="Escrow",H159&lt;&gt;"Sí",N(E159)&gt;0,TODAY()&gt;=N(J159)),"ESCROW SIN CONFIRMAR; ","")&amp;IF(AND(B159="Renovación de seguro",NOT(OR(N(K159)&gt;0,O159="Pagado")),N(E159)&gt;0,N(E159)-TODAY()&lt;=N('Ajustes'!$B$10),M159&lt;&gt;"Sí"),"PÓLIZA POR VENCER SIN COTIZACIÓN; ",""))-2)))</f>
        <v/>
      </c>
    </row>
    <row r="160">
      <c r="E160" s="8" t="n"/>
      <c r="F160" s="9" t="n"/>
      <c r="I160" s="10" t="n"/>
      <c r="J160" s="8">
        <f>IF(OR(NOT(OR(A160&lt;&gt;"",B160&lt;&gt;"",C160&lt;&gt;"")),N(E160)=0),"",N(E160)-IF(N(I160)&gt;0,N(I160),IFERROR(VLOOKUP(B160,'Ajustes'!$A$3:$B$8,2,0),0)))</f>
        <v/>
      </c>
      <c r="K160" s="8" t="n"/>
      <c r="N160" s="8" t="n"/>
      <c r="P160" s="10">
        <f>IF(OR(NOT(OR(A160&lt;&gt;"",B160&lt;&gt;"",C160&lt;&gt;"")),N(E160)=0),"",N(E160)-TODAY())</f>
        <v/>
      </c>
      <c r="Q160">
        <f>IF(OR(NOT(OR(A160&lt;&gt;"",B160&lt;&gt;"",C160&lt;&gt;"")),O160="Cerrado"),"",IF(IF(A160="","SIN PROPIEDAD; ","")&amp;IF(AND(A160&lt;&gt;"",COUNTIF('Propiedades'!$A$2:$A$200,A160)=0),"PROPIEDAD NO ESTÁ EN LA LISTA; ","")&amp;IF(B160="","SIN TIPO; ","")&amp;IF(NOT(N(E160)&gt;0),"SIN FECHA; ","")&amp;IF(N(F160)=0,"SIN MONTO; ","")&amp;IF(AND(N(E160)&gt;0,NOT(OR(N(K160)&gt;0,O160="Pagado")),G160&lt;&gt;"Escrow",TODAY()&gt;N(E160)),"VENCIDO SIN PAGAR; ","")&amp;IF(AND(NOT(OR(N(K160)&gt;0,O160="Pagado")),G160&lt;&gt;"Escrow",AND(N(E160)&gt;0,TODAY()&gt;=N(J160),TODAY()&lt;=N(E160))),"VENCE PRONTO; ","")&amp;IF(AND(OR(N(K160)&gt;0,O160="Pagado"),L160=""),"SIN COMPROBANTE DE PAGO; ","")&amp;IF(AND(G160="Escrow",H160&lt;&gt;"Sí",N(E160)&gt;0,TODAY()&gt;=N(J160)),"ESCROW SIN CONFIRMAR; ","")&amp;IF(AND(B160="Renovación de seguro",NOT(OR(N(K160)&gt;0,O160="Pagado")),N(E160)&gt;0,N(E160)-TODAY()&lt;=N('Ajustes'!$B$10),M160&lt;&gt;"Sí"),"PÓLIZA POR VENCER SIN COTIZACIÓN; ","")="","",LEFT(IF(A160="","SIN PROPIEDAD; ","")&amp;IF(AND(A160&lt;&gt;"",COUNTIF('Propiedades'!$A$2:$A$200,A160)=0),"PROPIEDAD NO ESTÁ EN LA LISTA; ","")&amp;IF(B160="","SIN TIPO; ","")&amp;IF(NOT(N(E160)&gt;0),"SIN FECHA; ","")&amp;IF(N(F160)=0,"SIN MONTO; ","")&amp;IF(AND(N(E160)&gt;0,NOT(OR(N(K160)&gt;0,O160="Pagado")),G160&lt;&gt;"Escrow",TODAY()&gt;N(E160)),"VENCIDO SIN PAGAR; ","")&amp;IF(AND(NOT(OR(N(K160)&gt;0,O160="Pagado")),G160&lt;&gt;"Escrow",AND(N(E160)&gt;0,TODAY()&gt;=N(J160),TODAY()&lt;=N(E160))),"VENCE PRONTO; ","")&amp;IF(AND(OR(N(K160)&gt;0,O160="Pagado"),L160=""),"SIN COMPROBANTE DE PAGO; ","")&amp;IF(AND(G160="Escrow",H160&lt;&gt;"Sí",N(E160)&gt;0,TODAY()&gt;=N(J160)),"ESCROW SIN CONFIRMAR; ","")&amp;IF(AND(B160="Renovación de seguro",NOT(OR(N(K160)&gt;0,O160="Pagado")),N(E160)&gt;0,N(E160)-TODAY()&lt;=N('Ajustes'!$B$10),M160&lt;&gt;"Sí"),"PÓLIZA POR VENCER SIN COTIZACIÓN; ",""),LEN(IF(A160="","SIN PROPIEDAD; ","")&amp;IF(AND(A160&lt;&gt;"",COUNTIF('Propiedades'!$A$2:$A$200,A160)=0),"PROPIEDAD NO ESTÁ EN LA LISTA; ","")&amp;IF(B160="","SIN TIPO; ","")&amp;IF(NOT(N(E160)&gt;0),"SIN FECHA; ","")&amp;IF(N(F160)=0,"SIN MONTO; ","")&amp;IF(AND(N(E160)&gt;0,NOT(OR(N(K160)&gt;0,O160="Pagado")),G160&lt;&gt;"Escrow",TODAY()&gt;N(E160)),"VENCIDO SIN PAGAR; ","")&amp;IF(AND(NOT(OR(N(K160)&gt;0,O160="Pagado")),G160&lt;&gt;"Escrow",AND(N(E160)&gt;0,TODAY()&gt;=N(J160),TODAY()&lt;=N(E160))),"VENCE PRONTO; ","")&amp;IF(AND(OR(N(K160)&gt;0,O160="Pagado"),L160=""),"SIN COMPROBANTE DE PAGO; ","")&amp;IF(AND(G160="Escrow",H160&lt;&gt;"Sí",N(E160)&gt;0,TODAY()&gt;=N(J160)),"ESCROW SIN CONFIRMAR; ","")&amp;IF(AND(B160="Renovación de seguro",NOT(OR(N(K160)&gt;0,O160="Pagado")),N(E160)&gt;0,N(E160)-TODAY()&lt;=N('Ajustes'!$B$10),M160&lt;&gt;"Sí"),"PÓLIZA POR VENCER SIN COTIZACIÓN; ",""))-2)))</f>
        <v/>
      </c>
    </row>
    <row r="161">
      <c r="E161" s="8" t="n"/>
      <c r="F161" s="9" t="n"/>
      <c r="I161" s="10" t="n"/>
      <c r="J161" s="8">
        <f>IF(OR(NOT(OR(A161&lt;&gt;"",B161&lt;&gt;"",C161&lt;&gt;"")),N(E161)=0),"",N(E161)-IF(N(I161)&gt;0,N(I161),IFERROR(VLOOKUP(B161,'Ajustes'!$A$3:$B$8,2,0),0)))</f>
        <v/>
      </c>
      <c r="K161" s="8" t="n"/>
      <c r="N161" s="8" t="n"/>
      <c r="P161" s="10">
        <f>IF(OR(NOT(OR(A161&lt;&gt;"",B161&lt;&gt;"",C161&lt;&gt;"")),N(E161)=0),"",N(E161)-TODAY())</f>
        <v/>
      </c>
      <c r="Q161">
        <f>IF(OR(NOT(OR(A161&lt;&gt;"",B161&lt;&gt;"",C161&lt;&gt;"")),O161="Cerrado"),"",IF(IF(A161="","SIN PROPIEDAD; ","")&amp;IF(AND(A161&lt;&gt;"",COUNTIF('Propiedades'!$A$2:$A$200,A161)=0),"PROPIEDAD NO ESTÁ EN LA LISTA; ","")&amp;IF(B161="","SIN TIPO; ","")&amp;IF(NOT(N(E161)&gt;0),"SIN FECHA; ","")&amp;IF(N(F161)=0,"SIN MONTO; ","")&amp;IF(AND(N(E161)&gt;0,NOT(OR(N(K161)&gt;0,O161="Pagado")),G161&lt;&gt;"Escrow",TODAY()&gt;N(E161)),"VENCIDO SIN PAGAR; ","")&amp;IF(AND(NOT(OR(N(K161)&gt;0,O161="Pagado")),G161&lt;&gt;"Escrow",AND(N(E161)&gt;0,TODAY()&gt;=N(J161),TODAY()&lt;=N(E161))),"VENCE PRONTO; ","")&amp;IF(AND(OR(N(K161)&gt;0,O161="Pagado"),L161=""),"SIN COMPROBANTE DE PAGO; ","")&amp;IF(AND(G161="Escrow",H161&lt;&gt;"Sí",N(E161)&gt;0,TODAY()&gt;=N(J161)),"ESCROW SIN CONFIRMAR; ","")&amp;IF(AND(B161="Renovación de seguro",NOT(OR(N(K161)&gt;0,O161="Pagado")),N(E161)&gt;0,N(E161)-TODAY()&lt;=N('Ajustes'!$B$10),M161&lt;&gt;"Sí"),"PÓLIZA POR VENCER SIN COTIZACIÓN; ","")="","",LEFT(IF(A161="","SIN PROPIEDAD; ","")&amp;IF(AND(A161&lt;&gt;"",COUNTIF('Propiedades'!$A$2:$A$200,A161)=0),"PROPIEDAD NO ESTÁ EN LA LISTA; ","")&amp;IF(B161="","SIN TIPO; ","")&amp;IF(NOT(N(E161)&gt;0),"SIN FECHA; ","")&amp;IF(N(F161)=0,"SIN MONTO; ","")&amp;IF(AND(N(E161)&gt;0,NOT(OR(N(K161)&gt;0,O161="Pagado")),G161&lt;&gt;"Escrow",TODAY()&gt;N(E161)),"VENCIDO SIN PAGAR; ","")&amp;IF(AND(NOT(OR(N(K161)&gt;0,O161="Pagado")),G161&lt;&gt;"Escrow",AND(N(E161)&gt;0,TODAY()&gt;=N(J161),TODAY()&lt;=N(E161))),"VENCE PRONTO; ","")&amp;IF(AND(OR(N(K161)&gt;0,O161="Pagado"),L161=""),"SIN COMPROBANTE DE PAGO; ","")&amp;IF(AND(G161="Escrow",H161&lt;&gt;"Sí",N(E161)&gt;0,TODAY()&gt;=N(J161)),"ESCROW SIN CONFIRMAR; ","")&amp;IF(AND(B161="Renovación de seguro",NOT(OR(N(K161)&gt;0,O161="Pagado")),N(E161)&gt;0,N(E161)-TODAY()&lt;=N('Ajustes'!$B$10),M161&lt;&gt;"Sí"),"PÓLIZA POR VENCER SIN COTIZACIÓN; ",""),LEN(IF(A161="","SIN PROPIEDAD; ","")&amp;IF(AND(A161&lt;&gt;"",COUNTIF('Propiedades'!$A$2:$A$200,A161)=0),"PROPIEDAD NO ESTÁ EN LA LISTA; ","")&amp;IF(B161="","SIN TIPO; ","")&amp;IF(NOT(N(E161)&gt;0),"SIN FECHA; ","")&amp;IF(N(F161)=0,"SIN MONTO; ","")&amp;IF(AND(N(E161)&gt;0,NOT(OR(N(K161)&gt;0,O161="Pagado")),G161&lt;&gt;"Escrow",TODAY()&gt;N(E161)),"VENCIDO SIN PAGAR; ","")&amp;IF(AND(NOT(OR(N(K161)&gt;0,O161="Pagado")),G161&lt;&gt;"Escrow",AND(N(E161)&gt;0,TODAY()&gt;=N(J161),TODAY()&lt;=N(E161))),"VENCE PRONTO; ","")&amp;IF(AND(OR(N(K161)&gt;0,O161="Pagado"),L161=""),"SIN COMPROBANTE DE PAGO; ","")&amp;IF(AND(G161="Escrow",H161&lt;&gt;"Sí",N(E161)&gt;0,TODAY()&gt;=N(J161)),"ESCROW SIN CONFIRMAR; ","")&amp;IF(AND(B161="Renovación de seguro",NOT(OR(N(K161)&gt;0,O161="Pagado")),N(E161)&gt;0,N(E161)-TODAY()&lt;=N('Ajustes'!$B$10),M161&lt;&gt;"Sí"),"PÓLIZA POR VENCER SIN COTIZACIÓN; ",""))-2)))</f>
        <v/>
      </c>
    </row>
    <row r="162">
      <c r="E162" s="8" t="n"/>
      <c r="F162" s="9" t="n"/>
      <c r="I162" s="10" t="n"/>
      <c r="J162" s="8">
        <f>IF(OR(NOT(OR(A162&lt;&gt;"",B162&lt;&gt;"",C162&lt;&gt;"")),N(E162)=0),"",N(E162)-IF(N(I162)&gt;0,N(I162),IFERROR(VLOOKUP(B162,'Ajustes'!$A$3:$B$8,2,0),0)))</f>
        <v/>
      </c>
      <c r="K162" s="8" t="n"/>
      <c r="N162" s="8" t="n"/>
      <c r="P162" s="10">
        <f>IF(OR(NOT(OR(A162&lt;&gt;"",B162&lt;&gt;"",C162&lt;&gt;"")),N(E162)=0),"",N(E162)-TODAY())</f>
        <v/>
      </c>
      <c r="Q162">
        <f>IF(OR(NOT(OR(A162&lt;&gt;"",B162&lt;&gt;"",C162&lt;&gt;"")),O162="Cerrado"),"",IF(IF(A162="","SIN PROPIEDAD; ","")&amp;IF(AND(A162&lt;&gt;"",COUNTIF('Propiedades'!$A$2:$A$200,A162)=0),"PROPIEDAD NO ESTÁ EN LA LISTA; ","")&amp;IF(B162="","SIN TIPO; ","")&amp;IF(NOT(N(E162)&gt;0),"SIN FECHA; ","")&amp;IF(N(F162)=0,"SIN MONTO; ","")&amp;IF(AND(N(E162)&gt;0,NOT(OR(N(K162)&gt;0,O162="Pagado")),G162&lt;&gt;"Escrow",TODAY()&gt;N(E162)),"VENCIDO SIN PAGAR; ","")&amp;IF(AND(NOT(OR(N(K162)&gt;0,O162="Pagado")),G162&lt;&gt;"Escrow",AND(N(E162)&gt;0,TODAY()&gt;=N(J162),TODAY()&lt;=N(E162))),"VENCE PRONTO; ","")&amp;IF(AND(OR(N(K162)&gt;0,O162="Pagado"),L162=""),"SIN COMPROBANTE DE PAGO; ","")&amp;IF(AND(G162="Escrow",H162&lt;&gt;"Sí",N(E162)&gt;0,TODAY()&gt;=N(J162)),"ESCROW SIN CONFIRMAR; ","")&amp;IF(AND(B162="Renovación de seguro",NOT(OR(N(K162)&gt;0,O162="Pagado")),N(E162)&gt;0,N(E162)-TODAY()&lt;=N('Ajustes'!$B$10),M162&lt;&gt;"Sí"),"PÓLIZA POR VENCER SIN COTIZACIÓN; ","")="","",LEFT(IF(A162="","SIN PROPIEDAD; ","")&amp;IF(AND(A162&lt;&gt;"",COUNTIF('Propiedades'!$A$2:$A$200,A162)=0),"PROPIEDAD NO ESTÁ EN LA LISTA; ","")&amp;IF(B162="","SIN TIPO; ","")&amp;IF(NOT(N(E162)&gt;0),"SIN FECHA; ","")&amp;IF(N(F162)=0,"SIN MONTO; ","")&amp;IF(AND(N(E162)&gt;0,NOT(OR(N(K162)&gt;0,O162="Pagado")),G162&lt;&gt;"Escrow",TODAY()&gt;N(E162)),"VENCIDO SIN PAGAR; ","")&amp;IF(AND(NOT(OR(N(K162)&gt;0,O162="Pagado")),G162&lt;&gt;"Escrow",AND(N(E162)&gt;0,TODAY()&gt;=N(J162),TODAY()&lt;=N(E162))),"VENCE PRONTO; ","")&amp;IF(AND(OR(N(K162)&gt;0,O162="Pagado"),L162=""),"SIN COMPROBANTE DE PAGO; ","")&amp;IF(AND(G162="Escrow",H162&lt;&gt;"Sí",N(E162)&gt;0,TODAY()&gt;=N(J162)),"ESCROW SIN CONFIRMAR; ","")&amp;IF(AND(B162="Renovación de seguro",NOT(OR(N(K162)&gt;0,O162="Pagado")),N(E162)&gt;0,N(E162)-TODAY()&lt;=N('Ajustes'!$B$10),M162&lt;&gt;"Sí"),"PÓLIZA POR VENCER SIN COTIZACIÓN; ",""),LEN(IF(A162="","SIN PROPIEDAD; ","")&amp;IF(AND(A162&lt;&gt;"",COUNTIF('Propiedades'!$A$2:$A$200,A162)=0),"PROPIEDAD NO ESTÁ EN LA LISTA; ","")&amp;IF(B162="","SIN TIPO; ","")&amp;IF(NOT(N(E162)&gt;0),"SIN FECHA; ","")&amp;IF(N(F162)=0,"SIN MONTO; ","")&amp;IF(AND(N(E162)&gt;0,NOT(OR(N(K162)&gt;0,O162="Pagado")),G162&lt;&gt;"Escrow",TODAY()&gt;N(E162)),"VENCIDO SIN PAGAR; ","")&amp;IF(AND(NOT(OR(N(K162)&gt;0,O162="Pagado")),G162&lt;&gt;"Escrow",AND(N(E162)&gt;0,TODAY()&gt;=N(J162),TODAY()&lt;=N(E162))),"VENCE PRONTO; ","")&amp;IF(AND(OR(N(K162)&gt;0,O162="Pagado"),L162=""),"SIN COMPROBANTE DE PAGO; ","")&amp;IF(AND(G162="Escrow",H162&lt;&gt;"Sí",N(E162)&gt;0,TODAY()&gt;=N(J162)),"ESCROW SIN CONFIRMAR; ","")&amp;IF(AND(B162="Renovación de seguro",NOT(OR(N(K162)&gt;0,O162="Pagado")),N(E162)&gt;0,N(E162)-TODAY()&lt;=N('Ajustes'!$B$10),M162&lt;&gt;"Sí"),"PÓLIZA POR VENCER SIN COTIZACIÓN; ",""))-2)))</f>
        <v/>
      </c>
    </row>
    <row r="163">
      <c r="E163" s="8" t="n"/>
      <c r="F163" s="9" t="n"/>
      <c r="I163" s="10" t="n"/>
      <c r="J163" s="8">
        <f>IF(OR(NOT(OR(A163&lt;&gt;"",B163&lt;&gt;"",C163&lt;&gt;"")),N(E163)=0),"",N(E163)-IF(N(I163)&gt;0,N(I163),IFERROR(VLOOKUP(B163,'Ajustes'!$A$3:$B$8,2,0),0)))</f>
        <v/>
      </c>
      <c r="K163" s="8" t="n"/>
      <c r="N163" s="8" t="n"/>
      <c r="P163" s="10">
        <f>IF(OR(NOT(OR(A163&lt;&gt;"",B163&lt;&gt;"",C163&lt;&gt;"")),N(E163)=0),"",N(E163)-TODAY())</f>
        <v/>
      </c>
      <c r="Q163">
        <f>IF(OR(NOT(OR(A163&lt;&gt;"",B163&lt;&gt;"",C163&lt;&gt;"")),O163="Cerrado"),"",IF(IF(A163="","SIN PROPIEDAD; ","")&amp;IF(AND(A163&lt;&gt;"",COUNTIF('Propiedades'!$A$2:$A$200,A163)=0),"PROPIEDAD NO ESTÁ EN LA LISTA; ","")&amp;IF(B163="","SIN TIPO; ","")&amp;IF(NOT(N(E163)&gt;0),"SIN FECHA; ","")&amp;IF(N(F163)=0,"SIN MONTO; ","")&amp;IF(AND(N(E163)&gt;0,NOT(OR(N(K163)&gt;0,O163="Pagado")),G163&lt;&gt;"Escrow",TODAY()&gt;N(E163)),"VENCIDO SIN PAGAR; ","")&amp;IF(AND(NOT(OR(N(K163)&gt;0,O163="Pagado")),G163&lt;&gt;"Escrow",AND(N(E163)&gt;0,TODAY()&gt;=N(J163),TODAY()&lt;=N(E163))),"VENCE PRONTO; ","")&amp;IF(AND(OR(N(K163)&gt;0,O163="Pagado"),L163=""),"SIN COMPROBANTE DE PAGO; ","")&amp;IF(AND(G163="Escrow",H163&lt;&gt;"Sí",N(E163)&gt;0,TODAY()&gt;=N(J163)),"ESCROW SIN CONFIRMAR; ","")&amp;IF(AND(B163="Renovación de seguro",NOT(OR(N(K163)&gt;0,O163="Pagado")),N(E163)&gt;0,N(E163)-TODAY()&lt;=N('Ajustes'!$B$10),M163&lt;&gt;"Sí"),"PÓLIZA POR VENCER SIN COTIZACIÓN; ","")="","",LEFT(IF(A163="","SIN PROPIEDAD; ","")&amp;IF(AND(A163&lt;&gt;"",COUNTIF('Propiedades'!$A$2:$A$200,A163)=0),"PROPIEDAD NO ESTÁ EN LA LISTA; ","")&amp;IF(B163="","SIN TIPO; ","")&amp;IF(NOT(N(E163)&gt;0),"SIN FECHA; ","")&amp;IF(N(F163)=0,"SIN MONTO; ","")&amp;IF(AND(N(E163)&gt;0,NOT(OR(N(K163)&gt;0,O163="Pagado")),G163&lt;&gt;"Escrow",TODAY()&gt;N(E163)),"VENCIDO SIN PAGAR; ","")&amp;IF(AND(NOT(OR(N(K163)&gt;0,O163="Pagado")),G163&lt;&gt;"Escrow",AND(N(E163)&gt;0,TODAY()&gt;=N(J163),TODAY()&lt;=N(E163))),"VENCE PRONTO; ","")&amp;IF(AND(OR(N(K163)&gt;0,O163="Pagado"),L163=""),"SIN COMPROBANTE DE PAGO; ","")&amp;IF(AND(G163="Escrow",H163&lt;&gt;"Sí",N(E163)&gt;0,TODAY()&gt;=N(J163)),"ESCROW SIN CONFIRMAR; ","")&amp;IF(AND(B163="Renovación de seguro",NOT(OR(N(K163)&gt;0,O163="Pagado")),N(E163)&gt;0,N(E163)-TODAY()&lt;=N('Ajustes'!$B$10),M163&lt;&gt;"Sí"),"PÓLIZA POR VENCER SIN COTIZACIÓN; ",""),LEN(IF(A163="","SIN PROPIEDAD; ","")&amp;IF(AND(A163&lt;&gt;"",COUNTIF('Propiedades'!$A$2:$A$200,A163)=0),"PROPIEDAD NO ESTÁ EN LA LISTA; ","")&amp;IF(B163="","SIN TIPO; ","")&amp;IF(NOT(N(E163)&gt;0),"SIN FECHA; ","")&amp;IF(N(F163)=0,"SIN MONTO; ","")&amp;IF(AND(N(E163)&gt;0,NOT(OR(N(K163)&gt;0,O163="Pagado")),G163&lt;&gt;"Escrow",TODAY()&gt;N(E163)),"VENCIDO SIN PAGAR; ","")&amp;IF(AND(NOT(OR(N(K163)&gt;0,O163="Pagado")),G163&lt;&gt;"Escrow",AND(N(E163)&gt;0,TODAY()&gt;=N(J163),TODAY()&lt;=N(E163))),"VENCE PRONTO; ","")&amp;IF(AND(OR(N(K163)&gt;0,O163="Pagado"),L163=""),"SIN COMPROBANTE DE PAGO; ","")&amp;IF(AND(G163="Escrow",H163&lt;&gt;"Sí",N(E163)&gt;0,TODAY()&gt;=N(J163)),"ESCROW SIN CONFIRMAR; ","")&amp;IF(AND(B163="Renovación de seguro",NOT(OR(N(K163)&gt;0,O163="Pagado")),N(E163)&gt;0,N(E163)-TODAY()&lt;=N('Ajustes'!$B$10),M163&lt;&gt;"Sí"),"PÓLIZA POR VENCER SIN COTIZACIÓN; ",""))-2)))</f>
        <v/>
      </c>
    </row>
    <row r="164">
      <c r="E164" s="8" t="n"/>
      <c r="F164" s="9" t="n"/>
      <c r="I164" s="10" t="n"/>
      <c r="J164" s="8">
        <f>IF(OR(NOT(OR(A164&lt;&gt;"",B164&lt;&gt;"",C164&lt;&gt;"")),N(E164)=0),"",N(E164)-IF(N(I164)&gt;0,N(I164),IFERROR(VLOOKUP(B164,'Ajustes'!$A$3:$B$8,2,0),0)))</f>
        <v/>
      </c>
      <c r="K164" s="8" t="n"/>
      <c r="N164" s="8" t="n"/>
      <c r="P164" s="10">
        <f>IF(OR(NOT(OR(A164&lt;&gt;"",B164&lt;&gt;"",C164&lt;&gt;"")),N(E164)=0),"",N(E164)-TODAY())</f>
        <v/>
      </c>
      <c r="Q164">
        <f>IF(OR(NOT(OR(A164&lt;&gt;"",B164&lt;&gt;"",C164&lt;&gt;"")),O164="Cerrado"),"",IF(IF(A164="","SIN PROPIEDAD; ","")&amp;IF(AND(A164&lt;&gt;"",COUNTIF('Propiedades'!$A$2:$A$200,A164)=0),"PROPIEDAD NO ESTÁ EN LA LISTA; ","")&amp;IF(B164="","SIN TIPO; ","")&amp;IF(NOT(N(E164)&gt;0),"SIN FECHA; ","")&amp;IF(N(F164)=0,"SIN MONTO; ","")&amp;IF(AND(N(E164)&gt;0,NOT(OR(N(K164)&gt;0,O164="Pagado")),G164&lt;&gt;"Escrow",TODAY()&gt;N(E164)),"VENCIDO SIN PAGAR; ","")&amp;IF(AND(NOT(OR(N(K164)&gt;0,O164="Pagado")),G164&lt;&gt;"Escrow",AND(N(E164)&gt;0,TODAY()&gt;=N(J164),TODAY()&lt;=N(E164))),"VENCE PRONTO; ","")&amp;IF(AND(OR(N(K164)&gt;0,O164="Pagado"),L164=""),"SIN COMPROBANTE DE PAGO; ","")&amp;IF(AND(G164="Escrow",H164&lt;&gt;"Sí",N(E164)&gt;0,TODAY()&gt;=N(J164)),"ESCROW SIN CONFIRMAR; ","")&amp;IF(AND(B164="Renovación de seguro",NOT(OR(N(K164)&gt;0,O164="Pagado")),N(E164)&gt;0,N(E164)-TODAY()&lt;=N('Ajustes'!$B$10),M164&lt;&gt;"Sí"),"PÓLIZA POR VENCER SIN COTIZACIÓN; ","")="","",LEFT(IF(A164="","SIN PROPIEDAD; ","")&amp;IF(AND(A164&lt;&gt;"",COUNTIF('Propiedades'!$A$2:$A$200,A164)=0),"PROPIEDAD NO ESTÁ EN LA LISTA; ","")&amp;IF(B164="","SIN TIPO; ","")&amp;IF(NOT(N(E164)&gt;0),"SIN FECHA; ","")&amp;IF(N(F164)=0,"SIN MONTO; ","")&amp;IF(AND(N(E164)&gt;0,NOT(OR(N(K164)&gt;0,O164="Pagado")),G164&lt;&gt;"Escrow",TODAY()&gt;N(E164)),"VENCIDO SIN PAGAR; ","")&amp;IF(AND(NOT(OR(N(K164)&gt;0,O164="Pagado")),G164&lt;&gt;"Escrow",AND(N(E164)&gt;0,TODAY()&gt;=N(J164),TODAY()&lt;=N(E164))),"VENCE PRONTO; ","")&amp;IF(AND(OR(N(K164)&gt;0,O164="Pagado"),L164=""),"SIN COMPROBANTE DE PAGO; ","")&amp;IF(AND(G164="Escrow",H164&lt;&gt;"Sí",N(E164)&gt;0,TODAY()&gt;=N(J164)),"ESCROW SIN CONFIRMAR; ","")&amp;IF(AND(B164="Renovación de seguro",NOT(OR(N(K164)&gt;0,O164="Pagado")),N(E164)&gt;0,N(E164)-TODAY()&lt;=N('Ajustes'!$B$10),M164&lt;&gt;"Sí"),"PÓLIZA POR VENCER SIN COTIZACIÓN; ",""),LEN(IF(A164="","SIN PROPIEDAD; ","")&amp;IF(AND(A164&lt;&gt;"",COUNTIF('Propiedades'!$A$2:$A$200,A164)=0),"PROPIEDAD NO ESTÁ EN LA LISTA; ","")&amp;IF(B164="","SIN TIPO; ","")&amp;IF(NOT(N(E164)&gt;0),"SIN FECHA; ","")&amp;IF(N(F164)=0,"SIN MONTO; ","")&amp;IF(AND(N(E164)&gt;0,NOT(OR(N(K164)&gt;0,O164="Pagado")),G164&lt;&gt;"Escrow",TODAY()&gt;N(E164)),"VENCIDO SIN PAGAR; ","")&amp;IF(AND(NOT(OR(N(K164)&gt;0,O164="Pagado")),G164&lt;&gt;"Escrow",AND(N(E164)&gt;0,TODAY()&gt;=N(J164),TODAY()&lt;=N(E164))),"VENCE PRONTO; ","")&amp;IF(AND(OR(N(K164)&gt;0,O164="Pagado"),L164=""),"SIN COMPROBANTE DE PAGO; ","")&amp;IF(AND(G164="Escrow",H164&lt;&gt;"Sí",N(E164)&gt;0,TODAY()&gt;=N(J164)),"ESCROW SIN CONFIRMAR; ","")&amp;IF(AND(B164="Renovación de seguro",NOT(OR(N(K164)&gt;0,O164="Pagado")),N(E164)&gt;0,N(E164)-TODAY()&lt;=N('Ajustes'!$B$10),M164&lt;&gt;"Sí"),"PÓLIZA POR VENCER SIN COTIZACIÓN; ",""))-2)))</f>
        <v/>
      </c>
    </row>
    <row r="165">
      <c r="E165" s="8" t="n"/>
      <c r="F165" s="9" t="n"/>
      <c r="I165" s="10" t="n"/>
      <c r="J165" s="8">
        <f>IF(OR(NOT(OR(A165&lt;&gt;"",B165&lt;&gt;"",C165&lt;&gt;"")),N(E165)=0),"",N(E165)-IF(N(I165)&gt;0,N(I165),IFERROR(VLOOKUP(B165,'Ajustes'!$A$3:$B$8,2,0),0)))</f>
        <v/>
      </c>
      <c r="K165" s="8" t="n"/>
      <c r="N165" s="8" t="n"/>
      <c r="P165" s="10">
        <f>IF(OR(NOT(OR(A165&lt;&gt;"",B165&lt;&gt;"",C165&lt;&gt;"")),N(E165)=0),"",N(E165)-TODAY())</f>
        <v/>
      </c>
      <c r="Q165">
        <f>IF(OR(NOT(OR(A165&lt;&gt;"",B165&lt;&gt;"",C165&lt;&gt;"")),O165="Cerrado"),"",IF(IF(A165="","SIN PROPIEDAD; ","")&amp;IF(AND(A165&lt;&gt;"",COUNTIF('Propiedades'!$A$2:$A$200,A165)=0),"PROPIEDAD NO ESTÁ EN LA LISTA; ","")&amp;IF(B165="","SIN TIPO; ","")&amp;IF(NOT(N(E165)&gt;0),"SIN FECHA; ","")&amp;IF(N(F165)=0,"SIN MONTO; ","")&amp;IF(AND(N(E165)&gt;0,NOT(OR(N(K165)&gt;0,O165="Pagado")),G165&lt;&gt;"Escrow",TODAY()&gt;N(E165)),"VENCIDO SIN PAGAR; ","")&amp;IF(AND(NOT(OR(N(K165)&gt;0,O165="Pagado")),G165&lt;&gt;"Escrow",AND(N(E165)&gt;0,TODAY()&gt;=N(J165),TODAY()&lt;=N(E165))),"VENCE PRONTO; ","")&amp;IF(AND(OR(N(K165)&gt;0,O165="Pagado"),L165=""),"SIN COMPROBANTE DE PAGO; ","")&amp;IF(AND(G165="Escrow",H165&lt;&gt;"Sí",N(E165)&gt;0,TODAY()&gt;=N(J165)),"ESCROW SIN CONFIRMAR; ","")&amp;IF(AND(B165="Renovación de seguro",NOT(OR(N(K165)&gt;0,O165="Pagado")),N(E165)&gt;0,N(E165)-TODAY()&lt;=N('Ajustes'!$B$10),M165&lt;&gt;"Sí"),"PÓLIZA POR VENCER SIN COTIZACIÓN; ","")="","",LEFT(IF(A165="","SIN PROPIEDAD; ","")&amp;IF(AND(A165&lt;&gt;"",COUNTIF('Propiedades'!$A$2:$A$200,A165)=0),"PROPIEDAD NO ESTÁ EN LA LISTA; ","")&amp;IF(B165="","SIN TIPO; ","")&amp;IF(NOT(N(E165)&gt;0),"SIN FECHA; ","")&amp;IF(N(F165)=0,"SIN MONTO; ","")&amp;IF(AND(N(E165)&gt;0,NOT(OR(N(K165)&gt;0,O165="Pagado")),G165&lt;&gt;"Escrow",TODAY()&gt;N(E165)),"VENCIDO SIN PAGAR; ","")&amp;IF(AND(NOT(OR(N(K165)&gt;0,O165="Pagado")),G165&lt;&gt;"Escrow",AND(N(E165)&gt;0,TODAY()&gt;=N(J165),TODAY()&lt;=N(E165))),"VENCE PRONTO; ","")&amp;IF(AND(OR(N(K165)&gt;0,O165="Pagado"),L165=""),"SIN COMPROBANTE DE PAGO; ","")&amp;IF(AND(G165="Escrow",H165&lt;&gt;"Sí",N(E165)&gt;0,TODAY()&gt;=N(J165)),"ESCROW SIN CONFIRMAR; ","")&amp;IF(AND(B165="Renovación de seguro",NOT(OR(N(K165)&gt;0,O165="Pagado")),N(E165)&gt;0,N(E165)-TODAY()&lt;=N('Ajustes'!$B$10),M165&lt;&gt;"Sí"),"PÓLIZA POR VENCER SIN COTIZACIÓN; ",""),LEN(IF(A165="","SIN PROPIEDAD; ","")&amp;IF(AND(A165&lt;&gt;"",COUNTIF('Propiedades'!$A$2:$A$200,A165)=0),"PROPIEDAD NO ESTÁ EN LA LISTA; ","")&amp;IF(B165="","SIN TIPO; ","")&amp;IF(NOT(N(E165)&gt;0),"SIN FECHA; ","")&amp;IF(N(F165)=0,"SIN MONTO; ","")&amp;IF(AND(N(E165)&gt;0,NOT(OR(N(K165)&gt;0,O165="Pagado")),G165&lt;&gt;"Escrow",TODAY()&gt;N(E165)),"VENCIDO SIN PAGAR; ","")&amp;IF(AND(NOT(OR(N(K165)&gt;0,O165="Pagado")),G165&lt;&gt;"Escrow",AND(N(E165)&gt;0,TODAY()&gt;=N(J165),TODAY()&lt;=N(E165))),"VENCE PRONTO; ","")&amp;IF(AND(OR(N(K165)&gt;0,O165="Pagado"),L165=""),"SIN COMPROBANTE DE PAGO; ","")&amp;IF(AND(G165="Escrow",H165&lt;&gt;"Sí",N(E165)&gt;0,TODAY()&gt;=N(J165)),"ESCROW SIN CONFIRMAR; ","")&amp;IF(AND(B165="Renovación de seguro",NOT(OR(N(K165)&gt;0,O165="Pagado")),N(E165)&gt;0,N(E165)-TODAY()&lt;=N('Ajustes'!$B$10),M165&lt;&gt;"Sí"),"PÓLIZA POR VENCER SIN COTIZACIÓN; ",""))-2)))</f>
        <v/>
      </c>
    </row>
    <row r="166">
      <c r="E166" s="8" t="n"/>
      <c r="F166" s="9" t="n"/>
      <c r="I166" s="10" t="n"/>
      <c r="J166" s="8">
        <f>IF(OR(NOT(OR(A166&lt;&gt;"",B166&lt;&gt;"",C166&lt;&gt;"")),N(E166)=0),"",N(E166)-IF(N(I166)&gt;0,N(I166),IFERROR(VLOOKUP(B166,'Ajustes'!$A$3:$B$8,2,0),0)))</f>
        <v/>
      </c>
      <c r="K166" s="8" t="n"/>
      <c r="N166" s="8" t="n"/>
      <c r="P166" s="10">
        <f>IF(OR(NOT(OR(A166&lt;&gt;"",B166&lt;&gt;"",C166&lt;&gt;"")),N(E166)=0),"",N(E166)-TODAY())</f>
        <v/>
      </c>
      <c r="Q166">
        <f>IF(OR(NOT(OR(A166&lt;&gt;"",B166&lt;&gt;"",C166&lt;&gt;"")),O166="Cerrado"),"",IF(IF(A166="","SIN PROPIEDAD; ","")&amp;IF(AND(A166&lt;&gt;"",COUNTIF('Propiedades'!$A$2:$A$200,A166)=0),"PROPIEDAD NO ESTÁ EN LA LISTA; ","")&amp;IF(B166="","SIN TIPO; ","")&amp;IF(NOT(N(E166)&gt;0),"SIN FECHA; ","")&amp;IF(N(F166)=0,"SIN MONTO; ","")&amp;IF(AND(N(E166)&gt;0,NOT(OR(N(K166)&gt;0,O166="Pagado")),G166&lt;&gt;"Escrow",TODAY()&gt;N(E166)),"VENCIDO SIN PAGAR; ","")&amp;IF(AND(NOT(OR(N(K166)&gt;0,O166="Pagado")),G166&lt;&gt;"Escrow",AND(N(E166)&gt;0,TODAY()&gt;=N(J166),TODAY()&lt;=N(E166))),"VENCE PRONTO; ","")&amp;IF(AND(OR(N(K166)&gt;0,O166="Pagado"),L166=""),"SIN COMPROBANTE DE PAGO; ","")&amp;IF(AND(G166="Escrow",H166&lt;&gt;"Sí",N(E166)&gt;0,TODAY()&gt;=N(J166)),"ESCROW SIN CONFIRMAR; ","")&amp;IF(AND(B166="Renovación de seguro",NOT(OR(N(K166)&gt;0,O166="Pagado")),N(E166)&gt;0,N(E166)-TODAY()&lt;=N('Ajustes'!$B$10),M166&lt;&gt;"Sí"),"PÓLIZA POR VENCER SIN COTIZACIÓN; ","")="","",LEFT(IF(A166="","SIN PROPIEDAD; ","")&amp;IF(AND(A166&lt;&gt;"",COUNTIF('Propiedades'!$A$2:$A$200,A166)=0),"PROPIEDAD NO ESTÁ EN LA LISTA; ","")&amp;IF(B166="","SIN TIPO; ","")&amp;IF(NOT(N(E166)&gt;0),"SIN FECHA; ","")&amp;IF(N(F166)=0,"SIN MONTO; ","")&amp;IF(AND(N(E166)&gt;0,NOT(OR(N(K166)&gt;0,O166="Pagado")),G166&lt;&gt;"Escrow",TODAY()&gt;N(E166)),"VENCIDO SIN PAGAR; ","")&amp;IF(AND(NOT(OR(N(K166)&gt;0,O166="Pagado")),G166&lt;&gt;"Escrow",AND(N(E166)&gt;0,TODAY()&gt;=N(J166),TODAY()&lt;=N(E166))),"VENCE PRONTO; ","")&amp;IF(AND(OR(N(K166)&gt;0,O166="Pagado"),L166=""),"SIN COMPROBANTE DE PAGO; ","")&amp;IF(AND(G166="Escrow",H166&lt;&gt;"Sí",N(E166)&gt;0,TODAY()&gt;=N(J166)),"ESCROW SIN CONFIRMAR; ","")&amp;IF(AND(B166="Renovación de seguro",NOT(OR(N(K166)&gt;0,O166="Pagado")),N(E166)&gt;0,N(E166)-TODAY()&lt;=N('Ajustes'!$B$10),M166&lt;&gt;"Sí"),"PÓLIZA POR VENCER SIN COTIZACIÓN; ",""),LEN(IF(A166="","SIN PROPIEDAD; ","")&amp;IF(AND(A166&lt;&gt;"",COUNTIF('Propiedades'!$A$2:$A$200,A166)=0),"PROPIEDAD NO ESTÁ EN LA LISTA; ","")&amp;IF(B166="","SIN TIPO; ","")&amp;IF(NOT(N(E166)&gt;0),"SIN FECHA; ","")&amp;IF(N(F166)=0,"SIN MONTO; ","")&amp;IF(AND(N(E166)&gt;0,NOT(OR(N(K166)&gt;0,O166="Pagado")),G166&lt;&gt;"Escrow",TODAY()&gt;N(E166)),"VENCIDO SIN PAGAR; ","")&amp;IF(AND(NOT(OR(N(K166)&gt;0,O166="Pagado")),G166&lt;&gt;"Escrow",AND(N(E166)&gt;0,TODAY()&gt;=N(J166),TODAY()&lt;=N(E166))),"VENCE PRONTO; ","")&amp;IF(AND(OR(N(K166)&gt;0,O166="Pagado"),L166=""),"SIN COMPROBANTE DE PAGO; ","")&amp;IF(AND(G166="Escrow",H166&lt;&gt;"Sí",N(E166)&gt;0,TODAY()&gt;=N(J166)),"ESCROW SIN CONFIRMAR; ","")&amp;IF(AND(B166="Renovación de seguro",NOT(OR(N(K166)&gt;0,O166="Pagado")),N(E166)&gt;0,N(E166)-TODAY()&lt;=N('Ajustes'!$B$10),M166&lt;&gt;"Sí"),"PÓLIZA POR VENCER SIN COTIZACIÓN; ",""))-2)))</f>
        <v/>
      </c>
    </row>
    <row r="167">
      <c r="E167" s="8" t="n"/>
      <c r="F167" s="9" t="n"/>
      <c r="I167" s="10" t="n"/>
      <c r="J167" s="8">
        <f>IF(OR(NOT(OR(A167&lt;&gt;"",B167&lt;&gt;"",C167&lt;&gt;"")),N(E167)=0),"",N(E167)-IF(N(I167)&gt;0,N(I167),IFERROR(VLOOKUP(B167,'Ajustes'!$A$3:$B$8,2,0),0)))</f>
        <v/>
      </c>
      <c r="K167" s="8" t="n"/>
      <c r="N167" s="8" t="n"/>
      <c r="P167" s="10">
        <f>IF(OR(NOT(OR(A167&lt;&gt;"",B167&lt;&gt;"",C167&lt;&gt;"")),N(E167)=0),"",N(E167)-TODAY())</f>
        <v/>
      </c>
      <c r="Q167">
        <f>IF(OR(NOT(OR(A167&lt;&gt;"",B167&lt;&gt;"",C167&lt;&gt;"")),O167="Cerrado"),"",IF(IF(A167="","SIN PROPIEDAD; ","")&amp;IF(AND(A167&lt;&gt;"",COUNTIF('Propiedades'!$A$2:$A$200,A167)=0),"PROPIEDAD NO ESTÁ EN LA LISTA; ","")&amp;IF(B167="","SIN TIPO; ","")&amp;IF(NOT(N(E167)&gt;0),"SIN FECHA; ","")&amp;IF(N(F167)=0,"SIN MONTO; ","")&amp;IF(AND(N(E167)&gt;0,NOT(OR(N(K167)&gt;0,O167="Pagado")),G167&lt;&gt;"Escrow",TODAY()&gt;N(E167)),"VENCIDO SIN PAGAR; ","")&amp;IF(AND(NOT(OR(N(K167)&gt;0,O167="Pagado")),G167&lt;&gt;"Escrow",AND(N(E167)&gt;0,TODAY()&gt;=N(J167),TODAY()&lt;=N(E167))),"VENCE PRONTO; ","")&amp;IF(AND(OR(N(K167)&gt;0,O167="Pagado"),L167=""),"SIN COMPROBANTE DE PAGO; ","")&amp;IF(AND(G167="Escrow",H167&lt;&gt;"Sí",N(E167)&gt;0,TODAY()&gt;=N(J167)),"ESCROW SIN CONFIRMAR; ","")&amp;IF(AND(B167="Renovación de seguro",NOT(OR(N(K167)&gt;0,O167="Pagado")),N(E167)&gt;0,N(E167)-TODAY()&lt;=N('Ajustes'!$B$10),M167&lt;&gt;"Sí"),"PÓLIZA POR VENCER SIN COTIZACIÓN; ","")="","",LEFT(IF(A167="","SIN PROPIEDAD; ","")&amp;IF(AND(A167&lt;&gt;"",COUNTIF('Propiedades'!$A$2:$A$200,A167)=0),"PROPIEDAD NO ESTÁ EN LA LISTA; ","")&amp;IF(B167="","SIN TIPO; ","")&amp;IF(NOT(N(E167)&gt;0),"SIN FECHA; ","")&amp;IF(N(F167)=0,"SIN MONTO; ","")&amp;IF(AND(N(E167)&gt;0,NOT(OR(N(K167)&gt;0,O167="Pagado")),G167&lt;&gt;"Escrow",TODAY()&gt;N(E167)),"VENCIDO SIN PAGAR; ","")&amp;IF(AND(NOT(OR(N(K167)&gt;0,O167="Pagado")),G167&lt;&gt;"Escrow",AND(N(E167)&gt;0,TODAY()&gt;=N(J167),TODAY()&lt;=N(E167))),"VENCE PRONTO; ","")&amp;IF(AND(OR(N(K167)&gt;0,O167="Pagado"),L167=""),"SIN COMPROBANTE DE PAGO; ","")&amp;IF(AND(G167="Escrow",H167&lt;&gt;"Sí",N(E167)&gt;0,TODAY()&gt;=N(J167)),"ESCROW SIN CONFIRMAR; ","")&amp;IF(AND(B167="Renovación de seguro",NOT(OR(N(K167)&gt;0,O167="Pagado")),N(E167)&gt;0,N(E167)-TODAY()&lt;=N('Ajustes'!$B$10),M167&lt;&gt;"Sí"),"PÓLIZA POR VENCER SIN COTIZACIÓN; ",""),LEN(IF(A167="","SIN PROPIEDAD; ","")&amp;IF(AND(A167&lt;&gt;"",COUNTIF('Propiedades'!$A$2:$A$200,A167)=0),"PROPIEDAD NO ESTÁ EN LA LISTA; ","")&amp;IF(B167="","SIN TIPO; ","")&amp;IF(NOT(N(E167)&gt;0),"SIN FECHA; ","")&amp;IF(N(F167)=0,"SIN MONTO; ","")&amp;IF(AND(N(E167)&gt;0,NOT(OR(N(K167)&gt;0,O167="Pagado")),G167&lt;&gt;"Escrow",TODAY()&gt;N(E167)),"VENCIDO SIN PAGAR; ","")&amp;IF(AND(NOT(OR(N(K167)&gt;0,O167="Pagado")),G167&lt;&gt;"Escrow",AND(N(E167)&gt;0,TODAY()&gt;=N(J167),TODAY()&lt;=N(E167))),"VENCE PRONTO; ","")&amp;IF(AND(OR(N(K167)&gt;0,O167="Pagado"),L167=""),"SIN COMPROBANTE DE PAGO; ","")&amp;IF(AND(G167="Escrow",H167&lt;&gt;"Sí",N(E167)&gt;0,TODAY()&gt;=N(J167)),"ESCROW SIN CONFIRMAR; ","")&amp;IF(AND(B167="Renovación de seguro",NOT(OR(N(K167)&gt;0,O167="Pagado")),N(E167)&gt;0,N(E167)-TODAY()&lt;=N('Ajustes'!$B$10),M167&lt;&gt;"Sí"),"PÓLIZA POR VENCER SIN COTIZACIÓN; ",""))-2)))</f>
        <v/>
      </c>
    </row>
    <row r="168">
      <c r="E168" s="8" t="n"/>
      <c r="F168" s="9" t="n"/>
      <c r="I168" s="10" t="n"/>
      <c r="J168" s="8">
        <f>IF(OR(NOT(OR(A168&lt;&gt;"",B168&lt;&gt;"",C168&lt;&gt;"")),N(E168)=0),"",N(E168)-IF(N(I168)&gt;0,N(I168),IFERROR(VLOOKUP(B168,'Ajustes'!$A$3:$B$8,2,0),0)))</f>
        <v/>
      </c>
      <c r="K168" s="8" t="n"/>
      <c r="N168" s="8" t="n"/>
      <c r="P168" s="10">
        <f>IF(OR(NOT(OR(A168&lt;&gt;"",B168&lt;&gt;"",C168&lt;&gt;"")),N(E168)=0),"",N(E168)-TODAY())</f>
        <v/>
      </c>
      <c r="Q168">
        <f>IF(OR(NOT(OR(A168&lt;&gt;"",B168&lt;&gt;"",C168&lt;&gt;"")),O168="Cerrado"),"",IF(IF(A168="","SIN PROPIEDAD; ","")&amp;IF(AND(A168&lt;&gt;"",COUNTIF('Propiedades'!$A$2:$A$200,A168)=0),"PROPIEDAD NO ESTÁ EN LA LISTA; ","")&amp;IF(B168="","SIN TIPO; ","")&amp;IF(NOT(N(E168)&gt;0),"SIN FECHA; ","")&amp;IF(N(F168)=0,"SIN MONTO; ","")&amp;IF(AND(N(E168)&gt;0,NOT(OR(N(K168)&gt;0,O168="Pagado")),G168&lt;&gt;"Escrow",TODAY()&gt;N(E168)),"VENCIDO SIN PAGAR; ","")&amp;IF(AND(NOT(OR(N(K168)&gt;0,O168="Pagado")),G168&lt;&gt;"Escrow",AND(N(E168)&gt;0,TODAY()&gt;=N(J168),TODAY()&lt;=N(E168))),"VENCE PRONTO; ","")&amp;IF(AND(OR(N(K168)&gt;0,O168="Pagado"),L168=""),"SIN COMPROBANTE DE PAGO; ","")&amp;IF(AND(G168="Escrow",H168&lt;&gt;"Sí",N(E168)&gt;0,TODAY()&gt;=N(J168)),"ESCROW SIN CONFIRMAR; ","")&amp;IF(AND(B168="Renovación de seguro",NOT(OR(N(K168)&gt;0,O168="Pagado")),N(E168)&gt;0,N(E168)-TODAY()&lt;=N('Ajustes'!$B$10),M168&lt;&gt;"Sí"),"PÓLIZA POR VENCER SIN COTIZACIÓN; ","")="","",LEFT(IF(A168="","SIN PROPIEDAD; ","")&amp;IF(AND(A168&lt;&gt;"",COUNTIF('Propiedades'!$A$2:$A$200,A168)=0),"PROPIEDAD NO ESTÁ EN LA LISTA; ","")&amp;IF(B168="","SIN TIPO; ","")&amp;IF(NOT(N(E168)&gt;0),"SIN FECHA; ","")&amp;IF(N(F168)=0,"SIN MONTO; ","")&amp;IF(AND(N(E168)&gt;0,NOT(OR(N(K168)&gt;0,O168="Pagado")),G168&lt;&gt;"Escrow",TODAY()&gt;N(E168)),"VENCIDO SIN PAGAR; ","")&amp;IF(AND(NOT(OR(N(K168)&gt;0,O168="Pagado")),G168&lt;&gt;"Escrow",AND(N(E168)&gt;0,TODAY()&gt;=N(J168),TODAY()&lt;=N(E168))),"VENCE PRONTO; ","")&amp;IF(AND(OR(N(K168)&gt;0,O168="Pagado"),L168=""),"SIN COMPROBANTE DE PAGO; ","")&amp;IF(AND(G168="Escrow",H168&lt;&gt;"Sí",N(E168)&gt;0,TODAY()&gt;=N(J168)),"ESCROW SIN CONFIRMAR; ","")&amp;IF(AND(B168="Renovación de seguro",NOT(OR(N(K168)&gt;0,O168="Pagado")),N(E168)&gt;0,N(E168)-TODAY()&lt;=N('Ajustes'!$B$10),M168&lt;&gt;"Sí"),"PÓLIZA POR VENCER SIN COTIZACIÓN; ",""),LEN(IF(A168="","SIN PROPIEDAD; ","")&amp;IF(AND(A168&lt;&gt;"",COUNTIF('Propiedades'!$A$2:$A$200,A168)=0),"PROPIEDAD NO ESTÁ EN LA LISTA; ","")&amp;IF(B168="","SIN TIPO; ","")&amp;IF(NOT(N(E168)&gt;0),"SIN FECHA; ","")&amp;IF(N(F168)=0,"SIN MONTO; ","")&amp;IF(AND(N(E168)&gt;0,NOT(OR(N(K168)&gt;0,O168="Pagado")),G168&lt;&gt;"Escrow",TODAY()&gt;N(E168)),"VENCIDO SIN PAGAR; ","")&amp;IF(AND(NOT(OR(N(K168)&gt;0,O168="Pagado")),G168&lt;&gt;"Escrow",AND(N(E168)&gt;0,TODAY()&gt;=N(J168),TODAY()&lt;=N(E168))),"VENCE PRONTO; ","")&amp;IF(AND(OR(N(K168)&gt;0,O168="Pagado"),L168=""),"SIN COMPROBANTE DE PAGO; ","")&amp;IF(AND(G168="Escrow",H168&lt;&gt;"Sí",N(E168)&gt;0,TODAY()&gt;=N(J168)),"ESCROW SIN CONFIRMAR; ","")&amp;IF(AND(B168="Renovación de seguro",NOT(OR(N(K168)&gt;0,O168="Pagado")),N(E168)&gt;0,N(E168)-TODAY()&lt;=N('Ajustes'!$B$10),M168&lt;&gt;"Sí"),"PÓLIZA POR VENCER SIN COTIZACIÓN; ",""))-2)))</f>
        <v/>
      </c>
    </row>
    <row r="169">
      <c r="E169" s="8" t="n"/>
      <c r="F169" s="9" t="n"/>
      <c r="I169" s="10" t="n"/>
      <c r="J169" s="8">
        <f>IF(OR(NOT(OR(A169&lt;&gt;"",B169&lt;&gt;"",C169&lt;&gt;"")),N(E169)=0),"",N(E169)-IF(N(I169)&gt;0,N(I169),IFERROR(VLOOKUP(B169,'Ajustes'!$A$3:$B$8,2,0),0)))</f>
        <v/>
      </c>
      <c r="K169" s="8" t="n"/>
      <c r="N169" s="8" t="n"/>
      <c r="P169" s="10">
        <f>IF(OR(NOT(OR(A169&lt;&gt;"",B169&lt;&gt;"",C169&lt;&gt;"")),N(E169)=0),"",N(E169)-TODAY())</f>
        <v/>
      </c>
      <c r="Q169">
        <f>IF(OR(NOT(OR(A169&lt;&gt;"",B169&lt;&gt;"",C169&lt;&gt;"")),O169="Cerrado"),"",IF(IF(A169="","SIN PROPIEDAD; ","")&amp;IF(AND(A169&lt;&gt;"",COUNTIF('Propiedades'!$A$2:$A$200,A169)=0),"PROPIEDAD NO ESTÁ EN LA LISTA; ","")&amp;IF(B169="","SIN TIPO; ","")&amp;IF(NOT(N(E169)&gt;0),"SIN FECHA; ","")&amp;IF(N(F169)=0,"SIN MONTO; ","")&amp;IF(AND(N(E169)&gt;0,NOT(OR(N(K169)&gt;0,O169="Pagado")),G169&lt;&gt;"Escrow",TODAY()&gt;N(E169)),"VENCIDO SIN PAGAR; ","")&amp;IF(AND(NOT(OR(N(K169)&gt;0,O169="Pagado")),G169&lt;&gt;"Escrow",AND(N(E169)&gt;0,TODAY()&gt;=N(J169),TODAY()&lt;=N(E169))),"VENCE PRONTO; ","")&amp;IF(AND(OR(N(K169)&gt;0,O169="Pagado"),L169=""),"SIN COMPROBANTE DE PAGO; ","")&amp;IF(AND(G169="Escrow",H169&lt;&gt;"Sí",N(E169)&gt;0,TODAY()&gt;=N(J169)),"ESCROW SIN CONFIRMAR; ","")&amp;IF(AND(B169="Renovación de seguro",NOT(OR(N(K169)&gt;0,O169="Pagado")),N(E169)&gt;0,N(E169)-TODAY()&lt;=N('Ajustes'!$B$10),M169&lt;&gt;"Sí"),"PÓLIZA POR VENCER SIN COTIZACIÓN; ","")="","",LEFT(IF(A169="","SIN PROPIEDAD; ","")&amp;IF(AND(A169&lt;&gt;"",COUNTIF('Propiedades'!$A$2:$A$200,A169)=0),"PROPIEDAD NO ESTÁ EN LA LISTA; ","")&amp;IF(B169="","SIN TIPO; ","")&amp;IF(NOT(N(E169)&gt;0),"SIN FECHA; ","")&amp;IF(N(F169)=0,"SIN MONTO; ","")&amp;IF(AND(N(E169)&gt;0,NOT(OR(N(K169)&gt;0,O169="Pagado")),G169&lt;&gt;"Escrow",TODAY()&gt;N(E169)),"VENCIDO SIN PAGAR; ","")&amp;IF(AND(NOT(OR(N(K169)&gt;0,O169="Pagado")),G169&lt;&gt;"Escrow",AND(N(E169)&gt;0,TODAY()&gt;=N(J169),TODAY()&lt;=N(E169))),"VENCE PRONTO; ","")&amp;IF(AND(OR(N(K169)&gt;0,O169="Pagado"),L169=""),"SIN COMPROBANTE DE PAGO; ","")&amp;IF(AND(G169="Escrow",H169&lt;&gt;"Sí",N(E169)&gt;0,TODAY()&gt;=N(J169)),"ESCROW SIN CONFIRMAR; ","")&amp;IF(AND(B169="Renovación de seguro",NOT(OR(N(K169)&gt;0,O169="Pagado")),N(E169)&gt;0,N(E169)-TODAY()&lt;=N('Ajustes'!$B$10),M169&lt;&gt;"Sí"),"PÓLIZA POR VENCER SIN COTIZACIÓN; ",""),LEN(IF(A169="","SIN PROPIEDAD; ","")&amp;IF(AND(A169&lt;&gt;"",COUNTIF('Propiedades'!$A$2:$A$200,A169)=0),"PROPIEDAD NO ESTÁ EN LA LISTA; ","")&amp;IF(B169="","SIN TIPO; ","")&amp;IF(NOT(N(E169)&gt;0),"SIN FECHA; ","")&amp;IF(N(F169)=0,"SIN MONTO; ","")&amp;IF(AND(N(E169)&gt;0,NOT(OR(N(K169)&gt;0,O169="Pagado")),G169&lt;&gt;"Escrow",TODAY()&gt;N(E169)),"VENCIDO SIN PAGAR; ","")&amp;IF(AND(NOT(OR(N(K169)&gt;0,O169="Pagado")),G169&lt;&gt;"Escrow",AND(N(E169)&gt;0,TODAY()&gt;=N(J169),TODAY()&lt;=N(E169))),"VENCE PRONTO; ","")&amp;IF(AND(OR(N(K169)&gt;0,O169="Pagado"),L169=""),"SIN COMPROBANTE DE PAGO; ","")&amp;IF(AND(G169="Escrow",H169&lt;&gt;"Sí",N(E169)&gt;0,TODAY()&gt;=N(J169)),"ESCROW SIN CONFIRMAR; ","")&amp;IF(AND(B169="Renovación de seguro",NOT(OR(N(K169)&gt;0,O169="Pagado")),N(E169)&gt;0,N(E169)-TODAY()&lt;=N('Ajustes'!$B$10),M169&lt;&gt;"Sí"),"PÓLIZA POR VENCER SIN COTIZACIÓN; ",""))-2)))</f>
        <v/>
      </c>
    </row>
    <row r="170">
      <c r="E170" s="8" t="n"/>
      <c r="F170" s="9" t="n"/>
      <c r="I170" s="10" t="n"/>
      <c r="J170" s="8">
        <f>IF(OR(NOT(OR(A170&lt;&gt;"",B170&lt;&gt;"",C170&lt;&gt;"")),N(E170)=0),"",N(E170)-IF(N(I170)&gt;0,N(I170),IFERROR(VLOOKUP(B170,'Ajustes'!$A$3:$B$8,2,0),0)))</f>
        <v/>
      </c>
      <c r="K170" s="8" t="n"/>
      <c r="N170" s="8" t="n"/>
      <c r="P170" s="10">
        <f>IF(OR(NOT(OR(A170&lt;&gt;"",B170&lt;&gt;"",C170&lt;&gt;"")),N(E170)=0),"",N(E170)-TODAY())</f>
        <v/>
      </c>
      <c r="Q170">
        <f>IF(OR(NOT(OR(A170&lt;&gt;"",B170&lt;&gt;"",C170&lt;&gt;"")),O170="Cerrado"),"",IF(IF(A170="","SIN PROPIEDAD; ","")&amp;IF(AND(A170&lt;&gt;"",COUNTIF('Propiedades'!$A$2:$A$200,A170)=0),"PROPIEDAD NO ESTÁ EN LA LISTA; ","")&amp;IF(B170="","SIN TIPO; ","")&amp;IF(NOT(N(E170)&gt;0),"SIN FECHA; ","")&amp;IF(N(F170)=0,"SIN MONTO; ","")&amp;IF(AND(N(E170)&gt;0,NOT(OR(N(K170)&gt;0,O170="Pagado")),G170&lt;&gt;"Escrow",TODAY()&gt;N(E170)),"VENCIDO SIN PAGAR; ","")&amp;IF(AND(NOT(OR(N(K170)&gt;0,O170="Pagado")),G170&lt;&gt;"Escrow",AND(N(E170)&gt;0,TODAY()&gt;=N(J170),TODAY()&lt;=N(E170))),"VENCE PRONTO; ","")&amp;IF(AND(OR(N(K170)&gt;0,O170="Pagado"),L170=""),"SIN COMPROBANTE DE PAGO; ","")&amp;IF(AND(G170="Escrow",H170&lt;&gt;"Sí",N(E170)&gt;0,TODAY()&gt;=N(J170)),"ESCROW SIN CONFIRMAR; ","")&amp;IF(AND(B170="Renovación de seguro",NOT(OR(N(K170)&gt;0,O170="Pagado")),N(E170)&gt;0,N(E170)-TODAY()&lt;=N('Ajustes'!$B$10),M170&lt;&gt;"Sí"),"PÓLIZA POR VENCER SIN COTIZACIÓN; ","")="","",LEFT(IF(A170="","SIN PROPIEDAD; ","")&amp;IF(AND(A170&lt;&gt;"",COUNTIF('Propiedades'!$A$2:$A$200,A170)=0),"PROPIEDAD NO ESTÁ EN LA LISTA; ","")&amp;IF(B170="","SIN TIPO; ","")&amp;IF(NOT(N(E170)&gt;0),"SIN FECHA; ","")&amp;IF(N(F170)=0,"SIN MONTO; ","")&amp;IF(AND(N(E170)&gt;0,NOT(OR(N(K170)&gt;0,O170="Pagado")),G170&lt;&gt;"Escrow",TODAY()&gt;N(E170)),"VENCIDO SIN PAGAR; ","")&amp;IF(AND(NOT(OR(N(K170)&gt;0,O170="Pagado")),G170&lt;&gt;"Escrow",AND(N(E170)&gt;0,TODAY()&gt;=N(J170),TODAY()&lt;=N(E170))),"VENCE PRONTO; ","")&amp;IF(AND(OR(N(K170)&gt;0,O170="Pagado"),L170=""),"SIN COMPROBANTE DE PAGO; ","")&amp;IF(AND(G170="Escrow",H170&lt;&gt;"Sí",N(E170)&gt;0,TODAY()&gt;=N(J170)),"ESCROW SIN CONFIRMAR; ","")&amp;IF(AND(B170="Renovación de seguro",NOT(OR(N(K170)&gt;0,O170="Pagado")),N(E170)&gt;0,N(E170)-TODAY()&lt;=N('Ajustes'!$B$10),M170&lt;&gt;"Sí"),"PÓLIZA POR VENCER SIN COTIZACIÓN; ",""),LEN(IF(A170="","SIN PROPIEDAD; ","")&amp;IF(AND(A170&lt;&gt;"",COUNTIF('Propiedades'!$A$2:$A$200,A170)=0),"PROPIEDAD NO ESTÁ EN LA LISTA; ","")&amp;IF(B170="","SIN TIPO; ","")&amp;IF(NOT(N(E170)&gt;0),"SIN FECHA; ","")&amp;IF(N(F170)=0,"SIN MONTO; ","")&amp;IF(AND(N(E170)&gt;0,NOT(OR(N(K170)&gt;0,O170="Pagado")),G170&lt;&gt;"Escrow",TODAY()&gt;N(E170)),"VENCIDO SIN PAGAR; ","")&amp;IF(AND(NOT(OR(N(K170)&gt;0,O170="Pagado")),G170&lt;&gt;"Escrow",AND(N(E170)&gt;0,TODAY()&gt;=N(J170),TODAY()&lt;=N(E170))),"VENCE PRONTO; ","")&amp;IF(AND(OR(N(K170)&gt;0,O170="Pagado"),L170=""),"SIN COMPROBANTE DE PAGO; ","")&amp;IF(AND(G170="Escrow",H170&lt;&gt;"Sí",N(E170)&gt;0,TODAY()&gt;=N(J170)),"ESCROW SIN CONFIRMAR; ","")&amp;IF(AND(B170="Renovación de seguro",NOT(OR(N(K170)&gt;0,O170="Pagado")),N(E170)&gt;0,N(E170)-TODAY()&lt;=N('Ajustes'!$B$10),M170&lt;&gt;"Sí"),"PÓLIZA POR VENCER SIN COTIZACIÓN; ",""))-2)))</f>
        <v/>
      </c>
    </row>
    <row r="171">
      <c r="E171" s="8" t="n"/>
      <c r="F171" s="9" t="n"/>
      <c r="I171" s="10" t="n"/>
      <c r="J171" s="8">
        <f>IF(OR(NOT(OR(A171&lt;&gt;"",B171&lt;&gt;"",C171&lt;&gt;"")),N(E171)=0),"",N(E171)-IF(N(I171)&gt;0,N(I171),IFERROR(VLOOKUP(B171,'Ajustes'!$A$3:$B$8,2,0),0)))</f>
        <v/>
      </c>
      <c r="K171" s="8" t="n"/>
      <c r="N171" s="8" t="n"/>
      <c r="P171" s="10">
        <f>IF(OR(NOT(OR(A171&lt;&gt;"",B171&lt;&gt;"",C171&lt;&gt;"")),N(E171)=0),"",N(E171)-TODAY())</f>
        <v/>
      </c>
      <c r="Q171">
        <f>IF(OR(NOT(OR(A171&lt;&gt;"",B171&lt;&gt;"",C171&lt;&gt;"")),O171="Cerrado"),"",IF(IF(A171="","SIN PROPIEDAD; ","")&amp;IF(AND(A171&lt;&gt;"",COUNTIF('Propiedades'!$A$2:$A$200,A171)=0),"PROPIEDAD NO ESTÁ EN LA LISTA; ","")&amp;IF(B171="","SIN TIPO; ","")&amp;IF(NOT(N(E171)&gt;0),"SIN FECHA; ","")&amp;IF(N(F171)=0,"SIN MONTO; ","")&amp;IF(AND(N(E171)&gt;0,NOT(OR(N(K171)&gt;0,O171="Pagado")),G171&lt;&gt;"Escrow",TODAY()&gt;N(E171)),"VENCIDO SIN PAGAR; ","")&amp;IF(AND(NOT(OR(N(K171)&gt;0,O171="Pagado")),G171&lt;&gt;"Escrow",AND(N(E171)&gt;0,TODAY()&gt;=N(J171),TODAY()&lt;=N(E171))),"VENCE PRONTO; ","")&amp;IF(AND(OR(N(K171)&gt;0,O171="Pagado"),L171=""),"SIN COMPROBANTE DE PAGO; ","")&amp;IF(AND(G171="Escrow",H171&lt;&gt;"Sí",N(E171)&gt;0,TODAY()&gt;=N(J171)),"ESCROW SIN CONFIRMAR; ","")&amp;IF(AND(B171="Renovación de seguro",NOT(OR(N(K171)&gt;0,O171="Pagado")),N(E171)&gt;0,N(E171)-TODAY()&lt;=N('Ajustes'!$B$10),M171&lt;&gt;"Sí"),"PÓLIZA POR VENCER SIN COTIZACIÓN; ","")="","",LEFT(IF(A171="","SIN PROPIEDAD; ","")&amp;IF(AND(A171&lt;&gt;"",COUNTIF('Propiedades'!$A$2:$A$200,A171)=0),"PROPIEDAD NO ESTÁ EN LA LISTA; ","")&amp;IF(B171="","SIN TIPO; ","")&amp;IF(NOT(N(E171)&gt;0),"SIN FECHA; ","")&amp;IF(N(F171)=0,"SIN MONTO; ","")&amp;IF(AND(N(E171)&gt;0,NOT(OR(N(K171)&gt;0,O171="Pagado")),G171&lt;&gt;"Escrow",TODAY()&gt;N(E171)),"VENCIDO SIN PAGAR; ","")&amp;IF(AND(NOT(OR(N(K171)&gt;0,O171="Pagado")),G171&lt;&gt;"Escrow",AND(N(E171)&gt;0,TODAY()&gt;=N(J171),TODAY()&lt;=N(E171))),"VENCE PRONTO; ","")&amp;IF(AND(OR(N(K171)&gt;0,O171="Pagado"),L171=""),"SIN COMPROBANTE DE PAGO; ","")&amp;IF(AND(G171="Escrow",H171&lt;&gt;"Sí",N(E171)&gt;0,TODAY()&gt;=N(J171)),"ESCROW SIN CONFIRMAR; ","")&amp;IF(AND(B171="Renovación de seguro",NOT(OR(N(K171)&gt;0,O171="Pagado")),N(E171)&gt;0,N(E171)-TODAY()&lt;=N('Ajustes'!$B$10),M171&lt;&gt;"Sí"),"PÓLIZA POR VENCER SIN COTIZACIÓN; ",""),LEN(IF(A171="","SIN PROPIEDAD; ","")&amp;IF(AND(A171&lt;&gt;"",COUNTIF('Propiedades'!$A$2:$A$200,A171)=0),"PROPIEDAD NO ESTÁ EN LA LISTA; ","")&amp;IF(B171="","SIN TIPO; ","")&amp;IF(NOT(N(E171)&gt;0),"SIN FECHA; ","")&amp;IF(N(F171)=0,"SIN MONTO; ","")&amp;IF(AND(N(E171)&gt;0,NOT(OR(N(K171)&gt;0,O171="Pagado")),G171&lt;&gt;"Escrow",TODAY()&gt;N(E171)),"VENCIDO SIN PAGAR; ","")&amp;IF(AND(NOT(OR(N(K171)&gt;0,O171="Pagado")),G171&lt;&gt;"Escrow",AND(N(E171)&gt;0,TODAY()&gt;=N(J171),TODAY()&lt;=N(E171))),"VENCE PRONTO; ","")&amp;IF(AND(OR(N(K171)&gt;0,O171="Pagado"),L171=""),"SIN COMPROBANTE DE PAGO; ","")&amp;IF(AND(G171="Escrow",H171&lt;&gt;"Sí",N(E171)&gt;0,TODAY()&gt;=N(J171)),"ESCROW SIN CONFIRMAR; ","")&amp;IF(AND(B171="Renovación de seguro",NOT(OR(N(K171)&gt;0,O171="Pagado")),N(E171)&gt;0,N(E171)-TODAY()&lt;=N('Ajustes'!$B$10),M171&lt;&gt;"Sí"),"PÓLIZA POR VENCER SIN COTIZACIÓN; ",""))-2)))</f>
        <v/>
      </c>
    </row>
    <row r="172">
      <c r="E172" s="8" t="n"/>
      <c r="F172" s="9" t="n"/>
      <c r="I172" s="10" t="n"/>
      <c r="J172" s="8">
        <f>IF(OR(NOT(OR(A172&lt;&gt;"",B172&lt;&gt;"",C172&lt;&gt;"")),N(E172)=0),"",N(E172)-IF(N(I172)&gt;0,N(I172),IFERROR(VLOOKUP(B172,'Ajustes'!$A$3:$B$8,2,0),0)))</f>
        <v/>
      </c>
      <c r="K172" s="8" t="n"/>
      <c r="N172" s="8" t="n"/>
      <c r="P172" s="10">
        <f>IF(OR(NOT(OR(A172&lt;&gt;"",B172&lt;&gt;"",C172&lt;&gt;"")),N(E172)=0),"",N(E172)-TODAY())</f>
        <v/>
      </c>
      <c r="Q172">
        <f>IF(OR(NOT(OR(A172&lt;&gt;"",B172&lt;&gt;"",C172&lt;&gt;"")),O172="Cerrado"),"",IF(IF(A172="","SIN PROPIEDAD; ","")&amp;IF(AND(A172&lt;&gt;"",COUNTIF('Propiedades'!$A$2:$A$200,A172)=0),"PROPIEDAD NO ESTÁ EN LA LISTA; ","")&amp;IF(B172="","SIN TIPO; ","")&amp;IF(NOT(N(E172)&gt;0),"SIN FECHA; ","")&amp;IF(N(F172)=0,"SIN MONTO; ","")&amp;IF(AND(N(E172)&gt;0,NOT(OR(N(K172)&gt;0,O172="Pagado")),G172&lt;&gt;"Escrow",TODAY()&gt;N(E172)),"VENCIDO SIN PAGAR; ","")&amp;IF(AND(NOT(OR(N(K172)&gt;0,O172="Pagado")),G172&lt;&gt;"Escrow",AND(N(E172)&gt;0,TODAY()&gt;=N(J172),TODAY()&lt;=N(E172))),"VENCE PRONTO; ","")&amp;IF(AND(OR(N(K172)&gt;0,O172="Pagado"),L172=""),"SIN COMPROBANTE DE PAGO; ","")&amp;IF(AND(G172="Escrow",H172&lt;&gt;"Sí",N(E172)&gt;0,TODAY()&gt;=N(J172)),"ESCROW SIN CONFIRMAR; ","")&amp;IF(AND(B172="Renovación de seguro",NOT(OR(N(K172)&gt;0,O172="Pagado")),N(E172)&gt;0,N(E172)-TODAY()&lt;=N('Ajustes'!$B$10),M172&lt;&gt;"Sí"),"PÓLIZA POR VENCER SIN COTIZACIÓN; ","")="","",LEFT(IF(A172="","SIN PROPIEDAD; ","")&amp;IF(AND(A172&lt;&gt;"",COUNTIF('Propiedades'!$A$2:$A$200,A172)=0),"PROPIEDAD NO ESTÁ EN LA LISTA; ","")&amp;IF(B172="","SIN TIPO; ","")&amp;IF(NOT(N(E172)&gt;0),"SIN FECHA; ","")&amp;IF(N(F172)=0,"SIN MONTO; ","")&amp;IF(AND(N(E172)&gt;0,NOT(OR(N(K172)&gt;0,O172="Pagado")),G172&lt;&gt;"Escrow",TODAY()&gt;N(E172)),"VENCIDO SIN PAGAR; ","")&amp;IF(AND(NOT(OR(N(K172)&gt;0,O172="Pagado")),G172&lt;&gt;"Escrow",AND(N(E172)&gt;0,TODAY()&gt;=N(J172),TODAY()&lt;=N(E172))),"VENCE PRONTO; ","")&amp;IF(AND(OR(N(K172)&gt;0,O172="Pagado"),L172=""),"SIN COMPROBANTE DE PAGO; ","")&amp;IF(AND(G172="Escrow",H172&lt;&gt;"Sí",N(E172)&gt;0,TODAY()&gt;=N(J172)),"ESCROW SIN CONFIRMAR; ","")&amp;IF(AND(B172="Renovación de seguro",NOT(OR(N(K172)&gt;0,O172="Pagado")),N(E172)&gt;0,N(E172)-TODAY()&lt;=N('Ajustes'!$B$10),M172&lt;&gt;"Sí"),"PÓLIZA POR VENCER SIN COTIZACIÓN; ",""),LEN(IF(A172="","SIN PROPIEDAD; ","")&amp;IF(AND(A172&lt;&gt;"",COUNTIF('Propiedades'!$A$2:$A$200,A172)=0),"PROPIEDAD NO ESTÁ EN LA LISTA; ","")&amp;IF(B172="","SIN TIPO; ","")&amp;IF(NOT(N(E172)&gt;0),"SIN FECHA; ","")&amp;IF(N(F172)=0,"SIN MONTO; ","")&amp;IF(AND(N(E172)&gt;0,NOT(OR(N(K172)&gt;0,O172="Pagado")),G172&lt;&gt;"Escrow",TODAY()&gt;N(E172)),"VENCIDO SIN PAGAR; ","")&amp;IF(AND(NOT(OR(N(K172)&gt;0,O172="Pagado")),G172&lt;&gt;"Escrow",AND(N(E172)&gt;0,TODAY()&gt;=N(J172),TODAY()&lt;=N(E172))),"VENCE PRONTO; ","")&amp;IF(AND(OR(N(K172)&gt;0,O172="Pagado"),L172=""),"SIN COMPROBANTE DE PAGO; ","")&amp;IF(AND(G172="Escrow",H172&lt;&gt;"Sí",N(E172)&gt;0,TODAY()&gt;=N(J172)),"ESCROW SIN CONFIRMAR; ","")&amp;IF(AND(B172="Renovación de seguro",NOT(OR(N(K172)&gt;0,O172="Pagado")),N(E172)&gt;0,N(E172)-TODAY()&lt;=N('Ajustes'!$B$10),M172&lt;&gt;"Sí"),"PÓLIZA POR VENCER SIN COTIZACIÓN; ",""))-2)))</f>
        <v/>
      </c>
    </row>
    <row r="173">
      <c r="E173" s="8" t="n"/>
      <c r="F173" s="9" t="n"/>
      <c r="I173" s="10" t="n"/>
      <c r="J173" s="8">
        <f>IF(OR(NOT(OR(A173&lt;&gt;"",B173&lt;&gt;"",C173&lt;&gt;"")),N(E173)=0),"",N(E173)-IF(N(I173)&gt;0,N(I173),IFERROR(VLOOKUP(B173,'Ajustes'!$A$3:$B$8,2,0),0)))</f>
        <v/>
      </c>
      <c r="K173" s="8" t="n"/>
      <c r="N173" s="8" t="n"/>
      <c r="P173" s="10">
        <f>IF(OR(NOT(OR(A173&lt;&gt;"",B173&lt;&gt;"",C173&lt;&gt;"")),N(E173)=0),"",N(E173)-TODAY())</f>
        <v/>
      </c>
      <c r="Q173">
        <f>IF(OR(NOT(OR(A173&lt;&gt;"",B173&lt;&gt;"",C173&lt;&gt;"")),O173="Cerrado"),"",IF(IF(A173="","SIN PROPIEDAD; ","")&amp;IF(AND(A173&lt;&gt;"",COUNTIF('Propiedades'!$A$2:$A$200,A173)=0),"PROPIEDAD NO ESTÁ EN LA LISTA; ","")&amp;IF(B173="","SIN TIPO; ","")&amp;IF(NOT(N(E173)&gt;0),"SIN FECHA; ","")&amp;IF(N(F173)=0,"SIN MONTO; ","")&amp;IF(AND(N(E173)&gt;0,NOT(OR(N(K173)&gt;0,O173="Pagado")),G173&lt;&gt;"Escrow",TODAY()&gt;N(E173)),"VENCIDO SIN PAGAR; ","")&amp;IF(AND(NOT(OR(N(K173)&gt;0,O173="Pagado")),G173&lt;&gt;"Escrow",AND(N(E173)&gt;0,TODAY()&gt;=N(J173),TODAY()&lt;=N(E173))),"VENCE PRONTO; ","")&amp;IF(AND(OR(N(K173)&gt;0,O173="Pagado"),L173=""),"SIN COMPROBANTE DE PAGO; ","")&amp;IF(AND(G173="Escrow",H173&lt;&gt;"Sí",N(E173)&gt;0,TODAY()&gt;=N(J173)),"ESCROW SIN CONFIRMAR; ","")&amp;IF(AND(B173="Renovación de seguro",NOT(OR(N(K173)&gt;0,O173="Pagado")),N(E173)&gt;0,N(E173)-TODAY()&lt;=N('Ajustes'!$B$10),M173&lt;&gt;"Sí"),"PÓLIZA POR VENCER SIN COTIZACIÓN; ","")="","",LEFT(IF(A173="","SIN PROPIEDAD; ","")&amp;IF(AND(A173&lt;&gt;"",COUNTIF('Propiedades'!$A$2:$A$200,A173)=0),"PROPIEDAD NO ESTÁ EN LA LISTA; ","")&amp;IF(B173="","SIN TIPO; ","")&amp;IF(NOT(N(E173)&gt;0),"SIN FECHA; ","")&amp;IF(N(F173)=0,"SIN MONTO; ","")&amp;IF(AND(N(E173)&gt;0,NOT(OR(N(K173)&gt;0,O173="Pagado")),G173&lt;&gt;"Escrow",TODAY()&gt;N(E173)),"VENCIDO SIN PAGAR; ","")&amp;IF(AND(NOT(OR(N(K173)&gt;0,O173="Pagado")),G173&lt;&gt;"Escrow",AND(N(E173)&gt;0,TODAY()&gt;=N(J173),TODAY()&lt;=N(E173))),"VENCE PRONTO; ","")&amp;IF(AND(OR(N(K173)&gt;0,O173="Pagado"),L173=""),"SIN COMPROBANTE DE PAGO; ","")&amp;IF(AND(G173="Escrow",H173&lt;&gt;"Sí",N(E173)&gt;0,TODAY()&gt;=N(J173)),"ESCROW SIN CONFIRMAR; ","")&amp;IF(AND(B173="Renovación de seguro",NOT(OR(N(K173)&gt;0,O173="Pagado")),N(E173)&gt;0,N(E173)-TODAY()&lt;=N('Ajustes'!$B$10),M173&lt;&gt;"Sí"),"PÓLIZA POR VENCER SIN COTIZACIÓN; ",""),LEN(IF(A173="","SIN PROPIEDAD; ","")&amp;IF(AND(A173&lt;&gt;"",COUNTIF('Propiedades'!$A$2:$A$200,A173)=0),"PROPIEDAD NO ESTÁ EN LA LISTA; ","")&amp;IF(B173="","SIN TIPO; ","")&amp;IF(NOT(N(E173)&gt;0),"SIN FECHA; ","")&amp;IF(N(F173)=0,"SIN MONTO; ","")&amp;IF(AND(N(E173)&gt;0,NOT(OR(N(K173)&gt;0,O173="Pagado")),G173&lt;&gt;"Escrow",TODAY()&gt;N(E173)),"VENCIDO SIN PAGAR; ","")&amp;IF(AND(NOT(OR(N(K173)&gt;0,O173="Pagado")),G173&lt;&gt;"Escrow",AND(N(E173)&gt;0,TODAY()&gt;=N(J173),TODAY()&lt;=N(E173))),"VENCE PRONTO; ","")&amp;IF(AND(OR(N(K173)&gt;0,O173="Pagado"),L173=""),"SIN COMPROBANTE DE PAGO; ","")&amp;IF(AND(G173="Escrow",H173&lt;&gt;"Sí",N(E173)&gt;0,TODAY()&gt;=N(J173)),"ESCROW SIN CONFIRMAR; ","")&amp;IF(AND(B173="Renovación de seguro",NOT(OR(N(K173)&gt;0,O173="Pagado")),N(E173)&gt;0,N(E173)-TODAY()&lt;=N('Ajustes'!$B$10),M173&lt;&gt;"Sí"),"PÓLIZA POR VENCER SIN COTIZACIÓN; ",""))-2)))</f>
        <v/>
      </c>
    </row>
    <row r="174">
      <c r="E174" s="8" t="n"/>
      <c r="F174" s="9" t="n"/>
      <c r="I174" s="10" t="n"/>
      <c r="J174" s="8">
        <f>IF(OR(NOT(OR(A174&lt;&gt;"",B174&lt;&gt;"",C174&lt;&gt;"")),N(E174)=0),"",N(E174)-IF(N(I174)&gt;0,N(I174),IFERROR(VLOOKUP(B174,'Ajustes'!$A$3:$B$8,2,0),0)))</f>
        <v/>
      </c>
      <c r="K174" s="8" t="n"/>
      <c r="N174" s="8" t="n"/>
      <c r="P174" s="10">
        <f>IF(OR(NOT(OR(A174&lt;&gt;"",B174&lt;&gt;"",C174&lt;&gt;"")),N(E174)=0),"",N(E174)-TODAY())</f>
        <v/>
      </c>
      <c r="Q174">
        <f>IF(OR(NOT(OR(A174&lt;&gt;"",B174&lt;&gt;"",C174&lt;&gt;"")),O174="Cerrado"),"",IF(IF(A174="","SIN PROPIEDAD; ","")&amp;IF(AND(A174&lt;&gt;"",COUNTIF('Propiedades'!$A$2:$A$200,A174)=0),"PROPIEDAD NO ESTÁ EN LA LISTA; ","")&amp;IF(B174="","SIN TIPO; ","")&amp;IF(NOT(N(E174)&gt;0),"SIN FECHA; ","")&amp;IF(N(F174)=0,"SIN MONTO; ","")&amp;IF(AND(N(E174)&gt;0,NOT(OR(N(K174)&gt;0,O174="Pagado")),G174&lt;&gt;"Escrow",TODAY()&gt;N(E174)),"VENCIDO SIN PAGAR; ","")&amp;IF(AND(NOT(OR(N(K174)&gt;0,O174="Pagado")),G174&lt;&gt;"Escrow",AND(N(E174)&gt;0,TODAY()&gt;=N(J174),TODAY()&lt;=N(E174))),"VENCE PRONTO; ","")&amp;IF(AND(OR(N(K174)&gt;0,O174="Pagado"),L174=""),"SIN COMPROBANTE DE PAGO; ","")&amp;IF(AND(G174="Escrow",H174&lt;&gt;"Sí",N(E174)&gt;0,TODAY()&gt;=N(J174)),"ESCROW SIN CONFIRMAR; ","")&amp;IF(AND(B174="Renovación de seguro",NOT(OR(N(K174)&gt;0,O174="Pagado")),N(E174)&gt;0,N(E174)-TODAY()&lt;=N('Ajustes'!$B$10),M174&lt;&gt;"Sí"),"PÓLIZA POR VENCER SIN COTIZACIÓN; ","")="","",LEFT(IF(A174="","SIN PROPIEDAD; ","")&amp;IF(AND(A174&lt;&gt;"",COUNTIF('Propiedades'!$A$2:$A$200,A174)=0),"PROPIEDAD NO ESTÁ EN LA LISTA; ","")&amp;IF(B174="","SIN TIPO; ","")&amp;IF(NOT(N(E174)&gt;0),"SIN FECHA; ","")&amp;IF(N(F174)=0,"SIN MONTO; ","")&amp;IF(AND(N(E174)&gt;0,NOT(OR(N(K174)&gt;0,O174="Pagado")),G174&lt;&gt;"Escrow",TODAY()&gt;N(E174)),"VENCIDO SIN PAGAR; ","")&amp;IF(AND(NOT(OR(N(K174)&gt;0,O174="Pagado")),G174&lt;&gt;"Escrow",AND(N(E174)&gt;0,TODAY()&gt;=N(J174),TODAY()&lt;=N(E174))),"VENCE PRONTO; ","")&amp;IF(AND(OR(N(K174)&gt;0,O174="Pagado"),L174=""),"SIN COMPROBANTE DE PAGO; ","")&amp;IF(AND(G174="Escrow",H174&lt;&gt;"Sí",N(E174)&gt;0,TODAY()&gt;=N(J174)),"ESCROW SIN CONFIRMAR; ","")&amp;IF(AND(B174="Renovación de seguro",NOT(OR(N(K174)&gt;0,O174="Pagado")),N(E174)&gt;0,N(E174)-TODAY()&lt;=N('Ajustes'!$B$10),M174&lt;&gt;"Sí"),"PÓLIZA POR VENCER SIN COTIZACIÓN; ",""),LEN(IF(A174="","SIN PROPIEDAD; ","")&amp;IF(AND(A174&lt;&gt;"",COUNTIF('Propiedades'!$A$2:$A$200,A174)=0),"PROPIEDAD NO ESTÁ EN LA LISTA; ","")&amp;IF(B174="","SIN TIPO; ","")&amp;IF(NOT(N(E174)&gt;0),"SIN FECHA; ","")&amp;IF(N(F174)=0,"SIN MONTO; ","")&amp;IF(AND(N(E174)&gt;0,NOT(OR(N(K174)&gt;0,O174="Pagado")),G174&lt;&gt;"Escrow",TODAY()&gt;N(E174)),"VENCIDO SIN PAGAR; ","")&amp;IF(AND(NOT(OR(N(K174)&gt;0,O174="Pagado")),G174&lt;&gt;"Escrow",AND(N(E174)&gt;0,TODAY()&gt;=N(J174),TODAY()&lt;=N(E174))),"VENCE PRONTO; ","")&amp;IF(AND(OR(N(K174)&gt;0,O174="Pagado"),L174=""),"SIN COMPROBANTE DE PAGO; ","")&amp;IF(AND(G174="Escrow",H174&lt;&gt;"Sí",N(E174)&gt;0,TODAY()&gt;=N(J174)),"ESCROW SIN CONFIRMAR; ","")&amp;IF(AND(B174="Renovación de seguro",NOT(OR(N(K174)&gt;0,O174="Pagado")),N(E174)&gt;0,N(E174)-TODAY()&lt;=N('Ajustes'!$B$10),M174&lt;&gt;"Sí"),"PÓLIZA POR VENCER SIN COTIZACIÓN; ",""))-2)))</f>
        <v/>
      </c>
    </row>
    <row r="175">
      <c r="E175" s="8" t="n"/>
      <c r="F175" s="9" t="n"/>
      <c r="I175" s="10" t="n"/>
      <c r="J175" s="8">
        <f>IF(OR(NOT(OR(A175&lt;&gt;"",B175&lt;&gt;"",C175&lt;&gt;"")),N(E175)=0),"",N(E175)-IF(N(I175)&gt;0,N(I175),IFERROR(VLOOKUP(B175,'Ajustes'!$A$3:$B$8,2,0),0)))</f>
        <v/>
      </c>
      <c r="K175" s="8" t="n"/>
      <c r="N175" s="8" t="n"/>
      <c r="P175" s="10">
        <f>IF(OR(NOT(OR(A175&lt;&gt;"",B175&lt;&gt;"",C175&lt;&gt;"")),N(E175)=0),"",N(E175)-TODAY())</f>
        <v/>
      </c>
      <c r="Q175">
        <f>IF(OR(NOT(OR(A175&lt;&gt;"",B175&lt;&gt;"",C175&lt;&gt;"")),O175="Cerrado"),"",IF(IF(A175="","SIN PROPIEDAD; ","")&amp;IF(AND(A175&lt;&gt;"",COUNTIF('Propiedades'!$A$2:$A$200,A175)=0),"PROPIEDAD NO ESTÁ EN LA LISTA; ","")&amp;IF(B175="","SIN TIPO; ","")&amp;IF(NOT(N(E175)&gt;0),"SIN FECHA; ","")&amp;IF(N(F175)=0,"SIN MONTO; ","")&amp;IF(AND(N(E175)&gt;0,NOT(OR(N(K175)&gt;0,O175="Pagado")),G175&lt;&gt;"Escrow",TODAY()&gt;N(E175)),"VENCIDO SIN PAGAR; ","")&amp;IF(AND(NOT(OR(N(K175)&gt;0,O175="Pagado")),G175&lt;&gt;"Escrow",AND(N(E175)&gt;0,TODAY()&gt;=N(J175),TODAY()&lt;=N(E175))),"VENCE PRONTO; ","")&amp;IF(AND(OR(N(K175)&gt;0,O175="Pagado"),L175=""),"SIN COMPROBANTE DE PAGO; ","")&amp;IF(AND(G175="Escrow",H175&lt;&gt;"Sí",N(E175)&gt;0,TODAY()&gt;=N(J175)),"ESCROW SIN CONFIRMAR; ","")&amp;IF(AND(B175="Renovación de seguro",NOT(OR(N(K175)&gt;0,O175="Pagado")),N(E175)&gt;0,N(E175)-TODAY()&lt;=N('Ajustes'!$B$10),M175&lt;&gt;"Sí"),"PÓLIZA POR VENCER SIN COTIZACIÓN; ","")="","",LEFT(IF(A175="","SIN PROPIEDAD; ","")&amp;IF(AND(A175&lt;&gt;"",COUNTIF('Propiedades'!$A$2:$A$200,A175)=0),"PROPIEDAD NO ESTÁ EN LA LISTA; ","")&amp;IF(B175="","SIN TIPO; ","")&amp;IF(NOT(N(E175)&gt;0),"SIN FECHA; ","")&amp;IF(N(F175)=0,"SIN MONTO; ","")&amp;IF(AND(N(E175)&gt;0,NOT(OR(N(K175)&gt;0,O175="Pagado")),G175&lt;&gt;"Escrow",TODAY()&gt;N(E175)),"VENCIDO SIN PAGAR; ","")&amp;IF(AND(NOT(OR(N(K175)&gt;0,O175="Pagado")),G175&lt;&gt;"Escrow",AND(N(E175)&gt;0,TODAY()&gt;=N(J175),TODAY()&lt;=N(E175))),"VENCE PRONTO; ","")&amp;IF(AND(OR(N(K175)&gt;0,O175="Pagado"),L175=""),"SIN COMPROBANTE DE PAGO; ","")&amp;IF(AND(G175="Escrow",H175&lt;&gt;"Sí",N(E175)&gt;0,TODAY()&gt;=N(J175)),"ESCROW SIN CONFIRMAR; ","")&amp;IF(AND(B175="Renovación de seguro",NOT(OR(N(K175)&gt;0,O175="Pagado")),N(E175)&gt;0,N(E175)-TODAY()&lt;=N('Ajustes'!$B$10),M175&lt;&gt;"Sí"),"PÓLIZA POR VENCER SIN COTIZACIÓN; ",""),LEN(IF(A175="","SIN PROPIEDAD; ","")&amp;IF(AND(A175&lt;&gt;"",COUNTIF('Propiedades'!$A$2:$A$200,A175)=0),"PROPIEDAD NO ESTÁ EN LA LISTA; ","")&amp;IF(B175="","SIN TIPO; ","")&amp;IF(NOT(N(E175)&gt;0),"SIN FECHA; ","")&amp;IF(N(F175)=0,"SIN MONTO; ","")&amp;IF(AND(N(E175)&gt;0,NOT(OR(N(K175)&gt;0,O175="Pagado")),G175&lt;&gt;"Escrow",TODAY()&gt;N(E175)),"VENCIDO SIN PAGAR; ","")&amp;IF(AND(NOT(OR(N(K175)&gt;0,O175="Pagado")),G175&lt;&gt;"Escrow",AND(N(E175)&gt;0,TODAY()&gt;=N(J175),TODAY()&lt;=N(E175))),"VENCE PRONTO; ","")&amp;IF(AND(OR(N(K175)&gt;0,O175="Pagado"),L175=""),"SIN COMPROBANTE DE PAGO; ","")&amp;IF(AND(G175="Escrow",H175&lt;&gt;"Sí",N(E175)&gt;0,TODAY()&gt;=N(J175)),"ESCROW SIN CONFIRMAR; ","")&amp;IF(AND(B175="Renovación de seguro",NOT(OR(N(K175)&gt;0,O175="Pagado")),N(E175)&gt;0,N(E175)-TODAY()&lt;=N('Ajustes'!$B$10),M175&lt;&gt;"Sí"),"PÓLIZA POR VENCER SIN COTIZACIÓN; ",""))-2)))</f>
        <v/>
      </c>
    </row>
    <row r="176">
      <c r="E176" s="8" t="n"/>
      <c r="F176" s="9" t="n"/>
      <c r="I176" s="10" t="n"/>
      <c r="J176" s="8">
        <f>IF(OR(NOT(OR(A176&lt;&gt;"",B176&lt;&gt;"",C176&lt;&gt;"")),N(E176)=0),"",N(E176)-IF(N(I176)&gt;0,N(I176),IFERROR(VLOOKUP(B176,'Ajustes'!$A$3:$B$8,2,0),0)))</f>
        <v/>
      </c>
      <c r="K176" s="8" t="n"/>
      <c r="N176" s="8" t="n"/>
      <c r="P176" s="10">
        <f>IF(OR(NOT(OR(A176&lt;&gt;"",B176&lt;&gt;"",C176&lt;&gt;"")),N(E176)=0),"",N(E176)-TODAY())</f>
        <v/>
      </c>
      <c r="Q176">
        <f>IF(OR(NOT(OR(A176&lt;&gt;"",B176&lt;&gt;"",C176&lt;&gt;"")),O176="Cerrado"),"",IF(IF(A176="","SIN PROPIEDAD; ","")&amp;IF(AND(A176&lt;&gt;"",COUNTIF('Propiedades'!$A$2:$A$200,A176)=0),"PROPIEDAD NO ESTÁ EN LA LISTA; ","")&amp;IF(B176="","SIN TIPO; ","")&amp;IF(NOT(N(E176)&gt;0),"SIN FECHA; ","")&amp;IF(N(F176)=0,"SIN MONTO; ","")&amp;IF(AND(N(E176)&gt;0,NOT(OR(N(K176)&gt;0,O176="Pagado")),G176&lt;&gt;"Escrow",TODAY()&gt;N(E176)),"VENCIDO SIN PAGAR; ","")&amp;IF(AND(NOT(OR(N(K176)&gt;0,O176="Pagado")),G176&lt;&gt;"Escrow",AND(N(E176)&gt;0,TODAY()&gt;=N(J176),TODAY()&lt;=N(E176))),"VENCE PRONTO; ","")&amp;IF(AND(OR(N(K176)&gt;0,O176="Pagado"),L176=""),"SIN COMPROBANTE DE PAGO; ","")&amp;IF(AND(G176="Escrow",H176&lt;&gt;"Sí",N(E176)&gt;0,TODAY()&gt;=N(J176)),"ESCROW SIN CONFIRMAR; ","")&amp;IF(AND(B176="Renovación de seguro",NOT(OR(N(K176)&gt;0,O176="Pagado")),N(E176)&gt;0,N(E176)-TODAY()&lt;=N('Ajustes'!$B$10),M176&lt;&gt;"Sí"),"PÓLIZA POR VENCER SIN COTIZACIÓN; ","")="","",LEFT(IF(A176="","SIN PROPIEDAD; ","")&amp;IF(AND(A176&lt;&gt;"",COUNTIF('Propiedades'!$A$2:$A$200,A176)=0),"PROPIEDAD NO ESTÁ EN LA LISTA; ","")&amp;IF(B176="","SIN TIPO; ","")&amp;IF(NOT(N(E176)&gt;0),"SIN FECHA; ","")&amp;IF(N(F176)=0,"SIN MONTO; ","")&amp;IF(AND(N(E176)&gt;0,NOT(OR(N(K176)&gt;0,O176="Pagado")),G176&lt;&gt;"Escrow",TODAY()&gt;N(E176)),"VENCIDO SIN PAGAR; ","")&amp;IF(AND(NOT(OR(N(K176)&gt;0,O176="Pagado")),G176&lt;&gt;"Escrow",AND(N(E176)&gt;0,TODAY()&gt;=N(J176),TODAY()&lt;=N(E176))),"VENCE PRONTO; ","")&amp;IF(AND(OR(N(K176)&gt;0,O176="Pagado"),L176=""),"SIN COMPROBANTE DE PAGO; ","")&amp;IF(AND(G176="Escrow",H176&lt;&gt;"Sí",N(E176)&gt;0,TODAY()&gt;=N(J176)),"ESCROW SIN CONFIRMAR; ","")&amp;IF(AND(B176="Renovación de seguro",NOT(OR(N(K176)&gt;0,O176="Pagado")),N(E176)&gt;0,N(E176)-TODAY()&lt;=N('Ajustes'!$B$10),M176&lt;&gt;"Sí"),"PÓLIZA POR VENCER SIN COTIZACIÓN; ",""),LEN(IF(A176="","SIN PROPIEDAD; ","")&amp;IF(AND(A176&lt;&gt;"",COUNTIF('Propiedades'!$A$2:$A$200,A176)=0),"PROPIEDAD NO ESTÁ EN LA LISTA; ","")&amp;IF(B176="","SIN TIPO; ","")&amp;IF(NOT(N(E176)&gt;0),"SIN FECHA; ","")&amp;IF(N(F176)=0,"SIN MONTO; ","")&amp;IF(AND(N(E176)&gt;0,NOT(OR(N(K176)&gt;0,O176="Pagado")),G176&lt;&gt;"Escrow",TODAY()&gt;N(E176)),"VENCIDO SIN PAGAR; ","")&amp;IF(AND(NOT(OR(N(K176)&gt;0,O176="Pagado")),G176&lt;&gt;"Escrow",AND(N(E176)&gt;0,TODAY()&gt;=N(J176),TODAY()&lt;=N(E176))),"VENCE PRONTO; ","")&amp;IF(AND(OR(N(K176)&gt;0,O176="Pagado"),L176=""),"SIN COMPROBANTE DE PAGO; ","")&amp;IF(AND(G176="Escrow",H176&lt;&gt;"Sí",N(E176)&gt;0,TODAY()&gt;=N(J176)),"ESCROW SIN CONFIRMAR; ","")&amp;IF(AND(B176="Renovación de seguro",NOT(OR(N(K176)&gt;0,O176="Pagado")),N(E176)&gt;0,N(E176)-TODAY()&lt;=N('Ajustes'!$B$10),M176&lt;&gt;"Sí"),"PÓLIZA POR VENCER SIN COTIZACIÓN; ",""))-2)))</f>
        <v/>
      </c>
    </row>
    <row r="177">
      <c r="E177" s="8" t="n"/>
      <c r="F177" s="9" t="n"/>
      <c r="I177" s="10" t="n"/>
      <c r="J177" s="8">
        <f>IF(OR(NOT(OR(A177&lt;&gt;"",B177&lt;&gt;"",C177&lt;&gt;"")),N(E177)=0),"",N(E177)-IF(N(I177)&gt;0,N(I177),IFERROR(VLOOKUP(B177,'Ajustes'!$A$3:$B$8,2,0),0)))</f>
        <v/>
      </c>
      <c r="K177" s="8" t="n"/>
      <c r="N177" s="8" t="n"/>
      <c r="P177" s="10">
        <f>IF(OR(NOT(OR(A177&lt;&gt;"",B177&lt;&gt;"",C177&lt;&gt;"")),N(E177)=0),"",N(E177)-TODAY())</f>
        <v/>
      </c>
      <c r="Q177">
        <f>IF(OR(NOT(OR(A177&lt;&gt;"",B177&lt;&gt;"",C177&lt;&gt;"")),O177="Cerrado"),"",IF(IF(A177="","SIN PROPIEDAD; ","")&amp;IF(AND(A177&lt;&gt;"",COUNTIF('Propiedades'!$A$2:$A$200,A177)=0),"PROPIEDAD NO ESTÁ EN LA LISTA; ","")&amp;IF(B177="","SIN TIPO; ","")&amp;IF(NOT(N(E177)&gt;0),"SIN FECHA; ","")&amp;IF(N(F177)=0,"SIN MONTO; ","")&amp;IF(AND(N(E177)&gt;0,NOT(OR(N(K177)&gt;0,O177="Pagado")),G177&lt;&gt;"Escrow",TODAY()&gt;N(E177)),"VENCIDO SIN PAGAR; ","")&amp;IF(AND(NOT(OR(N(K177)&gt;0,O177="Pagado")),G177&lt;&gt;"Escrow",AND(N(E177)&gt;0,TODAY()&gt;=N(J177),TODAY()&lt;=N(E177))),"VENCE PRONTO; ","")&amp;IF(AND(OR(N(K177)&gt;0,O177="Pagado"),L177=""),"SIN COMPROBANTE DE PAGO; ","")&amp;IF(AND(G177="Escrow",H177&lt;&gt;"Sí",N(E177)&gt;0,TODAY()&gt;=N(J177)),"ESCROW SIN CONFIRMAR; ","")&amp;IF(AND(B177="Renovación de seguro",NOT(OR(N(K177)&gt;0,O177="Pagado")),N(E177)&gt;0,N(E177)-TODAY()&lt;=N('Ajustes'!$B$10),M177&lt;&gt;"Sí"),"PÓLIZA POR VENCER SIN COTIZACIÓN; ","")="","",LEFT(IF(A177="","SIN PROPIEDAD; ","")&amp;IF(AND(A177&lt;&gt;"",COUNTIF('Propiedades'!$A$2:$A$200,A177)=0),"PROPIEDAD NO ESTÁ EN LA LISTA; ","")&amp;IF(B177="","SIN TIPO; ","")&amp;IF(NOT(N(E177)&gt;0),"SIN FECHA; ","")&amp;IF(N(F177)=0,"SIN MONTO; ","")&amp;IF(AND(N(E177)&gt;0,NOT(OR(N(K177)&gt;0,O177="Pagado")),G177&lt;&gt;"Escrow",TODAY()&gt;N(E177)),"VENCIDO SIN PAGAR; ","")&amp;IF(AND(NOT(OR(N(K177)&gt;0,O177="Pagado")),G177&lt;&gt;"Escrow",AND(N(E177)&gt;0,TODAY()&gt;=N(J177),TODAY()&lt;=N(E177))),"VENCE PRONTO; ","")&amp;IF(AND(OR(N(K177)&gt;0,O177="Pagado"),L177=""),"SIN COMPROBANTE DE PAGO; ","")&amp;IF(AND(G177="Escrow",H177&lt;&gt;"Sí",N(E177)&gt;0,TODAY()&gt;=N(J177)),"ESCROW SIN CONFIRMAR; ","")&amp;IF(AND(B177="Renovación de seguro",NOT(OR(N(K177)&gt;0,O177="Pagado")),N(E177)&gt;0,N(E177)-TODAY()&lt;=N('Ajustes'!$B$10),M177&lt;&gt;"Sí"),"PÓLIZA POR VENCER SIN COTIZACIÓN; ",""),LEN(IF(A177="","SIN PROPIEDAD; ","")&amp;IF(AND(A177&lt;&gt;"",COUNTIF('Propiedades'!$A$2:$A$200,A177)=0),"PROPIEDAD NO ESTÁ EN LA LISTA; ","")&amp;IF(B177="","SIN TIPO; ","")&amp;IF(NOT(N(E177)&gt;0),"SIN FECHA; ","")&amp;IF(N(F177)=0,"SIN MONTO; ","")&amp;IF(AND(N(E177)&gt;0,NOT(OR(N(K177)&gt;0,O177="Pagado")),G177&lt;&gt;"Escrow",TODAY()&gt;N(E177)),"VENCIDO SIN PAGAR; ","")&amp;IF(AND(NOT(OR(N(K177)&gt;0,O177="Pagado")),G177&lt;&gt;"Escrow",AND(N(E177)&gt;0,TODAY()&gt;=N(J177),TODAY()&lt;=N(E177))),"VENCE PRONTO; ","")&amp;IF(AND(OR(N(K177)&gt;0,O177="Pagado"),L177=""),"SIN COMPROBANTE DE PAGO; ","")&amp;IF(AND(G177="Escrow",H177&lt;&gt;"Sí",N(E177)&gt;0,TODAY()&gt;=N(J177)),"ESCROW SIN CONFIRMAR; ","")&amp;IF(AND(B177="Renovación de seguro",NOT(OR(N(K177)&gt;0,O177="Pagado")),N(E177)&gt;0,N(E177)-TODAY()&lt;=N('Ajustes'!$B$10),M177&lt;&gt;"Sí"),"PÓLIZA POR VENCER SIN COTIZACIÓN; ",""))-2)))</f>
        <v/>
      </c>
    </row>
    <row r="178">
      <c r="E178" s="8" t="n"/>
      <c r="F178" s="9" t="n"/>
      <c r="I178" s="10" t="n"/>
      <c r="J178" s="8">
        <f>IF(OR(NOT(OR(A178&lt;&gt;"",B178&lt;&gt;"",C178&lt;&gt;"")),N(E178)=0),"",N(E178)-IF(N(I178)&gt;0,N(I178),IFERROR(VLOOKUP(B178,'Ajustes'!$A$3:$B$8,2,0),0)))</f>
        <v/>
      </c>
      <c r="K178" s="8" t="n"/>
      <c r="N178" s="8" t="n"/>
      <c r="P178" s="10">
        <f>IF(OR(NOT(OR(A178&lt;&gt;"",B178&lt;&gt;"",C178&lt;&gt;"")),N(E178)=0),"",N(E178)-TODAY())</f>
        <v/>
      </c>
      <c r="Q178">
        <f>IF(OR(NOT(OR(A178&lt;&gt;"",B178&lt;&gt;"",C178&lt;&gt;"")),O178="Cerrado"),"",IF(IF(A178="","SIN PROPIEDAD; ","")&amp;IF(AND(A178&lt;&gt;"",COUNTIF('Propiedades'!$A$2:$A$200,A178)=0),"PROPIEDAD NO ESTÁ EN LA LISTA; ","")&amp;IF(B178="","SIN TIPO; ","")&amp;IF(NOT(N(E178)&gt;0),"SIN FECHA; ","")&amp;IF(N(F178)=0,"SIN MONTO; ","")&amp;IF(AND(N(E178)&gt;0,NOT(OR(N(K178)&gt;0,O178="Pagado")),G178&lt;&gt;"Escrow",TODAY()&gt;N(E178)),"VENCIDO SIN PAGAR; ","")&amp;IF(AND(NOT(OR(N(K178)&gt;0,O178="Pagado")),G178&lt;&gt;"Escrow",AND(N(E178)&gt;0,TODAY()&gt;=N(J178),TODAY()&lt;=N(E178))),"VENCE PRONTO; ","")&amp;IF(AND(OR(N(K178)&gt;0,O178="Pagado"),L178=""),"SIN COMPROBANTE DE PAGO; ","")&amp;IF(AND(G178="Escrow",H178&lt;&gt;"Sí",N(E178)&gt;0,TODAY()&gt;=N(J178)),"ESCROW SIN CONFIRMAR; ","")&amp;IF(AND(B178="Renovación de seguro",NOT(OR(N(K178)&gt;0,O178="Pagado")),N(E178)&gt;0,N(E178)-TODAY()&lt;=N('Ajustes'!$B$10),M178&lt;&gt;"Sí"),"PÓLIZA POR VENCER SIN COTIZACIÓN; ","")="","",LEFT(IF(A178="","SIN PROPIEDAD; ","")&amp;IF(AND(A178&lt;&gt;"",COUNTIF('Propiedades'!$A$2:$A$200,A178)=0),"PROPIEDAD NO ESTÁ EN LA LISTA; ","")&amp;IF(B178="","SIN TIPO; ","")&amp;IF(NOT(N(E178)&gt;0),"SIN FECHA; ","")&amp;IF(N(F178)=0,"SIN MONTO; ","")&amp;IF(AND(N(E178)&gt;0,NOT(OR(N(K178)&gt;0,O178="Pagado")),G178&lt;&gt;"Escrow",TODAY()&gt;N(E178)),"VENCIDO SIN PAGAR; ","")&amp;IF(AND(NOT(OR(N(K178)&gt;0,O178="Pagado")),G178&lt;&gt;"Escrow",AND(N(E178)&gt;0,TODAY()&gt;=N(J178),TODAY()&lt;=N(E178))),"VENCE PRONTO; ","")&amp;IF(AND(OR(N(K178)&gt;0,O178="Pagado"),L178=""),"SIN COMPROBANTE DE PAGO; ","")&amp;IF(AND(G178="Escrow",H178&lt;&gt;"Sí",N(E178)&gt;0,TODAY()&gt;=N(J178)),"ESCROW SIN CONFIRMAR; ","")&amp;IF(AND(B178="Renovación de seguro",NOT(OR(N(K178)&gt;0,O178="Pagado")),N(E178)&gt;0,N(E178)-TODAY()&lt;=N('Ajustes'!$B$10),M178&lt;&gt;"Sí"),"PÓLIZA POR VENCER SIN COTIZACIÓN; ",""),LEN(IF(A178="","SIN PROPIEDAD; ","")&amp;IF(AND(A178&lt;&gt;"",COUNTIF('Propiedades'!$A$2:$A$200,A178)=0),"PROPIEDAD NO ESTÁ EN LA LISTA; ","")&amp;IF(B178="","SIN TIPO; ","")&amp;IF(NOT(N(E178)&gt;0),"SIN FECHA; ","")&amp;IF(N(F178)=0,"SIN MONTO; ","")&amp;IF(AND(N(E178)&gt;0,NOT(OR(N(K178)&gt;0,O178="Pagado")),G178&lt;&gt;"Escrow",TODAY()&gt;N(E178)),"VENCIDO SIN PAGAR; ","")&amp;IF(AND(NOT(OR(N(K178)&gt;0,O178="Pagado")),G178&lt;&gt;"Escrow",AND(N(E178)&gt;0,TODAY()&gt;=N(J178),TODAY()&lt;=N(E178))),"VENCE PRONTO; ","")&amp;IF(AND(OR(N(K178)&gt;0,O178="Pagado"),L178=""),"SIN COMPROBANTE DE PAGO; ","")&amp;IF(AND(G178="Escrow",H178&lt;&gt;"Sí",N(E178)&gt;0,TODAY()&gt;=N(J178)),"ESCROW SIN CONFIRMAR; ","")&amp;IF(AND(B178="Renovación de seguro",NOT(OR(N(K178)&gt;0,O178="Pagado")),N(E178)&gt;0,N(E178)-TODAY()&lt;=N('Ajustes'!$B$10),M178&lt;&gt;"Sí"),"PÓLIZA POR VENCER SIN COTIZACIÓN; ",""))-2)))</f>
        <v/>
      </c>
    </row>
    <row r="179">
      <c r="E179" s="8" t="n"/>
      <c r="F179" s="9" t="n"/>
      <c r="I179" s="10" t="n"/>
      <c r="J179" s="8">
        <f>IF(OR(NOT(OR(A179&lt;&gt;"",B179&lt;&gt;"",C179&lt;&gt;"")),N(E179)=0),"",N(E179)-IF(N(I179)&gt;0,N(I179),IFERROR(VLOOKUP(B179,'Ajustes'!$A$3:$B$8,2,0),0)))</f>
        <v/>
      </c>
      <c r="K179" s="8" t="n"/>
      <c r="N179" s="8" t="n"/>
      <c r="P179" s="10">
        <f>IF(OR(NOT(OR(A179&lt;&gt;"",B179&lt;&gt;"",C179&lt;&gt;"")),N(E179)=0),"",N(E179)-TODAY())</f>
        <v/>
      </c>
      <c r="Q179">
        <f>IF(OR(NOT(OR(A179&lt;&gt;"",B179&lt;&gt;"",C179&lt;&gt;"")),O179="Cerrado"),"",IF(IF(A179="","SIN PROPIEDAD; ","")&amp;IF(AND(A179&lt;&gt;"",COUNTIF('Propiedades'!$A$2:$A$200,A179)=0),"PROPIEDAD NO ESTÁ EN LA LISTA; ","")&amp;IF(B179="","SIN TIPO; ","")&amp;IF(NOT(N(E179)&gt;0),"SIN FECHA; ","")&amp;IF(N(F179)=0,"SIN MONTO; ","")&amp;IF(AND(N(E179)&gt;0,NOT(OR(N(K179)&gt;0,O179="Pagado")),G179&lt;&gt;"Escrow",TODAY()&gt;N(E179)),"VENCIDO SIN PAGAR; ","")&amp;IF(AND(NOT(OR(N(K179)&gt;0,O179="Pagado")),G179&lt;&gt;"Escrow",AND(N(E179)&gt;0,TODAY()&gt;=N(J179),TODAY()&lt;=N(E179))),"VENCE PRONTO; ","")&amp;IF(AND(OR(N(K179)&gt;0,O179="Pagado"),L179=""),"SIN COMPROBANTE DE PAGO; ","")&amp;IF(AND(G179="Escrow",H179&lt;&gt;"Sí",N(E179)&gt;0,TODAY()&gt;=N(J179)),"ESCROW SIN CONFIRMAR; ","")&amp;IF(AND(B179="Renovación de seguro",NOT(OR(N(K179)&gt;0,O179="Pagado")),N(E179)&gt;0,N(E179)-TODAY()&lt;=N('Ajustes'!$B$10),M179&lt;&gt;"Sí"),"PÓLIZA POR VENCER SIN COTIZACIÓN; ","")="","",LEFT(IF(A179="","SIN PROPIEDAD; ","")&amp;IF(AND(A179&lt;&gt;"",COUNTIF('Propiedades'!$A$2:$A$200,A179)=0),"PROPIEDAD NO ESTÁ EN LA LISTA; ","")&amp;IF(B179="","SIN TIPO; ","")&amp;IF(NOT(N(E179)&gt;0),"SIN FECHA; ","")&amp;IF(N(F179)=0,"SIN MONTO; ","")&amp;IF(AND(N(E179)&gt;0,NOT(OR(N(K179)&gt;0,O179="Pagado")),G179&lt;&gt;"Escrow",TODAY()&gt;N(E179)),"VENCIDO SIN PAGAR; ","")&amp;IF(AND(NOT(OR(N(K179)&gt;0,O179="Pagado")),G179&lt;&gt;"Escrow",AND(N(E179)&gt;0,TODAY()&gt;=N(J179),TODAY()&lt;=N(E179))),"VENCE PRONTO; ","")&amp;IF(AND(OR(N(K179)&gt;0,O179="Pagado"),L179=""),"SIN COMPROBANTE DE PAGO; ","")&amp;IF(AND(G179="Escrow",H179&lt;&gt;"Sí",N(E179)&gt;0,TODAY()&gt;=N(J179)),"ESCROW SIN CONFIRMAR; ","")&amp;IF(AND(B179="Renovación de seguro",NOT(OR(N(K179)&gt;0,O179="Pagado")),N(E179)&gt;0,N(E179)-TODAY()&lt;=N('Ajustes'!$B$10),M179&lt;&gt;"Sí"),"PÓLIZA POR VENCER SIN COTIZACIÓN; ",""),LEN(IF(A179="","SIN PROPIEDAD; ","")&amp;IF(AND(A179&lt;&gt;"",COUNTIF('Propiedades'!$A$2:$A$200,A179)=0),"PROPIEDAD NO ESTÁ EN LA LISTA; ","")&amp;IF(B179="","SIN TIPO; ","")&amp;IF(NOT(N(E179)&gt;0),"SIN FECHA; ","")&amp;IF(N(F179)=0,"SIN MONTO; ","")&amp;IF(AND(N(E179)&gt;0,NOT(OR(N(K179)&gt;0,O179="Pagado")),G179&lt;&gt;"Escrow",TODAY()&gt;N(E179)),"VENCIDO SIN PAGAR; ","")&amp;IF(AND(NOT(OR(N(K179)&gt;0,O179="Pagado")),G179&lt;&gt;"Escrow",AND(N(E179)&gt;0,TODAY()&gt;=N(J179),TODAY()&lt;=N(E179))),"VENCE PRONTO; ","")&amp;IF(AND(OR(N(K179)&gt;0,O179="Pagado"),L179=""),"SIN COMPROBANTE DE PAGO; ","")&amp;IF(AND(G179="Escrow",H179&lt;&gt;"Sí",N(E179)&gt;0,TODAY()&gt;=N(J179)),"ESCROW SIN CONFIRMAR; ","")&amp;IF(AND(B179="Renovación de seguro",NOT(OR(N(K179)&gt;0,O179="Pagado")),N(E179)&gt;0,N(E179)-TODAY()&lt;=N('Ajustes'!$B$10),M179&lt;&gt;"Sí"),"PÓLIZA POR VENCER SIN COTIZACIÓN; ",""))-2)))</f>
        <v/>
      </c>
    </row>
    <row r="180">
      <c r="E180" s="8" t="n"/>
      <c r="F180" s="9" t="n"/>
      <c r="I180" s="10" t="n"/>
      <c r="J180" s="8">
        <f>IF(OR(NOT(OR(A180&lt;&gt;"",B180&lt;&gt;"",C180&lt;&gt;"")),N(E180)=0),"",N(E180)-IF(N(I180)&gt;0,N(I180),IFERROR(VLOOKUP(B180,'Ajustes'!$A$3:$B$8,2,0),0)))</f>
        <v/>
      </c>
      <c r="K180" s="8" t="n"/>
      <c r="N180" s="8" t="n"/>
      <c r="P180" s="10">
        <f>IF(OR(NOT(OR(A180&lt;&gt;"",B180&lt;&gt;"",C180&lt;&gt;"")),N(E180)=0),"",N(E180)-TODAY())</f>
        <v/>
      </c>
      <c r="Q180">
        <f>IF(OR(NOT(OR(A180&lt;&gt;"",B180&lt;&gt;"",C180&lt;&gt;"")),O180="Cerrado"),"",IF(IF(A180="","SIN PROPIEDAD; ","")&amp;IF(AND(A180&lt;&gt;"",COUNTIF('Propiedades'!$A$2:$A$200,A180)=0),"PROPIEDAD NO ESTÁ EN LA LISTA; ","")&amp;IF(B180="","SIN TIPO; ","")&amp;IF(NOT(N(E180)&gt;0),"SIN FECHA; ","")&amp;IF(N(F180)=0,"SIN MONTO; ","")&amp;IF(AND(N(E180)&gt;0,NOT(OR(N(K180)&gt;0,O180="Pagado")),G180&lt;&gt;"Escrow",TODAY()&gt;N(E180)),"VENCIDO SIN PAGAR; ","")&amp;IF(AND(NOT(OR(N(K180)&gt;0,O180="Pagado")),G180&lt;&gt;"Escrow",AND(N(E180)&gt;0,TODAY()&gt;=N(J180),TODAY()&lt;=N(E180))),"VENCE PRONTO; ","")&amp;IF(AND(OR(N(K180)&gt;0,O180="Pagado"),L180=""),"SIN COMPROBANTE DE PAGO; ","")&amp;IF(AND(G180="Escrow",H180&lt;&gt;"Sí",N(E180)&gt;0,TODAY()&gt;=N(J180)),"ESCROW SIN CONFIRMAR; ","")&amp;IF(AND(B180="Renovación de seguro",NOT(OR(N(K180)&gt;0,O180="Pagado")),N(E180)&gt;0,N(E180)-TODAY()&lt;=N('Ajustes'!$B$10),M180&lt;&gt;"Sí"),"PÓLIZA POR VENCER SIN COTIZACIÓN; ","")="","",LEFT(IF(A180="","SIN PROPIEDAD; ","")&amp;IF(AND(A180&lt;&gt;"",COUNTIF('Propiedades'!$A$2:$A$200,A180)=0),"PROPIEDAD NO ESTÁ EN LA LISTA; ","")&amp;IF(B180="","SIN TIPO; ","")&amp;IF(NOT(N(E180)&gt;0),"SIN FECHA; ","")&amp;IF(N(F180)=0,"SIN MONTO; ","")&amp;IF(AND(N(E180)&gt;0,NOT(OR(N(K180)&gt;0,O180="Pagado")),G180&lt;&gt;"Escrow",TODAY()&gt;N(E180)),"VENCIDO SIN PAGAR; ","")&amp;IF(AND(NOT(OR(N(K180)&gt;0,O180="Pagado")),G180&lt;&gt;"Escrow",AND(N(E180)&gt;0,TODAY()&gt;=N(J180),TODAY()&lt;=N(E180))),"VENCE PRONTO; ","")&amp;IF(AND(OR(N(K180)&gt;0,O180="Pagado"),L180=""),"SIN COMPROBANTE DE PAGO; ","")&amp;IF(AND(G180="Escrow",H180&lt;&gt;"Sí",N(E180)&gt;0,TODAY()&gt;=N(J180)),"ESCROW SIN CONFIRMAR; ","")&amp;IF(AND(B180="Renovación de seguro",NOT(OR(N(K180)&gt;0,O180="Pagado")),N(E180)&gt;0,N(E180)-TODAY()&lt;=N('Ajustes'!$B$10),M180&lt;&gt;"Sí"),"PÓLIZA POR VENCER SIN COTIZACIÓN; ",""),LEN(IF(A180="","SIN PROPIEDAD; ","")&amp;IF(AND(A180&lt;&gt;"",COUNTIF('Propiedades'!$A$2:$A$200,A180)=0),"PROPIEDAD NO ESTÁ EN LA LISTA; ","")&amp;IF(B180="","SIN TIPO; ","")&amp;IF(NOT(N(E180)&gt;0),"SIN FECHA; ","")&amp;IF(N(F180)=0,"SIN MONTO; ","")&amp;IF(AND(N(E180)&gt;0,NOT(OR(N(K180)&gt;0,O180="Pagado")),G180&lt;&gt;"Escrow",TODAY()&gt;N(E180)),"VENCIDO SIN PAGAR; ","")&amp;IF(AND(NOT(OR(N(K180)&gt;0,O180="Pagado")),G180&lt;&gt;"Escrow",AND(N(E180)&gt;0,TODAY()&gt;=N(J180),TODAY()&lt;=N(E180))),"VENCE PRONTO; ","")&amp;IF(AND(OR(N(K180)&gt;0,O180="Pagado"),L180=""),"SIN COMPROBANTE DE PAGO; ","")&amp;IF(AND(G180="Escrow",H180&lt;&gt;"Sí",N(E180)&gt;0,TODAY()&gt;=N(J180)),"ESCROW SIN CONFIRMAR; ","")&amp;IF(AND(B180="Renovación de seguro",NOT(OR(N(K180)&gt;0,O180="Pagado")),N(E180)&gt;0,N(E180)-TODAY()&lt;=N('Ajustes'!$B$10),M180&lt;&gt;"Sí"),"PÓLIZA POR VENCER SIN COTIZACIÓN; ",""))-2)))</f>
        <v/>
      </c>
    </row>
    <row r="181">
      <c r="E181" s="8" t="n"/>
      <c r="F181" s="9" t="n"/>
      <c r="I181" s="10" t="n"/>
      <c r="J181" s="8">
        <f>IF(OR(NOT(OR(A181&lt;&gt;"",B181&lt;&gt;"",C181&lt;&gt;"")),N(E181)=0),"",N(E181)-IF(N(I181)&gt;0,N(I181),IFERROR(VLOOKUP(B181,'Ajustes'!$A$3:$B$8,2,0),0)))</f>
        <v/>
      </c>
      <c r="K181" s="8" t="n"/>
      <c r="N181" s="8" t="n"/>
      <c r="P181" s="10">
        <f>IF(OR(NOT(OR(A181&lt;&gt;"",B181&lt;&gt;"",C181&lt;&gt;"")),N(E181)=0),"",N(E181)-TODAY())</f>
        <v/>
      </c>
      <c r="Q181">
        <f>IF(OR(NOT(OR(A181&lt;&gt;"",B181&lt;&gt;"",C181&lt;&gt;"")),O181="Cerrado"),"",IF(IF(A181="","SIN PROPIEDAD; ","")&amp;IF(AND(A181&lt;&gt;"",COUNTIF('Propiedades'!$A$2:$A$200,A181)=0),"PROPIEDAD NO ESTÁ EN LA LISTA; ","")&amp;IF(B181="","SIN TIPO; ","")&amp;IF(NOT(N(E181)&gt;0),"SIN FECHA; ","")&amp;IF(N(F181)=0,"SIN MONTO; ","")&amp;IF(AND(N(E181)&gt;0,NOT(OR(N(K181)&gt;0,O181="Pagado")),G181&lt;&gt;"Escrow",TODAY()&gt;N(E181)),"VENCIDO SIN PAGAR; ","")&amp;IF(AND(NOT(OR(N(K181)&gt;0,O181="Pagado")),G181&lt;&gt;"Escrow",AND(N(E181)&gt;0,TODAY()&gt;=N(J181),TODAY()&lt;=N(E181))),"VENCE PRONTO; ","")&amp;IF(AND(OR(N(K181)&gt;0,O181="Pagado"),L181=""),"SIN COMPROBANTE DE PAGO; ","")&amp;IF(AND(G181="Escrow",H181&lt;&gt;"Sí",N(E181)&gt;0,TODAY()&gt;=N(J181)),"ESCROW SIN CONFIRMAR; ","")&amp;IF(AND(B181="Renovación de seguro",NOT(OR(N(K181)&gt;0,O181="Pagado")),N(E181)&gt;0,N(E181)-TODAY()&lt;=N('Ajustes'!$B$10),M181&lt;&gt;"Sí"),"PÓLIZA POR VENCER SIN COTIZACIÓN; ","")="","",LEFT(IF(A181="","SIN PROPIEDAD; ","")&amp;IF(AND(A181&lt;&gt;"",COUNTIF('Propiedades'!$A$2:$A$200,A181)=0),"PROPIEDAD NO ESTÁ EN LA LISTA; ","")&amp;IF(B181="","SIN TIPO; ","")&amp;IF(NOT(N(E181)&gt;0),"SIN FECHA; ","")&amp;IF(N(F181)=0,"SIN MONTO; ","")&amp;IF(AND(N(E181)&gt;0,NOT(OR(N(K181)&gt;0,O181="Pagado")),G181&lt;&gt;"Escrow",TODAY()&gt;N(E181)),"VENCIDO SIN PAGAR; ","")&amp;IF(AND(NOT(OR(N(K181)&gt;0,O181="Pagado")),G181&lt;&gt;"Escrow",AND(N(E181)&gt;0,TODAY()&gt;=N(J181),TODAY()&lt;=N(E181))),"VENCE PRONTO; ","")&amp;IF(AND(OR(N(K181)&gt;0,O181="Pagado"),L181=""),"SIN COMPROBANTE DE PAGO; ","")&amp;IF(AND(G181="Escrow",H181&lt;&gt;"Sí",N(E181)&gt;0,TODAY()&gt;=N(J181)),"ESCROW SIN CONFIRMAR; ","")&amp;IF(AND(B181="Renovación de seguro",NOT(OR(N(K181)&gt;0,O181="Pagado")),N(E181)&gt;0,N(E181)-TODAY()&lt;=N('Ajustes'!$B$10),M181&lt;&gt;"Sí"),"PÓLIZA POR VENCER SIN COTIZACIÓN; ",""),LEN(IF(A181="","SIN PROPIEDAD; ","")&amp;IF(AND(A181&lt;&gt;"",COUNTIF('Propiedades'!$A$2:$A$200,A181)=0),"PROPIEDAD NO ESTÁ EN LA LISTA; ","")&amp;IF(B181="","SIN TIPO; ","")&amp;IF(NOT(N(E181)&gt;0),"SIN FECHA; ","")&amp;IF(N(F181)=0,"SIN MONTO; ","")&amp;IF(AND(N(E181)&gt;0,NOT(OR(N(K181)&gt;0,O181="Pagado")),G181&lt;&gt;"Escrow",TODAY()&gt;N(E181)),"VENCIDO SIN PAGAR; ","")&amp;IF(AND(NOT(OR(N(K181)&gt;0,O181="Pagado")),G181&lt;&gt;"Escrow",AND(N(E181)&gt;0,TODAY()&gt;=N(J181),TODAY()&lt;=N(E181))),"VENCE PRONTO; ","")&amp;IF(AND(OR(N(K181)&gt;0,O181="Pagado"),L181=""),"SIN COMPROBANTE DE PAGO; ","")&amp;IF(AND(G181="Escrow",H181&lt;&gt;"Sí",N(E181)&gt;0,TODAY()&gt;=N(J181)),"ESCROW SIN CONFIRMAR; ","")&amp;IF(AND(B181="Renovación de seguro",NOT(OR(N(K181)&gt;0,O181="Pagado")),N(E181)&gt;0,N(E181)-TODAY()&lt;=N('Ajustes'!$B$10),M181&lt;&gt;"Sí"),"PÓLIZA POR VENCER SIN COTIZACIÓN; ",""))-2)))</f>
        <v/>
      </c>
    </row>
    <row r="182">
      <c r="E182" s="8" t="n"/>
      <c r="F182" s="9" t="n"/>
      <c r="I182" s="10" t="n"/>
      <c r="J182" s="8">
        <f>IF(OR(NOT(OR(A182&lt;&gt;"",B182&lt;&gt;"",C182&lt;&gt;"")),N(E182)=0),"",N(E182)-IF(N(I182)&gt;0,N(I182),IFERROR(VLOOKUP(B182,'Ajustes'!$A$3:$B$8,2,0),0)))</f>
        <v/>
      </c>
      <c r="K182" s="8" t="n"/>
      <c r="N182" s="8" t="n"/>
      <c r="P182" s="10">
        <f>IF(OR(NOT(OR(A182&lt;&gt;"",B182&lt;&gt;"",C182&lt;&gt;"")),N(E182)=0),"",N(E182)-TODAY())</f>
        <v/>
      </c>
      <c r="Q182">
        <f>IF(OR(NOT(OR(A182&lt;&gt;"",B182&lt;&gt;"",C182&lt;&gt;"")),O182="Cerrado"),"",IF(IF(A182="","SIN PROPIEDAD; ","")&amp;IF(AND(A182&lt;&gt;"",COUNTIF('Propiedades'!$A$2:$A$200,A182)=0),"PROPIEDAD NO ESTÁ EN LA LISTA; ","")&amp;IF(B182="","SIN TIPO; ","")&amp;IF(NOT(N(E182)&gt;0),"SIN FECHA; ","")&amp;IF(N(F182)=0,"SIN MONTO; ","")&amp;IF(AND(N(E182)&gt;0,NOT(OR(N(K182)&gt;0,O182="Pagado")),G182&lt;&gt;"Escrow",TODAY()&gt;N(E182)),"VENCIDO SIN PAGAR; ","")&amp;IF(AND(NOT(OR(N(K182)&gt;0,O182="Pagado")),G182&lt;&gt;"Escrow",AND(N(E182)&gt;0,TODAY()&gt;=N(J182),TODAY()&lt;=N(E182))),"VENCE PRONTO; ","")&amp;IF(AND(OR(N(K182)&gt;0,O182="Pagado"),L182=""),"SIN COMPROBANTE DE PAGO; ","")&amp;IF(AND(G182="Escrow",H182&lt;&gt;"Sí",N(E182)&gt;0,TODAY()&gt;=N(J182)),"ESCROW SIN CONFIRMAR; ","")&amp;IF(AND(B182="Renovación de seguro",NOT(OR(N(K182)&gt;0,O182="Pagado")),N(E182)&gt;0,N(E182)-TODAY()&lt;=N('Ajustes'!$B$10),M182&lt;&gt;"Sí"),"PÓLIZA POR VENCER SIN COTIZACIÓN; ","")="","",LEFT(IF(A182="","SIN PROPIEDAD; ","")&amp;IF(AND(A182&lt;&gt;"",COUNTIF('Propiedades'!$A$2:$A$200,A182)=0),"PROPIEDAD NO ESTÁ EN LA LISTA; ","")&amp;IF(B182="","SIN TIPO; ","")&amp;IF(NOT(N(E182)&gt;0),"SIN FECHA; ","")&amp;IF(N(F182)=0,"SIN MONTO; ","")&amp;IF(AND(N(E182)&gt;0,NOT(OR(N(K182)&gt;0,O182="Pagado")),G182&lt;&gt;"Escrow",TODAY()&gt;N(E182)),"VENCIDO SIN PAGAR; ","")&amp;IF(AND(NOT(OR(N(K182)&gt;0,O182="Pagado")),G182&lt;&gt;"Escrow",AND(N(E182)&gt;0,TODAY()&gt;=N(J182),TODAY()&lt;=N(E182))),"VENCE PRONTO; ","")&amp;IF(AND(OR(N(K182)&gt;0,O182="Pagado"),L182=""),"SIN COMPROBANTE DE PAGO; ","")&amp;IF(AND(G182="Escrow",H182&lt;&gt;"Sí",N(E182)&gt;0,TODAY()&gt;=N(J182)),"ESCROW SIN CONFIRMAR; ","")&amp;IF(AND(B182="Renovación de seguro",NOT(OR(N(K182)&gt;0,O182="Pagado")),N(E182)&gt;0,N(E182)-TODAY()&lt;=N('Ajustes'!$B$10),M182&lt;&gt;"Sí"),"PÓLIZA POR VENCER SIN COTIZACIÓN; ",""),LEN(IF(A182="","SIN PROPIEDAD; ","")&amp;IF(AND(A182&lt;&gt;"",COUNTIF('Propiedades'!$A$2:$A$200,A182)=0),"PROPIEDAD NO ESTÁ EN LA LISTA; ","")&amp;IF(B182="","SIN TIPO; ","")&amp;IF(NOT(N(E182)&gt;0),"SIN FECHA; ","")&amp;IF(N(F182)=0,"SIN MONTO; ","")&amp;IF(AND(N(E182)&gt;0,NOT(OR(N(K182)&gt;0,O182="Pagado")),G182&lt;&gt;"Escrow",TODAY()&gt;N(E182)),"VENCIDO SIN PAGAR; ","")&amp;IF(AND(NOT(OR(N(K182)&gt;0,O182="Pagado")),G182&lt;&gt;"Escrow",AND(N(E182)&gt;0,TODAY()&gt;=N(J182),TODAY()&lt;=N(E182))),"VENCE PRONTO; ","")&amp;IF(AND(OR(N(K182)&gt;0,O182="Pagado"),L182=""),"SIN COMPROBANTE DE PAGO; ","")&amp;IF(AND(G182="Escrow",H182&lt;&gt;"Sí",N(E182)&gt;0,TODAY()&gt;=N(J182)),"ESCROW SIN CONFIRMAR; ","")&amp;IF(AND(B182="Renovación de seguro",NOT(OR(N(K182)&gt;0,O182="Pagado")),N(E182)&gt;0,N(E182)-TODAY()&lt;=N('Ajustes'!$B$10),M182&lt;&gt;"Sí"),"PÓLIZA POR VENCER SIN COTIZACIÓN; ",""))-2)))</f>
        <v/>
      </c>
    </row>
    <row r="183">
      <c r="E183" s="8" t="n"/>
      <c r="F183" s="9" t="n"/>
      <c r="I183" s="10" t="n"/>
      <c r="J183" s="8">
        <f>IF(OR(NOT(OR(A183&lt;&gt;"",B183&lt;&gt;"",C183&lt;&gt;"")),N(E183)=0),"",N(E183)-IF(N(I183)&gt;0,N(I183),IFERROR(VLOOKUP(B183,'Ajustes'!$A$3:$B$8,2,0),0)))</f>
        <v/>
      </c>
      <c r="K183" s="8" t="n"/>
      <c r="N183" s="8" t="n"/>
      <c r="P183" s="10">
        <f>IF(OR(NOT(OR(A183&lt;&gt;"",B183&lt;&gt;"",C183&lt;&gt;"")),N(E183)=0),"",N(E183)-TODAY())</f>
        <v/>
      </c>
      <c r="Q183">
        <f>IF(OR(NOT(OR(A183&lt;&gt;"",B183&lt;&gt;"",C183&lt;&gt;"")),O183="Cerrado"),"",IF(IF(A183="","SIN PROPIEDAD; ","")&amp;IF(AND(A183&lt;&gt;"",COUNTIF('Propiedades'!$A$2:$A$200,A183)=0),"PROPIEDAD NO ESTÁ EN LA LISTA; ","")&amp;IF(B183="","SIN TIPO; ","")&amp;IF(NOT(N(E183)&gt;0),"SIN FECHA; ","")&amp;IF(N(F183)=0,"SIN MONTO; ","")&amp;IF(AND(N(E183)&gt;0,NOT(OR(N(K183)&gt;0,O183="Pagado")),G183&lt;&gt;"Escrow",TODAY()&gt;N(E183)),"VENCIDO SIN PAGAR; ","")&amp;IF(AND(NOT(OR(N(K183)&gt;0,O183="Pagado")),G183&lt;&gt;"Escrow",AND(N(E183)&gt;0,TODAY()&gt;=N(J183),TODAY()&lt;=N(E183))),"VENCE PRONTO; ","")&amp;IF(AND(OR(N(K183)&gt;0,O183="Pagado"),L183=""),"SIN COMPROBANTE DE PAGO; ","")&amp;IF(AND(G183="Escrow",H183&lt;&gt;"Sí",N(E183)&gt;0,TODAY()&gt;=N(J183)),"ESCROW SIN CONFIRMAR; ","")&amp;IF(AND(B183="Renovación de seguro",NOT(OR(N(K183)&gt;0,O183="Pagado")),N(E183)&gt;0,N(E183)-TODAY()&lt;=N('Ajustes'!$B$10),M183&lt;&gt;"Sí"),"PÓLIZA POR VENCER SIN COTIZACIÓN; ","")="","",LEFT(IF(A183="","SIN PROPIEDAD; ","")&amp;IF(AND(A183&lt;&gt;"",COUNTIF('Propiedades'!$A$2:$A$200,A183)=0),"PROPIEDAD NO ESTÁ EN LA LISTA; ","")&amp;IF(B183="","SIN TIPO; ","")&amp;IF(NOT(N(E183)&gt;0),"SIN FECHA; ","")&amp;IF(N(F183)=0,"SIN MONTO; ","")&amp;IF(AND(N(E183)&gt;0,NOT(OR(N(K183)&gt;0,O183="Pagado")),G183&lt;&gt;"Escrow",TODAY()&gt;N(E183)),"VENCIDO SIN PAGAR; ","")&amp;IF(AND(NOT(OR(N(K183)&gt;0,O183="Pagado")),G183&lt;&gt;"Escrow",AND(N(E183)&gt;0,TODAY()&gt;=N(J183),TODAY()&lt;=N(E183))),"VENCE PRONTO; ","")&amp;IF(AND(OR(N(K183)&gt;0,O183="Pagado"),L183=""),"SIN COMPROBANTE DE PAGO; ","")&amp;IF(AND(G183="Escrow",H183&lt;&gt;"Sí",N(E183)&gt;0,TODAY()&gt;=N(J183)),"ESCROW SIN CONFIRMAR; ","")&amp;IF(AND(B183="Renovación de seguro",NOT(OR(N(K183)&gt;0,O183="Pagado")),N(E183)&gt;0,N(E183)-TODAY()&lt;=N('Ajustes'!$B$10),M183&lt;&gt;"Sí"),"PÓLIZA POR VENCER SIN COTIZACIÓN; ",""),LEN(IF(A183="","SIN PROPIEDAD; ","")&amp;IF(AND(A183&lt;&gt;"",COUNTIF('Propiedades'!$A$2:$A$200,A183)=0),"PROPIEDAD NO ESTÁ EN LA LISTA; ","")&amp;IF(B183="","SIN TIPO; ","")&amp;IF(NOT(N(E183)&gt;0),"SIN FECHA; ","")&amp;IF(N(F183)=0,"SIN MONTO; ","")&amp;IF(AND(N(E183)&gt;0,NOT(OR(N(K183)&gt;0,O183="Pagado")),G183&lt;&gt;"Escrow",TODAY()&gt;N(E183)),"VENCIDO SIN PAGAR; ","")&amp;IF(AND(NOT(OR(N(K183)&gt;0,O183="Pagado")),G183&lt;&gt;"Escrow",AND(N(E183)&gt;0,TODAY()&gt;=N(J183),TODAY()&lt;=N(E183))),"VENCE PRONTO; ","")&amp;IF(AND(OR(N(K183)&gt;0,O183="Pagado"),L183=""),"SIN COMPROBANTE DE PAGO; ","")&amp;IF(AND(G183="Escrow",H183&lt;&gt;"Sí",N(E183)&gt;0,TODAY()&gt;=N(J183)),"ESCROW SIN CONFIRMAR; ","")&amp;IF(AND(B183="Renovación de seguro",NOT(OR(N(K183)&gt;0,O183="Pagado")),N(E183)&gt;0,N(E183)-TODAY()&lt;=N('Ajustes'!$B$10),M183&lt;&gt;"Sí"),"PÓLIZA POR VENCER SIN COTIZACIÓN; ",""))-2)))</f>
        <v/>
      </c>
    </row>
    <row r="184">
      <c r="E184" s="8" t="n"/>
      <c r="F184" s="9" t="n"/>
      <c r="I184" s="10" t="n"/>
      <c r="J184" s="8">
        <f>IF(OR(NOT(OR(A184&lt;&gt;"",B184&lt;&gt;"",C184&lt;&gt;"")),N(E184)=0),"",N(E184)-IF(N(I184)&gt;0,N(I184),IFERROR(VLOOKUP(B184,'Ajustes'!$A$3:$B$8,2,0),0)))</f>
        <v/>
      </c>
      <c r="K184" s="8" t="n"/>
      <c r="N184" s="8" t="n"/>
      <c r="P184" s="10">
        <f>IF(OR(NOT(OR(A184&lt;&gt;"",B184&lt;&gt;"",C184&lt;&gt;"")),N(E184)=0),"",N(E184)-TODAY())</f>
        <v/>
      </c>
      <c r="Q184">
        <f>IF(OR(NOT(OR(A184&lt;&gt;"",B184&lt;&gt;"",C184&lt;&gt;"")),O184="Cerrado"),"",IF(IF(A184="","SIN PROPIEDAD; ","")&amp;IF(AND(A184&lt;&gt;"",COUNTIF('Propiedades'!$A$2:$A$200,A184)=0),"PROPIEDAD NO ESTÁ EN LA LISTA; ","")&amp;IF(B184="","SIN TIPO; ","")&amp;IF(NOT(N(E184)&gt;0),"SIN FECHA; ","")&amp;IF(N(F184)=0,"SIN MONTO; ","")&amp;IF(AND(N(E184)&gt;0,NOT(OR(N(K184)&gt;0,O184="Pagado")),G184&lt;&gt;"Escrow",TODAY()&gt;N(E184)),"VENCIDO SIN PAGAR; ","")&amp;IF(AND(NOT(OR(N(K184)&gt;0,O184="Pagado")),G184&lt;&gt;"Escrow",AND(N(E184)&gt;0,TODAY()&gt;=N(J184),TODAY()&lt;=N(E184))),"VENCE PRONTO; ","")&amp;IF(AND(OR(N(K184)&gt;0,O184="Pagado"),L184=""),"SIN COMPROBANTE DE PAGO; ","")&amp;IF(AND(G184="Escrow",H184&lt;&gt;"Sí",N(E184)&gt;0,TODAY()&gt;=N(J184)),"ESCROW SIN CONFIRMAR; ","")&amp;IF(AND(B184="Renovación de seguro",NOT(OR(N(K184)&gt;0,O184="Pagado")),N(E184)&gt;0,N(E184)-TODAY()&lt;=N('Ajustes'!$B$10),M184&lt;&gt;"Sí"),"PÓLIZA POR VENCER SIN COTIZACIÓN; ","")="","",LEFT(IF(A184="","SIN PROPIEDAD; ","")&amp;IF(AND(A184&lt;&gt;"",COUNTIF('Propiedades'!$A$2:$A$200,A184)=0),"PROPIEDAD NO ESTÁ EN LA LISTA; ","")&amp;IF(B184="","SIN TIPO; ","")&amp;IF(NOT(N(E184)&gt;0),"SIN FECHA; ","")&amp;IF(N(F184)=0,"SIN MONTO; ","")&amp;IF(AND(N(E184)&gt;0,NOT(OR(N(K184)&gt;0,O184="Pagado")),G184&lt;&gt;"Escrow",TODAY()&gt;N(E184)),"VENCIDO SIN PAGAR; ","")&amp;IF(AND(NOT(OR(N(K184)&gt;0,O184="Pagado")),G184&lt;&gt;"Escrow",AND(N(E184)&gt;0,TODAY()&gt;=N(J184),TODAY()&lt;=N(E184))),"VENCE PRONTO; ","")&amp;IF(AND(OR(N(K184)&gt;0,O184="Pagado"),L184=""),"SIN COMPROBANTE DE PAGO; ","")&amp;IF(AND(G184="Escrow",H184&lt;&gt;"Sí",N(E184)&gt;0,TODAY()&gt;=N(J184)),"ESCROW SIN CONFIRMAR; ","")&amp;IF(AND(B184="Renovación de seguro",NOT(OR(N(K184)&gt;0,O184="Pagado")),N(E184)&gt;0,N(E184)-TODAY()&lt;=N('Ajustes'!$B$10),M184&lt;&gt;"Sí"),"PÓLIZA POR VENCER SIN COTIZACIÓN; ",""),LEN(IF(A184="","SIN PROPIEDAD; ","")&amp;IF(AND(A184&lt;&gt;"",COUNTIF('Propiedades'!$A$2:$A$200,A184)=0),"PROPIEDAD NO ESTÁ EN LA LISTA; ","")&amp;IF(B184="","SIN TIPO; ","")&amp;IF(NOT(N(E184)&gt;0),"SIN FECHA; ","")&amp;IF(N(F184)=0,"SIN MONTO; ","")&amp;IF(AND(N(E184)&gt;0,NOT(OR(N(K184)&gt;0,O184="Pagado")),G184&lt;&gt;"Escrow",TODAY()&gt;N(E184)),"VENCIDO SIN PAGAR; ","")&amp;IF(AND(NOT(OR(N(K184)&gt;0,O184="Pagado")),G184&lt;&gt;"Escrow",AND(N(E184)&gt;0,TODAY()&gt;=N(J184),TODAY()&lt;=N(E184))),"VENCE PRONTO; ","")&amp;IF(AND(OR(N(K184)&gt;0,O184="Pagado"),L184=""),"SIN COMPROBANTE DE PAGO; ","")&amp;IF(AND(G184="Escrow",H184&lt;&gt;"Sí",N(E184)&gt;0,TODAY()&gt;=N(J184)),"ESCROW SIN CONFIRMAR; ","")&amp;IF(AND(B184="Renovación de seguro",NOT(OR(N(K184)&gt;0,O184="Pagado")),N(E184)&gt;0,N(E184)-TODAY()&lt;=N('Ajustes'!$B$10),M184&lt;&gt;"Sí"),"PÓLIZA POR VENCER SIN COTIZACIÓN; ",""))-2)))</f>
        <v/>
      </c>
    </row>
    <row r="185">
      <c r="E185" s="8" t="n"/>
      <c r="F185" s="9" t="n"/>
      <c r="I185" s="10" t="n"/>
      <c r="J185" s="8">
        <f>IF(OR(NOT(OR(A185&lt;&gt;"",B185&lt;&gt;"",C185&lt;&gt;"")),N(E185)=0),"",N(E185)-IF(N(I185)&gt;0,N(I185),IFERROR(VLOOKUP(B185,'Ajustes'!$A$3:$B$8,2,0),0)))</f>
        <v/>
      </c>
      <c r="K185" s="8" t="n"/>
      <c r="N185" s="8" t="n"/>
      <c r="P185" s="10">
        <f>IF(OR(NOT(OR(A185&lt;&gt;"",B185&lt;&gt;"",C185&lt;&gt;"")),N(E185)=0),"",N(E185)-TODAY())</f>
        <v/>
      </c>
      <c r="Q185">
        <f>IF(OR(NOT(OR(A185&lt;&gt;"",B185&lt;&gt;"",C185&lt;&gt;"")),O185="Cerrado"),"",IF(IF(A185="","SIN PROPIEDAD; ","")&amp;IF(AND(A185&lt;&gt;"",COUNTIF('Propiedades'!$A$2:$A$200,A185)=0),"PROPIEDAD NO ESTÁ EN LA LISTA; ","")&amp;IF(B185="","SIN TIPO; ","")&amp;IF(NOT(N(E185)&gt;0),"SIN FECHA; ","")&amp;IF(N(F185)=0,"SIN MONTO; ","")&amp;IF(AND(N(E185)&gt;0,NOT(OR(N(K185)&gt;0,O185="Pagado")),G185&lt;&gt;"Escrow",TODAY()&gt;N(E185)),"VENCIDO SIN PAGAR; ","")&amp;IF(AND(NOT(OR(N(K185)&gt;0,O185="Pagado")),G185&lt;&gt;"Escrow",AND(N(E185)&gt;0,TODAY()&gt;=N(J185),TODAY()&lt;=N(E185))),"VENCE PRONTO; ","")&amp;IF(AND(OR(N(K185)&gt;0,O185="Pagado"),L185=""),"SIN COMPROBANTE DE PAGO; ","")&amp;IF(AND(G185="Escrow",H185&lt;&gt;"Sí",N(E185)&gt;0,TODAY()&gt;=N(J185)),"ESCROW SIN CONFIRMAR; ","")&amp;IF(AND(B185="Renovación de seguro",NOT(OR(N(K185)&gt;0,O185="Pagado")),N(E185)&gt;0,N(E185)-TODAY()&lt;=N('Ajustes'!$B$10),M185&lt;&gt;"Sí"),"PÓLIZA POR VENCER SIN COTIZACIÓN; ","")="","",LEFT(IF(A185="","SIN PROPIEDAD; ","")&amp;IF(AND(A185&lt;&gt;"",COUNTIF('Propiedades'!$A$2:$A$200,A185)=0),"PROPIEDAD NO ESTÁ EN LA LISTA; ","")&amp;IF(B185="","SIN TIPO; ","")&amp;IF(NOT(N(E185)&gt;0),"SIN FECHA; ","")&amp;IF(N(F185)=0,"SIN MONTO; ","")&amp;IF(AND(N(E185)&gt;0,NOT(OR(N(K185)&gt;0,O185="Pagado")),G185&lt;&gt;"Escrow",TODAY()&gt;N(E185)),"VENCIDO SIN PAGAR; ","")&amp;IF(AND(NOT(OR(N(K185)&gt;0,O185="Pagado")),G185&lt;&gt;"Escrow",AND(N(E185)&gt;0,TODAY()&gt;=N(J185),TODAY()&lt;=N(E185))),"VENCE PRONTO; ","")&amp;IF(AND(OR(N(K185)&gt;0,O185="Pagado"),L185=""),"SIN COMPROBANTE DE PAGO; ","")&amp;IF(AND(G185="Escrow",H185&lt;&gt;"Sí",N(E185)&gt;0,TODAY()&gt;=N(J185)),"ESCROW SIN CONFIRMAR; ","")&amp;IF(AND(B185="Renovación de seguro",NOT(OR(N(K185)&gt;0,O185="Pagado")),N(E185)&gt;0,N(E185)-TODAY()&lt;=N('Ajustes'!$B$10),M185&lt;&gt;"Sí"),"PÓLIZA POR VENCER SIN COTIZACIÓN; ",""),LEN(IF(A185="","SIN PROPIEDAD; ","")&amp;IF(AND(A185&lt;&gt;"",COUNTIF('Propiedades'!$A$2:$A$200,A185)=0),"PROPIEDAD NO ESTÁ EN LA LISTA; ","")&amp;IF(B185="","SIN TIPO; ","")&amp;IF(NOT(N(E185)&gt;0),"SIN FECHA; ","")&amp;IF(N(F185)=0,"SIN MONTO; ","")&amp;IF(AND(N(E185)&gt;0,NOT(OR(N(K185)&gt;0,O185="Pagado")),G185&lt;&gt;"Escrow",TODAY()&gt;N(E185)),"VENCIDO SIN PAGAR; ","")&amp;IF(AND(NOT(OR(N(K185)&gt;0,O185="Pagado")),G185&lt;&gt;"Escrow",AND(N(E185)&gt;0,TODAY()&gt;=N(J185),TODAY()&lt;=N(E185))),"VENCE PRONTO; ","")&amp;IF(AND(OR(N(K185)&gt;0,O185="Pagado"),L185=""),"SIN COMPROBANTE DE PAGO; ","")&amp;IF(AND(G185="Escrow",H185&lt;&gt;"Sí",N(E185)&gt;0,TODAY()&gt;=N(J185)),"ESCROW SIN CONFIRMAR; ","")&amp;IF(AND(B185="Renovación de seguro",NOT(OR(N(K185)&gt;0,O185="Pagado")),N(E185)&gt;0,N(E185)-TODAY()&lt;=N('Ajustes'!$B$10),M185&lt;&gt;"Sí"),"PÓLIZA POR VENCER SIN COTIZACIÓN; ",""))-2)))</f>
        <v/>
      </c>
    </row>
    <row r="186">
      <c r="E186" s="8" t="n"/>
      <c r="F186" s="9" t="n"/>
      <c r="I186" s="10" t="n"/>
      <c r="J186" s="8">
        <f>IF(OR(NOT(OR(A186&lt;&gt;"",B186&lt;&gt;"",C186&lt;&gt;"")),N(E186)=0),"",N(E186)-IF(N(I186)&gt;0,N(I186),IFERROR(VLOOKUP(B186,'Ajustes'!$A$3:$B$8,2,0),0)))</f>
        <v/>
      </c>
      <c r="K186" s="8" t="n"/>
      <c r="N186" s="8" t="n"/>
      <c r="P186" s="10">
        <f>IF(OR(NOT(OR(A186&lt;&gt;"",B186&lt;&gt;"",C186&lt;&gt;"")),N(E186)=0),"",N(E186)-TODAY())</f>
        <v/>
      </c>
      <c r="Q186">
        <f>IF(OR(NOT(OR(A186&lt;&gt;"",B186&lt;&gt;"",C186&lt;&gt;"")),O186="Cerrado"),"",IF(IF(A186="","SIN PROPIEDAD; ","")&amp;IF(AND(A186&lt;&gt;"",COUNTIF('Propiedades'!$A$2:$A$200,A186)=0),"PROPIEDAD NO ESTÁ EN LA LISTA; ","")&amp;IF(B186="","SIN TIPO; ","")&amp;IF(NOT(N(E186)&gt;0),"SIN FECHA; ","")&amp;IF(N(F186)=0,"SIN MONTO; ","")&amp;IF(AND(N(E186)&gt;0,NOT(OR(N(K186)&gt;0,O186="Pagado")),G186&lt;&gt;"Escrow",TODAY()&gt;N(E186)),"VENCIDO SIN PAGAR; ","")&amp;IF(AND(NOT(OR(N(K186)&gt;0,O186="Pagado")),G186&lt;&gt;"Escrow",AND(N(E186)&gt;0,TODAY()&gt;=N(J186),TODAY()&lt;=N(E186))),"VENCE PRONTO; ","")&amp;IF(AND(OR(N(K186)&gt;0,O186="Pagado"),L186=""),"SIN COMPROBANTE DE PAGO; ","")&amp;IF(AND(G186="Escrow",H186&lt;&gt;"Sí",N(E186)&gt;0,TODAY()&gt;=N(J186)),"ESCROW SIN CONFIRMAR; ","")&amp;IF(AND(B186="Renovación de seguro",NOT(OR(N(K186)&gt;0,O186="Pagado")),N(E186)&gt;0,N(E186)-TODAY()&lt;=N('Ajustes'!$B$10),M186&lt;&gt;"Sí"),"PÓLIZA POR VENCER SIN COTIZACIÓN; ","")="","",LEFT(IF(A186="","SIN PROPIEDAD; ","")&amp;IF(AND(A186&lt;&gt;"",COUNTIF('Propiedades'!$A$2:$A$200,A186)=0),"PROPIEDAD NO ESTÁ EN LA LISTA; ","")&amp;IF(B186="","SIN TIPO; ","")&amp;IF(NOT(N(E186)&gt;0),"SIN FECHA; ","")&amp;IF(N(F186)=0,"SIN MONTO; ","")&amp;IF(AND(N(E186)&gt;0,NOT(OR(N(K186)&gt;0,O186="Pagado")),G186&lt;&gt;"Escrow",TODAY()&gt;N(E186)),"VENCIDO SIN PAGAR; ","")&amp;IF(AND(NOT(OR(N(K186)&gt;0,O186="Pagado")),G186&lt;&gt;"Escrow",AND(N(E186)&gt;0,TODAY()&gt;=N(J186),TODAY()&lt;=N(E186))),"VENCE PRONTO; ","")&amp;IF(AND(OR(N(K186)&gt;0,O186="Pagado"),L186=""),"SIN COMPROBANTE DE PAGO; ","")&amp;IF(AND(G186="Escrow",H186&lt;&gt;"Sí",N(E186)&gt;0,TODAY()&gt;=N(J186)),"ESCROW SIN CONFIRMAR; ","")&amp;IF(AND(B186="Renovación de seguro",NOT(OR(N(K186)&gt;0,O186="Pagado")),N(E186)&gt;0,N(E186)-TODAY()&lt;=N('Ajustes'!$B$10),M186&lt;&gt;"Sí"),"PÓLIZA POR VENCER SIN COTIZACIÓN; ",""),LEN(IF(A186="","SIN PROPIEDAD; ","")&amp;IF(AND(A186&lt;&gt;"",COUNTIF('Propiedades'!$A$2:$A$200,A186)=0),"PROPIEDAD NO ESTÁ EN LA LISTA; ","")&amp;IF(B186="","SIN TIPO; ","")&amp;IF(NOT(N(E186)&gt;0),"SIN FECHA; ","")&amp;IF(N(F186)=0,"SIN MONTO; ","")&amp;IF(AND(N(E186)&gt;0,NOT(OR(N(K186)&gt;0,O186="Pagado")),G186&lt;&gt;"Escrow",TODAY()&gt;N(E186)),"VENCIDO SIN PAGAR; ","")&amp;IF(AND(NOT(OR(N(K186)&gt;0,O186="Pagado")),G186&lt;&gt;"Escrow",AND(N(E186)&gt;0,TODAY()&gt;=N(J186),TODAY()&lt;=N(E186))),"VENCE PRONTO; ","")&amp;IF(AND(OR(N(K186)&gt;0,O186="Pagado"),L186=""),"SIN COMPROBANTE DE PAGO; ","")&amp;IF(AND(G186="Escrow",H186&lt;&gt;"Sí",N(E186)&gt;0,TODAY()&gt;=N(J186)),"ESCROW SIN CONFIRMAR; ","")&amp;IF(AND(B186="Renovación de seguro",NOT(OR(N(K186)&gt;0,O186="Pagado")),N(E186)&gt;0,N(E186)-TODAY()&lt;=N('Ajustes'!$B$10),M186&lt;&gt;"Sí"),"PÓLIZA POR VENCER SIN COTIZACIÓN; ",""))-2)))</f>
        <v/>
      </c>
    </row>
    <row r="187">
      <c r="E187" s="8" t="n"/>
      <c r="F187" s="9" t="n"/>
      <c r="I187" s="10" t="n"/>
      <c r="J187" s="8">
        <f>IF(OR(NOT(OR(A187&lt;&gt;"",B187&lt;&gt;"",C187&lt;&gt;"")),N(E187)=0),"",N(E187)-IF(N(I187)&gt;0,N(I187),IFERROR(VLOOKUP(B187,'Ajustes'!$A$3:$B$8,2,0),0)))</f>
        <v/>
      </c>
      <c r="K187" s="8" t="n"/>
      <c r="N187" s="8" t="n"/>
      <c r="P187" s="10">
        <f>IF(OR(NOT(OR(A187&lt;&gt;"",B187&lt;&gt;"",C187&lt;&gt;"")),N(E187)=0),"",N(E187)-TODAY())</f>
        <v/>
      </c>
      <c r="Q187">
        <f>IF(OR(NOT(OR(A187&lt;&gt;"",B187&lt;&gt;"",C187&lt;&gt;"")),O187="Cerrado"),"",IF(IF(A187="","SIN PROPIEDAD; ","")&amp;IF(AND(A187&lt;&gt;"",COUNTIF('Propiedades'!$A$2:$A$200,A187)=0),"PROPIEDAD NO ESTÁ EN LA LISTA; ","")&amp;IF(B187="","SIN TIPO; ","")&amp;IF(NOT(N(E187)&gt;0),"SIN FECHA; ","")&amp;IF(N(F187)=0,"SIN MONTO; ","")&amp;IF(AND(N(E187)&gt;0,NOT(OR(N(K187)&gt;0,O187="Pagado")),G187&lt;&gt;"Escrow",TODAY()&gt;N(E187)),"VENCIDO SIN PAGAR; ","")&amp;IF(AND(NOT(OR(N(K187)&gt;0,O187="Pagado")),G187&lt;&gt;"Escrow",AND(N(E187)&gt;0,TODAY()&gt;=N(J187),TODAY()&lt;=N(E187))),"VENCE PRONTO; ","")&amp;IF(AND(OR(N(K187)&gt;0,O187="Pagado"),L187=""),"SIN COMPROBANTE DE PAGO; ","")&amp;IF(AND(G187="Escrow",H187&lt;&gt;"Sí",N(E187)&gt;0,TODAY()&gt;=N(J187)),"ESCROW SIN CONFIRMAR; ","")&amp;IF(AND(B187="Renovación de seguro",NOT(OR(N(K187)&gt;0,O187="Pagado")),N(E187)&gt;0,N(E187)-TODAY()&lt;=N('Ajustes'!$B$10),M187&lt;&gt;"Sí"),"PÓLIZA POR VENCER SIN COTIZACIÓN; ","")="","",LEFT(IF(A187="","SIN PROPIEDAD; ","")&amp;IF(AND(A187&lt;&gt;"",COUNTIF('Propiedades'!$A$2:$A$200,A187)=0),"PROPIEDAD NO ESTÁ EN LA LISTA; ","")&amp;IF(B187="","SIN TIPO; ","")&amp;IF(NOT(N(E187)&gt;0),"SIN FECHA; ","")&amp;IF(N(F187)=0,"SIN MONTO; ","")&amp;IF(AND(N(E187)&gt;0,NOT(OR(N(K187)&gt;0,O187="Pagado")),G187&lt;&gt;"Escrow",TODAY()&gt;N(E187)),"VENCIDO SIN PAGAR; ","")&amp;IF(AND(NOT(OR(N(K187)&gt;0,O187="Pagado")),G187&lt;&gt;"Escrow",AND(N(E187)&gt;0,TODAY()&gt;=N(J187),TODAY()&lt;=N(E187))),"VENCE PRONTO; ","")&amp;IF(AND(OR(N(K187)&gt;0,O187="Pagado"),L187=""),"SIN COMPROBANTE DE PAGO; ","")&amp;IF(AND(G187="Escrow",H187&lt;&gt;"Sí",N(E187)&gt;0,TODAY()&gt;=N(J187)),"ESCROW SIN CONFIRMAR; ","")&amp;IF(AND(B187="Renovación de seguro",NOT(OR(N(K187)&gt;0,O187="Pagado")),N(E187)&gt;0,N(E187)-TODAY()&lt;=N('Ajustes'!$B$10),M187&lt;&gt;"Sí"),"PÓLIZA POR VENCER SIN COTIZACIÓN; ",""),LEN(IF(A187="","SIN PROPIEDAD; ","")&amp;IF(AND(A187&lt;&gt;"",COUNTIF('Propiedades'!$A$2:$A$200,A187)=0),"PROPIEDAD NO ESTÁ EN LA LISTA; ","")&amp;IF(B187="","SIN TIPO; ","")&amp;IF(NOT(N(E187)&gt;0),"SIN FECHA; ","")&amp;IF(N(F187)=0,"SIN MONTO; ","")&amp;IF(AND(N(E187)&gt;0,NOT(OR(N(K187)&gt;0,O187="Pagado")),G187&lt;&gt;"Escrow",TODAY()&gt;N(E187)),"VENCIDO SIN PAGAR; ","")&amp;IF(AND(NOT(OR(N(K187)&gt;0,O187="Pagado")),G187&lt;&gt;"Escrow",AND(N(E187)&gt;0,TODAY()&gt;=N(J187),TODAY()&lt;=N(E187))),"VENCE PRONTO; ","")&amp;IF(AND(OR(N(K187)&gt;0,O187="Pagado"),L187=""),"SIN COMPROBANTE DE PAGO; ","")&amp;IF(AND(G187="Escrow",H187&lt;&gt;"Sí",N(E187)&gt;0,TODAY()&gt;=N(J187)),"ESCROW SIN CONFIRMAR; ","")&amp;IF(AND(B187="Renovación de seguro",NOT(OR(N(K187)&gt;0,O187="Pagado")),N(E187)&gt;0,N(E187)-TODAY()&lt;=N('Ajustes'!$B$10),M187&lt;&gt;"Sí"),"PÓLIZA POR VENCER SIN COTIZACIÓN; ",""))-2)))</f>
        <v/>
      </c>
    </row>
    <row r="188">
      <c r="E188" s="8" t="n"/>
      <c r="F188" s="9" t="n"/>
      <c r="I188" s="10" t="n"/>
      <c r="J188" s="8">
        <f>IF(OR(NOT(OR(A188&lt;&gt;"",B188&lt;&gt;"",C188&lt;&gt;"")),N(E188)=0),"",N(E188)-IF(N(I188)&gt;0,N(I188),IFERROR(VLOOKUP(B188,'Ajustes'!$A$3:$B$8,2,0),0)))</f>
        <v/>
      </c>
      <c r="K188" s="8" t="n"/>
      <c r="N188" s="8" t="n"/>
      <c r="P188" s="10">
        <f>IF(OR(NOT(OR(A188&lt;&gt;"",B188&lt;&gt;"",C188&lt;&gt;"")),N(E188)=0),"",N(E188)-TODAY())</f>
        <v/>
      </c>
      <c r="Q188">
        <f>IF(OR(NOT(OR(A188&lt;&gt;"",B188&lt;&gt;"",C188&lt;&gt;"")),O188="Cerrado"),"",IF(IF(A188="","SIN PROPIEDAD; ","")&amp;IF(AND(A188&lt;&gt;"",COUNTIF('Propiedades'!$A$2:$A$200,A188)=0),"PROPIEDAD NO ESTÁ EN LA LISTA; ","")&amp;IF(B188="","SIN TIPO; ","")&amp;IF(NOT(N(E188)&gt;0),"SIN FECHA; ","")&amp;IF(N(F188)=0,"SIN MONTO; ","")&amp;IF(AND(N(E188)&gt;0,NOT(OR(N(K188)&gt;0,O188="Pagado")),G188&lt;&gt;"Escrow",TODAY()&gt;N(E188)),"VENCIDO SIN PAGAR; ","")&amp;IF(AND(NOT(OR(N(K188)&gt;0,O188="Pagado")),G188&lt;&gt;"Escrow",AND(N(E188)&gt;0,TODAY()&gt;=N(J188),TODAY()&lt;=N(E188))),"VENCE PRONTO; ","")&amp;IF(AND(OR(N(K188)&gt;0,O188="Pagado"),L188=""),"SIN COMPROBANTE DE PAGO; ","")&amp;IF(AND(G188="Escrow",H188&lt;&gt;"Sí",N(E188)&gt;0,TODAY()&gt;=N(J188)),"ESCROW SIN CONFIRMAR; ","")&amp;IF(AND(B188="Renovación de seguro",NOT(OR(N(K188)&gt;0,O188="Pagado")),N(E188)&gt;0,N(E188)-TODAY()&lt;=N('Ajustes'!$B$10),M188&lt;&gt;"Sí"),"PÓLIZA POR VENCER SIN COTIZACIÓN; ","")="","",LEFT(IF(A188="","SIN PROPIEDAD; ","")&amp;IF(AND(A188&lt;&gt;"",COUNTIF('Propiedades'!$A$2:$A$200,A188)=0),"PROPIEDAD NO ESTÁ EN LA LISTA; ","")&amp;IF(B188="","SIN TIPO; ","")&amp;IF(NOT(N(E188)&gt;0),"SIN FECHA; ","")&amp;IF(N(F188)=0,"SIN MONTO; ","")&amp;IF(AND(N(E188)&gt;0,NOT(OR(N(K188)&gt;0,O188="Pagado")),G188&lt;&gt;"Escrow",TODAY()&gt;N(E188)),"VENCIDO SIN PAGAR; ","")&amp;IF(AND(NOT(OR(N(K188)&gt;0,O188="Pagado")),G188&lt;&gt;"Escrow",AND(N(E188)&gt;0,TODAY()&gt;=N(J188),TODAY()&lt;=N(E188))),"VENCE PRONTO; ","")&amp;IF(AND(OR(N(K188)&gt;0,O188="Pagado"),L188=""),"SIN COMPROBANTE DE PAGO; ","")&amp;IF(AND(G188="Escrow",H188&lt;&gt;"Sí",N(E188)&gt;0,TODAY()&gt;=N(J188)),"ESCROW SIN CONFIRMAR; ","")&amp;IF(AND(B188="Renovación de seguro",NOT(OR(N(K188)&gt;0,O188="Pagado")),N(E188)&gt;0,N(E188)-TODAY()&lt;=N('Ajustes'!$B$10),M188&lt;&gt;"Sí"),"PÓLIZA POR VENCER SIN COTIZACIÓN; ",""),LEN(IF(A188="","SIN PROPIEDAD; ","")&amp;IF(AND(A188&lt;&gt;"",COUNTIF('Propiedades'!$A$2:$A$200,A188)=0),"PROPIEDAD NO ESTÁ EN LA LISTA; ","")&amp;IF(B188="","SIN TIPO; ","")&amp;IF(NOT(N(E188)&gt;0),"SIN FECHA; ","")&amp;IF(N(F188)=0,"SIN MONTO; ","")&amp;IF(AND(N(E188)&gt;0,NOT(OR(N(K188)&gt;0,O188="Pagado")),G188&lt;&gt;"Escrow",TODAY()&gt;N(E188)),"VENCIDO SIN PAGAR; ","")&amp;IF(AND(NOT(OR(N(K188)&gt;0,O188="Pagado")),G188&lt;&gt;"Escrow",AND(N(E188)&gt;0,TODAY()&gt;=N(J188),TODAY()&lt;=N(E188))),"VENCE PRONTO; ","")&amp;IF(AND(OR(N(K188)&gt;0,O188="Pagado"),L188=""),"SIN COMPROBANTE DE PAGO; ","")&amp;IF(AND(G188="Escrow",H188&lt;&gt;"Sí",N(E188)&gt;0,TODAY()&gt;=N(J188)),"ESCROW SIN CONFIRMAR; ","")&amp;IF(AND(B188="Renovación de seguro",NOT(OR(N(K188)&gt;0,O188="Pagado")),N(E188)&gt;0,N(E188)-TODAY()&lt;=N('Ajustes'!$B$10),M188&lt;&gt;"Sí"),"PÓLIZA POR VENCER SIN COTIZACIÓN; ",""))-2)))</f>
        <v/>
      </c>
    </row>
    <row r="189">
      <c r="E189" s="8" t="n"/>
      <c r="F189" s="9" t="n"/>
      <c r="I189" s="10" t="n"/>
      <c r="J189" s="8">
        <f>IF(OR(NOT(OR(A189&lt;&gt;"",B189&lt;&gt;"",C189&lt;&gt;"")),N(E189)=0),"",N(E189)-IF(N(I189)&gt;0,N(I189),IFERROR(VLOOKUP(B189,'Ajustes'!$A$3:$B$8,2,0),0)))</f>
        <v/>
      </c>
      <c r="K189" s="8" t="n"/>
      <c r="N189" s="8" t="n"/>
      <c r="P189" s="10">
        <f>IF(OR(NOT(OR(A189&lt;&gt;"",B189&lt;&gt;"",C189&lt;&gt;"")),N(E189)=0),"",N(E189)-TODAY())</f>
        <v/>
      </c>
      <c r="Q189">
        <f>IF(OR(NOT(OR(A189&lt;&gt;"",B189&lt;&gt;"",C189&lt;&gt;"")),O189="Cerrado"),"",IF(IF(A189="","SIN PROPIEDAD; ","")&amp;IF(AND(A189&lt;&gt;"",COUNTIF('Propiedades'!$A$2:$A$200,A189)=0),"PROPIEDAD NO ESTÁ EN LA LISTA; ","")&amp;IF(B189="","SIN TIPO; ","")&amp;IF(NOT(N(E189)&gt;0),"SIN FECHA; ","")&amp;IF(N(F189)=0,"SIN MONTO; ","")&amp;IF(AND(N(E189)&gt;0,NOT(OR(N(K189)&gt;0,O189="Pagado")),G189&lt;&gt;"Escrow",TODAY()&gt;N(E189)),"VENCIDO SIN PAGAR; ","")&amp;IF(AND(NOT(OR(N(K189)&gt;0,O189="Pagado")),G189&lt;&gt;"Escrow",AND(N(E189)&gt;0,TODAY()&gt;=N(J189),TODAY()&lt;=N(E189))),"VENCE PRONTO; ","")&amp;IF(AND(OR(N(K189)&gt;0,O189="Pagado"),L189=""),"SIN COMPROBANTE DE PAGO; ","")&amp;IF(AND(G189="Escrow",H189&lt;&gt;"Sí",N(E189)&gt;0,TODAY()&gt;=N(J189)),"ESCROW SIN CONFIRMAR; ","")&amp;IF(AND(B189="Renovación de seguro",NOT(OR(N(K189)&gt;0,O189="Pagado")),N(E189)&gt;0,N(E189)-TODAY()&lt;=N('Ajustes'!$B$10),M189&lt;&gt;"Sí"),"PÓLIZA POR VENCER SIN COTIZACIÓN; ","")="","",LEFT(IF(A189="","SIN PROPIEDAD; ","")&amp;IF(AND(A189&lt;&gt;"",COUNTIF('Propiedades'!$A$2:$A$200,A189)=0),"PROPIEDAD NO ESTÁ EN LA LISTA; ","")&amp;IF(B189="","SIN TIPO; ","")&amp;IF(NOT(N(E189)&gt;0),"SIN FECHA; ","")&amp;IF(N(F189)=0,"SIN MONTO; ","")&amp;IF(AND(N(E189)&gt;0,NOT(OR(N(K189)&gt;0,O189="Pagado")),G189&lt;&gt;"Escrow",TODAY()&gt;N(E189)),"VENCIDO SIN PAGAR; ","")&amp;IF(AND(NOT(OR(N(K189)&gt;0,O189="Pagado")),G189&lt;&gt;"Escrow",AND(N(E189)&gt;0,TODAY()&gt;=N(J189),TODAY()&lt;=N(E189))),"VENCE PRONTO; ","")&amp;IF(AND(OR(N(K189)&gt;0,O189="Pagado"),L189=""),"SIN COMPROBANTE DE PAGO; ","")&amp;IF(AND(G189="Escrow",H189&lt;&gt;"Sí",N(E189)&gt;0,TODAY()&gt;=N(J189)),"ESCROW SIN CONFIRMAR; ","")&amp;IF(AND(B189="Renovación de seguro",NOT(OR(N(K189)&gt;0,O189="Pagado")),N(E189)&gt;0,N(E189)-TODAY()&lt;=N('Ajustes'!$B$10),M189&lt;&gt;"Sí"),"PÓLIZA POR VENCER SIN COTIZACIÓN; ",""),LEN(IF(A189="","SIN PROPIEDAD; ","")&amp;IF(AND(A189&lt;&gt;"",COUNTIF('Propiedades'!$A$2:$A$200,A189)=0),"PROPIEDAD NO ESTÁ EN LA LISTA; ","")&amp;IF(B189="","SIN TIPO; ","")&amp;IF(NOT(N(E189)&gt;0),"SIN FECHA; ","")&amp;IF(N(F189)=0,"SIN MONTO; ","")&amp;IF(AND(N(E189)&gt;0,NOT(OR(N(K189)&gt;0,O189="Pagado")),G189&lt;&gt;"Escrow",TODAY()&gt;N(E189)),"VENCIDO SIN PAGAR; ","")&amp;IF(AND(NOT(OR(N(K189)&gt;0,O189="Pagado")),G189&lt;&gt;"Escrow",AND(N(E189)&gt;0,TODAY()&gt;=N(J189),TODAY()&lt;=N(E189))),"VENCE PRONTO; ","")&amp;IF(AND(OR(N(K189)&gt;0,O189="Pagado"),L189=""),"SIN COMPROBANTE DE PAGO; ","")&amp;IF(AND(G189="Escrow",H189&lt;&gt;"Sí",N(E189)&gt;0,TODAY()&gt;=N(J189)),"ESCROW SIN CONFIRMAR; ","")&amp;IF(AND(B189="Renovación de seguro",NOT(OR(N(K189)&gt;0,O189="Pagado")),N(E189)&gt;0,N(E189)-TODAY()&lt;=N('Ajustes'!$B$10),M189&lt;&gt;"Sí"),"PÓLIZA POR VENCER SIN COTIZACIÓN; ",""))-2)))</f>
        <v/>
      </c>
    </row>
    <row r="190">
      <c r="E190" s="8" t="n"/>
      <c r="F190" s="9" t="n"/>
      <c r="I190" s="10" t="n"/>
      <c r="J190" s="8">
        <f>IF(OR(NOT(OR(A190&lt;&gt;"",B190&lt;&gt;"",C190&lt;&gt;"")),N(E190)=0),"",N(E190)-IF(N(I190)&gt;0,N(I190),IFERROR(VLOOKUP(B190,'Ajustes'!$A$3:$B$8,2,0),0)))</f>
        <v/>
      </c>
      <c r="K190" s="8" t="n"/>
      <c r="N190" s="8" t="n"/>
      <c r="P190" s="10">
        <f>IF(OR(NOT(OR(A190&lt;&gt;"",B190&lt;&gt;"",C190&lt;&gt;"")),N(E190)=0),"",N(E190)-TODAY())</f>
        <v/>
      </c>
      <c r="Q190">
        <f>IF(OR(NOT(OR(A190&lt;&gt;"",B190&lt;&gt;"",C190&lt;&gt;"")),O190="Cerrado"),"",IF(IF(A190="","SIN PROPIEDAD; ","")&amp;IF(AND(A190&lt;&gt;"",COUNTIF('Propiedades'!$A$2:$A$200,A190)=0),"PROPIEDAD NO ESTÁ EN LA LISTA; ","")&amp;IF(B190="","SIN TIPO; ","")&amp;IF(NOT(N(E190)&gt;0),"SIN FECHA; ","")&amp;IF(N(F190)=0,"SIN MONTO; ","")&amp;IF(AND(N(E190)&gt;0,NOT(OR(N(K190)&gt;0,O190="Pagado")),G190&lt;&gt;"Escrow",TODAY()&gt;N(E190)),"VENCIDO SIN PAGAR; ","")&amp;IF(AND(NOT(OR(N(K190)&gt;0,O190="Pagado")),G190&lt;&gt;"Escrow",AND(N(E190)&gt;0,TODAY()&gt;=N(J190),TODAY()&lt;=N(E190))),"VENCE PRONTO; ","")&amp;IF(AND(OR(N(K190)&gt;0,O190="Pagado"),L190=""),"SIN COMPROBANTE DE PAGO; ","")&amp;IF(AND(G190="Escrow",H190&lt;&gt;"Sí",N(E190)&gt;0,TODAY()&gt;=N(J190)),"ESCROW SIN CONFIRMAR; ","")&amp;IF(AND(B190="Renovación de seguro",NOT(OR(N(K190)&gt;0,O190="Pagado")),N(E190)&gt;0,N(E190)-TODAY()&lt;=N('Ajustes'!$B$10),M190&lt;&gt;"Sí"),"PÓLIZA POR VENCER SIN COTIZACIÓN; ","")="","",LEFT(IF(A190="","SIN PROPIEDAD; ","")&amp;IF(AND(A190&lt;&gt;"",COUNTIF('Propiedades'!$A$2:$A$200,A190)=0),"PROPIEDAD NO ESTÁ EN LA LISTA; ","")&amp;IF(B190="","SIN TIPO; ","")&amp;IF(NOT(N(E190)&gt;0),"SIN FECHA; ","")&amp;IF(N(F190)=0,"SIN MONTO; ","")&amp;IF(AND(N(E190)&gt;0,NOT(OR(N(K190)&gt;0,O190="Pagado")),G190&lt;&gt;"Escrow",TODAY()&gt;N(E190)),"VENCIDO SIN PAGAR; ","")&amp;IF(AND(NOT(OR(N(K190)&gt;0,O190="Pagado")),G190&lt;&gt;"Escrow",AND(N(E190)&gt;0,TODAY()&gt;=N(J190),TODAY()&lt;=N(E190))),"VENCE PRONTO; ","")&amp;IF(AND(OR(N(K190)&gt;0,O190="Pagado"),L190=""),"SIN COMPROBANTE DE PAGO; ","")&amp;IF(AND(G190="Escrow",H190&lt;&gt;"Sí",N(E190)&gt;0,TODAY()&gt;=N(J190)),"ESCROW SIN CONFIRMAR; ","")&amp;IF(AND(B190="Renovación de seguro",NOT(OR(N(K190)&gt;0,O190="Pagado")),N(E190)&gt;0,N(E190)-TODAY()&lt;=N('Ajustes'!$B$10),M190&lt;&gt;"Sí"),"PÓLIZA POR VENCER SIN COTIZACIÓN; ",""),LEN(IF(A190="","SIN PROPIEDAD; ","")&amp;IF(AND(A190&lt;&gt;"",COUNTIF('Propiedades'!$A$2:$A$200,A190)=0),"PROPIEDAD NO ESTÁ EN LA LISTA; ","")&amp;IF(B190="","SIN TIPO; ","")&amp;IF(NOT(N(E190)&gt;0),"SIN FECHA; ","")&amp;IF(N(F190)=0,"SIN MONTO; ","")&amp;IF(AND(N(E190)&gt;0,NOT(OR(N(K190)&gt;0,O190="Pagado")),G190&lt;&gt;"Escrow",TODAY()&gt;N(E190)),"VENCIDO SIN PAGAR; ","")&amp;IF(AND(NOT(OR(N(K190)&gt;0,O190="Pagado")),G190&lt;&gt;"Escrow",AND(N(E190)&gt;0,TODAY()&gt;=N(J190),TODAY()&lt;=N(E190))),"VENCE PRONTO; ","")&amp;IF(AND(OR(N(K190)&gt;0,O190="Pagado"),L190=""),"SIN COMPROBANTE DE PAGO; ","")&amp;IF(AND(G190="Escrow",H190&lt;&gt;"Sí",N(E190)&gt;0,TODAY()&gt;=N(J190)),"ESCROW SIN CONFIRMAR; ","")&amp;IF(AND(B190="Renovación de seguro",NOT(OR(N(K190)&gt;0,O190="Pagado")),N(E190)&gt;0,N(E190)-TODAY()&lt;=N('Ajustes'!$B$10),M190&lt;&gt;"Sí"),"PÓLIZA POR VENCER SIN COTIZACIÓN; ",""))-2)))</f>
        <v/>
      </c>
    </row>
    <row r="191">
      <c r="E191" s="8" t="n"/>
      <c r="F191" s="9" t="n"/>
      <c r="I191" s="10" t="n"/>
      <c r="J191" s="8">
        <f>IF(OR(NOT(OR(A191&lt;&gt;"",B191&lt;&gt;"",C191&lt;&gt;"")),N(E191)=0),"",N(E191)-IF(N(I191)&gt;0,N(I191),IFERROR(VLOOKUP(B191,'Ajustes'!$A$3:$B$8,2,0),0)))</f>
        <v/>
      </c>
      <c r="K191" s="8" t="n"/>
      <c r="N191" s="8" t="n"/>
      <c r="P191" s="10">
        <f>IF(OR(NOT(OR(A191&lt;&gt;"",B191&lt;&gt;"",C191&lt;&gt;"")),N(E191)=0),"",N(E191)-TODAY())</f>
        <v/>
      </c>
      <c r="Q191">
        <f>IF(OR(NOT(OR(A191&lt;&gt;"",B191&lt;&gt;"",C191&lt;&gt;"")),O191="Cerrado"),"",IF(IF(A191="","SIN PROPIEDAD; ","")&amp;IF(AND(A191&lt;&gt;"",COUNTIF('Propiedades'!$A$2:$A$200,A191)=0),"PROPIEDAD NO ESTÁ EN LA LISTA; ","")&amp;IF(B191="","SIN TIPO; ","")&amp;IF(NOT(N(E191)&gt;0),"SIN FECHA; ","")&amp;IF(N(F191)=0,"SIN MONTO; ","")&amp;IF(AND(N(E191)&gt;0,NOT(OR(N(K191)&gt;0,O191="Pagado")),G191&lt;&gt;"Escrow",TODAY()&gt;N(E191)),"VENCIDO SIN PAGAR; ","")&amp;IF(AND(NOT(OR(N(K191)&gt;0,O191="Pagado")),G191&lt;&gt;"Escrow",AND(N(E191)&gt;0,TODAY()&gt;=N(J191),TODAY()&lt;=N(E191))),"VENCE PRONTO; ","")&amp;IF(AND(OR(N(K191)&gt;0,O191="Pagado"),L191=""),"SIN COMPROBANTE DE PAGO; ","")&amp;IF(AND(G191="Escrow",H191&lt;&gt;"Sí",N(E191)&gt;0,TODAY()&gt;=N(J191)),"ESCROW SIN CONFIRMAR; ","")&amp;IF(AND(B191="Renovación de seguro",NOT(OR(N(K191)&gt;0,O191="Pagado")),N(E191)&gt;0,N(E191)-TODAY()&lt;=N('Ajustes'!$B$10),M191&lt;&gt;"Sí"),"PÓLIZA POR VENCER SIN COTIZACIÓN; ","")="","",LEFT(IF(A191="","SIN PROPIEDAD; ","")&amp;IF(AND(A191&lt;&gt;"",COUNTIF('Propiedades'!$A$2:$A$200,A191)=0),"PROPIEDAD NO ESTÁ EN LA LISTA; ","")&amp;IF(B191="","SIN TIPO; ","")&amp;IF(NOT(N(E191)&gt;0),"SIN FECHA; ","")&amp;IF(N(F191)=0,"SIN MONTO; ","")&amp;IF(AND(N(E191)&gt;0,NOT(OR(N(K191)&gt;0,O191="Pagado")),G191&lt;&gt;"Escrow",TODAY()&gt;N(E191)),"VENCIDO SIN PAGAR; ","")&amp;IF(AND(NOT(OR(N(K191)&gt;0,O191="Pagado")),G191&lt;&gt;"Escrow",AND(N(E191)&gt;0,TODAY()&gt;=N(J191),TODAY()&lt;=N(E191))),"VENCE PRONTO; ","")&amp;IF(AND(OR(N(K191)&gt;0,O191="Pagado"),L191=""),"SIN COMPROBANTE DE PAGO; ","")&amp;IF(AND(G191="Escrow",H191&lt;&gt;"Sí",N(E191)&gt;0,TODAY()&gt;=N(J191)),"ESCROW SIN CONFIRMAR; ","")&amp;IF(AND(B191="Renovación de seguro",NOT(OR(N(K191)&gt;0,O191="Pagado")),N(E191)&gt;0,N(E191)-TODAY()&lt;=N('Ajustes'!$B$10),M191&lt;&gt;"Sí"),"PÓLIZA POR VENCER SIN COTIZACIÓN; ",""),LEN(IF(A191="","SIN PROPIEDAD; ","")&amp;IF(AND(A191&lt;&gt;"",COUNTIF('Propiedades'!$A$2:$A$200,A191)=0),"PROPIEDAD NO ESTÁ EN LA LISTA; ","")&amp;IF(B191="","SIN TIPO; ","")&amp;IF(NOT(N(E191)&gt;0),"SIN FECHA; ","")&amp;IF(N(F191)=0,"SIN MONTO; ","")&amp;IF(AND(N(E191)&gt;0,NOT(OR(N(K191)&gt;0,O191="Pagado")),G191&lt;&gt;"Escrow",TODAY()&gt;N(E191)),"VENCIDO SIN PAGAR; ","")&amp;IF(AND(NOT(OR(N(K191)&gt;0,O191="Pagado")),G191&lt;&gt;"Escrow",AND(N(E191)&gt;0,TODAY()&gt;=N(J191),TODAY()&lt;=N(E191))),"VENCE PRONTO; ","")&amp;IF(AND(OR(N(K191)&gt;0,O191="Pagado"),L191=""),"SIN COMPROBANTE DE PAGO; ","")&amp;IF(AND(G191="Escrow",H191&lt;&gt;"Sí",N(E191)&gt;0,TODAY()&gt;=N(J191)),"ESCROW SIN CONFIRMAR; ","")&amp;IF(AND(B191="Renovación de seguro",NOT(OR(N(K191)&gt;0,O191="Pagado")),N(E191)&gt;0,N(E191)-TODAY()&lt;=N('Ajustes'!$B$10),M191&lt;&gt;"Sí"),"PÓLIZA POR VENCER SIN COTIZACIÓN; ",""))-2)))</f>
        <v/>
      </c>
    </row>
    <row r="192">
      <c r="E192" s="8" t="n"/>
      <c r="F192" s="9" t="n"/>
      <c r="I192" s="10" t="n"/>
      <c r="J192" s="8">
        <f>IF(OR(NOT(OR(A192&lt;&gt;"",B192&lt;&gt;"",C192&lt;&gt;"")),N(E192)=0),"",N(E192)-IF(N(I192)&gt;0,N(I192),IFERROR(VLOOKUP(B192,'Ajustes'!$A$3:$B$8,2,0),0)))</f>
        <v/>
      </c>
      <c r="K192" s="8" t="n"/>
      <c r="N192" s="8" t="n"/>
      <c r="P192" s="10">
        <f>IF(OR(NOT(OR(A192&lt;&gt;"",B192&lt;&gt;"",C192&lt;&gt;"")),N(E192)=0),"",N(E192)-TODAY())</f>
        <v/>
      </c>
      <c r="Q192">
        <f>IF(OR(NOT(OR(A192&lt;&gt;"",B192&lt;&gt;"",C192&lt;&gt;"")),O192="Cerrado"),"",IF(IF(A192="","SIN PROPIEDAD; ","")&amp;IF(AND(A192&lt;&gt;"",COUNTIF('Propiedades'!$A$2:$A$200,A192)=0),"PROPIEDAD NO ESTÁ EN LA LISTA; ","")&amp;IF(B192="","SIN TIPO; ","")&amp;IF(NOT(N(E192)&gt;0),"SIN FECHA; ","")&amp;IF(N(F192)=0,"SIN MONTO; ","")&amp;IF(AND(N(E192)&gt;0,NOT(OR(N(K192)&gt;0,O192="Pagado")),G192&lt;&gt;"Escrow",TODAY()&gt;N(E192)),"VENCIDO SIN PAGAR; ","")&amp;IF(AND(NOT(OR(N(K192)&gt;0,O192="Pagado")),G192&lt;&gt;"Escrow",AND(N(E192)&gt;0,TODAY()&gt;=N(J192),TODAY()&lt;=N(E192))),"VENCE PRONTO; ","")&amp;IF(AND(OR(N(K192)&gt;0,O192="Pagado"),L192=""),"SIN COMPROBANTE DE PAGO; ","")&amp;IF(AND(G192="Escrow",H192&lt;&gt;"Sí",N(E192)&gt;0,TODAY()&gt;=N(J192)),"ESCROW SIN CONFIRMAR; ","")&amp;IF(AND(B192="Renovación de seguro",NOT(OR(N(K192)&gt;0,O192="Pagado")),N(E192)&gt;0,N(E192)-TODAY()&lt;=N('Ajustes'!$B$10),M192&lt;&gt;"Sí"),"PÓLIZA POR VENCER SIN COTIZACIÓN; ","")="","",LEFT(IF(A192="","SIN PROPIEDAD; ","")&amp;IF(AND(A192&lt;&gt;"",COUNTIF('Propiedades'!$A$2:$A$200,A192)=0),"PROPIEDAD NO ESTÁ EN LA LISTA; ","")&amp;IF(B192="","SIN TIPO; ","")&amp;IF(NOT(N(E192)&gt;0),"SIN FECHA; ","")&amp;IF(N(F192)=0,"SIN MONTO; ","")&amp;IF(AND(N(E192)&gt;0,NOT(OR(N(K192)&gt;0,O192="Pagado")),G192&lt;&gt;"Escrow",TODAY()&gt;N(E192)),"VENCIDO SIN PAGAR; ","")&amp;IF(AND(NOT(OR(N(K192)&gt;0,O192="Pagado")),G192&lt;&gt;"Escrow",AND(N(E192)&gt;0,TODAY()&gt;=N(J192),TODAY()&lt;=N(E192))),"VENCE PRONTO; ","")&amp;IF(AND(OR(N(K192)&gt;0,O192="Pagado"),L192=""),"SIN COMPROBANTE DE PAGO; ","")&amp;IF(AND(G192="Escrow",H192&lt;&gt;"Sí",N(E192)&gt;0,TODAY()&gt;=N(J192)),"ESCROW SIN CONFIRMAR; ","")&amp;IF(AND(B192="Renovación de seguro",NOT(OR(N(K192)&gt;0,O192="Pagado")),N(E192)&gt;0,N(E192)-TODAY()&lt;=N('Ajustes'!$B$10),M192&lt;&gt;"Sí"),"PÓLIZA POR VENCER SIN COTIZACIÓN; ",""),LEN(IF(A192="","SIN PROPIEDAD; ","")&amp;IF(AND(A192&lt;&gt;"",COUNTIF('Propiedades'!$A$2:$A$200,A192)=0),"PROPIEDAD NO ESTÁ EN LA LISTA; ","")&amp;IF(B192="","SIN TIPO; ","")&amp;IF(NOT(N(E192)&gt;0),"SIN FECHA; ","")&amp;IF(N(F192)=0,"SIN MONTO; ","")&amp;IF(AND(N(E192)&gt;0,NOT(OR(N(K192)&gt;0,O192="Pagado")),G192&lt;&gt;"Escrow",TODAY()&gt;N(E192)),"VENCIDO SIN PAGAR; ","")&amp;IF(AND(NOT(OR(N(K192)&gt;0,O192="Pagado")),G192&lt;&gt;"Escrow",AND(N(E192)&gt;0,TODAY()&gt;=N(J192),TODAY()&lt;=N(E192))),"VENCE PRONTO; ","")&amp;IF(AND(OR(N(K192)&gt;0,O192="Pagado"),L192=""),"SIN COMPROBANTE DE PAGO; ","")&amp;IF(AND(G192="Escrow",H192&lt;&gt;"Sí",N(E192)&gt;0,TODAY()&gt;=N(J192)),"ESCROW SIN CONFIRMAR; ","")&amp;IF(AND(B192="Renovación de seguro",NOT(OR(N(K192)&gt;0,O192="Pagado")),N(E192)&gt;0,N(E192)-TODAY()&lt;=N('Ajustes'!$B$10),M192&lt;&gt;"Sí"),"PÓLIZA POR VENCER SIN COTIZACIÓN; ",""))-2)))</f>
        <v/>
      </c>
    </row>
    <row r="193">
      <c r="E193" s="8" t="n"/>
      <c r="F193" s="9" t="n"/>
      <c r="I193" s="10" t="n"/>
      <c r="J193" s="8">
        <f>IF(OR(NOT(OR(A193&lt;&gt;"",B193&lt;&gt;"",C193&lt;&gt;"")),N(E193)=0),"",N(E193)-IF(N(I193)&gt;0,N(I193),IFERROR(VLOOKUP(B193,'Ajustes'!$A$3:$B$8,2,0),0)))</f>
        <v/>
      </c>
      <c r="K193" s="8" t="n"/>
      <c r="N193" s="8" t="n"/>
      <c r="P193" s="10">
        <f>IF(OR(NOT(OR(A193&lt;&gt;"",B193&lt;&gt;"",C193&lt;&gt;"")),N(E193)=0),"",N(E193)-TODAY())</f>
        <v/>
      </c>
      <c r="Q193">
        <f>IF(OR(NOT(OR(A193&lt;&gt;"",B193&lt;&gt;"",C193&lt;&gt;"")),O193="Cerrado"),"",IF(IF(A193="","SIN PROPIEDAD; ","")&amp;IF(AND(A193&lt;&gt;"",COUNTIF('Propiedades'!$A$2:$A$200,A193)=0),"PROPIEDAD NO ESTÁ EN LA LISTA; ","")&amp;IF(B193="","SIN TIPO; ","")&amp;IF(NOT(N(E193)&gt;0),"SIN FECHA; ","")&amp;IF(N(F193)=0,"SIN MONTO; ","")&amp;IF(AND(N(E193)&gt;0,NOT(OR(N(K193)&gt;0,O193="Pagado")),G193&lt;&gt;"Escrow",TODAY()&gt;N(E193)),"VENCIDO SIN PAGAR; ","")&amp;IF(AND(NOT(OR(N(K193)&gt;0,O193="Pagado")),G193&lt;&gt;"Escrow",AND(N(E193)&gt;0,TODAY()&gt;=N(J193),TODAY()&lt;=N(E193))),"VENCE PRONTO; ","")&amp;IF(AND(OR(N(K193)&gt;0,O193="Pagado"),L193=""),"SIN COMPROBANTE DE PAGO; ","")&amp;IF(AND(G193="Escrow",H193&lt;&gt;"Sí",N(E193)&gt;0,TODAY()&gt;=N(J193)),"ESCROW SIN CONFIRMAR; ","")&amp;IF(AND(B193="Renovación de seguro",NOT(OR(N(K193)&gt;0,O193="Pagado")),N(E193)&gt;0,N(E193)-TODAY()&lt;=N('Ajustes'!$B$10),M193&lt;&gt;"Sí"),"PÓLIZA POR VENCER SIN COTIZACIÓN; ","")="","",LEFT(IF(A193="","SIN PROPIEDAD; ","")&amp;IF(AND(A193&lt;&gt;"",COUNTIF('Propiedades'!$A$2:$A$200,A193)=0),"PROPIEDAD NO ESTÁ EN LA LISTA; ","")&amp;IF(B193="","SIN TIPO; ","")&amp;IF(NOT(N(E193)&gt;0),"SIN FECHA; ","")&amp;IF(N(F193)=0,"SIN MONTO; ","")&amp;IF(AND(N(E193)&gt;0,NOT(OR(N(K193)&gt;0,O193="Pagado")),G193&lt;&gt;"Escrow",TODAY()&gt;N(E193)),"VENCIDO SIN PAGAR; ","")&amp;IF(AND(NOT(OR(N(K193)&gt;0,O193="Pagado")),G193&lt;&gt;"Escrow",AND(N(E193)&gt;0,TODAY()&gt;=N(J193),TODAY()&lt;=N(E193))),"VENCE PRONTO; ","")&amp;IF(AND(OR(N(K193)&gt;0,O193="Pagado"),L193=""),"SIN COMPROBANTE DE PAGO; ","")&amp;IF(AND(G193="Escrow",H193&lt;&gt;"Sí",N(E193)&gt;0,TODAY()&gt;=N(J193)),"ESCROW SIN CONFIRMAR; ","")&amp;IF(AND(B193="Renovación de seguro",NOT(OR(N(K193)&gt;0,O193="Pagado")),N(E193)&gt;0,N(E193)-TODAY()&lt;=N('Ajustes'!$B$10),M193&lt;&gt;"Sí"),"PÓLIZA POR VENCER SIN COTIZACIÓN; ",""),LEN(IF(A193="","SIN PROPIEDAD; ","")&amp;IF(AND(A193&lt;&gt;"",COUNTIF('Propiedades'!$A$2:$A$200,A193)=0),"PROPIEDAD NO ESTÁ EN LA LISTA; ","")&amp;IF(B193="","SIN TIPO; ","")&amp;IF(NOT(N(E193)&gt;0),"SIN FECHA; ","")&amp;IF(N(F193)=0,"SIN MONTO; ","")&amp;IF(AND(N(E193)&gt;0,NOT(OR(N(K193)&gt;0,O193="Pagado")),G193&lt;&gt;"Escrow",TODAY()&gt;N(E193)),"VENCIDO SIN PAGAR; ","")&amp;IF(AND(NOT(OR(N(K193)&gt;0,O193="Pagado")),G193&lt;&gt;"Escrow",AND(N(E193)&gt;0,TODAY()&gt;=N(J193),TODAY()&lt;=N(E193))),"VENCE PRONTO; ","")&amp;IF(AND(OR(N(K193)&gt;0,O193="Pagado"),L193=""),"SIN COMPROBANTE DE PAGO; ","")&amp;IF(AND(G193="Escrow",H193&lt;&gt;"Sí",N(E193)&gt;0,TODAY()&gt;=N(J193)),"ESCROW SIN CONFIRMAR; ","")&amp;IF(AND(B193="Renovación de seguro",NOT(OR(N(K193)&gt;0,O193="Pagado")),N(E193)&gt;0,N(E193)-TODAY()&lt;=N('Ajustes'!$B$10),M193&lt;&gt;"Sí"),"PÓLIZA POR VENCER SIN COTIZACIÓN; ",""))-2)))</f>
        <v/>
      </c>
    </row>
    <row r="194">
      <c r="E194" s="8" t="n"/>
      <c r="F194" s="9" t="n"/>
      <c r="I194" s="10" t="n"/>
      <c r="J194" s="8">
        <f>IF(OR(NOT(OR(A194&lt;&gt;"",B194&lt;&gt;"",C194&lt;&gt;"")),N(E194)=0),"",N(E194)-IF(N(I194)&gt;0,N(I194),IFERROR(VLOOKUP(B194,'Ajustes'!$A$3:$B$8,2,0),0)))</f>
        <v/>
      </c>
      <c r="K194" s="8" t="n"/>
      <c r="N194" s="8" t="n"/>
      <c r="P194" s="10">
        <f>IF(OR(NOT(OR(A194&lt;&gt;"",B194&lt;&gt;"",C194&lt;&gt;"")),N(E194)=0),"",N(E194)-TODAY())</f>
        <v/>
      </c>
      <c r="Q194">
        <f>IF(OR(NOT(OR(A194&lt;&gt;"",B194&lt;&gt;"",C194&lt;&gt;"")),O194="Cerrado"),"",IF(IF(A194="","SIN PROPIEDAD; ","")&amp;IF(AND(A194&lt;&gt;"",COUNTIF('Propiedades'!$A$2:$A$200,A194)=0),"PROPIEDAD NO ESTÁ EN LA LISTA; ","")&amp;IF(B194="","SIN TIPO; ","")&amp;IF(NOT(N(E194)&gt;0),"SIN FECHA; ","")&amp;IF(N(F194)=0,"SIN MONTO; ","")&amp;IF(AND(N(E194)&gt;0,NOT(OR(N(K194)&gt;0,O194="Pagado")),G194&lt;&gt;"Escrow",TODAY()&gt;N(E194)),"VENCIDO SIN PAGAR; ","")&amp;IF(AND(NOT(OR(N(K194)&gt;0,O194="Pagado")),G194&lt;&gt;"Escrow",AND(N(E194)&gt;0,TODAY()&gt;=N(J194),TODAY()&lt;=N(E194))),"VENCE PRONTO; ","")&amp;IF(AND(OR(N(K194)&gt;0,O194="Pagado"),L194=""),"SIN COMPROBANTE DE PAGO; ","")&amp;IF(AND(G194="Escrow",H194&lt;&gt;"Sí",N(E194)&gt;0,TODAY()&gt;=N(J194)),"ESCROW SIN CONFIRMAR; ","")&amp;IF(AND(B194="Renovación de seguro",NOT(OR(N(K194)&gt;0,O194="Pagado")),N(E194)&gt;0,N(E194)-TODAY()&lt;=N('Ajustes'!$B$10),M194&lt;&gt;"Sí"),"PÓLIZA POR VENCER SIN COTIZACIÓN; ","")="","",LEFT(IF(A194="","SIN PROPIEDAD; ","")&amp;IF(AND(A194&lt;&gt;"",COUNTIF('Propiedades'!$A$2:$A$200,A194)=0),"PROPIEDAD NO ESTÁ EN LA LISTA; ","")&amp;IF(B194="","SIN TIPO; ","")&amp;IF(NOT(N(E194)&gt;0),"SIN FECHA; ","")&amp;IF(N(F194)=0,"SIN MONTO; ","")&amp;IF(AND(N(E194)&gt;0,NOT(OR(N(K194)&gt;0,O194="Pagado")),G194&lt;&gt;"Escrow",TODAY()&gt;N(E194)),"VENCIDO SIN PAGAR; ","")&amp;IF(AND(NOT(OR(N(K194)&gt;0,O194="Pagado")),G194&lt;&gt;"Escrow",AND(N(E194)&gt;0,TODAY()&gt;=N(J194),TODAY()&lt;=N(E194))),"VENCE PRONTO; ","")&amp;IF(AND(OR(N(K194)&gt;0,O194="Pagado"),L194=""),"SIN COMPROBANTE DE PAGO; ","")&amp;IF(AND(G194="Escrow",H194&lt;&gt;"Sí",N(E194)&gt;0,TODAY()&gt;=N(J194)),"ESCROW SIN CONFIRMAR; ","")&amp;IF(AND(B194="Renovación de seguro",NOT(OR(N(K194)&gt;0,O194="Pagado")),N(E194)&gt;0,N(E194)-TODAY()&lt;=N('Ajustes'!$B$10),M194&lt;&gt;"Sí"),"PÓLIZA POR VENCER SIN COTIZACIÓN; ",""),LEN(IF(A194="","SIN PROPIEDAD; ","")&amp;IF(AND(A194&lt;&gt;"",COUNTIF('Propiedades'!$A$2:$A$200,A194)=0),"PROPIEDAD NO ESTÁ EN LA LISTA; ","")&amp;IF(B194="","SIN TIPO; ","")&amp;IF(NOT(N(E194)&gt;0),"SIN FECHA; ","")&amp;IF(N(F194)=0,"SIN MONTO; ","")&amp;IF(AND(N(E194)&gt;0,NOT(OR(N(K194)&gt;0,O194="Pagado")),G194&lt;&gt;"Escrow",TODAY()&gt;N(E194)),"VENCIDO SIN PAGAR; ","")&amp;IF(AND(NOT(OR(N(K194)&gt;0,O194="Pagado")),G194&lt;&gt;"Escrow",AND(N(E194)&gt;0,TODAY()&gt;=N(J194),TODAY()&lt;=N(E194))),"VENCE PRONTO; ","")&amp;IF(AND(OR(N(K194)&gt;0,O194="Pagado"),L194=""),"SIN COMPROBANTE DE PAGO; ","")&amp;IF(AND(G194="Escrow",H194&lt;&gt;"Sí",N(E194)&gt;0,TODAY()&gt;=N(J194)),"ESCROW SIN CONFIRMAR; ","")&amp;IF(AND(B194="Renovación de seguro",NOT(OR(N(K194)&gt;0,O194="Pagado")),N(E194)&gt;0,N(E194)-TODAY()&lt;=N('Ajustes'!$B$10),M194&lt;&gt;"Sí"),"PÓLIZA POR VENCER SIN COTIZACIÓN; ",""))-2)))</f>
        <v/>
      </c>
    </row>
    <row r="195">
      <c r="E195" s="8" t="n"/>
      <c r="F195" s="9" t="n"/>
      <c r="I195" s="10" t="n"/>
      <c r="J195" s="8">
        <f>IF(OR(NOT(OR(A195&lt;&gt;"",B195&lt;&gt;"",C195&lt;&gt;"")),N(E195)=0),"",N(E195)-IF(N(I195)&gt;0,N(I195),IFERROR(VLOOKUP(B195,'Ajustes'!$A$3:$B$8,2,0),0)))</f>
        <v/>
      </c>
      <c r="K195" s="8" t="n"/>
      <c r="N195" s="8" t="n"/>
      <c r="P195" s="10">
        <f>IF(OR(NOT(OR(A195&lt;&gt;"",B195&lt;&gt;"",C195&lt;&gt;"")),N(E195)=0),"",N(E195)-TODAY())</f>
        <v/>
      </c>
      <c r="Q195">
        <f>IF(OR(NOT(OR(A195&lt;&gt;"",B195&lt;&gt;"",C195&lt;&gt;"")),O195="Cerrado"),"",IF(IF(A195="","SIN PROPIEDAD; ","")&amp;IF(AND(A195&lt;&gt;"",COUNTIF('Propiedades'!$A$2:$A$200,A195)=0),"PROPIEDAD NO ESTÁ EN LA LISTA; ","")&amp;IF(B195="","SIN TIPO; ","")&amp;IF(NOT(N(E195)&gt;0),"SIN FECHA; ","")&amp;IF(N(F195)=0,"SIN MONTO; ","")&amp;IF(AND(N(E195)&gt;0,NOT(OR(N(K195)&gt;0,O195="Pagado")),G195&lt;&gt;"Escrow",TODAY()&gt;N(E195)),"VENCIDO SIN PAGAR; ","")&amp;IF(AND(NOT(OR(N(K195)&gt;0,O195="Pagado")),G195&lt;&gt;"Escrow",AND(N(E195)&gt;0,TODAY()&gt;=N(J195),TODAY()&lt;=N(E195))),"VENCE PRONTO; ","")&amp;IF(AND(OR(N(K195)&gt;0,O195="Pagado"),L195=""),"SIN COMPROBANTE DE PAGO; ","")&amp;IF(AND(G195="Escrow",H195&lt;&gt;"Sí",N(E195)&gt;0,TODAY()&gt;=N(J195)),"ESCROW SIN CONFIRMAR; ","")&amp;IF(AND(B195="Renovación de seguro",NOT(OR(N(K195)&gt;0,O195="Pagado")),N(E195)&gt;0,N(E195)-TODAY()&lt;=N('Ajustes'!$B$10),M195&lt;&gt;"Sí"),"PÓLIZA POR VENCER SIN COTIZACIÓN; ","")="","",LEFT(IF(A195="","SIN PROPIEDAD; ","")&amp;IF(AND(A195&lt;&gt;"",COUNTIF('Propiedades'!$A$2:$A$200,A195)=0),"PROPIEDAD NO ESTÁ EN LA LISTA; ","")&amp;IF(B195="","SIN TIPO; ","")&amp;IF(NOT(N(E195)&gt;0),"SIN FECHA; ","")&amp;IF(N(F195)=0,"SIN MONTO; ","")&amp;IF(AND(N(E195)&gt;0,NOT(OR(N(K195)&gt;0,O195="Pagado")),G195&lt;&gt;"Escrow",TODAY()&gt;N(E195)),"VENCIDO SIN PAGAR; ","")&amp;IF(AND(NOT(OR(N(K195)&gt;0,O195="Pagado")),G195&lt;&gt;"Escrow",AND(N(E195)&gt;0,TODAY()&gt;=N(J195),TODAY()&lt;=N(E195))),"VENCE PRONTO; ","")&amp;IF(AND(OR(N(K195)&gt;0,O195="Pagado"),L195=""),"SIN COMPROBANTE DE PAGO; ","")&amp;IF(AND(G195="Escrow",H195&lt;&gt;"Sí",N(E195)&gt;0,TODAY()&gt;=N(J195)),"ESCROW SIN CONFIRMAR; ","")&amp;IF(AND(B195="Renovación de seguro",NOT(OR(N(K195)&gt;0,O195="Pagado")),N(E195)&gt;0,N(E195)-TODAY()&lt;=N('Ajustes'!$B$10),M195&lt;&gt;"Sí"),"PÓLIZA POR VENCER SIN COTIZACIÓN; ",""),LEN(IF(A195="","SIN PROPIEDAD; ","")&amp;IF(AND(A195&lt;&gt;"",COUNTIF('Propiedades'!$A$2:$A$200,A195)=0),"PROPIEDAD NO ESTÁ EN LA LISTA; ","")&amp;IF(B195="","SIN TIPO; ","")&amp;IF(NOT(N(E195)&gt;0),"SIN FECHA; ","")&amp;IF(N(F195)=0,"SIN MONTO; ","")&amp;IF(AND(N(E195)&gt;0,NOT(OR(N(K195)&gt;0,O195="Pagado")),G195&lt;&gt;"Escrow",TODAY()&gt;N(E195)),"VENCIDO SIN PAGAR; ","")&amp;IF(AND(NOT(OR(N(K195)&gt;0,O195="Pagado")),G195&lt;&gt;"Escrow",AND(N(E195)&gt;0,TODAY()&gt;=N(J195),TODAY()&lt;=N(E195))),"VENCE PRONTO; ","")&amp;IF(AND(OR(N(K195)&gt;0,O195="Pagado"),L195=""),"SIN COMPROBANTE DE PAGO; ","")&amp;IF(AND(G195="Escrow",H195&lt;&gt;"Sí",N(E195)&gt;0,TODAY()&gt;=N(J195)),"ESCROW SIN CONFIRMAR; ","")&amp;IF(AND(B195="Renovación de seguro",NOT(OR(N(K195)&gt;0,O195="Pagado")),N(E195)&gt;0,N(E195)-TODAY()&lt;=N('Ajustes'!$B$10),M195&lt;&gt;"Sí"),"PÓLIZA POR VENCER SIN COTIZACIÓN; ",""))-2)))</f>
        <v/>
      </c>
    </row>
    <row r="196">
      <c r="E196" s="8" t="n"/>
      <c r="F196" s="9" t="n"/>
      <c r="I196" s="10" t="n"/>
      <c r="J196" s="8">
        <f>IF(OR(NOT(OR(A196&lt;&gt;"",B196&lt;&gt;"",C196&lt;&gt;"")),N(E196)=0),"",N(E196)-IF(N(I196)&gt;0,N(I196),IFERROR(VLOOKUP(B196,'Ajustes'!$A$3:$B$8,2,0),0)))</f>
        <v/>
      </c>
      <c r="K196" s="8" t="n"/>
      <c r="N196" s="8" t="n"/>
      <c r="P196" s="10">
        <f>IF(OR(NOT(OR(A196&lt;&gt;"",B196&lt;&gt;"",C196&lt;&gt;"")),N(E196)=0),"",N(E196)-TODAY())</f>
        <v/>
      </c>
      <c r="Q196">
        <f>IF(OR(NOT(OR(A196&lt;&gt;"",B196&lt;&gt;"",C196&lt;&gt;"")),O196="Cerrado"),"",IF(IF(A196="","SIN PROPIEDAD; ","")&amp;IF(AND(A196&lt;&gt;"",COUNTIF('Propiedades'!$A$2:$A$200,A196)=0),"PROPIEDAD NO ESTÁ EN LA LISTA; ","")&amp;IF(B196="","SIN TIPO; ","")&amp;IF(NOT(N(E196)&gt;0),"SIN FECHA; ","")&amp;IF(N(F196)=0,"SIN MONTO; ","")&amp;IF(AND(N(E196)&gt;0,NOT(OR(N(K196)&gt;0,O196="Pagado")),G196&lt;&gt;"Escrow",TODAY()&gt;N(E196)),"VENCIDO SIN PAGAR; ","")&amp;IF(AND(NOT(OR(N(K196)&gt;0,O196="Pagado")),G196&lt;&gt;"Escrow",AND(N(E196)&gt;0,TODAY()&gt;=N(J196),TODAY()&lt;=N(E196))),"VENCE PRONTO; ","")&amp;IF(AND(OR(N(K196)&gt;0,O196="Pagado"),L196=""),"SIN COMPROBANTE DE PAGO; ","")&amp;IF(AND(G196="Escrow",H196&lt;&gt;"Sí",N(E196)&gt;0,TODAY()&gt;=N(J196)),"ESCROW SIN CONFIRMAR; ","")&amp;IF(AND(B196="Renovación de seguro",NOT(OR(N(K196)&gt;0,O196="Pagado")),N(E196)&gt;0,N(E196)-TODAY()&lt;=N('Ajustes'!$B$10),M196&lt;&gt;"Sí"),"PÓLIZA POR VENCER SIN COTIZACIÓN; ","")="","",LEFT(IF(A196="","SIN PROPIEDAD; ","")&amp;IF(AND(A196&lt;&gt;"",COUNTIF('Propiedades'!$A$2:$A$200,A196)=0),"PROPIEDAD NO ESTÁ EN LA LISTA; ","")&amp;IF(B196="","SIN TIPO; ","")&amp;IF(NOT(N(E196)&gt;0),"SIN FECHA; ","")&amp;IF(N(F196)=0,"SIN MONTO; ","")&amp;IF(AND(N(E196)&gt;0,NOT(OR(N(K196)&gt;0,O196="Pagado")),G196&lt;&gt;"Escrow",TODAY()&gt;N(E196)),"VENCIDO SIN PAGAR; ","")&amp;IF(AND(NOT(OR(N(K196)&gt;0,O196="Pagado")),G196&lt;&gt;"Escrow",AND(N(E196)&gt;0,TODAY()&gt;=N(J196),TODAY()&lt;=N(E196))),"VENCE PRONTO; ","")&amp;IF(AND(OR(N(K196)&gt;0,O196="Pagado"),L196=""),"SIN COMPROBANTE DE PAGO; ","")&amp;IF(AND(G196="Escrow",H196&lt;&gt;"Sí",N(E196)&gt;0,TODAY()&gt;=N(J196)),"ESCROW SIN CONFIRMAR; ","")&amp;IF(AND(B196="Renovación de seguro",NOT(OR(N(K196)&gt;0,O196="Pagado")),N(E196)&gt;0,N(E196)-TODAY()&lt;=N('Ajustes'!$B$10),M196&lt;&gt;"Sí"),"PÓLIZA POR VENCER SIN COTIZACIÓN; ",""),LEN(IF(A196="","SIN PROPIEDAD; ","")&amp;IF(AND(A196&lt;&gt;"",COUNTIF('Propiedades'!$A$2:$A$200,A196)=0),"PROPIEDAD NO ESTÁ EN LA LISTA; ","")&amp;IF(B196="","SIN TIPO; ","")&amp;IF(NOT(N(E196)&gt;0),"SIN FECHA; ","")&amp;IF(N(F196)=0,"SIN MONTO; ","")&amp;IF(AND(N(E196)&gt;0,NOT(OR(N(K196)&gt;0,O196="Pagado")),G196&lt;&gt;"Escrow",TODAY()&gt;N(E196)),"VENCIDO SIN PAGAR; ","")&amp;IF(AND(NOT(OR(N(K196)&gt;0,O196="Pagado")),G196&lt;&gt;"Escrow",AND(N(E196)&gt;0,TODAY()&gt;=N(J196),TODAY()&lt;=N(E196))),"VENCE PRONTO; ","")&amp;IF(AND(OR(N(K196)&gt;0,O196="Pagado"),L196=""),"SIN COMPROBANTE DE PAGO; ","")&amp;IF(AND(G196="Escrow",H196&lt;&gt;"Sí",N(E196)&gt;0,TODAY()&gt;=N(J196)),"ESCROW SIN CONFIRMAR; ","")&amp;IF(AND(B196="Renovación de seguro",NOT(OR(N(K196)&gt;0,O196="Pagado")),N(E196)&gt;0,N(E196)-TODAY()&lt;=N('Ajustes'!$B$10),M196&lt;&gt;"Sí"),"PÓLIZA POR VENCER SIN COTIZACIÓN; ",""))-2)))</f>
        <v/>
      </c>
    </row>
    <row r="197">
      <c r="E197" s="8" t="n"/>
      <c r="F197" s="9" t="n"/>
      <c r="I197" s="10" t="n"/>
      <c r="J197" s="8">
        <f>IF(OR(NOT(OR(A197&lt;&gt;"",B197&lt;&gt;"",C197&lt;&gt;"")),N(E197)=0),"",N(E197)-IF(N(I197)&gt;0,N(I197),IFERROR(VLOOKUP(B197,'Ajustes'!$A$3:$B$8,2,0),0)))</f>
        <v/>
      </c>
      <c r="K197" s="8" t="n"/>
      <c r="N197" s="8" t="n"/>
      <c r="P197" s="10">
        <f>IF(OR(NOT(OR(A197&lt;&gt;"",B197&lt;&gt;"",C197&lt;&gt;"")),N(E197)=0),"",N(E197)-TODAY())</f>
        <v/>
      </c>
      <c r="Q197">
        <f>IF(OR(NOT(OR(A197&lt;&gt;"",B197&lt;&gt;"",C197&lt;&gt;"")),O197="Cerrado"),"",IF(IF(A197="","SIN PROPIEDAD; ","")&amp;IF(AND(A197&lt;&gt;"",COUNTIF('Propiedades'!$A$2:$A$200,A197)=0),"PROPIEDAD NO ESTÁ EN LA LISTA; ","")&amp;IF(B197="","SIN TIPO; ","")&amp;IF(NOT(N(E197)&gt;0),"SIN FECHA; ","")&amp;IF(N(F197)=0,"SIN MONTO; ","")&amp;IF(AND(N(E197)&gt;0,NOT(OR(N(K197)&gt;0,O197="Pagado")),G197&lt;&gt;"Escrow",TODAY()&gt;N(E197)),"VENCIDO SIN PAGAR; ","")&amp;IF(AND(NOT(OR(N(K197)&gt;0,O197="Pagado")),G197&lt;&gt;"Escrow",AND(N(E197)&gt;0,TODAY()&gt;=N(J197),TODAY()&lt;=N(E197))),"VENCE PRONTO; ","")&amp;IF(AND(OR(N(K197)&gt;0,O197="Pagado"),L197=""),"SIN COMPROBANTE DE PAGO; ","")&amp;IF(AND(G197="Escrow",H197&lt;&gt;"Sí",N(E197)&gt;0,TODAY()&gt;=N(J197)),"ESCROW SIN CONFIRMAR; ","")&amp;IF(AND(B197="Renovación de seguro",NOT(OR(N(K197)&gt;0,O197="Pagado")),N(E197)&gt;0,N(E197)-TODAY()&lt;=N('Ajustes'!$B$10),M197&lt;&gt;"Sí"),"PÓLIZA POR VENCER SIN COTIZACIÓN; ","")="","",LEFT(IF(A197="","SIN PROPIEDAD; ","")&amp;IF(AND(A197&lt;&gt;"",COUNTIF('Propiedades'!$A$2:$A$200,A197)=0),"PROPIEDAD NO ESTÁ EN LA LISTA; ","")&amp;IF(B197="","SIN TIPO; ","")&amp;IF(NOT(N(E197)&gt;0),"SIN FECHA; ","")&amp;IF(N(F197)=0,"SIN MONTO; ","")&amp;IF(AND(N(E197)&gt;0,NOT(OR(N(K197)&gt;0,O197="Pagado")),G197&lt;&gt;"Escrow",TODAY()&gt;N(E197)),"VENCIDO SIN PAGAR; ","")&amp;IF(AND(NOT(OR(N(K197)&gt;0,O197="Pagado")),G197&lt;&gt;"Escrow",AND(N(E197)&gt;0,TODAY()&gt;=N(J197),TODAY()&lt;=N(E197))),"VENCE PRONTO; ","")&amp;IF(AND(OR(N(K197)&gt;0,O197="Pagado"),L197=""),"SIN COMPROBANTE DE PAGO; ","")&amp;IF(AND(G197="Escrow",H197&lt;&gt;"Sí",N(E197)&gt;0,TODAY()&gt;=N(J197)),"ESCROW SIN CONFIRMAR; ","")&amp;IF(AND(B197="Renovación de seguro",NOT(OR(N(K197)&gt;0,O197="Pagado")),N(E197)&gt;0,N(E197)-TODAY()&lt;=N('Ajustes'!$B$10),M197&lt;&gt;"Sí"),"PÓLIZA POR VENCER SIN COTIZACIÓN; ",""),LEN(IF(A197="","SIN PROPIEDAD; ","")&amp;IF(AND(A197&lt;&gt;"",COUNTIF('Propiedades'!$A$2:$A$200,A197)=0),"PROPIEDAD NO ESTÁ EN LA LISTA; ","")&amp;IF(B197="","SIN TIPO; ","")&amp;IF(NOT(N(E197)&gt;0),"SIN FECHA; ","")&amp;IF(N(F197)=0,"SIN MONTO; ","")&amp;IF(AND(N(E197)&gt;0,NOT(OR(N(K197)&gt;0,O197="Pagado")),G197&lt;&gt;"Escrow",TODAY()&gt;N(E197)),"VENCIDO SIN PAGAR; ","")&amp;IF(AND(NOT(OR(N(K197)&gt;0,O197="Pagado")),G197&lt;&gt;"Escrow",AND(N(E197)&gt;0,TODAY()&gt;=N(J197),TODAY()&lt;=N(E197))),"VENCE PRONTO; ","")&amp;IF(AND(OR(N(K197)&gt;0,O197="Pagado"),L197=""),"SIN COMPROBANTE DE PAGO; ","")&amp;IF(AND(G197="Escrow",H197&lt;&gt;"Sí",N(E197)&gt;0,TODAY()&gt;=N(J197)),"ESCROW SIN CONFIRMAR; ","")&amp;IF(AND(B197="Renovación de seguro",NOT(OR(N(K197)&gt;0,O197="Pagado")),N(E197)&gt;0,N(E197)-TODAY()&lt;=N('Ajustes'!$B$10),M197&lt;&gt;"Sí"),"PÓLIZA POR VENCER SIN COTIZACIÓN; ",""))-2)))</f>
        <v/>
      </c>
    </row>
    <row r="198">
      <c r="E198" s="8" t="n"/>
      <c r="F198" s="9" t="n"/>
      <c r="I198" s="10" t="n"/>
      <c r="J198" s="8">
        <f>IF(OR(NOT(OR(A198&lt;&gt;"",B198&lt;&gt;"",C198&lt;&gt;"")),N(E198)=0),"",N(E198)-IF(N(I198)&gt;0,N(I198),IFERROR(VLOOKUP(B198,'Ajustes'!$A$3:$B$8,2,0),0)))</f>
        <v/>
      </c>
      <c r="K198" s="8" t="n"/>
      <c r="N198" s="8" t="n"/>
      <c r="P198" s="10">
        <f>IF(OR(NOT(OR(A198&lt;&gt;"",B198&lt;&gt;"",C198&lt;&gt;"")),N(E198)=0),"",N(E198)-TODAY())</f>
        <v/>
      </c>
      <c r="Q198">
        <f>IF(OR(NOT(OR(A198&lt;&gt;"",B198&lt;&gt;"",C198&lt;&gt;"")),O198="Cerrado"),"",IF(IF(A198="","SIN PROPIEDAD; ","")&amp;IF(AND(A198&lt;&gt;"",COUNTIF('Propiedades'!$A$2:$A$200,A198)=0),"PROPIEDAD NO ESTÁ EN LA LISTA; ","")&amp;IF(B198="","SIN TIPO; ","")&amp;IF(NOT(N(E198)&gt;0),"SIN FECHA; ","")&amp;IF(N(F198)=0,"SIN MONTO; ","")&amp;IF(AND(N(E198)&gt;0,NOT(OR(N(K198)&gt;0,O198="Pagado")),G198&lt;&gt;"Escrow",TODAY()&gt;N(E198)),"VENCIDO SIN PAGAR; ","")&amp;IF(AND(NOT(OR(N(K198)&gt;0,O198="Pagado")),G198&lt;&gt;"Escrow",AND(N(E198)&gt;0,TODAY()&gt;=N(J198),TODAY()&lt;=N(E198))),"VENCE PRONTO; ","")&amp;IF(AND(OR(N(K198)&gt;0,O198="Pagado"),L198=""),"SIN COMPROBANTE DE PAGO; ","")&amp;IF(AND(G198="Escrow",H198&lt;&gt;"Sí",N(E198)&gt;0,TODAY()&gt;=N(J198)),"ESCROW SIN CONFIRMAR; ","")&amp;IF(AND(B198="Renovación de seguro",NOT(OR(N(K198)&gt;0,O198="Pagado")),N(E198)&gt;0,N(E198)-TODAY()&lt;=N('Ajustes'!$B$10),M198&lt;&gt;"Sí"),"PÓLIZA POR VENCER SIN COTIZACIÓN; ","")="","",LEFT(IF(A198="","SIN PROPIEDAD; ","")&amp;IF(AND(A198&lt;&gt;"",COUNTIF('Propiedades'!$A$2:$A$200,A198)=0),"PROPIEDAD NO ESTÁ EN LA LISTA; ","")&amp;IF(B198="","SIN TIPO; ","")&amp;IF(NOT(N(E198)&gt;0),"SIN FECHA; ","")&amp;IF(N(F198)=0,"SIN MONTO; ","")&amp;IF(AND(N(E198)&gt;0,NOT(OR(N(K198)&gt;0,O198="Pagado")),G198&lt;&gt;"Escrow",TODAY()&gt;N(E198)),"VENCIDO SIN PAGAR; ","")&amp;IF(AND(NOT(OR(N(K198)&gt;0,O198="Pagado")),G198&lt;&gt;"Escrow",AND(N(E198)&gt;0,TODAY()&gt;=N(J198),TODAY()&lt;=N(E198))),"VENCE PRONTO; ","")&amp;IF(AND(OR(N(K198)&gt;0,O198="Pagado"),L198=""),"SIN COMPROBANTE DE PAGO; ","")&amp;IF(AND(G198="Escrow",H198&lt;&gt;"Sí",N(E198)&gt;0,TODAY()&gt;=N(J198)),"ESCROW SIN CONFIRMAR; ","")&amp;IF(AND(B198="Renovación de seguro",NOT(OR(N(K198)&gt;0,O198="Pagado")),N(E198)&gt;0,N(E198)-TODAY()&lt;=N('Ajustes'!$B$10),M198&lt;&gt;"Sí"),"PÓLIZA POR VENCER SIN COTIZACIÓN; ",""),LEN(IF(A198="","SIN PROPIEDAD; ","")&amp;IF(AND(A198&lt;&gt;"",COUNTIF('Propiedades'!$A$2:$A$200,A198)=0),"PROPIEDAD NO ESTÁ EN LA LISTA; ","")&amp;IF(B198="","SIN TIPO; ","")&amp;IF(NOT(N(E198)&gt;0),"SIN FECHA; ","")&amp;IF(N(F198)=0,"SIN MONTO; ","")&amp;IF(AND(N(E198)&gt;0,NOT(OR(N(K198)&gt;0,O198="Pagado")),G198&lt;&gt;"Escrow",TODAY()&gt;N(E198)),"VENCIDO SIN PAGAR; ","")&amp;IF(AND(NOT(OR(N(K198)&gt;0,O198="Pagado")),G198&lt;&gt;"Escrow",AND(N(E198)&gt;0,TODAY()&gt;=N(J198),TODAY()&lt;=N(E198))),"VENCE PRONTO; ","")&amp;IF(AND(OR(N(K198)&gt;0,O198="Pagado"),L198=""),"SIN COMPROBANTE DE PAGO; ","")&amp;IF(AND(G198="Escrow",H198&lt;&gt;"Sí",N(E198)&gt;0,TODAY()&gt;=N(J198)),"ESCROW SIN CONFIRMAR; ","")&amp;IF(AND(B198="Renovación de seguro",NOT(OR(N(K198)&gt;0,O198="Pagado")),N(E198)&gt;0,N(E198)-TODAY()&lt;=N('Ajustes'!$B$10),M198&lt;&gt;"Sí"),"PÓLIZA POR VENCER SIN COTIZACIÓN; ",""))-2)))</f>
        <v/>
      </c>
    </row>
    <row r="199">
      <c r="E199" s="8" t="n"/>
      <c r="F199" s="9" t="n"/>
      <c r="I199" s="10" t="n"/>
      <c r="J199" s="8">
        <f>IF(OR(NOT(OR(A199&lt;&gt;"",B199&lt;&gt;"",C199&lt;&gt;"")),N(E199)=0),"",N(E199)-IF(N(I199)&gt;0,N(I199),IFERROR(VLOOKUP(B199,'Ajustes'!$A$3:$B$8,2,0),0)))</f>
        <v/>
      </c>
      <c r="K199" s="8" t="n"/>
      <c r="N199" s="8" t="n"/>
      <c r="P199" s="10">
        <f>IF(OR(NOT(OR(A199&lt;&gt;"",B199&lt;&gt;"",C199&lt;&gt;"")),N(E199)=0),"",N(E199)-TODAY())</f>
        <v/>
      </c>
      <c r="Q199">
        <f>IF(OR(NOT(OR(A199&lt;&gt;"",B199&lt;&gt;"",C199&lt;&gt;"")),O199="Cerrado"),"",IF(IF(A199="","SIN PROPIEDAD; ","")&amp;IF(AND(A199&lt;&gt;"",COUNTIF('Propiedades'!$A$2:$A$200,A199)=0),"PROPIEDAD NO ESTÁ EN LA LISTA; ","")&amp;IF(B199="","SIN TIPO; ","")&amp;IF(NOT(N(E199)&gt;0),"SIN FECHA; ","")&amp;IF(N(F199)=0,"SIN MONTO; ","")&amp;IF(AND(N(E199)&gt;0,NOT(OR(N(K199)&gt;0,O199="Pagado")),G199&lt;&gt;"Escrow",TODAY()&gt;N(E199)),"VENCIDO SIN PAGAR; ","")&amp;IF(AND(NOT(OR(N(K199)&gt;0,O199="Pagado")),G199&lt;&gt;"Escrow",AND(N(E199)&gt;0,TODAY()&gt;=N(J199),TODAY()&lt;=N(E199))),"VENCE PRONTO; ","")&amp;IF(AND(OR(N(K199)&gt;0,O199="Pagado"),L199=""),"SIN COMPROBANTE DE PAGO; ","")&amp;IF(AND(G199="Escrow",H199&lt;&gt;"Sí",N(E199)&gt;0,TODAY()&gt;=N(J199)),"ESCROW SIN CONFIRMAR; ","")&amp;IF(AND(B199="Renovación de seguro",NOT(OR(N(K199)&gt;0,O199="Pagado")),N(E199)&gt;0,N(E199)-TODAY()&lt;=N('Ajustes'!$B$10),M199&lt;&gt;"Sí"),"PÓLIZA POR VENCER SIN COTIZACIÓN; ","")="","",LEFT(IF(A199="","SIN PROPIEDAD; ","")&amp;IF(AND(A199&lt;&gt;"",COUNTIF('Propiedades'!$A$2:$A$200,A199)=0),"PROPIEDAD NO ESTÁ EN LA LISTA; ","")&amp;IF(B199="","SIN TIPO; ","")&amp;IF(NOT(N(E199)&gt;0),"SIN FECHA; ","")&amp;IF(N(F199)=0,"SIN MONTO; ","")&amp;IF(AND(N(E199)&gt;0,NOT(OR(N(K199)&gt;0,O199="Pagado")),G199&lt;&gt;"Escrow",TODAY()&gt;N(E199)),"VENCIDO SIN PAGAR; ","")&amp;IF(AND(NOT(OR(N(K199)&gt;0,O199="Pagado")),G199&lt;&gt;"Escrow",AND(N(E199)&gt;0,TODAY()&gt;=N(J199),TODAY()&lt;=N(E199))),"VENCE PRONTO; ","")&amp;IF(AND(OR(N(K199)&gt;0,O199="Pagado"),L199=""),"SIN COMPROBANTE DE PAGO; ","")&amp;IF(AND(G199="Escrow",H199&lt;&gt;"Sí",N(E199)&gt;0,TODAY()&gt;=N(J199)),"ESCROW SIN CONFIRMAR; ","")&amp;IF(AND(B199="Renovación de seguro",NOT(OR(N(K199)&gt;0,O199="Pagado")),N(E199)&gt;0,N(E199)-TODAY()&lt;=N('Ajustes'!$B$10),M199&lt;&gt;"Sí"),"PÓLIZA POR VENCER SIN COTIZACIÓN; ",""),LEN(IF(A199="","SIN PROPIEDAD; ","")&amp;IF(AND(A199&lt;&gt;"",COUNTIF('Propiedades'!$A$2:$A$200,A199)=0),"PROPIEDAD NO ESTÁ EN LA LISTA; ","")&amp;IF(B199="","SIN TIPO; ","")&amp;IF(NOT(N(E199)&gt;0),"SIN FECHA; ","")&amp;IF(N(F199)=0,"SIN MONTO; ","")&amp;IF(AND(N(E199)&gt;0,NOT(OR(N(K199)&gt;0,O199="Pagado")),G199&lt;&gt;"Escrow",TODAY()&gt;N(E199)),"VENCIDO SIN PAGAR; ","")&amp;IF(AND(NOT(OR(N(K199)&gt;0,O199="Pagado")),G199&lt;&gt;"Escrow",AND(N(E199)&gt;0,TODAY()&gt;=N(J199),TODAY()&lt;=N(E199))),"VENCE PRONTO; ","")&amp;IF(AND(OR(N(K199)&gt;0,O199="Pagado"),L199=""),"SIN COMPROBANTE DE PAGO; ","")&amp;IF(AND(G199="Escrow",H199&lt;&gt;"Sí",N(E199)&gt;0,TODAY()&gt;=N(J199)),"ESCROW SIN CONFIRMAR; ","")&amp;IF(AND(B199="Renovación de seguro",NOT(OR(N(K199)&gt;0,O199="Pagado")),N(E199)&gt;0,N(E199)-TODAY()&lt;=N('Ajustes'!$B$10),M199&lt;&gt;"Sí"),"PÓLIZA POR VENCER SIN COTIZACIÓN; ",""))-2)))</f>
        <v/>
      </c>
    </row>
    <row r="200">
      <c r="E200" s="8" t="n"/>
      <c r="F200" s="9" t="n"/>
      <c r="I200" s="10" t="n"/>
      <c r="J200" s="8">
        <f>IF(OR(NOT(OR(A200&lt;&gt;"",B200&lt;&gt;"",C200&lt;&gt;"")),N(E200)=0),"",N(E200)-IF(N(I200)&gt;0,N(I200),IFERROR(VLOOKUP(B200,'Ajustes'!$A$3:$B$8,2,0),0)))</f>
        <v/>
      </c>
      <c r="K200" s="8" t="n"/>
      <c r="N200" s="8" t="n"/>
      <c r="P200" s="10">
        <f>IF(OR(NOT(OR(A200&lt;&gt;"",B200&lt;&gt;"",C200&lt;&gt;"")),N(E200)=0),"",N(E200)-TODAY())</f>
        <v/>
      </c>
      <c r="Q200">
        <f>IF(OR(NOT(OR(A200&lt;&gt;"",B200&lt;&gt;"",C200&lt;&gt;"")),O200="Cerrado"),"",IF(IF(A200="","SIN PROPIEDAD; ","")&amp;IF(AND(A200&lt;&gt;"",COUNTIF('Propiedades'!$A$2:$A$200,A200)=0),"PROPIEDAD NO ESTÁ EN LA LISTA; ","")&amp;IF(B200="","SIN TIPO; ","")&amp;IF(NOT(N(E200)&gt;0),"SIN FECHA; ","")&amp;IF(N(F200)=0,"SIN MONTO; ","")&amp;IF(AND(N(E200)&gt;0,NOT(OR(N(K200)&gt;0,O200="Pagado")),G200&lt;&gt;"Escrow",TODAY()&gt;N(E200)),"VENCIDO SIN PAGAR; ","")&amp;IF(AND(NOT(OR(N(K200)&gt;0,O200="Pagado")),G200&lt;&gt;"Escrow",AND(N(E200)&gt;0,TODAY()&gt;=N(J200),TODAY()&lt;=N(E200))),"VENCE PRONTO; ","")&amp;IF(AND(OR(N(K200)&gt;0,O200="Pagado"),L200=""),"SIN COMPROBANTE DE PAGO; ","")&amp;IF(AND(G200="Escrow",H200&lt;&gt;"Sí",N(E200)&gt;0,TODAY()&gt;=N(J200)),"ESCROW SIN CONFIRMAR; ","")&amp;IF(AND(B200="Renovación de seguro",NOT(OR(N(K200)&gt;0,O200="Pagado")),N(E200)&gt;0,N(E200)-TODAY()&lt;=N('Ajustes'!$B$10),M200&lt;&gt;"Sí"),"PÓLIZA POR VENCER SIN COTIZACIÓN; ","")="","",LEFT(IF(A200="","SIN PROPIEDAD; ","")&amp;IF(AND(A200&lt;&gt;"",COUNTIF('Propiedades'!$A$2:$A$200,A200)=0),"PROPIEDAD NO ESTÁ EN LA LISTA; ","")&amp;IF(B200="","SIN TIPO; ","")&amp;IF(NOT(N(E200)&gt;0),"SIN FECHA; ","")&amp;IF(N(F200)=0,"SIN MONTO; ","")&amp;IF(AND(N(E200)&gt;0,NOT(OR(N(K200)&gt;0,O200="Pagado")),G200&lt;&gt;"Escrow",TODAY()&gt;N(E200)),"VENCIDO SIN PAGAR; ","")&amp;IF(AND(NOT(OR(N(K200)&gt;0,O200="Pagado")),G200&lt;&gt;"Escrow",AND(N(E200)&gt;0,TODAY()&gt;=N(J200),TODAY()&lt;=N(E200))),"VENCE PRONTO; ","")&amp;IF(AND(OR(N(K200)&gt;0,O200="Pagado"),L200=""),"SIN COMPROBANTE DE PAGO; ","")&amp;IF(AND(G200="Escrow",H200&lt;&gt;"Sí",N(E200)&gt;0,TODAY()&gt;=N(J200)),"ESCROW SIN CONFIRMAR; ","")&amp;IF(AND(B200="Renovación de seguro",NOT(OR(N(K200)&gt;0,O200="Pagado")),N(E200)&gt;0,N(E200)-TODAY()&lt;=N('Ajustes'!$B$10),M200&lt;&gt;"Sí"),"PÓLIZA POR VENCER SIN COTIZACIÓN; ",""),LEN(IF(A200="","SIN PROPIEDAD; ","")&amp;IF(AND(A200&lt;&gt;"",COUNTIF('Propiedades'!$A$2:$A$200,A200)=0),"PROPIEDAD NO ESTÁ EN LA LISTA; ","")&amp;IF(B200="","SIN TIPO; ","")&amp;IF(NOT(N(E200)&gt;0),"SIN FECHA; ","")&amp;IF(N(F200)=0,"SIN MONTO; ","")&amp;IF(AND(N(E200)&gt;0,NOT(OR(N(K200)&gt;0,O200="Pagado")),G200&lt;&gt;"Escrow",TODAY()&gt;N(E200)),"VENCIDO SIN PAGAR; ","")&amp;IF(AND(NOT(OR(N(K200)&gt;0,O200="Pagado")),G200&lt;&gt;"Escrow",AND(N(E200)&gt;0,TODAY()&gt;=N(J200),TODAY()&lt;=N(E200))),"VENCE PRONTO; ","")&amp;IF(AND(OR(N(K200)&gt;0,O200="Pagado"),L200=""),"SIN COMPROBANTE DE PAGO; ","")&amp;IF(AND(G200="Escrow",H200&lt;&gt;"Sí",N(E200)&gt;0,TODAY()&gt;=N(J200)),"ESCROW SIN CONFIRMAR; ","")&amp;IF(AND(B200="Renovación de seguro",NOT(OR(N(K200)&gt;0,O200="Pagado")),N(E200)&gt;0,N(E200)-TODAY()&lt;=N('Ajustes'!$B$10),M200&lt;&gt;"Sí"),"PÓLIZA POR VENCER SIN COTIZACIÓN; ",""))-2)))</f>
        <v/>
      </c>
    </row>
    <row r="201">
      <c r="E201" s="8" t="n"/>
      <c r="F201" s="9" t="n"/>
      <c r="I201" s="10" t="n"/>
      <c r="J201" s="8">
        <f>IF(OR(NOT(OR(A201&lt;&gt;"",B201&lt;&gt;"",C201&lt;&gt;"")),N(E201)=0),"",N(E201)-IF(N(I201)&gt;0,N(I201),IFERROR(VLOOKUP(B201,'Ajustes'!$A$3:$B$8,2,0),0)))</f>
        <v/>
      </c>
      <c r="K201" s="8" t="n"/>
      <c r="N201" s="8" t="n"/>
      <c r="P201" s="10">
        <f>IF(OR(NOT(OR(A201&lt;&gt;"",B201&lt;&gt;"",C201&lt;&gt;"")),N(E201)=0),"",N(E201)-TODAY())</f>
        <v/>
      </c>
      <c r="Q201">
        <f>IF(OR(NOT(OR(A201&lt;&gt;"",B201&lt;&gt;"",C201&lt;&gt;"")),O201="Cerrado"),"",IF(IF(A201="","SIN PROPIEDAD; ","")&amp;IF(AND(A201&lt;&gt;"",COUNTIF('Propiedades'!$A$2:$A$200,A201)=0),"PROPIEDAD NO ESTÁ EN LA LISTA; ","")&amp;IF(B201="","SIN TIPO; ","")&amp;IF(NOT(N(E201)&gt;0),"SIN FECHA; ","")&amp;IF(N(F201)=0,"SIN MONTO; ","")&amp;IF(AND(N(E201)&gt;0,NOT(OR(N(K201)&gt;0,O201="Pagado")),G201&lt;&gt;"Escrow",TODAY()&gt;N(E201)),"VENCIDO SIN PAGAR; ","")&amp;IF(AND(NOT(OR(N(K201)&gt;0,O201="Pagado")),G201&lt;&gt;"Escrow",AND(N(E201)&gt;0,TODAY()&gt;=N(J201),TODAY()&lt;=N(E201))),"VENCE PRONTO; ","")&amp;IF(AND(OR(N(K201)&gt;0,O201="Pagado"),L201=""),"SIN COMPROBANTE DE PAGO; ","")&amp;IF(AND(G201="Escrow",H201&lt;&gt;"Sí",N(E201)&gt;0,TODAY()&gt;=N(J201)),"ESCROW SIN CONFIRMAR; ","")&amp;IF(AND(B201="Renovación de seguro",NOT(OR(N(K201)&gt;0,O201="Pagado")),N(E201)&gt;0,N(E201)-TODAY()&lt;=N('Ajustes'!$B$10),M201&lt;&gt;"Sí"),"PÓLIZA POR VENCER SIN COTIZACIÓN; ","")="","",LEFT(IF(A201="","SIN PROPIEDAD; ","")&amp;IF(AND(A201&lt;&gt;"",COUNTIF('Propiedades'!$A$2:$A$200,A201)=0),"PROPIEDAD NO ESTÁ EN LA LISTA; ","")&amp;IF(B201="","SIN TIPO; ","")&amp;IF(NOT(N(E201)&gt;0),"SIN FECHA; ","")&amp;IF(N(F201)=0,"SIN MONTO; ","")&amp;IF(AND(N(E201)&gt;0,NOT(OR(N(K201)&gt;0,O201="Pagado")),G201&lt;&gt;"Escrow",TODAY()&gt;N(E201)),"VENCIDO SIN PAGAR; ","")&amp;IF(AND(NOT(OR(N(K201)&gt;0,O201="Pagado")),G201&lt;&gt;"Escrow",AND(N(E201)&gt;0,TODAY()&gt;=N(J201),TODAY()&lt;=N(E201))),"VENCE PRONTO; ","")&amp;IF(AND(OR(N(K201)&gt;0,O201="Pagado"),L201=""),"SIN COMPROBANTE DE PAGO; ","")&amp;IF(AND(G201="Escrow",H201&lt;&gt;"Sí",N(E201)&gt;0,TODAY()&gt;=N(J201)),"ESCROW SIN CONFIRMAR; ","")&amp;IF(AND(B201="Renovación de seguro",NOT(OR(N(K201)&gt;0,O201="Pagado")),N(E201)&gt;0,N(E201)-TODAY()&lt;=N('Ajustes'!$B$10),M201&lt;&gt;"Sí"),"PÓLIZA POR VENCER SIN COTIZACIÓN; ",""),LEN(IF(A201="","SIN PROPIEDAD; ","")&amp;IF(AND(A201&lt;&gt;"",COUNTIF('Propiedades'!$A$2:$A$200,A201)=0),"PROPIEDAD NO ESTÁ EN LA LISTA; ","")&amp;IF(B201="","SIN TIPO; ","")&amp;IF(NOT(N(E201)&gt;0),"SIN FECHA; ","")&amp;IF(N(F201)=0,"SIN MONTO; ","")&amp;IF(AND(N(E201)&gt;0,NOT(OR(N(K201)&gt;0,O201="Pagado")),G201&lt;&gt;"Escrow",TODAY()&gt;N(E201)),"VENCIDO SIN PAGAR; ","")&amp;IF(AND(NOT(OR(N(K201)&gt;0,O201="Pagado")),G201&lt;&gt;"Escrow",AND(N(E201)&gt;0,TODAY()&gt;=N(J201),TODAY()&lt;=N(E201))),"VENCE PRONTO; ","")&amp;IF(AND(OR(N(K201)&gt;0,O201="Pagado"),L201=""),"SIN COMPROBANTE DE PAGO; ","")&amp;IF(AND(G201="Escrow",H201&lt;&gt;"Sí",N(E201)&gt;0,TODAY()&gt;=N(J201)),"ESCROW SIN CONFIRMAR; ","")&amp;IF(AND(B201="Renovación de seguro",NOT(OR(N(K201)&gt;0,O201="Pagado")),N(E201)&gt;0,N(E201)-TODAY()&lt;=N('Ajustes'!$B$10),M201&lt;&gt;"Sí"),"PÓLIZA POR VENCER SIN COTIZACIÓN; ",""))-2)))</f>
        <v/>
      </c>
    </row>
    <row r="202">
      <c r="E202" s="8" t="n"/>
      <c r="F202" s="9" t="n"/>
      <c r="I202" s="10" t="n"/>
      <c r="J202" s="8">
        <f>IF(OR(NOT(OR(A202&lt;&gt;"",B202&lt;&gt;"",C202&lt;&gt;"")),N(E202)=0),"",N(E202)-IF(N(I202)&gt;0,N(I202),IFERROR(VLOOKUP(B202,'Ajustes'!$A$3:$B$8,2,0),0)))</f>
        <v/>
      </c>
      <c r="K202" s="8" t="n"/>
      <c r="N202" s="8" t="n"/>
      <c r="P202" s="10">
        <f>IF(OR(NOT(OR(A202&lt;&gt;"",B202&lt;&gt;"",C202&lt;&gt;"")),N(E202)=0),"",N(E202)-TODAY())</f>
        <v/>
      </c>
      <c r="Q202">
        <f>IF(OR(NOT(OR(A202&lt;&gt;"",B202&lt;&gt;"",C202&lt;&gt;"")),O202="Cerrado"),"",IF(IF(A202="","SIN PROPIEDAD; ","")&amp;IF(AND(A202&lt;&gt;"",COUNTIF('Propiedades'!$A$2:$A$200,A202)=0),"PROPIEDAD NO ESTÁ EN LA LISTA; ","")&amp;IF(B202="","SIN TIPO; ","")&amp;IF(NOT(N(E202)&gt;0),"SIN FECHA; ","")&amp;IF(N(F202)=0,"SIN MONTO; ","")&amp;IF(AND(N(E202)&gt;0,NOT(OR(N(K202)&gt;0,O202="Pagado")),G202&lt;&gt;"Escrow",TODAY()&gt;N(E202)),"VENCIDO SIN PAGAR; ","")&amp;IF(AND(NOT(OR(N(K202)&gt;0,O202="Pagado")),G202&lt;&gt;"Escrow",AND(N(E202)&gt;0,TODAY()&gt;=N(J202),TODAY()&lt;=N(E202))),"VENCE PRONTO; ","")&amp;IF(AND(OR(N(K202)&gt;0,O202="Pagado"),L202=""),"SIN COMPROBANTE DE PAGO; ","")&amp;IF(AND(G202="Escrow",H202&lt;&gt;"Sí",N(E202)&gt;0,TODAY()&gt;=N(J202)),"ESCROW SIN CONFIRMAR; ","")&amp;IF(AND(B202="Renovación de seguro",NOT(OR(N(K202)&gt;0,O202="Pagado")),N(E202)&gt;0,N(E202)-TODAY()&lt;=N('Ajustes'!$B$10),M202&lt;&gt;"Sí"),"PÓLIZA POR VENCER SIN COTIZACIÓN; ","")="","",LEFT(IF(A202="","SIN PROPIEDAD; ","")&amp;IF(AND(A202&lt;&gt;"",COUNTIF('Propiedades'!$A$2:$A$200,A202)=0),"PROPIEDAD NO ESTÁ EN LA LISTA; ","")&amp;IF(B202="","SIN TIPO; ","")&amp;IF(NOT(N(E202)&gt;0),"SIN FECHA; ","")&amp;IF(N(F202)=0,"SIN MONTO; ","")&amp;IF(AND(N(E202)&gt;0,NOT(OR(N(K202)&gt;0,O202="Pagado")),G202&lt;&gt;"Escrow",TODAY()&gt;N(E202)),"VENCIDO SIN PAGAR; ","")&amp;IF(AND(NOT(OR(N(K202)&gt;0,O202="Pagado")),G202&lt;&gt;"Escrow",AND(N(E202)&gt;0,TODAY()&gt;=N(J202),TODAY()&lt;=N(E202))),"VENCE PRONTO; ","")&amp;IF(AND(OR(N(K202)&gt;0,O202="Pagado"),L202=""),"SIN COMPROBANTE DE PAGO; ","")&amp;IF(AND(G202="Escrow",H202&lt;&gt;"Sí",N(E202)&gt;0,TODAY()&gt;=N(J202)),"ESCROW SIN CONFIRMAR; ","")&amp;IF(AND(B202="Renovación de seguro",NOT(OR(N(K202)&gt;0,O202="Pagado")),N(E202)&gt;0,N(E202)-TODAY()&lt;=N('Ajustes'!$B$10),M202&lt;&gt;"Sí"),"PÓLIZA POR VENCER SIN COTIZACIÓN; ",""),LEN(IF(A202="","SIN PROPIEDAD; ","")&amp;IF(AND(A202&lt;&gt;"",COUNTIF('Propiedades'!$A$2:$A$200,A202)=0),"PROPIEDAD NO ESTÁ EN LA LISTA; ","")&amp;IF(B202="","SIN TIPO; ","")&amp;IF(NOT(N(E202)&gt;0),"SIN FECHA; ","")&amp;IF(N(F202)=0,"SIN MONTO; ","")&amp;IF(AND(N(E202)&gt;0,NOT(OR(N(K202)&gt;0,O202="Pagado")),G202&lt;&gt;"Escrow",TODAY()&gt;N(E202)),"VENCIDO SIN PAGAR; ","")&amp;IF(AND(NOT(OR(N(K202)&gt;0,O202="Pagado")),G202&lt;&gt;"Escrow",AND(N(E202)&gt;0,TODAY()&gt;=N(J202),TODAY()&lt;=N(E202))),"VENCE PRONTO; ","")&amp;IF(AND(OR(N(K202)&gt;0,O202="Pagado"),L202=""),"SIN COMPROBANTE DE PAGO; ","")&amp;IF(AND(G202="Escrow",H202&lt;&gt;"Sí",N(E202)&gt;0,TODAY()&gt;=N(J202)),"ESCROW SIN CONFIRMAR; ","")&amp;IF(AND(B202="Renovación de seguro",NOT(OR(N(K202)&gt;0,O202="Pagado")),N(E202)&gt;0,N(E202)-TODAY()&lt;=N('Ajustes'!$B$10),M202&lt;&gt;"Sí"),"PÓLIZA POR VENCER SIN COTIZACIÓN; ",""))-2)))</f>
        <v/>
      </c>
    </row>
    <row r="203">
      <c r="E203" s="8" t="n"/>
      <c r="F203" s="9" t="n"/>
      <c r="I203" s="10" t="n"/>
      <c r="J203" s="8">
        <f>IF(OR(NOT(OR(A203&lt;&gt;"",B203&lt;&gt;"",C203&lt;&gt;"")),N(E203)=0),"",N(E203)-IF(N(I203)&gt;0,N(I203),IFERROR(VLOOKUP(B203,'Ajustes'!$A$3:$B$8,2,0),0)))</f>
        <v/>
      </c>
      <c r="K203" s="8" t="n"/>
      <c r="N203" s="8" t="n"/>
      <c r="P203" s="10">
        <f>IF(OR(NOT(OR(A203&lt;&gt;"",B203&lt;&gt;"",C203&lt;&gt;"")),N(E203)=0),"",N(E203)-TODAY())</f>
        <v/>
      </c>
      <c r="Q203">
        <f>IF(OR(NOT(OR(A203&lt;&gt;"",B203&lt;&gt;"",C203&lt;&gt;"")),O203="Cerrado"),"",IF(IF(A203="","SIN PROPIEDAD; ","")&amp;IF(AND(A203&lt;&gt;"",COUNTIF('Propiedades'!$A$2:$A$200,A203)=0),"PROPIEDAD NO ESTÁ EN LA LISTA; ","")&amp;IF(B203="","SIN TIPO; ","")&amp;IF(NOT(N(E203)&gt;0),"SIN FECHA; ","")&amp;IF(N(F203)=0,"SIN MONTO; ","")&amp;IF(AND(N(E203)&gt;0,NOT(OR(N(K203)&gt;0,O203="Pagado")),G203&lt;&gt;"Escrow",TODAY()&gt;N(E203)),"VENCIDO SIN PAGAR; ","")&amp;IF(AND(NOT(OR(N(K203)&gt;0,O203="Pagado")),G203&lt;&gt;"Escrow",AND(N(E203)&gt;0,TODAY()&gt;=N(J203),TODAY()&lt;=N(E203))),"VENCE PRONTO; ","")&amp;IF(AND(OR(N(K203)&gt;0,O203="Pagado"),L203=""),"SIN COMPROBANTE DE PAGO; ","")&amp;IF(AND(G203="Escrow",H203&lt;&gt;"Sí",N(E203)&gt;0,TODAY()&gt;=N(J203)),"ESCROW SIN CONFIRMAR; ","")&amp;IF(AND(B203="Renovación de seguro",NOT(OR(N(K203)&gt;0,O203="Pagado")),N(E203)&gt;0,N(E203)-TODAY()&lt;=N('Ajustes'!$B$10),M203&lt;&gt;"Sí"),"PÓLIZA POR VENCER SIN COTIZACIÓN; ","")="","",LEFT(IF(A203="","SIN PROPIEDAD; ","")&amp;IF(AND(A203&lt;&gt;"",COUNTIF('Propiedades'!$A$2:$A$200,A203)=0),"PROPIEDAD NO ESTÁ EN LA LISTA; ","")&amp;IF(B203="","SIN TIPO; ","")&amp;IF(NOT(N(E203)&gt;0),"SIN FECHA; ","")&amp;IF(N(F203)=0,"SIN MONTO; ","")&amp;IF(AND(N(E203)&gt;0,NOT(OR(N(K203)&gt;0,O203="Pagado")),G203&lt;&gt;"Escrow",TODAY()&gt;N(E203)),"VENCIDO SIN PAGAR; ","")&amp;IF(AND(NOT(OR(N(K203)&gt;0,O203="Pagado")),G203&lt;&gt;"Escrow",AND(N(E203)&gt;0,TODAY()&gt;=N(J203),TODAY()&lt;=N(E203))),"VENCE PRONTO; ","")&amp;IF(AND(OR(N(K203)&gt;0,O203="Pagado"),L203=""),"SIN COMPROBANTE DE PAGO; ","")&amp;IF(AND(G203="Escrow",H203&lt;&gt;"Sí",N(E203)&gt;0,TODAY()&gt;=N(J203)),"ESCROW SIN CONFIRMAR; ","")&amp;IF(AND(B203="Renovación de seguro",NOT(OR(N(K203)&gt;0,O203="Pagado")),N(E203)&gt;0,N(E203)-TODAY()&lt;=N('Ajustes'!$B$10),M203&lt;&gt;"Sí"),"PÓLIZA POR VENCER SIN COTIZACIÓN; ",""),LEN(IF(A203="","SIN PROPIEDAD; ","")&amp;IF(AND(A203&lt;&gt;"",COUNTIF('Propiedades'!$A$2:$A$200,A203)=0),"PROPIEDAD NO ESTÁ EN LA LISTA; ","")&amp;IF(B203="","SIN TIPO; ","")&amp;IF(NOT(N(E203)&gt;0),"SIN FECHA; ","")&amp;IF(N(F203)=0,"SIN MONTO; ","")&amp;IF(AND(N(E203)&gt;0,NOT(OR(N(K203)&gt;0,O203="Pagado")),G203&lt;&gt;"Escrow",TODAY()&gt;N(E203)),"VENCIDO SIN PAGAR; ","")&amp;IF(AND(NOT(OR(N(K203)&gt;0,O203="Pagado")),G203&lt;&gt;"Escrow",AND(N(E203)&gt;0,TODAY()&gt;=N(J203),TODAY()&lt;=N(E203))),"VENCE PRONTO; ","")&amp;IF(AND(OR(N(K203)&gt;0,O203="Pagado"),L203=""),"SIN COMPROBANTE DE PAGO; ","")&amp;IF(AND(G203="Escrow",H203&lt;&gt;"Sí",N(E203)&gt;0,TODAY()&gt;=N(J203)),"ESCROW SIN CONFIRMAR; ","")&amp;IF(AND(B203="Renovación de seguro",NOT(OR(N(K203)&gt;0,O203="Pagado")),N(E203)&gt;0,N(E203)-TODAY()&lt;=N('Ajustes'!$B$10),M203&lt;&gt;"Sí"),"PÓLIZA POR VENCER SIN COTIZACIÓN; ",""))-2)))</f>
        <v/>
      </c>
    </row>
    <row r="204">
      <c r="E204" s="8" t="n"/>
      <c r="F204" s="9" t="n"/>
      <c r="I204" s="10" t="n"/>
      <c r="J204" s="8">
        <f>IF(OR(NOT(OR(A204&lt;&gt;"",B204&lt;&gt;"",C204&lt;&gt;"")),N(E204)=0),"",N(E204)-IF(N(I204)&gt;0,N(I204),IFERROR(VLOOKUP(B204,'Ajustes'!$A$3:$B$8,2,0),0)))</f>
        <v/>
      </c>
      <c r="K204" s="8" t="n"/>
      <c r="N204" s="8" t="n"/>
      <c r="P204" s="10">
        <f>IF(OR(NOT(OR(A204&lt;&gt;"",B204&lt;&gt;"",C204&lt;&gt;"")),N(E204)=0),"",N(E204)-TODAY())</f>
        <v/>
      </c>
      <c r="Q204">
        <f>IF(OR(NOT(OR(A204&lt;&gt;"",B204&lt;&gt;"",C204&lt;&gt;"")),O204="Cerrado"),"",IF(IF(A204="","SIN PROPIEDAD; ","")&amp;IF(AND(A204&lt;&gt;"",COUNTIF('Propiedades'!$A$2:$A$200,A204)=0),"PROPIEDAD NO ESTÁ EN LA LISTA; ","")&amp;IF(B204="","SIN TIPO; ","")&amp;IF(NOT(N(E204)&gt;0),"SIN FECHA; ","")&amp;IF(N(F204)=0,"SIN MONTO; ","")&amp;IF(AND(N(E204)&gt;0,NOT(OR(N(K204)&gt;0,O204="Pagado")),G204&lt;&gt;"Escrow",TODAY()&gt;N(E204)),"VENCIDO SIN PAGAR; ","")&amp;IF(AND(NOT(OR(N(K204)&gt;0,O204="Pagado")),G204&lt;&gt;"Escrow",AND(N(E204)&gt;0,TODAY()&gt;=N(J204),TODAY()&lt;=N(E204))),"VENCE PRONTO; ","")&amp;IF(AND(OR(N(K204)&gt;0,O204="Pagado"),L204=""),"SIN COMPROBANTE DE PAGO; ","")&amp;IF(AND(G204="Escrow",H204&lt;&gt;"Sí",N(E204)&gt;0,TODAY()&gt;=N(J204)),"ESCROW SIN CONFIRMAR; ","")&amp;IF(AND(B204="Renovación de seguro",NOT(OR(N(K204)&gt;0,O204="Pagado")),N(E204)&gt;0,N(E204)-TODAY()&lt;=N('Ajustes'!$B$10),M204&lt;&gt;"Sí"),"PÓLIZA POR VENCER SIN COTIZACIÓN; ","")="","",LEFT(IF(A204="","SIN PROPIEDAD; ","")&amp;IF(AND(A204&lt;&gt;"",COUNTIF('Propiedades'!$A$2:$A$200,A204)=0),"PROPIEDAD NO ESTÁ EN LA LISTA; ","")&amp;IF(B204="","SIN TIPO; ","")&amp;IF(NOT(N(E204)&gt;0),"SIN FECHA; ","")&amp;IF(N(F204)=0,"SIN MONTO; ","")&amp;IF(AND(N(E204)&gt;0,NOT(OR(N(K204)&gt;0,O204="Pagado")),G204&lt;&gt;"Escrow",TODAY()&gt;N(E204)),"VENCIDO SIN PAGAR; ","")&amp;IF(AND(NOT(OR(N(K204)&gt;0,O204="Pagado")),G204&lt;&gt;"Escrow",AND(N(E204)&gt;0,TODAY()&gt;=N(J204),TODAY()&lt;=N(E204))),"VENCE PRONTO; ","")&amp;IF(AND(OR(N(K204)&gt;0,O204="Pagado"),L204=""),"SIN COMPROBANTE DE PAGO; ","")&amp;IF(AND(G204="Escrow",H204&lt;&gt;"Sí",N(E204)&gt;0,TODAY()&gt;=N(J204)),"ESCROW SIN CONFIRMAR; ","")&amp;IF(AND(B204="Renovación de seguro",NOT(OR(N(K204)&gt;0,O204="Pagado")),N(E204)&gt;0,N(E204)-TODAY()&lt;=N('Ajustes'!$B$10),M204&lt;&gt;"Sí"),"PÓLIZA POR VENCER SIN COTIZACIÓN; ",""),LEN(IF(A204="","SIN PROPIEDAD; ","")&amp;IF(AND(A204&lt;&gt;"",COUNTIF('Propiedades'!$A$2:$A$200,A204)=0),"PROPIEDAD NO ESTÁ EN LA LISTA; ","")&amp;IF(B204="","SIN TIPO; ","")&amp;IF(NOT(N(E204)&gt;0),"SIN FECHA; ","")&amp;IF(N(F204)=0,"SIN MONTO; ","")&amp;IF(AND(N(E204)&gt;0,NOT(OR(N(K204)&gt;0,O204="Pagado")),G204&lt;&gt;"Escrow",TODAY()&gt;N(E204)),"VENCIDO SIN PAGAR; ","")&amp;IF(AND(NOT(OR(N(K204)&gt;0,O204="Pagado")),G204&lt;&gt;"Escrow",AND(N(E204)&gt;0,TODAY()&gt;=N(J204),TODAY()&lt;=N(E204))),"VENCE PRONTO; ","")&amp;IF(AND(OR(N(K204)&gt;0,O204="Pagado"),L204=""),"SIN COMPROBANTE DE PAGO; ","")&amp;IF(AND(G204="Escrow",H204&lt;&gt;"Sí",N(E204)&gt;0,TODAY()&gt;=N(J204)),"ESCROW SIN CONFIRMAR; ","")&amp;IF(AND(B204="Renovación de seguro",NOT(OR(N(K204)&gt;0,O204="Pagado")),N(E204)&gt;0,N(E204)-TODAY()&lt;=N('Ajustes'!$B$10),M204&lt;&gt;"Sí"),"PÓLIZA POR VENCER SIN COTIZACIÓN; ",""))-2)))</f>
        <v/>
      </c>
    </row>
    <row r="205">
      <c r="E205" s="8" t="n"/>
      <c r="F205" s="9" t="n"/>
      <c r="I205" s="10" t="n"/>
      <c r="J205" s="8">
        <f>IF(OR(NOT(OR(A205&lt;&gt;"",B205&lt;&gt;"",C205&lt;&gt;"")),N(E205)=0),"",N(E205)-IF(N(I205)&gt;0,N(I205),IFERROR(VLOOKUP(B205,'Ajustes'!$A$3:$B$8,2,0),0)))</f>
        <v/>
      </c>
      <c r="K205" s="8" t="n"/>
      <c r="N205" s="8" t="n"/>
      <c r="P205" s="10">
        <f>IF(OR(NOT(OR(A205&lt;&gt;"",B205&lt;&gt;"",C205&lt;&gt;"")),N(E205)=0),"",N(E205)-TODAY())</f>
        <v/>
      </c>
      <c r="Q205">
        <f>IF(OR(NOT(OR(A205&lt;&gt;"",B205&lt;&gt;"",C205&lt;&gt;"")),O205="Cerrado"),"",IF(IF(A205="","SIN PROPIEDAD; ","")&amp;IF(AND(A205&lt;&gt;"",COUNTIF('Propiedades'!$A$2:$A$200,A205)=0),"PROPIEDAD NO ESTÁ EN LA LISTA; ","")&amp;IF(B205="","SIN TIPO; ","")&amp;IF(NOT(N(E205)&gt;0),"SIN FECHA; ","")&amp;IF(N(F205)=0,"SIN MONTO; ","")&amp;IF(AND(N(E205)&gt;0,NOT(OR(N(K205)&gt;0,O205="Pagado")),G205&lt;&gt;"Escrow",TODAY()&gt;N(E205)),"VENCIDO SIN PAGAR; ","")&amp;IF(AND(NOT(OR(N(K205)&gt;0,O205="Pagado")),G205&lt;&gt;"Escrow",AND(N(E205)&gt;0,TODAY()&gt;=N(J205),TODAY()&lt;=N(E205))),"VENCE PRONTO; ","")&amp;IF(AND(OR(N(K205)&gt;0,O205="Pagado"),L205=""),"SIN COMPROBANTE DE PAGO; ","")&amp;IF(AND(G205="Escrow",H205&lt;&gt;"Sí",N(E205)&gt;0,TODAY()&gt;=N(J205)),"ESCROW SIN CONFIRMAR; ","")&amp;IF(AND(B205="Renovación de seguro",NOT(OR(N(K205)&gt;0,O205="Pagado")),N(E205)&gt;0,N(E205)-TODAY()&lt;=N('Ajustes'!$B$10),M205&lt;&gt;"Sí"),"PÓLIZA POR VENCER SIN COTIZACIÓN; ","")="","",LEFT(IF(A205="","SIN PROPIEDAD; ","")&amp;IF(AND(A205&lt;&gt;"",COUNTIF('Propiedades'!$A$2:$A$200,A205)=0),"PROPIEDAD NO ESTÁ EN LA LISTA; ","")&amp;IF(B205="","SIN TIPO; ","")&amp;IF(NOT(N(E205)&gt;0),"SIN FECHA; ","")&amp;IF(N(F205)=0,"SIN MONTO; ","")&amp;IF(AND(N(E205)&gt;0,NOT(OR(N(K205)&gt;0,O205="Pagado")),G205&lt;&gt;"Escrow",TODAY()&gt;N(E205)),"VENCIDO SIN PAGAR; ","")&amp;IF(AND(NOT(OR(N(K205)&gt;0,O205="Pagado")),G205&lt;&gt;"Escrow",AND(N(E205)&gt;0,TODAY()&gt;=N(J205),TODAY()&lt;=N(E205))),"VENCE PRONTO; ","")&amp;IF(AND(OR(N(K205)&gt;0,O205="Pagado"),L205=""),"SIN COMPROBANTE DE PAGO; ","")&amp;IF(AND(G205="Escrow",H205&lt;&gt;"Sí",N(E205)&gt;0,TODAY()&gt;=N(J205)),"ESCROW SIN CONFIRMAR; ","")&amp;IF(AND(B205="Renovación de seguro",NOT(OR(N(K205)&gt;0,O205="Pagado")),N(E205)&gt;0,N(E205)-TODAY()&lt;=N('Ajustes'!$B$10),M205&lt;&gt;"Sí"),"PÓLIZA POR VENCER SIN COTIZACIÓN; ",""),LEN(IF(A205="","SIN PROPIEDAD; ","")&amp;IF(AND(A205&lt;&gt;"",COUNTIF('Propiedades'!$A$2:$A$200,A205)=0),"PROPIEDAD NO ESTÁ EN LA LISTA; ","")&amp;IF(B205="","SIN TIPO; ","")&amp;IF(NOT(N(E205)&gt;0),"SIN FECHA; ","")&amp;IF(N(F205)=0,"SIN MONTO; ","")&amp;IF(AND(N(E205)&gt;0,NOT(OR(N(K205)&gt;0,O205="Pagado")),G205&lt;&gt;"Escrow",TODAY()&gt;N(E205)),"VENCIDO SIN PAGAR; ","")&amp;IF(AND(NOT(OR(N(K205)&gt;0,O205="Pagado")),G205&lt;&gt;"Escrow",AND(N(E205)&gt;0,TODAY()&gt;=N(J205),TODAY()&lt;=N(E205))),"VENCE PRONTO; ","")&amp;IF(AND(OR(N(K205)&gt;0,O205="Pagado"),L205=""),"SIN COMPROBANTE DE PAGO; ","")&amp;IF(AND(G205="Escrow",H205&lt;&gt;"Sí",N(E205)&gt;0,TODAY()&gt;=N(J205)),"ESCROW SIN CONFIRMAR; ","")&amp;IF(AND(B205="Renovación de seguro",NOT(OR(N(K205)&gt;0,O205="Pagado")),N(E205)&gt;0,N(E205)-TODAY()&lt;=N('Ajustes'!$B$10),M205&lt;&gt;"Sí"),"PÓLIZA POR VENCER SIN COTIZACIÓN; ",""))-2)))</f>
        <v/>
      </c>
    </row>
    <row r="206">
      <c r="E206" s="8" t="n"/>
      <c r="F206" s="9" t="n"/>
      <c r="I206" s="10" t="n"/>
      <c r="J206" s="8">
        <f>IF(OR(NOT(OR(A206&lt;&gt;"",B206&lt;&gt;"",C206&lt;&gt;"")),N(E206)=0),"",N(E206)-IF(N(I206)&gt;0,N(I206),IFERROR(VLOOKUP(B206,'Ajustes'!$A$3:$B$8,2,0),0)))</f>
        <v/>
      </c>
      <c r="K206" s="8" t="n"/>
      <c r="N206" s="8" t="n"/>
      <c r="P206" s="10">
        <f>IF(OR(NOT(OR(A206&lt;&gt;"",B206&lt;&gt;"",C206&lt;&gt;"")),N(E206)=0),"",N(E206)-TODAY())</f>
        <v/>
      </c>
      <c r="Q206">
        <f>IF(OR(NOT(OR(A206&lt;&gt;"",B206&lt;&gt;"",C206&lt;&gt;"")),O206="Cerrado"),"",IF(IF(A206="","SIN PROPIEDAD; ","")&amp;IF(AND(A206&lt;&gt;"",COUNTIF('Propiedades'!$A$2:$A$200,A206)=0),"PROPIEDAD NO ESTÁ EN LA LISTA; ","")&amp;IF(B206="","SIN TIPO; ","")&amp;IF(NOT(N(E206)&gt;0),"SIN FECHA; ","")&amp;IF(N(F206)=0,"SIN MONTO; ","")&amp;IF(AND(N(E206)&gt;0,NOT(OR(N(K206)&gt;0,O206="Pagado")),G206&lt;&gt;"Escrow",TODAY()&gt;N(E206)),"VENCIDO SIN PAGAR; ","")&amp;IF(AND(NOT(OR(N(K206)&gt;0,O206="Pagado")),G206&lt;&gt;"Escrow",AND(N(E206)&gt;0,TODAY()&gt;=N(J206),TODAY()&lt;=N(E206))),"VENCE PRONTO; ","")&amp;IF(AND(OR(N(K206)&gt;0,O206="Pagado"),L206=""),"SIN COMPROBANTE DE PAGO; ","")&amp;IF(AND(G206="Escrow",H206&lt;&gt;"Sí",N(E206)&gt;0,TODAY()&gt;=N(J206)),"ESCROW SIN CONFIRMAR; ","")&amp;IF(AND(B206="Renovación de seguro",NOT(OR(N(K206)&gt;0,O206="Pagado")),N(E206)&gt;0,N(E206)-TODAY()&lt;=N('Ajustes'!$B$10),M206&lt;&gt;"Sí"),"PÓLIZA POR VENCER SIN COTIZACIÓN; ","")="","",LEFT(IF(A206="","SIN PROPIEDAD; ","")&amp;IF(AND(A206&lt;&gt;"",COUNTIF('Propiedades'!$A$2:$A$200,A206)=0),"PROPIEDAD NO ESTÁ EN LA LISTA; ","")&amp;IF(B206="","SIN TIPO; ","")&amp;IF(NOT(N(E206)&gt;0),"SIN FECHA; ","")&amp;IF(N(F206)=0,"SIN MONTO; ","")&amp;IF(AND(N(E206)&gt;0,NOT(OR(N(K206)&gt;0,O206="Pagado")),G206&lt;&gt;"Escrow",TODAY()&gt;N(E206)),"VENCIDO SIN PAGAR; ","")&amp;IF(AND(NOT(OR(N(K206)&gt;0,O206="Pagado")),G206&lt;&gt;"Escrow",AND(N(E206)&gt;0,TODAY()&gt;=N(J206),TODAY()&lt;=N(E206))),"VENCE PRONTO; ","")&amp;IF(AND(OR(N(K206)&gt;0,O206="Pagado"),L206=""),"SIN COMPROBANTE DE PAGO; ","")&amp;IF(AND(G206="Escrow",H206&lt;&gt;"Sí",N(E206)&gt;0,TODAY()&gt;=N(J206)),"ESCROW SIN CONFIRMAR; ","")&amp;IF(AND(B206="Renovación de seguro",NOT(OR(N(K206)&gt;0,O206="Pagado")),N(E206)&gt;0,N(E206)-TODAY()&lt;=N('Ajustes'!$B$10),M206&lt;&gt;"Sí"),"PÓLIZA POR VENCER SIN COTIZACIÓN; ",""),LEN(IF(A206="","SIN PROPIEDAD; ","")&amp;IF(AND(A206&lt;&gt;"",COUNTIF('Propiedades'!$A$2:$A$200,A206)=0),"PROPIEDAD NO ESTÁ EN LA LISTA; ","")&amp;IF(B206="","SIN TIPO; ","")&amp;IF(NOT(N(E206)&gt;0),"SIN FECHA; ","")&amp;IF(N(F206)=0,"SIN MONTO; ","")&amp;IF(AND(N(E206)&gt;0,NOT(OR(N(K206)&gt;0,O206="Pagado")),G206&lt;&gt;"Escrow",TODAY()&gt;N(E206)),"VENCIDO SIN PAGAR; ","")&amp;IF(AND(NOT(OR(N(K206)&gt;0,O206="Pagado")),G206&lt;&gt;"Escrow",AND(N(E206)&gt;0,TODAY()&gt;=N(J206),TODAY()&lt;=N(E206))),"VENCE PRONTO; ","")&amp;IF(AND(OR(N(K206)&gt;0,O206="Pagado"),L206=""),"SIN COMPROBANTE DE PAGO; ","")&amp;IF(AND(G206="Escrow",H206&lt;&gt;"Sí",N(E206)&gt;0,TODAY()&gt;=N(J206)),"ESCROW SIN CONFIRMAR; ","")&amp;IF(AND(B206="Renovación de seguro",NOT(OR(N(K206)&gt;0,O206="Pagado")),N(E206)&gt;0,N(E206)-TODAY()&lt;=N('Ajustes'!$B$10),M206&lt;&gt;"Sí"),"PÓLIZA POR VENCER SIN COTIZACIÓN; ",""))-2)))</f>
        <v/>
      </c>
    </row>
    <row r="207">
      <c r="E207" s="8" t="n"/>
      <c r="F207" s="9" t="n"/>
      <c r="I207" s="10" t="n"/>
      <c r="J207" s="8">
        <f>IF(OR(NOT(OR(A207&lt;&gt;"",B207&lt;&gt;"",C207&lt;&gt;"")),N(E207)=0),"",N(E207)-IF(N(I207)&gt;0,N(I207),IFERROR(VLOOKUP(B207,'Ajustes'!$A$3:$B$8,2,0),0)))</f>
        <v/>
      </c>
      <c r="K207" s="8" t="n"/>
      <c r="N207" s="8" t="n"/>
      <c r="P207" s="10">
        <f>IF(OR(NOT(OR(A207&lt;&gt;"",B207&lt;&gt;"",C207&lt;&gt;"")),N(E207)=0),"",N(E207)-TODAY())</f>
        <v/>
      </c>
      <c r="Q207">
        <f>IF(OR(NOT(OR(A207&lt;&gt;"",B207&lt;&gt;"",C207&lt;&gt;"")),O207="Cerrado"),"",IF(IF(A207="","SIN PROPIEDAD; ","")&amp;IF(AND(A207&lt;&gt;"",COUNTIF('Propiedades'!$A$2:$A$200,A207)=0),"PROPIEDAD NO ESTÁ EN LA LISTA; ","")&amp;IF(B207="","SIN TIPO; ","")&amp;IF(NOT(N(E207)&gt;0),"SIN FECHA; ","")&amp;IF(N(F207)=0,"SIN MONTO; ","")&amp;IF(AND(N(E207)&gt;0,NOT(OR(N(K207)&gt;0,O207="Pagado")),G207&lt;&gt;"Escrow",TODAY()&gt;N(E207)),"VENCIDO SIN PAGAR; ","")&amp;IF(AND(NOT(OR(N(K207)&gt;0,O207="Pagado")),G207&lt;&gt;"Escrow",AND(N(E207)&gt;0,TODAY()&gt;=N(J207),TODAY()&lt;=N(E207))),"VENCE PRONTO; ","")&amp;IF(AND(OR(N(K207)&gt;0,O207="Pagado"),L207=""),"SIN COMPROBANTE DE PAGO; ","")&amp;IF(AND(G207="Escrow",H207&lt;&gt;"Sí",N(E207)&gt;0,TODAY()&gt;=N(J207)),"ESCROW SIN CONFIRMAR; ","")&amp;IF(AND(B207="Renovación de seguro",NOT(OR(N(K207)&gt;0,O207="Pagado")),N(E207)&gt;0,N(E207)-TODAY()&lt;=N('Ajustes'!$B$10),M207&lt;&gt;"Sí"),"PÓLIZA POR VENCER SIN COTIZACIÓN; ","")="","",LEFT(IF(A207="","SIN PROPIEDAD; ","")&amp;IF(AND(A207&lt;&gt;"",COUNTIF('Propiedades'!$A$2:$A$200,A207)=0),"PROPIEDAD NO ESTÁ EN LA LISTA; ","")&amp;IF(B207="","SIN TIPO; ","")&amp;IF(NOT(N(E207)&gt;0),"SIN FECHA; ","")&amp;IF(N(F207)=0,"SIN MONTO; ","")&amp;IF(AND(N(E207)&gt;0,NOT(OR(N(K207)&gt;0,O207="Pagado")),G207&lt;&gt;"Escrow",TODAY()&gt;N(E207)),"VENCIDO SIN PAGAR; ","")&amp;IF(AND(NOT(OR(N(K207)&gt;0,O207="Pagado")),G207&lt;&gt;"Escrow",AND(N(E207)&gt;0,TODAY()&gt;=N(J207),TODAY()&lt;=N(E207))),"VENCE PRONTO; ","")&amp;IF(AND(OR(N(K207)&gt;0,O207="Pagado"),L207=""),"SIN COMPROBANTE DE PAGO; ","")&amp;IF(AND(G207="Escrow",H207&lt;&gt;"Sí",N(E207)&gt;0,TODAY()&gt;=N(J207)),"ESCROW SIN CONFIRMAR; ","")&amp;IF(AND(B207="Renovación de seguro",NOT(OR(N(K207)&gt;0,O207="Pagado")),N(E207)&gt;0,N(E207)-TODAY()&lt;=N('Ajustes'!$B$10),M207&lt;&gt;"Sí"),"PÓLIZA POR VENCER SIN COTIZACIÓN; ",""),LEN(IF(A207="","SIN PROPIEDAD; ","")&amp;IF(AND(A207&lt;&gt;"",COUNTIF('Propiedades'!$A$2:$A$200,A207)=0),"PROPIEDAD NO ESTÁ EN LA LISTA; ","")&amp;IF(B207="","SIN TIPO; ","")&amp;IF(NOT(N(E207)&gt;0),"SIN FECHA; ","")&amp;IF(N(F207)=0,"SIN MONTO; ","")&amp;IF(AND(N(E207)&gt;0,NOT(OR(N(K207)&gt;0,O207="Pagado")),G207&lt;&gt;"Escrow",TODAY()&gt;N(E207)),"VENCIDO SIN PAGAR; ","")&amp;IF(AND(NOT(OR(N(K207)&gt;0,O207="Pagado")),G207&lt;&gt;"Escrow",AND(N(E207)&gt;0,TODAY()&gt;=N(J207),TODAY()&lt;=N(E207))),"VENCE PRONTO; ","")&amp;IF(AND(OR(N(K207)&gt;0,O207="Pagado"),L207=""),"SIN COMPROBANTE DE PAGO; ","")&amp;IF(AND(G207="Escrow",H207&lt;&gt;"Sí",N(E207)&gt;0,TODAY()&gt;=N(J207)),"ESCROW SIN CONFIRMAR; ","")&amp;IF(AND(B207="Renovación de seguro",NOT(OR(N(K207)&gt;0,O207="Pagado")),N(E207)&gt;0,N(E207)-TODAY()&lt;=N('Ajustes'!$B$10),M207&lt;&gt;"Sí"),"PÓLIZA POR VENCER SIN COTIZACIÓN; ",""))-2)))</f>
        <v/>
      </c>
    </row>
    <row r="208">
      <c r="E208" s="8" t="n"/>
      <c r="F208" s="9" t="n"/>
      <c r="I208" s="10" t="n"/>
      <c r="J208" s="8">
        <f>IF(OR(NOT(OR(A208&lt;&gt;"",B208&lt;&gt;"",C208&lt;&gt;"")),N(E208)=0),"",N(E208)-IF(N(I208)&gt;0,N(I208),IFERROR(VLOOKUP(B208,'Ajustes'!$A$3:$B$8,2,0),0)))</f>
        <v/>
      </c>
      <c r="K208" s="8" t="n"/>
      <c r="N208" s="8" t="n"/>
      <c r="P208" s="10">
        <f>IF(OR(NOT(OR(A208&lt;&gt;"",B208&lt;&gt;"",C208&lt;&gt;"")),N(E208)=0),"",N(E208)-TODAY())</f>
        <v/>
      </c>
      <c r="Q208">
        <f>IF(OR(NOT(OR(A208&lt;&gt;"",B208&lt;&gt;"",C208&lt;&gt;"")),O208="Cerrado"),"",IF(IF(A208="","SIN PROPIEDAD; ","")&amp;IF(AND(A208&lt;&gt;"",COUNTIF('Propiedades'!$A$2:$A$200,A208)=0),"PROPIEDAD NO ESTÁ EN LA LISTA; ","")&amp;IF(B208="","SIN TIPO; ","")&amp;IF(NOT(N(E208)&gt;0),"SIN FECHA; ","")&amp;IF(N(F208)=0,"SIN MONTO; ","")&amp;IF(AND(N(E208)&gt;0,NOT(OR(N(K208)&gt;0,O208="Pagado")),G208&lt;&gt;"Escrow",TODAY()&gt;N(E208)),"VENCIDO SIN PAGAR; ","")&amp;IF(AND(NOT(OR(N(K208)&gt;0,O208="Pagado")),G208&lt;&gt;"Escrow",AND(N(E208)&gt;0,TODAY()&gt;=N(J208),TODAY()&lt;=N(E208))),"VENCE PRONTO; ","")&amp;IF(AND(OR(N(K208)&gt;0,O208="Pagado"),L208=""),"SIN COMPROBANTE DE PAGO; ","")&amp;IF(AND(G208="Escrow",H208&lt;&gt;"Sí",N(E208)&gt;0,TODAY()&gt;=N(J208)),"ESCROW SIN CONFIRMAR; ","")&amp;IF(AND(B208="Renovación de seguro",NOT(OR(N(K208)&gt;0,O208="Pagado")),N(E208)&gt;0,N(E208)-TODAY()&lt;=N('Ajustes'!$B$10),M208&lt;&gt;"Sí"),"PÓLIZA POR VENCER SIN COTIZACIÓN; ","")="","",LEFT(IF(A208="","SIN PROPIEDAD; ","")&amp;IF(AND(A208&lt;&gt;"",COUNTIF('Propiedades'!$A$2:$A$200,A208)=0),"PROPIEDAD NO ESTÁ EN LA LISTA; ","")&amp;IF(B208="","SIN TIPO; ","")&amp;IF(NOT(N(E208)&gt;0),"SIN FECHA; ","")&amp;IF(N(F208)=0,"SIN MONTO; ","")&amp;IF(AND(N(E208)&gt;0,NOT(OR(N(K208)&gt;0,O208="Pagado")),G208&lt;&gt;"Escrow",TODAY()&gt;N(E208)),"VENCIDO SIN PAGAR; ","")&amp;IF(AND(NOT(OR(N(K208)&gt;0,O208="Pagado")),G208&lt;&gt;"Escrow",AND(N(E208)&gt;0,TODAY()&gt;=N(J208),TODAY()&lt;=N(E208))),"VENCE PRONTO; ","")&amp;IF(AND(OR(N(K208)&gt;0,O208="Pagado"),L208=""),"SIN COMPROBANTE DE PAGO; ","")&amp;IF(AND(G208="Escrow",H208&lt;&gt;"Sí",N(E208)&gt;0,TODAY()&gt;=N(J208)),"ESCROW SIN CONFIRMAR; ","")&amp;IF(AND(B208="Renovación de seguro",NOT(OR(N(K208)&gt;0,O208="Pagado")),N(E208)&gt;0,N(E208)-TODAY()&lt;=N('Ajustes'!$B$10),M208&lt;&gt;"Sí"),"PÓLIZA POR VENCER SIN COTIZACIÓN; ",""),LEN(IF(A208="","SIN PROPIEDAD; ","")&amp;IF(AND(A208&lt;&gt;"",COUNTIF('Propiedades'!$A$2:$A$200,A208)=0),"PROPIEDAD NO ESTÁ EN LA LISTA; ","")&amp;IF(B208="","SIN TIPO; ","")&amp;IF(NOT(N(E208)&gt;0),"SIN FECHA; ","")&amp;IF(N(F208)=0,"SIN MONTO; ","")&amp;IF(AND(N(E208)&gt;0,NOT(OR(N(K208)&gt;0,O208="Pagado")),G208&lt;&gt;"Escrow",TODAY()&gt;N(E208)),"VENCIDO SIN PAGAR; ","")&amp;IF(AND(NOT(OR(N(K208)&gt;0,O208="Pagado")),G208&lt;&gt;"Escrow",AND(N(E208)&gt;0,TODAY()&gt;=N(J208),TODAY()&lt;=N(E208))),"VENCE PRONTO; ","")&amp;IF(AND(OR(N(K208)&gt;0,O208="Pagado"),L208=""),"SIN COMPROBANTE DE PAGO; ","")&amp;IF(AND(G208="Escrow",H208&lt;&gt;"Sí",N(E208)&gt;0,TODAY()&gt;=N(J208)),"ESCROW SIN CONFIRMAR; ","")&amp;IF(AND(B208="Renovación de seguro",NOT(OR(N(K208)&gt;0,O208="Pagado")),N(E208)&gt;0,N(E208)-TODAY()&lt;=N('Ajustes'!$B$10),M208&lt;&gt;"Sí"),"PÓLIZA POR VENCER SIN COTIZACIÓN; ",""))-2)))</f>
        <v/>
      </c>
    </row>
    <row r="209">
      <c r="E209" s="8" t="n"/>
      <c r="F209" s="9" t="n"/>
      <c r="I209" s="10" t="n"/>
      <c r="J209" s="8">
        <f>IF(OR(NOT(OR(A209&lt;&gt;"",B209&lt;&gt;"",C209&lt;&gt;"")),N(E209)=0),"",N(E209)-IF(N(I209)&gt;0,N(I209),IFERROR(VLOOKUP(B209,'Ajustes'!$A$3:$B$8,2,0),0)))</f>
        <v/>
      </c>
      <c r="K209" s="8" t="n"/>
      <c r="N209" s="8" t="n"/>
      <c r="P209" s="10">
        <f>IF(OR(NOT(OR(A209&lt;&gt;"",B209&lt;&gt;"",C209&lt;&gt;"")),N(E209)=0),"",N(E209)-TODAY())</f>
        <v/>
      </c>
      <c r="Q209">
        <f>IF(OR(NOT(OR(A209&lt;&gt;"",B209&lt;&gt;"",C209&lt;&gt;"")),O209="Cerrado"),"",IF(IF(A209="","SIN PROPIEDAD; ","")&amp;IF(AND(A209&lt;&gt;"",COUNTIF('Propiedades'!$A$2:$A$200,A209)=0),"PROPIEDAD NO ESTÁ EN LA LISTA; ","")&amp;IF(B209="","SIN TIPO; ","")&amp;IF(NOT(N(E209)&gt;0),"SIN FECHA; ","")&amp;IF(N(F209)=0,"SIN MONTO; ","")&amp;IF(AND(N(E209)&gt;0,NOT(OR(N(K209)&gt;0,O209="Pagado")),G209&lt;&gt;"Escrow",TODAY()&gt;N(E209)),"VENCIDO SIN PAGAR; ","")&amp;IF(AND(NOT(OR(N(K209)&gt;0,O209="Pagado")),G209&lt;&gt;"Escrow",AND(N(E209)&gt;0,TODAY()&gt;=N(J209),TODAY()&lt;=N(E209))),"VENCE PRONTO; ","")&amp;IF(AND(OR(N(K209)&gt;0,O209="Pagado"),L209=""),"SIN COMPROBANTE DE PAGO; ","")&amp;IF(AND(G209="Escrow",H209&lt;&gt;"Sí",N(E209)&gt;0,TODAY()&gt;=N(J209)),"ESCROW SIN CONFIRMAR; ","")&amp;IF(AND(B209="Renovación de seguro",NOT(OR(N(K209)&gt;0,O209="Pagado")),N(E209)&gt;0,N(E209)-TODAY()&lt;=N('Ajustes'!$B$10),M209&lt;&gt;"Sí"),"PÓLIZA POR VENCER SIN COTIZACIÓN; ","")="","",LEFT(IF(A209="","SIN PROPIEDAD; ","")&amp;IF(AND(A209&lt;&gt;"",COUNTIF('Propiedades'!$A$2:$A$200,A209)=0),"PROPIEDAD NO ESTÁ EN LA LISTA; ","")&amp;IF(B209="","SIN TIPO; ","")&amp;IF(NOT(N(E209)&gt;0),"SIN FECHA; ","")&amp;IF(N(F209)=0,"SIN MONTO; ","")&amp;IF(AND(N(E209)&gt;0,NOT(OR(N(K209)&gt;0,O209="Pagado")),G209&lt;&gt;"Escrow",TODAY()&gt;N(E209)),"VENCIDO SIN PAGAR; ","")&amp;IF(AND(NOT(OR(N(K209)&gt;0,O209="Pagado")),G209&lt;&gt;"Escrow",AND(N(E209)&gt;0,TODAY()&gt;=N(J209),TODAY()&lt;=N(E209))),"VENCE PRONTO; ","")&amp;IF(AND(OR(N(K209)&gt;0,O209="Pagado"),L209=""),"SIN COMPROBANTE DE PAGO; ","")&amp;IF(AND(G209="Escrow",H209&lt;&gt;"Sí",N(E209)&gt;0,TODAY()&gt;=N(J209)),"ESCROW SIN CONFIRMAR; ","")&amp;IF(AND(B209="Renovación de seguro",NOT(OR(N(K209)&gt;0,O209="Pagado")),N(E209)&gt;0,N(E209)-TODAY()&lt;=N('Ajustes'!$B$10),M209&lt;&gt;"Sí"),"PÓLIZA POR VENCER SIN COTIZACIÓN; ",""),LEN(IF(A209="","SIN PROPIEDAD; ","")&amp;IF(AND(A209&lt;&gt;"",COUNTIF('Propiedades'!$A$2:$A$200,A209)=0),"PROPIEDAD NO ESTÁ EN LA LISTA; ","")&amp;IF(B209="","SIN TIPO; ","")&amp;IF(NOT(N(E209)&gt;0),"SIN FECHA; ","")&amp;IF(N(F209)=0,"SIN MONTO; ","")&amp;IF(AND(N(E209)&gt;0,NOT(OR(N(K209)&gt;0,O209="Pagado")),G209&lt;&gt;"Escrow",TODAY()&gt;N(E209)),"VENCIDO SIN PAGAR; ","")&amp;IF(AND(NOT(OR(N(K209)&gt;0,O209="Pagado")),G209&lt;&gt;"Escrow",AND(N(E209)&gt;0,TODAY()&gt;=N(J209),TODAY()&lt;=N(E209))),"VENCE PRONTO; ","")&amp;IF(AND(OR(N(K209)&gt;0,O209="Pagado"),L209=""),"SIN COMPROBANTE DE PAGO; ","")&amp;IF(AND(G209="Escrow",H209&lt;&gt;"Sí",N(E209)&gt;0,TODAY()&gt;=N(J209)),"ESCROW SIN CONFIRMAR; ","")&amp;IF(AND(B209="Renovación de seguro",NOT(OR(N(K209)&gt;0,O209="Pagado")),N(E209)&gt;0,N(E209)-TODAY()&lt;=N('Ajustes'!$B$10),M209&lt;&gt;"Sí"),"PÓLIZA POR VENCER SIN COTIZACIÓN; ",""))-2)))</f>
        <v/>
      </c>
    </row>
    <row r="210">
      <c r="E210" s="8" t="n"/>
      <c r="F210" s="9" t="n"/>
      <c r="I210" s="10" t="n"/>
      <c r="J210" s="8">
        <f>IF(OR(NOT(OR(A210&lt;&gt;"",B210&lt;&gt;"",C210&lt;&gt;"")),N(E210)=0),"",N(E210)-IF(N(I210)&gt;0,N(I210),IFERROR(VLOOKUP(B210,'Ajustes'!$A$3:$B$8,2,0),0)))</f>
        <v/>
      </c>
      <c r="K210" s="8" t="n"/>
      <c r="N210" s="8" t="n"/>
      <c r="P210" s="10">
        <f>IF(OR(NOT(OR(A210&lt;&gt;"",B210&lt;&gt;"",C210&lt;&gt;"")),N(E210)=0),"",N(E210)-TODAY())</f>
        <v/>
      </c>
      <c r="Q210">
        <f>IF(OR(NOT(OR(A210&lt;&gt;"",B210&lt;&gt;"",C210&lt;&gt;"")),O210="Cerrado"),"",IF(IF(A210="","SIN PROPIEDAD; ","")&amp;IF(AND(A210&lt;&gt;"",COUNTIF('Propiedades'!$A$2:$A$200,A210)=0),"PROPIEDAD NO ESTÁ EN LA LISTA; ","")&amp;IF(B210="","SIN TIPO; ","")&amp;IF(NOT(N(E210)&gt;0),"SIN FECHA; ","")&amp;IF(N(F210)=0,"SIN MONTO; ","")&amp;IF(AND(N(E210)&gt;0,NOT(OR(N(K210)&gt;0,O210="Pagado")),G210&lt;&gt;"Escrow",TODAY()&gt;N(E210)),"VENCIDO SIN PAGAR; ","")&amp;IF(AND(NOT(OR(N(K210)&gt;0,O210="Pagado")),G210&lt;&gt;"Escrow",AND(N(E210)&gt;0,TODAY()&gt;=N(J210),TODAY()&lt;=N(E210))),"VENCE PRONTO; ","")&amp;IF(AND(OR(N(K210)&gt;0,O210="Pagado"),L210=""),"SIN COMPROBANTE DE PAGO; ","")&amp;IF(AND(G210="Escrow",H210&lt;&gt;"Sí",N(E210)&gt;0,TODAY()&gt;=N(J210)),"ESCROW SIN CONFIRMAR; ","")&amp;IF(AND(B210="Renovación de seguro",NOT(OR(N(K210)&gt;0,O210="Pagado")),N(E210)&gt;0,N(E210)-TODAY()&lt;=N('Ajustes'!$B$10),M210&lt;&gt;"Sí"),"PÓLIZA POR VENCER SIN COTIZACIÓN; ","")="","",LEFT(IF(A210="","SIN PROPIEDAD; ","")&amp;IF(AND(A210&lt;&gt;"",COUNTIF('Propiedades'!$A$2:$A$200,A210)=0),"PROPIEDAD NO ESTÁ EN LA LISTA; ","")&amp;IF(B210="","SIN TIPO; ","")&amp;IF(NOT(N(E210)&gt;0),"SIN FECHA; ","")&amp;IF(N(F210)=0,"SIN MONTO; ","")&amp;IF(AND(N(E210)&gt;0,NOT(OR(N(K210)&gt;0,O210="Pagado")),G210&lt;&gt;"Escrow",TODAY()&gt;N(E210)),"VENCIDO SIN PAGAR; ","")&amp;IF(AND(NOT(OR(N(K210)&gt;0,O210="Pagado")),G210&lt;&gt;"Escrow",AND(N(E210)&gt;0,TODAY()&gt;=N(J210),TODAY()&lt;=N(E210))),"VENCE PRONTO; ","")&amp;IF(AND(OR(N(K210)&gt;0,O210="Pagado"),L210=""),"SIN COMPROBANTE DE PAGO; ","")&amp;IF(AND(G210="Escrow",H210&lt;&gt;"Sí",N(E210)&gt;0,TODAY()&gt;=N(J210)),"ESCROW SIN CONFIRMAR; ","")&amp;IF(AND(B210="Renovación de seguro",NOT(OR(N(K210)&gt;0,O210="Pagado")),N(E210)&gt;0,N(E210)-TODAY()&lt;=N('Ajustes'!$B$10),M210&lt;&gt;"Sí"),"PÓLIZA POR VENCER SIN COTIZACIÓN; ",""),LEN(IF(A210="","SIN PROPIEDAD; ","")&amp;IF(AND(A210&lt;&gt;"",COUNTIF('Propiedades'!$A$2:$A$200,A210)=0),"PROPIEDAD NO ESTÁ EN LA LISTA; ","")&amp;IF(B210="","SIN TIPO; ","")&amp;IF(NOT(N(E210)&gt;0),"SIN FECHA; ","")&amp;IF(N(F210)=0,"SIN MONTO; ","")&amp;IF(AND(N(E210)&gt;0,NOT(OR(N(K210)&gt;0,O210="Pagado")),G210&lt;&gt;"Escrow",TODAY()&gt;N(E210)),"VENCIDO SIN PAGAR; ","")&amp;IF(AND(NOT(OR(N(K210)&gt;0,O210="Pagado")),G210&lt;&gt;"Escrow",AND(N(E210)&gt;0,TODAY()&gt;=N(J210),TODAY()&lt;=N(E210))),"VENCE PRONTO; ","")&amp;IF(AND(OR(N(K210)&gt;0,O210="Pagado"),L210=""),"SIN COMPROBANTE DE PAGO; ","")&amp;IF(AND(G210="Escrow",H210&lt;&gt;"Sí",N(E210)&gt;0,TODAY()&gt;=N(J210)),"ESCROW SIN CONFIRMAR; ","")&amp;IF(AND(B210="Renovación de seguro",NOT(OR(N(K210)&gt;0,O210="Pagado")),N(E210)&gt;0,N(E210)-TODAY()&lt;=N('Ajustes'!$B$10),M210&lt;&gt;"Sí"),"PÓLIZA POR VENCER SIN COTIZACIÓN; ",""))-2)))</f>
        <v/>
      </c>
    </row>
    <row r="211">
      <c r="E211" s="8" t="n"/>
      <c r="F211" s="9" t="n"/>
      <c r="I211" s="10" t="n"/>
      <c r="J211" s="8">
        <f>IF(OR(NOT(OR(A211&lt;&gt;"",B211&lt;&gt;"",C211&lt;&gt;"")),N(E211)=0),"",N(E211)-IF(N(I211)&gt;0,N(I211),IFERROR(VLOOKUP(B211,'Ajustes'!$A$3:$B$8,2,0),0)))</f>
        <v/>
      </c>
      <c r="K211" s="8" t="n"/>
      <c r="N211" s="8" t="n"/>
      <c r="P211" s="10">
        <f>IF(OR(NOT(OR(A211&lt;&gt;"",B211&lt;&gt;"",C211&lt;&gt;"")),N(E211)=0),"",N(E211)-TODAY())</f>
        <v/>
      </c>
      <c r="Q211">
        <f>IF(OR(NOT(OR(A211&lt;&gt;"",B211&lt;&gt;"",C211&lt;&gt;"")),O211="Cerrado"),"",IF(IF(A211="","SIN PROPIEDAD; ","")&amp;IF(AND(A211&lt;&gt;"",COUNTIF('Propiedades'!$A$2:$A$200,A211)=0),"PROPIEDAD NO ESTÁ EN LA LISTA; ","")&amp;IF(B211="","SIN TIPO; ","")&amp;IF(NOT(N(E211)&gt;0),"SIN FECHA; ","")&amp;IF(N(F211)=0,"SIN MONTO; ","")&amp;IF(AND(N(E211)&gt;0,NOT(OR(N(K211)&gt;0,O211="Pagado")),G211&lt;&gt;"Escrow",TODAY()&gt;N(E211)),"VENCIDO SIN PAGAR; ","")&amp;IF(AND(NOT(OR(N(K211)&gt;0,O211="Pagado")),G211&lt;&gt;"Escrow",AND(N(E211)&gt;0,TODAY()&gt;=N(J211),TODAY()&lt;=N(E211))),"VENCE PRONTO; ","")&amp;IF(AND(OR(N(K211)&gt;0,O211="Pagado"),L211=""),"SIN COMPROBANTE DE PAGO; ","")&amp;IF(AND(G211="Escrow",H211&lt;&gt;"Sí",N(E211)&gt;0,TODAY()&gt;=N(J211)),"ESCROW SIN CONFIRMAR; ","")&amp;IF(AND(B211="Renovación de seguro",NOT(OR(N(K211)&gt;0,O211="Pagado")),N(E211)&gt;0,N(E211)-TODAY()&lt;=N('Ajustes'!$B$10),M211&lt;&gt;"Sí"),"PÓLIZA POR VENCER SIN COTIZACIÓN; ","")="","",LEFT(IF(A211="","SIN PROPIEDAD; ","")&amp;IF(AND(A211&lt;&gt;"",COUNTIF('Propiedades'!$A$2:$A$200,A211)=0),"PROPIEDAD NO ESTÁ EN LA LISTA; ","")&amp;IF(B211="","SIN TIPO; ","")&amp;IF(NOT(N(E211)&gt;0),"SIN FECHA; ","")&amp;IF(N(F211)=0,"SIN MONTO; ","")&amp;IF(AND(N(E211)&gt;0,NOT(OR(N(K211)&gt;0,O211="Pagado")),G211&lt;&gt;"Escrow",TODAY()&gt;N(E211)),"VENCIDO SIN PAGAR; ","")&amp;IF(AND(NOT(OR(N(K211)&gt;0,O211="Pagado")),G211&lt;&gt;"Escrow",AND(N(E211)&gt;0,TODAY()&gt;=N(J211),TODAY()&lt;=N(E211))),"VENCE PRONTO; ","")&amp;IF(AND(OR(N(K211)&gt;0,O211="Pagado"),L211=""),"SIN COMPROBANTE DE PAGO; ","")&amp;IF(AND(G211="Escrow",H211&lt;&gt;"Sí",N(E211)&gt;0,TODAY()&gt;=N(J211)),"ESCROW SIN CONFIRMAR; ","")&amp;IF(AND(B211="Renovación de seguro",NOT(OR(N(K211)&gt;0,O211="Pagado")),N(E211)&gt;0,N(E211)-TODAY()&lt;=N('Ajustes'!$B$10),M211&lt;&gt;"Sí"),"PÓLIZA POR VENCER SIN COTIZACIÓN; ",""),LEN(IF(A211="","SIN PROPIEDAD; ","")&amp;IF(AND(A211&lt;&gt;"",COUNTIF('Propiedades'!$A$2:$A$200,A211)=0),"PROPIEDAD NO ESTÁ EN LA LISTA; ","")&amp;IF(B211="","SIN TIPO; ","")&amp;IF(NOT(N(E211)&gt;0),"SIN FECHA; ","")&amp;IF(N(F211)=0,"SIN MONTO; ","")&amp;IF(AND(N(E211)&gt;0,NOT(OR(N(K211)&gt;0,O211="Pagado")),G211&lt;&gt;"Escrow",TODAY()&gt;N(E211)),"VENCIDO SIN PAGAR; ","")&amp;IF(AND(NOT(OR(N(K211)&gt;0,O211="Pagado")),G211&lt;&gt;"Escrow",AND(N(E211)&gt;0,TODAY()&gt;=N(J211),TODAY()&lt;=N(E211))),"VENCE PRONTO; ","")&amp;IF(AND(OR(N(K211)&gt;0,O211="Pagado"),L211=""),"SIN COMPROBANTE DE PAGO; ","")&amp;IF(AND(G211="Escrow",H211&lt;&gt;"Sí",N(E211)&gt;0,TODAY()&gt;=N(J211)),"ESCROW SIN CONFIRMAR; ","")&amp;IF(AND(B211="Renovación de seguro",NOT(OR(N(K211)&gt;0,O211="Pagado")),N(E211)&gt;0,N(E211)-TODAY()&lt;=N('Ajustes'!$B$10),M211&lt;&gt;"Sí"),"PÓLIZA POR VENCER SIN COTIZACIÓN; ",""))-2)))</f>
        <v/>
      </c>
    </row>
    <row r="212">
      <c r="E212" s="8" t="n"/>
      <c r="F212" s="9" t="n"/>
      <c r="I212" s="10" t="n"/>
      <c r="J212" s="8">
        <f>IF(OR(NOT(OR(A212&lt;&gt;"",B212&lt;&gt;"",C212&lt;&gt;"")),N(E212)=0),"",N(E212)-IF(N(I212)&gt;0,N(I212),IFERROR(VLOOKUP(B212,'Ajustes'!$A$3:$B$8,2,0),0)))</f>
        <v/>
      </c>
      <c r="K212" s="8" t="n"/>
      <c r="N212" s="8" t="n"/>
      <c r="P212" s="10">
        <f>IF(OR(NOT(OR(A212&lt;&gt;"",B212&lt;&gt;"",C212&lt;&gt;"")),N(E212)=0),"",N(E212)-TODAY())</f>
        <v/>
      </c>
      <c r="Q212">
        <f>IF(OR(NOT(OR(A212&lt;&gt;"",B212&lt;&gt;"",C212&lt;&gt;"")),O212="Cerrado"),"",IF(IF(A212="","SIN PROPIEDAD; ","")&amp;IF(AND(A212&lt;&gt;"",COUNTIF('Propiedades'!$A$2:$A$200,A212)=0),"PROPIEDAD NO ESTÁ EN LA LISTA; ","")&amp;IF(B212="","SIN TIPO; ","")&amp;IF(NOT(N(E212)&gt;0),"SIN FECHA; ","")&amp;IF(N(F212)=0,"SIN MONTO; ","")&amp;IF(AND(N(E212)&gt;0,NOT(OR(N(K212)&gt;0,O212="Pagado")),G212&lt;&gt;"Escrow",TODAY()&gt;N(E212)),"VENCIDO SIN PAGAR; ","")&amp;IF(AND(NOT(OR(N(K212)&gt;0,O212="Pagado")),G212&lt;&gt;"Escrow",AND(N(E212)&gt;0,TODAY()&gt;=N(J212),TODAY()&lt;=N(E212))),"VENCE PRONTO; ","")&amp;IF(AND(OR(N(K212)&gt;0,O212="Pagado"),L212=""),"SIN COMPROBANTE DE PAGO; ","")&amp;IF(AND(G212="Escrow",H212&lt;&gt;"Sí",N(E212)&gt;0,TODAY()&gt;=N(J212)),"ESCROW SIN CONFIRMAR; ","")&amp;IF(AND(B212="Renovación de seguro",NOT(OR(N(K212)&gt;0,O212="Pagado")),N(E212)&gt;0,N(E212)-TODAY()&lt;=N('Ajustes'!$B$10),M212&lt;&gt;"Sí"),"PÓLIZA POR VENCER SIN COTIZACIÓN; ","")="","",LEFT(IF(A212="","SIN PROPIEDAD; ","")&amp;IF(AND(A212&lt;&gt;"",COUNTIF('Propiedades'!$A$2:$A$200,A212)=0),"PROPIEDAD NO ESTÁ EN LA LISTA; ","")&amp;IF(B212="","SIN TIPO; ","")&amp;IF(NOT(N(E212)&gt;0),"SIN FECHA; ","")&amp;IF(N(F212)=0,"SIN MONTO; ","")&amp;IF(AND(N(E212)&gt;0,NOT(OR(N(K212)&gt;0,O212="Pagado")),G212&lt;&gt;"Escrow",TODAY()&gt;N(E212)),"VENCIDO SIN PAGAR; ","")&amp;IF(AND(NOT(OR(N(K212)&gt;0,O212="Pagado")),G212&lt;&gt;"Escrow",AND(N(E212)&gt;0,TODAY()&gt;=N(J212),TODAY()&lt;=N(E212))),"VENCE PRONTO; ","")&amp;IF(AND(OR(N(K212)&gt;0,O212="Pagado"),L212=""),"SIN COMPROBANTE DE PAGO; ","")&amp;IF(AND(G212="Escrow",H212&lt;&gt;"Sí",N(E212)&gt;0,TODAY()&gt;=N(J212)),"ESCROW SIN CONFIRMAR; ","")&amp;IF(AND(B212="Renovación de seguro",NOT(OR(N(K212)&gt;0,O212="Pagado")),N(E212)&gt;0,N(E212)-TODAY()&lt;=N('Ajustes'!$B$10),M212&lt;&gt;"Sí"),"PÓLIZA POR VENCER SIN COTIZACIÓN; ",""),LEN(IF(A212="","SIN PROPIEDAD; ","")&amp;IF(AND(A212&lt;&gt;"",COUNTIF('Propiedades'!$A$2:$A$200,A212)=0),"PROPIEDAD NO ESTÁ EN LA LISTA; ","")&amp;IF(B212="","SIN TIPO; ","")&amp;IF(NOT(N(E212)&gt;0),"SIN FECHA; ","")&amp;IF(N(F212)=0,"SIN MONTO; ","")&amp;IF(AND(N(E212)&gt;0,NOT(OR(N(K212)&gt;0,O212="Pagado")),G212&lt;&gt;"Escrow",TODAY()&gt;N(E212)),"VENCIDO SIN PAGAR; ","")&amp;IF(AND(NOT(OR(N(K212)&gt;0,O212="Pagado")),G212&lt;&gt;"Escrow",AND(N(E212)&gt;0,TODAY()&gt;=N(J212),TODAY()&lt;=N(E212))),"VENCE PRONTO; ","")&amp;IF(AND(OR(N(K212)&gt;0,O212="Pagado"),L212=""),"SIN COMPROBANTE DE PAGO; ","")&amp;IF(AND(G212="Escrow",H212&lt;&gt;"Sí",N(E212)&gt;0,TODAY()&gt;=N(J212)),"ESCROW SIN CONFIRMAR; ","")&amp;IF(AND(B212="Renovación de seguro",NOT(OR(N(K212)&gt;0,O212="Pagado")),N(E212)&gt;0,N(E212)-TODAY()&lt;=N('Ajustes'!$B$10),M212&lt;&gt;"Sí"),"PÓLIZA POR VENCER SIN COTIZACIÓN; ",""))-2)))</f>
        <v/>
      </c>
    </row>
    <row r="213">
      <c r="E213" s="8" t="n"/>
      <c r="F213" s="9" t="n"/>
      <c r="I213" s="10" t="n"/>
      <c r="J213" s="8">
        <f>IF(OR(NOT(OR(A213&lt;&gt;"",B213&lt;&gt;"",C213&lt;&gt;"")),N(E213)=0),"",N(E213)-IF(N(I213)&gt;0,N(I213),IFERROR(VLOOKUP(B213,'Ajustes'!$A$3:$B$8,2,0),0)))</f>
        <v/>
      </c>
      <c r="K213" s="8" t="n"/>
      <c r="N213" s="8" t="n"/>
      <c r="P213" s="10">
        <f>IF(OR(NOT(OR(A213&lt;&gt;"",B213&lt;&gt;"",C213&lt;&gt;"")),N(E213)=0),"",N(E213)-TODAY())</f>
        <v/>
      </c>
      <c r="Q213">
        <f>IF(OR(NOT(OR(A213&lt;&gt;"",B213&lt;&gt;"",C213&lt;&gt;"")),O213="Cerrado"),"",IF(IF(A213="","SIN PROPIEDAD; ","")&amp;IF(AND(A213&lt;&gt;"",COUNTIF('Propiedades'!$A$2:$A$200,A213)=0),"PROPIEDAD NO ESTÁ EN LA LISTA; ","")&amp;IF(B213="","SIN TIPO; ","")&amp;IF(NOT(N(E213)&gt;0),"SIN FECHA; ","")&amp;IF(N(F213)=0,"SIN MONTO; ","")&amp;IF(AND(N(E213)&gt;0,NOT(OR(N(K213)&gt;0,O213="Pagado")),G213&lt;&gt;"Escrow",TODAY()&gt;N(E213)),"VENCIDO SIN PAGAR; ","")&amp;IF(AND(NOT(OR(N(K213)&gt;0,O213="Pagado")),G213&lt;&gt;"Escrow",AND(N(E213)&gt;0,TODAY()&gt;=N(J213),TODAY()&lt;=N(E213))),"VENCE PRONTO; ","")&amp;IF(AND(OR(N(K213)&gt;0,O213="Pagado"),L213=""),"SIN COMPROBANTE DE PAGO; ","")&amp;IF(AND(G213="Escrow",H213&lt;&gt;"Sí",N(E213)&gt;0,TODAY()&gt;=N(J213)),"ESCROW SIN CONFIRMAR; ","")&amp;IF(AND(B213="Renovación de seguro",NOT(OR(N(K213)&gt;0,O213="Pagado")),N(E213)&gt;0,N(E213)-TODAY()&lt;=N('Ajustes'!$B$10),M213&lt;&gt;"Sí"),"PÓLIZA POR VENCER SIN COTIZACIÓN; ","")="","",LEFT(IF(A213="","SIN PROPIEDAD; ","")&amp;IF(AND(A213&lt;&gt;"",COUNTIF('Propiedades'!$A$2:$A$200,A213)=0),"PROPIEDAD NO ESTÁ EN LA LISTA; ","")&amp;IF(B213="","SIN TIPO; ","")&amp;IF(NOT(N(E213)&gt;0),"SIN FECHA; ","")&amp;IF(N(F213)=0,"SIN MONTO; ","")&amp;IF(AND(N(E213)&gt;0,NOT(OR(N(K213)&gt;0,O213="Pagado")),G213&lt;&gt;"Escrow",TODAY()&gt;N(E213)),"VENCIDO SIN PAGAR; ","")&amp;IF(AND(NOT(OR(N(K213)&gt;0,O213="Pagado")),G213&lt;&gt;"Escrow",AND(N(E213)&gt;0,TODAY()&gt;=N(J213),TODAY()&lt;=N(E213))),"VENCE PRONTO; ","")&amp;IF(AND(OR(N(K213)&gt;0,O213="Pagado"),L213=""),"SIN COMPROBANTE DE PAGO; ","")&amp;IF(AND(G213="Escrow",H213&lt;&gt;"Sí",N(E213)&gt;0,TODAY()&gt;=N(J213)),"ESCROW SIN CONFIRMAR; ","")&amp;IF(AND(B213="Renovación de seguro",NOT(OR(N(K213)&gt;0,O213="Pagado")),N(E213)&gt;0,N(E213)-TODAY()&lt;=N('Ajustes'!$B$10),M213&lt;&gt;"Sí"),"PÓLIZA POR VENCER SIN COTIZACIÓN; ",""),LEN(IF(A213="","SIN PROPIEDAD; ","")&amp;IF(AND(A213&lt;&gt;"",COUNTIF('Propiedades'!$A$2:$A$200,A213)=0),"PROPIEDAD NO ESTÁ EN LA LISTA; ","")&amp;IF(B213="","SIN TIPO; ","")&amp;IF(NOT(N(E213)&gt;0),"SIN FECHA; ","")&amp;IF(N(F213)=0,"SIN MONTO; ","")&amp;IF(AND(N(E213)&gt;0,NOT(OR(N(K213)&gt;0,O213="Pagado")),G213&lt;&gt;"Escrow",TODAY()&gt;N(E213)),"VENCIDO SIN PAGAR; ","")&amp;IF(AND(NOT(OR(N(K213)&gt;0,O213="Pagado")),G213&lt;&gt;"Escrow",AND(N(E213)&gt;0,TODAY()&gt;=N(J213),TODAY()&lt;=N(E213))),"VENCE PRONTO; ","")&amp;IF(AND(OR(N(K213)&gt;0,O213="Pagado"),L213=""),"SIN COMPROBANTE DE PAGO; ","")&amp;IF(AND(G213="Escrow",H213&lt;&gt;"Sí",N(E213)&gt;0,TODAY()&gt;=N(J213)),"ESCROW SIN CONFIRMAR; ","")&amp;IF(AND(B213="Renovación de seguro",NOT(OR(N(K213)&gt;0,O213="Pagado")),N(E213)&gt;0,N(E213)-TODAY()&lt;=N('Ajustes'!$B$10),M213&lt;&gt;"Sí"),"PÓLIZA POR VENCER SIN COTIZACIÓN; ",""))-2)))</f>
        <v/>
      </c>
    </row>
    <row r="214">
      <c r="E214" s="8" t="n"/>
      <c r="F214" s="9" t="n"/>
      <c r="I214" s="10" t="n"/>
      <c r="J214" s="8">
        <f>IF(OR(NOT(OR(A214&lt;&gt;"",B214&lt;&gt;"",C214&lt;&gt;"")),N(E214)=0),"",N(E214)-IF(N(I214)&gt;0,N(I214),IFERROR(VLOOKUP(B214,'Ajustes'!$A$3:$B$8,2,0),0)))</f>
        <v/>
      </c>
      <c r="K214" s="8" t="n"/>
      <c r="N214" s="8" t="n"/>
      <c r="P214" s="10">
        <f>IF(OR(NOT(OR(A214&lt;&gt;"",B214&lt;&gt;"",C214&lt;&gt;"")),N(E214)=0),"",N(E214)-TODAY())</f>
        <v/>
      </c>
      <c r="Q214">
        <f>IF(OR(NOT(OR(A214&lt;&gt;"",B214&lt;&gt;"",C214&lt;&gt;"")),O214="Cerrado"),"",IF(IF(A214="","SIN PROPIEDAD; ","")&amp;IF(AND(A214&lt;&gt;"",COUNTIF('Propiedades'!$A$2:$A$200,A214)=0),"PROPIEDAD NO ESTÁ EN LA LISTA; ","")&amp;IF(B214="","SIN TIPO; ","")&amp;IF(NOT(N(E214)&gt;0),"SIN FECHA; ","")&amp;IF(N(F214)=0,"SIN MONTO; ","")&amp;IF(AND(N(E214)&gt;0,NOT(OR(N(K214)&gt;0,O214="Pagado")),G214&lt;&gt;"Escrow",TODAY()&gt;N(E214)),"VENCIDO SIN PAGAR; ","")&amp;IF(AND(NOT(OR(N(K214)&gt;0,O214="Pagado")),G214&lt;&gt;"Escrow",AND(N(E214)&gt;0,TODAY()&gt;=N(J214),TODAY()&lt;=N(E214))),"VENCE PRONTO; ","")&amp;IF(AND(OR(N(K214)&gt;0,O214="Pagado"),L214=""),"SIN COMPROBANTE DE PAGO; ","")&amp;IF(AND(G214="Escrow",H214&lt;&gt;"Sí",N(E214)&gt;0,TODAY()&gt;=N(J214)),"ESCROW SIN CONFIRMAR; ","")&amp;IF(AND(B214="Renovación de seguro",NOT(OR(N(K214)&gt;0,O214="Pagado")),N(E214)&gt;0,N(E214)-TODAY()&lt;=N('Ajustes'!$B$10),M214&lt;&gt;"Sí"),"PÓLIZA POR VENCER SIN COTIZACIÓN; ","")="","",LEFT(IF(A214="","SIN PROPIEDAD; ","")&amp;IF(AND(A214&lt;&gt;"",COUNTIF('Propiedades'!$A$2:$A$200,A214)=0),"PROPIEDAD NO ESTÁ EN LA LISTA; ","")&amp;IF(B214="","SIN TIPO; ","")&amp;IF(NOT(N(E214)&gt;0),"SIN FECHA; ","")&amp;IF(N(F214)=0,"SIN MONTO; ","")&amp;IF(AND(N(E214)&gt;0,NOT(OR(N(K214)&gt;0,O214="Pagado")),G214&lt;&gt;"Escrow",TODAY()&gt;N(E214)),"VENCIDO SIN PAGAR; ","")&amp;IF(AND(NOT(OR(N(K214)&gt;0,O214="Pagado")),G214&lt;&gt;"Escrow",AND(N(E214)&gt;0,TODAY()&gt;=N(J214),TODAY()&lt;=N(E214))),"VENCE PRONTO; ","")&amp;IF(AND(OR(N(K214)&gt;0,O214="Pagado"),L214=""),"SIN COMPROBANTE DE PAGO; ","")&amp;IF(AND(G214="Escrow",H214&lt;&gt;"Sí",N(E214)&gt;0,TODAY()&gt;=N(J214)),"ESCROW SIN CONFIRMAR; ","")&amp;IF(AND(B214="Renovación de seguro",NOT(OR(N(K214)&gt;0,O214="Pagado")),N(E214)&gt;0,N(E214)-TODAY()&lt;=N('Ajustes'!$B$10),M214&lt;&gt;"Sí"),"PÓLIZA POR VENCER SIN COTIZACIÓN; ",""),LEN(IF(A214="","SIN PROPIEDAD; ","")&amp;IF(AND(A214&lt;&gt;"",COUNTIF('Propiedades'!$A$2:$A$200,A214)=0),"PROPIEDAD NO ESTÁ EN LA LISTA; ","")&amp;IF(B214="","SIN TIPO; ","")&amp;IF(NOT(N(E214)&gt;0),"SIN FECHA; ","")&amp;IF(N(F214)=0,"SIN MONTO; ","")&amp;IF(AND(N(E214)&gt;0,NOT(OR(N(K214)&gt;0,O214="Pagado")),G214&lt;&gt;"Escrow",TODAY()&gt;N(E214)),"VENCIDO SIN PAGAR; ","")&amp;IF(AND(NOT(OR(N(K214)&gt;0,O214="Pagado")),G214&lt;&gt;"Escrow",AND(N(E214)&gt;0,TODAY()&gt;=N(J214),TODAY()&lt;=N(E214))),"VENCE PRONTO; ","")&amp;IF(AND(OR(N(K214)&gt;0,O214="Pagado"),L214=""),"SIN COMPROBANTE DE PAGO; ","")&amp;IF(AND(G214="Escrow",H214&lt;&gt;"Sí",N(E214)&gt;0,TODAY()&gt;=N(J214)),"ESCROW SIN CONFIRMAR; ","")&amp;IF(AND(B214="Renovación de seguro",NOT(OR(N(K214)&gt;0,O214="Pagado")),N(E214)&gt;0,N(E214)-TODAY()&lt;=N('Ajustes'!$B$10),M214&lt;&gt;"Sí"),"PÓLIZA POR VENCER SIN COTIZACIÓN; ",""))-2)))</f>
        <v/>
      </c>
    </row>
    <row r="215">
      <c r="E215" s="8" t="n"/>
      <c r="F215" s="9" t="n"/>
      <c r="I215" s="10" t="n"/>
      <c r="J215" s="8">
        <f>IF(OR(NOT(OR(A215&lt;&gt;"",B215&lt;&gt;"",C215&lt;&gt;"")),N(E215)=0),"",N(E215)-IF(N(I215)&gt;0,N(I215),IFERROR(VLOOKUP(B215,'Ajustes'!$A$3:$B$8,2,0),0)))</f>
        <v/>
      </c>
      <c r="K215" s="8" t="n"/>
      <c r="N215" s="8" t="n"/>
      <c r="P215" s="10">
        <f>IF(OR(NOT(OR(A215&lt;&gt;"",B215&lt;&gt;"",C215&lt;&gt;"")),N(E215)=0),"",N(E215)-TODAY())</f>
        <v/>
      </c>
      <c r="Q215">
        <f>IF(OR(NOT(OR(A215&lt;&gt;"",B215&lt;&gt;"",C215&lt;&gt;"")),O215="Cerrado"),"",IF(IF(A215="","SIN PROPIEDAD; ","")&amp;IF(AND(A215&lt;&gt;"",COUNTIF('Propiedades'!$A$2:$A$200,A215)=0),"PROPIEDAD NO ESTÁ EN LA LISTA; ","")&amp;IF(B215="","SIN TIPO; ","")&amp;IF(NOT(N(E215)&gt;0),"SIN FECHA; ","")&amp;IF(N(F215)=0,"SIN MONTO; ","")&amp;IF(AND(N(E215)&gt;0,NOT(OR(N(K215)&gt;0,O215="Pagado")),G215&lt;&gt;"Escrow",TODAY()&gt;N(E215)),"VENCIDO SIN PAGAR; ","")&amp;IF(AND(NOT(OR(N(K215)&gt;0,O215="Pagado")),G215&lt;&gt;"Escrow",AND(N(E215)&gt;0,TODAY()&gt;=N(J215),TODAY()&lt;=N(E215))),"VENCE PRONTO; ","")&amp;IF(AND(OR(N(K215)&gt;0,O215="Pagado"),L215=""),"SIN COMPROBANTE DE PAGO; ","")&amp;IF(AND(G215="Escrow",H215&lt;&gt;"Sí",N(E215)&gt;0,TODAY()&gt;=N(J215)),"ESCROW SIN CONFIRMAR; ","")&amp;IF(AND(B215="Renovación de seguro",NOT(OR(N(K215)&gt;0,O215="Pagado")),N(E215)&gt;0,N(E215)-TODAY()&lt;=N('Ajustes'!$B$10),M215&lt;&gt;"Sí"),"PÓLIZA POR VENCER SIN COTIZACIÓN; ","")="","",LEFT(IF(A215="","SIN PROPIEDAD; ","")&amp;IF(AND(A215&lt;&gt;"",COUNTIF('Propiedades'!$A$2:$A$200,A215)=0),"PROPIEDAD NO ESTÁ EN LA LISTA; ","")&amp;IF(B215="","SIN TIPO; ","")&amp;IF(NOT(N(E215)&gt;0),"SIN FECHA; ","")&amp;IF(N(F215)=0,"SIN MONTO; ","")&amp;IF(AND(N(E215)&gt;0,NOT(OR(N(K215)&gt;0,O215="Pagado")),G215&lt;&gt;"Escrow",TODAY()&gt;N(E215)),"VENCIDO SIN PAGAR; ","")&amp;IF(AND(NOT(OR(N(K215)&gt;0,O215="Pagado")),G215&lt;&gt;"Escrow",AND(N(E215)&gt;0,TODAY()&gt;=N(J215),TODAY()&lt;=N(E215))),"VENCE PRONTO; ","")&amp;IF(AND(OR(N(K215)&gt;0,O215="Pagado"),L215=""),"SIN COMPROBANTE DE PAGO; ","")&amp;IF(AND(G215="Escrow",H215&lt;&gt;"Sí",N(E215)&gt;0,TODAY()&gt;=N(J215)),"ESCROW SIN CONFIRMAR; ","")&amp;IF(AND(B215="Renovación de seguro",NOT(OR(N(K215)&gt;0,O215="Pagado")),N(E215)&gt;0,N(E215)-TODAY()&lt;=N('Ajustes'!$B$10),M215&lt;&gt;"Sí"),"PÓLIZA POR VENCER SIN COTIZACIÓN; ",""),LEN(IF(A215="","SIN PROPIEDAD; ","")&amp;IF(AND(A215&lt;&gt;"",COUNTIF('Propiedades'!$A$2:$A$200,A215)=0),"PROPIEDAD NO ESTÁ EN LA LISTA; ","")&amp;IF(B215="","SIN TIPO; ","")&amp;IF(NOT(N(E215)&gt;0),"SIN FECHA; ","")&amp;IF(N(F215)=0,"SIN MONTO; ","")&amp;IF(AND(N(E215)&gt;0,NOT(OR(N(K215)&gt;0,O215="Pagado")),G215&lt;&gt;"Escrow",TODAY()&gt;N(E215)),"VENCIDO SIN PAGAR; ","")&amp;IF(AND(NOT(OR(N(K215)&gt;0,O215="Pagado")),G215&lt;&gt;"Escrow",AND(N(E215)&gt;0,TODAY()&gt;=N(J215),TODAY()&lt;=N(E215))),"VENCE PRONTO; ","")&amp;IF(AND(OR(N(K215)&gt;0,O215="Pagado"),L215=""),"SIN COMPROBANTE DE PAGO; ","")&amp;IF(AND(G215="Escrow",H215&lt;&gt;"Sí",N(E215)&gt;0,TODAY()&gt;=N(J215)),"ESCROW SIN CONFIRMAR; ","")&amp;IF(AND(B215="Renovación de seguro",NOT(OR(N(K215)&gt;0,O215="Pagado")),N(E215)&gt;0,N(E215)-TODAY()&lt;=N('Ajustes'!$B$10),M215&lt;&gt;"Sí"),"PÓLIZA POR VENCER SIN COTIZACIÓN; ",""))-2)))</f>
        <v/>
      </c>
    </row>
    <row r="216">
      <c r="E216" s="8" t="n"/>
      <c r="F216" s="9" t="n"/>
      <c r="I216" s="10" t="n"/>
      <c r="J216" s="8">
        <f>IF(OR(NOT(OR(A216&lt;&gt;"",B216&lt;&gt;"",C216&lt;&gt;"")),N(E216)=0),"",N(E216)-IF(N(I216)&gt;0,N(I216),IFERROR(VLOOKUP(B216,'Ajustes'!$A$3:$B$8,2,0),0)))</f>
        <v/>
      </c>
      <c r="K216" s="8" t="n"/>
      <c r="N216" s="8" t="n"/>
      <c r="P216" s="10">
        <f>IF(OR(NOT(OR(A216&lt;&gt;"",B216&lt;&gt;"",C216&lt;&gt;"")),N(E216)=0),"",N(E216)-TODAY())</f>
        <v/>
      </c>
      <c r="Q216">
        <f>IF(OR(NOT(OR(A216&lt;&gt;"",B216&lt;&gt;"",C216&lt;&gt;"")),O216="Cerrado"),"",IF(IF(A216="","SIN PROPIEDAD; ","")&amp;IF(AND(A216&lt;&gt;"",COUNTIF('Propiedades'!$A$2:$A$200,A216)=0),"PROPIEDAD NO ESTÁ EN LA LISTA; ","")&amp;IF(B216="","SIN TIPO; ","")&amp;IF(NOT(N(E216)&gt;0),"SIN FECHA; ","")&amp;IF(N(F216)=0,"SIN MONTO; ","")&amp;IF(AND(N(E216)&gt;0,NOT(OR(N(K216)&gt;0,O216="Pagado")),G216&lt;&gt;"Escrow",TODAY()&gt;N(E216)),"VENCIDO SIN PAGAR; ","")&amp;IF(AND(NOT(OR(N(K216)&gt;0,O216="Pagado")),G216&lt;&gt;"Escrow",AND(N(E216)&gt;0,TODAY()&gt;=N(J216),TODAY()&lt;=N(E216))),"VENCE PRONTO; ","")&amp;IF(AND(OR(N(K216)&gt;0,O216="Pagado"),L216=""),"SIN COMPROBANTE DE PAGO; ","")&amp;IF(AND(G216="Escrow",H216&lt;&gt;"Sí",N(E216)&gt;0,TODAY()&gt;=N(J216)),"ESCROW SIN CONFIRMAR; ","")&amp;IF(AND(B216="Renovación de seguro",NOT(OR(N(K216)&gt;0,O216="Pagado")),N(E216)&gt;0,N(E216)-TODAY()&lt;=N('Ajustes'!$B$10),M216&lt;&gt;"Sí"),"PÓLIZA POR VENCER SIN COTIZACIÓN; ","")="","",LEFT(IF(A216="","SIN PROPIEDAD; ","")&amp;IF(AND(A216&lt;&gt;"",COUNTIF('Propiedades'!$A$2:$A$200,A216)=0),"PROPIEDAD NO ESTÁ EN LA LISTA; ","")&amp;IF(B216="","SIN TIPO; ","")&amp;IF(NOT(N(E216)&gt;0),"SIN FECHA; ","")&amp;IF(N(F216)=0,"SIN MONTO; ","")&amp;IF(AND(N(E216)&gt;0,NOT(OR(N(K216)&gt;0,O216="Pagado")),G216&lt;&gt;"Escrow",TODAY()&gt;N(E216)),"VENCIDO SIN PAGAR; ","")&amp;IF(AND(NOT(OR(N(K216)&gt;0,O216="Pagado")),G216&lt;&gt;"Escrow",AND(N(E216)&gt;0,TODAY()&gt;=N(J216),TODAY()&lt;=N(E216))),"VENCE PRONTO; ","")&amp;IF(AND(OR(N(K216)&gt;0,O216="Pagado"),L216=""),"SIN COMPROBANTE DE PAGO; ","")&amp;IF(AND(G216="Escrow",H216&lt;&gt;"Sí",N(E216)&gt;0,TODAY()&gt;=N(J216)),"ESCROW SIN CONFIRMAR; ","")&amp;IF(AND(B216="Renovación de seguro",NOT(OR(N(K216)&gt;0,O216="Pagado")),N(E216)&gt;0,N(E216)-TODAY()&lt;=N('Ajustes'!$B$10),M216&lt;&gt;"Sí"),"PÓLIZA POR VENCER SIN COTIZACIÓN; ",""),LEN(IF(A216="","SIN PROPIEDAD; ","")&amp;IF(AND(A216&lt;&gt;"",COUNTIF('Propiedades'!$A$2:$A$200,A216)=0),"PROPIEDAD NO ESTÁ EN LA LISTA; ","")&amp;IF(B216="","SIN TIPO; ","")&amp;IF(NOT(N(E216)&gt;0),"SIN FECHA; ","")&amp;IF(N(F216)=0,"SIN MONTO; ","")&amp;IF(AND(N(E216)&gt;0,NOT(OR(N(K216)&gt;0,O216="Pagado")),G216&lt;&gt;"Escrow",TODAY()&gt;N(E216)),"VENCIDO SIN PAGAR; ","")&amp;IF(AND(NOT(OR(N(K216)&gt;0,O216="Pagado")),G216&lt;&gt;"Escrow",AND(N(E216)&gt;0,TODAY()&gt;=N(J216),TODAY()&lt;=N(E216))),"VENCE PRONTO; ","")&amp;IF(AND(OR(N(K216)&gt;0,O216="Pagado"),L216=""),"SIN COMPROBANTE DE PAGO; ","")&amp;IF(AND(G216="Escrow",H216&lt;&gt;"Sí",N(E216)&gt;0,TODAY()&gt;=N(J216)),"ESCROW SIN CONFIRMAR; ","")&amp;IF(AND(B216="Renovación de seguro",NOT(OR(N(K216)&gt;0,O216="Pagado")),N(E216)&gt;0,N(E216)-TODAY()&lt;=N('Ajustes'!$B$10),M216&lt;&gt;"Sí"),"PÓLIZA POR VENCER SIN COTIZACIÓN; ",""))-2)))</f>
        <v/>
      </c>
    </row>
    <row r="217">
      <c r="E217" s="8" t="n"/>
      <c r="F217" s="9" t="n"/>
      <c r="I217" s="10" t="n"/>
      <c r="J217" s="8">
        <f>IF(OR(NOT(OR(A217&lt;&gt;"",B217&lt;&gt;"",C217&lt;&gt;"")),N(E217)=0),"",N(E217)-IF(N(I217)&gt;0,N(I217),IFERROR(VLOOKUP(B217,'Ajustes'!$A$3:$B$8,2,0),0)))</f>
        <v/>
      </c>
      <c r="K217" s="8" t="n"/>
      <c r="N217" s="8" t="n"/>
      <c r="P217" s="10">
        <f>IF(OR(NOT(OR(A217&lt;&gt;"",B217&lt;&gt;"",C217&lt;&gt;"")),N(E217)=0),"",N(E217)-TODAY())</f>
        <v/>
      </c>
      <c r="Q217">
        <f>IF(OR(NOT(OR(A217&lt;&gt;"",B217&lt;&gt;"",C217&lt;&gt;"")),O217="Cerrado"),"",IF(IF(A217="","SIN PROPIEDAD; ","")&amp;IF(AND(A217&lt;&gt;"",COUNTIF('Propiedades'!$A$2:$A$200,A217)=0),"PROPIEDAD NO ESTÁ EN LA LISTA; ","")&amp;IF(B217="","SIN TIPO; ","")&amp;IF(NOT(N(E217)&gt;0),"SIN FECHA; ","")&amp;IF(N(F217)=0,"SIN MONTO; ","")&amp;IF(AND(N(E217)&gt;0,NOT(OR(N(K217)&gt;0,O217="Pagado")),G217&lt;&gt;"Escrow",TODAY()&gt;N(E217)),"VENCIDO SIN PAGAR; ","")&amp;IF(AND(NOT(OR(N(K217)&gt;0,O217="Pagado")),G217&lt;&gt;"Escrow",AND(N(E217)&gt;0,TODAY()&gt;=N(J217),TODAY()&lt;=N(E217))),"VENCE PRONTO; ","")&amp;IF(AND(OR(N(K217)&gt;0,O217="Pagado"),L217=""),"SIN COMPROBANTE DE PAGO; ","")&amp;IF(AND(G217="Escrow",H217&lt;&gt;"Sí",N(E217)&gt;0,TODAY()&gt;=N(J217)),"ESCROW SIN CONFIRMAR; ","")&amp;IF(AND(B217="Renovación de seguro",NOT(OR(N(K217)&gt;0,O217="Pagado")),N(E217)&gt;0,N(E217)-TODAY()&lt;=N('Ajustes'!$B$10),M217&lt;&gt;"Sí"),"PÓLIZA POR VENCER SIN COTIZACIÓN; ","")="","",LEFT(IF(A217="","SIN PROPIEDAD; ","")&amp;IF(AND(A217&lt;&gt;"",COUNTIF('Propiedades'!$A$2:$A$200,A217)=0),"PROPIEDAD NO ESTÁ EN LA LISTA; ","")&amp;IF(B217="","SIN TIPO; ","")&amp;IF(NOT(N(E217)&gt;0),"SIN FECHA; ","")&amp;IF(N(F217)=0,"SIN MONTO; ","")&amp;IF(AND(N(E217)&gt;0,NOT(OR(N(K217)&gt;0,O217="Pagado")),G217&lt;&gt;"Escrow",TODAY()&gt;N(E217)),"VENCIDO SIN PAGAR; ","")&amp;IF(AND(NOT(OR(N(K217)&gt;0,O217="Pagado")),G217&lt;&gt;"Escrow",AND(N(E217)&gt;0,TODAY()&gt;=N(J217),TODAY()&lt;=N(E217))),"VENCE PRONTO; ","")&amp;IF(AND(OR(N(K217)&gt;0,O217="Pagado"),L217=""),"SIN COMPROBANTE DE PAGO; ","")&amp;IF(AND(G217="Escrow",H217&lt;&gt;"Sí",N(E217)&gt;0,TODAY()&gt;=N(J217)),"ESCROW SIN CONFIRMAR; ","")&amp;IF(AND(B217="Renovación de seguro",NOT(OR(N(K217)&gt;0,O217="Pagado")),N(E217)&gt;0,N(E217)-TODAY()&lt;=N('Ajustes'!$B$10),M217&lt;&gt;"Sí"),"PÓLIZA POR VENCER SIN COTIZACIÓN; ",""),LEN(IF(A217="","SIN PROPIEDAD; ","")&amp;IF(AND(A217&lt;&gt;"",COUNTIF('Propiedades'!$A$2:$A$200,A217)=0),"PROPIEDAD NO ESTÁ EN LA LISTA; ","")&amp;IF(B217="","SIN TIPO; ","")&amp;IF(NOT(N(E217)&gt;0),"SIN FECHA; ","")&amp;IF(N(F217)=0,"SIN MONTO; ","")&amp;IF(AND(N(E217)&gt;0,NOT(OR(N(K217)&gt;0,O217="Pagado")),G217&lt;&gt;"Escrow",TODAY()&gt;N(E217)),"VENCIDO SIN PAGAR; ","")&amp;IF(AND(NOT(OR(N(K217)&gt;0,O217="Pagado")),G217&lt;&gt;"Escrow",AND(N(E217)&gt;0,TODAY()&gt;=N(J217),TODAY()&lt;=N(E217))),"VENCE PRONTO; ","")&amp;IF(AND(OR(N(K217)&gt;0,O217="Pagado"),L217=""),"SIN COMPROBANTE DE PAGO; ","")&amp;IF(AND(G217="Escrow",H217&lt;&gt;"Sí",N(E217)&gt;0,TODAY()&gt;=N(J217)),"ESCROW SIN CONFIRMAR; ","")&amp;IF(AND(B217="Renovación de seguro",NOT(OR(N(K217)&gt;0,O217="Pagado")),N(E217)&gt;0,N(E217)-TODAY()&lt;=N('Ajustes'!$B$10),M217&lt;&gt;"Sí"),"PÓLIZA POR VENCER SIN COTIZACIÓN; ",""))-2)))</f>
        <v/>
      </c>
    </row>
    <row r="218">
      <c r="E218" s="8" t="n"/>
      <c r="F218" s="9" t="n"/>
      <c r="I218" s="10" t="n"/>
      <c r="J218" s="8">
        <f>IF(OR(NOT(OR(A218&lt;&gt;"",B218&lt;&gt;"",C218&lt;&gt;"")),N(E218)=0),"",N(E218)-IF(N(I218)&gt;0,N(I218),IFERROR(VLOOKUP(B218,'Ajustes'!$A$3:$B$8,2,0),0)))</f>
        <v/>
      </c>
      <c r="K218" s="8" t="n"/>
      <c r="N218" s="8" t="n"/>
      <c r="P218" s="10">
        <f>IF(OR(NOT(OR(A218&lt;&gt;"",B218&lt;&gt;"",C218&lt;&gt;"")),N(E218)=0),"",N(E218)-TODAY())</f>
        <v/>
      </c>
      <c r="Q218">
        <f>IF(OR(NOT(OR(A218&lt;&gt;"",B218&lt;&gt;"",C218&lt;&gt;"")),O218="Cerrado"),"",IF(IF(A218="","SIN PROPIEDAD; ","")&amp;IF(AND(A218&lt;&gt;"",COUNTIF('Propiedades'!$A$2:$A$200,A218)=0),"PROPIEDAD NO ESTÁ EN LA LISTA; ","")&amp;IF(B218="","SIN TIPO; ","")&amp;IF(NOT(N(E218)&gt;0),"SIN FECHA; ","")&amp;IF(N(F218)=0,"SIN MONTO; ","")&amp;IF(AND(N(E218)&gt;0,NOT(OR(N(K218)&gt;0,O218="Pagado")),G218&lt;&gt;"Escrow",TODAY()&gt;N(E218)),"VENCIDO SIN PAGAR; ","")&amp;IF(AND(NOT(OR(N(K218)&gt;0,O218="Pagado")),G218&lt;&gt;"Escrow",AND(N(E218)&gt;0,TODAY()&gt;=N(J218),TODAY()&lt;=N(E218))),"VENCE PRONTO; ","")&amp;IF(AND(OR(N(K218)&gt;0,O218="Pagado"),L218=""),"SIN COMPROBANTE DE PAGO; ","")&amp;IF(AND(G218="Escrow",H218&lt;&gt;"Sí",N(E218)&gt;0,TODAY()&gt;=N(J218)),"ESCROW SIN CONFIRMAR; ","")&amp;IF(AND(B218="Renovación de seguro",NOT(OR(N(K218)&gt;0,O218="Pagado")),N(E218)&gt;0,N(E218)-TODAY()&lt;=N('Ajustes'!$B$10),M218&lt;&gt;"Sí"),"PÓLIZA POR VENCER SIN COTIZACIÓN; ","")="","",LEFT(IF(A218="","SIN PROPIEDAD; ","")&amp;IF(AND(A218&lt;&gt;"",COUNTIF('Propiedades'!$A$2:$A$200,A218)=0),"PROPIEDAD NO ESTÁ EN LA LISTA; ","")&amp;IF(B218="","SIN TIPO; ","")&amp;IF(NOT(N(E218)&gt;0),"SIN FECHA; ","")&amp;IF(N(F218)=0,"SIN MONTO; ","")&amp;IF(AND(N(E218)&gt;0,NOT(OR(N(K218)&gt;0,O218="Pagado")),G218&lt;&gt;"Escrow",TODAY()&gt;N(E218)),"VENCIDO SIN PAGAR; ","")&amp;IF(AND(NOT(OR(N(K218)&gt;0,O218="Pagado")),G218&lt;&gt;"Escrow",AND(N(E218)&gt;0,TODAY()&gt;=N(J218),TODAY()&lt;=N(E218))),"VENCE PRONTO; ","")&amp;IF(AND(OR(N(K218)&gt;0,O218="Pagado"),L218=""),"SIN COMPROBANTE DE PAGO; ","")&amp;IF(AND(G218="Escrow",H218&lt;&gt;"Sí",N(E218)&gt;0,TODAY()&gt;=N(J218)),"ESCROW SIN CONFIRMAR; ","")&amp;IF(AND(B218="Renovación de seguro",NOT(OR(N(K218)&gt;0,O218="Pagado")),N(E218)&gt;0,N(E218)-TODAY()&lt;=N('Ajustes'!$B$10),M218&lt;&gt;"Sí"),"PÓLIZA POR VENCER SIN COTIZACIÓN; ",""),LEN(IF(A218="","SIN PROPIEDAD; ","")&amp;IF(AND(A218&lt;&gt;"",COUNTIF('Propiedades'!$A$2:$A$200,A218)=0),"PROPIEDAD NO ESTÁ EN LA LISTA; ","")&amp;IF(B218="","SIN TIPO; ","")&amp;IF(NOT(N(E218)&gt;0),"SIN FECHA; ","")&amp;IF(N(F218)=0,"SIN MONTO; ","")&amp;IF(AND(N(E218)&gt;0,NOT(OR(N(K218)&gt;0,O218="Pagado")),G218&lt;&gt;"Escrow",TODAY()&gt;N(E218)),"VENCIDO SIN PAGAR; ","")&amp;IF(AND(NOT(OR(N(K218)&gt;0,O218="Pagado")),G218&lt;&gt;"Escrow",AND(N(E218)&gt;0,TODAY()&gt;=N(J218),TODAY()&lt;=N(E218))),"VENCE PRONTO; ","")&amp;IF(AND(OR(N(K218)&gt;0,O218="Pagado"),L218=""),"SIN COMPROBANTE DE PAGO; ","")&amp;IF(AND(G218="Escrow",H218&lt;&gt;"Sí",N(E218)&gt;0,TODAY()&gt;=N(J218)),"ESCROW SIN CONFIRMAR; ","")&amp;IF(AND(B218="Renovación de seguro",NOT(OR(N(K218)&gt;0,O218="Pagado")),N(E218)&gt;0,N(E218)-TODAY()&lt;=N('Ajustes'!$B$10),M218&lt;&gt;"Sí"),"PÓLIZA POR VENCER SIN COTIZACIÓN; ",""))-2)))</f>
        <v/>
      </c>
    </row>
    <row r="219">
      <c r="E219" s="8" t="n"/>
      <c r="F219" s="9" t="n"/>
      <c r="I219" s="10" t="n"/>
      <c r="J219" s="8">
        <f>IF(OR(NOT(OR(A219&lt;&gt;"",B219&lt;&gt;"",C219&lt;&gt;"")),N(E219)=0),"",N(E219)-IF(N(I219)&gt;0,N(I219),IFERROR(VLOOKUP(B219,'Ajustes'!$A$3:$B$8,2,0),0)))</f>
        <v/>
      </c>
      <c r="K219" s="8" t="n"/>
      <c r="N219" s="8" t="n"/>
      <c r="P219" s="10">
        <f>IF(OR(NOT(OR(A219&lt;&gt;"",B219&lt;&gt;"",C219&lt;&gt;"")),N(E219)=0),"",N(E219)-TODAY())</f>
        <v/>
      </c>
      <c r="Q219">
        <f>IF(OR(NOT(OR(A219&lt;&gt;"",B219&lt;&gt;"",C219&lt;&gt;"")),O219="Cerrado"),"",IF(IF(A219="","SIN PROPIEDAD; ","")&amp;IF(AND(A219&lt;&gt;"",COUNTIF('Propiedades'!$A$2:$A$200,A219)=0),"PROPIEDAD NO ESTÁ EN LA LISTA; ","")&amp;IF(B219="","SIN TIPO; ","")&amp;IF(NOT(N(E219)&gt;0),"SIN FECHA; ","")&amp;IF(N(F219)=0,"SIN MONTO; ","")&amp;IF(AND(N(E219)&gt;0,NOT(OR(N(K219)&gt;0,O219="Pagado")),G219&lt;&gt;"Escrow",TODAY()&gt;N(E219)),"VENCIDO SIN PAGAR; ","")&amp;IF(AND(NOT(OR(N(K219)&gt;0,O219="Pagado")),G219&lt;&gt;"Escrow",AND(N(E219)&gt;0,TODAY()&gt;=N(J219),TODAY()&lt;=N(E219))),"VENCE PRONTO; ","")&amp;IF(AND(OR(N(K219)&gt;0,O219="Pagado"),L219=""),"SIN COMPROBANTE DE PAGO; ","")&amp;IF(AND(G219="Escrow",H219&lt;&gt;"Sí",N(E219)&gt;0,TODAY()&gt;=N(J219)),"ESCROW SIN CONFIRMAR; ","")&amp;IF(AND(B219="Renovación de seguro",NOT(OR(N(K219)&gt;0,O219="Pagado")),N(E219)&gt;0,N(E219)-TODAY()&lt;=N('Ajustes'!$B$10),M219&lt;&gt;"Sí"),"PÓLIZA POR VENCER SIN COTIZACIÓN; ","")="","",LEFT(IF(A219="","SIN PROPIEDAD; ","")&amp;IF(AND(A219&lt;&gt;"",COUNTIF('Propiedades'!$A$2:$A$200,A219)=0),"PROPIEDAD NO ESTÁ EN LA LISTA; ","")&amp;IF(B219="","SIN TIPO; ","")&amp;IF(NOT(N(E219)&gt;0),"SIN FECHA; ","")&amp;IF(N(F219)=0,"SIN MONTO; ","")&amp;IF(AND(N(E219)&gt;0,NOT(OR(N(K219)&gt;0,O219="Pagado")),G219&lt;&gt;"Escrow",TODAY()&gt;N(E219)),"VENCIDO SIN PAGAR; ","")&amp;IF(AND(NOT(OR(N(K219)&gt;0,O219="Pagado")),G219&lt;&gt;"Escrow",AND(N(E219)&gt;0,TODAY()&gt;=N(J219),TODAY()&lt;=N(E219))),"VENCE PRONTO; ","")&amp;IF(AND(OR(N(K219)&gt;0,O219="Pagado"),L219=""),"SIN COMPROBANTE DE PAGO; ","")&amp;IF(AND(G219="Escrow",H219&lt;&gt;"Sí",N(E219)&gt;0,TODAY()&gt;=N(J219)),"ESCROW SIN CONFIRMAR; ","")&amp;IF(AND(B219="Renovación de seguro",NOT(OR(N(K219)&gt;0,O219="Pagado")),N(E219)&gt;0,N(E219)-TODAY()&lt;=N('Ajustes'!$B$10),M219&lt;&gt;"Sí"),"PÓLIZA POR VENCER SIN COTIZACIÓN; ",""),LEN(IF(A219="","SIN PROPIEDAD; ","")&amp;IF(AND(A219&lt;&gt;"",COUNTIF('Propiedades'!$A$2:$A$200,A219)=0),"PROPIEDAD NO ESTÁ EN LA LISTA; ","")&amp;IF(B219="","SIN TIPO; ","")&amp;IF(NOT(N(E219)&gt;0),"SIN FECHA; ","")&amp;IF(N(F219)=0,"SIN MONTO; ","")&amp;IF(AND(N(E219)&gt;0,NOT(OR(N(K219)&gt;0,O219="Pagado")),G219&lt;&gt;"Escrow",TODAY()&gt;N(E219)),"VENCIDO SIN PAGAR; ","")&amp;IF(AND(NOT(OR(N(K219)&gt;0,O219="Pagado")),G219&lt;&gt;"Escrow",AND(N(E219)&gt;0,TODAY()&gt;=N(J219),TODAY()&lt;=N(E219))),"VENCE PRONTO; ","")&amp;IF(AND(OR(N(K219)&gt;0,O219="Pagado"),L219=""),"SIN COMPROBANTE DE PAGO; ","")&amp;IF(AND(G219="Escrow",H219&lt;&gt;"Sí",N(E219)&gt;0,TODAY()&gt;=N(J219)),"ESCROW SIN CONFIRMAR; ","")&amp;IF(AND(B219="Renovación de seguro",NOT(OR(N(K219)&gt;0,O219="Pagado")),N(E219)&gt;0,N(E219)-TODAY()&lt;=N('Ajustes'!$B$10),M219&lt;&gt;"Sí"),"PÓLIZA POR VENCER SIN COTIZACIÓN; ",""))-2)))</f>
        <v/>
      </c>
    </row>
    <row r="220">
      <c r="E220" s="8" t="n"/>
      <c r="F220" s="9" t="n"/>
      <c r="I220" s="10" t="n"/>
      <c r="J220" s="8">
        <f>IF(OR(NOT(OR(A220&lt;&gt;"",B220&lt;&gt;"",C220&lt;&gt;"")),N(E220)=0),"",N(E220)-IF(N(I220)&gt;0,N(I220),IFERROR(VLOOKUP(B220,'Ajustes'!$A$3:$B$8,2,0),0)))</f>
        <v/>
      </c>
      <c r="K220" s="8" t="n"/>
      <c r="N220" s="8" t="n"/>
      <c r="P220" s="10">
        <f>IF(OR(NOT(OR(A220&lt;&gt;"",B220&lt;&gt;"",C220&lt;&gt;"")),N(E220)=0),"",N(E220)-TODAY())</f>
        <v/>
      </c>
      <c r="Q220">
        <f>IF(OR(NOT(OR(A220&lt;&gt;"",B220&lt;&gt;"",C220&lt;&gt;"")),O220="Cerrado"),"",IF(IF(A220="","SIN PROPIEDAD; ","")&amp;IF(AND(A220&lt;&gt;"",COUNTIF('Propiedades'!$A$2:$A$200,A220)=0),"PROPIEDAD NO ESTÁ EN LA LISTA; ","")&amp;IF(B220="","SIN TIPO; ","")&amp;IF(NOT(N(E220)&gt;0),"SIN FECHA; ","")&amp;IF(N(F220)=0,"SIN MONTO; ","")&amp;IF(AND(N(E220)&gt;0,NOT(OR(N(K220)&gt;0,O220="Pagado")),G220&lt;&gt;"Escrow",TODAY()&gt;N(E220)),"VENCIDO SIN PAGAR; ","")&amp;IF(AND(NOT(OR(N(K220)&gt;0,O220="Pagado")),G220&lt;&gt;"Escrow",AND(N(E220)&gt;0,TODAY()&gt;=N(J220),TODAY()&lt;=N(E220))),"VENCE PRONTO; ","")&amp;IF(AND(OR(N(K220)&gt;0,O220="Pagado"),L220=""),"SIN COMPROBANTE DE PAGO; ","")&amp;IF(AND(G220="Escrow",H220&lt;&gt;"Sí",N(E220)&gt;0,TODAY()&gt;=N(J220)),"ESCROW SIN CONFIRMAR; ","")&amp;IF(AND(B220="Renovación de seguro",NOT(OR(N(K220)&gt;0,O220="Pagado")),N(E220)&gt;0,N(E220)-TODAY()&lt;=N('Ajustes'!$B$10),M220&lt;&gt;"Sí"),"PÓLIZA POR VENCER SIN COTIZACIÓN; ","")="","",LEFT(IF(A220="","SIN PROPIEDAD; ","")&amp;IF(AND(A220&lt;&gt;"",COUNTIF('Propiedades'!$A$2:$A$200,A220)=0),"PROPIEDAD NO ESTÁ EN LA LISTA; ","")&amp;IF(B220="","SIN TIPO; ","")&amp;IF(NOT(N(E220)&gt;0),"SIN FECHA; ","")&amp;IF(N(F220)=0,"SIN MONTO; ","")&amp;IF(AND(N(E220)&gt;0,NOT(OR(N(K220)&gt;0,O220="Pagado")),G220&lt;&gt;"Escrow",TODAY()&gt;N(E220)),"VENCIDO SIN PAGAR; ","")&amp;IF(AND(NOT(OR(N(K220)&gt;0,O220="Pagado")),G220&lt;&gt;"Escrow",AND(N(E220)&gt;0,TODAY()&gt;=N(J220),TODAY()&lt;=N(E220))),"VENCE PRONTO; ","")&amp;IF(AND(OR(N(K220)&gt;0,O220="Pagado"),L220=""),"SIN COMPROBANTE DE PAGO; ","")&amp;IF(AND(G220="Escrow",H220&lt;&gt;"Sí",N(E220)&gt;0,TODAY()&gt;=N(J220)),"ESCROW SIN CONFIRMAR; ","")&amp;IF(AND(B220="Renovación de seguro",NOT(OR(N(K220)&gt;0,O220="Pagado")),N(E220)&gt;0,N(E220)-TODAY()&lt;=N('Ajustes'!$B$10),M220&lt;&gt;"Sí"),"PÓLIZA POR VENCER SIN COTIZACIÓN; ",""),LEN(IF(A220="","SIN PROPIEDAD; ","")&amp;IF(AND(A220&lt;&gt;"",COUNTIF('Propiedades'!$A$2:$A$200,A220)=0),"PROPIEDAD NO ESTÁ EN LA LISTA; ","")&amp;IF(B220="","SIN TIPO; ","")&amp;IF(NOT(N(E220)&gt;0),"SIN FECHA; ","")&amp;IF(N(F220)=0,"SIN MONTO; ","")&amp;IF(AND(N(E220)&gt;0,NOT(OR(N(K220)&gt;0,O220="Pagado")),G220&lt;&gt;"Escrow",TODAY()&gt;N(E220)),"VENCIDO SIN PAGAR; ","")&amp;IF(AND(NOT(OR(N(K220)&gt;0,O220="Pagado")),G220&lt;&gt;"Escrow",AND(N(E220)&gt;0,TODAY()&gt;=N(J220),TODAY()&lt;=N(E220))),"VENCE PRONTO; ","")&amp;IF(AND(OR(N(K220)&gt;0,O220="Pagado"),L220=""),"SIN COMPROBANTE DE PAGO; ","")&amp;IF(AND(G220="Escrow",H220&lt;&gt;"Sí",N(E220)&gt;0,TODAY()&gt;=N(J220)),"ESCROW SIN CONFIRMAR; ","")&amp;IF(AND(B220="Renovación de seguro",NOT(OR(N(K220)&gt;0,O220="Pagado")),N(E220)&gt;0,N(E220)-TODAY()&lt;=N('Ajustes'!$B$10),M220&lt;&gt;"Sí"),"PÓLIZA POR VENCER SIN COTIZACIÓN; ",""))-2)))</f>
        <v/>
      </c>
    </row>
    <row r="221">
      <c r="E221" s="8" t="n"/>
      <c r="F221" s="9" t="n"/>
      <c r="I221" s="10" t="n"/>
      <c r="J221" s="8">
        <f>IF(OR(NOT(OR(A221&lt;&gt;"",B221&lt;&gt;"",C221&lt;&gt;"")),N(E221)=0),"",N(E221)-IF(N(I221)&gt;0,N(I221),IFERROR(VLOOKUP(B221,'Ajustes'!$A$3:$B$8,2,0),0)))</f>
        <v/>
      </c>
      <c r="K221" s="8" t="n"/>
      <c r="N221" s="8" t="n"/>
      <c r="P221" s="10">
        <f>IF(OR(NOT(OR(A221&lt;&gt;"",B221&lt;&gt;"",C221&lt;&gt;"")),N(E221)=0),"",N(E221)-TODAY())</f>
        <v/>
      </c>
      <c r="Q221">
        <f>IF(OR(NOT(OR(A221&lt;&gt;"",B221&lt;&gt;"",C221&lt;&gt;"")),O221="Cerrado"),"",IF(IF(A221="","SIN PROPIEDAD; ","")&amp;IF(AND(A221&lt;&gt;"",COUNTIF('Propiedades'!$A$2:$A$200,A221)=0),"PROPIEDAD NO ESTÁ EN LA LISTA; ","")&amp;IF(B221="","SIN TIPO; ","")&amp;IF(NOT(N(E221)&gt;0),"SIN FECHA; ","")&amp;IF(N(F221)=0,"SIN MONTO; ","")&amp;IF(AND(N(E221)&gt;0,NOT(OR(N(K221)&gt;0,O221="Pagado")),G221&lt;&gt;"Escrow",TODAY()&gt;N(E221)),"VENCIDO SIN PAGAR; ","")&amp;IF(AND(NOT(OR(N(K221)&gt;0,O221="Pagado")),G221&lt;&gt;"Escrow",AND(N(E221)&gt;0,TODAY()&gt;=N(J221),TODAY()&lt;=N(E221))),"VENCE PRONTO; ","")&amp;IF(AND(OR(N(K221)&gt;0,O221="Pagado"),L221=""),"SIN COMPROBANTE DE PAGO; ","")&amp;IF(AND(G221="Escrow",H221&lt;&gt;"Sí",N(E221)&gt;0,TODAY()&gt;=N(J221)),"ESCROW SIN CONFIRMAR; ","")&amp;IF(AND(B221="Renovación de seguro",NOT(OR(N(K221)&gt;0,O221="Pagado")),N(E221)&gt;0,N(E221)-TODAY()&lt;=N('Ajustes'!$B$10),M221&lt;&gt;"Sí"),"PÓLIZA POR VENCER SIN COTIZACIÓN; ","")="","",LEFT(IF(A221="","SIN PROPIEDAD; ","")&amp;IF(AND(A221&lt;&gt;"",COUNTIF('Propiedades'!$A$2:$A$200,A221)=0),"PROPIEDAD NO ESTÁ EN LA LISTA; ","")&amp;IF(B221="","SIN TIPO; ","")&amp;IF(NOT(N(E221)&gt;0),"SIN FECHA; ","")&amp;IF(N(F221)=0,"SIN MONTO; ","")&amp;IF(AND(N(E221)&gt;0,NOT(OR(N(K221)&gt;0,O221="Pagado")),G221&lt;&gt;"Escrow",TODAY()&gt;N(E221)),"VENCIDO SIN PAGAR; ","")&amp;IF(AND(NOT(OR(N(K221)&gt;0,O221="Pagado")),G221&lt;&gt;"Escrow",AND(N(E221)&gt;0,TODAY()&gt;=N(J221),TODAY()&lt;=N(E221))),"VENCE PRONTO; ","")&amp;IF(AND(OR(N(K221)&gt;0,O221="Pagado"),L221=""),"SIN COMPROBANTE DE PAGO; ","")&amp;IF(AND(G221="Escrow",H221&lt;&gt;"Sí",N(E221)&gt;0,TODAY()&gt;=N(J221)),"ESCROW SIN CONFIRMAR; ","")&amp;IF(AND(B221="Renovación de seguro",NOT(OR(N(K221)&gt;0,O221="Pagado")),N(E221)&gt;0,N(E221)-TODAY()&lt;=N('Ajustes'!$B$10),M221&lt;&gt;"Sí"),"PÓLIZA POR VENCER SIN COTIZACIÓN; ",""),LEN(IF(A221="","SIN PROPIEDAD; ","")&amp;IF(AND(A221&lt;&gt;"",COUNTIF('Propiedades'!$A$2:$A$200,A221)=0),"PROPIEDAD NO ESTÁ EN LA LISTA; ","")&amp;IF(B221="","SIN TIPO; ","")&amp;IF(NOT(N(E221)&gt;0),"SIN FECHA; ","")&amp;IF(N(F221)=0,"SIN MONTO; ","")&amp;IF(AND(N(E221)&gt;0,NOT(OR(N(K221)&gt;0,O221="Pagado")),G221&lt;&gt;"Escrow",TODAY()&gt;N(E221)),"VENCIDO SIN PAGAR; ","")&amp;IF(AND(NOT(OR(N(K221)&gt;0,O221="Pagado")),G221&lt;&gt;"Escrow",AND(N(E221)&gt;0,TODAY()&gt;=N(J221),TODAY()&lt;=N(E221))),"VENCE PRONTO; ","")&amp;IF(AND(OR(N(K221)&gt;0,O221="Pagado"),L221=""),"SIN COMPROBANTE DE PAGO; ","")&amp;IF(AND(G221="Escrow",H221&lt;&gt;"Sí",N(E221)&gt;0,TODAY()&gt;=N(J221)),"ESCROW SIN CONFIRMAR; ","")&amp;IF(AND(B221="Renovación de seguro",NOT(OR(N(K221)&gt;0,O221="Pagado")),N(E221)&gt;0,N(E221)-TODAY()&lt;=N('Ajustes'!$B$10),M221&lt;&gt;"Sí"),"PÓLIZA POR VENCER SIN COTIZACIÓN; ",""))-2)))</f>
        <v/>
      </c>
    </row>
    <row r="222">
      <c r="E222" s="8" t="n"/>
      <c r="F222" s="9" t="n"/>
      <c r="I222" s="10" t="n"/>
      <c r="J222" s="8">
        <f>IF(OR(NOT(OR(A222&lt;&gt;"",B222&lt;&gt;"",C222&lt;&gt;"")),N(E222)=0),"",N(E222)-IF(N(I222)&gt;0,N(I222),IFERROR(VLOOKUP(B222,'Ajustes'!$A$3:$B$8,2,0),0)))</f>
        <v/>
      </c>
      <c r="K222" s="8" t="n"/>
      <c r="N222" s="8" t="n"/>
      <c r="P222" s="10">
        <f>IF(OR(NOT(OR(A222&lt;&gt;"",B222&lt;&gt;"",C222&lt;&gt;"")),N(E222)=0),"",N(E222)-TODAY())</f>
        <v/>
      </c>
      <c r="Q222">
        <f>IF(OR(NOT(OR(A222&lt;&gt;"",B222&lt;&gt;"",C222&lt;&gt;"")),O222="Cerrado"),"",IF(IF(A222="","SIN PROPIEDAD; ","")&amp;IF(AND(A222&lt;&gt;"",COUNTIF('Propiedades'!$A$2:$A$200,A222)=0),"PROPIEDAD NO ESTÁ EN LA LISTA; ","")&amp;IF(B222="","SIN TIPO; ","")&amp;IF(NOT(N(E222)&gt;0),"SIN FECHA; ","")&amp;IF(N(F222)=0,"SIN MONTO; ","")&amp;IF(AND(N(E222)&gt;0,NOT(OR(N(K222)&gt;0,O222="Pagado")),G222&lt;&gt;"Escrow",TODAY()&gt;N(E222)),"VENCIDO SIN PAGAR; ","")&amp;IF(AND(NOT(OR(N(K222)&gt;0,O222="Pagado")),G222&lt;&gt;"Escrow",AND(N(E222)&gt;0,TODAY()&gt;=N(J222),TODAY()&lt;=N(E222))),"VENCE PRONTO; ","")&amp;IF(AND(OR(N(K222)&gt;0,O222="Pagado"),L222=""),"SIN COMPROBANTE DE PAGO; ","")&amp;IF(AND(G222="Escrow",H222&lt;&gt;"Sí",N(E222)&gt;0,TODAY()&gt;=N(J222)),"ESCROW SIN CONFIRMAR; ","")&amp;IF(AND(B222="Renovación de seguro",NOT(OR(N(K222)&gt;0,O222="Pagado")),N(E222)&gt;0,N(E222)-TODAY()&lt;=N('Ajustes'!$B$10),M222&lt;&gt;"Sí"),"PÓLIZA POR VENCER SIN COTIZACIÓN; ","")="","",LEFT(IF(A222="","SIN PROPIEDAD; ","")&amp;IF(AND(A222&lt;&gt;"",COUNTIF('Propiedades'!$A$2:$A$200,A222)=0),"PROPIEDAD NO ESTÁ EN LA LISTA; ","")&amp;IF(B222="","SIN TIPO; ","")&amp;IF(NOT(N(E222)&gt;0),"SIN FECHA; ","")&amp;IF(N(F222)=0,"SIN MONTO; ","")&amp;IF(AND(N(E222)&gt;0,NOT(OR(N(K222)&gt;0,O222="Pagado")),G222&lt;&gt;"Escrow",TODAY()&gt;N(E222)),"VENCIDO SIN PAGAR; ","")&amp;IF(AND(NOT(OR(N(K222)&gt;0,O222="Pagado")),G222&lt;&gt;"Escrow",AND(N(E222)&gt;0,TODAY()&gt;=N(J222),TODAY()&lt;=N(E222))),"VENCE PRONTO; ","")&amp;IF(AND(OR(N(K222)&gt;0,O222="Pagado"),L222=""),"SIN COMPROBANTE DE PAGO; ","")&amp;IF(AND(G222="Escrow",H222&lt;&gt;"Sí",N(E222)&gt;0,TODAY()&gt;=N(J222)),"ESCROW SIN CONFIRMAR; ","")&amp;IF(AND(B222="Renovación de seguro",NOT(OR(N(K222)&gt;0,O222="Pagado")),N(E222)&gt;0,N(E222)-TODAY()&lt;=N('Ajustes'!$B$10),M222&lt;&gt;"Sí"),"PÓLIZA POR VENCER SIN COTIZACIÓN; ",""),LEN(IF(A222="","SIN PROPIEDAD; ","")&amp;IF(AND(A222&lt;&gt;"",COUNTIF('Propiedades'!$A$2:$A$200,A222)=0),"PROPIEDAD NO ESTÁ EN LA LISTA; ","")&amp;IF(B222="","SIN TIPO; ","")&amp;IF(NOT(N(E222)&gt;0),"SIN FECHA; ","")&amp;IF(N(F222)=0,"SIN MONTO; ","")&amp;IF(AND(N(E222)&gt;0,NOT(OR(N(K222)&gt;0,O222="Pagado")),G222&lt;&gt;"Escrow",TODAY()&gt;N(E222)),"VENCIDO SIN PAGAR; ","")&amp;IF(AND(NOT(OR(N(K222)&gt;0,O222="Pagado")),G222&lt;&gt;"Escrow",AND(N(E222)&gt;0,TODAY()&gt;=N(J222),TODAY()&lt;=N(E222))),"VENCE PRONTO; ","")&amp;IF(AND(OR(N(K222)&gt;0,O222="Pagado"),L222=""),"SIN COMPROBANTE DE PAGO; ","")&amp;IF(AND(G222="Escrow",H222&lt;&gt;"Sí",N(E222)&gt;0,TODAY()&gt;=N(J222)),"ESCROW SIN CONFIRMAR; ","")&amp;IF(AND(B222="Renovación de seguro",NOT(OR(N(K222)&gt;0,O222="Pagado")),N(E222)&gt;0,N(E222)-TODAY()&lt;=N('Ajustes'!$B$10),M222&lt;&gt;"Sí"),"PÓLIZA POR VENCER SIN COTIZACIÓN; ",""))-2)))</f>
        <v/>
      </c>
    </row>
    <row r="223">
      <c r="E223" s="8" t="n"/>
      <c r="F223" s="9" t="n"/>
      <c r="I223" s="10" t="n"/>
      <c r="J223" s="8">
        <f>IF(OR(NOT(OR(A223&lt;&gt;"",B223&lt;&gt;"",C223&lt;&gt;"")),N(E223)=0),"",N(E223)-IF(N(I223)&gt;0,N(I223),IFERROR(VLOOKUP(B223,'Ajustes'!$A$3:$B$8,2,0),0)))</f>
        <v/>
      </c>
      <c r="K223" s="8" t="n"/>
      <c r="N223" s="8" t="n"/>
      <c r="P223" s="10">
        <f>IF(OR(NOT(OR(A223&lt;&gt;"",B223&lt;&gt;"",C223&lt;&gt;"")),N(E223)=0),"",N(E223)-TODAY())</f>
        <v/>
      </c>
      <c r="Q223">
        <f>IF(OR(NOT(OR(A223&lt;&gt;"",B223&lt;&gt;"",C223&lt;&gt;"")),O223="Cerrado"),"",IF(IF(A223="","SIN PROPIEDAD; ","")&amp;IF(AND(A223&lt;&gt;"",COUNTIF('Propiedades'!$A$2:$A$200,A223)=0),"PROPIEDAD NO ESTÁ EN LA LISTA; ","")&amp;IF(B223="","SIN TIPO; ","")&amp;IF(NOT(N(E223)&gt;0),"SIN FECHA; ","")&amp;IF(N(F223)=0,"SIN MONTO; ","")&amp;IF(AND(N(E223)&gt;0,NOT(OR(N(K223)&gt;0,O223="Pagado")),G223&lt;&gt;"Escrow",TODAY()&gt;N(E223)),"VENCIDO SIN PAGAR; ","")&amp;IF(AND(NOT(OR(N(K223)&gt;0,O223="Pagado")),G223&lt;&gt;"Escrow",AND(N(E223)&gt;0,TODAY()&gt;=N(J223),TODAY()&lt;=N(E223))),"VENCE PRONTO; ","")&amp;IF(AND(OR(N(K223)&gt;0,O223="Pagado"),L223=""),"SIN COMPROBANTE DE PAGO; ","")&amp;IF(AND(G223="Escrow",H223&lt;&gt;"Sí",N(E223)&gt;0,TODAY()&gt;=N(J223)),"ESCROW SIN CONFIRMAR; ","")&amp;IF(AND(B223="Renovación de seguro",NOT(OR(N(K223)&gt;0,O223="Pagado")),N(E223)&gt;0,N(E223)-TODAY()&lt;=N('Ajustes'!$B$10),M223&lt;&gt;"Sí"),"PÓLIZA POR VENCER SIN COTIZACIÓN; ","")="","",LEFT(IF(A223="","SIN PROPIEDAD; ","")&amp;IF(AND(A223&lt;&gt;"",COUNTIF('Propiedades'!$A$2:$A$200,A223)=0),"PROPIEDAD NO ESTÁ EN LA LISTA; ","")&amp;IF(B223="","SIN TIPO; ","")&amp;IF(NOT(N(E223)&gt;0),"SIN FECHA; ","")&amp;IF(N(F223)=0,"SIN MONTO; ","")&amp;IF(AND(N(E223)&gt;0,NOT(OR(N(K223)&gt;0,O223="Pagado")),G223&lt;&gt;"Escrow",TODAY()&gt;N(E223)),"VENCIDO SIN PAGAR; ","")&amp;IF(AND(NOT(OR(N(K223)&gt;0,O223="Pagado")),G223&lt;&gt;"Escrow",AND(N(E223)&gt;0,TODAY()&gt;=N(J223),TODAY()&lt;=N(E223))),"VENCE PRONTO; ","")&amp;IF(AND(OR(N(K223)&gt;0,O223="Pagado"),L223=""),"SIN COMPROBANTE DE PAGO; ","")&amp;IF(AND(G223="Escrow",H223&lt;&gt;"Sí",N(E223)&gt;0,TODAY()&gt;=N(J223)),"ESCROW SIN CONFIRMAR; ","")&amp;IF(AND(B223="Renovación de seguro",NOT(OR(N(K223)&gt;0,O223="Pagado")),N(E223)&gt;0,N(E223)-TODAY()&lt;=N('Ajustes'!$B$10),M223&lt;&gt;"Sí"),"PÓLIZA POR VENCER SIN COTIZACIÓN; ",""),LEN(IF(A223="","SIN PROPIEDAD; ","")&amp;IF(AND(A223&lt;&gt;"",COUNTIF('Propiedades'!$A$2:$A$200,A223)=0),"PROPIEDAD NO ESTÁ EN LA LISTA; ","")&amp;IF(B223="","SIN TIPO; ","")&amp;IF(NOT(N(E223)&gt;0),"SIN FECHA; ","")&amp;IF(N(F223)=0,"SIN MONTO; ","")&amp;IF(AND(N(E223)&gt;0,NOT(OR(N(K223)&gt;0,O223="Pagado")),G223&lt;&gt;"Escrow",TODAY()&gt;N(E223)),"VENCIDO SIN PAGAR; ","")&amp;IF(AND(NOT(OR(N(K223)&gt;0,O223="Pagado")),G223&lt;&gt;"Escrow",AND(N(E223)&gt;0,TODAY()&gt;=N(J223),TODAY()&lt;=N(E223))),"VENCE PRONTO; ","")&amp;IF(AND(OR(N(K223)&gt;0,O223="Pagado"),L223=""),"SIN COMPROBANTE DE PAGO; ","")&amp;IF(AND(G223="Escrow",H223&lt;&gt;"Sí",N(E223)&gt;0,TODAY()&gt;=N(J223)),"ESCROW SIN CONFIRMAR; ","")&amp;IF(AND(B223="Renovación de seguro",NOT(OR(N(K223)&gt;0,O223="Pagado")),N(E223)&gt;0,N(E223)-TODAY()&lt;=N('Ajustes'!$B$10),M223&lt;&gt;"Sí"),"PÓLIZA POR VENCER SIN COTIZACIÓN; ",""))-2)))</f>
        <v/>
      </c>
    </row>
    <row r="224">
      <c r="E224" s="8" t="n"/>
      <c r="F224" s="9" t="n"/>
      <c r="I224" s="10" t="n"/>
      <c r="J224" s="8">
        <f>IF(OR(NOT(OR(A224&lt;&gt;"",B224&lt;&gt;"",C224&lt;&gt;"")),N(E224)=0),"",N(E224)-IF(N(I224)&gt;0,N(I224),IFERROR(VLOOKUP(B224,'Ajustes'!$A$3:$B$8,2,0),0)))</f>
        <v/>
      </c>
      <c r="K224" s="8" t="n"/>
      <c r="N224" s="8" t="n"/>
      <c r="P224" s="10">
        <f>IF(OR(NOT(OR(A224&lt;&gt;"",B224&lt;&gt;"",C224&lt;&gt;"")),N(E224)=0),"",N(E224)-TODAY())</f>
        <v/>
      </c>
      <c r="Q224">
        <f>IF(OR(NOT(OR(A224&lt;&gt;"",B224&lt;&gt;"",C224&lt;&gt;"")),O224="Cerrado"),"",IF(IF(A224="","SIN PROPIEDAD; ","")&amp;IF(AND(A224&lt;&gt;"",COUNTIF('Propiedades'!$A$2:$A$200,A224)=0),"PROPIEDAD NO ESTÁ EN LA LISTA; ","")&amp;IF(B224="","SIN TIPO; ","")&amp;IF(NOT(N(E224)&gt;0),"SIN FECHA; ","")&amp;IF(N(F224)=0,"SIN MONTO; ","")&amp;IF(AND(N(E224)&gt;0,NOT(OR(N(K224)&gt;0,O224="Pagado")),G224&lt;&gt;"Escrow",TODAY()&gt;N(E224)),"VENCIDO SIN PAGAR; ","")&amp;IF(AND(NOT(OR(N(K224)&gt;0,O224="Pagado")),G224&lt;&gt;"Escrow",AND(N(E224)&gt;0,TODAY()&gt;=N(J224),TODAY()&lt;=N(E224))),"VENCE PRONTO; ","")&amp;IF(AND(OR(N(K224)&gt;0,O224="Pagado"),L224=""),"SIN COMPROBANTE DE PAGO; ","")&amp;IF(AND(G224="Escrow",H224&lt;&gt;"Sí",N(E224)&gt;0,TODAY()&gt;=N(J224)),"ESCROW SIN CONFIRMAR; ","")&amp;IF(AND(B224="Renovación de seguro",NOT(OR(N(K224)&gt;0,O224="Pagado")),N(E224)&gt;0,N(E224)-TODAY()&lt;=N('Ajustes'!$B$10),M224&lt;&gt;"Sí"),"PÓLIZA POR VENCER SIN COTIZACIÓN; ","")="","",LEFT(IF(A224="","SIN PROPIEDAD; ","")&amp;IF(AND(A224&lt;&gt;"",COUNTIF('Propiedades'!$A$2:$A$200,A224)=0),"PROPIEDAD NO ESTÁ EN LA LISTA; ","")&amp;IF(B224="","SIN TIPO; ","")&amp;IF(NOT(N(E224)&gt;0),"SIN FECHA; ","")&amp;IF(N(F224)=0,"SIN MONTO; ","")&amp;IF(AND(N(E224)&gt;0,NOT(OR(N(K224)&gt;0,O224="Pagado")),G224&lt;&gt;"Escrow",TODAY()&gt;N(E224)),"VENCIDO SIN PAGAR; ","")&amp;IF(AND(NOT(OR(N(K224)&gt;0,O224="Pagado")),G224&lt;&gt;"Escrow",AND(N(E224)&gt;0,TODAY()&gt;=N(J224),TODAY()&lt;=N(E224))),"VENCE PRONTO; ","")&amp;IF(AND(OR(N(K224)&gt;0,O224="Pagado"),L224=""),"SIN COMPROBANTE DE PAGO; ","")&amp;IF(AND(G224="Escrow",H224&lt;&gt;"Sí",N(E224)&gt;0,TODAY()&gt;=N(J224)),"ESCROW SIN CONFIRMAR; ","")&amp;IF(AND(B224="Renovación de seguro",NOT(OR(N(K224)&gt;0,O224="Pagado")),N(E224)&gt;0,N(E224)-TODAY()&lt;=N('Ajustes'!$B$10),M224&lt;&gt;"Sí"),"PÓLIZA POR VENCER SIN COTIZACIÓN; ",""),LEN(IF(A224="","SIN PROPIEDAD; ","")&amp;IF(AND(A224&lt;&gt;"",COUNTIF('Propiedades'!$A$2:$A$200,A224)=0),"PROPIEDAD NO ESTÁ EN LA LISTA; ","")&amp;IF(B224="","SIN TIPO; ","")&amp;IF(NOT(N(E224)&gt;0),"SIN FECHA; ","")&amp;IF(N(F224)=0,"SIN MONTO; ","")&amp;IF(AND(N(E224)&gt;0,NOT(OR(N(K224)&gt;0,O224="Pagado")),G224&lt;&gt;"Escrow",TODAY()&gt;N(E224)),"VENCIDO SIN PAGAR; ","")&amp;IF(AND(NOT(OR(N(K224)&gt;0,O224="Pagado")),G224&lt;&gt;"Escrow",AND(N(E224)&gt;0,TODAY()&gt;=N(J224),TODAY()&lt;=N(E224))),"VENCE PRONTO; ","")&amp;IF(AND(OR(N(K224)&gt;0,O224="Pagado"),L224=""),"SIN COMPROBANTE DE PAGO; ","")&amp;IF(AND(G224="Escrow",H224&lt;&gt;"Sí",N(E224)&gt;0,TODAY()&gt;=N(J224)),"ESCROW SIN CONFIRMAR; ","")&amp;IF(AND(B224="Renovación de seguro",NOT(OR(N(K224)&gt;0,O224="Pagado")),N(E224)&gt;0,N(E224)-TODAY()&lt;=N('Ajustes'!$B$10),M224&lt;&gt;"Sí"),"PÓLIZA POR VENCER SIN COTIZACIÓN; ",""))-2)))</f>
        <v/>
      </c>
    </row>
    <row r="225">
      <c r="E225" s="8" t="n"/>
      <c r="F225" s="9" t="n"/>
      <c r="I225" s="10" t="n"/>
      <c r="J225" s="8">
        <f>IF(OR(NOT(OR(A225&lt;&gt;"",B225&lt;&gt;"",C225&lt;&gt;"")),N(E225)=0),"",N(E225)-IF(N(I225)&gt;0,N(I225),IFERROR(VLOOKUP(B225,'Ajustes'!$A$3:$B$8,2,0),0)))</f>
        <v/>
      </c>
      <c r="K225" s="8" t="n"/>
      <c r="N225" s="8" t="n"/>
      <c r="P225" s="10">
        <f>IF(OR(NOT(OR(A225&lt;&gt;"",B225&lt;&gt;"",C225&lt;&gt;"")),N(E225)=0),"",N(E225)-TODAY())</f>
        <v/>
      </c>
      <c r="Q225">
        <f>IF(OR(NOT(OR(A225&lt;&gt;"",B225&lt;&gt;"",C225&lt;&gt;"")),O225="Cerrado"),"",IF(IF(A225="","SIN PROPIEDAD; ","")&amp;IF(AND(A225&lt;&gt;"",COUNTIF('Propiedades'!$A$2:$A$200,A225)=0),"PROPIEDAD NO ESTÁ EN LA LISTA; ","")&amp;IF(B225="","SIN TIPO; ","")&amp;IF(NOT(N(E225)&gt;0),"SIN FECHA; ","")&amp;IF(N(F225)=0,"SIN MONTO; ","")&amp;IF(AND(N(E225)&gt;0,NOT(OR(N(K225)&gt;0,O225="Pagado")),G225&lt;&gt;"Escrow",TODAY()&gt;N(E225)),"VENCIDO SIN PAGAR; ","")&amp;IF(AND(NOT(OR(N(K225)&gt;0,O225="Pagado")),G225&lt;&gt;"Escrow",AND(N(E225)&gt;0,TODAY()&gt;=N(J225),TODAY()&lt;=N(E225))),"VENCE PRONTO; ","")&amp;IF(AND(OR(N(K225)&gt;0,O225="Pagado"),L225=""),"SIN COMPROBANTE DE PAGO; ","")&amp;IF(AND(G225="Escrow",H225&lt;&gt;"Sí",N(E225)&gt;0,TODAY()&gt;=N(J225)),"ESCROW SIN CONFIRMAR; ","")&amp;IF(AND(B225="Renovación de seguro",NOT(OR(N(K225)&gt;0,O225="Pagado")),N(E225)&gt;0,N(E225)-TODAY()&lt;=N('Ajustes'!$B$10),M225&lt;&gt;"Sí"),"PÓLIZA POR VENCER SIN COTIZACIÓN; ","")="","",LEFT(IF(A225="","SIN PROPIEDAD; ","")&amp;IF(AND(A225&lt;&gt;"",COUNTIF('Propiedades'!$A$2:$A$200,A225)=0),"PROPIEDAD NO ESTÁ EN LA LISTA; ","")&amp;IF(B225="","SIN TIPO; ","")&amp;IF(NOT(N(E225)&gt;0),"SIN FECHA; ","")&amp;IF(N(F225)=0,"SIN MONTO; ","")&amp;IF(AND(N(E225)&gt;0,NOT(OR(N(K225)&gt;0,O225="Pagado")),G225&lt;&gt;"Escrow",TODAY()&gt;N(E225)),"VENCIDO SIN PAGAR; ","")&amp;IF(AND(NOT(OR(N(K225)&gt;0,O225="Pagado")),G225&lt;&gt;"Escrow",AND(N(E225)&gt;0,TODAY()&gt;=N(J225),TODAY()&lt;=N(E225))),"VENCE PRONTO; ","")&amp;IF(AND(OR(N(K225)&gt;0,O225="Pagado"),L225=""),"SIN COMPROBANTE DE PAGO; ","")&amp;IF(AND(G225="Escrow",H225&lt;&gt;"Sí",N(E225)&gt;0,TODAY()&gt;=N(J225)),"ESCROW SIN CONFIRMAR; ","")&amp;IF(AND(B225="Renovación de seguro",NOT(OR(N(K225)&gt;0,O225="Pagado")),N(E225)&gt;0,N(E225)-TODAY()&lt;=N('Ajustes'!$B$10),M225&lt;&gt;"Sí"),"PÓLIZA POR VENCER SIN COTIZACIÓN; ",""),LEN(IF(A225="","SIN PROPIEDAD; ","")&amp;IF(AND(A225&lt;&gt;"",COUNTIF('Propiedades'!$A$2:$A$200,A225)=0),"PROPIEDAD NO ESTÁ EN LA LISTA; ","")&amp;IF(B225="","SIN TIPO; ","")&amp;IF(NOT(N(E225)&gt;0),"SIN FECHA; ","")&amp;IF(N(F225)=0,"SIN MONTO; ","")&amp;IF(AND(N(E225)&gt;0,NOT(OR(N(K225)&gt;0,O225="Pagado")),G225&lt;&gt;"Escrow",TODAY()&gt;N(E225)),"VENCIDO SIN PAGAR; ","")&amp;IF(AND(NOT(OR(N(K225)&gt;0,O225="Pagado")),G225&lt;&gt;"Escrow",AND(N(E225)&gt;0,TODAY()&gt;=N(J225),TODAY()&lt;=N(E225))),"VENCE PRONTO; ","")&amp;IF(AND(OR(N(K225)&gt;0,O225="Pagado"),L225=""),"SIN COMPROBANTE DE PAGO; ","")&amp;IF(AND(G225="Escrow",H225&lt;&gt;"Sí",N(E225)&gt;0,TODAY()&gt;=N(J225)),"ESCROW SIN CONFIRMAR; ","")&amp;IF(AND(B225="Renovación de seguro",NOT(OR(N(K225)&gt;0,O225="Pagado")),N(E225)&gt;0,N(E225)-TODAY()&lt;=N('Ajustes'!$B$10),M225&lt;&gt;"Sí"),"PÓLIZA POR VENCER SIN COTIZACIÓN; ",""))-2)))</f>
        <v/>
      </c>
    </row>
    <row r="226">
      <c r="E226" s="8" t="n"/>
      <c r="F226" s="9" t="n"/>
      <c r="I226" s="10" t="n"/>
      <c r="J226" s="8">
        <f>IF(OR(NOT(OR(A226&lt;&gt;"",B226&lt;&gt;"",C226&lt;&gt;"")),N(E226)=0),"",N(E226)-IF(N(I226)&gt;0,N(I226),IFERROR(VLOOKUP(B226,'Ajustes'!$A$3:$B$8,2,0),0)))</f>
        <v/>
      </c>
      <c r="K226" s="8" t="n"/>
      <c r="N226" s="8" t="n"/>
      <c r="P226" s="10">
        <f>IF(OR(NOT(OR(A226&lt;&gt;"",B226&lt;&gt;"",C226&lt;&gt;"")),N(E226)=0),"",N(E226)-TODAY())</f>
        <v/>
      </c>
      <c r="Q226">
        <f>IF(OR(NOT(OR(A226&lt;&gt;"",B226&lt;&gt;"",C226&lt;&gt;"")),O226="Cerrado"),"",IF(IF(A226="","SIN PROPIEDAD; ","")&amp;IF(AND(A226&lt;&gt;"",COUNTIF('Propiedades'!$A$2:$A$200,A226)=0),"PROPIEDAD NO ESTÁ EN LA LISTA; ","")&amp;IF(B226="","SIN TIPO; ","")&amp;IF(NOT(N(E226)&gt;0),"SIN FECHA; ","")&amp;IF(N(F226)=0,"SIN MONTO; ","")&amp;IF(AND(N(E226)&gt;0,NOT(OR(N(K226)&gt;0,O226="Pagado")),G226&lt;&gt;"Escrow",TODAY()&gt;N(E226)),"VENCIDO SIN PAGAR; ","")&amp;IF(AND(NOT(OR(N(K226)&gt;0,O226="Pagado")),G226&lt;&gt;"Escrow",AND(N(E226)&gt;0,TODAY()&gt;=N(J226),TODAY()&lt;=N(E226))),"VENCE PRONTO; ","")&amp;IF(AND(OR(N(K226)&gt;0,O226="Pagado"),L226=""),"SIN COMPROBANTE DE PAGO; ","")&amp;IF(AND(G226="Escrow",H226&lt;&gt;"Sí",N(E226)&gt;0,TODAY()&gt;=N(J226)),"ESCROW SIN CONFIRMAR; ","")&amp;IF(AND(B226="Renovación de seguro",NOT(OR(N(K226)&gt;0,O226="Pagado")),N(E226)&gt;0,N(E226)-TODAY()&lt;=N('Ajustes'!$B$10),M226&lt;&gt;"Sí"),"PÓLIZA POR VENCER SIN COTIZACIÓN; ","")="","",LEFT(IF(A226="","SIN PROPIEDAD; ","")&amp;IF(AND(A226&lt;&gt;"",COUNTIF('Propiedades'!$A$2:$A$200,A226)=0),"PROPIEDAD NO ESTÁ EN LA LISTA; ","")&amp;IF(B226="","SIN TIPO; ","")&amp;IF(NOT(N(E226)&gt;0),"SIN FECHA; ","")&amp;IF(N(F226)=0,"SIN MONTO; ","")&amp;IF(AND(N(E226)&gt;0,NOT(OR(N(K226)&gt;0,O226="Pagado")),G226&lt;&gt;"Escrow",TODAY()&gt;N(E226)),"VENCIDO SIN PAGAR; ","")&amp;IF(AND(NOT(OR(N(K226)&gt;0,O226="Pagado")),G226&lt;&gt;"Escrow",AND(N(E226)&gt;0,TODAY()&gt;=N(J226),TODAY()&lt;=N(E226))),"VENCE PRONTO; ","")&amp;IF(AND(OR(N(K226)&gt;0,O226="Pagado"),L226=""),"SIN COMPROBANTE DE PAGO; ","")&amp;IF(AND(G226="Escrow",H226&lt;&gt;"Sí",N(E226)&gt;0,TODAY()&gt;=N(J226)),"ESCROW SIN CONFIRMAR; ","")&amp;IF(AND(B226="Renovación de seguro",NOT(OR(N(K226)&gt;0,O226="Pagado")),N(E226)&gt;0,N(E226)-TODAY()&lt;=N('Ajustes'!$B$10),M226&lt;&gt;"Sí"),"PÓLIZA POR VENCER SIN COTIZACIÓN; ",""),LEN(IF(A226="","SIN PROPIEDAD; ","")&amp;IF(AND(A226&lt;&gt;"",COUNTIF('Propiedades'!$A$2:$A$200,A226)=0),"PROPIEDAD NO ESTÁ EN LA LISTA; ","")&amp;IF(B226="","SIN TIPO; ","")&amp;IF(NOT(N(E226)&gt;0),"SIN FECHA; ","")&amp;IF(N(F226)=0,"SIN MONTO; ","")&amp;IF(AND(N(E226)&gt;0,NOT(OR(N(K226)&gt;0,O226="Pagado")),G226&lt;&gt;"Escrow",TODAY()&gt;N(E226)),"VENCIDO SIN PAGAR; ","")&amp;IF(AND(NOT(OR(N(K226)&gt;0,O226="Pagado")),G226&lt;&gt;"Escrow",AND(N(E226)&gt;0,TODAY()&gt;=N(J226),TODAY()&lt;=N(E226))),"VENCE PRONTO; ","")&amp;IF(AND(OR(N(K226)&gt;0,O226="Pagado"),L226=""),"SIN COMPROBANTE DE PAGO; ","")&amp;IF(AND(G226="Escrow",H226&lt;&gt;"Sí",N(E226)&gt;0,TODAY()&gt;=N(J226)),"ESCROW SIN CONFIRMAR; ","")&amp;IF(AND(B226="Renovación de seguro",NOT(OR(N(K226)&gt;0,O226="Pagado")),N(E226)&gt;0,N(E226)-TODAY()&lt;=N('Ajustes'!$B$10),M226&lt;&gt;"Sí"),"PÓLIZA POR VENCER SIN COTIZACIÓN; ",""))-2)))</f>
        <v/>
      </c>
    </row>
    <row r="227">
      <c r="E227" s="8" t="n"/>
      <c r="F227" s="9" t="n"/>
      <c r="I227" s="10" t="n"/>
      <c r="J227" s="8">
        <f>IF(OR(NOT(OR(A227&lt;&gt;"",B227&lt;&gt;"",C227&lt;&gt;"")),N(E227)=0),"",N(E227)-IF(N(I227)&gt;0,N(I227),IFERROR(VLOOKUP(B227,'Ajustes'!$A$3:$B$8,2,0),0)))</f>
        <v/>
      </c>
      <c r="K227" s="8" t="n"/>
      <c r="N227" s="8" t="n"/>
      <c r="P227" s="10">
        <f>IF(OR(NOT(OR(A227&lt;&gt;"",B227&lt;&gt;"",C227&lt;&gt;"")),N(E227)=0),"",N(E227)-TODAY())</f>
        <v/>
      </c>
      <c r="Q227">
        <f>IF(OR(NOT(OR(A227&lt;&gt;"",B227&lt;&gt;"",C227&lt;&gt;"")),O227="Cerrado"),"",IF(IF(A227="","SIN PROPIEDAD; ","")&amp;IF(AND(A227&lt;&gt;"",COUNTIF('Propiedades'!$A$2:$A$200,A227)=0),"PROPIEDAD NO ESTÁ EN LA LISTA; ","")&amp;IF(B227="","SIN TIPO; ","")&amp;IF(NOT(N(E227)&gt;0),"SIN FECHA; ","")&amp;IF(N(F227)=0,"SIN MONTO; ","")&amp;IF(AND(N(E227)&gt;0,NOT(OR(N(K227)&gt;0,O227="Pagado")),G227&lt;&gt;"Escrow",TODAY()&gt;N(E227)),"VENCIDO SIN PAGAR; ","")&amp;IF(AND(NOT(OR(N(K227)&gt;0,O227="Pagado")),G227&lt;&gt;"Escrow",AND(N(E227)&gt;0,TODAY()&gt;=N(J227),TODAY()&lt;=N(E227))),"VENCE PRONTO; ","")&amp;IF(AND(OR(N(K227)&gt;0,O227="Pagado"),L227=""),"SIN COMPROBANTE DE PAGO; ","")&amp;IF(AND(G227="Escrow",H227&lt;&gt;"Sí",N(E227)&gt;0,TODAY()&gt;=N(J227)),"ESCROW SIN CONFIRMAR; ","")&amp;IF(AND(B227="Renovación de seguro",NOT(OR(N(K227)&gt;0,O227="Pagado")),N(E227)&gt;0,N(E227)-TODAY()&lt;=N('Ajustes'!$B$10),M227&lt;&gt;"Sí"),"PÓLIZA POR VENCER SIN COTIZACIÓN; ","")="","",LEFT(IF(A227="","SIN PROPIEDAD; ","")&amp;IF(AND(A227&lt;&gt;"",COUNTIF('Propiedades'!$A$2:$A$200,A227)=0),"PROPIEDAD NO ESTÁ EN LA LISTA; ","")&amp;IF(B227="","SIN TIPO; ","")&amp;IF(NOT(N(E227)&gt;0),"SIN FECHA; ","")&amp;IF(N(F227)=0,"SIN MONTO; ","")&amp;IF(AND(N(E227)&gt;0,NOT(OR(N(K227)&gt;0,O227="Pagado")),G227&lt;&gt;"Escrow",TODAY()&gt;N(E227)),"VENCIDO SIN PAGAR; ","")&amp;IF(AND(NOT(OR(N(K227)&gt;0,O227="Pagado")),G227&lt;&gt;"Escrow",AND(N(E227)&gt;0,TODAY()&gt;=N(J227),TODAY()&lt;=N(E227))),"VENCE PRONTO; ","")&amp;IF(AND(OR(N(K227)&gt;0,O227="Pagado"),L227=""),"SIN COMPROBANTE DE PAGO; ","")&amp;IF(AND(G227="Escrow",H227&lt;&gt;"Sí",N(E227)&gt;0,TODAY()&gt;=N(J227)),"ESCROW SIN CONFIRMAR; ","")&amp;IF(AND(B227="Renovación de seguro",NOT(OR(N(K227)&gt;0,O227="Pagado")),N(E227)&gt;0,N(E227)-TODAY()&lt;=N('Ajustes'!$B$10),M227&lt;&gt;"Sí"),"PÓLIZA POR VENCER SIN COTIZACIÓN; ",""),LEN(IF(A227="","SIN PROPIEDAD; ","")&amp;IF(AND(A227&lt;&gt;"",COUNTIF('Propiedades'!$A$2:$A$200,A227)=0),"PROPIEDAD NO ESTÁ EN LA LISTA; ","")&amp;IF(B227="","SIN TIPO; ","")&amp;IF(NOT(N(E227)&gt;0),"SIN FECHA; ","")&amp;IF(N(F227)=0,"SIN MONTO; ","")&amp;IF(AND(N(E227)&gt;0,NOT(OR(N(K227)&gt;0,O227="Pagado")),G227&lt;&gt;"Escrow",TODAY()&gt;N(E227)),"VENCIDO SIN PAGAR; ","")&amp;IF(AND(NOT(OR(N(K227)&gt;0,O227="Pagado")),G227&lt;&gt;"Escrow",AND(N(E227)&gt;0,TODAY()&gt;=N(J227),TODAY()&lt;=N(E227))),"VENCE PRONTO; ","")&amp;IF(AND(OR(N(K227)&gt;0,O227="Pagado"),L227=""),"SIN COMPROBANTE DE PAGO; ","")&amp;IF(AND(G227="Escrow",H227&lt;&gt;"Sí",N(E227)&gt;0,TODAY()&gt;=N(J227)),"ESCROW SIN CONFIRMAR; ","")&amp;IF(AND(B227="Renovación de seguro",NOT(OR(N(K227)&gt;0,O227="Pagado")),N(E227)&gt;0,N(E227)-TODAY()&lt;=N('Ajustes'!$B$10),M227&lt;&gt;"Sí"),"PÓLIZA POR VENCER SIN COTIZACIÓN; ",""))-2)))</f>
        <v/>
      </c>
    </row>
    <row r="228">
      <c r="E228" s="8" t="n"/>
      <c r="F228" s="9" t="n"/>
      <c r="I228" s="10" t="n"/>
      <c r="J228" s="8">
        <f>IF(OR(NOT(OR(A228&lt;&gt;"",B228&lt;&gt;"",C228&lt;&gt;"")),N(E228)=0),"",N(E228)-IF(N(I228)&gt;0,N(I228),IFERROR(VLOOKUP(B228,'Ajustes'!$A$3:$B$8,2,0),0)))</f>
        <v/>
      </c>
      <c r="K228" s="8" t="n"/>
      <c r="N228" s="8" t="n"/>
      <c r="P228" s="10">
        <f>IF(OR(NOT(OR(A228&lt;&gt;"",B228&lt;&gt;"",C228&lt;&gt;"")),N(E228)=0),"",N(E228)-TODAY())</f>
        <v/>
      </c>
      <c r="Q228">
        <f>IF(OR(NOT(OR(A228&lt;&gt;"",B228&lt;&gt;"",C228&lt;&gt;"")),O228="Cerrado"),"",IF(IF(A228="","SIN PROPIEDAD; ","")&amp;IF(AND(A228&lt;&gt;"",COUNTIF('Propiedades'!$A$2:$A$200,A228)=0),"PROPIEDAD NO ESTÁ EN LA LISTA; ","")&amp;IF(B228="","SIN TIPO; ","")&amp;IF(NOT(N(E228)&gt;0),"SIN FECHA; ","")&amp;IF(N(F228)=0,"SIN MONTO; ","")&amp;IF(AND(N(E228)&gt;0,NOT(OR(N(K228)&gt;0,O228="Pagado")),G228&lt;&gt;"Escrow",TODAY()&gt;N(E228)),"VENCIDO SIN PAGAR; ","")&amp;IF(AND(NOT(OR(N(K228)&gt;0,O228="Pagado")),G228&lt;&gt;"Escrow",AND(N(E228)&gt;0,TODAY()&gt;=N(J228),TODAY()&lt;=N(E228))),"VENCE PRONTO; ","")&amp;IF(AND(OR(N(K228)&gt;0,O228="Pagado"),L228=""),"SIN COMPROBANTE DE PAGO; ","")&amp;IF(AND(G228="Escrow",H228&lt;&gt;"Sí",N(E228)&gt;0,TODAY()&gt;=N(J228)),"ESCROW SIN CONFIRMAR; ","")&amp;IF(AND(B228="Renovación de seguro",NOT(OR(N(K228)&gt;0,O228="Pagado")),N(E228)&gt;0,N(E228)-TODAY()&lt;=N('Ajustes'!$B$10),M228&lt;&gt;"Sí"),"PÓLIZA POR VENCER SIN COTIZACIÓN; ","")="","",LEFT(IF(A228="","SIN PROPIEDAD; ","")&amp;IF(AND(A228&lt;&gt;"",COUNTIF('Propiedades'!$A$2:$A$200,A228)=0),"PROPIEDAD NO ESTÁ EN LA LISTA; ","")&amp;IF(B228="","SIN TIPO; ","")&amp;IF(NOT(N(E228)&gt;0),"SIN FECHA; ","")&amp;IF(N(F228)=0,"SIN MONTO; ","")&amp;IF(AND(N(E228)&gt;0,NOT(OR(N(K228)&gt;0,O228="Pagado")),G228&lt;&gt;"Escrow",TODAY()&gt;N(E228)),"VENCIDO SIN PAGAR; ","")&amp;IF(AND(NOT(OR(N(K228)&gt;0,O228="Pagado")),G228&lt;&gt;"Escrow",AND(N(E228)&gt;0,TODAY()&gt;=N(J228),TODAY()&lt;=N(E228))),"VENCE PRONTO; ","")&amp;IF(AND(OR(N(K228)&gt;0,O228="Pagado"),L228=""),"SIN COMPROBANTE DE PAGO; ","")&amp;IF(AND(G228="Escrow",H228&lt;&gt;"Sí",N(E228)&gt;0,TODAY()&gt;=N(J228)),"ESCROW SIN CONFIRMAR; ","")&amp;IF(AND(B228="Renovación de seguro",NOT(OR(N(K228)&gt;0,O228="Pagado")),N(E228)&gt;0,N(E228)-TODAY()&lt;=N('Ajustes'!$B$10),M228&lt;&gt;"Sí"),"PÓLIZA POR VENCER SIN COTIZACIÓN; ",""),LEN(IF(A228="","SIN PROPIEDAD; ","")&amp;IF(AND(A228&lt;&gt;"",COUNTIF('Propiedades'!$A$2:$A$200,A228)=0),"PROPIEDAD NO ESTÁ EN LA LISTA; ","")&amp;IF(B228="","SIN TIPO; ","")&amp;IF(NOT(N(E228)&gt;0),"SIN FECHA; ","")&amp;IF(N(F228)=0,"SIN MONTO; ","")&amp;IF(AND(N(E228)&gt;0,NOT(OR(N(K228)&gt;0,O228="Pagado")),G228&lt;&gt;"Escrow",TODAY()&gt;N(E228)),"VENCIDO SIN PAGAR; ","")&amp;IF(AND(NOT(OR(N(K228)&gt;0,O228="Pagado")),G228&lt;&gt;"Escrow",AND(N(E228)&gt;0,TODAY()&gt;=N(J228),TODAY()&lt;=N(E228))),"VENCE PRONTO; ","")&amp;IF(AND(OR(N(K228)&gt;0,O228="Pagado"),L228=""),"SIN COMPROBANTE DE PAGO; ","")&amp;IF(AND(G228="Escrow",H228&lt;&gt;"Sí",N(E228)&gt;0,TODAY()&gt;=N(J228)),"ESCROW SIN CONFIRMAR; ","")&amp;IF(AND(B228="Renovación de seguro",NOT(OR(N(K228)&gt;0,O228="Pagado")),N(E228)&gt;0,N(E228)-TODAY()&lt;=N('Ajustes'!$B$10),M228&lt;&gt;"Sí"),"PÓLIZA POR VENCER SIN COTIZACIÓN; ",""))-2)))</f>
        <v/>
      </c>
    </row>
    <row r="229">
      <c r="E229" s="8" t="n"/>
      <c r="F229" s="9" t="n"/>
      <c r="I229" s="10" t="n"/>
      <c r="J229" s="8">
        <f>IF(OR(NOT(OR(A229&lt;&gt;"",B229&lt;&gt;"",C229&lt;&gt;"")),N(E229)=0),"",N(E229)-IF(N(I229)&gt;0,N(I229),IFERROR(VLOOKUP(B229,'Ajustes'!$A$3:$B$8,2,0),0)))</f>
        <v/>
      </c>
      <c r="K229" s="8" t="n"/>
      <c r="N229" s="8" t="n"/>
      <c r="P229" s="10">
        <f>IF(OR(NOT(OR(A229&lt;&gt;"",B229&lt;&gt;"",C229&lt;&gt;"")),N(E229)=0),"",N(E229)-TODAY())</f>
        <v/>
      </c>
      <c r="Q229">
        <f>IF(OR(NOT(OR(A229&lt;&gt;"",B229&lt;&gt;"",C229&lt;&gt;"")),O229="Cerrado"),"",IF(IF(A229="","SIN PROPIEDAD; ","")&amp;IF(AND(A229&lt;&gt;"",COUNTIF('Propiedades'!$A$2:$A$200,A229)=0),"PROPIEDAD NO ESTÁ EN LA LISTA; ","")&amp;IF(B229="","SIN TIPO; ","")&amp;IF(NOT(N(E229)&gt;0),"SIN FECHA; ","")&amp;IF(N(F229)=0,"SIN MONTO; ","")&amp;IF(AND(N(E229)&gt;0,NOT(OR(N(K229)&gt;0,O229="Pagado")),G229&lt;&gt;"Escrow",TODAY()&gt;N(E229)),"VENCIDO SIN PAGAR; ","")&amp;IF(AND(NOT(OR(N(K229)&gt;0,O229="Pagado")),G229&lt;&gt;"Escrow",AND(N(E229)&gt;0,TODAY()&gt;=N(J229),TODAY()&lt;=N(E229))),"VENCE PRONTO; ","")&amp;IF(AND(OR(N(K229)&gt;0,O229="Pagado"),L229=""),"SIN COMPROBANTE DE PAGO; ","")&amp;IF(AND(G229="Escrow",H229&lt;&gt;"Sí",N(E229)&gt;0,TODAY()&gt;=N(J229)),"ESCROW SIN CONFIRMAR; ","")&amp;IF(AND(B229="Renovación de seguro",NOT(OR(N(K229)&gt;0,O229="Pagado")),N(E229)&gt;0,N(E229)-TODAY()&lt;=N('Ajustes'!$B$10),M229&lt;&gt;"Sí"),"PÓLIZA POR VENCER SIN COTIZACIÓN; ","")="","",LEFT(IF(A229="","SIN PROPIEDAD; ","")&amp;IF(AND(A229&lt;&gt;"",COUNTIF('Propiedades'!$A$2:$A$200,A229)=0),"PROPIEDAD NO ESTÁ EN LA LISTA; ","")&amp;IF(B229="","SIN TIPO; ","")&amp;IF(NOT(N(E229)&gt;0),"SIN FECHA; ","")&amp;IF(N(F229)=0,"SIN MONTO; ","")&amp;IF(AND(N(E229)&gt;0,NOT(OR(N(K229)&gt;0,O229="Pagado")),G229&lt;&gt;"Escrow",TODAY()&gt;N(E229)),"VENCIDO SIN PAGAR; ","")&amp;IF(AND(NOT(OR(N(K229)&gt;0,O229="Pagado")),G229&lt;&gt;"Escrow",AND(N(E229)&gt;0,TODAY()&gt;=N(J229),TODAY()&lt;=N(E229))),"VENCE PRONTO; ","")&amp;IF(AND(OR(N(K229)&gt;0,O229="Pagado"),L229=""),"SIN COMPROBANTE DE PAGO; ","")&amp;IF(AND(G229="Escrow",H229&lt;&gt;"Sí",N(E229)&gt;0,TODAY()&gt;=N(J229)),"ESCROW SIN CONFIRMAR; ","")&amp;IF(AND(B229="Renovación de seguro",NOT(OR(N(K229)&gt;0,O229="Pagado")),N(E229)&gt;0,N(E229)-TODAY()&lt;=N('Ajustes'!$B$10),M229&lt;&gt;"Sí"),"PÓLIZA POR VENCER SIN COTIZACIÓN; ",""),LEN(IF(A229="","SIN PROPIEDAD; ","")&amp;IF(AND(A229&lt;&gt;"",COUNTIF('Propiedades'!$A$2:$A$200,A229)=0),"PROPIEDAD NO ESTÁ EN LA LISTA; ","")&amp;IF(B229="","SIN TIPO; ","")&amp;IF(NOT(N(E229)&gt;0),"SIN FECHA; ","")&amp;IF(N(F229)=0,"SIN MONTO; ","")&amp;IF(AND(N(E229)&gt;0,NOT(OR(N(K229)&gt;0,O229="Pagado")),G229&lt;&gt;"Escrow",TODAY()&gt;N(E229)),"VENCIDO SIN PAGAR; ","")&amp;IF(AND(NOT(OR(N(K229)&gt;0,O229="Pagado")),G229&lt;&gt;"Escrow",AND(N(E229)&gt;0,TODAY()&gt;=N(J229),TODAY()&lt;=N(E229))),"VENCE PRONTO; ","")&amp;IF(AND(OR(N(K229)&gt;0,O229="Pagado"),L229=""),"SIN COMPROBANTE DE PAGO; ","")&amp;IF(AND(G229="Escrow",H229&lt;&gt;"Sí",N(E229)&gt;0,TODAY()&gt;=N(J229)),"ESCROW SIN CONFIRMAR; ","")&amp;IF(AND(B229="Renovación de seguro",NOT(OR(N(K229)&gt;0,O229="Pagado")),N(E229)&gt;0,N(E229)-TODAY()&lt;=N('Ajustes'!$B$10),M229&lt;&gt;"Sí"),"PÓLIZA POR VENCER SIN COTIZACIÓN; ",""))-2)))</f>
        <v/>
      </c>
    </row>
    <row r="230">
      <c r="E230" s="8" t="n"/>
      <c r="F230" s="9" t="n"/>
      <c r="I230" s="10" t="n"/>
      <c r="J230" s="8">
        <f>IF(OR(NOT(OR(A230&lt;&gt;"",B230&lt;&gt;"",C230&lt;&gt;"")),N(E230)=0),"",N(E230)-IF(N(I230)&gt;0,N(I230),IFERROR(VLOOKUP(B230,'Ajustes'!$A$3:$B$8,2,0),0)))</f>
        <v/>
      </c>
      <c r="K230" s="8" t="n"/>
      <c r="N230" s="8" t="n"/>
      <c r="P230" s="10">
        <f>IF(OR(NOT(OR(A230&lt;&gt;"",B230&lt;&gt;"",C230&lt;&gt;"")),N(E230)=0),"",N(E230)-TODAY())</f>
        <v/>
      </c>
      <c r="Q230">
        <f>IF(OR(NOT(OR(A230&lt;&gt;"",B230&lt;&gt;"",C230&lt;&gt;"")),O230="Cerrado"),"",IF(IF(A230="","SIN PROPIEDAD; ","")&amp;IF(AND(A230&lt;&gt;"",COUNTIF('Propiedades'!$A$2:$A$200,A230)=0),"PROPIEDAD NO ESTÁ EN LA LISTA; ","")&amp;IF(B230="","SIN TIPO; ","")&amp;IF(NOT(N(E230)&gt;0),"SIN FECHA; ","")&amp;IF(N(F230)=0,"SIN MONTO; ","")&amp;IF(AND(N(E230)&gt;0,NOT(OR(N(K230)&gt;0,O230="Pagado")),G230&lt;&gt;"Escrow",TODAY()&gt;N(E230)),"VENCIDO SIN PAGAR; ","")&amp;IF(AND(NOT(OR(N(K230)&gt;0,O230="Pagado")),G230&lt;&gt;"Escrow",AND(N(E230)&gt;0,TODAY()&gt;=N(J230),TODAY()&lt;=N(E230))),"VENCE PRONTO; ","")&amp;IF(AND(OR(N(K230)&gt;0,O230="Pagado"),L230=""),"SIN COMPROBANTE DE PAGO; ","")&amp;IF(AND(G230="Escrow",H230&lt;&gt;"Sí",N(E230)&gt;0,TODAY()&gt;=N(J230)),"ESCROW SIN CONFIRMAR; ","")&amp;IF(AND(B230="Renovación de seguro",NOT(OR(N(K230)&gt;0,O230="Pagado")),N(E230)&gt;0,N(E230)-TODAY()&lt;=N('Ajustes'!$B$10),M230&lt;&gt;"Sí"),"PÓLIZA POR VENCER SIN COTIZACIÓN; ","")="","",LEFT(IF(A230="","SIN PROPIEDAD; ","")&amp;IF(AND(A230&lt;&gt;"",COUNTIF('Propiedades'!$A$2:$A$200,A230)=0),"PROPIEDAD NO ESTÁ EN LA LISTA; ","")&amp;IF(B230="","SIN TIPO; ","")&amp;IF(NOT(N(E230)&gt;0),"SIN FECHA; ","")&amp;IF(N(F230)=0,"SIN MONTO; ","")&amp;IF(AND(N(E230)&gt;0,NOT(OR(N(K230)&gt;0,O230="Pagado")),G230&lt;&gt;"Escrow",TODAY()&gt;N(E230)),"VENCIDO SIN PAGAR; ","")&amp;IF(AND(NOT(OR(N(K230)&gt;0,O230="Pagado")),G230&lt;&gt;"Escrow",AND(N(E230)&gt;0,TODAY()&gt;=N(J230),TODAY()&lt;=N(E230))),"VENCE PRONTO; ","")&amp;IF(AND(OR(N(K230)&gt;0,O230="Pagado"),L230=""),"SIN COMPROBANTE DE PAGO; ","")&amp;IF(AND(G230="Escrow",H230&lt;&gt;"Sí",N(E230)&gt;0,TODAY()&gt;=N(J230)),"ESCROW SIN CONFIRMAR; ","")&amp;IF(AND(B230="Renovación de seguro",NOT(OR(N(K230)&gt;0,O230="Pagado")),N(E230)&gt;0,N(E230)-TODAY()&lt;=N('Ajustes'!$B$10),M230&lt;&gt;"Sí"),"PÓLIZA POR VENCER SIN COTIZACIÓN; ",""),LEN(IF(A230="","SIN PROPIEDAD; ","")&amp;IF(AND(A230&lt;&gt;"",COUNTIF('Propiedades'!$A$2:$A$200,A230)=0),"PROPIEDAD NO ESTÁ EN LA LISTA; ","")&amp;IF(B230="","SIN TIPO; ","")&amp;IF(NOT(N(E230)&gt;0),"SIN FECHA; ","")&amp;IF(N(F230)=0,"SIN MONTO; ","")&amp;IF(AND(N(E230)&gt;0,NOT(OR(N(K230)&gt;0,O230="Pagado")),G230&lt;&gt;"Escrow",TODAY()&gt;N(E230)),"VENCIDO SIN PAGAR; ","")&amp;IF(AND(NOT(OR(N(K230)&gt;0,O230="Pagado")),G230&lt;&gt;"Escrow",AND(N(E230)&gt;0,TODAY()&gt;=N(J230),TODAY()&lt;=N(E230))),"VENCE PRONTO; ","")&amp;IF(AND(OR(N(K230)&gt;0,O230="Pagado"),L230=""),"SIN COMPROBANTE DE PAGO; ","")&amp;IF(AND(G230="Escrow",H230&lt;&gt;"Sí",N(E230)&gt;0,TODAY()&gt;=N(J230)),"ESCROW SIN CONFIRMAR; ","")&amp;IF(AND(B230="Renovación de seguro",NOT(OR(N(K230)&gt;0,O230="Pagado")),N(E230)&gt;0,N(E230)-TODAY()&lt;=N('Ajustes'!$B$10),M230&lt;&gt;"Sí"),"PÓLIZA POR VENCER SIN COTIZACIÓN; ",""))-2)))</f>
        <v/>
      </c>
    </row>
    <row r="231">
      <c r="E231" s="8" t="n"/>
      <c r="F231" s="9" t="n"/>
      <c r="I231" s="10" t="n"/>
      <c r="J231" s="8">
        <f>IF(OR(NOT(OR(A231&lt;&gt;"",B231&lt;&gt;"",C231&lt;&gt;"")),N(E231)=0),"",N(E231)-IF(N(I231)&gt;0,N(I231),IFERROR(VLOOKUP(B231,'Ajustes'!$A$3:$B$8,2,0),0)))</f>
        <v/>
      </c>
      <c r="K231" s="8" t="n"/>
      <c r="N231" s="8" t="n"/>
      <c r="P231" s="10">
        <f>IF(OR(NOT(OR(A231&lt;&gt;"",B231&lt;&gt;"",C231&lt;&gt;"")),N(E231)=0),"",N(E231)-TODAY())</f>
        <v/>
      </c>
      <c r="Q231">
        <f>IF(OR(NOT(OR(A231&lt;&gt;"",B231&lt;&gt;"",C231&lt;&gt;"")),O231="Cerrado"),"",IF(IF(A231="","SIN PROPIEDAD; ","")&amp;IF(AND(A231&lt;&gt;"",COUNTIF('Propiedades'!$A$2:$A$200,A231)=0),"PROPIEDAD NO ESTÁ EN LA LISTA; ","")&amp;IF(B231="","SIN TIPO; ","")&amp;IF(NOT(N(E231)&gt;0),"SIN FECHA; ","")&amp;IF(N(F231)=0,"SIN MONTO; ","")&amp;IF(AND(N(E231)&gt;0,NOT(OR(N(K231)&gt;0,O231="Pagado")),G231&lt;&gt;"Escrow",TODAY()&gt;N(E231)),"VENCIDO SIN PAGAR; ","")&amp;IF(AND(NOT(OR(N(K231)&gt;0,O231="Pagado")),G231&lt;&gt;"Escrow",AND(N(E231)&gt;0,TODAY()&gt;=N(J231),TODAY()&lt;=N(E231))),"VENCE PRONTO; ","")&amp;IF(AND(OR(N(K231)&gt;0,O231="Pagado"),L231=""),"SIN COMPROBANTE DE PAGO; ","")&amp;IF(AND(G231="Escrow",H231&lt;&gt;"Sí",N(E231)&gt;0,TODAY()&gt;=N(J231)),"ESCROW SIN CONFIRMAR; ","")&amp;IF(AND(B231="Renovación de seguro",NOT(OR(N(K231)&gt;0,O231="Pagado")),N(E231)&gt;0,N(E231)-TODAY()&lt;=N('Ajustes'!$B$10),M231&lt;&gt;"Sí"),"PÓLIZA POR VENCER SIN COTIZACIÓN; ","")="","",LEFT(IF(A231="","SIN PROPIEDAD; ","")&amp;IF(AND(A231&lt;&gt;"",COUNTIF('Propiedades'!$A$2:$A$200,A231)=0),"PROPIEDAD NO ESTÁ EN LA LISTA; ","")&amp;IF(B231="","SIN TIPO; ","")&amp;IF(NOT(N(E231)&gt;0),"SIN FECHA; ","")&amp;IF(N(F231)=0,"SIN MONTO; ","")&amp;IF(AND(N(E231)&gt;0,NOT(OR(N(K231)&gt;0,O231="Pagado")),G231&lt;&gt;"Escrow",TODAY()&gt;N(E231)),"VENCIDO SIN PAGAR; ","")&amp;IF(AND(NOT(OR(N(K231)&gt;0,O231="Pagado")),G231&lt;&gt;"Escrow",AND(N(E231)&gt;0,TODAY()&gt;=N(J231),TODAY()&lt;=N(E231))),"VENCE PRONTO; ","")&amp;IF(AND(OR(N(K231)&gt;0,O231="Pagado"),L231=""),"SIN COMPROBANTE DE PAGO; ","")&amp;IF(AND(G231="Escrow",H231&lt;&gt;"Sí",N(E231)&gt;0,TODAY()&gt;=N(J231)),"ESCROW SIN CONFIRMAR; ","")&amp;IF(AND(B231="Renovación de seguro",NOT(OR(N(K231)&gt;0,O231="Pagado")),N(E231)&gt;0,N(E231)-TODAY()&lt;=N('Ajustes'!$B$10),M231&lt;&gt;"Sí"),"PÓLIZA POR VENCER SIN COTIZACIÓN; ",""),LEN(IF(A231="","SIN PROPIEDAD; ","")&amp;IF(AND(A231&lt;&gt;"",COUNTIF('Propiedades'!$A$2:$A$200,A231)=0),"PROPIEDAD NO ESTÁ EN LA LISTA; ","")&amp;IF(B231="","SIN TIPO; ","")&amp;IF(NOT(N(E231)&gt;0),"SIN FECHA; ","")&amp;IF(N(F231)=0,"SIN MONTO; ","")&amp;IF(AND(N(E231)&gt;0,NOT(OR(N(K231)&gt;0,O231="Pagado")),G231&lt;&gt;"Escrow",TODAY()&gt;N(E231)),"VENCIDO SIN PAGAR; ","")&amp;IF(AND(NOT(OR(N(K231)&gt;0,O231="Pagado")),G231&lt;&gt;"Escrow",AND(N(E231)&gt;0,TODAY()&gt;=N(J231),TODAY()&lt;=N(E231))),"VENCE PRONTO; ","")&amp;IF(AND(OR(N(K231)&gt;0,O231="Pagado"),L231=""),"SIN COMPROBANTE DE PAGO; ","")&amp;IF(AND(G231="Escrow",H231&lt;&gt;"Sí",N(E231)&gt;0,TODAY()&gt;=N(J231)),"ESCROW SIN CONFIRMAR; ","")&amp;IF(AND(B231="Renovación de seguro",NOT(OR(N(K231)&gt;0,O231="Pagado")),N(E231)&gt;0,N(E231)-TODAY()&lt;=N('Ajustes'!$B$10),M231&lt;&gt;"Sí"),"PÓLIZA POR VENCER SIN COTIZACIÓN; ",""))-2)))</f>
        <v/>
      </c>
    </row>
    <row r="232">
      <c r="E232" s="8" t="n"/>
      <c r="F232" s="9" t="n"/>
      <c r="I232" s="10" t="n"/>
      <c r="J232" s="8">
        <f>IF(OR(NOT(OR(A232&lt;&gt;"",B232&lt;&gt;"",C232&lt;&gt;"")),N(E232)=0),"",N(E232)-IF(N(I232)&gt;0,N(I232),IFERROR(VLOOKUP(B232,'Ajustes'!$A$3:$B$8,2,0),0)))</f>
        <v/>
      </c>
      <c r="K232" s="8" t="n"/>
      <c r="N232" s="8" t="n"/>
      <c r="P232" s="10">
        <f>IF(OR(NOT(OR(A232&lt;&gt;"",B232&lt;&gt;"",C232&lt;&gt;"")),N(E232)=0),"",N(E232)-TODAY())</f>
        <v/>
      </c>
      <c r="Q232">
        <f>IF(OR(NOT(OR(A232&lt;&gt;"",B232&lt;&gt;"",C232&lt;&gt;"")),O232="Cerrado"),"",IF(IF(A232="","SIN PROPIEDAD; ","")&amp;IF(AND(A232&lt;&gt;"",COUNTIF('Propiedades'!$A$2:$A$200,A232)=0),"PROPIEDAD NO ESTÁ EN LA LISTA; ","")&amp;IF(B232="","SIN TIPO; ","")&amp;IF(NOT(N(E232)&gt;0),"SIN FECHA; ","")&amp;IF(N(F232)=0,"SIN MONTO; ","")&amp;IF(AND(N(E232)&gt;0,NOT(OR(N(K232)&gt;0,O232="Pagado")),G232&lt;&gt;"Escrow",TODAY()&gt;N(E232)),"VENCIDO SIN PAGAR; ","")&amp;IF(AND(NOT(OR(N(K232)&gt;0,O232="Pagado")),G232&lt;&gt;"Escrow",AND(N(E232)&gt;0,TODAY()&gt;=N(J232),TODAY()&lt;=N(E232))),"VENCE PRONTO; ","")&amp;IF(AND(OR(N(K232)&gt;0,O232="Pagado"),L232=""),"SIN COMPROBANTE DE PAGO; ","")&amp;IF(AND(G232="Escrow",H232&lt;&gt;"Sí",N(E232)&gt;0,TODAY()&gt;=N(J232)),"ESCROW SIN CONFIRMAR; ","")&amp;IF(AND(B232="Renovación de seguro",NOT(OR(N(K232)&gt;0,O232="Pagado")),N(E232)&gt;0,N(E232)-TODAY()&lt;=N('Ajustes'!$B$10),M232&lt;&gt;"Sí"),"PÓLIZA POR VENCER SIN COTIZACIÓN; ","")="","",LEFT(IF(A232="","SIN PROPIEDAD; ","")&amp;IF(AND(A232&lt;&gt;"",COUNTIF('Propiedades'!$A$2:$A$200,A232)=0),"PROPIEDAD NO ESTÁ EN LA LISTA; ","")&amp;IF(B232="","SIN TIPO; ","")&amp;IF(NOT(N(E232)&gt;0),"SIN FECHA; ","")&amp;IF(N(F232)=0,"SIN MONTO; ","")&amp;IF(AND(N(E232)&gt;0,NOT(OR(N(K232)&gt;0,O232="Pagado")),G232&lt;&gt;"Escrow",TODAY()&gt;N(E232)),"VENCIDO SIN PAGAR; ","")&amp;IF(AND(NOT(OR(N(K232)&gt;0,O232="Pagado")),G232&lt;&gt;"Escrow",AND(N(E232)&gt;0,TODAY()&gt;=N(J232),TODAY()&lt;=N(E232))),"VENCE PRONTO; ","")&amp;IF(AND(OR(N(K232)&gt;0,O232="Pagado"),L232=""),"SIN COMPROBANTE DE PAGO; ","")&amp;IF(AND(G232="Escrow",H232&lt;&gt;"Sí",N(E232)&gt;0,TODAY()&gt;=N(J232)),"ESCROW SIN CONFIRMAR; ","")&amp;IF(AND(B232="Renovación de seguro",NOT(OR(N(K232)&gt;0,O232="Pagado")),N(E232)&gt;0,N(E232)-TODAY()&lt;=N('Ajustes'!$B$10),M232&lt;&gt;"Sí"),"PÓLIZA POR VENCER SIN COTIZACIÓN; ",""),LEN(IF(A232="","SIN PROPIEDAD; ","")&amp;IF(AND(A232&lt;&gt;"",COUNTIF('Propiedades'!$A$2:$A$200,A232)=0),"PROPIEDAD NO ESTÁ EN LA LISTA; ","")&amp;IF(B232="","SIN TIPO; ","")&amp;IF(NOT(N(E232)&gt;0),"SIN FECHA; ","")&amp;IF(N(F232)=0,"SIN MONTO; ","")&amp;IF(AND(N(E232)&gt;0,NOT(OR(N(K232)&gt;0,O232="Pagado")),G232&lt;&gt;"Escrow",TODAY()&gt;N(E232)),"VENCIDO SIN PAGAR; ","")&amp;IF(AND(NOT(OR(N(K232)&gt;0,O232="Pagado")),G232&lt;&gt;"Escrow",AND(N(E232)&gt;0,TODAY()&gt;=N(J232),TODAY()&lt;=N(E232))),"VENCE PRONTO; ","")&amp;IF(AND(OR(N(K232)&gt;0,O232="Pagado"),L232=""),"SIN COMPROBANTE DE PAGO; ","")&amp;IF(AND(G232="Escrow",H232&lt;&gt;"Sí",N(E232)&gt;0,TODAY()&gt;=N(J232)),"ESCROW SIN CONFIRMAR; ","")&amp;IF(AND(B232="Renovación de seguro",NOT(OR(N(K232)&gt;0,O232="Pagado")),N(E232)&gt;0,N(E232)-TODAY()&lt;=N('Ajustes'!$B$10),M232&lt;&gt;"Sí"),"PÓLIZA POR VENCER SIN COTIZACIÓN; ",""))-2)))</f>
        <v/>
      </c>
    </row>
    <row r="233">
      <c r="E233" s="8" t="n"/>
      <c r="F233" s="9" t="n"/>
      <c r="I233" s="10" t="n"/>
      <c r="J233" s="8">
        <f>IF(OR(NOT(OR(A233&lt;&gt;"",B233&lt;&gt;"",C233&lt;&gt;"")),N(E233)=0),"",N(E233)-IF(N(I233)&gt;0,N(I233),IFERROR(VLOOKUP(B233,'Ajustes'!$A$3:$B$8,2,0),0)))</f>
        <v/>
      </c>
      <c r="K233" s="8" t="n"/>
      <c r="N233" s="8" t="n"/>
      <c r="P233" s="10">
        <f>IF(OR(NOT(OR(A233&lt;&gt;"",B233&lt;&gt;"",C233&lt;&gt;"")),N(E233)=0),"",N(E233)-TODAY())</f>
        <v/>
      </c>
      <c r="Q233">
        <f>IF(OR(NOT(OR(A233&lt;&gt;"",B233&lt;&gt;"",C233&lt;&gt;"")),O233="Cerrado"),"",IF(IF(A233="","SIN PROPIEDAD; ","")&amp;IF(AND(A233&lt;&gt;"",COUNTIF('Propiedades'!$A$2:$A$200,A233)=0),"PROPIEDAD NO ESTÁ EN LA LISTA; ","")&amp;IF(B233="","SIN TIPO; ","")&amp;IF(NOT(N(E233)&gt;0),"SIN FECHA; ","")&amp;IF(N(F233)=0,"SIN MONTO; ","")&amp;IF(AND(N(E233)&gt;0,NOT(OR(N(K233)&gt;0,O233="Pagado")),G233&lt;&gt;"Escrow",TODAY()&gt;N(E233)),"VENCIDO SIN PAGAR; ","")&amp;IF(AND(NOT(OR(N(K233)&gt;0,O233="Pagado")),G233&lt;&gt;"Escrow",AND(N(E233)&gt;0,TODAY()&gt;=N(J233),TODAY()&lt;=N(E233))),"VENCE PRONTO; ","")&amp;IF(AND(OR(N(K233)&gt;0,O233="Pagado"),L233=""),"SIN COMPROBANTE DE PAGO; ","")&amp;IF(AND(G233="Escrow",H233&lt;&gt;"Sí",N(E233)&gt;0,TODAY()&gt;=N(J233)),"ESCROW SIN CONFIRMAR; ","")&amp;IF(AND(B233="Renovación de seguro",NOT(OR(N(K233)&gt;0,O233="Pagado")),N(E233)&gt;0,N(E233)-TODAY()&lt;=N('Ajustes'!$B$10),M233&lt;&gt;"Sí"),"PÓLIZA POR VENCER SIN COTIZACIÓN; ","")="","",LEFT(IF(A233="","SIN PROPIEDAD; ","")&amp;IF(AND(A233&lt;&gt;"",COUNTIF('Propiedades'!$A$2:$A$200,A233)=0),"PROPIEDAD NO ESTÁ EN LA LISTA; ","")&amp;IF(B233="","SIN TIPO; ","")&amp;IF(NOT(N(E233)&gt;0),"SIN FECHA; ","")&amp;IF(N(F233)=0,"SIN MONTO; ","")&amp;IF(AND(N(E233)&gt;0,NOT(OR(N(K233)&gt;0,O233="Pagado")),G233&lt;&gt;"Escrow",TODAY()&gt;N(E233)),"VENCIDO SIN PAGAR; ","")&amp;IF(AND(NOT(OR(N(K233)&gt;0,O233="Pagado")),G233&lt;&gt;"Escrow",AND(N(E233)&gt;0,TODAY()&gt;=N(J233),TODAY()&lt;=N(E233))),"VENCE PRONTO; ","")&amp;IF(AND(OR(N(K233)&gt;0,O233="Pagado"),L233=""),"SIN COMPROBANTE DE PAGO; ","")&amp;IF(AND(G233="Escrow",H233&lt;&gt;"Sí",N(E233)&gt;0,TODAY()&gt;=N(J233)),"ESCROW SIN CONFIRMAR; ","")&amp;IF(AND(B233="Renovación de seguro",NOT(OR(N(K233)&gt;0,O233="Pagado")),N(E233)&gt;0,N(E233)-TODAY()&lt;=N('Ajustes'!$B$10),M233&lt;&gt;"Sí"),"PÓLIZA POR VENCER SIN COTIZACIÓN; ",""),LEN(IF(A233="","SIN PROPIEDAD; ","")&amp;IF(AND(A233&lt;&gt;"",COUNTIF('Propiedades'!$A$2:$A$200,A233)=0),"PROPIEDAD NO ESTÁ EN LA LISTA; ","")&amp;IF(B233="","SIN TIPO; ","")&amp;IF(NOT(N(E233)&gt;0),"SIN FECHA; ","")&amp;IF(N(F233)=0,"SIN MONTO; ","")&amp;IF(AND(N(E233)&gt;0,NOT(OR(N(K233)&gt;0,O233="Pagado")),G233&lt;&gt;"Escrow",TODAY()&gt;N(E233)),"VENCIDO SIN PAGAR; ","")&amp;IF(AND(NOT(OR(N(K233)&gt;0,O233="Pagado")),G233&lt;&gt;"Escrow",AND(N(E233)&gt;0,TODAY()&gt;=N(J233),TODAY()&lt;=N(E233))),"VENCE PRONTO; ","")&amp;IF(AND(OR(N(K233)&gt;0,O233="Pagado"),L233=""),"SIN COMPROBANTE DE PAGO; ","")&amp;IF(AND(G233="Escrow",H233&lt;&gt;"Sí",N(E233)&gt;0,TODAY()&gt;=N(J233)),"ESCROW SIN CONFIRMAR; ","")&amp;IF(AND(B233="Renovación de seguro",NOT(OR(N(K233)&gt;0,O233="Pagado")),N(E233)&gt;0,N(E233)-TODAY()&lt;=N('Ajustes'!$B$10),M233&lt;&gt;"Sí"),"PÓLIZA POR VENCER SIN COTIZACIÓN; ",""))-2)))</f>
        <v/>
      </c>
    </row>
    <row r="234">
      <c r="E234" s="8" t="n"/>
      <c r="F234" s="9" t="n"/>
      <c r="I234" s="10" t="n"/>
      <c r="J234" s="8">
        <f>IF(OR(NOT(OR(A234&lt;&gt;"",B234&lt;&gt;"",C234&lt;&gt;"")),N(E234)=0),"",N(E234)-IF(N(I234)&gt;0,N(I234),IFERROR(VLOOKUP(B234,'Ajustes'!$A$3:$B$8,2,0),0)))</f>
        <v/>
      </c>
      <c r="K234" s="8" t="n"/>
      <c r="N234" s="8" t="n"/>
      <c r="P234" s="10">
        <f>IF(OR(NOT(OR(A234&lt;&gt;"",B234&lt;&gt;"",C234&lt;&gt;"")),N(E234)=0),"",N(E234)-TODAY())</f>
        <v/>
      </c>
      <c r="Q234">
        <f>IF(OR(NOT(OR(A234&lt;&gt;"",B234&lt;&gt;"",C234&lt;&gt;"")),O234="Cerrado"),"",IF(IF(A234="","SIN PROPIEDAD; ","")&amp;IF(AND(A234&lt;&gt;"",COUNTIF('Propiedades'!$A$2:$A$200,A234)=0),"PROPIEDAD NO ESTÁ EN LA LISTA; ","")&amp;IF(B234="","SIN TIPO; ","")&amp;IF(NOT(N(E234)&gt;0),"SIN FECHA; ","")&amp;IF(N(F234)=0,"SIN MONTO; ","")&amp;IF(AND(N(E234)&gt;0,NOT(OR(N(K234)&gt;0,O234="Pagado")),G234&lt;&gt;"Escrow",TODAY()&gt;N(E234)),"VENCIDO SIN PAGAR; ","")&amp;IF(AND(NOT(OR(N(K234)&gt;0,O234="Pagado")),G234&lt;&gt;"Escrow",AND(N(E234)&gt;0,TODAY()&gt;=N(J234),TODAY()&lt;=N(E234))),"VENCE PRONTO; ","")&amp;IF(AND(OR(N(K234)&gt;0,O234="Pagado"),L234=""),"SIN COMPROBANTE DE PAGO; ","")&amp;IF(AND(G234="Escrow",H234&lt;&gt;"Sí",N(E234)&gt;0,TODAY()&gt;=N(J234)),"ESCROW SIN CONFIRMAR; ","")&amp;IF(AND(B234="Renovación de seguro",NOT(OR(N(K234)&gt;0,O234="Pagado")),N(E234)&gt;0,N(E234)-TODAY()&lt;=N('Ajustes'!$B$10),M234&lt;&gt;"Sí"),"PÓLIZA POR VENCER SIN COTIZACIÓN; ","")="","",LEFT(IF(A234="","SIN PROPIEDAD; ","")&amp;IF(AND(A234&lt;&gt;"",COUNTIF('Propiedades'!$A$2:$A$200,A234)=0),"PROPIEDAD NO ESTÁ EN LA LISTA; ","")&amp;IF(B234="","SIN TIPO; ","")&amp;IF(NOT(N(E234)&gt;0),"SIN FECHA; ","")&amp;IF(N(F234)=0,"SIN MONTO; ","")&amp;IF(AND(N(E234)&gt;0,NOT(OR(N(K234)&gt;0,O234="Pagado")),G234&lt;&gt;"Escrow",TODAY()&gt;N(E234)),"VENCIDO SIN PAGAR; ","")&amp;IF(AND(NOT(OR(N(K234)&gt;0,O234="Pagado")),G234&lt;&gt;"Escrow",AND(N(E234)&gt;0,TODAY()&gt;=N(J234),TODAY()&lt;=N(E234))),"VENCE PRONTO; ","")&amp;IF(AND(OR(N(K234)&gt;0,O234="Pagado"),L234=""),"SIN COMPROBANTE DE PAGO; ","")&amp;IF(AND(G234="Escrow",H234&lt;&gt;"Sí",N(E234)&gt;0,TODAY()&gt;=N(J234)),"ESCROW SIN CONFIRMAR; ","")&amp;IF(AND(B234="Renovación de seguro",NOT(OR(N(K234)&gt;0,O234="Pagado")),N(E234)&gt;0,N(E234)-TODAY()&lt;=N('Ajustes'!$B$10),M234&lt;&gt;"Sí"),"PÓLIZA POR VENCER SIN COTIZACIÓN; ",""),LEN(IF(A234="","SIN PROPIEDAD; ","")&amp;IF(AND(A234&lt;&gt;"",COUNTIF('Propiedades'!$A$2:$A$200,A234)=0),"PROPIEDAD NO ESTÁ EN LA LISTA; ","")&amp;IF(B234="","SIN TIPO; ","")&amp;IF(NOT(N(E234)&gt;0),"SIN FECHA; ","")&amp;IF(N(F234)=0,"SIN MONTO; ","")&amp;IF(AND(N(E234)&gt;0,NOT(OR(N(K234)&gt;0,O234="Pagado")),G234&lt;&gt;"Escrow",TODAY()&gt;N(E234)),"VENCIDO SIN PAGAR; ","")&amp;IF(AND(NOT(OR(N(K234)&gt;0,O234="Pagado")),G234&lt;&gt;"Escrow",AND(N(E234)&gt;0,TODAY()&gt;=N(J234),TODAY()&lt;=N(E234))),"VENCE PRONTO; ","")&amp;IF(AND(OR(N(K234)&gt;0,O234="Pagado"),L234=""),"SIN COMPROBANTE DE PAGO; ","")&amp;IF(AND(G234="Escrow",H234&lt;&gt;"Sí",N(E234)&gt;0,TODAY()&gt;=N(J234)),"ESCROW SIN CONFIRMAR; ","")&amp;IF(AND(B234="Renovación de seguro",NOT(OR(N(K234)&gt;0,O234="Pagado")),N(E234)&gt;0,N(E234)-TODAY()&lt;=N('Ajustes'!$B$10),M234&lt;&gt;"Sí"),"PÓLIZA POR VENCER SIN COTIZACIÓN; ",""))-2)))</f>
        <v/>
      </c>
    </row>
    <row r="235">
      <c r="E235" s="8" t="n"/>
      <c r="F235" s="9" t="n"/>
      <c r="I235" s="10" t="n"/>
      <c r="J235" s="8">
        <f>IF(OR(NOT(OR(A235&lt;&gt;"",B235&lt;&gt;"",C235&lt;&gt;"")),N(E235)=0),"",N(E235)-IF(N(I235)&gt;0,N(I235),IFERROR(VLOOKUP(B235,'Ajustes'!$A$3:$B$8,2,0),0)))</f>
        <v/>
      </c>
      <c r="K235" s="8" t="n"/>
      <c r="N235" s="8" t="n"/>
      <c r="P235" s="10">
        <f>IF(OR(NOT(OR(A235&lt;&gt;"",B235&lt;&gt;"",C235&lt;&gt;"")),N(E235)=0),"",N(E235)-TODAY())</f>
        <v/>
      </c>
      <c r="Q235">
        <f>IF(OR(NOT(OR(A235&lt;&gt;"",B235&lt;&gt;"",C235&lt;&gt;"")),O235="Cerrado"),"",IF(IF(A235="","SIN PROPIEDAD; ","")&amp;IF(AND(A235&lt;&gt;"",COUNTIF('Propiedades'!$A$2:$A$200,A235)=0),"PROPIEDAD NO ESTÁ EN LA LISTA; ","")&amp;IF(B235="","SIN TIPO; ","")&amp;IF(NOT(N(E235)&gt;0),"SIN FECHA; ","")&amp;IF(N(F235)=0,"SIN MONTO; ","")&amp;IF(AND(N(E235)&gt;0,NOT(OR(N(K235)&gt;0,O235="Pagado")),G235&lt;&gt;"Escrow",TODAY()&gt;N(E235)),"VENCIDO SIN PAGAR; ","")&amp;IF(AND(NOT(OR(N(K235)&gt;0,O235="Pagado")),G235&lt;&gt;"Escrow",AND(N(E235)&gt;0,TODAY()&gt;=N(J235),TODAY()&lt;=N(E235))),"VENCE PRONTO; ","")&amp;IF(AND(OR(N(K235)&gt;0,O235="Pagado"),L235=""),"SIN COMPROBANTE DE PAGO; ","")&amp;IF(AND(G235="Escrow",H235&lt;&gt;"Sí",N(E235)&gt;0,TODAY()&gt;=N(J235)),"ESCROW SIN CONFIRMAR; ","")&amp;IF(AND(B235="Renovación de seguro",NOT(OR(N(K235)&gt;0,O235="Pagado")),N(E235)&gt;0,N(E235)-TODAY()&lt;=N('Ajustes'!$B$10),M235&lt;&gt;"Sí"),"PÓLIZA POR VENCER SIN COTIZACIÓN; ","")="","",LEFT(IF(A235="","SIN PROPIEDAD; ","")&amp;IF(AND(A235&lt;&gt;"",COUNTIF('Propiedades'!$A$2:$A$200,A235)=0),"PROPIEDAD NO ESTÁ EN LA LISTA; ","")&amp;IF(B235="","SIN TIPO; ","")&amp;IF(NOT(N(E235)&gt;0),"SIN FECHA; ","")&amp;IF(N(F235)=0,"SIN MONTO; ","")&amp;IF(AND(N(E235)&gt;0,NOT(OR(N(K235)&gt;0,O235="Pagado")),G235&lt;&gt;"Escrow",TODAY()&gt;N(E235)),"VENCIDO SIN PAGAR; ","")&amp;IF(AND(NOT(OR(N(K235)&gt;0,O235="Pagado")),G235&lt;&gt;"Escrow",AND(N(E235)&gt;0,TODAY()&gt;=N(J235),TODAY()&lt;=N(E235))),"VENCE PRONTO; ","")&amp;IF(AND(OR(N(K235)&gt;0,O235="Pagado"),L235=""),"SIN COMPROBANTE DE PAGO; ","")&amp;IF(AND(G235="Escrow",H235&lt;&gt;"Sí",N(E235)&gt;0,TODAY()&gt;=N(J235)),"ESCROW SIN CONFIRMAR; ","")&amp;IF(AND(B235="Renovación de seguro",NOT(OR(N(K235)&gt;0,O235="Pagado")),N(E235)&gt;0,N(E235)-TODAY()&lt;=N('Ajustes'!$B$10),M235&lt;&gt;"Sí"),"PÓLIZA POR VENCER SIN COTIZACIÓN; ",""),LEN(IF(A235="","SIN PROPIEDAD; ","")&amp;IF(AND(A235&lt;&gt;"",COUNTIF('Propiedades'!$A$2:$A$200,A235)=0),"PROPIEDAD NO ESTÁ EN LA LISTA; ","")&amp;IF(B235="","SIN TIPO; ","")&amp;IF(NOT(N(E235)&gt;0),"SIN FECHA; ","")&amp;IF(N(F235)=0,"SIN MONTO; ","")&amp;IF(AND(N(E235)&gt;0,NOT(OR(N(K235)&gt;0,O235="Pagado")),G235&lt;&gt;"Escrow",TODAY()&gt;N(E235)),"VENCIDO SIN PAGAR; ","")&amp;IF(AND(NOT(OR(N(K235)&gt;0,O235="Pagado")),G235&lt;&gt;"Escrow",AND(N(E235)&gt;0,TODAY()&gt;=N(J235),TODAY()&lt;=N(E235))),"VENCE PRONTO; ","")&amp;IF(AND(OR(N(K235)&gt;0,O235="Pagado"),L235=""),"SIN COMPROBANTE DE PAGO; ","")&amp;IF(AND(G235="Escrow",H235&lt;&gt;"Sí",N(E235)&gt;0,TODAY()&gt;=N(J235)),"ESCROW SIN CONFIRMAR; ","")&amp;IF(AND(B235="Renovación de seguro",NOT(OR(N(K235)&gt;0,O235="Pagado")),N(E235)&gt;0,N(E235)-TODAY()&lt;=N('Ajustes'!$B$10),M235&lt;&gt;"Sí"),"PÓLIZA POR VENCER SIN COTIZACIÓN; ",""))-2)))</f>
        <v/>
      </c>
    </row>
    <row r="236">
      <c r="E236" s="8" t="n"/>
      <c r="F236" s="9" t="n"/>
      <c r="I236" s="10" t="n"/>
      <c r="J236" s="8">
        <f>IF(OR(NOT(OR(A236&lt;&gt;"",B236&lt;&gt;"",C236&lt;&gt;"")),N(E236)=0),"",N(E236)-IF(N(I236)&gt;0,N(I236),IFERROR(VLOOKUP(B236,'Ajustes'!$A$3:$B$8,2,0),0)))</f>
        <v/>
      </c>
      <c r="K236" s="8" t="n"/>
      <c r="N236" s="8" t="n"/>
      <c r="P236" s="10">
        <f>IF(OR(NOT(OR(A236&lt;&gt;"",B236&lt;&gt;"",C236&lt;&gt;"")),N(E236)=0),"",N(E236)-TODAY())</f>
        <v/>
      </c>
      <c r="Q236">
        <f>IF(OR(NOT(OR(A236&lt;&gt;"",B236&lt;&gt;"",C236&lt;&gt;"")),O236="Cerrado"),"",IF(IF(A236="","SIN PROPIEDAD; ","")&amp;IF(AND(A236&lt;&gt;"",COUNTIF('Propiedades'!$A$2:$A$200,A236)=0),"PROPIEDAD NO ESTÁ EN LA LISTA; ","")&amp;IF(B236="","SIN TIPO; ","")&amp;IF(NOT(N(E236)&gt;0),"SIN FECHA; ","")&amp;IF(N(F236)=0,"SIN MONTO; ","")&amp;IF(AND(N(E236)&gt;0,NOT(OR(N(K236)&gt;0,O236="Pagado")),G236&lt;&gt;"Escrow",TODAY()&gt;N(E236)),"VENCIDO SIN PAGAR; ","")&amp;IF(AND(NOT(OR(N(K236)&gt;0,O236="Pagado")),G236&lt;&gt;"Escrow",AND(N(E236)&gt;0,TODAY()&gt;=N(J236),TODAY()&lt;=N(E236))),"VENCE PRONTO; ","")&amp;IF(AND(OR(N(K236)&gt;0,O236="Pagado"),L236=""),"SIN COMPROBANTE DE PAGO; ","")&amp;IF(AND(G236="Escrow",H236&lt;&gt;"Sí",N(E236)&gt;0,TODAY()&gt;=N(J236)),"ESCROW SIN CONFIRMAR; ","")&amp;IF(AND(B236="Renovación de seguro",NOT(OR(N(K236)&gt;0,O236="Pagado")),N(E236)&gt;0,N(E236)-TODAY()&lt;=N('Ajustes'!$B$10),M236&lt;&gt;"Sí"),"PÓLIZA POR VENCER SIN COTIZACIÓN; ","")="","",LEFT(IF(A236="","SIN PROPIEDAD; ","")&amp;IF(AND(A236&lt;&gt;"",COUNTIF('Propiedades'!$A$2:$A$200,A236)=0),"PROPIEDAD NO ESTÁ EN LA LISTA; ","")&amp;IF(B236="","SIN TIPO; ","")&amp;IF(NOT(N(E236)&gt;0),"SIN FECHA; ","")&amp;IF(N(F236)=0,"SIN MONTO; ","")&amp;IF(AND(N(E236)&gt;0,NOT(OR(N(K236)&gt;0,O236="Pagado")),G236&lt;&gt;"Escrow",TODAY()&gt;N(E236)),"VENCIDO SIN PAGAR; ","")&amp;IF(AND(NOT(OR(N(K236)&gt;0,O236="Pagado")),G236&lt;&gt;"Escrow",AND(N(E236)&gt;0,TODAY()&gt;=N(J236),TODAY()&lt;=N(E236))),"VENCE PRONTO; ","")&amp;IF(AND(OR(N(K236)&gt;0,O236="Pagado"),L236=""),"SIN COMPROBANTE DE PAGO; ","")&amp;IF(AND(G236="Escrow",H236&lt;&gt;"Sí",N(E236)&gt;0,TODAY()&gt;=N(J236)),"ESCROW SIN CONFIRMAR; ","")&amp;IF(AND(B236="Renovación de seguro",NOT(OR(N(K236)&gt;0,O236="Pagado")),N(E236)&gt;0,N(E236)-TODAY()&lt;=N('Ajustes'!$B$10),M236&lt;&gt;"Sí"),"PÓLIZA POR VENCER SIN COTIZACIÓN; ",""),LEN(IF(A236="","SIN PROPIEDAD; ","")&amp;IF(AND(A236&lt;&gt;"",COUNTIF('Propiedades'!$A$2:$A$200,A236)=0),"PROPIEDAD NO ESTÁ EN LA LISTA; ","")&amp;IF(B236="","SIN TIPO; ","")&amp;IF(NOT(N(E236)&gt;0),"SIN FECHA; ","")&amp;IF(N(F236)=0,"SIN MONTO; ","")&amp;IF(AND(N(E236)&gt;0,NOT(OR(N(K236)&gt;0,O236="Pagado")),G236&lt;&gt;"Escrow",TODAY()&gt;N(E236)),"VENCIDO SIN PAGAR; ","")&amp;IF(AND(NOT(OR(N(K236)&gt;0,O236="Pagado")),G236&lt;&gt;"Escrow",AND(N(E236)&gt;0,TODAY()&gt;=N(J236),TODAY()&lt;=N(E236))),"VENCE PRONTO; ","")&amp;IF(AND(OR(N(K236)&gt;0,O236="Pagado"),L236=""),"SIN COMPROBANTE DE PAGO; ","")&amp;IF(AND(G236="Escrow",H236&lt;&gt;"Sí",N(E236)&gt;0,TODAY()&gt;=N(J236)),"ESCROW SIN CONFIRMAR; ","")&amp;IF(AND(B236="Renovación de seguro",NOT(OR(N(K236)&gt;0,O236="Pagado")),N(E236)&gt;0,N(E236)-TODAY()&lt;=N('Ajustes'!$B$10),M236&lt;&gt;"Sí"),"PÓLIZA POR VENCER SIN COTIZACIÓN; ",""))-2)))</f>
        <v/>
      </c>
    </row>
    <row r="237">
      <c r="E237" s="8" t="n"/>
      <c r="F237" s="9" t="n"/>
      <c r="I237" s="10" t="n"/>
      <c r="J237" s="8">
        <f>IF(OR(NOT(OR(A237&lt;&gt;"",B237&lt;&gt;"",C237&lt;&gt;"")),N(E237)=0),"",N(E237)-IF(N(I237)&gt;0,N(I237),IFERROR(VLOOKUP(B237,'Ajustes'!$A$3:$B$8,2,0),0)))</f>
        <v/>
      </c>
      <c r="K237" s="8" t="n"/>
      <c r="N237" s="8" t="n"/>
      <c r="P237" s="10">
        <f>IF(OR(NOT(OR(A237&lt;&gt;"",B237&lt;&gt;"",C237&lt;&gt;"")),N(E237)=0),"",N(E237)-TODAY())</f>
        <v/>
      </c>
      <c r="Q237">
        <f>IF(OR(NOT(OR(A237&lt;&gt;"",B237&lt;&gt;"",C237&lt;&gt;"")),O237="Cerrado"),"",IF(IF(A237="","SIN PROPIEDAD; ","")&amp;IF(AND(A237&lt;&gt;"",COUNTIF('Propiedades'!$A$2:$A$200,A237)=0),"PROPIEDAD NO ESTÁ EN LA LISTA; ","")&amp;IF(B237="","SIN TIPO; ","")&amp;IF(NOT(N(E237)&gt;0),"SIN FECHA; ","")&amp;IF(N(F237)=0,"SIN MONTO; ","")&amp;IF(AND(N(E237)&gt;0,NOT(OR(N(K237)&gt;0,O237="Pagado")),G237&lt;&gt;"Escrow",TODAY()&gt;N(E237)),"VENCIDO SIN PAGAR; ","")&amp;IF(AND(NOT(OR(N(K237)&gt;0,O237="Pagado")),G237&lt;&gt;"Escrow",AND(N(E237)&gt;0,TODAY()&gt;=N(J237),TODAY()&lt;=N(E237))),"VENCE PRONTO; ","")&amp;IF(AND(OR(N(K237)&gt;0,O237="Pagado"),L237=""),"SIN COMPROBANTE DE PAGO; ","")&amp;IF(AND(G237="Escrow",H237&lt;&gt;"Sí",N(E237)&gt;0,TODAY()&gt;=N(J237)),"ESCROW SIN CONFIRMAR; ","")&amp;IF(AND(B237="Renovación de seguro",NOT(OR(N(K237)&gt;0,O237="Pagado")),N(E237)&gt;0,N(E237)-TODAY()&lt;=N('Ajustes'!$B$10),M237&lt;&gt;"Sí"),"PÓLIZA POR VENCER SIN COTIZACIÓN; ","")="","",LEFT(IF(A237="","SIN PROPIEDAD; ","")&amp;IF(AND(A237&lt;&gt;"",COUNTIF('Propiedades'!$A$2:$A$200,A237)=0),"PROPIEDAD NO ESTÁ EN LA LISTA; ","")&amp;IF(B237="","SIN TIPO; ","")&amp;IF(NOT(N(E237)&gt;0),"SIN FECHA; ","")&amp;IF(N(F237)=0,"SIN MONTO; ","")&amp;IF(AND(N(E237)&gt;0,NOT(OR(N(K237)&gt;0,O237="Pagado")),G237&lt;&gt;"Escrow",TODAY()&gt;N(E237)),"VENCIDO SIN PAGAR; ","")&amp;IF(AND(NOT(OR(N(K237)&gt;0,O237="Pagado")),G237&lt;&gt;"Escrow",AND(N(E237)&gt;0,TODAY()&gt;=N(J237),TODAY()&lt;=N(E237))),"VENCE PRONTO; ","")&amp;IF(AND(OR(N(K237)&gt;0,O237="Pagado"),L237=""),"SIN COMPROBANTE DE PAGO; ","")&amp;IF(AND(G237="Escrow",H237&lt;&gt;"Sí",N(E237)&gt;0,TODAY()&gt;=N(J237)),"ESCROW SIN CONFIRMAR; ","")&amp;IF(AND(B237="Renovación de seguro",NOT(OR(N(K237)&gt;0,O237="Pagado")),N(E237)&gt;0,N(E237)-TODAY()&lt;=N('Ajustes'!$B$10),M237&lt;&gt;"Sí"),"PÓLIZA POR VENCER SIN COTIZACIÓN; ",""),LEN(IF(A237="","SIN PROPIEDAD; ","")&amp;IF(AND(A237&lt;&gt;"",COUNTIF('Propiedades'!$A$2:$A$200,A237)=0),"PROPIEDAD NO ESTÁ EN LA LISTA; ","")&amp;IF(B237="","SIN TIPO; ","")&amp;IF(NOT(N(E237)&gt;0),"SIN FECHA; ","")&amp;IF(N(F237)=0,"SIN MONTO; ","")&amp;IF(AND(N(E237)&gt;0,NOT(OR(N(K237)&gt;0,O237="Pagado")),G237&lt;&gt;"Escrow",TODAY()&gt;N(E237)),"VENCIDO SIN PAGAR; ","")&amp;IF(AND(NOT(OR(N(K237)&gt;0,O237="Pagado")),G237&lt;&gt;"Escrow",AND(N(E237)&gt;0,TODAY()&gt;=N(J237),TODAY()&lt;=N(E237))),"VENCE PRONTO; ","")&amp;IF(AND(OR(N(K237)&gt;0,O237="Pagado"),L237=""),"SIN COMPROBANTE DE PAGO; ","")&amp;IF(AND(G237="Escrow",H237&lt;&gt;"Sí",N(E237)&gt;0,TODAY()&gt;=N(J237)),"ESCROW SIN CONFIRMAR; ","")&amp;IF(AND(B237="Renovación de seguro",NOT(OR(N(K237)&gt;0,O237="Pagado")),N(E237)&gt;0,N(E237)-TODAY()&lt;=N('Ajustes'!$B$10),M237&lt;&gt;"Sí"),"PÓLIZA POR VENCER SIN COTIZACIÓN; ",""))-2)))</f>
        <v/>
      </c>
    </row>
    <row r="238">
      <c r="E238" s="8" t="n"/>
      <c r="F238" s="9" t="n"/>
      <c r="I238" s="10" t="n"/>
      <c r="J238" s="8">
        <f>IF(OR(NOT(OR(A238&lt;&gt;"",B238&lt;&gt;"",C238&lt;&gt;"")),N(E238)=0),"",N(E238)-IF(N(I238)&gt;0,N(I238),IFERROR(VLOOKUP(B238,'Ajustes'!$A$3:$B$8,2,0),0)))</f>
        <v/>
      </c>
      <c r="K238" s="8" t="n"/>
      <c r="N238" s="8" t="n"/>
      <c r="P238" s="10">
        <f>IF(OR(NOT(OR(A238&lt;&gt;"",B238&lt;&gt;"",C238&lt;&gt;"")),N(E238)=0),"",N(E238)-TODAY())</f>
        <v/>
      </c>
      <c r="Q238">
        <f>IF(OR(NOT(OR(A238&lt;&gt;"",B238&lt;&gt;"",C238&lt;&gt;"")),O238="Cerrado"),"",IF(IF(A238="","SIN PROPIEDAD; ","")&amp;IF(AND(A238&lt;&gt;"",COUNTIF('Propiedades'!$A$2:$A$200,A238)=0),"PROPIEDAD NO ESTÁ EN LA LISTA; ","")&amp;IF(B238="","SIN TIPO; ","")&amp;IF(NOT(N(E238)&gt;0),"SIN FECHA; ","")&amp;IF(N(F238)=0,"SIN MONTO; ","")&amp;IF(AND(N(E238)&gt;0,NOT(OR(N(K238)&gt;0,O238="Pagado")),G238&lt;&gt;"Escrow",TODAY()&gt;N(E238)),"VENCIDO SIN PAGAR; ","")&amp;IF(AND(NOT(OR(N(K238)&gt;0,O238="Pagado")),G238&lt;&gt;"Escrow",AND(N(E238)&gt;0,TODAY()&gt;=N(J238),TODAY()&lt;=N(E238))),"VENCE PRONTO; ","")&amp;IF(AND(OR(N(K238)&gt;0,O238="Pagado"),L238=""),"SIN COMPROBANTE DE PAGO; ","")&amp;IF(AND(G238="Escrow",H238&lt;&gt;"Sí",N(E238)&gt;0,TODAY()&gt;=N(J238)),"ESCROW SIN CONFIRMAR; ","")&amp;IF(AND(B238="Renovación de seguro",NOT(OR(N(K238)&gt;0,O238="Pagado")),N(E238)&gt;0,N(E238)-TODAY()&lt;=N('Ajustes'!$B$10),M238&lt;&gt;"Sí"),"PÓLIZA POR VENCER SIN COTIZACIÓN; ","")="","",LEFT(IF(A238="","SIN PROPIEDAD; ","")&amp;IF(AND(A238&lt;&gt;"",COUNTIF('Propiedades'!$A$2:$A$200,A238)=0),"PROPIEDAD NO ESTÁ EN LA LISTA; ","")&amp;IF(B238="","SIN TIPO; ","")&amp;IF(NOT(N(E238)&gt;0),"SIN FECHA; ","")&amp;IF(N(F238)=0,"SIN MONTO; ","")&amp;IF(AND(N(E238)&gt;0,NOT(OR(N(K238)&gt;0,O238="Pagado")),G238&lt;&gt;"Escrow",TODAY()&gt;N(E238)),"VENCIDO SIN PAGAR; ","")&amp;IF(AND(NOT(OR(N(K238)&gt;0,O238="Pagado")),G238&lt;&gt;"Escrow",AND(N(E238)&gt;0,TODAY()&gt;=N(J238),TODAY()&lt;=N(E238))),"VENCE PRONTO; ","")&amp;IF(AND(OR(N(K238)&gt;0,O238="Pagado"),L238=""),"SIN COMPROBANTE DE PAGO; ","")&amp;IF(AND(G238="Escrow",H238&lt;&gt;"Sí",N(E238)&gt;0,TODAY()&gt;=N(J238)),"ESCROW SIN CONFIRMAR; ","")&amp;IF(AND(B238="Renovación de seguro",NOT(OR(N(K238)&gt;0,O238="Pagado")),N(E238)&gt;0,N(E238)-TODAY()&lt;=N('Ajustes'!$B$10),M238&lt;&gt;"Sí"),"PÓLIZA POR VENCER SIN COTIZACIÓN; ",""),LEN(IF(A238="","SIN PROPIEDAD; ","")&amp;IF(AND(A238&lt;&gt;"",COUNTIF('Propiedades'!$A$2:$A$200,A238)=0),"PROPIEDAD NO ESTÁ EN LA LISTA; ","")&amp;IF(B238="","SIN TIPO; ","")&amp;IF(NOT(N(E238)&gt;0),"SIN FECHA; ","")&amp;IF(N(F238)=0,"SIN MONTO; ","")&amp;IF(AND(N(E238)&gt;0,NOT(OR(N(K238)&gt;0,O238="Pagado")),G238&lt;&gt;"Escrow",TODAY()&gt;N(E238)),"VENCIDO SIN PAGAR; ","")&amp;IF(AND(NOT(OR(N(K238)&gt;0,O238="Pagado")),G238&lt;&gt;"Escrow",AND(N(E238)&gt;0,TODAY()&gt;=N(J238),TODAY()&lt;=N(E238))),"VENCE PRONTO; ","")&amp;IF(AND(OR(N(K238)&gt;0,O238="Pagado"),L238=""),"SIN COMPROBANTE DE PAGO; ","")&amp;IF(AND(G238="Escrow",H238&lt;&gt;"Sí",N(E238)&gt;0,TODAY()&gt;=N(J238)),"ESCROW SIN CONFIRMAR; ","")&amp;IF(AND(B238="Renovación de seguro",NOT(OR(N(K238)&gt;0,O238="Pagado")),N(E238)&gt;0,N(E238)-TODAY()&lt;=N('Ajustes'!$B$10),M238&lt;&gt;"Sí"),"PÓLIZA POR VENCER SIN COTIZACIÓN; ",""))-2)))</f>
        <v/>
      </c>
    </row>
    <row r="239">
      <c r="E239" s="8" t="n"/>
      <c r="F239" s="9" t="n"/>
      <c r="I239" s="10" t="n"/>
      <c r="J239" s="8">
        <f>IF(OR(NOT(OR(A239&lt;&gt;"",B239&lt;&gt;"",C239&lt;&gt;"")),N(E239)=0),"",N(E239)-IF(N(I239)&gt;0,N(I239),IFERROR(VLOOKUP(B239,'Ajustes'!$A$3:$B$8,2,0),0)))</f>
        <v/>
      </c>
      <c r="K239" s="8" t="n"/>
      <c r="N239" s="8" t="n"/>
      <c r="P239" s="10">
        <f>IF(OR(NOT(OR(A239&lt;&gt;"",B239&lt;&gt;"",C239&lt;&gt;"")),N(E239)=0),"",N(E239)-TODAY())</f>
        <v/>
      </c>
      <c r="Q239">
        <f>IF(OR(NOT(OR(A239&lt;&gt;"",B239&lt;&gt;"",C239&lt;&gt;"")),O239="Cerrado"),"",IF(IF(A239="","SIN PROPIEDAD; ","")&amp;IF(AND(A239&lt;&gt;"",COUNTIF('Propiedades'!$A$2:$A$200,A239)=0),"PROPIEDAD NO ESTÁ EN LA LISTA; ","")&amp;IF(B239="","SIN TIPO; ","")&amp;IF(NOT(N(E239)&gt;0),"SIN FECHA; ","")&amp;IF(N(F239)=0,"SIN MONTO; ","")&amp;IF(AND(N(E239)&gt;0,NOT(OR(N(K239)&gt;0,O239="Pagado")),G239&lt;&gt;"Escrow",TODAY()&gt;N(E239)),"VENCIDO SIN PAGAR; ","")&amp;IF(AND(NOT(OR(N(K239)&gt;0,O239="Pagado")),G239&lt;&gt;"Escrow",AND(N(E239)&gt;0,TODAY()&gt;=N(J239),TODAY()&lt;=N(E239))),"VENCE PRONTO; ","")&amp;IF(AND(OR(N(K239)&gt;0,O239="Pagado"),L239=""),"SIN COMPROBANTE DE PAGO; ","")&amp;IF(AND(G239="Escrow",H239&lt;&gt;"Sí",N(E239)&gt;0,TODAY()&gt;=N(J239)),"ESCROW SIN CONFIRMAR; ","")&amp;IF(AND(B239="Renovación de seguro",NOT(OR(N(K239)&gt;0,O239="Pagado")),N(E239)&gt;0,N(E239)-TODAY()&lt;=N('Ajustes'!$B$10),M239&lt;&gt;"Sí"),"PÓLIZA POR VENCER SIN COTIZACIÓN; ","")="","",LEFT(IF(A239="","SIN PROPIEDAD; ","")&amp;IF(AND(A239&lt;&gt;"",COUNTIF('Propiedades'!$A$2:$A$200,A239)=0),"PROPIEDAD NO ESTÁ EN LA LISTA; ","")&amp;IF(B239="","SIN TIPO; ","")&amp;IF(NOT(N(E239)&gt;0),"SIN FECHA; ","")&amp;IF(N(F239)=0,"SIN MONTO; ","")&amp;IF(AND(N(E239)&gt;0,NOT(OR(N(K239)&gt;0,O239="Pagado")),G239&lt;&gt;"Escrow",TODAY()&gt;N(E239)),"VENCIDO SIN PAGAR; ","")&amp;IF(AND(NOT(OR(N(K239)&gt;0,O239="Pagado")),G239&lt;&gt;"Escrow",AND(N(E239)&gt;0,TODAY()&gt;=N(J239),TODAY()&lt;=N(E239))),"VENCE PRONTO; ","")&amp;IF(AND(OR(N(K239)&gt;0,O239="Pagado"),L239=""),"SIN COMPROBANTE DE PAGO; ","")&amp;IF(AND(G239="Escrow",H239&lt;&gt;"Sí",N(E239)&gt;0,TODAY()&gt;=N(J239)),"ESCROW SIN CONFIRMAR; ","")&amp;IF(AND(B239="Renovación de seguro",NOT(OR(N(K239)&gt;0,O239="Pagado")),N(E239)&gt;0,N(E239)-TODAY()&lt;=N('Ajustes'!$B$10),M239&lt;&gt;"Sí"),"PÓLIZA POR VENCER SIN COTIZACIÓN; ",""),LEN(IF(A239="","SIN PROPIEDAD; ","")&amp;IF(AND(A239&lt;&gt;"",COUNTIF('Propiedades'!$A$2:$A$200,A239)=0),"PROPIEDAD NO ESTÁ EN LA LISTA; ","")&amp;IF(B239="","SIN TIPO; ","")&amp;IF(NOT(N(E239)&gt;0),"SIN FECHA; ","")&amp;IF(N(F239)=0,"SIN MONTO; ","")&amp;IF(AND(N(E239)&gt;0,NOT(OR(N(K239)&gt;0,O239="Pagado")),G239&lt;&gt;"Escrow",TODAY()&gt;N(E239)),"VENCIDO SIN PAGAR; ","")&amp;IF(AND(NOT(OR(N(K239)&gt;0,O239="Pagado")),G239&lt;&gt;"Escrow",AND(N(E239)&gt;0,TODAY()&gt;=N(J239),TODAY()&lt;=N(E239))),"VENCE PRONTO; ","")&amp;IF(AND(OR(N(K239)&gt;0,O239="Pagado"),L239=""),"SIN COMPROBANTE DE PAGO; ","")&amp;IF(AND(G239="Escrow",H239&lt;&gt;"Sí",N(E239)&gt;0,TODAY()&gt;=N(J239)),"ESCROW SIN CONFIRMAR; ","")&amp;IF(AND(B239="Renovación de seguro",NOT(OR(N(K239)&gt;0,O239="Pagado")),N(E239)&gt;0,N(E239)-TODAY()&lt;=N('Ajustes'!$B$10),M239&lt;&gt;"Sí"),"PÓLIZA POR VENCER SIN COTIZACIÓN; ",""))-2)))</f>
        <v/>
      </c>
    </row>
    <row r="240">
      <c r="E240" s="8" t="n"/>
      <c r="F240" s="9" t="n"/>
      <c r="I240" s="10" t="n"/>
      <c r="J240" s="8">
        <f>IF(OR(NOT(OR(A240&lt;&gt;"",B240&lt;&gt;"",C240&lt;&gt;"")),N(E240)=0),"",N(E240)-IF(N(I240)&gt;0,N(I240),IFERROR(VLOOKUP(B240,'Ajustes'!$A$3:$B$8,2,0),0)))</f>
        <v/>
      </c>
      <c r="K240" s="8" t="n"/>
      <c r="N240" s="8" t="n"/>
      <c r="P240" s="10">
        <f>IF(OR(NOT(OR(A240&lt;&gt;"",B240&lt;&gt;"",C240&lt;&gt;"")),N(E240)=0),"",N(E240)-TODAY())</f>
        <v/>
      </c>
      <c r="Q240">
        <f>IF(OR(NOT(OR(A240&lt;&gt;"",B240&lt;&gt;"",C240&lt;&gt;"")),O240="Cerrado"),"",IF(IF(A240="","SIN PROPIEDAD; ","")&amp;IF(AND(A240&lt;&gt;"",COUNTIF('Propiedades'!$A$2:$A$200,A240)=0),"PROPIEDAD NO ESTÁ EN LA LISTA; ","")&amp;IF(B240="","SIN TIPO; ","")&amp;IF(NOT(N(E240)&gt;0),"SIN FECHA; ","")&amp;IF(N(F240)=0,"SIN MONTO; ","")&amp;IF(AND(N(E240)&gt;0,NOT(OR(N(K240)&gt;0,O240="Pagado")),G240&lt;&gt;"Escrow",TODAY()&gt;N(E240)),"VENCIDO SIN PAGAR; ","")&amp;IF(AND(NOT(OR(N(K240)&gt;0,O240="Pagado")),G240&lt;&gt;"Escrow",AND(N(E240)&gt;0,TODAY()&gt;=N(J240),TODAY()&lt;=N(E240))),"VENCE PRONTO; ","")&amp;IF(AND(OR(N(K240)&gt;0,O240="Pagado"),L240=""),"SIN COMPROBANTE DE PAGO; ","")&amp;IF(AND(G240="Escrow",H240&lt;&gt;"Sí",N(E240)&gt;0,TODAY()&gt;=N(J240)),"ESCROW SIN CONFIRMAR; ","")&amp;IF(AND(B240="Renovación de seguro",NOT(OR(N(K240)&gt;0,O240="Pagado")),N(E240)&gt;0,N(E240)-TODAY()&lt;=N('Ajustes'!$B$10),M240&lt;&gt;"Sí"),"PÓLIZA POR VENCER SIN COTIZACIÓN; ","")="","",LEFT(IF(A240="","SIN PROPIEDAD; ","")&amp;IF(AND(A240&lt;&gt;"",COUNTIF('Propiedades'!$A$2:$A$200,A240)=0),"PROPIEDAD NO ESTÁ EN LA LISTA; ","")&amp;IF(B240="","SIN TIPO; ","")&amp;IF(NOT(N(E240)&gt;0),"SIN FECHA; ","")&amp;IF(N(F240)=0,"SIN MONTO; ","")&amp;IF(AND(N(E240)&gt;0,NOT(OR(N(K240)&gt;0,O240="Pagado")),G240&lt;&gt;"Escrow",TODAY()&gt;N(E240)),"VENCIDO SIN PAGAR; ","")&amp;IF(AND(NOT(OR(N(K240)&gt;0,O240="Pagado")),G240&lt;&gt;"Escrow",AND(N(E240)&gt;0,TODAY()&gt;=N(J240),TODAY()&lt;=N(E240))),"VENCE PRONTO; ","")&amp;IF(AND(OR(N(K240)&gt;0,O240="Pagado"),L240=""),"SIN COMPROBANTE DE PAGO; ","")&amp;IF(AND(G240="Escrow",H240&lt;&gt;"Sí",N(E240)&gt;0,TODAY()&gt;=N(J240)),"ESCROW SIN CONFIRMAR; ","")&amp;IF(AND(B240="Renovación de seguro",NOT(OR(N(K240)&gt;0,O240="Pagado")),N(E240)&gt;0,N(E240)-TODAY()&lt;=N('Ajustes'!$B$10),M240&lt;&gt;"Sí"),"PÓLIZA POR VENCER SIN COTIZACIÓN; ",""),LEN(IF(A240="","SIN PROPIEDAD; ","")&amp;IF(AND(A240&lt;&gt;"",COUNTIF('Propiedades'!$A$2:$A$200,A240)=0),"PROPIEDAD NO ESTÁ EN LA LISTA; ","")&amp;IF(B240="","SIN TIPO; ","")&amp;IF(NOT(N(E240)&gt;0),"SIN FECHA; ","")&amp;IF(N(F240)=0,"SIN MONTO; ","")&amp;IF(AND(N(E240)&gt;0,NOT(OR(N(K240)&gt;0,O240="Pagado")),G240&lt;&gt;"Escrow",TODAY()&gt;N(E240)),"VENCIDO SIN PAGAR; ","")&amp;IF(AND(NOT(OR(N(K240)&gt;0,O240="Pagado")),G240&lt;&gt;"Escrow",AND(N(E240)&gt;0,TODAY()&gt;=N(J240),TODAY()&lt;=N(E240))),"VENCE PRONTO; ","")&amp;IF(AND(OR(N(K240)&gt;0,O240="Pagado"),L240=""),"SIN COMPROBANTE DE PAGO; ","")&amp;IF(AND(G240="Escrow",H240&lt;&gt;"Sí",N(E240)&gt;0,TODAY()&gt;=N(J240)),"ESCROW SIN CONFIRMAR; ","")&amp;IF(AND(B240="Renovación de seguro",NOT(OR(N(K240)&gt;0,O240="Pagado")),N(E240)&gt;0,N(E240)-TODAY()&lt;=N('Ajustes'!$B$10),M240&lt;&gt;"Sí"),"PÓLIZA POR VENCER SIN COTIZACIÓN; ",""))-2)))</f>
        <v/>
      </c>
    </row>
    <row r="241">
      <c r="E241" s="8" t="n"/>
      <c r="F241" s="9" t="n"/>
      <c r="I241" s="10" t="n"/>
      <c r="J241" s="8">
        <f>IF(OR(NOT(OR(A241&lt;&gt;"",B241&lt;&gt;"",C241&lt;&gt;"")),N(E241)=0),"",N(E241)-IF(N(I241)&gt;0,N(I241),IFERROR(VLOOKUP(B241,'Ajustes'!$A$3:$B$8,2,0),0)))</f>
        <v/>
      </c>
      <c r="K241" s="8" t="n"/>
      <c r="N241" s="8" t="n"/>
      <c r="P241" s="10">
        <f>IF(OR(NOT(OR(A241&lt;&gt;"",B241&lt;&gt;"",C241&lt;&gt;"")),N(E241)=0),"",N(E241)-TODAY())</f>
        <v/>
      </c>
      <c r="Q241">
        <f>IF(OR(NOT(OR(A241&lt;&gt;"",B241&lt;&gt;"",C241&lt;&gt;"")),O241="Cerrado"),"",IF(IF(A241="","SIN PROPIEDAD; ","")&amp;IF(AND(A241&lt;&gt;"",COUNTIF('Propiedades'!$A$2:$A$200,A241)=0),"PROPIEDAD NO ESTÁ EN LA LISTA; ","")&amp;IF(B241="","SIN TIPO; ","")&amp;IF(NOT(N(E241)&gt;0),"SIN FECHA; ","")&amp;IF(N(F241)=0,"SIN MONTO; ","")&amp;IF(AND(N(E241)&gt;0,NOT(OR(N(K241)&gt;0,O241="Pagado")),G241&lt;&gt;"Escrow",TODAY()&gt;N(E241)),"VENCIDO SIN PAGAR; ","")&amp;IF(AND(NOT(OR(N(K241)&gt;0,O241="Pagado")),G241&lt;&gt;"Escrow",AND(N(E241)&gt;0,TODAY()&gt;=N(J241),TODAY()&lt;=N(E241))),"VENCE PRONTO; ","")&amp;IF(AND(OR(N(K241)&gt;0,O241="Pagado"),L241=""),"SIN COMPROBANTE DE PAGO; ","")&amp;IF(AND(G241="Escrow",H241&lt;&gt;"Sí",N(E241)&gt;0,TODAY()&gt;=N(J241)),"ESCROW SIN CONFIRMAR; ","")&amp;IF(AND(B241="Renovación de seguro",NOT(OR(N(K241)&gt;0,O241="Pagado")),N(E241)&gt;0,N(E241)-TODAY()&lt;=N('Ajustes'!$B$10),M241&lt;&gt;"Sí"),"PÓLIZA POR VENCER SIN COTIZACIÓN; ","")="","",LEFT(IF(A241="","SIN PROPIEDAD; ","")&amp;IF(AND(A241&lt;&gt;"",COUNTIF('Propiedades'!$A$2:$A$200,A241)=0),"PROPIEDAD NO ESTÁ EN LA LISTA; ","")&amp;IF(B241="","SIN TIPO; ","")&amp;IF(NOT(N(E241)&gt;0),"SIN FECHA; ","")&amp;IF(N(F241)=0,"SIN MONTO; ","")&amp;IF(AND(N(E241)&gt;0,NOT(OR(N(K241)&gt;0,O241="Pagado")),G241&lt;&gt;"Escrow",TODAY()&gt;N(E241)),"VENCIDO SIN PAGAR; ","")&amp;IF(AND(NOT(OR(N(K241)&gt;0,O241="Pagado")),G241&lt;&gt;"Escrow",AND(N(E241)&gt;0,TODAY()&gt;=N(J241),TODAY()&lt;=N(E241))),"VENCE PRONTO; ","")&amp;IF(AND(OR(N(K241)&gt;0,O241="Pagado"),L241=""),"SIN COMPROBANTE DE PAGO; ","")&amp;IF(AND(G241="Escrow",H241&lt;&gt;"Sí",N(E241)&gt;0,TODAY()&gt;=N(J241)),"ESCROW SIN CONFIRMAR; ","")&amp;IF(AND(B241="Renovación de seguro",NOT(OR(N(K241)&gt;0,O241="Pagado")),N(E241)&gt;0,N(E241)-TODAY()&lt;=N('Ajustes'!$B$10),M241&lt;&gt;"Sí"),"PÓLIZA POR VENCER SIN COTIZACIÓN; ",""),LEN(IF(A241="","SIN PROPIEDAD; ","")&amp;IF(AND(A241&lt;&gt;"",COUNTIF('Propiedades'!$A$2:$A$200,A241)=0),"PROPIEDAD NO ESTÁ EN LA LISTA; ","")&amp;IF(B241="","SIN TIPO; ","")&amp;IF(NOT(N(E241)&gt;0),"SIN FECHA; ","")&amp;IF(N(F241)=0,"SIN MONTO; ","")&amp;IF(AND(N(E241)&gt;0,NOT(OR(N(K241)&gt;0,O241="Pagado")),G241&lt;&gt;"Escrow",TODAY()&gt;N(E241)),"VENCIDO SIN PAGAR; ","")&amp;IF(AND(NOT(OR(N(K241)&gt;0,O241="Pagado")),G241&lt;&gt;"Escrow",AND(N(E241)&gt;0,TODAY()&gt;=N(J241),TODAY()&lt;=N(E241))),"VENCE PRONTO; ","")&amp;IF(AND(OR(N(K241)&gt;0,O241="Pagado"),L241=""),"SIN COMPROBANTE DE PAGO; ","")&amp;IF(AND(G241="Escrow",H241&lt;&gt;"Sí",N(E241)&gt;0,TODAY()&gt;=N(J241)),"ESCROW SIN CONFIRMAR; ","")&amp;IF(AND(B241="Renovación de seguro",NOT(OR(N(K241)&gt;0,O241="Pagado")),N(E241)&gt;0,N(E241)-TODAY()&lt;=N('Ajustes'!$B$10),M241&lt;&gt;"Sí"),"PÓLIZA POR VENCER SIN COTIZACIÓN; ",""))-2)))</f>
        <v/>
      </c>
    </row>
    <row r="242">
      <c r="E242" s="8" t="n"/>
      <c r="F242" s="9" t="n"/>
      <c r="I242" s="10" t="n"/>
      <c r="J242" s="8">
        <f>IF(OR(NOT(OR(A242&lt;&gt;"",B242&lt;&gt;"",C242&lt;&gt;"")),N(E242)=0),"",N(E242)-IF(N(I242)&gt;0,N(I242),IFERROR(VLOOKUP(B242,'Ajustes'!$A$3:$B$8,2,0),0)))</f>
        <v/>
      </c>
      <c r="K242" s="8" t="n"/>
      <c r="N242" s="8" t="n"/>
      <c r="P242" s="10">
        <f>IF(OR(NOT(OR(A242&lt;&gt;"",B242&lt;&gt;"",C242&lt;&gt;"")),N(E242)=0),"",N(E242)-TODAY())</f>
        <v/>
      </c>
      <c r="Q242">
        <f>IF(OR(NOT(OR(A242&lt;&gt;"",B242&lt;&gt;"",C242&lt;&gt;"")),O242="Cerrado"),"",IF(IF(A242="","SIN PROPIEDAD; ","")&amp;IF(AND(A242&lt;&gt;"",COUNTIF('Propiedades'!$A$2:$A$200,A242)=0),"PROPIEDAD NO ESTÁ EN LA LISTA; ","")&amp;IF(B242="","SIN TIPO; ","")&amp;IF(NOT(N(E242)&gt;0),"SIN FECHA; ","")&amp;IF(N(F242)=0,"SIN MONTO; ","")&amp;IF(AND(N(E242)&gt;0,NOT(OR(N(K242)&gt;0,O242="Pagado")),G242&lt;&gt;"Escrow",TODAY()&gt;N(E242)),"VENCIDO SIN PAGAR; ","")&amp;IF(AND(NOT(OR(N(K242)&gt;0,O242="Pagado")),G242&lt;&gt;"Escrow",AND(N(E242)&gt;0,TODAY()&gt;=N(J242),TODAY()&lt;=N(E242))),"VENCE PRONTO; ","")&amp;IF(AND(OR(N(K242)&gt;0,O242="Pagado"),L242=""),"SIN COMPROBANTE DE PAGO; ","")&amp;IF(AND(G242="Escrow",H242&lt;&gt;"Sí",N(E242)&gt;0,TODAY()&gt;=N(J242)),"ESCROW SIN CONFIRMAR; ","")&amp;IF(AND(B242="Renovación de seguro",NOT(OR(N(K242)&gt;0,O242="Pagado")),N(E242)&gt;0,N(E242)-TODAY()&lt;=N('Ajustes'!$B$10),M242&lt;&gt;"Sí"),"PÓLIZA POR VENCER SIN COTIZACIÓN; ","")="","",LEFT(IF(A242="","SIN PROPIEDAD; ","")&amp;IF(AND(A242&lt;&gt;"",COUNTIF('Propiedades'!$A$2:$A$200,A242)=0),"PROPIEDAD NO ESTÁ EN LA LISTA; ","")&amp;IF(B242="","SIN TIPO; ","")&amp;IF(NOT(N(E242)&gt;0),"SIN FECHA; ","")&amp;IF(N(F242)=0,"SIN MONTO; ","")&amp;IF(AND(N(E242)&gt;0,NOT(OR(N(K242)&gt;0,O242="Pagado")),G242&lt;&gt;"Escrow",TODAY()&gt;N(E242)),"VENCIDO SIN PAGAR; ","")&amp;IF(AND(NOT(OR(N(K242)&gt;0,O242="Pagado")),G242&lt;&gt;"Escrow",AND(N(E242)&gt;0,TODAY()&gt;=N(J242),TODAY()&lt;=N(E242))),"VENCE PRONTO; ","")&amp;IF(AND(OR(N(K242)&gt;0,O242="Pagado"),L242=""),"SIN COMPROBANTE DE PAGO; ","")&amp;IF(AND(G242="Escrow",H242&lt;&gt;"Sí",N(E242)&gt;0,TODAY()&gt;=N(J242)),"ESCROW SIN CONFIRMAR; ","")&amp;IF(AND(B242="Renovación de seguro",NOT(OR(N(K242)&gt;0,O242="Pagado")),N(E242)&gt;0,N(E242)-TODAY()&lt;=N('Ajustes'!$B$10),M242&lt;&gt;"Sí"),"PÓLIZA POR VENCER SIN COTIZACIÓN; ",""),LEN(IF(A242="","SIN PROPIEDAD; ","")&amp;IF(AND(A242&lt;&gt;"",COUNTIF('Propiedades'!$A$2:$A$200,A242)=0),"PROPIEDAD NO ESTÁ EN LA LISTA; ","")&amp;IF(B242="","SIN TIPO; ","")&amp;IF(NOT(N(E242)&gt;0),"SIN FECHA; ","")&amp;IF(N(F242)=0,"SIN MONTO; ","")&amp;IF(AND(N(E242)&gt;0,NOT(OR(N(K242)&gt;0,O242="Pagado")),G242&lt;&gt;"Escrow",TODAY()&gt;N(E242)),"VENCIDO SIN PAGAR; ","")&amp;IF(AND(NOT(OR(N(K242)&gt;0,O242="Pagado")),G242&lt;&gt;"Escrow",AND(N(E242)&gt;0,TODAY()&gt;=N(J242),TODAY()&lt;=N(E242))),"VENCE PRONTO; ","")&amp;IF(AND(OR(N(K242)&gt;0,O242="Pagado"),L242=""),"SIN COMPROBANTE DE PAGO; ","")&amp;IF(AND(G242="Escrow",H242&lt;&gt;"Sí",N(E242)&gt;0,TODAY()&gt;=N(J242)),"ESCROW SIN CONFIRMAR; ","")&amp;IF(AND(B242="Renovación de seguro",NOT(OR(N(K242)&gt;0,O242="Pagado")),N(E242)&gt;0,N(E242)-TODAY()&lt;=N('Ajustes'!$B$10),M242&lt;&gt;"Sí"),"PÓLIZA POR VENCER SIN COTIZACIÓN; ",""))-2)))</f>
        <v/>
      </c>
    </row>
    <row r="243">
      <c r="E243" s="8" t="n"/>
      <c r="F243" s="9" t="n"/>
      <c r="I243" s="10" t="n"/>
      <c r="J243" s="8">
        <f>IF(OR(NOT(OR(A243&lt;&gt;"",B243&lt;&gt;"",C243&lt;&gt;"")),N(E243)=0),"",N(E243)-IF(N(I243)&gt;0,N(I243),IFERROR(VLOOKUP(B243,'Ajustes'!$A$3:$B$8,2,0),0)))</f>
        <v/>
      </c>
      <c r="K243" s="8" t="n"/>
      <c r="N243" s="8" t="n"/>
      <c r="P243" s="10">
        <f>IF(OR(NOT(OR(A243&lt;&gt;"",B243&lt;&gt;"",C243&lt;&gt;"")),N(E243)=0),"",N(E243)-TODAY())</f>
        <v/>
      </c>
      <c r="Q243">
        <f>IF(OR(NOT(OR(A243&lt;&gt;"",B243&lt;&gt;"",C243&lt;&gt;"")),O243="Cerrado"),"",IF(IF(A243="","SIN PROPIEDAD; ","")&amp;IF(AND(A243&lt;&gt;"",COUNTIF('Propiedades'!$A$2:$A$200,A243)=0),"PROPIEDAD NO ESTÁ EN LA LISTA; ","")&amp;IF(B243="","SIN TIPO; ","")&amp;IF(NOT(N(E243)&gt;0),"SIN FECHA; ","")&amp;IF(N(F243)=0,"SIN MONTO; ","")&amp;IF(AND(N(E243)&gt;0,NOT(OR(N(K243)&gt;0,O243="Pagado")),G243&lt;&gt;"Escrow",TODAY()&gt;N(E243)),"VENCIDO SIN PAGAR; ","")&amp;IF(AND(NOT(OR(N(K243)&gt;0,O243="Pagado")),G243&lt;&gt;"Escrow",AND(N(E243)&gt;0,TODAY()&gt;=N(J243),TODAY()&lt;=N(E243))),"VENCE PRONTO; ","")&amp;IF(AND(OR(N(K243)&gt;0,O243="Pagado"),L243=""),"SIN COMPROBANTE DE PAGO; ","")&amp;IF(AND(G243="Escrow",H243&lt;&gt;"Sí",N(E243)&gt;0,TODAY()&gt;=N(J243)),"ESCROW SIN CONFIRMAR; ","")&amp;IF(AND(B243="Renovación de seguro",NOT(OR(N(K243)&gt;0,O243="Pagado")),N(E243)&gt;0,N(E243)-TODAY()&lt;=N('Ajustes'!$B$10),M243&lt;&gt;"Sí"),"PÓLIZA POR VENCER SIN COTIZACIÓN; ","")="","",LEFT(IF(A243="","SIN PROPIEDAD; ","")&amp;IF(AND(A243&lt;&gt;"",COUNTIF('Propiedades'!$A$2:$A$200,A243)=0),"PROPIEDAD NO ESTÁ EN LA LISTA; ","")&amp;IF(B243="","SIN TIPO; ","")&amp;IF(NOT(N(E243)&gt;0),"SIN FECHA; ","")&amp;IF(N(F243)=0,"SIN MONTO; ","")&amp;IF(AND(N(E243)&gt;0,NOT(OR(N(K243)&gt;0,O243="Pagado")),G243&lt;&gt;"Escrow",TODAY()&gt;N(E243)),"VENCIDO SIN PAGAR; ","")&amp;IF(AND(NOT(OR(N(K243)&gt;0,O243="Pagado")),G243&lt;&gt;"Escrow",AND(N(E243)&gt;0,TODAY()&gt;=N(J243),TODAY()&lt;=N(E243))),"VENCE PRONTO; ","")&amp;IF(AND(OR(N(K243)&gt;0,O243="Pagado"),L243=""),"SIN COMPROBANTE DE PAGO; ","")&amp;IF(AND(G243="Escrow",H243&lt;&gt;"Sí",N(E243)&gt;0,TODAY()&gt;=N(J243)),"ESCROW SIN CONFIRMAR; ","")&amp;IF(AND(B243="Renovación de seguro",NOT(OR(N(K243)&gt;0,O243="Pagado")),N(E243)&gt;0,N(E243)-TODAY()&lt;=N('Ajustes'!$B$10),M243&lt;&gt;"Sí"),"PÓLIZA POR VENCER SIN COTIZACIÓN; ",""),LEN(IF(A243="","SIN PROPIEDAD; ","")&amp;IF(AND(A243&lt;&gt;"",COUNTIF('Propiedades'!$A$2:$A$200,A243)=0),"PROPIEDAD NO ESTÁ EN LA LISTA; ","")&amp;IF(B243="","SIN TIPO; ","")&amp;IF(NOT(N(E243)&gt;0),"SIN FECHA; ","")&amp;IF(N(F243)=0,"SIN MONTO; ","")&amp;IF(AND(N(E243)&gt;0,NOT(OR(N(K243)&gt;0,O243="Pagado")),G243&lt;&gt;"Escrow",TODAY()&gt;N(E243)),"VENCIDO SIN PAGAR; ","")&amp;IF(AND(NOT(OR(N(K243)&gt;0,O243="Pagado")),G243&lt;&gt;"Escrow",AND(N(E243)&gt;0,TODAY()&gt;=N(J243),TODAY()&lt;=N(E243))),"VENCE PRONTO; ","")&amp;IF(AND(OR(N(K243)&gt;0,O243="Pagado"),L243=""),"SIN COMPROBANTE DE PAGO; ","")&amp;IF(AND(G243="Escrow",H243&lt;&gt;"Sí",N(E243)&gt;0,TODAY()&gt;=N(J243)),"ESCROW SIN CONFIRMAR; ","")&amp;IF(AND(B243="Renovación de seguro",NOT(OR(N(K243)&gt;0,O243="Pagado")),N(E243)&gt;0,N(E243)-TODAY()&lt;=N('Ajustes'!$B$10),M243&lt;&gt;"Sí"),"PÓLIZA POR VENCER SIN COTIZACIÓN; ",""))-2)))</f>
        <v/>
      </c>
    </row>
    <row r="244">
      <c r="E244" s="8" t="n"/>
      <c r="F244" s="9" t="n"/>
      <c r="I244" s="10" t="n"/>
      <c r="J244" s="8">
        <f>IF(OR(NOT(OR(A244&lt;&gt;"",B244&lt;&gt;"",C244&lt;&gt;"")),N(E244)=0),"",N(E244)-IF(N(I244)&gt;0,N(I244),IFERROR(VLOOKUP(B244,'Ajustes'!$A$3:$B$8,2,0),0)))</f>
        <v/>
      </c>
      <c r="K244" s="8" t="n"/>
      <c r="N244" s="8" t="n"/>
      <c r="P244" s="10">
        <f>IF(OR(NOT(OR(A244&lt;&gt;"",B244&lt;&gt;"",C244&lt;&gt;"")),N(E244)=0),"",N(E244)-TODAY())</f>
        <v/>
      </c>
      <c r="Q244">
        <f>IF(OR(NOT(OR(A244&lt;&gt;"",B244&lt;&gt;"",C244&lt;&gt;"")),O244="Cerrado"),"",IF(IF(A244="","SIN PROPIEDAD; ","")&amp;IF(AND(A244&lt;&gt;"",COUNTIF('Propiedades'!$A$2:$A$200,A244)=0),"PROPIEDAD NO ESTÁ EN LA LISTA; ","")&amp;IF(B244="","SIN TIPO; ","")&amp;IF(NOT(N(E244)&gt;0),"SIN FECHA; ","")&amp;IF(N(F244)=0,"SIN MONTO; ","")&amp;IF(AND(N(E244)&gt;0,NOT(OR(N(K244)&gt;0,O244="Pagado")),G244&lt;&gt;"Escrow",TODAY()&gt;N(E244)),"VENCIDO SIN PAGAR; ","")&amp;IF(AND(NOT(OR(N(K244)&gt;0,O244="Pagado")),G244&lt;&gt;"Escrow",AND(N(E244)&gt;0,TODAY()&gt;=N(J244),TODAY()&lt;=N(E244))),"VENCE PRONTO; ","")&amp;IF(AND(OR(N(K244)&gt;0,O244="Pagado"),L244=""),"SIN COMPROBANTE DE PAGO; ","")&amp;IF(AND(G244="Escrow",H244&lt;&gt;"Sí",N(E244)&gt;0,TODAY()&gt;=N(J244)),"ESCROW SIN CONFIRMAR; ","")&amp;IF(AND(B244="Renovación de seguro",NOT(OR(N(K244)&gt;0,O244="Pagado")),N(E244)&gt;0,N(E244)-TODAY()&lt;=N('Ajustes'!$B$10),M244&lt;&gt;"Sí"),"PÓLIZA POR VENCER SIN COTIZACIÓN; ","")="","",LEFT(IF(A244="","SIN PROPIEDAD; ","")&amp;IF(AND(A244&lt;&gt;"",COUNTIF('Propiedades'!$A$2:$A$200,A244)=0),"PROPIEDAD NO ESTÁ EN LA LISTA; ","")&amp;IF(B244="","SIN TIPO; ","")&amp;IF(NOT(N(E244)&gt;0),"SIN FECHA; ","")&amp;IF(N(F244)=0,"SIN MONTO; ","")&amp;IF(AND(N(E244)&gt;0,NOT(OR(N(K244)&gt;0,O244="Pagado")),G244&lt;&gt;"Escrow",TODAY()&gt;N(E244)),"VENCIDO SIN PAGAR; ","")&amp;IF(AND(NOT(OR(N(K244)&gt;0,O244="Pagado")),G244&lt;&gt;"Escrow",AND(N(E244)&gt;0,TODAY()&gt;=N(J244),TODAY()&lt;=N(E244))),"VENCE PRONTO; ","")&amp;IF(AND(OR(N(K244)&gt;0,O244="Pagado"),L244=""),"SIN COMPROBANTE DE PAGO; ","")&amp;IF(AND(G244="Escrow",H244&lt;&gt;"Sí",N(E244)&gt;0,TODAY()&gt;=N(J244)),"ESCROW SIN CONFIRMAR; ","")&amp;IF(AND(B244="Renovación de seguro",NOT(OR(N(K244)&gt;0,O244="Pagado")),N(E244)&gt;0,N(E244)-TODAY()&lt;=N('Ajustes'!$B$10),M244&lt;&gt;"Sí"),"PÓLIZA POR VENCER SIN COTIZACIÓN; ",""),LEN(IF(A244="","SIN PROPIEDAD; ","")&amp;IF(AND(A244&lt;&gt;"",COUNTIF('Propiedades'!$A$2:$A$200,A244)=0),"PROPIEDAD NO ESTÁ EN LA LISTA; ","")&amp;IF(B244="","SIN TIPO; ","")&amp;IF(NOT(N(E244)&gt;0),"SIN FECHA; ","")&amp;IF(N(F244)=0,"SIN MONTO; ","")&amp;IF(AND(N(E244)&gt;0,NOT(OR(N(K244)&gt;0,O244="Pagado")),G244&lt;&gt;"Escrow",TODAY()&gt;N(E244)),"VENCIDO SIN PAGAR; ","")&amp;IF(AND(NOT(OR(N(K244)&gt;0,O244="Pagado")),G244&lt;&gt;"Escrow",AND(N(E244)&gt;0,TODAY()&gt;=N(J244),TODAY()&lt;=N(E244))),"VENCE PRONTO; ","")&amp;IF(AND(OR(N(K244)&gt;0,O244="Pagado"),L244=""),"SIN COMPROBANTE DE PAGO; ","")&amp;IF(AND(G244="Escrow",H244&lt;&gt;"Sí",N(E244)&gt;0,TODAY()&gt;=N(J244)),"ESCROW SIN CONFIRMAR; ","")&amp;IF(AND(B244="Renovación de seguro",NOT(OR(N(K244)&gt;0,O244="Pagado")),N(E244)&gt;0,N(E244)-TODAY()&lt;=N('Ajustes'!$B$10),M244&lt;&gt;"Sí"),"PÓLIZA POR VENCER SIN COTIZACIÓN; ",""))-2)))</f>
        <v/>
      </c>
    </row>
    <row r="245">
      <c r="E245" s="8" t="n"/>
      <c r="F245" s="9" t="n"/>
      <c r="I245" s="10" t="n"/>
      <c r="J245" s="8">
        <f>IF(OR(NOT(OR(A245&lt;&gt;"",B245&lt;&gt;"",C245&lt;&gt;"")),N(E245)=0),"",N(E245)-IF(N(I245)&gt;0,N(I245),IFERROR(VLOOKUP(B245,'Ajustes'!$A$3:$B$8,2,0),0)))</f>
        <v/>
      </c>
      <c r="K245" s="8" t="n"/>
      <c r="N245" s="8" t="n"/>
      <c r="P245" s="10">
        <f>IF(OR(NOT(OR(A245&lt;&gt;"",B245&lt;&gt;"",C245&lt;&gt;"")),N(E245)=0),"",N(E245)-TODAY())</f>
        <v/>
      </c>
      <c r="Q245">
        <f>IF(OR(NOT(OR(A245&lt;&gt;"",B245&lt;&gt;"",C245&lt;&gt;"")),O245="Cerrado"),"",IF(IF(A245="","SIN PROPIEDAD; ","")&amp;IF(AND(A245&lt;&gt;"",COUNTIF('Propiedades'!$A$2:$A$200,A245)=0),"PROPIEDAD NO ESTÁ EN LA LISTA; ","")&amp;IF(B245="","SIN TIPO; ","")&amp;IF(NOT(N(E245)&gt;0),"SIN FECHA; ","")&amp;IF(N(F245)=0,"SIN MONTO; ","")&amp;IF(AND(N(E245)&gt;0,NOT(OR(N(K245)&gt;0,O245="Pagado")),G245&lt;&gt;"Escrow",TODAY()&gt;N(E245)),"VENCIDO SIN PAGAR; ","")&amp;IF(AND(NOT(OR(N(K245)&gt;0,O245="Pagado")),G245&lt;&gt;"Escrow",AND(N(E245)&gt;0,TODAY()&gt;=N(J245),TODAY()&lt;=N(E245))),"VENCE PRONTO; ","")&amp;IF(AND(OR(N(K245)&gt;0,O245="Pagado"),L245=""),"SIN COMPROBANTE DE PAGO; ","")&amp;IF(AND(G245="Escrow",H245&lt;&gt;"Sí",N(E245)&gt;0,TODAY()&gt;=N(J245)),"ESCROW SIN CONFIRMAR; ","")&amp;IF(AND(B245="Renovación de seguro",NOT(OR(N(K245)&gt;0,O245="Pagado")),N(E245)&gt;0,N(E245)-TODAY()&lt;=N('Ajustes'!$B$10),M245&lt;&gt;"Sí"),"PÓLIZA POR VENCER SIN COTIZACIÓN; ","")="","",LEFT(IF(A245="","SIN PROPIEDAD; ","")&amp;IF(AND(A245&lt;&gt;"",COUNTIF('Propiedades'!$A$2:$A$200,A245)=0),"PROPIEDAD NO ESTÁ EN LA LISTA; ","")&amp;IF(B245="","SIN TIPO; ","")&amp;IF(NOT(N(E245)&gt;0),"SIN FECHA; ","")&amp;IF(N(F245)=0,"SIN MONTO; ","")&amp;IF(AND(N(E245)&gt;0,NOT(OR(N(K245)&gt;0,O245="Pagado")),G245&lt;&gt;"Escrow",TODAY()&gt;N(E245)),"VENCIDO SIN PAGAR; ","")&amp;IF(AND(NOT(OR(N(K245)&gt;0,O245="Pagado")),G245&lt;&gt;"Escrow",AND(N(E245)&gt;0,TODAY()&gt;=N(J245),TODAY()&lt;=N(E245))),"VENCE PRONTO; ","")&amp;IF(AND(OR(N(K245)&gt;0,O245="Pagado"),L245=""),"SIN COMPROBANTE DE PAGO; ","")&amp;IF(AND(G245="Escrow",H245&lt;&gt;"Sí",N(E245)&gt;0,TODAY()&gt;=N(J245)),"ESCROW SIN CONFIRMAR; ","")&amp;IF(AND(B245="Renovación de seguro",NOT(OR(N(K245)&gt;0,O245="Pagado")),N(E245)&gt;0,N(E245)-TODAY()&lt;=N('Ajustes'!$B$10),M245&lt;&gt;"Sí"),"PÓLIZA POR VENCER SIN COTIZACIÓN; ",""),LEN(IF(A245="","SIN PROPIEDAD; ","")&amp;IF(AND(A245&lt;&gt;"",COUNTIF('Propiedades'!$A$2:$A$200,A245)=0),"PROPIEDAD NO ESTÁ EN LA LISTA; ","")&amp;IF(B245="","SIN TIPO; ","")&amp;IF(NOT(N(E245)&gt;0),"SIN FECHA; ","")&amp;IF(N(F245)=0,"SIN MONTO; ","")&amp;IF(AND(N(E245)&gt;0,NOT(OR(N(K245)&gt;0,O245="Pagado")),G245&lt;&gt;"Escrow",TODAY()&gt;N(E245)),"VENCIDO SIN PAGAR; ","")&amp;IF(AND(NOT(OR(N(K245)&gt;0,O245="Pagado")),G245&lt;&gt;"Escrow",AND(N(E245)&gt;0,TODAY()&gt;=N(J245),TODAY()&lt;=N(E245))),"VENCE PRONTO; ","")&amp;IF(AND(OR(N(K245)&gt;0,O245="Pagado"),L245=""),"SIN COMPROBANTE DE PAGO; ","")&amp;IF(AND(G245="Escrow",H245&lt;&gt;"Sí",N(E245)&gt;0,TODAY()&gt;=N(J245)),"ESCROW SIN CONFIRMAR; ","")&amp;IF(AND(B245="Renovación de seguro",NOT(OR(N(K245)&gt;0,O245="Pagado")),N(E245)&gt;0,N(E245)-TODAY()&lt;=N('Ajustes'!$B$10),M245&lt;&gt;"Sí"),"PÓLIZA POR VENCER SIN COTIZACIÓN; ",""))-2)))</f>
        <v/>
      </c>
    </row>
    <row r="246">
      <c r="E246" s="8" t="n"/>
      <c r="F246" s="9" t="n"/>
      <c r="I246" s="10" t="n"/>
      <c r="J246" s="8">
        <f>IF(OR(NOT(OR(A246&lt;&gt;"",B246&lt;&gt;"",C246&lt;&gt;"")),N(E246)=0),"",N(E246)-IF(N(I246)&gt;0,N(I246),IFERROR(VLOOKUP(B246,'Ajustes'!$A$3:$B$8,2,0),0)))</f>
        <v/>
      </c>
      <c r="K246" s="8" t="n"/>
      <c r="N246" s="8" t="n"/>
      <c r="P246" s="10">
        <f>IF(OR(NOT(OR(A246&lt;&gt;"",B246&lt;&gt;"",C246&lt;&gt;"")),N(E246)=0),"",N(E246)-TODAY())</f>
        <v/>
      </c>
      <c r="Q246">
        <f>IF(OR(NOT(OR(A246&lt;&gt;"",B246&lt;&gt;"",C246&lt;&gt;"")),O246="Cerrado"),"",IF(IF(A246="","SIN PROPIEDAD; ","")&amp;IF(AND(A246&lt;&gt;"",COUNTIF('Propiedades'!$A$2:$A$200,A246)=0),"PROPIEDAD NO ESTÁ EN LA LISTA; ","")&amp;IF(B246="","SIN TIPO; ","")&amp;IF(NOT(N(E246)&gt;0),"SIN FECHA; ","")&amp;IF(N(F246)=0,"SIN MONTO; ","")&amp;IF(AND(N(E246)&gt;0,NOT(OR(N(K246)&gt;0,O246="Pagado")),G246&lt;&gt;"Escrow",TODAY()&gt;N(E246)),"VENCIDO SIN PAGAR; ","")&amp;IF(AND(NOT(OR(N(K246)&gt;0,O246="Pagado")),G246&lt;&gt;"Escrow",AND(N(E246)&gt;0,TODAY()&gt;=N(J246),TODAY()&lt;=N(E246))),"VENCE PRONTO; ","")&amp;IF(AND(OR(N(K246)&gt;0,O246="Pagado"),L246=""),"SIN COMPROBANTE DE PAGO; ","")&amp;IF(AND(G246="Escrow",H246&lt;&gt;"Sí",N(E246)&gt;0,TODAY()&gt;=N(J246)),"ESCROW SIN CONFIRMAR; ","")&amp;IF(AND(B246="Renovación de seguro",NOT(OR(N(K246)&gt;0,O246="Pagado")),N(E246)&gt;0,N(E246)-TODAY()&lt;=N('Ajustes'!$B$10),M246&lt;&gt;"Sí"),"PÓLIZA POR VENCER SIN COTIZACIÓN; ","")="","",LEFT(IF(A246="","SIN PROPIEDAD; ","")&amp;IF(AND(A246&lt;&gt;"",COUNTIF('Propiedades'!$A$2:$A$200,A246)=0),"PROPIEDAD NO ESTÁ EN LA LISTA; ","")&amp;IF(B246="","SIN TIPO; ","")&amp;IF(NOT(N(E246)&gt;0),"SIN FECHA; ","")&amp;IF(N(F246)=0,"SIN MONTO; ","")&amp;IF(AND(N(E246)&gt;0,NOT(OR(N(K246)&gt;0,O246="Pagado")),G246&lt;&gt;"Escrow",TODAY()&gt;N(E246)),"VENCIDO SIN PAGAR; ","")&amp;IF(AND(NOT(OR(N(K246)&gt;0,O246="Pagado")),G246&lt;&gt;"Escrow",AND(N(E246)&gt;0,TODAY()&gt;=N(J246),TODAY()&lt;=N(E246))),"VENCE PRONTO; ","")&amp;IF(AND(OR(N(K246)&gt;0,O246="Pagado"),L246=""),"SIN COMPROBANTE DE PAGO; ","")&amp;IF(AND(G246="Escrow",H246&lt;&gt;"Sí",N(E246)&gt;0,TODAY()&gt;=N(J246)),"ESCROW SIN CONFIRMAR; ","")&amp;IF(AND(B246="Renovación de seguro",NOT(OR(N(K246)&gt;0,O246="Pagado")),N(E246)&gt;0,N(E246)-TODAY()&lt;=N('Ajustes'!$B$10),M246&lt;&gt;"Sí"),"PÓLIZA POR VENCER SIN COTIZACIÓN; ",""),LEN(IF(A246="","SIN PROPIEDAD; ","")&amp;IF(AND(A246&lt;&gt;"",COUNTIF('Propiedades'!$A$2:$A$200,A246)=0),"PROPIEDAD NO ESTÁ EN LA LISTA; ","")&amp;IF(B246="","SIN TIPO; ","")&amp;IF(NOT(N(E246)&gt;0),"SIN FECHA; ","")&amp;IF(N(F246)=0,"SIN MONTO; ","")&amp;IF(AND(N(E246)&gt;0,NOT(OR(N(K246)&gt;0,O246="Pagado")),G246&lt;&gt;"Escrow",TODAY()&gt;N(E246)),"VENCIDO SIN PAGAR; ","")&amp;IF(AND(NOT(OR(N(K246)&gt;0,O246="Pagado")),G246&lt;&gt;"Escrow",AND(N(E246)&gt;0,TODAY()&gt;=N(J246),TODAY()&lt;=N(E246))),"VENCE PRONTO; ","")&amp;IF(AND(OR(N(K246)&gt;0,O246="Pagado"),L246=""),"SIN COMPROBANTE DE PAGO; ","")&amp;IF(AND(G246="Escrow",H246&lt;&gt;"Sí",N(E246)&gt;0,TODAY()&gt;=N(J246)),"ESCROW SIN CONFIRMAR; ","")&amp;IF(AND(B246="Renovación de seguro",NOT(OR(N(K246)&gt;0,O246="Pagado")),N(E246)&gt;0,N(E246)-TODAY()&lt;=N('Ajustes'!$B$10),M246&lt;&gt;"Sí"),"PÓLIZA POR VENCER SIN COTIZACIÓN; ",""))-2)))</f>
        <v/>
      </c>
    </row>
    <row r="247">
      <c r="E247" s="8" t="n"/>
      <c r="F247" s="9" t="n"/>
      <c r="I247" s="10" t="n"/>
      <c r="J247" s="8">
        <f>IF(OR(NOT(OR(A247&lt;&gt;"",B247&lt;&gt;"",C247&lt;&gt;"")),N(E247)=0),"",N(E247)-IF(N(I247)&gt;0,N(I247),IFERROR(VLOOKUP(B247,'Ajustes'!$A$3:$B$8,2,0),0)))</f>
        <v/>
      </c>
      <c r="K247" s="8" t="n"/>
      <c r="N247" s="8" t="n"/>
      <c r="P247" s="10">
        <f>IF(OR(NOT(OR(A247&lt;&gt;"",B247&lt;&gt;"",C247&lt;&gt;"")),N(E247)=0),"",N(E247)-TODAY())</f>
        <v/>
      </c>
      <c r="Q247">
        <f>IF(OR(NOT(OR(A247&lt;&gt;"",B247&lt;&gt;"",C247&lt;&gt;"")),O247="Cerrado"),"",IF(IF(A247="","SIN PROPIEDAD; ","")&amp;IF(AND(A247&lt;&gt;"",COUNTIF('Propiedades'!$A$2:$A$200,A247)=0),"PROPIEDAD NO ESTÁ EN LA LISTA; ","")&amp;IF(B247="","SIN TIPO; ","")&amp;IF(NOT(N(E247)&gt;0),"SIN FECHA; ","")&amp;IF(N(F247)=0,"SIN MONTO; ","")&amp;IF(AND(N(E247)&gt;0,NOT(OR(N(K247)&gt;0,O247="Pagado")),G247&lt;&gt;"Escrow",TODAY()&gt;N(E247)),"VENCIDO SIN PAGAR; ","")&amp;IF(AND(NOT(OR(N(K247)&gt;0,O247="Pagado")),G247&lt;&gt;"Escrow",AND(N(E247)&gt;0,TODAY()&gt;=N(J247),TODAY()&lt;=N(E247))),"VENCE PRONTO; ","")&amp;IF(AND(OR(N(K247)&gt;0,O247="Pagado"),L247=""),"SIN COMPROBANTE DE PAGO; ","")&amp;IF(AND(G247="Escrow",H247&lt;&gt;"Sí",N(E247)&gt;0,TODAY()&gt;=N(J247)),"ESCROW SIN CONFIRMAR; ","")&amp;IF(AND(B247="Renovación de seguro",NOT(OR(N(K247)&gt;0,O247="Pagado")),N(E247)&gt;0,N(E247)-TODAY()&lt;=N('Ajustes'!$B$10),M247&lt;&gt;"Sí"),"PÓLIZA POR VENCER SIN COTIZACIÓN; ","")="","",LEFT(IF(A247="","SIN PROPIEDAD; ","")&amp;IF(AND(A247&lt;&gt;"",COUNTIF('Propiedades'!$A$2:$A$200,A247)=0),"PROPIEDAD NO ESTÁ EN LA LISTA; ","")&amp;IF(B247="","SIN TIPO; ","")&amp;IF(NOT(N(E247)&gt;0),"SIN FECHA; ","")&amp;IF(N(F247)=0,"SIN MONTO; ","")&amp;IF(AND(N(E247)&gt;0,NOT(OR(N(K247)&gt;0,O247="Pagado")),G247&lt;&gt;"Escrow",TODAY()&gt;N(E247)),"VENCIDO SIN PAGAR; ","")&amp;IF(AND(NOT(OR(N(K247)&gt;0,O247="Pagado")),G247&lt;&gt;"Escrow",AND(N(E247)&gt;0,TODAY()&gt;=N(J247),TODAY()&lt;=N(E247))),"VENCE PRONTO; ","")&amp;IF(AND(OR(N(K247)&gt;0,O247="Pagado"),L247=""),"SIN COMPROBANTE DE PAGO; ","")&amp;IF(AND(G247="Escrow",H247&lt;&gt;"Sí",N(E247)&gt;0,TODAY()&gt;=N(J247)),"ESCROW SIN CONFIRMAR; ","")&amp;IF(AND(B247="Renovación de seguro",NOT(OR(N(K247)&gt;0,O247="Pagado")),N(E247)&gt;0,N(E247)-TODAY()&lt;=N('Ajustes'!$B$10),M247&lt;&gt;"Sí"),"PÓLIZA POR VENCER SIN COTIZACIÓN; ",""),LEN(IF(A247="","SIN PROPIEDAD; ","")&amp;IF(AND(A247&lt;&gt;"",COUNTIF('Propiedades'!$A$2:$A$200,A247)=0),"PROPIEDAD NO ESTÁ EN LA LISTA; ","")&amp;IF(B247="","SIN TIPO; ","")&amp;IF(NOT(N(E247)&gt;0),"SIN FECHA; ","")&amp;IF(N(F247)=0,"SIN MONTO; ","")&amp;IF(AND(N(E247)&gt;0,NOT(OR(N(K247)&gt;0,O247="Pagado")),G247&lt;&gt;"Escrow",TODAY()&gt;N(E247)),"VENCIDO SIN PAGAR; ","")&amp;IF(AND(NOT(OR(N(K247)&gt;0,O247="Pagado")),G247&lt;&gt;"Escrow",AND(N(E247)&gt;0,TODAY()&gt;=N(J247),TODAY()&lt;=N(E247))),"VENCE PRONTO; ","")&amp;IF(AND(OR(N(K247)&gt;0,O247="Pagado"),L247=""),"SIN COMPROBANTE DE PAGO; ","")&amp;IF(AND(G247="Escrow",H247&lt;&gt;"Sí",N(E247)&gt;0,TODAY()&gt;=N(J247)),"ESCROW SIN CONFIRMAR; ","")&amp;IF(AND(B247="Renovación de seguro",NOT(OR(N(K247)&gt;0,O247="Pagado")),N(E247)&gt;0,N(E247)-TODAY()&lt;=N('Ajustes'!$B$10),M247&lt;&gt;"Sí"),"PÓLIZA POR VENCER SIN COTIZACIÓN; ",""))-2)))</f>
        <v/>
      </c>
    </row>
    <row r="248">
      <c r="E248" s="8" t="n"/>
      <c r="F248" s="9" t="n"/>
      <c r="I248" s="10" t="n"/>
      <c r="J248" s="8">
        <f>IF(OR(NOT(OR(A248&lt;&gt;"",B248&lt;&gt;"",C248&lt;&gt;"")),N(E248)=0),"",N(E248)-IF(N(I248)&gt;0,N(I248),IFERROR(VLOOKUP(B248,'Ajustes'!$A$3:$B$8,2,0),0)))</f>
        <v/>
      </c>
      <c r="K248" s="8" t="n"/>
      <c r="N248" s="8" t="n"/>
      <c r="P248" s="10">
        <f>IF(OR(NOT(OR(A248&lt;&gt;"",B248&lt;&gt;"",C248&lt;&gt;"")),N(E248)=0),"",N(E248)-TODAY())</f>
        <v/>
      </c>
      <c r="Q248">
        <f>IF(OR(NOT(OR(A248&lt;&gt;"",B248&lt;&gt;"",C248&lt;&gt;"")),O248="Cerrado"),"",IF(IF(A248="","SIN PROPIEDAD; ","")&amp;IF(AND(A248&lt;&gt;"",COUNTIF('Propiedades'!$A$2:$A$200,A248)=0),"PROPIEDAD NO ESTÁ EN LA LISTA; ","")&amp;IF(B248="","SIN TIPO; ","")&amp;IF(NOT(N(E248)&gt;0),"SIN FECHA; ","")&amp;IF(N(F248)=0,"SIN MONTO; ","")&amp;IF(AND(N(E248)&gt;0,NOT(OR(N(K248)&gt;0,O248="Pagado")),G248&lt;&gt;"Escrow",TODAY()&gt;N(E248)),"VENCIDO SIN PAGAR; ","")&amp;IF(AND(NOT(OR(N(K248)&gt;0,O248="Pagado")),G248&lt;&gt;"Escrow",AND(N(E248)&gt;0,TODAY()&gt;=N(J248),TODAY()&lt;=N(E248))),"VENCE PRONTO; ","")&amp;IF(AND(OR(N(K248)&gt;0,O248="Pagado"),L248=""),"SIN COMPROBANTE DE PAGO; ","")&amp;IF(AND(G248="Escrow",H248&lt;&gt;"Sí",N(E248)&gt;0,TODAY()&gt;=N(J248)),"ESCROW SIN CONFIRMAR; ","")&amp;IF(AND(B248="Renovación de seguro",NOT(OR(N(K248)&gt;0,O248="Pagado")),N(E248)&gt;0,N(E248)-TODAY()&lt;=N('Ajustes'!$B$10),M248&lt;&gt;"Sí"),"PÓLIZA POR VENCER SIN COTIZACIÓN; ","")="","",LEFT(IF(A248="","SIN PROPIEDAD; ","")&amp;IF(AND(A248&lt;&gt;"",COUNTIF('Propiedades'!$A$2:$A$200,A248)=0),"PROPIEDAD NO ESTÁ EN LA LISTA; ","")&amp;IF(B248="","SIN TIPO; ","")&amp;IF(NOT(N(E248)&gt;0),"SIN FECHA; ","")&amp;IF(N(F248)=0,"SIN MONTO; ","")&amp;IF(AND(N(E248)&gt;0,NOT(OR(N(K248)&gt;0,O248="Pagado")),G248&lt;&gt;"Escrow",TODAY()&gt;N(E248)),"VENCIDO SIN PAGAR; ","")&amp;IF(AND(NOT(OR(N(K248)&gt;0,O248="Pagado")),G248&lt;&gt;"Escrow",AND(N(E248)&gt;0,TODAY()&gt;=N(J248),TODAY()&lt;=N(E248))),"VENCE PRONTO; ","")&amp;IF(AND(OR(N(K248)&gt;0,O248="Pagado"),L248=""),"SIN COMPROBANTE DE PAGO; ","")&amp;IF(AND(G248="Escrow",H248&lt;&gt;"Sí",N(E248)&gt;0,TODAY()&gt;=N(J248)),"ESCROW SIN CONFIRMAR; ","")&amp;IF(AND(B248="Renovación de seguro",NOT(OR(N(K248)&gt;0,O248="Pagado")),N(E248)&gt;0,N(E248)-TODAY()&lt;=N('Ajustes'!$B$10),M248&lt;&gt;"Sí"),"PÓLIZA POR VENCER SIN COTIZACIÓN; ",""),LEN(IF(A248="","SIN PROPIEDAD; ","")&amp;IF(AND(A248&lt;&gt;"",COUNTIF('Propiedades'!$A$2:$A$200,A248)=0),"PROPIEDAD NO ESTÁ EN LA LISTA; ","")&amp;IF(B248="","SIN TIPO; ","")&amp;IF(NOT(N(E248)&gt;0),"SIN FECHA; ","")&amp;IF(N(F248)=0,"SIN MONTO; ","")&amp;IF(AND(N(E248)&gt;0,NOT(OR(N(K248)&gt;0,O248="Pagado")),G248&lt;&gt;"Escrow",TODAY()&gt;N(E248)),"VENCIDO SIN PAGAR; ","")&amp;IF(AND(NOT(OR(N(K248)&gt;0,O248="Pagado")),G248&lt;&gt;"Escrow",AND(N(E248)&gt;0,TODAY()&gt;=N(J248),TODAY()&lt;=N(E248))),"VENCE PRONTO; ","")&amp;IF(AND(OR(N(K248)&gt;0,O248="Pagado"),L248=""),"SIN COMPROBANTE DE PAGO; ","")&amp;IF(AND(G248="Escrow",H248&lt;&gt;"Sí",N(E248)&gt;0,TODAY()&gt;=N(J248)),"ESCROW SIN CONFIRMAR; ","")&amp;IF(AND(B248="Renovación de seguro",NOT(OR(N(K248)&gt;0,O248="Pagado")),N(E248)&gt;0,N(E248)-TODAY()&lt;=N('Ajustes'!$B$10),M248&lt;&gt;"Sí"),"PÓLIZA POR VENCER SIN COTIZACIÓN; ",""))-2)))</f>
        <v/>
      </c>
    </row>
    <row r="249">
      <c r="E249" s="8" t="n"/>
      <c r="F249" s="9" t="n"/>
      <c r="I249" s="10" t="n"/>
      <c r="J249" s="8">
        <f>IF(OR(NOT(OR(A249&lt;&gt;"",B249&lt;&gt;"",C249&lt;&gt;"")),N(E249)=0),"",N(E249)-IF(N(I249)&gt;0,N(I249),IFERROR(VLOOKUP(B249,'Ajustes'!$A$3:$B$8,2,0),0)))</f>
        <v/>
      </c>
      <c r="K249" s="8" t="n"/>
      <c r="N249" s="8" t="n"/>
      <c r="P249" s="10">
        <f>IF(OR(NOT(OR(A249&lt;&gt;"",B249&lt;&gt;"",C249&lt;&gt;"")),N(E249)=0),"",N(E249)-TODAY())</f>
        <v/>
      </c>
      <c r="Q249">
        <f>IF(OR(NOT(OR(A249&lt;&gt;"",B249&lt;&gt;"",C249&lt;&gt;"")),O249="Cerrado"),"",IF(IF(A249="","SIN PROPIEDAD; ","")&amp;IF(AND(A249&lt;&gt;"",COUNTIF('Propiedades'!$A$2:$A$200,A249)=0),"PROPIEDAD NO ESTÁ EN LA LISTA; ","")&amp;IF(B249="","SIN TIPO; ","")&amp;IF(NOT(N(E249)&gt;0),"SIN FECHA; ","")&amp;IF(N(F249)=0,"SIN MONTO; ","")&amp;IF(AND(N(E249)&gt;0,NOT(OR(N(K249)&gt;0,O249="Pagado")),G249&lt;&gt;"Escrow",TODAY()&gt;N(E249)),"VENCIDO SIN PAGAR; ","")&amp;IF(AND(NOT(OR(N(K249)&gt;0,O249="Pagado")),G249&lt;&gt;"Escrow",AND(N(E249)&gt;0,TODAY()&gt;=N(J249),TODAY()&lt;=N(E249))),"VENCE PRONTO; ","")&amp;IF(AND(OR(N(K249)&gt;0,O249="Pagado"),L249=""),"SIN COMPROBANTE DE PAGO; ","")&amp;IF(AND(G249="Escrow",H249&lt;&gt;"Sí",N(E249)&gt;0,TODAY()&gt;=N(J249)),"ESCROW SIN CONFIRMAR; ","")&amp;IF(AND(B249="Renovación de seguro",NOT(OR(N(K249)&gt;0,O249="Pagado")),N(E249)&gt;0,N(E249)-TODAY()&lt;=N('Ajustes'!$B$10),M249&lt;&gt;"Sí"),"PÓLIZA POR VENCER SIN COTIZACIÓN; ","")="","",LEFT(IF(A249="","SIN PROPIEDAD; ","")&amp;IF(AND(A249&lt;&gt;"",COUNTIF('Propiedades'!$A$2:$A$200,A249)=0),"PROPIEDAD NO ESTÁ EN LA LISTA; ","")&amp;IF(B249="","SIN TIPO; ","")&amp;IF(NOT(N(E249)&gt;0),"SIN FECHA; ","")&amp;IF(N(F249)=0,"SIN MONTO; ","")&amp;IF(AND(N(E249)&gt;0,NOT(OR(N(K249)&gt;0,O249="Pagado")),G249&lt;&gt;"Escrow",TODAY()&gt;N(E249)),"VENCIDO SIN PAGAR; ","")&amp;IF(AND(NOT(OR(N(K249)&gt;0,O249="Pagado")),G249&lt;&gt;"Escrow",AND(N(E249)&gt;0,TODAY()&gt;=N(J249),TODAY()&lt;=N(E249))),"VENCE PRONTO; ","")&amp;IF(AND(OR(N(K249)&gt;0,O249="Pagado"),L249=""),"SIN COMPROBANTE DE PAGO; ","")&amp;IF(AND(G249="Escrow",H249&lt;&gt;"Sí",N(E249)&gt;0,TODAY()&gt;=N(J249)),"ESCROW SIN CONFIRMAR; ","")&amp;IF(AND(B249="Renovación de seguro",NOT(OR(N(K249)&gt;0,O249="Pagado")),N(E249)&gt;0,N(E249)-TODAY()&lt;=N('Ajustes'!$B$10),M249&lt;&gt;"Sí"),"PÓLIZA POR VENCER SIN COTIZACIÓN; ",""),LEN(IF(A249="","SIN PROPIEDAD; ","")&amp;IF(AND(A249&lt;&gt;"",COUNTIF('Propiedades'!$A$2:$A$200,A249)=0),"PROPIEDAD NO ESTÁ EN LA LISTA; ","")&amp;IF(B249="","SIN TIPO; ","")&amp;IF(NOT(N(E249)&gt;0),"SIN FECHA; ","")&amp;IF(N(F249)=0,"SIN MONTO; ","")&amp;IF(AND(N(E249)&gt;0,NOT(OR(N(K249)&gt;0,O249="Pagado")),G249&lt;&gt;"Escrow",TODAY()&gt;N(E249)),"VENCIDO SIN PAGAR; ","")&amp;IF(AND(NOT(OR(N(K249)&gt;0,O249="Pagado")),G249&lt;&gt;"Escrow",AND(N(E249)&gt;0,TODAY()&gt;=N(J249),TODAY()&lt;=N(E249))),"VENCE PRONTO; ","")&amp;IF(AND(OR(N(K249)&gt;0,O249="Pagado"),L249=""),"SIN COMPROBANTE DE PAGO; ","")&amp;IF(AND(G249="Escrow",H249&lt;&gt;"Sí",N(E249)&gt;0,TODAY()&gt;=N(J249)),"ESCROW SIN CONFIRMAR; ","")&amp;IF(AND(B249="Renovación de seguro",NOT(OR(N(K249)&gt;0,O249="Pagado")),N(E249)&gt;0,N(E249)-TODAY()&lt;=N('Ajustes'!$B$10),M249&lt;&gt;"Sí"),"PÓLIZA POR VENCER SIN COTIZACIÓN; ",""))-2)))</f>
        <v/>
      </c>
    </row>
    <row r="250">
      <c r="E250" s="8" t="n"/>
      <c r="F250" s="9" t="n"/>
      <c r="I250" s="10" t="n"/>
      <c r="J250" s="8">
        <f>IF(OR(NOT(OR(A250&lt;&gt;"",B250&lt;&gt;"",C250&lt;&gt;"")),N(E250)=0),"",N(E250)-IF(N(I250)&gt;0,N(I250),IFERROR(VLOOKUP(B250,'Ajustes'!$A$3:$B$8,2,0),0)))</f>
        <v/>
      </c>
      <c r="K250" s="8" t="n"/>
      <c r="N250" s="8" t="n"/>
      <c r="P250" s="10">
        <f>IF(OR(NOT(OR(A250&lt;&gt;"",B250&lt;&gt;"",C250&lt;&gt;"")),N(E250)=0),"",N(E250)-TODAY())</f>
        <v/>
      </c>
      <c r="Q250">
        <f>IF(OR(NOT(OR(A250&lt;&gt;"",B250&lt;&gt;"",C250&lt;&gt;"")),O250="Cerrado"),"",IF(IF(A250="","SIN PROPIEDAD; ","")&amp;IF(AND(A250&lt;&gt;"",COUNTIF('Propiedades'!$A$2:$A$200,A250)=0),"PROPIEDAD NO ESTÁ EN LA LISTA; ","")&amp;IF(B250="","SIN TIPO; ","")&amp;IF(NOT(N(E250)&gt;0),"SIN FECHA; ","")&amp;IF(N(F250)=0,"SIN MONTO; ","")&amp;IF(AND(N(E250)&gt;0,NOT(OR(N(K250)&gt;0,O250="Pagado")),G250&lt;&gt;"Escrow",TODAY()&gt;N(E250)),"VENCIDO SIN PAGAR; ","")&amp;IF(AND(NOT(OR(N(K250)&gt;0,O250="Pagado")),G250&lt;&gt;"Escrow",AND(N(E250)&gt;0,TODAY()&gt;=N(J250),TODAY()&lt;=N(E250))),"VENCE PRONTO; ","")&amp;IF(AND(OR(N(K250)&gt;0,O250="Pagado"),L250=""),"SIN COMPROBANTE DE PAGO; ","")&amp;IF(AND(G250="Escrow",H250&lt;&gt;"Sí",N(E250)&gt;0,TODAY()&gt;=N(J250)),"ESCROW SIN CONFIRMAR; ","")&amp;IF(AND(B250="Renovación de seguro",NOT(OR(N(K250)&gt;0,O250="Pagado")),N(E250)&gt;0,N(E250)-TODAY()&lt;=N('Ajustes'!$B$10),M250&lt;&gt;"Sí"),"PÓLIZA POR VENCER SIN COTIZACIÓN; ","")="","",LEFT(IF(A250="","SIN PROPIEDAD; ","")&amp;IF(AND(A250&lt;&gt;"",COUNTIF('Propiedades'!$A$2:$A$200,A250)=0),"PROPIEDAD NO ESTÁ EN LA LISTA; ","")&amp;IF(B250="","SIN TIPO; ","")&amp;IF(NOT(N(E250)&gt;0),"SIN FECHA; ","")&amp;IF(N(F250)=0,"SIN MONTO; ","")&amp;IF(AND(N(E250)&gt;0,NOT(OR(N(K250)&gt;0,O250="Pagado")),G250&lt;&gt;"Escrow",TODAY()&gt;N(E250)),"VENCIDO SIN PAGAR; ","")&amp;IF(AND(NOT(OR(N(K250)&gt;0,O250="Pagado")),G250&lt;&gt;"Escrow",AND(N(E250)&gt;0,TODAY()&gt;=N(J250),TODAY()&lt;=N(E250))),"VENCE PRONTO; ","")&amp;IF(AND(OR(N(K250)&gt;0,O250="Pagado"),L250=""),"SIN COMPROBANTE DE PAGO; ","")&amp;IF(AND(G250="Escrow",H250&lt;&gt;"Sí",N(E250)&gt;0,TODAY()&gt;=N(J250)),"ESCROW SIN CONFIRMAR; ","")&amp;IF(AND(B250="Renovación de seguro",NOT(OR(N(K250)&gt;0,O250="Pagado")),N(E250)&gt;0,N(E250)-TODAY()&lt;=N('Ajustes'!$B$10),M250&lt;&gt;"Sí"),"PÓLIZA POR VENCER SIN COTIZACIÓN; ",""),LEN(IF(A250="","SIN PROPIEDAD; ","")&amp;IF(AND(A250&lt;&gt;"",COUNTIF('Propiedades'!$A$2:$A$200,A250)=0),"PROPIEDAD NO ESTÁ EN LA LISTA; ","")&amp;IF(B250="","SIN TIPO; ","")&amp;IF(NOT(N(E250)&gt;0),"SIN FECHA; ","")&amp;IF(N(F250)=0,"SIN MONTO; ","")&amp;IF(AND(N(E250)&gt;0,NOT(OR(N(K250)&gt;0,O250="Pagado")),G250&lt;&gt;"Escrow",TODAY()&gt;N(E250)),"VENCIDO SIN PAGAR; ","")&amp;IF(AND(NOT(OR(N(K250)&gt;0,O250="Pagado")),G250&lt;&gt;"Escrow",AND(N(E250)&gt;0,TODAY()&gt;=N(J250),TODAY()&lt;=N(E250))),"VENCE PRONTO; ","")&amp;IF(AND(OR(N(K250)&gt;0,O250="Pagado"),L250=""),"SIN COMPROBANTE DE PAGO; ","")&amp;IF(AND(G250="Escrow",H250&lt;&gt;"Sí",N(E250)&gt;0,TODAY()&gt;=N(J250)),"ESCROW SIN CONFIRMAR; ","")&amp;IF(AND(B250="Renovación de seguro",NOT(OR(N(K250)&gt;0,O250="Pagado")),N(E250)&gt;0,N(E250)-TODAY()&lt;=N('Ajustes'!$B$10),M250&lt;&gt;"Sí"),"PÓLIZA POR VENCER SIN COTIZACIÓN; ",""))-2)))</f>
        <v/>
      </c>
    </row>
    <row r="251">
      <c r="E251" s="8" t="n"/>
      <c r="F251" s="9" t="n"/>
      <c r="I251" s="10" t="n"/>
      <c r="J251" s="8">
        <f>IF(OR(NOT(OR(A251&lt;&gt;"",B251&lt;&gt;"",C251&lt;&gt;"")),N(E251)=0),"",N(E251)-IF(N(I251)&gt;0,N(I251),IFERROR(VLOOKUP(B251,'Ajustes'!$A$3:$B$8,2,0),0)))</f>
        <v/>
      </c>
      <c r="K251" s="8" t="n"/>
      <c r="N251" s="8" t="n"/>
      <c r="P251" s="10">
        <f>IF(OR(NOT(OR(A251&lt;&gt;"",B251&lt;&gt;"",C251&lt;&gt;"")),N(E251)=0),"",N(E251)-TODAY())</f>
        <v/>
      </c>
      <c r="Q251">
        <f>IF(OR(NOT(OR(A251&lt;&gt;"",B251&lt;&gt;"",C251&lt;&gt;"")),O251="Cerrado"),"",IF(IF(A251="","SIN PROPIEDAD; ","")&amp;IF(AND(A251&lt;&gt;"",COUNTIF('Propiedades'!$A$2:$A$200,A251)=0),"PROPIEDAD NO ESTÁ EN LA LISTA; ","")&amp;IF(B251="","SIN TIPO; ","")&amp;IF(NOT(N(E251)&gt;0),"SIN FECHA; ","")&amp;IF(N(F251)=0,"SIN MONTO; ","")&amp;IF(AND(N(E251)&gt;0,NOT(OR(N(K251)&gt;0,O251="Pagado")),G251&lt;&gt;"Escrow",TODAY()&gt;N(E251)),"VENCIDO SIN PAGAR; ","")&amp;IF(AND(NOT(OR(N(K251)&gt;0,O251="Pagado")),G251&lt;&gt;"Escrow",AND(N(E251)&gt;0,TODAY()&gt;=N(J251),TODAY()&lt;=N(E251))),"VENCE PRONTO; ","")&amp;IF(AND(OR(N(K251)&gt;0,O251="Pagado"),L251=""),"SIN COMPROBANTE DE PAGO; ","")&amp;IF(AND(G251="Escrow",H251&lt;&gt;"Sí",N(E251)&gt;0,TODAY()&gt;=N(J251)),"ESCROW SIN CONFIRMAR; ","")&amp;IF(AND(B251="Renovación de seguro",NOT(OR(N(K251)&gt;0,O251="Pagado")),N(E251)&gt;0,N(E251)-TODAY()&lt;=N('Ajustes'!$B$10),M251&lt;&gt;"Sí"),"PÓLIZA POR VENCER SIN COTIZACIÓN; ","")="","",LEFT(IF(A251="","SIN PROPIEDAD; ","")&amp;IF(AND(A251&lt;&gt;"",COUNTIF('Propiedades'!$A$2:$A$200,A251)=0),"PROPIEDAD NO ESTÁ EN LA LISTA; ","")&amp;IF(B251="","SIN TIPO; ","")&amp;IF(NOT(N(E251)&gt;0),"SIN FECHA; ","")&amp;IF(N(F251)=0,"SIN MONTO; ","")&amp;IF(AND(N(E251)&gt;0,NOT(OR(N(K251)&gt;0,O251="Pagado")),G251&lt;&gt;"Escrow",TODAY()&gt;N(E251)),"VENCIDO SIN PAGAR; ","")&amp;IF(AND(NOT(OR(N(K251)&gt;0,O251="Pagado")),G251&lt;&gt;"Escrow",AND(N(E251)&gt;0,TODAY()&gt;=N(J251),TODAY()&lt;=N(E251))),"VENCE PRONTO; ","")&amp;IF(AND(OR(N(K251)&gt;0,O251="Pagado"),L251=""),"SIN COMPROBANTE DE PAGO; ","")&amp;IF(AND(G251="Escrow",H251&lt;&gt;"Sí",N(E251)&gt;0,TODAY()&gt;=N(J251)),"ESCROW SIN CONFIRMAR; ","")&amp;IF(AND(B251="Renovación de seguro",NOT(OR(N(K251)&gt;0,O251="Pagado")),N(E251)&gt;0,N(E251)-TODAY()&lt;=N('Ajustes'!$B$10),M251&lt;&gt;"Sí"),"PÓLIZA POR VENCER SIN COTIZACIÓN; ",""),LEN(IF(A251="","SIN PROPIEDAD; ","")&amp;IF(AND(A251&lt;&gt;"",COUNTIF('Propiedades'!$A$2:$A$200,A251)=0),"PROPIEDAD NO ESTÁ EN LA LISTA; ","")&amp;IF(B251="","SIN TIPO; ","")&amp;IF(NOT(N(E251)&gt;0),"SIN FECHA; ","")&amp;IF(N(F251)=0,"SIN MONTO; ","")&amp;IF(AND(N(E251)&gt;0,NOT(OR(N(K251)&gt;0,O251="Pagado")),G251&lt;&gt;"Escrow",TODAY()&gt;N(E251)),"VENCIDO SIN PAGAR; ","")&amp;IF(AND(NOT(OR(N(K251)&gt;0,O251="Pagado")),G251&lt;&gt;"Escrow",AND(N(E251)&gt;0,TODAY()&gt;=N(J251),TODAY()&lt;=N(E251))),"VENCE PRONTO; ","")&amp;IF(AND(OR(N(K251)&gt;0,O251="Pagado"),L251=""),"SIN COMPROBANTE DE PAGO; ","")&amp;IF(AND(G251="Escrow",H251&lt;&gt;"Sí",N(E251)&gt;0,TODAY()&gt;=N(J251)),"ESCROW SIN CONFIRMAR; ","")&amp;IF(AND(B251="Renovación de seguro",NOT(OR(N(K251)&gt;0,O251="Pagado")),N(E251)&gt;0,N(E251)-TODAY()&lt;=N('Ajustes'!$B$10),M251&lt;&gt;"Sí"),"PÓLIZA POR VENCER SIN COTIZACIÓN; ",""))-2)))</f>
        <v/>
      </c>
    </row>
    <row r="252">
      <c r="E252" s="8" t="n"/>
      <c r="F252" s="9" t="n"/>
      <c r="I252" s="10" t="n"/>
      <c r="J252" s="8">
        <f>IF(OR(NOT(OR(A252&lt;&gt;"",B252&lt;&gt;"",C252&lt;&gt;"")),N(E252)=0),"",N(E252)-IF(N(I252)&gt;0,N(I252),IFERROR(VLOOKUP(B252,'Ajustes'!$A$3:$B$8,2,0),0)))</f>
        <v/>
      </c>
      <c r="K252" s="8" t="n"/>
      <c r="N252" s="8" t="n"/>
      <c r="P252" s="10">
        <f>IF(OR(NOT(OR(A252&lt;&gt;"",B252&lt;&gt;"",C252&lt;&gt;"")),N(E252)=0),"",N(E252)-TODAY())</f>
        <v/>
      </c>
      <c r="Q252">
        <f>IF(OR(NOT(OR(A252&lt;&gt;"",B252&lt;&gt;"",C252&lt;&gt;"")),O252="Cerrado"),"",IF(IF(A252="","SIN PROPIEDAD; ","")&amp;IF(AND(A252&lt;&gt;"",COUNTIF('Propiedades'!$A$2:$A$200,A252)=0),"PROPIEDAD NO ESTÁ EN LA LISTA; ","")&amp;IF(B252="","SIN TIPO; ","")&amp;IF(NOT(N(E252)&gt;0),"SIN FECHA; ","")&amp;IF(N(F252)=0,"SIN MONTO; ","")&amp;IF(AND(N(E252)&gt;0,NOT(OR(N(K252)&gt;0,O252="Pagado")),G252&lt;&gt;"Escrow",TODAY()&gt;N(E252)),"VENCIDO SIN PAGAR; ","")&amp;IF(AND(NOT(OR(N(K252)&gt;0,O252="Pagado")),G252&lt;&gt;"Escrow",AND(N(E252)&gt;0,TODAY()&gt;=N(J252),TODAY()&lt;=N(E252))),"VENCE PRONTO; ","")&amp;IF(AND(OR(N(K252)&gt;0,O252="Pagado"),L252=""),"SIN COMPROBANTE DE PAGO; ","")&amp;IF(AND(G252="Escrow",H252&lt;&gt;"Sí",N(E252)&gt;0,TODAY()&gt;=N(J252)),"ESCROW SIN CONFIRMAR; ","")&amp;IF(AND(B252="Renovación de seguro",NOT(OR(N(K252)&gt;0,O252="Pagado")),N(E252)&gt;0,N(E252)-TODAY()&lt;=N('Ajustes'!$B$10),M252&lt;&gt;"Sí"),"PÓLIZA POR VENCER SIN COTIZACIÓN; ","")="","",LEFT(IF(A252="","SIN PROPIEDAD; ","")&amp;IF(AND(A252&lt;&gt;"",COUNTIF('Propiedades'!$A$2:$A$200,A252)=0),"PROPIEDAD NO ESTÁ EN LA LISTA; ","")&amp;IF(B252="","SIN TIPO; ","")&amp;IF(NOT(N(E252)&gt;0),"SIN FECHA; ","")&amp;IF(N(F252)=0,"SIN MONTO; ","")&amp;IF(AND(N(E252)&gt;0,NOT(OR(N(K252)&gt;0,O252="Pagado")),G252&lt;&gt;"Escrow",TODAY()&gt;N(E252)),"VENCIDO SIN PAGAR; ","")&amp;IF(AND(NOT(OR(N(K252)&gt;0,O252="Pagado")),G252&lt;&gt;"Escrow",AND(N(E252)&gt;0,TODAY()&gt;=N(J252),TODAY()&lt;=N(E252))),"VENCE PRONTO; ","")&amp;IF(AND(OR(N(K252)&gt;0,O252="Pagado"),L252=""),"SIN COMPROBANTE DE PAGO; ","")&amp;IF(AND(G252="Escrow",H252&lt;&gt;"Sí",N(E252)&gt;0,TODAY()&gt;=N(J252)),"ESCROW SIN CONFIRMAR; ","")&amp;IF(AND(B252="Renovación de seguro",NOT(OR(N(K252)&gt;0,O252="Pagado")),N(E252)&gt;0,N(E252)-TODAY()&lt;=N('Ajustes'!$B$10),M252&lt;&gt;"Sí"),"PÓLIZA POR VENCER SIN COTIZACIÓN; ",""),LEN(IF(A252="","SIN PROPIEDAD; ","")&amp;IF(AND(A252&lt;&gt;"",COUNTIF('Propiedades'!$A$2:$A$200,A252)=0),"PROPIEDAD NO ESTÁ EN LA LISTA; ","")&amp;IF(B252="","SIN TIPO; ","")&amp;IF(NOT(N(E252)&gt;0),"SIN FECHA; ","")&amp;IF(N(F252)=0,"SIN MONTO; ","")&amp;IF(AND(N(E252)&gt;0,NOT(OR(N(K252)&gt;0,O252="Pagado")),G252&lt;&gt;"Escrow",TODAY()&gt;N(E252)),"VENCIDO SIN PAGAR; ","")&amp;IF(AND(NOT(OR(N(K252)&gt;0,O252="Pagado")),G252&lt;&gt;"Escrow",AND(N(E252)&gt;0,TODAY()&gt;=N(J252),TODAY()&lt;=N(E252))),"VENCE PRONTO; ","")&amp;IF(AND(OR(N(K252)&gt;0,O252="Pagado"),L252=""),"SIN COMPROBANTE DE PAGO; ","")&amp;IF(AND(G252="Escrow",H252&lt;&gt;"Sí",N(E252)&gt;0,TODAY()&gt;=N(J252)),"ESCROW SIN CONFIRMAR; ","")&amp;IF(AND(B252="Renovación de seguro",NOT(OR(N(K252)&gt;0,O252="Pagado")),N(E252)&gt;0,N(E252)-TODAY()&lt;=N('Ajustes'!$B$10),M252&lt;&gt;"Sí"),"PÓLIZA POR VENCER SIN COTIZACIÓN; ",""))-2)))</f>
        <v/>
      </c>
    </row>
    <row r="253">
      <c r="E253" s="8" t="n"/>
      <c r="F253" s="9" t="n"/>
      <c r="I253" s="10" t="n"/>
      <c r="J253" s="8">
        <f>IF(OR(NOT(OR(A253&lt;&gt;"",B253&lt;&gt;"",C253&lt;&gt;"")),N(E253)=0),"",N(E253)-IF(N(I253)&gt;0,N(I253),IFERROR(VLOOKUP(B253,'Ajustes'!$A$3:$B$8,2,0),0)))</f>
        <v/>
      </c>
      <c r="K253" s="8" t="n"/>
      <c r="N253" s="8" t="n"/>
      <c r="P253" s="10">
        <f>IF(OR(NOT(OR(A253&lt;&gt;"",B253&lt;&gt;"",C253&lt;&gt;"")),N(E253)=0),"",N(E253)-TODAY())</f>
        <v/>
      </c>
      <c r="Q253">
        <f>IF(OR(NOT(OR(A253&lt;&gt;"",B253&lt;&gt;"",C253&lt;&gt;"")),O253="Cerrado"),"",IF(IF(A253="","SIN PROPIEDAD; ","")&amp;IF(AND(A253&lt;&gt;"",COUNTIF('Propiedades'!$A$2:$A$200,A253)=0),"PROPIEDAD NO ESTÁ EN LA LISTA; ","")&amp;IF(B253="","SIN TIPO; ","")&amp;IF(NOT(N(E253)&gt;0),"SIN FECHA; ","")&amp;IF(N(F253)=0,"SIN MONTO; ","")&amp;IF(AND(N(E253)&gt;0,NOT(OR(N(K253)&gt;0,O253="Pagado")),G253&lt;&gt;"Escrow",TODAY()&gt;N(E253)),"VENCIDO SIN PAGAR; ","")&amp;IF(AND(NOT(OR(N(K253)&gt;0,O253="Pagado")),G253&lt;&gt;"Escrow",AND(N(E253)&gt;0,TODAY()&gt;=N(J253),TODAY()&lt;=N(E253))),"VENCE PRONTO; ","")&amp;IF(AND(OR(N(K253)&gt;0,O253="Pagado"),L253=""),"SIN COMPROBANTE DE PAGO; ","")&amp;IF(AND(G253="Escrow",H253&lt;&gt;"Sí",N(E253)&gt;0,TODAY()&gt;=N(J253)),"ESCROW SIN CONFIRMAR; ","")&amp;IF(AND(B253="Renovación de seguro",NOT(OR(N(K253)&gt;0,O253="Pagado")),N(E253)&gt;0,N(E253)-TODAY()&lt;=N('Ajustes'!$B$10),M253&lt;&gt;"Sí"),"PÓLIZA POR VENCER SIN COTIZACIÓN; ","")="","",LEFT(IF(A253="","SIN PROPIEDAD; ","")&amp;IF(AND(A253&lt;&gt;"",COUNTIF('Propiedades'!$A$2:$A$200,A253)=0),"PROPIEDAD NO ESTÁ EN LA LISTA; ","")&amp;IF(B253="","SIN TIPO; ","")&amp;IF(NOT(N(E253)&gt;0),"SIN FECHA; ","")&amp;IF(N(F253)=0,"SIN MONTO; ","")&amp;IF(AND(N(E253)&gt;0,NOT(OR(N(K253)&gt;0,O253="Pagado")),G253&lt;&gt;"Escrow",TODAY()&gt;N(E253)),"VENCIDO SIN PAGAR; ","")&amp;IF(AND(NOT(OR(N(K253)&gt;0,O253="Pagado")),G253&lt;&gt;"Escrow",AND(N(E253)&gt;0,TODAY()&gt;=N(J253),TODAY()&lt;=N(E253))),"VENCE PRONTO; ","")&amp;IF(AND(OR(N(K253)&gt;0,O253="Pagado"),L253=""),"SIN COMPROBANTE DE PAGO; ","")&amp;IF(AND(G253="Escrow",H253&lt;&gt;"Sí",N(E253)&gt;0,TODAY()&gt;=N(J253)),"ESCROW SIN CONFIRMAR; ","")&amp;IF(AND(B253="Renovación de seguro",NOT(OR(N(K253)&gt;0,O253="Pagado")),N(E253)&gt;0,N(E253)-TODAY()&lt;=N('Ajustes'!$B$10),M253&lt;&gt;"Sí"),"PÓLIZA POR VENCER SIN COTIZACIÓN; ",""),LEN(IF(A253="","SIN PROPIEDAD; ","")&amp;IF(AND(A253&lt;&gt;"",COUNTIF('Propiedades'!$A$2:$A$200,A253)=0),"PROPIEDAD NO ESTÁ EN LA LISTA; ","")&amp;IF(B253="","SIN TIPO; ","")&amp;IF(NOT(N(E253)&gt;0),"SIN FECHA; ","")&amp;IF(N(F253)=0,"SIN MONTO; ","")&amp;IF(AND(N(E253)&gt;0,NOT(OR(N(K253)&gt;0,O253="Pagado")),G253&lt;&gt;"Escrow",TODAY()&gt;N(E253)),"VENCIDO SIN PAGAR; ","")&amp;IF(AND(NOT(OR(N(K253)&gt;0,O253="Pagado")),G253&lt;&gt;"Escrow",AND(N(E253)&gt;0,TODAY()&gt;=N(J253),TODAY()&lt;=N(E253))),"VENCE PRONTO; ","")&amp;IF(AND(OR(N(K253)&gt;0,O253="Pagado"),L253=""),"SIN COMPROBANTE DE PAGO; ","")&amp;IF(AND(G253="Escrow",H253&lt;&gt;"Sí",N(E253)&gt;0,TODAY()&gt;=N(J253)),"ESCROW SIN CONFIRMAR; ","")&amp;IF(AND(B253="Renovación de seguro",NOT(OR(N(K253)&gt;0,O253="Pagado")),N(E253)&gt;0,N(E253)-TODAY()&lt;=N('Ajustes'!$B$10),M253&lt;&gt;"Sí"),"PÓLIZA POR VENCER SIN COTIZACIÓN; ",""))-2)))</f>
        <v/>
      </c>
    </row>
    <row r="254">
      <c r="E254" s="8" t="n"/>
      <c r="F254" s="9" t="n"/>
      <c r="I254" s="10" t="n"/>
      <c r="J254" s="8">
        <f>IF(OR(NOT(OR(A254&lt;&gt;"",B254&lt;&gt;"",C254&lt;&gt;"")),N(E254)=0),"",N(E254)-IF(N(I254)&gt;0,N(I254),IFERROR(VLOOKUP(B254,'Ajustes'!$A$3:$B$8,2,0),0)))</f>
        <v/>
      </c>
      <c r="K254" s="8" t="n"/>
      <c r="N254" s="8" t="n"/>
      <c r="P254" s="10">
        <f>IF(OR(NOT(OR(A254&lt;&gt;"",B254&lt;&gt;"",C254&lt;&gt;"")),N(E254)=0),"",N(E254)-TODAY())</f>
        <v/>
      </c>
      <c r="Q254">
        <f>IF(OR(NOT(OR(A254&lt;&gt;"",B254&lt;&gt;"",C254&lt;&gt;"")),O254="Cerrado"),"",IF(IF(A254="","SIN PROPIEDAD; ","")&amp;IF(AND(A254&lt;&gt;"",COUNTIF('Propiedades'!$A$2:$A$200,A254)=0),"PROPIEDAD NO ESTÁ EN LA LISTA; ","")&amp;IF(B254="","SIN TIPO; ","")&amp;IF(NOT(N(E254)&gt;0),"SIN FECHA; ","")&amp;IF(N(F254)=0,"SIN MONTO; ","")&amp;IF(AND(N(E254)&gt;0,NOT(OR(N(K254)&gt;0,O254="Pagado")),G254&lt;&gt;"Escrow",TODAY()&gt;N(E254)),"VENCIDO SIN PAGAR; ","")&amp;IF(AND(NOT(OR(N(K254)&gt;0,O254="Pagado")),G254&lt;&gt;"Escrow",AND(N(E254)&gt;0,TODAY()&gt;=N(J254),TODAY()&lt;=N(E254))),"VENCE PRONTO; ","")&amp;IF(AND(OR(N(K254)&gt;0,O254="Pagado"),L254=""),"SIN COMPROBANTE DE PAGO; ","")&amp;IF(AND(G254="Escrow",H254&lt;&gt;"Sí",N(E254)&gt;0,TODAY()&gt;=N(J254)),"ESCROW SIN CONFIRMAR; ","")&amp;IF(AND(B254="Renovación de seguro",NOT(OR(N(K254)&gt;0,O254="Pagado")),N(E254)&gt;0,N(E254)-TODAY()&lt;=N('Ajustes'!$B$10),M254&lt;&gt;"Sí"),"PÓLIZA POR VENCER SIN COTIZACIÓN; ","")="","",LEFT(IF(A254="","SIN PROPIEDAD; ","")&amp;IF(AND(A254&lt;&gt;"",COUNTIF('Propiedades'!$A$2:$A$200,A254)=0),"PROPIEDAD NO ESTÁ EN LA LISTA; ","")&amp;IF(B254="","SIN TIPO; ","")&amp;IF(NOT(N(E254)&gt;0),"SIN FECHA; ","")&amp;IF(N(F254)=0,"SIN MONTO; ","")&amp;IF(AND(N(E254)&gt;0,NOT(OR(N(K254)&gt;0,O254="Pagado")),G254&lt;&gt;"Escrow",TODAY()&gt;N(E254)),"VENCIDO SIN PAGAR; ","")&amp;IF(AND(NOT(OR(N(K254)&gt;0,O254="Pagado")),G254&lt;&gt;"Escrow",AND(N(E254)&gt;0,TODAY()&gt;=N(J254),TODAY()&lt;=N(E254))),"VENCE PRONTO; ","")&amp;IF(AND(OR(N(K254)&gt;0,O254="Pagado"),L254=""),"SIN COMPROBANTE DE PAGO; ","")&amp;IF(AND(G254="Escrow",H254&lt;&gt;"Sí",N(E254)&gt;0,TODAY()&gt;=N(J254)),"ESCROW SIN CONFIRMAR; ","")&amp;IF(AND(B254="Renovación de seguro",NOT(OR(N(K254)&gt;0,O254="Pagado")),N(E254)&gt;0,N(E254)-TODAY()&lt;=N('Ajustes'!$B$10),M254&lt;&gt;"Sí"),"PÓLIZA POR VENCER SIN COTIZACIÓN; ",""),LEN(IF(A254="","SIN PROPIEDAD; ","")&amp;IF(AND(A254&lt;&gt;"",COUNTIF('Propiedades'!$A$2:$A$200,A254)=0),"PROPIEDAD NO ESTÁ EN LA LISTA; ","")&amp;IF(B254="","SIN TIPO; ","")&amp;IF(NOT(N(E254)&gt;0),"SIN FECHA; ","")&amp;IF(N(F254)=0,"SIN MONTO; ","")&amp;IF(AND(N(E254)&gt;0,NOT(OR(N(K254)&gt;0,O254="Pagado")),G254&lt;&gt;"Escrow",TODAY()&gt;N(E254)),"VENCIDO SIN PAGAR; ","")&amp;IF(AND(NOT(OR(N(K254)&gt;0,O254="Pagado")),G254&lt;&gt;"Escrow",AND(N(E254)&gt;0,TODAY()&gt;=N(J254),TODAY()&lt;=N(E254))),"VENCE PRONTO; ","")&amp;IF(AND(OR(N(K254)&gt;0,O254="Pagado"),L254=""),"SIN COMPROBANTE DE PAGO; ","")&amp;IF(AND(G254="Escrow",H254&lt;&gt;"Sí",N(E254)&gt;0,TODAY()&gt;=N(J254)),"ESCROW SIN CONFIRMAR; ","")&amp;IF(AND(B254="Renovación de seguro",NOT(OR(N(K254)&gt;0,O254="Pagado")),N(E254)&gt;0,N(E254)-TODAY()&lt;=N('Ajustes'!$B$10),M254&lt;&gt;"Sí"),"PÓLIZA POR VENCER SIN COTIZACIÓN; ",""))-2)))</f>
        <v/>
      </c>
    </row>
    <row r="255">
      <c r="E255" s="8" t="n"/>
      <c r="F255" s="9" t="n"/>
      <c r="I255" s="10" t="n"/>
      <c r="J255" s="8">
        <f>IF(OR(NOT(OR(A255&lt;&gt;"",B255&lt;&gt;"",C255&lt;&gt;"")),N(E255)=0),"",N(E255)-IF(N(I255)&gt;0,N(I255),IFERROR(VLOOKUP(B255,'Ajustes'!$A$3:$B$8,2,0),0)))</f>
        <v/>
      </c>
      <c r="K255" s="8" t="n"/>
      <c r="N255" s="8" t="n"/>
      <c r="P255" s="10">
        <f>IF(OR(NOT(OR(A255&lt;&gt;"",B255&lt;&gt;"",C255&lt;&gt;"")),N(E255)=0),"",N(E255)-TODAY())</f>
        <v/>
      </c>
      <c r="Q255">
        <f>IF(OR(NOT(OR(A255&lt;&gt;"",B255&lt;&gt;"",C255&lt;&gt;"")),O255="Cerrado"),"",IF(IF(A255="","SIN PROPIEDAD; ","")&amp;IF(AND(A255&lt;&gt;"",COUNTIF('Propiedades'!$A$2:$A$200,A255)=0),"PROPIEDAD NO ESTÁ EN LA LISTA; ","")&amp;IF(B255="","SIN TIPO; ","")&amp;IF(NOT(N(E255)&gt;0),"SIN FECHA; ","")&amp;IF(N(F255)=0,"SIN MONTO; ","")&amp;IF(AND(N(E255)&gt;0,NOT(OR(N(K255)&gt;0,O255="Pagado")),G255&lt;&gt;"Escrow",TODAY()&gt;N(E255)),"VENCIDO SIN PAGAR; ","")&amp;IF(AND(NOT(OR(N(K255)&gt;0,O255="Pagado")),G255&lt;&gt;"Escrow",AND(N(E255)&gt;0,TODAY()&gt;=N(J255),TODAY()&lt;=N(E255))),"VENCE PRONTO; ","")&amp;IF(AND(OR(N(K255)&gt;0,O255="Pagado"),L255=""),"SIN COMPROBANTE DE PAGO; ","")&amp;IF(AND(G255="Escrow",H255&lt;&gt;"Sí",N(E255)&gt;0,TODAY()&gt;=N(J255)),"ESCROW SIN CONFIRMAR; ","")&amp;IF(AND(B255="Renovación de seguro",NOT(OR(N(K255)&gt;0,O255="Pagado")),N(E255)&gt;0,N(E255)-TODAY()&lt;=N('Ajustes'!$B$10),M255&lt;&gt;"Sí"),"PÓLIZA POR VENCER SIN COTIZACIÓN; ","")="","",LEFT(IF(A255="","SIN PROPIEDAD; ","")&amp;IF(AND(A255&lt;&gt;"",COUNTIF('Propiedades'!$A$2:$A$200,A255)=0),"PROPIEDAD NO ESTÁ EN LA LISTA; ","")&amp;IF(B255="","SIN TIPO; ","")&amp;IF(NOT(N(E255)&gt;0),"SIN FECHA; ","")&amp;IF(N(F255)=0,"SIN MONTO; ","")&amp;IF(AND(N(E255)&gt;0,NOT(OR(N(K255)&gt;0,O255="Pagado")),G255&lt;&gt;"Escrow",TODAY()&gt;N(E255)),"VENCIDO SIN PAGAR; ","")&amp;IF(AND(NOT(OR(N(K255)&gt;0,O255="Pagado")),G255&lt;&gt;"Escrow",AND(N(E255)&gt;0,TODAY()&gt;=N(J255),TODAY()&lt;=N(E255))),"VENCE PRONTO; ","")&amp;IF(AND(OR(N(K255)&gt;0,O255="Pagado"),L255=""),"SIN COMPROBANTE DE PAGO; ","")&amp;IF(AND(G255="Escrow",H255&lt;&gt;"Sí",N(E255)&gt;0,TODAY()&gt;=N(J255)),"ESCROW SIN CONFIRMAR; ","")&amp;IF(AND(B255="Renovación de seguro",NOT(OR(N(K255)&gt;0,O255="Pagado")),N(E255)&gt;0,N(E255)-TODAY()&lt;=N('Ajustes'!$B$10),M255&lt;&gt;"Sí"),"PÓLIZA POR VENCER SIN COTIZACIÓN; ",""),LEN(IF(A255="","SIN PROPIEDAD; ","")&amp;IF(AND(A255&lt;&gt;"",COUNTIF('Propiedades'!$A$2:$A$200,A255)=0),"PROPIEDAD NO ESTÁ EN LA LISTA; ","")&amp;IF(B255="","SIN TIPO; ","")&amp;IF(NOT(N(E255)&gt;0),"SIN FECHA; ","")&amp;IF(N(F255)=0,"SIN MONTO; ","")&amp;IF(AND(N(E255)&gt;0,NOT(OR(N(K255)&gt;0,O255="Pagado")),G255&lt;&gt;"Escrow",TODAY()&gt;N(E255)),"VENCIDO SIN PAGAR; ","")&amp;IF(AND(NOT(OR(N(K255)&gt;0,O255="Pagado")),G255&lt;&gt;"Escrow",AND(N(E255)&gt;0,TODAY()&gt;=N(J255),TODAY()&lt;=N(E255))),"VENCE PRONTO; ","")&amp;IF(AND(OR(N(K255)&gt;0,O255="Pagado"),L255=""),"SIN COMPROBANTE DE PAGO; ","")&amp;IF(AND(G255="Escrow",H255&lt;&gt;"Sí",N(E255)&gt;0,TODAY()&gt;=N(J255)),"ESCROW SIN CONFIRMAR; ","")&amp;IF(AND(B255="Renovación de seguro",NOT(OR(N(K255)&gt;0,O255="Pagado")),N(E255)&gt;0,N(E255)-TODAY()&lt;=N('Ajustes'!$B$10),M255&lt;&gt;"Sí"),"PÓLIZA POR VENCER SIN COTIZACIÓN; ",""))-2)))</f>
        <v/>
      </c>
    </row>
    <row r="256">
      <c r="E256" s="8" t="n"/>
      <c r="F256" s="9" t="n"/>
      <c r="I256" s="10" t="n"/>
      <c r="J256" s="8">
        <f>IF(OR(NOT(OR(A256&lt;&gt;"",B256&lt;&gt;"",C256&lt;&gt;"")),N(E256)=0),"",N(E256)-IF(N(I256)&gt;0,N(I256),IFERROR(VLOOKUP(B256,'Ajustes'!$A$3:$B$8,2,0),0)))</f>
        <v/>
      </c>
      <c r="K256" s="8" t="n"/>
      <c r="N256" s="8" t="n"/>
      <c r="P256" s="10">
        <f>IF(OR(NOT(OR(A256&lt;&gt;"",B256&lt;&gt;"",C256&lt;&gt;"")),N(E256)=0),"",N(E256)-TODAY())</f>
        <v/>
      </c>
      <c r="Q256">
        <f>IF(OR(NOT(OR(A256&lt;&gt;"",B256&lt;&gt;"",C256&lt;&gt;"")),O256="Cerrado"),"",IF(IF(A256="","SIN PROPIEDAD; ","")&amp;IF(AND(A256&lt;&gt;"",COUNTIF('Propiedades'!$A$2:$A$200,A256)=0),"PROPIEDAD NO ESTÁ EN LA LISTA; ","")&amp;IF(B256="","SIN TIPO; ","")&amp;IF(NOT(N(E256)&gt;0),"SIN FECHA; ","")&amp;IF(N(F256)=0,"SIN MONTO; ","")&amp;IF(AND(N(E256)&gt;0,NOT(OR(N(K256)&gt;0,O256="Pagado")),G256&lt;&gt;"Escrow",TODAY()&gt;N(E256)),"VENCIDO SIN PAGAR; ","")&amp;IF(AND(NOT(OR(N(K256)&gt;0,O256="Pagado")),G256&lt;&gt;"Escrow",AND(N(E256)&gt;0,TODAY()&gt;=N(J256),TODAY()&lt;=N(E256))),"VENCE PRONTO; ","")&amp;IF(AND(OR(N(K256)&gt;0,O256="Pagado"),L256=""),"SIN COMPROBANTE DE PAGO; ","")&amp;IF(AND(G256="Escrow",H256&lt;&gt;"Sí",N(E256)&gt;0,TODAY()&gt;=N(J256)),"ESCROW SIN CONFIRMAR; ","")&amp;IF(AND(B256="Renovación de seguro",NOT(OR(N(K256)&gt;0,O256="Pagado")),N(E256)&gt;0,N(E256)-TODAY()&lt;=N('Ajustes'!$B$10),M256&lt;&gt;"Sí"),"PÓLIZA POR VENCER SIN COTIZACIÓN; ","")="","",LEFT(IF(A256="","SIN PROPIEDAD; ","")&amp;IF(AND(A256&lt;&gt;"",COUNTIF('Propiedades'!$A$2:$A$200,A256)=0),"PROPIEDAD NO ESTÁ EN LA LISTA; ","")&amp;IF(B256="","SIN TIPO; ","")&amp;IF(NOT(N(E256)&gt;0),"SIN FECHA; ","")&amp;IF(N(F256)=0,"SIN MONTO; ","")&amp;IF(AND(N(E256)&gt;0,NOT(OR(N(K256)&gt;0,O256="Pagado")),G256&lt;&gt;"Escrow",TODAY()&gt;N(E256)),"VENCIDO SIN PAGAR; ","")&amp;IF(AND(NOT(OR(N(K256)&gt;0,O256="Pagado")),G256&lt;&gt;"Escrow",AND(N(E256)&gt;0,TODAY()&gt;=N(J256),TODAY()&lt;=N(E256))),"VENCE PRONTO; ","")&amp;IF(AND(OR(N(K256)&gt;0,O256="Pagado"),L256=""),"SIN COMPROBANTE DE PAGO; ","")&amp;IF(AND(G256="Escrow",H256&lt;&gt;"Sí",N(E256)&gt;0,TODAY()&gt;=N(J256)),"ESCROW SIN CONFIRMAR; ","")&amp;IF(AND(B256="Renovación de seguro",NOT(OR(N(K256)&gt;0,O256="Pagado")),N(E256)&gt;0,N(E256)-TODAY()&lt;=N('Ajustes'!$B$10),M256&lt;&gt;"Sí"),"PÓLIZA POR VENCER SIN COTIZACIÓN; ",""),LEN(IF(A256="","SIN PROPIEDAD; ","")&amp;IF(AND(A256&lt;&gt;"",COUNTIF('Propiedades'!$A$2:$A$200,A256)=0),"PROPIEDAD NO ESTÁ EN LA LISTA; ","")&amp;IF(B256="","SIN TIPO; ","")&amp;IF(NOT(N(E256)&gt;0),"SIN FECHA; ","")&amp;IF(N(F256)=0,"SIN MONTO; ","")&amp;IF(AND(N(E256)&gt;0,NOT(OR(N(K256)&gt;0,O256="Pagado")),G256&lt;&gt;"Escrow",TODAY()&gt;N(E256)),"VENCIDO SIN PAGAR; ","")&amp;IF(AND(NOT(OR(N(K256)&gt;0,O256="Pagado")),G256&lt;&gt;"Escrow",AND(N(E256)&gt;0,TODAY()&gt;=N(J256),TODAY()&lt;=N(E256))),"VENCE PRONTO; ","")&amp;IF(AND(OR(N(K256)&gt;0,O256="Pagado"),L256=""),"SIN COMPROBANTE DE PAGO; ","")&amp;IF(AND(G256="Escrow",H256&lt;&gt;"Sí",N(E256)&gt;0,TODAY()&gt;=N(J256)),"ESCROW SIN CONFIRMAR; ","")&amp;IF(AND(B256="Renovación de seguro",NOT(OR(N(K256)&gt;0,O256="Pagado")),N(E256)&gt;0,N(E256)-TODAY()&lt;=N('Ajustes'!$B$10),M256&lt;&gt;"Sí"),"PÓLIZA POR VENCER SIN COTIZACIÓN; ",""))-2)))</f>
        <v/>
      </c>
    </row>
    <row r="257">
      <c r="E257" s="8" t="n"/>
      <c r="F257" s="9" t="n"/>
      <c r="I257" s="10" t="n"/>
      <c r="J257" s="8">
        <f>IF(OR(NOT(OR(A257&lt;&gt;"",B257&lt;&gt;"",C257&lt;&gt;"")),N(E257)=0),"",N(E257)-IF(N(I257)&gt;0,N(I257),IFERROR(VLOOKUP(B257,'Ajustes'!$A$3:$B$8,2,0),0)))</f>
        <v/>
      </c>
      <c r="K257" s="8" t="n"/>
      <c r="N257" s="8" t="n"/>
      <c r="P257" s="10">
        <f>IF(OR(NOT(OR(A257&lt;&gt;"",B257&lt;&gt;"",C257&lt;&gt;"")),N(E257)=0),"",N(E257)-TODAY())</f>
        <v/>
      </c>
      <c r="Q257">
        <f>IF(OR(NOT(OR(A257&lt;&gt;"",B257&lt;&gt;"",C257&lt;&gt;"")),O257="Cerrado"),"",IF(IF(A257="","SIN PROPIEDAD; ","")&amp;IF(AND(A257&lt;&gt;"",COUNTIF('Propiedades'!$A$2:$A$200,A257)=0),"PROPIEDAD NO ESTÁ EN LA LISTA; ","")&amp;IF(B257="","SIN TIPO; ","")&amp;IF(NOT(N(E257)&gt;0),"SIN FECHA; ","")&amp;IF(N(F257)=0,"SIN MONTO; ","")&amp;IF(AND(N(E257)&gt;0,NOT(OR(N(K257)&gt;0,O257="Pagado")),G257&lt;&gt;"Escrow",TODAY()&gt;N(E257)),"VENCIDO SIN PAGAR; ","")&amp;IF(AND(NOT(OR(N(K257)&gt;0,O257="Pagado")),G257&lt;&gt;"Escrow",AND(N(E257)&gt;0,TODAY()&gt;=N(J257),TODAY()&lt;=N(E257))),"VENCE PRONTO; ","")&amp;IF(AND(OR(N(K257)&gt;0,O257="Pagado"),L257=""),"SIN COMPROBANTE DE PAGO; ","")&amp;IF(AND(G257="Escrow",H257&lt;&gt;"Sí",N(E257)&gt;0,TODAY()&gt;=N(J257)),"ESCROW SIN CONFIRMAR; ","")&amp;IF(AND(B257="Renovación de seguro",NOT(OR(N(K257)&gt;0,O257="Pagado")),N(E257)&gt;0,N(E257)-TODAY()&lt;=N('Ajustes'!$B$10),M257&lt;&gt;"Sí"),"PÓLIZA POR VENCER SIN COTIZACIÓN; ","")="","",LEFT(IF(A257="","SIN PROPIEDAD; ","")&amp;IF(AND(A257&lt;&gt;"",COUNTIF('Propiedades'!$A$2:$A$200,A257)=0),"PROPIEDAD NO ESTÁ EN LA LISTA; ","")&amp;IF(B257="","SIN TIPO; ","")&amp;IF(NOT(N(E257)&gt;0),"SIN FECHA; ","")&amp;IF(N(F257)=0,"SIN MONTO; ","")&amp;IF(AND(N(E257)&gt;0,NOT(OR(N(K257)&gt;0,O257="Pagado")),G257&lt;&gt;"Escrow",TODAY()&gt;N(E257)),"VENCIDO SIN PAGAR; ","")&amp;IF(AND(NOT(OR(N(K257)&gt;0,O257="Pagado")),G257&lt;&gt;"Escrow",AND(N(E257)&gt;0,TODAY()&gt;=N(J257),TODAY()&lt;=N(E257))),"VENCE PRONTO; ","")&amp;IF(AND(OR(N(K257)&gt;0,O257="Pagado"),L257=""),"SIN COMPROBANTE DE PAGO; ","")&amp;IF(AND(G257="Escrow",H257&lt;&gt;"Sí",N(E257)&gt;0,TODAY()&gt;=N(J257)),"ESCROW SIN CONFIRMAR; ","")&amp;IF(AND(B257="Renovación de seguro",NOT(OR(N(K257)&gt;0,O257="Pagado")),N(E257)&gt;0,N(E257)-TODAY()&lt;=N('Ajustes'!$B$10),M257&lt;&gt;"Sí"),"PÓLIZA POR VENCER SIN COTIZACIÓN; ",""),LEN(IF(A257="","SIN PROPIEDAD; ","")&amp;IF(AND(A257&lt;&gt;"",COUNTIF('Propiedades'!$A$2:$A$200,A257)=0),"PROPIEDAD NO ESTÁ EN LA LISTA; ","")&amp;IF(B257="","SIN TIPO; ","")&amp;IF(NOT(N(E257)&gt;0),"SIN FECHA; ","")&amp;IF(N(F257)=0,"SIN MONTO; ","")&amp;IF(AND(N(E257)&gt;0,NOT(OR(N(K257)&gt;0,O257="Pagado")),G257&lt;&gt;"Escrow",TODAY()&gt;N(E257)),"VENCIDO SIN PAGAR; ","")&amp;IF(AND(NOT(OR(N(K257)&gt;0,O257="Pagado")),G257&lt;&gt;"Escrow",AND(N(E257)&gt;0,TODAY()&gt;=N(J257),TODAY()&lt;=N(E257))),"VENCE PRONTO; ","")&amp;IF(AND(OR(N(K257)&gt;0,O257="Pagado"),L257=""),"SIN COMPROBANTE DE PAGO; ","")&amp;IF(AND(G257="Escrow",H257&lt;&gt;"Sí",N(E257)&gt;0,TODAY()&gt;=N(J257)),"ESCROW SIN CONFIRMAR; ","")&amp;IF(AND(B257="Renovación de seguro",NOT(OR(N(K257)&gt;0,O257="Pagado")),N(E257)&gt;0,N(E257)-TODAY()&lt;=N('Ajustes'!$B$10),M257&lt;&gt;"Sí"),"PÓLIZA POR VENCER SIN COTIZACIÓN; ",""))-2)))</f>
        <v/>
      </c>
    </row>
    <row r="258">
      <c r="E258" s="8" t="n"/>
      <c r="F258" s="9" t="n"/>
      <c r="I258" s="10" t="n"/>
      <c r="J258" s="8">
        <f>IF(OR(NOT(OR(A258&lt;&gt;"",B258&lt;&gt;"",C258&lt;&gt;"")),N(E258)=0),"",N(E258)-IF(N(I258)&gt;0,N(I258),IFERROR(VLOOKUP(B258,'Ajustes'!$A$3:$B$8,2,0),0)))</f>
        <v/>
      </c>
      <c r="K258" s="8" t="n"/>
      <c r="N258" s="8" t="n"/>
      <c r="P258" s="10">
        <f>IF(OR(NOT(OR(A258&lt;&gt;"",B258&lt;&gt;"",C258&lt;&gt;"")),N(E258)=0),"",N(E258)-TODAY())</f>
        <v/>
      </c>
      <c r="Q258">
        <f>IF(OR(NOT(OR(A258&lt;&gt;"",B258&lt;&gt;"",C258&lt;&gt;"")),O258="Cerrado"),"",IF(IF(A258="","SIN PROPIEDAD; ","")&amp;IF(AND(A258&lt;&gt;"",COUNTIF('Propiedades'!$A$2:$A$200,A258)=0),"PROPIEDAD NO ESTÁ EN LA LISTA; ","")&amp;IF(B258="","SIN TIPO; ","")&amp;IF(NOT(N(E258)&gt;0),"SIN FECHA; ","")&amp;IF(N(F258)=0,"SIN MONTO; ","")&amp;IF(AND(N(E258)&gt;0,NOT(OR(N(K258)&gt;0,O258="Pagado")),G258&lt;&gt;"Escrow",TODAY()&gt;N(E258)),"VENCIDO SIN PAGAR; ","")&amp;IF(AND(NOT(OR(N(K258)&gt;0,O258="Pagado")),G258&lt;&gt;"Escrow",AND(N(E258)&gt;0,TODAY()&gt;=N(J258),TODAY()&lt;=N(E258))),"VENCE PRONTO; ","")&amp;IF(AND(OR(N(K258)&gt;0,O258="Pagado"),L258=""),"SIN COMPROBANTE DE PAGO; ","")&amp;IF(AND(G258="Escrow",H258&lt;&gt;"Sí",N(E258)&gt;0,TODAY()&gt;=N(J258)),"ESCROW SIN CONFIRMAR; ","")&amp;IF(AND(B258="Renovación de seguro",NOT(OR(N(K258)&gt;0,O258="Pagado")),N(E258)&gt;0,N(E258)-TODAY()&lt;=N('Ajustes'!$B$10),M258&lt;&gt;"Sí"),"PÓLIZA POR VENCER SIN COTIZACIÓN; ","")="","",LEFT(IF(A258="","SIN PROPIEDAD; ","")&amp;IF(AND(A258&lt;&gt;"",COUNTIF('Propiedades'!$A$2:$A$200,A258)=0),"PROPIEDAD NO ESTÁ EN LA LISTA; ","")&amp;IF(B258="","SIN TIPO; ","")&amp;IF(NOT(N(E258)&gt;0),"SIN FECHA; ","")&amp;IF(N(F258)=0,"SIN MONTO; ","")&amp;IF(AND(N(E258)&gt;0,NOT(OR(N(K258)&gt;0,O258="Pagado")),G258&lt;&gt;"Escrow",TODAY()&gt;N(E258)),"VENCIDO SIN PAGAR; ","")&amp;IF(AND(NOT(OR(N(K258)&gt;0,O258="Pagado")),G258&lt;&gt;"Escrow",AND(N(E258)&gt;0,TODAY()&gt;=N(J258),TODAY()&lt;=N(E258))),"VENCE PRONTO; ","")&amp;IF(AND(OR(N(K258)&gt;0,O258="Pagado"),L258=""),"SIN COMPROBANTE DE PAGO; ","")&amp;IF(AND(G258="Escrow",H258&lt;&gt;"Sí",N(E258)&gt;0,TODAY()&gt;=N(J258)),"ESCROW SIN CONFIRMAR; ","")&amp;IF(AND(B258="Renovación de seguro",NOT(OR(N(K258)&gt;0,O258="Pagado")),N(E258)&gt;0,N(E258)-TODAY()&lt;=N('Ajustes'!$B$10),M258&lt;&gt;"Sí"),"PÓLIZA POR VENCER SIN COTIZACIÓN; ",""),LEN(IF(A258="","SIN PROPIEDAD; ","")&amp;IF(AND(A258&lt;&gt;"",COUNTIF('Propiedades'!$A$2:$A$200,A258)=0),"PROPIEDAD NO ESTÁ EN LA LISTA; ","")&amp;IF(B258="","SIN TIPO; ","")&amp;IF(NOT(N(E258)&gt;0),"SIN FECHA; ","")&amp;IF(N(F258)=0,"SIN MONTO; ","")&amp;IF(AND(N(E258)&gt;0,NOT(OR(N(K258)&gt;0,O258="Pagado")),G258&lt;&gt;"Escrow",TODAY()&gt;N(E258)),"VENCIDO SIN PAGAR; ","")&amp;IF(AND(NOT(OR(N(K258)&gt;0,O258="Pagado")),G258&lt;&gt;"Escrow",AND(N(E258)&gt;0,TODAY()&gt;=N(J258),TODAY()&lt;=N(E258))),"VENCE PRONTO; ","")&amp;IF(AND(OR(N(K258)&gt;0,O258="Pagado"),L258=""),"SIN COMPROBANTE DE PAGO; ","")&amp;IF(AND(G258="Escrow",H258&lt;&gt;"Sí",N(E258)&gt;0,TODAY()&gt;=N(J258)),"ESCROW SIN CONFIRMAR; ","")&amp;IF(AND(B258="Renovación de seguro",NOT(OR(N(K258)&gt;0,O258="Pagado")),N(E258)&gt;0,N(E258)-TODAY()&lt;=N('Ajustes'!$B$10),M258&lt;&gt;"Sí"),"PÓLIZA POR VENCER SIN COTIZACIÓN; ",""))-2)))</f>
        <v/>
      </c>
    </row>
    <row r="259">
      <c r="E259" s="8" t="n"/>
      <c r="F259" s="9" t="n"/>
      <c r="I259" s="10" t="n"/>
      <c r="J259" s="8">
        <f>IF(OR(NOT(OR(A259&lt;&gt;"",B259&lt;&gt;"",C259&lt;&gt;"")),N(E259)=0),"",N(E259)-IF(N(I259)&gt;0,N(I259),IFERROR(VLOOKUP(B259,'Ajustes'!$A$3:$B$8,2,0),0)))</f>
        <v/>
      </c>
      <c r="K259" s="8" t="n"/>
      <c r="N259" s="8" t="n"/>
      <c r="P259" s="10">
        <f>IF(OR(NOT(OR(A259&lt;&gt;"",B259&lt;&gt;"",C259&lt;&gt;"")),N(E259)=0),"",N(E259)-TODAY())</f>
        <v/>
      </c>
      <c r="Q259">
        <f>IF(OR(NOT(OR(A259&lt;&gt;"",B259&lt;&gt;"",C259&lt;&gt;"")),O259="Cerrado"),"",IF(IF(A259="","SIN PROPIEDAD; ","")&amp;IF(AND(A259&lt;&gt;"",COUNTIF('Propiedades'!$A$2:$A$200,A259)=0),"PROPIEDAD NO ESTÁ EN LA LISTA; ","")&amp;IF(B259="","SIN TIPO; ","")&amp;IF(NOT(N(E259)&gt;0),"SIN FECHA; ","")&amp;IF(N(F259)=0,"SIN MONTO; ","")&amp;IF(AND(N(E259)&gt;0,NOT(OR(N(K259)&gt;0,O259="Pagado")),G259&lt;&gt;"Escrow",TODAY()&gt;N(E259)),"VENCIDO SIN PAGAR; ","")&amp;IF(AND(NOT(OR(N(K259)&gt;0,O259="Pagado")),G259&lt;&gt;"Escrow",AND(N(E259)&gt;0,TODAY()&gt;=N(J259),TODAY()&lt;=N(E259))),"VENCE PRONTO; ","")&amp;IF(AND(OR(N(K259)&gt;0,O259="Pagado"),L259=""),"SIN COMPROBANTE DE PAGO; ","")&amp;IF(AND(G259="Escrow",H259&lt;&gt;"Sí",N(E259)&gt;0,TODAY()&gt;=N(J259)),"ESCROW SIN CONFIRMAR; ","")&amp;IF(AND(B259="Renovación de seguro",NOT(OR(N(K259)&gt;0,O259="Pagado")),N(E259)&gt;0,N(E259)-TODAY()&lt;=N('Ajustes'!$B$10),M259&lt;&gt;"Sí"),"PÓLIZA POR VENCER SIN COTIZACIÓN; ","")="","",LEFT(IF(A259="","SIN PROPIEDAD; ","")&amp;IF(AND(A259&lt;&gt;"",COUNTIF('Propiedades'!$A$2:$A$200,A259)=0),"PROPIEDAD NO ESTÁ EN LA LISTA; ","")&amp;IF(B259="","SIN TIPO; ","")&amp;IF(NOT(N(E259)&gt;0),"SIN FECHA; ","")&amp;IF(N(F259)=0,"SIN MONTO; ","")&amp;IF(AND(N(E259)&gt;0,NOT(OR(N(K259)&gt;0,O259="Pagado")),G259&lt;&gt;"Escrow",TODAY()&gt;N(E259)),"VENCIDO SIN PAGAR; ","")&amp;IF(AND(NOT(OR(N(K259)&gt;0,O259="Pagado")),G259&lt;&gt;"Escrow",AND(N(E259)&gt;0,TODAY()&gt;=N(J259),TODAY()&lt;=N(E259))),"VENCE PRONTO; ","")&amp;IF(AND(OR(N(K259)&gt;0,O259="Pagado"),L259=""),"SIN COMPROBANTE DE PAGO; ","")&amp;IF(AND(G259="Escrow",H259&lt;&gt;"Sí",N(E259)&gt;0,TODAY()&gt;=N(J259)),"ESCROW SIN CONFIRMAR; ","")&amp;IF(AND(B259="Renovación de seguro",NOT(OR(N(K259)&gt;0,O259="Pagado")),N(E259)&gt;0,N(E259)-TODAY()&lt;=N('Ajustes'!$B$10),M259&lt;&gt;"Sí"),"PÓLIZA POR VENCER SIN COTIZACIÓN; ",""),LEN(IF(A259="","SIN PROPIEDAD; ","")&amp;IF(AND(A259&lt;&gt;"",COUNTIF('Propiedades'!$A$2:$A$200,A259)=0),"PROPIEDAD NO ESTÁ EN LA LISTA; ","")&amp;IF(B259="","SIN TIPO; ","")&amp;IF(NOT(N(E259)&gt;0),"SIN FECHA; ","")&amp;IF(N(F259)=0,"SIN MONTO; ","")&amp;IF(AND(N(E259)&gt;0,NOT(OR(N(K259)&gt;0,O259="Pagado")),G259&lt;&gt;"Escrow",TODAY()&gt;N(E259)),"VENCIDO SIN PAGAR; ","")&amp;IF(AND(NOT(OR(N(K259)&gt;0,O259="Pagado")),G259&lt;&gt;"Escrow",AND(N(E259)&gt;0,TODAY()&gt;=N(J259),TODAY()&lt;=N(E259))),"VENCE PRONTO; ","")&amp;IF(AND(OR(N(K259)&gt;0,O259="Pagado"),L259=""),"SIN COMPROBANTE DE PAGO; ","")&amp;IF(AND(G259="Escrow",H259&lt;&gt;"Sí",N(E259)&gt;0,TODAY()&gt;=N(J259)),"ESCROW SIN CONFIRMAR; ","")&amp;IF(AND(B259="Renovación de seguro",NOT(OR(N(K259)&gt;0,O259="Pagado")),N(E259)&gt;0,N(E259)-TODAY()&lt;=N('Ajustes'!$B$10),M259&lt;&gt;"Sí"),"PÓLIZA POR VENCER SIN COTIZACIÓN; ",""))-2)))</f>
        <v/>
      </c>
    </row>
    <row r="260">
      <c r="E260" s="8" t="n"/>
      <c r="F260" s="9" t="n"/>
      <c r="I260" s="10" t="n"/>
      <c r="J260" s="8">
        <f>IF(OR(NOT(OR(A260&lt;&gt;"",B260&lt;&gt;"",C260&lt;&gt;"")),N(E260)=0),"",N(E260)-IF(N(I260)&gt;0,N(I260),IFERROR(VLOOKUP(B260,'Ajustes'!$A$3:$B$8,2,0),0)))</f>
        <v/>
      </c>
      <c r="K260" s="8" t="n"/>
      <c r="N260" s="8" t="n"/>
      <c r="P260" s="10">
        <f>IF(OR(NOT(OR(A260&lt;&gt;"",B260&lt;&gt;"",C260&lt;&gt;"")),N(E260)=0),"",N(E260)-TODAY())</f>
        <v/>
      </c>
      <c r="Q260">
        <f>IF(OR(NOT(OR(A260&lt;&gt;"",B260&lt;&gt;"",C260&lt;&gt;"")),O260="Cerrado"),"",IF(IF(A260="","SIN PROPIEDAD; ","")&amp;IF(AND(A260&lt;&gt;"",COUNTIF('Propiedades'!$A$2:$A$200,A260)=0),"PROPIEDAD NO ESTÁ EN LA LISTA; ","")&amp;IF(B260="","SIN TIPO; ","")&amp;IF(NOT(N(E260)&gt;0),"SIN FECHA; ","")&amp;IF(N(F260)=0,"SIN MONTO; ","")&amp;IF(AND(N(E260)&gt;0,NOT(OR(N(K260)&gt;0,O260="Pagado")),G260&lt;&gt;"Escrow",TODAY()&gt;N(E260)),"VENCIDO SIN PAGAR; ","")&amp;IF(AND(NOT(OR(N(K260)&gt;0,O260="Pagado")),G260&lt;&gt;"Escrow",AND(N(E260)&gt;0,TODAY()&gt;=N(J260),TODAY()&lt;=N(E260))),"VENCE PRONTO; ","")&amp;IF(AND(OR(N(K260)&gt;0,O260="Pagado"),L260=""),"SIN COMPROBANTE DE PAGO; ","")&amp;IF(AND(G260="Escrow",H260&lt;&gt;"Sí",N(E260)&gt;0,TODAY()&gt;=N(J260)),"ESCROW SIN CONFIRMAR; ","")&amp;IF(AND(B260="Renovación de seguro",NOT(OR(N(K260)&gt;0,O260="Pagado")),N(E260)&gt;0,N(E260)-TODAY()&lt;=N('Ajustes'!$B$10),M260&lt;&gt;"Sí"),"PÓLIZA POR VENCER SIN COTIZACIÓN; ","")="","",LEFT(IF(A260="","SIN PROPIEDAD; ","")&amp;IF(AND(A260&lt;&gt;"",COUNTIF('Propiedades'!$A$2:$A$200,A260)=0),"PROPIEDAD NO ESTÁ EN LA LISTA; ","")&amp;IF(B260="","SIN TIPO; ","")&amp;IF(NOT(N(E260)&gt;0),"SIN FECHA; ","")&amp;IF(N(F260)=0,"SIN MONTO; ","")&amp;IF(AND(N(E260)&gt;0,NOT(OR(N(K260)&gt;0,O260="Pagado")),G260&lt;&gt;"Escrow",TODAY()&gt;N(E260)),"VENCIDO SIN PAGAR; ","")&amp;IF(AND(NOT(OR(N(K260)&gt;0,O260="Pagado")),G260&lt;&gt;"Escrow",AND(N(E260)&gt;0,TODAY()&gt;=N(J260),TODAY()&lt;=N(E260))),"VENCE PRONTO; ","")&amp;IF(AND(OR(N(K260)&gt;0,O260="Pagado"),L260=""),"SIN COMPROBANTE DE PAGO; ","")&amp;IF(AND(G260="Escrow",H260&lt;&gt;"Sí",N(E260)&gt;0,TODAY()&gt;=N(J260)),"ESCROW SIN CONFIRMAR; ","")&amp;IF(AND(B260="Renovación de seguro",NOT(OR(N(K260)&gt;0,O260="Pagado")),N(E260)&gt;0,N(E260)-TODAY()&lt;=N('Ajustes'!$B$10),M260&lt;&gt;"Sí"),"PÓLIZA POR VENCER SIN COTIZACIÓN; ",""),LEN(IF(A260="","SIN PROPIEDAD; ","")&amp;IF(AND(A260&lt;&gt;"",COUNTIF('Propiedades'!$A$2:$A$200,A260)=0),"PROPIEDAD NO ESTÁ EN LA LISTA; ","")&amp;IF(B260="","SIN TIPO; ","")&amp;IF(NOT(N(E260)&gt;0),"SIN FECHA; ","")&amp;IF(N(F260)=0,"SIN MONTO; ","")&amp;IF(AND(N(E260)&gt;0,NOT(OR(N(K260)&gt;0,O260="Pagado")),G260&lt;&gt;"Escrow",TODAY()&gt;N(E260)),"VENCIDO SIN PAGAR; ","")&amp;IF(AND(NOT(OR(N(K260)&gt;0,O260="Pagado")),G260&lt;&gt;"Escrow",AND(N(E260)&gt;0,TODAY()&gt;=N(J260),TODAY()&lt;=N(E260))),"VENCE PRONTO; ","")&amp;IF(AND(OR(N(K260)&gt;0,O260="Pagado"),L260=""),"SIN COMPROBANTE DE PAGO; ","")&amp;IF(AND(G260="Escrow",H260&lt;&gt;"Sí",N(E260)&gt;0,TODAY()&gt;=N(J260)),"ESCROW SIN CONFIRMAR; ","")&amp;IF(AND(B260="Renovación de seguro",NOT(OR(N(K260)&gt;0,O260="Pagado")),N(E260)&gt;0,N(E260)-TODAY()&lt;=N('Ajustes'!$B$10),M260&lt;&gt;"Sí"),"PÓLIZA POR VENCER SIN COTIZACIÓN; ",""))-2)))</f>
        <v/>
      </c>
    </row>
    <row r="261">
      <c r="E261" s="8" t="n"/>
      <c r="F261" s="9" t="n"/>
      <c r="I261" s="10" t="n"/>
      <c r="J261" s="8">
        <f>IF(OR(NOT(OR(A261&lt;&gt;"",B261&lt;&gt;"",C261&lt;&gt;"")),N(E261)=0),"",N(E261)-IF(N(I261)&gt;0,N(I261),IFERROR(VLOOKUP(B261,'Ajustes'!$A$3:$B$8,2,0),0)))</f>
        <v/>
      </c>
      <c r="K261" s="8" t="n"/>
      <c r="N261" s="8" t="n"/>
      <c r="P261" s="10">
        <f>IF(OR(NOT(OR(A261&lt;&gt;"",B261&lt;&gt;"",C261&lt;&gt;"")),N(E261)=0),"",N(E261)-TODAY())</f>
        <v/>
      </c>
      <c r="Q261">
        <f>IF(OR(NOT(OR(A261&lt;&gt;"",B261&lt;&gt;"",C261&lt;&gt;"")),O261="Cerrado"),"",IF(IF(A261="","SIN PROPIEDAD; ","")&amp;IF(AND(A261&lt;&gt;"",COUNTIF('Propiedades'!$A$2:$A$200,A261)=0),"PROPIEDAD NO ESTÁ EN LA LISTA; ","")&amp;IF(B261="","SIN TIPO; ","")&amp;IF(NOT(N(E261)&gt;0),"SIN FECHA; ","")&amp;IF(N(F261)=0,"SIN MONTO; ","")&amp;IF(AND(N(E261)&gt;0,NOT(OR(N(K261)&gt;0,O261="Pagado")),G261&lt;&gt;"Escrow",TODAY()&gt;N(E261)),"VENCIDO SIN PAGAR; ","")&amp;IF(AND(NOT(OR(N(K261)&gt;0,O261="Pagado")),G261&lt;&gt;"Escrow",AND(N(E261)&gt;0,TODAY()&gt;=N(J261),TODAY()&lt;=N(E261))),"VENCE PRONTO; ","")&amp;IF(AND(OR(N(K261)&gt;0,O261="Pagado"),L261=""),"SIN COMPROBANTE DE PAGO; ","")&amp;IF(AND(G261="Escrow",H261&lt;&gt;"Sí",N(E261)&gt;0,TODAY()&gt;=N(J261)),"ESCROW SIN CONFIRMAR; ","")&amp;IF(AND(B261="Renovación de seguro",NOT(OR(N(K261)&gt;0,O261="Pagado")),N(E261)&gt;0,N(E261)-TODAY()&lt;=N('Ajustes'!$B$10),M261&lt;&gt;"Sí"),"PÓLIZA POR VENCER SIN COTIZACIÓN; ","")="","",LEFT(IF(A261="","SIN PROPIEDAD; ","")&amp;IF(AND(A261&lt;&gt;"",COUNTIF('Propiedades'!$A$2:$A$200,A261)=0),"PROPIEDAD NO ESTÁ EN LA LISTA; ","")&amp;IF(B261="","SIN TIPO; ","")&amp;IF(NOT(N(E261)&gt;0),"SIN FECHA; ","")&amp;IF(N(F261)=0,"SIN MONTO; ","")&amp;IF(AND(N(E261)&gt;0,NOT(OR(N(K261)&gt;0,O261="Pagado")),G261&lt;&gt;"Escrow",TODAY()&gt;N(E261)),"VENCIDO SIN PAGAR; ","")&amp;IF(AND(NOT(OR(N(K261)&gt;0,O261="Pagado")),G261&lt;&gt;"Escrow",AND(N(E261)&gt;0,TODAY()&gt;=N(J261),TODAY()&lt;=N(E261))),"VENCE PRONTO; ","")&amp;IF(AND(OR(N(K261)&gt;0,O261="Pagado"),L261=""),"SIN COMPROBANTE DE PAGO; ","")&amp;IF(AND(G261="Escrow",H261&lt;&gt;"Sí",N(E261)&gt;0,TODAY()&gt;=N(J261)),"ESCROW SIN CONFIRMAR; ","")&amp;IF(AND(B261="Renovación de seguro",NOT(OR(N(K261)&gt;0,O261="Pagado")),N(E261)&gt;0,N(E261)-TODAY()&lt;=N('Ajustes'!$B$10),M261&lt;&gt;"Sí"),"PÓLIZA POR VENCER SIN COTIZACIÓN; ",""),LEN(IF(A261="","SIN PROPIEDAD; ","")&amp;IF(AND(A261&lt;&gt;"",COUNTIF('Propiedades'!$A$2:$A$200,A261)=0),"PROPIEDAD NO ESTÁ EN LA LISTA; ","")&amp;IF(B261="","SIN TIPO; ","")&amp;IF(NOT(N(E261)&gt;0),"SIN FECHA; ","")&amp;IF(N(F261)=0,"SIN MONTO; ","")&amp;IF(AND(N(E261)&gt;0,NOT(OR(N(K261)&gt;0,O261="Pagado")),G261&lt;&gt;"Escrow",TODAY()&gt;N(E261)),"VENCIDO SIN PAGAR; ","")&amp;IF(AND(NOT(OR(N(K261)&gt;0,O261="Pagado")),G261&lt;&gt;"Escrow",AND(N(E261)&gt;0,TODAY()&gt;=N(J261),TODAY()&lt;=N(E261))),"VENCE PRONTO; ","")&amp;IF(AND(OR(N(K261)&gt;0,O261="Pagado"),L261=""),"SIN COMPROBANTE DE PAGO; ","")&amp;IF(AND(G261="Escrow",H261&lt;&gt;"Sí",N(E261)&gt;0,TODAY()&gt;=N(J261)),"ESCROW SIN CONFIRMAR; ","")&amp;IF(AND(B261="Renovación de seguro",NOT(OR(N(K261)&gt;0,O261="Pagado")),N(E261)&gt;0,N(E261)-TODAY()&lt;=N('Ajustes'!$B$10),M261&lt;&gt;"Sí"),"PÓLIZA POR VENCER SIN COTIZACIÓN; ",""))-2)))</f>
        <v/>
      </c>
    </row>
    <row r="262">
      <c r="E262" s="8" t="n"/>
      <c r="F262" s="9" t="n"/>
      <c r="I262" s="10" t="n"/>
      <c r="J262" s="8">
        <f>IF(OR(NOT(OR(A262&lt;&gt;"",B262&lt;&gt;"",C262&lt;&gt;"")),N(E262)=0),"",N(E262)-IF(N(I262)&gt;0,N(I262),IFERROR(VLOOKUP(B262,'Ajustes'!$A$3:$B$8,2,0),0)))</f>
        <v/>
      </c>
      <c r="K262" s="8" t="n"/>
      <c r="N262" s="8" t="n"/>
      <c r="P262" s="10">
        <f>IF(OR(NOT(OR(A262&lt;&gt;"",B262&lt;&gt;"",C262&lt;&gt;"")),N(E262)=0),"",N(E262)-TODAY())</f>
        <v/>
      </c>
      <c r="Q262">
        <f>IF(OR(NOT(OR(A262&lt;&gt;"",B262&lt;&gt;"",C262&lt;&gt;"")),O262="Cerrado"),"",IF(IF(A262="","SIN PROPIEDAD; ","")&amp;IF(AND(A262&lt;&gt;"",COUNTIF('Propiedades'!$A$2:$A$200,A262)=0),"PROPIEDAD NO ESTÁ EN LA LISTA; ","")&amp;IF(B262="","SIN TIPO; ","")&amp;IF(NOT(N(E262)&gt;0),"SIN FECHA; ","")&amp;IF(N(F262)=0,"SIN MONTO; ","")&amp;IF(AND(N(E262)&gt;0,NOT(OR(N(K262)&gt;0,O262="Pagado")),G262&lt;&gt;"Escrow",TODAY()&gt;N(E262)),"VENCIDO SIN PAGAR; ","")&amp;IF(AND(NOT(OR(N(K262)&gt;0,O262="Pagado")),G262&lt;&gt;"Escrow",AND(N(E262)&gt;0,TODAY()&gt;=N(J262),TODAY()&lt;=N(E262))),"VENCE PRONTO; ","")&amp;IF(AND(OR(N(K262)&gt;0,O262="Pagado"),L262=""),"SIN COMPROBANTE DE PAGO; ","")&amp;IF(AND(G262="Escrow",H262&lt;&gt;"Sí",N(E262)&gt;0,TODAY()&gt;=N(J262)),"ESCROW SIN CONFIRMAR; ","")&amp;IF(AND(B262="Renovación de seguro",NOT(OR(N(K262)&gt;0,O262="Pagado")),N(E262)&gt;0,N(E262)-TODAY()&lt;=N('Ajustes'!$B$10),M262&lt;&gt;"Sí"),"PÓLIZA POR VENCER SIN COTIZACIÓN; ","")="","",LEFT(IF(A262="","SIN PROPIEDAD; ","")&amp;IF(AND(A262&lt;&gt;"",COUNTIF('Propiedades'!$A$2:$A$200,A262)=0),"PROPIEDAD NO ESTÁ EN LA LISTA; ","")&amp;IF(B262="","SIN TIPO; ","")&amp;IF(NOT(N(E262)&gt;0),"SIN FECHA; ","")&amp;IF(N(F262)=0,"SIN MONTO; ","")&amp;IF(AND(N(E262)&gt;0,NOT(OR(N(K262)&gt;0,O262="Pagado")),G262&lt;&gt;"Escrow",TODAY()&gt;N(E262)),"VENCIDO SIN PAGAR; ","")&amp;IF(AND(NOT(OR(N(K262)&gt;0,O262="Pagado")),G262&lt;&gt;"Escrow",AND(N(E262)&gt;0,TODAY()&gt;=N(J262),TODAY()&lt;=N(E262))),"VENCE PRONTO; ","")&amp;IF(AND(OR(N(K262)&gt;0,O262="Pagado"),L262=""),"SIN COMPROBANTE DE PAGO; ","")&amp;IF(AND(G262="Escrow",H262&lt;&gt;"Sí",N(E262)&gt;0,TODAY()&gt;=N(J262)),"ESCROW SIN CONFIRMAR; ","")&amp;IF(AND(B262="Renovación de seguro",NOT(OR(N(K262)&gt;0,O262="Pagado")),N(E262)&gt;0,N(E262)-TODAY()&lt;=N('Ajustes'!$B$10),M262&lt;&gt;"Sí"),"PÓLIZA POR VENCER SIN COTIZACIÓN; ",""),LEN(IF(A262="","SIN PROPIEDAD; ","")&amp;IF(AND(A262&lt;&gt;"",COUNTIF('Propiedades'!$A$2:$A$200,A262)=0),"PROPIEDAD NO ESTÁ EN LA LISTA; ","")&amp;IF(B262="","SIN TIPO; ","")&amp;IF(NOT(N(E262)&gt;0),"SIN FECHA; ","")&amp;IF(N(F262)=0,"SIN MONTO; ","")&amp;IF(AND(N(E262)&gt;0,NOT(OR(N(K262)&gt;0,O262="Pagado")),G262&lt;&gt;"Escrow",TODAY()&gt;N(E262)),"VENCIDO SIN PAGAR; ","")&amp;IF(AND(NOT(OR(N(K262)&gt;0,O262="Pagado")),G262&lt;&gt;"Escrow",AND(N(E262)&gt;0,TODAY()&gt;=N(J262),TODAY()&lt;=N(E262))),"VENCE PRONTO; ","")&amp;IF(AND(OR(N(K262)&gt;0,O262="Pagado"),L262=""),"SIN COMPROBANTE DE PAGO; ","")&amp;IF(AND(G262="Escrow",H262&lt;&gt;"Sí",N(E262)&gt;0,TODAY()&gt;=N(J262)),"ESCROW SIN CONFIRMAR; ","")&amp;IF(AND(B262="Renovación de seguro",NOT(OR(N(K262)&gt;0,O262="Pagado")),N(E262)&gt;0,N(E262)-TODAY()&lt;=N('Ajustes'!$B$10),M262&lt;&gt;"Sí"),"PÓLIZA POR VENCER SIN COTIZACIÓN; ",""))-2)))</f>
        <v/>
      </c>
    </row>
    <row r="263">
      <c r="E263" s="8" t="n"/>
      <c r="F263" s="9" t="n"/>
      <c r="I263" s="10" t="n"/>
      <c r="J263" s="8">
        <f>IF(OR(NOT(OR(A263&lt;&gt;"",B263&lt;&gt;"",C263&lt;&gt;"")),N(E263)=0),"",N(E263)-IF(N(I263)&gt;0,N(I263),IFERROR(VLOOKUP(B263,'Ajustes'!$A$3:$B$8,2,0),0)))</f>
        <v/>
      </c>
      <c r="K263" s="8" t="n"/>
      <c r="N263" s="8" t="n"/>
      <c r="P263" s="10">
        <f>IF(OR(NOT(OR(A263&lt;&gt;"",B263&lt;&gt;"",C263&lt;&gt;"")),N(E263)=0),"",N(E263)-TODAY())</f>
        <v/>
      </c>
      <c r="Q263">
        <f>IF(OR(NOT(OR(A263&lt;&gt;"",B263&lt;&gt;"",C263&lt;&gt;"")),O263="Cerrado"),"",IF(IF(A263="","SIN PROPIEDAD; ","")&amp;IF(AND(A263&lt;&gt;"",COUNTIF('Propiedades'!$A$2:$A$200,A263)=0),"PROPIEDAD NO ESTÁ EN LA LISTA; ","")&amp;IF(B263="","SIN TIPO; ","")&amp;IF(NOT(N(E263)&gt;0),"SIN FECHA; ","")&amp;IF(N(F263)=0,"SIN MONTO; ","")&amp;IF(AND(N(E263)&gt;0,NOT(OR(N(K263)&gt;0,O263="Pagado")),G263&lt;&gt;"Escrow",TODAY()&gt;N(E263)),"VENCIDO SIN PAGAR; ","")&amp;IF(AND(NOT(OR(N(K263)&gt;0,O263="Pagado")),G263&lt;&gt;"Escrow",AND(N(E263)&gt;0,TODAY()&gt;=N(J263),TODAY()&lt;=N(E263))),"VENCE PRONTO; ","")&amp;IF(AND(OR(N(K263)&gt;0,O263="Pagado"),L263=""),"SIN COMPROBANTE DE PAGO; ","")&amp;IF(AND(G263="Escrow",H263&lt;&gt;"Sí",N(E263)&gt;0,TODAY()&gt;=N(J263)),"ESCROW SIN CONFIRMAR; ","")&amp;IF(AND(B263="Renovación de seguro",NOT(OR(N(K263)&gt;0,O263="Pagado")),N(E263)&gt;0,N(E263)-TODAY()&lt;=N('Ajustes'!$B$10),M263&lt;&gt;"Sí"),"PÓLIZA POR VENCER SIN COTIZACIÓN; ","")="","",LEFT(IF(A263="","SIN PROPIEDAD; ","")&amp;IF(AND(A263&lt;&gt;"",COUNTIF('Propiedades'!$A$2:$A$200,A263)=0),"PROPIEDAD NO ESTÁ EN LA LISTA; ","")&amp;IF(B263="","SIN TIPO; ","")&amp;IF(NOT(N(E263)&gt;0),"SIN FECHA; ","")&amp;IF(N(F263)=0,"SIN MONTO; ","")&amp;IF(AND(N(E263)&gt;0,NOT(OR(N(K263)&gt;0,O263="Pagado")),G263&lt;&gt;"Escrow",TODAY()&gt;N(E263)),"VENCIDO SIN PAGAR; ","")&amp;IF(AND(NOT(OR(N(K263)&gt;0,O263="Pagado")),G263&lt;&gt;"Escrow",AND(N(E263)&gt;0,TODAY()&gt;=N(J263),TODAY()&lt;=N(E263))),"VENCE PRONTO; ","")&amp;IF(AND(OR(N(K263)&gt;0,O263="Pagado"),L263=""),"SIN COMPROBANTE DE PAGO; ","")&amp;IF(AND(G263="Escrow",H263&lt;&gt;"Sí",N(E263)&gt;0,TODAY()&gt;=N(J263)),"ESCROW SIN CONFIRMAR; ","")&amp;IF(AND(B263="Renovación de seguro",NOT(OR(N(K263)&gt;0,O263="Pagado")),N(E263)&gt;0,N(E263)-TODAY()&lt;=N('Ajustes'!$B$10),M263&lt;&gt;"Sí"),"PÓLIZA POR VENCER SIN COTIZACIÓN; ",""),LEN(IF(A263="","SIN PROPIEDAD; ","")&amp;IF(AND(A263&lt;&gt;"",COUNTIF('Propiedades'!$A$2:$A$200,A263)=0),"PROPIEDAD NO ESTÁ EN LA LISTA; ","")&amp;IF(B263="","SIN TIPO; ","")&amp;IF(NOT(N(E263)&gt;0),"SIN FECHA; ","")&amp;IF(N(F263)=0,"SIN MONTO; ","")&amp;IF(AND(N(E263)&gt;0,NOT(OR(N(K263)&gt;0,O263="Pagado")),G263&lt;&gt;"Escrow",TODAY()&gt;N(E263)),"VENCIDO SIN PAGAR; ","")&amp;IF(AND(NOT(OR(N(K263)&gt;0,O263="Pagado")),G263&lt;&gt;"Escrow",AND(N(E263)&gt;0,TODAY()&gt;=N(J263),TODAY()&lt;=N(E263))),"VENCE PRONTO; ","")&amp;IF(AND(OR(N(K263)&gt;0,O263="Pagado"),L263=""),"SIN COMPROBANTE DE PAGO; ","")&amp;IF(AND(G263="Escrow",H263&lt;&gt;"Sí",N(E263)&gt;0,TODAY()&gt;=N(J263)),"ESCROW SIN CONFIRMAR; ","")&amp;IF(AND(B263="Renovación de seguro",NOT(OR(N(K263)&gt;0,O263="Pagado")),N(E263)&gt;0,N(E263)-TODAY()&lt;=N('Ajustes'!$B$10),M263&lt;&gt;"Sí"),"PÓLIZA POR VENCER SIN COTIZACIÓN; ",""))-2)))</f>
        <v/>
      </c>
    </row>
    <row r="264">
      <c r="E264" s="8" t="n"/>
      <c r="F264" s="9" t="n"/>
      <c r="I264" s="10" t="n"/>
      <c r="J264" s="8">
        <f>IF(OR(NOT(OR(A264&lt;&gt;"",B264&lt;&gt;"",C264&lt;&gt;"")),N(E264)=0),"",N(E264)-IF(N(I264)&gt;0,N(I264),IFERROR(VLOOKUP(B264,'Ajustes'!$A$3:$B$8,2,0),0)))</f>
        <v/>
      </c>
      <c r="K264" s="8" t="n"/>
      <c r="N264" s="8" t="n"/>
      <c r="P264" s="10">
        <f>IF(OR(NOT(OR(A264&lt;&gt;"",B264&lt;&gt;"",C264&lt;&gt;"")),N(E264)=0),"",N(E264)-TODAY())</f>
        <v/>
      </c>
      <c r="Q264">
        <f>IF(OR(NOT(OR(A264&lt;&gt;"",B264&lt;&gt;"",C264&lt;&gt;"")),O264="Cerrado"),"",IF(IF(A264="","SIN PROPIEDAD; ","")&amp;IF(AND(A264&lt;&gt;"",COUNTIF('Propiedades'!$A$2:$A$200,A264)=0),"PROPIEDAD NO ESTÁ EN LA LISTA; ","")&amp;IF(B264="","SIN TIPO; ","")&amp;IF(NOT(N(E264)&gt;0),"SIN FECHA; ","")&amp;IF(N(F264)=0,"SIN MONTO; ","")&amp;IF(AND(N(E264)&gt;0,NOT(OR(N(K264)&gt;0,O264="Pagado")),G264&lt;&gt;"Escrow",TODAY()&gt;N(E264)),"VENCIDO SIN PAGAR; ","")&amp;IF(AND(NOT(OR(N(K264)&gt;0,O264="Pagado")),G264&lt;&gt;"Escrow",AND(N(E264)&gt;0,TODAY()&gt;=N(J264),TODAY()&lt;=N(E264))),"VENCE PRONTO; ","")&amp;IF(AND(OR(N(K264)&gt;0,O264="Pagado"),L264=""),"SIN COMPROBANTE DE PAGO; ","")&amp;IF(AND(G264="Escrow",H264&lt;&gt;"Sí",N(E264)&gt;0,TODAY()&gt;=N(J264)),"ESCROW SIN CONFIRMAR; ","")&amp;IF(AND(B264="Renovación de seguro",NOT(OR(N(K264)&gt;0,O264="Pagado")),N(E264)&gt;0,N(E264)-TODAY()&lt;=N('Ajustes'!$B$10),M264&lt;&gt;"Sí"),"PÓLIZA POR VENCER SIN COTIZACIÓN; ","")="","",LEFT(IF(A264="","SIN PROPIEDAD; ","")&amp;IF(AND(A264&lt;&gt;"",COUNTIF('Propiedades'!$A$2:$A$200,A264)=0),"PROPIEDAD NO ESTÁ EN LA LISTA; ","")&amp;IF(B264="","SIN TIPO; ","")&amp;IF(NOT(N(E264)&gt;0),"SIN FECHA; ","")&amp;IF(N(F264)=0,"SIN MONTO; ","")&amp;IF(AND(N(E264)&gt;0,NOT(OR(N(K264)&gt;0,O264="Pagado")),G264&lt;&gt;"Escrow",TODAY()&gt;N(E264)),"VENCIDO SIN PAGAR; ","")&amp;IF(AND(NOT(OR(N(K264)&gt;0,O264="Pagado")),G264&lt;&gt;"Escrow",AND(N(E264)&gt;0,TODAY()&gt;=N(J264),TODAY()&lt;=N(E264))),"VENCE PRONTO; ","")&amp;IF(AND(OR(N(K264)&gt;0,O264="Pagado"),L264=""),"SIN COMPROBANTE DE PAGO; ","")&amp;IF(AND(G264="Escrow",H264&lt;&gt;"Sí",N(E264)&gt;0,TODAY()&gt;=N(J264)),"ESCROW SIN CONFIRMAR; ","")&amp;IF(AND(B264="Renovación de seguro",NOT(OR(N(K264)&gt;0,O264="Pagado")),N(E264)&gt;0,N(E264)-TODAY()&lt;=N('Ajustes'!$B$10),M264&lt;&gt;"Sí"),"PÓLIZA POR VENCER SIN COTIZACIÓN; ",""),LEN(IF(A264="","SIN PROPIEDAD; ","")&amp;IF(AND(A264&lt;&gt;"",COUNTIF('Propiedades'!$A$2:$A$200,A264)=0),"PROPIEDAD NO ESTÁ EN LA LISTA; ","")&amp;IF(B264="","SIN TIPO; ","")&amp;IF(NOT(N(E264)&gt;0),"SIN FECHA; ","")&amp;IF(N(F264)=0,"SIN MONTO; ","")&amp;IF(AND(N(E264)&gt;0,NOT(OR(N(K264)&gt;0,O264="Pagado")),G264&lt;&gt;"Escrow",TODAY()&gt;N(E264)),"VENCIDO SIN PAGAR; ","")&amp;IF(AND(NOT(OR(N(K264)&gt;0,O264="Pagado")),G264&lt;&gt;"Escrow",AND(N(E264)&gt;0,TODAY()&gt;=N(J264),TODAY()&lt;=N(E264))),"VENCE PRONTO; ","")&amp;IF(AND(OR(N(K264)&gt;0,O264="Pagado"),L264=""),"SIN COMPROBANTE DE PAGO; ","")&amp;IF(AND(G264="Escrow",H264&lt;&gt;"Sí",N(E264)&gt;0,TODAY()&gt;=N(J264)),"ESCROW SIN CONFIRMAR; ","")&amp;IF(AND(B264="Renovación de seguro",NOT(OR(N(K264)&gt;0,O264="Pagado")),N(E264)&gt;0,N(E264)-TODAY()&lt;=N('Ajustes'!$B$10),M264&lt;&gt;"Sí"),"PÓLIZA POR VENCER SIN COTIZACIÓN; ",""))-2)))</f>
        <v/>
      </c>
    </row>
    <row r="265">
      <c r="E265" s="8" t="n"/>
      <c r="F265" s="9" t="n"/>
      <c r="I265" s="10" t="n"/>
      <c r="J265" s="8">
        <f>IF(OR(NOT(OR(A265&lt;&gt;"",B265&lt;&gt;"",C265&lt;&gt;"")),N(E265)=0),"",N(E265)-IF(N(I265)&gt;0,N(I265),IFERROR(VLOOKUP(B265,'Ajustes'!$A$3:$B$8,2,0),0)))</f>
        <v/>
      </c>
      <c r="K265" s="8" t="n"/>
      <c r="N265" s="8" t="n"/>
      <c r="P265" s="10">
        <f>IF(OR(NOT(OR(A265&lt;&gt;"",B265&lt;&gt;"",C265&lt;&gt;"")),N(E265)=0),"",N(E265)-TODAY())</f>
        <v/>
      </c>
      <c r="Q265">
        <f>IF(OR(NOT(OR(A265&lt;&gt;"",B265&lt;&gt;"",C265&lt;&gt;"")),O265="Cerrado"),"",IF(IF(A265="","SIN PROPIEDAD; ","")&amp;IF(AND(A265&lt;&gt;"",COUNTIF('Propiedades'!$A$2:$A$200,A265)=0),"PROPIEDAD NO ESTÁ EN LA LISTA; ","")&amp;IF(B265="","SIN TIPO; ","")&amp;IF(NOT(N(E265)&gt;0),"SIN FECHA; ","")&amp;IF(N(F265)=0,"SIN MONTO; ","")&amp;IF(AND(N(E265)&gt;0,NOT(OR(N(K265)&gt;0,O265="Pagado")),G265&lt;&gt;"Escrow",TODAY()&gt;N(E265)),"VENCIDO SIN PAGAR; ","")&amp;IF(AND(NOT(OR(N(K265)&gt;0,O265="Pagado")),G265&lt;&gt;"Escrow",AND(N(E265)&gt;0,TODAY()&gt;=N(J265),TODAY()&lt;=N(E265))),"VENCE PRONTO; ","")&amp;IF(AND(OR(N(K265)&gt;0,O265="Pagado"),L265=""),"SIN COMPROBANTE DE PAGO; ","")&amp;IF(AND(G265="Escrow",H265&lt;&gt;"Sí",N(E265)&gt;0,TODAY()&gt;=N(J265)),"ESCROW SIN CONFIRMAR; ","")&amp;IF(AND(B265="Renovación de seguro",NOT(OR(N(K265)&gt;0,O265="Pagado")),N(E265)&gt;0,N(E265)-TODAY()&lt;=N('Ajustes'!$B$10),M265&lt;&gt;"Sí"),"PÓLIZA POR VENCER SIN COTIZACIÓN; ","")="","",LEFT(IF(A265="","SIN PROPIEDAD; ","")&amp;IF(AND(A265&lt;&gt;"",COUNTIF('Propiedades'!$A$2:$A$200,A265)=0),"PROPIEDAD NO ESTÁ EN LA LISTA; ","")&amp;IF(B265="","SIN TIPO; ","")&amp;IF(NOT(N(E265)&gt;0),"SIN FECHA; ","")&amp;IF(N(F265)=0,"SIN MONTO; ","")&amp;IF(AND(N(E265)&gt;0,NOT(OR(N(K265)&gt;0,O265="Pagado")),G265&lt;&gt;"Escrow",TODAY()&gt;N(E265)),"VENCIDO SIN PAGAR; ","")&amp;IF(AND(NOT(OR(N(K265)&gt;0,O265="Pagado")),G265&lt;&gt;"Escrow",AND(N(E265)&gt;0,TODAY()&gt;=N(J265),TODAY()&lt;=N(E265))),"VENCE PRONTO; ","")&amp;IF(AND(OR(N(K265)&gt;0,O265="Pagado"),L265=""),"SIN COMPROBANTE DE PAGO; ","")&amp;IF(AND(G265="Escrow",H265&lt;&gt;"Sí",N(E265)&gt;0,TODAY()&gt;=N(J265)),"ESCROW SIN CONFIRMAR; ","")&amp;IF(AND(B265="Renovación de seguro",NOT(OR(N(K265)&gt;0,O265="Pagado")),N(E265)&gt;0,N(E265)-TODAY()&lt;=N('Ajustes'!$B$10),M265&lt;&gt;"Sí"),"PÓLIZA POR VENCER SIN COTIZACIÓN; ",""),LEN(IF(A265="","SIN PROPIEDAD; ","")&amp;IF(AND(A265&lt;&gt;"",COUNTIF('Propiedades'!$A$2:$A$200,A265)=0),"PROPIEDAD NO ESTÁ EN LA LISTA; ","")&amp;IF(B265="","SIN TIPO; ","")&amp;IF(NOT(N(E265)&gt;0),"SIN FECHA; ","")&amp;IF(N(F265)=0,"SIN MONTO; ","")&amp;IF(AND(N(E265)&gt;0,NOT(OR(N(K265)&gt;0,O265="Pagado")),G265&lt;&gt;"Escrow",TODAY()&gt;N(E265)),"VENCIDO SIN PAGAR; ","")&amp;IF(AND(NOT(OR(N(K265)&gt;0,O265="Pagado")),G265&lt;&gt;"Escrow",AND(N(E265)&gt;0,TODAY()&gt;=N(J265),TODAY()&lt;=N(E265))),"VENCE PRONTO; ","")&amp;IF(AND(OR(N(K265)&gt;0,O265="Pagado"),L265=""),"SIN COMPROBANTE DE PAGO; ","")&amp;IF(AND(G265="Escrow",H265&lt;&gt;"Sí",N(E265)&gt;0,TODAY()&gt;=N(J265)),"ESCROW SIN CONFIRMAR; ","")&amp;IF(AND(B265="Renovación de seguro",NOT(OR(N(K265)&gt;0,O265="Pagado")),N(E265)&gt;0,N(E265)-TODAY()&lt;=N('Ajustes'!$B$10),M265&lt;&gt;"Sí"),"PÓLIZA POR VENCER SIN COTIZACIÓN; ",""))-2)))</f>
        <v/>
      </c>
    </row>
    <row r="266">
      <c r="E266" s="8" t="n"/>
      <c r="F266" s="9" t="n"/>
      <c r="I266" s="10" t="n"/>
      <c r="J266" s="8">
        <f>IF(OR(NOT(OR(A266&lt;&gt;"",B266&lt;&gt;"",C266&lt;&gt;"")),N(E266)=0),"",N(E266)-IF(N(I266)&gt;0,N(I266),IFERROR(VLOOKUP(B266,'Ajustes'!$A$3:$B$8,2,0),0)))</f>
        <v/>
      </c>
      <c r="K266" s="8" t="n"/>
      <c r="N266" s="8" t="n"/>
      <c r="P266" s="10">
        <f>IF(OR(NOT(OR(A266&lt;&gt;"",B266&lt;&gt;"",C266&lt;&gt;"")),N(E266)=0),"",N(E266)-TODAY())</f>
        <v/>
      </c>
      <c r="Q266">
        <f>IF(OR(NOT(OR(A266&lt;&gt;"",B266&lt;&gt;"",C266&lt;&gt;"")),O266="Cerrado"),"",IF(IF(A266="","SIN PROPIEDAD; ","")&amp;IF(AND(A266&lt;&gt;"",COUNTIF('Propiedades'!$A$2:$A$200,A266)=0),"PROPIEDAD NO ESTÁ EN LA LISTA; ","")&amp;IF(B266="","SIN TIPO; ","")&amp;IF(NOT(N(E266)&gt;0),"SIN FECHA; ","")&amp;IF(N(F266)=0,"SIN MONTO; ","")&amp;IF(AND(N(E266)&gt;0,NOT(OR(N(K266)&gt;0,O266="Pagado")),G266&lt;&gt;"Escrow",TODAY()&gt;N(E266)),"VENCIDO SIN PAGAR; ","")&amp;IF(AND(NOT(OR(N(K266)&gt;0,O266="Pagado")),G266&lt;&gt;"Escrow",AND(N(E266)&gt;0,TODAY()&gt;=N(J266),TODAY()&lt;=N(E266))),"VENCE PRONTO; ","")&amp;IF(AND(OR(N(K266)&gt;0,O266="Pagado"),L266=""),"SIN COMPROBANTE DE PAGO; ","")&amp;IF(AND(G266="Escrow",H266&lt;&gt;"Sí",N(E266)&gt;0,TODAY()&gt;=N(J266)),"ESCROW SIN CONFIRMAR; ","")&amp;IF(AND(B266="Renovación de seguro",NOT(OR(N(K266)&gt;0,O266="Pagado")),N(E266)&gt;0,N(E266)-TODAY()&lt;=N('Ajustes'!$B$10),M266&lt;&gt;"Sí"),"PÓLIZA POR VENCER SIN COTIZACIÓN; ","")="","",LEFT(IF(A266="","SIN PROPIEDAD; ","")&amp;IF(AND(A266&lt;&gt;"",COUNTIF('Propiedades'!$A$2:$A$200,A266)=0),"PROPIEDAD NO ESTÁ EN LA LISTA; ","")&amp;IF(B266="","SIN TIPO; ","")&amp;IF(NOT(N(E266)&gt;0),"SIN FECHA; ","")&amp;IF(N(F266)=0,"SIN MONTO; ","")&amp;IF(AND(N(E266)&gt;0,NOT(OR(N(K266)&gt;0,O266="Pagado")),G266&lt;&gt;"Escrow",TODAY()&gt;N(E266)),"VENCIDO SIN PAGAR; ","")&amp;IF(AND(NOT(OR(N(K266)&gt;0,O266="Pagado")),G266&lt;&gt;"Escrow",AND(N(E266)&gt;0,TODAY()&gt;=N(J266),TODAY()&lt;=N(E266))),"VENCE PRONTO; ","")&amp;IF(AND(OR(N(K266)&gt;0,O266="Pagado"),L266=""),"SIN COMPROBANTE DE PAGO; ","")&amp;IF(AND(G266="Escrow",H266&lt;&gt;"Sí",N(E266)&gt;0,TODAY()&gt;=N(J266)),"ESCROW SIN CONFIRMAR; ","")&amp;IF(AND(B266="Renovación de seguro",NOT(OR(N(K266)&gt;0,O266="Pagado")),N(E266)&gt;0,N(E266)-TODAY()&lt;=N('Ajustes'!$B$10),M266&lt;&gt;"Sí"),"PÓLIZA POR VENCER SIN COTIZACIÓN; ",""),LEN(IF(A266="","SIN PROPIEDAD; ","")&amp;IF(AND(A266&lt;&gt;"",COUNTIF('Propiedades'!$A$2:$A$200,A266)=0),"PROPIEDAD NO ESTÁ EN LA LISTA; ","")&amp;IF(B266="","SIN TIPO; ","")&amp;IF(NOT(N(E266)&gt;0),"SIN FECHA; ","")&amp;IF(N(F266)=0,"SIN MONTO; ","")&amp;IF(AND(N(E266)&gt;0,NOT(OR(N(K266)&gt;0,O266="Pagado")),G266&lt;&gt;"Escrow",TODAY()&gt;N(E266)),"VENCIDO SIN PAGAR; ","")&amp;IF(AND(NOT(OR(N(K266)&gt;0,O266="Pagado")),G266&lt;&gt;"Escrow",AND(N(E266)&gt;0,TODAY()&gt;=N(J266),TODAY()&lt;=N(E266))),"VENCE PRONTO; ","")&amp;IF(AND(OR(N(K266)&gt;0,O266="Pagado"),L266=""),"SIN COMPROBANTE DE PAGO; ","")&amp;IF(AND(G266="Escrow",H266&lt;&gt;"Sí",N(E266)&gt;0,TODAY()&gt;=N(J266)),"ESCROW SIN CONFIRMAR; ","")&amp;IF(AND(B266="Renovación de seguro",NOT(OR(N(K266)&gt;0,O266="Pagado")),N(E266)&gt;0,N(E266)-TODAY()&lt;=N('Ajustes'!$B$10),M266&lt;&gt;"Sí"),"PÓLIZA POR VENCER SIN COTIZACIÓN; ",""))-2)))</f>
        <v/>
      </c>
    </row>
    <row r="267">
      <c r="E267" s="8" t="n"/>
      <c r="F267" s="9" t="n"/>
      <c r="I267" s="10" t="n"/>
      <c r="J267" s="8">
        <f>IF(OR(NOT(OR(A267&lt;&gt;"",B267&lt;&gt;"",C267&lt;&gt;"")),N(E267)=0),"",N(E267)-IF(N(I267)&gt;0,N(I267),IFERROR(VLOOKUP(B267,'Ajustes'!$A$3:$B$8,2,0),0)))</f>
        <v/>
      </c>
      <c r="K267" s="8" t="n"/>
      <c r="N267" s="8" t="n"/>
      <c r="P267" s="10">
        <f>IF(OR(NOT(OR(A267&lt;&gt;"",B267&lt;&gt;"",C267&lt;&gt;"")),N(E267)=0),"",N(E267)-TODAY())</f>
        <v/>
      </c>
      <c r="Q267">
        <f>IF(OR(NOT(OR(A267&lt;&gt;"",B267&lt;&gt;"",C267&lt;&gt;"")),O267="Cerrado"),"",IF(IF(A267="","SIN PROPIEDAD; ","")&amp;IF(AND(A267&lt;&gt;"",COUNTIF('Propiedades'!$A$2:$A$200,A267)=0),"PROPIEDAD NO ESTÁ EN LA LISTA; ","")&amp;IF(B267="","SIN TIPO; ","")&amp;IF(NOT(N(E267)&gt;0),"SIN FECHA; ","")&amp;IF(N(F267)=0,"SIN MONTO; ","")&amp;IF(AND(N(E267)&gt;0,NOT(OR(N(K267)&gt;0,O267="Pagado")),G267&lt;&gt;"Escrow",TODAY()&gt;N(E267)),"VENCIDO SIN PAGAR; ","")&amp;IF(AND(NOT(OR(N(K267)&gt;0,O267="Pagado")),G267&lt;&gt;"Escrow",AND(N(E267)&gt;0,TODAY()&gt;=N(J267),TODAY()&lt;=N(E267))),"VENCE PRONTO; ","")&amp;IF(AND(OR(N(K267)&gt;0,O267="Pagado"),L267=""),"SIN COMPROBANTE DE PAGO; ","")&amp;IF(AND(G267="Escrow",H267&lt;&gt;"Sí",N(E267)&gt;0,TODAY()&gt;=N(J267)),"ESCROW SIN CONFIRMAR; ","")&amp;IF(AND(B267="Renovación de seguro",NOT(OR(N(K267)&gt;0,O267="Pagado")),N(E267)&gt;0,N(E267)-TODAY()&lt;=N('Ajustes'!$B$10),M267&lt;&gt;"Sí"),"PÓLIZA POR VENCER SIN COTIZACIÓN; ","")="","",LEFT(IF(A267="","SIN PROPIEDAD; ","")&amp;IF(AND(A267&lt;&gt;"",COUNTIF('Propiedades'!$A$2:$A$200,A267)=0),"PROPIEDAD NO ESTÁ EN LA LISTA; ","")&amp;IF(B267="","SIN TIPO; ","")&amp;IF(NOT(N(E267)&gt;0),"SIN FECHA; ","")&amp;IF(N(F267)=0,"SIN MONTO; ","")&amp;IF(AND(N(E267)&gt;0,NOT(OR(N(K267)&gt;0,O267="Pagado")),G267&lt;&gt;"Escrow",TODAY()&gt;N(E267)),"VENCIDO SIN PAGAR; ","")&amp;IF(AND(NOT(OR(N(K267)&gt;0,O267="Pagado")),G267&lt;&gt;"Escrow",AND(N(E267)&gt;0,TODAY()&gt;=N(J267),TODAY()&lt;=N(E267))),"VENCE PRONTO; ","")&amp;IF(AND(OR(N(K267)&gt;0,O267="Pagado"),L267=""),"SIN COMPROBANTE DE PAGO; ","")&amp;IF(AND(G267="Escrow",H267&lt;&gt;"Sí",N(E267)&gt;0,TODAY()&gt;=N(J267)),"ESCROW SIN CONFIRMAR; ","")&amp;IF(AND(B267="Renovación de seguro",NOT(OR(N(K267)&gt;0,O267="Pagado")),N(E267)&gt;0,N(E267)-TODAY()&lt;=N('Ajustes'!$B$10),M267&lt;&gt;"Sí"),"PÓLIZA POR VENCER SIN COTIZACIÓN; ",""),LEN(IF(A267="","SIN PROPIEDAD; ","")&amp;IF(AND(A267&lt;&gt;"",COUNTIF('Propiedades'!$A$2:$A$200,A267)=0),"PROPIEDAD NO ESTÁ EN LA LISTA; ","")&amp;IF(B267="","SIN TIPO; ","")&amp;IF(NOT(N(E267)&gt;0),"SIN FECHA; ","")&amp;IF(N(F267)=0,"SIN MONTO; ","")&amp;IF(AND(N(E267)&gt;0,NOT(OR(N(K267)&gt;0,O267="Pagado")),G267&lt;&gt;"Escrow",TODAY()&gt;N(E267)),"VENCIDO SIN PAGAR; ","")&amp;IF(AND(NOT(OR(N(K267)&gt;0,O267="Pagado")),G267&lt;&gt;"Escrow",AND(N(E267)&gt;0,TODAY()&gt;=N(J267),TODAY()&lt;=N(E267))),"VENCE PRONTO; ","")&amp;IF(AND(OR(N(K267)&gt;0,O267="Pagado"),L267=""),"SIN COMPROBANTE DE PAGO; ","")&amp;IF(AND(G267="Escrow",H267&lt;&gt;"Sí",N(E267)&gt;0,TODAY()&gt;=N(J267)),"ESCROW SIN CONFIRMAR; ","")&amp;IF(AND(B267="Renovación de seguro",NOT(OR(N(K267)&gt;0,O267="Pagado")),N(E267)&gt;0,N(E267)-TODAY()&lt;=N('Ajustes'!$B$10),M267&lt;&gt;"Sí"),"PÓLIZA POR VENCER SIN COTIZACIÓN; ",""))-2)))</f>
        <v/>
      </c>
    </row>
    <row r="268">
      <c r="E268" s="8" t="n"/>
      <c r="F268" s="9" t="n"/>
      <c r="I268" s="10" t="n"/>
      <c r="J268" s="8">
        <f>IF(OR(NOT(OR(A268&lt;&gt;"",B268&lt;&gt;"",C268&lt;&gt;"")),N(E268)=0),"",N(E268)-IF(N(I268)&gt;0,N(I268),IFERROR(VLOOKUP(B268,'Ajustes'!$A$3:$B$8,2,0),0)))</f>
        <v/>
      </c>
      <c r="K268" s="8" t="n"/>
      <c r="N268" s="8" t="n"/>
      <c r="P268" s="10">
        <f>IF(OR(NOT(OR(A268&lt;&gt;"",B268&lt;&gt;"",C268&lt;&gt;"")),N(E268)=0),"",N(E268)-TODAY())</f>
        <v/>
      </c>
      <c r="Q268">
        <f>IF(OR(NOT(OR(A268&lt;&gt;"",B268&lt;&gt;"",C268&lt;&gt;"")),O268="Cerrado"),"",IF(IF(A268="","SIN PROPIEDAD; ","")&amp;IF(AND(A268&lt;&gt;"",COUNTIF('Propiedades'!$A$2:$A$200,A268)=0),"PROPIEDAD NO ESTÁ EN LA LISTA; ","")&amp;IF(B268="","SIN TIPO; ","")&amp;IF(NOT(N(E268)&gt;0),"SIN FECHA; ","")&amp;IF(N(F268)=0,"SIN MONTO; ","")&amp;IF(AND(N(E268)&gt;0,NOT(OR(N(K268)&gt;0,O268="Pagado")),G268&lt;&gt;"Escrow",TODAY()&gt;N(E268)),"VENCIDO SIN PAGAR; ","")&amp;IF(AND(NOT(OR(N(K268)&gt;0,O268="Pagado")),G268&lt;&gt;"Escrow",AND(N(E268)&gt;0,TODAY()&gt;=N(J268),TODAY()&lt;=N(E268))),"VENCE PRONTO; ","")&amp;IF(AND(OR(N(K268)&gt;0,O268="Pagado"),L268=""),"SIN COMPROBANTE DE PAGO; ","")&amp;IF(AND(G268="Escrow",H268&lt;&gt;"Sí",N(E268)&gt;0,TODAY()&gt;=N(J268)),"ESCROW SIN CONFIRMAR; ","")&amp;IF(AND(B268="Renovación de seguro",NOT(OR(N(K268)&gt;0,O268="Pagado")),N(E268)&gt;0,N(E268)-TODAY()&lt;=N('Ajustes'!$B$10),M268&lt;&gt;"Sí"),"PÓLIZA POR VENCER SIN COTIZACIÓN; ","")="","",LEFT(IF(A268="","SIN PROPIEDAD; ","")&amp;IF(AND(A268&lt;&gt;"",COUNTIF('Propiedades'!$A$2:$A$200,A268)=0),"PROPIEDAD NO ESTÁ EN LA LISTA; ","")&amp;IF(B268="","SIN TIPO; ","")&amp;IF(NOT(N(E268)&gt;0),"SIN FECHA; ","")&amp;IF(N(F268)=0,"SIN MONTO; ","")&amp;IF(AND(N(E268)&gt;0,NOT(OR(N(K268)&gt;0,O268="Pagado")),G268&lt;&gt;"Escrow",TODAY()&gt;N(E268)),"VENCIDO SIN PAGAR; ","")&amp;IF(AND(NOT(OR(N(K268)&gt;0,O268="Pagado")),G268&lt;&gt;"Escrow",AND(N(E268)&gt;0,TODAY()&gt;=N(J268),TODAY()&lt;=N(E268))),"VENCE PRONTO; ","")&amp;IF(AND(OR(N(K268)&gt;0,O268="Pagado"),L268=""),"SIN COMPROBANTE DE PAGO; ","")&amp;IF(AND(G268="Escrow",H268&lt;&gt;"Sí",N(E268)&gt;0,TODAY()&gt;=N(J268)),"ESCROW SIN CONFIRMAR; ","")&amp;IF(AND(B268="Renovación de seguro",NOT(OR(N(K268)&gt;0,O268="Pagado")),N(E268)&gt;0,N(E268)-TODAY()&lt;=N('Ajustes'!$B$10),M268&lt;&gt;"Sí"),"PÓLIZA POR VENCER SIN COTIZACIÓN; ",""),LEN(IF(A268="","SIN PROPIEDAD; ","")&amp;IF(AND(A268&lt;&gt;"",COUNTIF('Propiedades'!$A$2:$A$200,A268)=0),"PROPIEDAD NO ESTÁ EN LA LISTA; ","")&amp;IF(B268="","SIN TIPO; ","")&amp;IF(NOT(N(E268)&gt;0),"SIN FECHA; ","")&amp;IF(N(F268)=0,"SIN MONTO; ","")&amp;IF(AND(N(E268)&gt;0,NOT(OR(N(K268)&gt;0,O268="Pagado")),G268&lt;&gt;"Escrow",TODAY()&gt;N(E268)),"VENCIDO SIN PAGAR; ","")&amp;IF(AND(NOT(OR(N(K268)&gt;0,O268="Pagado")),G268&lt;&gt;"Escrow",AND(N(E268)&gt;0,TODAY()&gt;=N(J268),TODAY()&lt;=N(E268))),"VENCE PRONTO; ","")&amp;IF(AND(OR(N(K268)&gt;0,O268="Pagado"),L268=""),"SIN COMPROBANTE DE PAGO; ","")&amp;IF(AND(G268="Escrow",H268&lt;&gt;"Sí",N(E268)&gt;0,TODAY()&gt;=N(J268)),"ESCROW SIN CONFIRMAR; ","")&amp;IF(AND(B268="Renovación de seguro",NOT(OR(N(K268)&gt;0,O268="Pagado")),N(E268)&gt;0,N(E268)-TODAY()&lt;=N('Ajustes'!$B$10),M268&lt;&gt;"Sí"),"PÓLIZA POR VENCER SIN COTIZACIÓN; ",""))-2)))</f>
        <v/>
      </c>
    </row>
    <row r="269">
      <c r="E269" s="8" t="n"/>
      <c r="F269" s="9" t="n"/>
      <c r="I269" s="10" t="n"/>
      <c r="J269" s="8">
        <f>IF(OR(NOT(OR(A269&lt;&gt;"",B269&lt;&gt;"",C269&lt;&gt;"")),N(E269)=0),"",N(E269)-IF(N(I269)&gt;0,N(I269),IFERROR(VLOOKUP(B269,'Ajustes'!$A$3:$B$8,2,0),0)))</f>
        <v/>
      </c>
      <c r="K269" s="8" t="n"/>
      <c r="N269" s="8" t="n"/>
      <c r="P269" s="10">
        <f>IF(OR(NOT(OR(A269&lt;&gt;"",B269&lt;&gt;"",C269&lt;&gt;"")),N(E269)=0),"",N(E269)-TODAY())</f>
        <v/>
      </c>
      <c r="Q269">
        <f>IF(OR(NOT(OR(A269&lt;&gt;"",B269&lt;&gt;"",C269&lt;&gt;"")),O269="Cerrado"),"",IF(IF(A269="","SIN PROPIEDAD; ","")&amp;IF(AND(A269&lt;&gt;"",COUNTIF('Propiedades'!$A$2:$A$200,A269)=0),"PROPIEDAD NO ESTÁ EN LA LISTA; ","")&amp;IF(B269="","SIN TIPO; ","")&amp;IF(NOT(N(E269)&gt;0),"SIN FECHA; ","")&amp;IF(N(F269)=0,"SIN MONTO; ","")&amp;IF(AND(N(E269)&gt;0,NOT(OR(N(K269)&gt;0,O269="Pagado")),G269&lt;&gt;"Escrow",TODAY()&gt;N(E269)),"VENCIDO SIN PAGAR; ","")&amp;IF(AND(NOT(OR(N(K269)&gt;0,O269="Pagado")),G269&lt;&gt;"Escrow",AND(N(E269)&gt;0,TODAY()&gt;=N(J269),TODAY()&lt;=N(E269))),"VENCE PRONTO; ","")&amp;IF(AND(OR(N(K269)&gt;0,O269="Pagado"),L269=""),"SIN COMPROBANTE DE PAGO; ","")&amp;IF(AND(G269="Escrow",H269&lt;&gt;"Sí",N(E269)&gt;0,TODAY()&gt;=N(J269)),"ESCROW SIN CONFIRMAR; ","")&amp;IF(AND(B269="Renovación de seguro",NOT(OR(N(K269)&gt;0,O269="Pagado")),N(E269)&gt;0,N(E269)-TODAY()&lt;=N('Ajustes'!$B$10),M269&lt;&gt;"Sí"),"PÓLIZA POR VENCER SIN COTIZACIÓN; ","")="","",LEFT(IF(A269="","SIN PROPIEDAD; ","")&amp;IF(AND(A269&lt;&gt;"",COUNTIF('Propiedades'!$A$2:$A$200,A269)=0),"PROPIEDAD NO ESTÁ EN LA LISTA; ","")&amp;IF(B269="","SIN TIPO; ","")&amp;IF(NOT(N(E269)&gt;0),"SIN FECHA; ","")&amp;IF(N(F269)=0,"SIN MONTO; ","")&amp;IF(AND(N(E269)&gt;0,NOT(OR(N(K269)&gt;0,O269="Pagado")),G269&lt;&gt;"Escrow",TODAY()&gt;N(E269)),"VENCIDO SIN PAGAR; ","")&amp;IF(AND(NOT(OR(N(K269)&gt;0,O269="Pagado")),G269&lt;&gt;"Escrow",AND(N(E269)&gt;0,TODAY()&gt;=N(J269),TODAY()&lt;=N(E269))),"VENCE PRONTO; ","")&amp;IF(AND(OR(N(K269)&gt;0,O269="Pagado"),L269=""),"SIN COMPROBANTE DE PAGO; ","")&amp;IF(AND(G269="Escrow",H269&lt;&gt;"Sí",N(E269)&gt;0,TODAY()&gt;=N(J269)),"ESCROW SIN CONFIRMAR; ","")&amp;IF(AND(B269="Renovación de seguro",NOT(OR(N(K269)&gt;0,O269="Pagado")),N(E269)&gt;0,N(E269)-TODAY()&lt;=N('Ajustes'!$B$10),M269&lt;&gt;"Sí"),"PÓLIZA POR VENCER SIN COTIZACIÓN; ",""),LEN(IF(A269="","SIN PROPIEDAD; ","")&amp;IF(AND(A269&lt;&gt;"",COUNTIF('Propiedades'!$A$2:$A$200,A269)=0),"PROPIEDAD NO ESTÁ EN LA LISTA; ","")&amp;IF(B269="","SIN TIPO; ","")&amp;IF(NOT(N(E269)&gt;0),"SIN FECHA; ","")&amp;IF(N(F269)=0,"SIN MONTO; ","")&amp;IF(AND(N(E269)&gt;0,NOT(OR(N(K269)&gt;0,O269="Pagado")),G269&lt;&gt;"Escrow",TODAY()&gt;N(E269)),"VENCIDO SIN PAGAR; ","")&amp;IF(AND(NOT(OR(N(K269)&gt;0,O269="Pagado")),G269&lt;&gt;"Escrow",AND(N(E269)&gt;0,TODAY()&gt;=N(J269),TODAY()&lt;=N(E269))),"VENCE PRONTO; ","")&amp;IF(AND(OR(N(K269)&gt;0,O269="Pagado"),L269=""),"SIN COMPROBANTE DE PAGO; ","")&amp;IF(AND(G269="Escrow",H269&lt;&gt;"Sí",N(E269)&gt;0,TODAY()&gt;=N(J269)),"ESCROW SIN CONFIRMAR; ","")&amp;IF(AND(B269="Renovación de seguro",NOT(OR(N(K269)&gt;0,O269="Pagado")),N(E269)&gt;0,N(E269)-TODAY()&lt;=N('Ajustes'!$B$10),M269&lt;&gt;"Sí"),"PÓLIZA POR VENCER SIN COTIZACIÓN; ",""))-2)))</f>
        <v/>
      </c>
    </row>
    <row r="270">
      <c r="E270" s="8" t="n"/>
      <c r="F270" s="9" t="n"/>
      <c r="I270" s="10" t="n"/>
      <c r="J270" s="8">
        <f>IF(OR(NOT(OR(A270&lt;&gt;"",B270&lt;&gt;"",C270&lt;&gt;"")),N(E270)=0),"",N(E270)-IF(N(I270)&gt;0,N(I270),IFERROR(VLOOKUP(B270,'Ajustes'!$A$3:$B$8,2,0),0)))</f>
        <v/>
      </c>
      <c r="K270" s="8" t="n"/>
      <c r="N270" s="8" t="n"/>
      <c r="P270" s="10">
        <f>IF(OR(NOT(OR(A270&lt;&gt;"",B270&lt;&gt;"",C270&lt;&gt;"")),N(E270)=0),"",N(E270)-TODAY())</f>
        <v/>
      </c>
      <c r="Q270">
        <f>IF(OR(NOT(OR(A270&lt;&gt;"",B270&lt;&gt;"",C270&lt;&gt;"")),O270="Cerrado"),"",IF(IF(A270="","SIN PROPIEDAD; ","")&amp;IF(AND(A270&lt;&gt;"",COUNTIF('Propiedades'!$A$2:$A$200,A270)=0),"PROPIEDAD NO ESTÁ EN LA LISTA; ","")&amp;IF(B270="","SIN TIPO; ","")&amp;IF(NOT(N(E270)&gt;0),"SIN FECHA; ","")&amp;IF(N(F270)=0,"SIN MONTO; ","")&amp;IF(AND(N(E270)&gt;0,NOT(OR(N(K270)&gt;0,O270="Pagado")),G270&lt;&gt;"Escrow",TODAY()&gt;N(E270)),"VENCIDO SIN PAGAR; ","")&amp;IF(AND(NOT(OR(N(K270)&gt;0,O270="Pagado")),G270&lt;&gt;"Escrow",AND(N(E270)&gt;0,TODAY()&gt;=N(J270),TODAY()&lt;=N(E270))),"VENCE PRONTO; ","")&amp;IF(AND(OR(N(K270)&gt;0,O270="Pagado"),L270=""),"SIN COMPROBANTE DE PAGO; ","")&amp;IF(AND(G270="Escrow",H270&lt;&gt;"Sí",N(E270)&gt;0,TODAY()&gt;=N(J270)),"ESCROW SIN CONFIRMAR; ","")&amp;IF(AND(B270="Renovación de seguro",NOT(OR(N(K270)&gt;0,O270="Pagado")),N(E270)&gt;0,N(E270)-TODAY()&lt;=N('Ajustes'!$B$10),M270&lt;&gt;"Sí"),"PÓLIZA POR VENCER SIN COTIZACIÓN; ","")="","",LEFT(IF(A270="","SIN PROPIEDAD; ","")&amp;IF(AND(A270&lt;&gt;"",COUNTIF('Propiedades'!$A$2:$A$200,A270)=0),"PROPIEDAD NO ESTÁ EN LA LISTA; ","")&amp;IF(B270="","SIN TIPO; ","")&amp;IF(NOT(N(E270)&gt;0),"SIN FECHA; ","")&amp;IF(N(F270)=0,"SIN MONTO; ","")&amp;IF(AND(N(E270)&gt;0,NOT(OR(N(K270)&gt;0,O270="Pagado")),G270&lt;&gt;"Escrow",TODAY()&gt;N(E270)),"VENCIDO SIN PAGAR; ","")&amp;IF(AND(NOT(OR(N(K270)&gt;0,O270="Pagado")),G270&lt;&gt;"Escrow",AND(N(E270)&gt;0,TODAY()&gt;=N(J270),TODAY()&lt;=N(E270))),"VENCE PRONTO; ","")&amp;IF(AND(OR(N(K270)&gt;0,O270="Pagado"),L270=""),"SIN COMPROBANTE DE PAGO; ","")&amp;IF(AND(G270="Escrow",H270&lt;&gt;"Sí",N(E270)&gt;0,TODAY()&gt;=N(J270)),"ESCROW SIN CONFIRMAR; ","")&amp;IF(AND(B270="Renovación de seguro",NOT(OR(N(K270)&gt;0,O270="Pagado")),N(E270)&gt;0,N(E270)-TODAY()&lt;=N('Ajustes'!$B$10),M270&lt;&gt;"Sí"),"PÓLIZA POR VENCER SIN COTIZACIÓN; ",""),LEN(IF(A270="","SIN PROPIEDAD; ","")&amp;IF(AND(A270&lt;&gt;"",COUNTIF('Propiedades'!$A$2:$A$200,A270)=0),"PROPIEDAD NO ESTÁ EN LA LISTA; ","")&amp;IF(B270="","SIN TIPO; ","")&amp;IF(NOT(N(E270)&gt;0),"SIN FECHA; ","")&amp;IF(N(F270)=0,"SIN MONTO; ","")&amp;IF(AND(N(E270)&gt;0,NOT(OR(N(K270)&gt;0,O270="Pagado")),G270&lt;&gt;"Escrow",TODAY()&gt;N(E270)),"VENCIDO SIN PAGAR; ","")&amp;IF(AND(NOT(OR(N(K270)&gt;0,O270="Pagado")),G270&lt;&gt;"Escrow",AND(N(E270)&gt;0,TODAY()&gt;=N(J270),TODAY()&lt;=N(E270))),"VENCE PRONTO; ","")&amp;IF(AND(OR(N(K270)&gt;0,O270="Pagado"),L270=""),"SIN COMPROBANTE DE PAGO; ","")&amp;IF(AND(G270="Escrow",H270&lt;&gt;"Sí",N(E270)&gt;0,TODAY()&gt;=N(J270)),"ESCROW SIN CONFIRMAR; ","")&amp;IF(AND(B270="Renovación de seguro",NOT(OR(N(K270)&gt;0,O270="Pagado")),N(E270)&gt;0,N(E270)-TODAY()&lt;=N('Ajustes'!$B$10),M270&lt;&gt;"Sí"),"PÓLIZA POR VENCER SIN COTIZACIÓN; ",""))-2)))</f>
        <v/>
      </c>
    </row>
    <row r="271">
      <c r="E271" s="8" t="n"/>
      <c r="F271" s="9" t="n"/>
      <c r="I271" s="10" t="n"/>
      <c r="J271" s="8">
        <f>IF(OR(NOT(OR(A271&lt;&gt;"",B271&lt;&gt;"",C271&lt;&gt;"")),N(E271)=0),"",N(E271)-IF(N(I271)&gt;0,N(I271),IFERROR(VLOOKUP(B271,'Ajustes'!$A$3:$B$8,2,0),0)))</f>
        <v/>
      </c>
      <c r="K271" s="8" t="n"/>
      <c r="N271" s="8" t="n"/>
      <c r="P271" s="10">
        <f>IF(OR(NOT(OR(A271&lt;&gt;"",B271&lt;&gt;"",C271&lt;&gt;"")),N(E271)=0),"",N(E271)-TODAY())</f>
        <v/>
      </c>
      <c r="Q271">
        <f>IF(OR(NOT(OR(A271&lt;&gt;"",B271&lt;&gt;"",C271&lt;&gt;"")),O271="Cerrado"),"",IF(IF(A271="","SIN PROPIEDAD; ","")&amp;IF(AND(A271&lt;&gt;"",COUNTIF('Propiedades'!$A$2:$A$200,A271)=0),"PROPIEDAD NO ESTÁ EN LA LISTA; ","")&amp;IF(B271="","SIN TIPO; ","")&amp;IF(NOT(N(E271)&gt;0),"SIN FECHA; ","")&amp;IF(N(F271)=0,"SIN MONTO; ","")&amp;IF(AND(N(E271)&gt;0,NOT(OR(N(K271)&gt;0,O271="Pagado")),G271&lt;&gt;"Escrow",TODAY()&gt;N(E271)),"VENCIDO SIN PAGAR; ","")&amp;IF(AND(NOT(OR(N(K271)&gt;0,O271="Pagado")),G271&lt;&gt;"Escrow",AND(N(E271)&gt;0,TODAY()&gt;=N(J271),TODAY()&lt;=N(E271))),"VENCE PRONTO; ","")&amp;IF(AND(OR(N(K271)&gt;0,O271="Pagado"),L271=""),"SIN COMPROBANTE DE PAGO; ","")&amp;IF(AND(G271="Escrow",H271&lt;&gt;"Sí",N(E271)&gt;0,TODAY()&gt;=N(J271)),"ESCROW SIN CONFIRMAR; ","")&amp;IF(AND(B271="Renovación de seguro",NOT(OR(N(K271)&gt;0,O271="Pagado")),N(E271)&gt;0,N(E271)-TODAY()&lt;=N('Ajustes'!$B$10),M271&lt;&gt;"Sí"),"PÓLIZA POR VENCER SIN COTIZACIÓN; ","")="","",LEFT(IF(A271="","SIN PROPIEDAD; ","")&amp;IF(AND(A271&lt;&gt;"",COUNTIF('Propiedades'!$A$2:$A$200,A271)=0),"PROPIEDAD NO ESTÁ EN LA LISTA; ","")&amp;IF(B271="","SIN TIPO; ","")&amp;IF(NOT(N(E271)&gt;0),"SIN FECHA; ","")&amp;IF(N(F271)=0,"SIN MONTO; ","")&amp;IF(AND(N(E271)&gt;0,NOT(OR(N(K271)&gt;0,O271="Pagado")),G271&lt;&gt;"Escrow",TODAY()&gt;N(E271)),"VENCIDO SIN PAGAR; ","")&amp;IF(AND(NOT(OR(N(K271)&gt;0,O271="Pagado")),G271&lt;&gt;"Escrow",AND(N(E271)&gt;0,TODAY()&gt;=N(J271),TODAY()&lt;=N(E271))),"VENCE PRONTO; ","")&amp;IF(AND(OR(N(K271)&gt;0,O271="Pagado"),L271=""),"SIN COMPROBANTE DE PAGO; ","")&amp;IF(AND(G271="Escrow",H271&lt;&gt;"Sí",N(E271)&gt;0,TODAY()&gt;=N(J271)),"ESCROW SIN CONFIRMAR; ","")&amp;IF(AND(B271="Renovación de seguro",NOT(OR(N(K271)&gt;0,O271="Pagado")),N(E271)&gt;0,N(E271)-TODAY()&lt;=N('Ajustes'!$B$10),M271&lt;&gt;"Sí"),"PÓLIZA POR VENCER SIN COTIZACIÓN; ",""),LEN(IF(A271="","SIN PROPIEDAD; ","")&amp;IF(AND(A271&lt;&gt;"",COUNTIF('Propiedades'!$A$2:$A$200,A271)=0),"PROPIEDAD NO ESTÁ EN LA LISTA; ","")&amp;IF(B271="","SIN TIPO; ","")&amp;IF(NOT(N(E271)&gt;0),"SIN FECHA; ","")&amp;IF(N(F271)=0,"SIN MONTO; ","")&amp;IF(AND(N(E271)&gt;0,NOT(OR(N(K271)&gt;0,O271="Pagado")),G271&lt;&gt;"Escrow",TODAY()&gt;N(E271)),"VENCIDO SIN PAGAR; ","")&amp;IF(AND(NOT(OR(N(K271)&gt;0,O271="Pagado")),G271&lt;&gt;"Escrow",AND(N(E271)&gt;0,TODAY()&gt;=N(J271),TODAY()&lt;=N(E271))),"VENCE PRONTO; ","")&amp;IF(AND(OR(N(K271)&gt;0,O271="Pagado"),L271=""),"SIN COMPROBANTE DE PAGO; ","")&amp;IF(AND(G271="Escrow",H271&lt;&gt;"Sí",N(E271)&gt;0,TODAY()&gt;=N(J271)),"ESCROW SIN CONFIRMAR; ","")&amp;IF(AND(B271="Renovación de seguro",NOT(OR(N(K271)&gt;0,O271="Pagado")),N(E271)&gt;0,N(E271)-TODAY()&lt;=N('Ajustes'!$B$10),M271&lt;&gt;"Sí"),"PÓLIZA POR VENCER SIN COTIZACIÓN; ",""))-2)))</f>
        <v/>
      </c>
    </row>
    <row r="272">
      <c r="E272" s="8" t="n"/>
      <c r="F272" s="9" t="n"/>
      <c r="I272" s="10" t="n"/>
      <c r="J272" s="8">
        <f>IF(OR(NOT(OR(A272&lt;&gt;"",B272&lt;&gt;"",C272&lt;&gt;"")),N(E272)=0),"",N(E272)-IF(N(I272)&gt;0,N(I272),IFERROR(VLOOKUP(B272,'Ajustes'!$A$3:$B$8,2,0),0)))</f>
        <v/>
      </c>
      <c r="K272" s="8" t="n"/>
      <c r="N272" s="8" t="n"/>
      <c r="P272" s="10">
        <f>IF(OR(NOT(OR(A272&lt;&gt;"",B272&lt;&gt;"",C272&lt;&gt;"")),N(E272)=0),"",N(E272)-TODAY())</f>
        <v/>
      </c>
      <c r="Q272">
        <f>IF(OR(NOT(OR(A272&lt;&gt;"",B272&lt;&gt;"",C272&lt;&gt;"")),O272="Cerrado"),"",IF(IF(A272="","SIN PROPIEDAD; ","")&amp;IF(AND(A272&lt;&gt;"",COUNTIF('Propiedades'!$A$2:$A$200,A272)=0),"PROPIEDAD NO ESTÁ EN LA LISTA; ","")&amp;IF(B272="","SIN TIPO; ","")&amp;IF(NOT(N(E272)&gt;0),"SIN FECHA; ","")&amp;IF(N(F272)=0,"SIN MONTO; ","")&amp;IF(AND(N(E272)&gt;0,NOT(OR(N(K272)&gt;0,O272="Pagado")),G272&lt;&gt;"Escrow",TODAY()&gt;N(E272)),"VENCIDO SIN PAGAR; ","")&amp;IF(AND(NOT(OR(N(K272)&gt;0,O272="Pagado")),G272&lt;&gt;"Escrow",AND(N(E272)&gt;0,TODAY()&gt;=N(J272),TODAY()&lt;=N(E272))),"VENCE PRONTO; ","")&amp;IF(AND(OR(N(K272)&gt;0,O272="Pagado"),L272=""),"SIN COMPROBANTE DE PAGO; ","")&amp;IF(AND(G272="Escrow",H272&lt;&gt;"Sí",N(E272)&gt;0,TODAY()&gt;=N(J272)),"ESCROW SIN CONFIRMAR; ","")&amp;IF(AND(B272="Renovación de seguro",NOT(OR(N(K272)&gt;0,O272="Pagado")),N(E272)&gt;0,N(E272)-TODAY()&lt;=N('Ajustes'!$B$10),M272&lt;&gt;"Sí"),"PÓLIZA POR VENCER SIN COTIZACIÓN; ","")="","",LEFT(IF(A272="","SIN PROPIEDAD; ","")&amp;IF(AND(A272&lt;&gt;"",COUNTIF('Propiedades'!$A$2:$A$200,A272)=0),"PROPIEDAD NO ESTÁ EN LA LISTA; ","")&amp;IF(B272="","SIN TIPO; ","")&amp;IF(NOT(N(E272)&gt;0),"SIN FECHA; ","")&amp;IF(N(F272)=0,"SIN MONTO; ","")&amp;IF(AND(N(E272)&gt;0,NOT(OR(N(K272)&gt;0,O272="Pagado")),G272&lt;&gt;"Escrow",TODAY()&gt;N(E272)),"VENCIDO SIN PAGAR; ","")&amp;IF(AND(NOT(OR(N(K272)&gt;0,O272="Pagado")),G272&lt;&gt;"Escrow",AND(N(E272)&gt;0,TODAY()&gt;=N(J272),TODAY()&lt;=N(E272))),"VENCE PRONTO; ","")&amp;IF(AND(OR(N(K272)&gt;0,O272="Pagado"),L272=""),"SIN COMPROBANTE DE PAGO; ","")&amp;IF(AND(G272="Escrow",H272&lt;&gt;"Sí",N(E272)&gt;0,TODAY()&gt;=N(J272)),"ESCROW SIN CONFIRMAR; ","")&amp;IF(AND(B272="Renovación de seguro",NOT(OR(N(K272)&gt;0,O272="Pagado")),N(E272)&gt;0,N(E272)-TODAY()&lt;=N('Ajustes'!$B$10),M272&lt;&gt;"Sí"),"PÓLIZA POR VENCER SIN COTIZACIÓN; ",""),LEN(IF(A272="","SIN PROPIEDAD; ","")&amp;IF(AND(A272&lt;&gt;"",COUNTIF('Propiedades'!$A$2:$A$200,A272)=0),"PROPIEDAD NO ESTÁ EN LA LISTA; ","")&amp;IF(B272="","SIN TIPO; ","")&amp;IF(NOT(N(E272)&gt;0),"SIN FECHA; ","")&amp;IF(N(F272)=0,"SIN MONTO; ","")&amp;IF(AND(N(E272)&gt;0,NOT(OR(N(K272)&gt;0,O272="Pagado")),G272&lt;&gt;"Escrow",TODAY()&gt;N(E272)),"VENCIDO SIN PAGAR; ","")&amp;IF(AND(NOT(OR(N(K272)&gt;0,O272="Pagado")),G272&lt;&gt;"Escrow",AND(N(E272)&gt;0,TODAY()&gt;=N(J272),TODAY()&lt;=N(E272))),"VENCE PRONTO; ","")&amp;IF(AND(OR(N(K272)&gt;0,O272="Pagado"),L272=""),"SIN COMPROBANTE DE PAGO; ","")&amp;IF(AND(G272="Escrow",H272&lt;&gt;"Sí",N(E272)&gt;0,TODAY()&gt;=N(J272)),"ESCROW SIN CONFIRMAR; ","")&amp;IF(AND(B272="Renovación de seguro",NOT(OR(N(K272)&gt;0,O272="Pagado")),N(E272)&gt;0,N(E272)-TODAY()&lt;=N('Ajustes'!$B$10),M272&lt;&gt;"Sí"),"PÓLIZA POR VENCER SIN COTIZACIÓN; ",""))-2)))</f>
        <v/>
      </c>
    </row>
    <row r="273">
      <c r="E273" s="8" t="n"/>
      <c r="F273" s="9" t="n"/>
      <c r="I273" s="10" t="n"/>
      <c r="J273" s="8">
        <f>IF(OR(NOT(OR(A273&lt;&gt;"",B273&lt;&gt;"",C273&lt;&gt;"")),N(E273)=0),"",N(E273)-IF(N(I273)&gt;0,N(I273),IFERROR(VLOOKUP(B273,'Ajustes'!$A$3:$B$8,2,0),0)))</f>
        <v/>
      </c>
      <c r="K273" s="8" t="n"/>
      <c r="N273" s="8" t="n"/>
      <c r="P273" s="10">
        <f>IF(OR(NOT(OR(A273&lt;&gt;"",B273&lt;&gt;"",C273&lt;&gt;"")),N(E273)=0),"",N(E273)-TODAY())</f>
        <v/>
      </c>
      <c r="Q273">
        <f>IF(OR(NOT(OR(A273&lt;&gt;"",B273&lt;&gt;"",C273&lt;&gt;"")),O273="Cerrado"),"",IF(IF(A273="","SIN PROPIEDAD; ","")&amp;IF(AND(A273&lt;&gt;"",COUNTIF('Propiedades'!$A$2:$A$200,A273)=0),"PROPIEDAD NO ESTÁ EN LA LISTA; ","")&amp;IF(B273="","SIN TIPO; ","")&amp;IF(NOT(N(E273)&gt;0),"SIN FECHA; ","")&amp;IF(N(F273)=0,"SIN MONTO; ","")&amp;IF(AND(N(E273)&gt;0,NOT(OR(N(K273)&gt;0,O273="Pagado")),G273&lt;&gt;"Escrow",TODAY()&gt;N(E273)),"VENCIDO SIN PAGAR; ","")&amp;IF(AND(NOT(OR(N(K273)&gt;0,O273="Pagado")),G273&lt;&gt;"Escrow",AND(N(E273)&gt;0,TODAY()&gt;=N(J273),TODAY()&lt;=N(E273))),"VENCE PRONTO; ","")&amp;IF(AND(OR(N(K273)&gt;0,O273="Pagado"),L273=""),"SIN COMPROBANTE DE PAGO; ","")&amp;IF(AND(G273="Escrow",H273&lt;&gt;"Sí",N(E273)&gt;0,TODAY()&gt;=N(J273)),"ESCROW SIN CONFIRMAR; ","")&amp;IF(AND(B273="Renovación de seguro",NOT(OR(N(K273)&gt;0,O273="Pagado")),N(E273)&gt;0,N(E273)-TODAY()&lt;=N('Ajustes'!$B$10),M273&lt;&gt;"Sí"),"PÓLIZA POR VENCER SIN COTIZACIÓN; ","")="","",LEFT(IF(A273="","SIN PROPIEDAD; ","")&amp;IF(AND(A273&lt;&gt;"",COUNTIF('Propiedades'!$A$2:$A$200,A273)=0),"PROPIEDAD NO ESTÁ EN LA LISTA; ","")&amp;IF(B273="","SIN TIPO; ","")&amp;IF(NOT(N(E273)&gt;0),"SIN FECHA; ","")&amp;IF(N(F273)=0,"SIN MONTO; ","")&amp;IF(AND(N(E273)&gt;0,NOT(OR(N(K273)&gt;0,O273="Pagado")),G273&lt;&gt;"Escrow",TODAY()&gt;N(E273)),"VENCIDO SIN PAGAR; ","")&amp;IF(AND(NOT(OR(N(K273)&gt;0,O273="Pagado")),G273&lt;&gt;"Escrow",AND(N(E273)&gt;0,TODAY()&gt;=N(J273),TODAY()&lt;=N(E273))),"VENCE PRONTO; ","")&amp;IF(AND(OR(N(K273)&gt;0,O273="Pagado"),L273=""),"SIN COMPROBANTE DE PAGO; ","")&amp;IF(AND(G273="Escrow",H273&lt;&gt;"Sí",N(E273)&gt;0,TODAY()&gt;=N(J273)),"ESCROW SIN CONFIRMAR; ","")&amp;IF(AND(B273="Renovación de seguro",NOT(OR(N(K273)&gt;0,O273="Pagado")),N(E273)&gt;0,N(E273)-TODAY()&lt;=N('Ajustes'!$B$10),M273&lt;&gt;"Sí"),"PÓLIZA POR VENCER SIN COTIZACIÓN; ",""),LEN(IF(A273="","SIN PROPIEDAD; ","")&amp;IF(AND(A273&lt;&gt;"",COUNTIF('Propiedades'!$A$2:$A$200,A273)=0),"PROPIEDAD NO ESTÁ EN LA LISTA; ","")&amp;IF(B273="","SIN TIPO; ","")&amp;IF(NOT(N(E273)&gt;0),"SIN FECHA; ","")&amp;IF(N(F273)=0,"SIN MONTO; ","")&amp;IF(AND(N(E273)&gt;0,NOT(OR(N(K273)&gt;0,O273="Pagado")),G273&lt;&gt;"Escrow",TODAY()&gt;N(E273)),"VENCIDO SIN PAGAR; ","")&amp;IF(AND(NOT(OR(N(K273)&gt;0,O273="Pagado")),G273&lt;&gt;"Escrow",AND(N(E273)&gt;0,TODAY()&gt;=N(J273),TODAY()&lt;=N(E273))),"VENCE PRONTO; ","")&amp;IF(AND(OR(N(K273)&gt;0,O273="Pagado"),L273=""),"SIN COMPROBANTE DE PAGO; ","")&amp;IF(AND(G273="Escrow",H273&lt;&gt;"Sí",N(E273)&gt;0,TODAY()&gt;=N(J273)),"ESCROW SIN CONFIRMAR; ","")&amp;IF(AND(B273="Renovación de seguro",NOT(OR(N(K273)&gt;0,O273="Pagado")),N(E273)&gt;0,N(E273)-TODAY()&lt;=N('Ajustes'!$B$10),M273&lt;&gt;"Sí"),"PÓLIZA POR VENCER SIN COTIZACIÓN; ",""))-2)))</f>
        <v/>
      </c>
    </row>
    <row r="274">
      <c r="E274" s="8" t="n"/>
      <c r="F274" s="9" t="n"/>
      <c r="I274" s="10" t="n"/>
      <c r="J274" s="8">
        <f>IF(OR(NOT(OR(A274&lt;&gt;"",B274&lt;&gt;"",C274&lt;&gt;"")),N(E274)=0),"",N(E274)-IF(N(I274)&gt;0,N(I274),IFERROR(VLOOKUP(B274,'Ajustes'!$A$3:$B$8,2,0),0)))</f>
        <v/>
      </c>
      <c r="K274" s="8" t="n"/>
      <c r="N274" s="8" t="n"/>
      <c r="P274" s="10">
        <f>IF(OR(NOT(OR(A274&lt;&gt;"",B274&lt;&gt;"",C274&lt;&gt;"")),N(E274)=0),"",N(E274)-TODAY())</f>
        <v/>
      </c>
      <c r="Q274">
        <f>IF(OR(NOT(OR(A274&lt;&gt;"",B274&lt;&gt;"",C274&lt;&gt;"")),O274="Cerrado"),"",IF(IF(A274="","SIN PROPIEDAD; ","")&amp;IF(AND(A274&lt;&gt;"",COUNTIF('Propiedades'!$A$2:$A$200,A274)=0),"PROPIEDAD NO ESTÁ EN LA LISTA; ","")&amp;IF(B274="","SIN TIPO; ","")&amp;IF(NOT(N(E274)&gt;0),"SIN FECHA; ","")&amp;IF(N(F274)=0,"SIN MONTO; ","")&amp;IF(AND(N(E274)&gt;0,NOT(OR(N(K274)&gt;0,O274="Pagado")),G274&lt;&gt;"Escrow",TODAY()&gt;N(E274)),"VENCIDO SIN PAGAR; ","")&amp;IF(AND(NOT(OR(N(K274)&gt;0,O274="Pagado")),G274&lt;&gt;"Escrow",AND(N(E274)&gt;0,TODAY()&gt;=N(J274),TODAY()&lt;=N(E274))),"VENCE PRONTO; ","")&amp;IF(AND(OR(N(K274)&gt;0,O274="Pagado"),L274=""),"SIN COMPROBANTE DE PAGO; ","")&amp;IF(AND(G274="Escrow",H274&lt;&gt;"Sí",N(E274)&gt;0,TODAY()&gt;=N(J274)),"ESCROW SIN CONFIRMAR; ","")&amp;IF(AND(B274="Renovación de seguro",NOT(OR(N(K274)&gt;0,O274="Pagado")),N(E274)&gt;0,N(E274)-TODAY()&lt;=N('Ajustes'!$B$10),M274&lt;&gt;"Sí"),"PÓLIZA POR VENCER SIN COTIZACIÓN; ","")="","",LEFT(IF(A274="","SIN PROPIEDAD; ","")&amp;IF(AND(A274&lt;&gt;"",COUNTIF('Propiedades'!$A$2:$A$200,A274)=0),"PROPIEDAD NO ESTÁ EN LA LISTA; ","")&amp;IF(B274="","SIN TIPO; ","")&amp;IF(NOT(N(E274)&gt;0),"SIN FECHA; ","")&amp;IF(N(F274)=0,"SIN MONTO; ","")&amp;IF(AND(N(E274)&gt;0,NOT(OR(N(K274)&gt;0,O274="Pagado")),G274&lt;&gt;"Escrow",TODAY()&gt;N(E274)),"VENCIDO SIN PAGAR; ","")&amp;IF(AND(NOT(OR(N(K274)&gt;0,O274="Pagado")),G274&lt;&gt;"Escrow",AND(N(E274)&gt;0,TODAY()&gt;=N(J274),TODAY()&lt;=N(E274))),"VENCE PRONTO; ","")&amp;IF(AND(OR(N(K274)&gt;0,O274="Pagado"),L274=""),"SIN COMPROBANTE DE PAGO; ","")&amp;IF(AND(G274="Escrow",H274&lt;&gt;"Sí",N(E274)&gt;0,TODAY()&gt;=N(J274)),"ESCROW SIN CONFIRMAR; ","")&amp;IF(AND(B274="Renovación de seguro",NOT(OR(N(K274)&gt;0,O274="Pagado")),N(E274)&gt;0,N(E274)-TODAY()&lt;=N('Ajustes'!$B$10),M274&lt;&gt;"Sí"),"PÓLIZA POR VENCER SIN COTIZACIÓN; ",""),LEN(IF(A274="","SIN PROPIEDAD; ","")&amp;IF(AND(A274&lt;&gt;"",COUNTIF('Propiedades'!$A$2:$A$200,A274)=0),"PROPIEDAD NO ESTÁ EN LA LISTA; ","")&amp;IF(B274="","SIN TIPO; ","")&amp;IF(NOT(N(E274)&gt;0),"SIN FECHA; ","")&amp;IF(N(F274)=0,"SIN MONTO; ","")&amp;IF(AND(N(E274)&gt;0,NOT(OR(N(K274)&gt;0,O274="Pagado")),G274&lt;&gt;"Escrow",TODAY()&gt;N(E274)),"VENCIDO SIN PAGAR; ","")&amp;IF(AND(NOT(OR(N(K274)&gt;0,O274="Pagado")),G274&lt;&gt;"Escrow",AND(N(E274)&gt;0,TODAY()&gt;=N(J274),TODAY()&lt;=N(E274))),"VENCE PRONTO; ","")&amp;IF(AND(OR(N(K274)&gt;0,O274="Pagado"),L274=""),"SIN COMPROBANTE DE PAGO; ","")&amp;IF(AND(G274="Escrow",H274&lt;&gt;"Sí",N(E274)&gt;0,TODAY()&gt;=N(J274)),"ESCROW SIN CONFIRMAR; ","")&amp;IF(AND(B274="Renovación de seguro",NOT(OR(N(K274)&gt;0,O274="Pagado")),N(E274)&gt;0,N(E274)-TODAY()&lt;=N('Ajustes'!$B$10),M274&lt;&gt;"Sí"),"PÓLIZA POR VENCER SIN COTIZACIÓN; ",""))-2)))</f>
        <v/>
      </c>
    </row>
    <row r="275">
      <c r="E275" s="8" t="n"/>
      <c r="F275" s="9" t="n"/>
      <c r="I275" s="10" t="n"/>
      <c r="J275" s="8">
        <f>IF(OR(NOT(OR(A275&lt;&gt;"",B275&lt;&gt;"",C275&lt;&gt;"")),N(E275)=0),"",N(E275)-IF(N(I275)&gt;0,N(I275),IFERROR(VLOOKUP(B275,'Ajustes'!$A$3:$B$8,2,0),0)))</f>
        <v/>
      </c>
      <c r="K275" s="8" t="n"/>
      <c r="N275" s="8" t="n"/>
      <c r="P275" s="10">
        <f>IF(OR(NOT(OR(A275&lt;&gt;"",B275&lt;&gt;"",C275&lt;&gt;"")),N(E275)=0),"",N(E275)-TODAY())</f>
        <v/>
      </c>
      <c r="Q275">
        <f>IF(OR(NOT(OR(A275&lt;&gt;"",B275&lt;&gt;"",C275&lt;&gt;"")),O275="Cerrado"),"",IF(IF(A275="","SIN PROPIEDAD; ","")&amp;IF(AND(A275&lt;&gt;"",COUNTIF('Propiedades'!$A$2:$A$200,A275)=0),"PROPIEDAD NO ESTÁ EN LA LISTA; ","")&amp;IF(B275="","SIN TIPO; ","")&amp;IF(NOT(N(E275)&gt;0),"SIN FECHA; ","")&amp;IF(N(F275)=0,"SIN MONTO; ","")&amp;IF(AND(N(E275)&gt;0,NOT(OR(N(K275)&gt;0,O275="Pagado")),G275&lt;&gt;"Escrow",TODAY()&gt;N(E275)),"VENCIDO SIN PAGAR; ","")&amp;IF(AND(NOT(OR(N(K275)&gt;0,O275="Pagado")),G275&lt;&gt;"Escrow",AND(N(E275)&gt;0,TODAY()&gt;=N(J275),TODAY()&lt;=N(E275))),"VENCE PRONTO; ","")&amp;IF(AND(OR(N(K275)&gt;0,O275="Pagado"),L275=""),"SIN COMPROBANTE DE PAGO; ","")&amp;IF(AND(G275="Escrow",H275&lt;&gt;"Sí",N(E275)&gt;0,TODAY()&gt;=N(J275)),"ESCROW SIN CONFIRMAR; ","")&amp;IF(AND(B275="Renovación de seguro",NOT(OR(N(K275)&gt;0,O275="Pagado")),N(E275)&gt;0,N(E275)-TODAY()&lt;=N('Ajustes'!$B$10),M275&lt;&gt;"Sí"),"PÓLIZA POR VENCER SIN COTIZACIÓN; ","")="","",LEFT(IF(A275="","SIN PROPIEDAD; ","")&amp;IF(AND(A275&lt;&gt;"",COUNTIF('Propiedades'!$A$2:$A$200,A275)=0),"PROPIEDAD NO ESTÁ EN LA LISTA; ","")&amp;IF(B275="","SIN TIPO; ","")&amp;IF(NOT(N(E275)&gt;0),"SIN FECHA; ","")&amp;IF(N(F275)=0,"SIN MONTO; ","")&amp;IF(AND(N(E275)&gt;0,NOT(OR(N(K275)&gt;0,O275="Pagado")),G275&lt;&gt;"Escrow",TODAY()&gt;N(E275)),"VENCIDO SIN PAGAR; ","")&amp;IF(AND(NOT(OR(N(K275)&gt;0,O275="Pagado")),G275&lt;&gt;"Escrow",AND(N(E275)&gt;0,TODAY()&gt;=N(J275),TODAY()&lt;=N(E275))),"VENCE PRONTO; ","")&amp;IF(AND(OR(N(K275)&gt;0,O275="Pagado"),L275=""),"SIN COMPROBANTE DE PAGO; ","")&amp;IF(AND(G275="Escrow",H275&lt;&gt;"Sí",N(E275)&gt;0,TODAY()&gt;=N(J275)),"ESCROW SIN CONFIRMAR; ","")&amp;IF(AND(B275="Renovación de seguro",NOT(OR(N(K275)&gt;0,O275="Pagado")),N(E275)&gt;0,N(E275)-TODAY()&lt;=N('Ajustes'!$B$10),M275&lt;&gt;"Sí"),"PÓLIZA POR VENCER SIN COTIZACIÓN; ",""),LEN(IF(A275="","SIN PROPIEDAD; ","")&amp;IF(AND(A275&lt;&gt;"",COUNTIF('Propiedades'!$A$2:$A$200,A275)=0),"PROPIEDAD NO ESTÁ EN LA LISTA; ","")&amp;IF(B275="","SIN TIPO; ","")&amp;IF(NOT(N(E275)&gt;0),"SIN FECHA; ","")&amp;IF(N(F275)=0,"SIN MONTO; ","")&amp;IF(AND(N(E275)&gt;0,NOT(OR(N(K275)&gt;0,O275="Pagado")),G275&lt;&gt;"Escrow",TODAY()&gt;N(E275)),"VENCIDO SIN PAGAR; ","")&amp;IF(AND(NOT(OR(N(K275)&gt;0,O275="Pagado")),G275&lt;&gt;"Escrow",AND(N(E275)&gt;0,TODAY()&gt;=N(J275),TODAY()&lt;=N(E275))),"VENCE PRONTO; ","")&amp;IF(AND(OR(N(K275)&gt;0,O275="Pagado"),L275=""),"SIN COMPROBANTE DE PAGO; ","")&amp;IF(AND(G275="Escrow",H275&lt;&gt;"Sí",N(E275)&gt;0,TODAY()&gt;=N(J275)),"ESCROW SIN CONFIRMAR; ","")&amp;IF(AND(B275="Renovación de seguro",NOT(OR(N(K275)&gt;0,O275="Pagado")),N(E275)&gt;0,N(E275)-TODAY()&lt;=N('Ajustes'!$B$10),M275&lt;&gt;"Sí"),"PÓLIZA POR VENCER SIN COTIZACIÓN; ",""))-2)))</f>
        <v/>
      </c>
    </row>
    <row r="276">
      <c r="E276" s="8" t="n"/>
      <c r="F276" s="9" t="n"/>
      <c r="I276" s="10" t="n"/>
      <c r="J276" s="8">
        <f>IF(OR(NOT(OR(A276&lt;&gt;"",B276&lt;&gt;"",C276&lt;&gt;"")),N(E276)=0),"",N(E276)-IF(N(I276)&gt;0,N(I276),IFERROR(VLOOKUP(B276,'Ajustes'!$A$3:$B$8,2,0),0)))</f>
        <v/>
      </c>
      <c r="K276" s="8" t="n"/>
      <c r="N276" s="8" t="n"/>
      <c r="P276" s="10">
        <f>IF(OR(NOT(OR(A276&lt;&gt;"",B276&lt;&gt;"",C276&lt;&gt;"")),N(E276)=0),"",N(E276)-TODAY())</f>
        <v/>
      </c>
      <c r="Q276">
        <f>IF(OR(NOT(OR(A276&lt;&gt;"",B276&lt;&gt;"",C276&lt;&gt;"")),O276="Cerrado"),"",IF(IF(A276="","SIN PROPIEDAD; ","")&amp;IF(AND(A276&lt;&gt;"",COUNTIF('Propiedades'!$A$2:$A$200,A276)=0),"PROPIEDAD NO ESTÁ EN LA LISTA; ","")&amp;IF(B276="","SIN TIPO; ","")&amp;IF(NOT(N(E276)&gt;0),"SIN FECHA; ","")&amp;IF(N(F276)=0,"SIN MONTO; ","")&amp;IF(AND(N(E276)&gt;0,NOT(OR(N(K276)&gt;0,O276="Pagado")),G276&lt;&gt;"Escrow",TODAY()&gt;N(E276)),"VENCIDO SIN PAGAR; ","")&amp;IF(AND(NOT(OR(N(K276)&gt;0,O276="Pagado")),G276&lt;&gt;"Escrow",AND(N(E276)&gt;0,TODAY()&gt;=N(J276),TODAY()&lt;=N(E276))),"VENCE PRONTO; ","")&amp;IF(AND(OR(N(K276)&gt;0,O276="Pagado"),L276=""),"SIN COMPROBANTE DE PAGO; ","")&amp;IF(AND(G276="Escrow",H276&lt;&gt;"Sí",N(E276)&gt;0,TODAY()&gt;=N(J276)),"ESCROW SIN CONFIRMAR; ","")&amp;IF(AND(B276="Renovación de seguro",NOT(OR(N(K276)&gt;0,O276="Pagado")),N(E276)&gt;0,N(E276)-TODAY()&lt;=N('Ajustes'!$B$10),M276&lt;&gt;"Sí"),"PÓLIZA POR VENCER SIN COTIZACIÓN; ","")="","",LEFT(IF(A276="","SIN PROPIEDAD; ","")&amp;IF(AND(A276&lt;&gt;"",COUNTIF('Propiedades'!$A$2:$A$200,A276)=0),"PROPIEDAD NO ESTÁ EN LA LISTA; ","")&amp;IF(B276="","SIN TIPO; ","")&amp;IF(NOT(N(E276)&gt;0),"SIN FECHA; ","")&amp;IF(N(F276)=0,"SIN MONTO; ","")&amp;IF(AND(N(E276)&gt;0,NOT(OR(N(K276)&gt;0,O276="Pagado")),G276&lt;&gt;"Escrow",TODAY()&gt;N(E276)),"VENCIDO SIN PAGAR; ","")&amp;IF(AND(NOT(OR(N(K276)&gt;0,O276="Pagado")),G276&lt;&gt;"Escrow",AND(N(E276)&gt;0,TODAY()&gt;=N(J276),TODAY()&lt;=N(E276))),"VENCE PRONTO; ","")&amp;IF(AND(OR(N(K276)&gt;0,O276="Pagado"),L276=""),"SIN COMPROBANTE DE PAGO; ","")&amp;IF(AND(G276="Escrow",H276&lt;&gt;"Sí",N(E276)&gt;0,TODAY()&gt;=N(J276)),"ESCROW SIN CONFIRMAR; ","")&amp;IF(AND(B276="Renovación de seguro",NOT(OR(N(K276)&gt;0,O276="Pagado")),N(E276)&gt;0,N(E276)-TODAY()&lt;=N('Ajustes'!$B$10),M276&lt;&gt;"Sí"),"PÓLIZA POR VENCER SIN COTIZACIÓN; ",""),LEN(IF(A276="","SIN PROPIEDAD; ","")&amp;IF(AND(A276&lt;&gt;"",COUNTIF('Propiedades'!$A$2:$A$200,A276)=0),"PROPIEDAD NO ESTÁ EN LA LISTA; ","")&amp;IF(B276="","SIN TIPO; ","")&amp;IF(NOT(N(E276)&gt;0),"SIN FECHA; ","")&amp;IF(N(F276)=0,"SIN MONTO; ","")&amp;IF(AND(N(E276)&gt;0,NOT(OR(N(K276)&gt;0,O276="Pagado")),G276&lt;&gt;"Escrow",TODAY()&gt;N(E276)),"VENCIDO SIN PAGAR; ","")&amp;IF(AND(NOT(OR(N(K276)&gt;0,O276="Pagado")),G276&lt;&gt;"Escrow",AND(N(E276)&gt;0,TODAY()&gt;=N(J276),TODAY()&lt;=N(E276))),"VENCE PRONTO; ","")&amp;IF(AND(OR(N(K276)&gt;0,O276="Pagado"),L276=""),"SIN COMPROBANTE DE PAGO; ","")&amp;IF(AND(G276="Escrow",H276&lt;&gt;"Sí",N(E276)&gt;0,TODAY()&gt;=N(J276)),"ESCROW SIN CONFIRMAR; ","")&amp;IF(AND(B276="Renovación de seguro",NOT(OR(N(K276)&gt;0,O276="Pagado")),N(E276)&gt;0,N(E276)-TODAY()&lt;=N('Ajustes'!$B$10),M276&lt;&gt;"Sí"),"PÓLIZA POR VENCER SIN COTIZACIÓN; ",""))-2)))</f>
        <v/>
      </c>
    </row>
    <row r="277">
      <c r="E277" s="8" t="n"/>
      <c r="F277" s="9" t="n"/>
      <c r="I277" s="10" t="n"/>
      <c r="J277" s="8">
        <f>IF(OR(NOT(OR(A277&lt;&gt;"",B277&lt;&gt;"",C277&lt;&gt;"")),N(E277)=0),"",N(E277)-IF(N(I277)&gt;0,N(I277),IFERROR(VLOOKUP(B277,'Ajustes'!$A$3:$B$8,2,0),0)))</f>
        <v/>
      </c>
      <c r="K277" s="8" t="n"/>
      <c r="N277" s="8" t="n"/>
      <c r="P277" s="10">
        <f>IF(OR(NOT(OR(A277&lt;&gt;"",B277&lt;&gt;"",C277&lt;&gt;"")),N(E277)=0),"",N(E277)-TODAY())</f>
        <v/>
      </c>
      <c r="Q277">
        <f>IF(OR(NOT(OR(A277&lt;&gt;"",B277&lt;&gt;"",C277&lt;&gt;"")),O277="Cerrado"),"",IF(IF(A277="","SIN PROPIEDAD; ","")&amp;IF(AND(A277&lt;&gt;"",COUNTIF('Propiedades'!$A$2:$A$200,A277)=0),"PROPIEDAD NO ESTÁ EN LA LISTA; ","")&amp;IF(B277="","SIN TIPO; ","")&amp;IF(NOT(N(E277)&gt;0),"SIN FECHA; ","")&amp;IF(N(F277)=0,"SIN MONTO; ","")&amp;IF(AND(N(E277)&gt;0,NOT(OR(N(K277)&gt;0,O277="Pagado")),G277&lt;&gt;"Escrow",TODAY()&gt;N(E277)),"VENCIDO SIN PAGAR; ","")&amp;IF(AND(NOT(OR(N(K277)&gt;0,O277="Pagado")),G277&lt;&gt;"Escrow",AND(N(E277)&gt;0,TODAY()&gt;=N(J277),TODAY()&lt;=N(E277))),"VENCE PRONTO; ","")&amp;IF(AND(OR(N(K277)&gt;0,O277="Pagado"),L277=""),"SIN COMPROBANTE DE PAGO; ","")&amp;IF(AND(G277="Escrow",H277&lt;&gt;"Sí",N(E277)&gt;0,TODAY()&gt;=N(J277)),"ESCROW SIN CONFIRMAR; ","")&amp;IF(AND(B277="Renovación de seguro",NOT(OR(N(K277)&gt;0,O277="Pagado")),N(E277)&gt;0,N(E277)-TODAY()&lt;=N('Ajustes'!$B$10),M277&lt;&gt;"Sí"),"PÓLIZA POR VENCER SIN COTIZACIÓN; ","")="","",LEFT(IF(A277="","SIN PROPIEDAD; ","")&amp;IF(AND(A277&lt;&gt;"",COUNTIF('Propiedades'!$A$2:$A$200,A277)=0),"PROPIEDAD NO ESTÁ EN LA LISTA; ","")&amp;IF(B277="","SIN TIPO; ","")&amp;IF(NOT(N(E277)&gt;0),"SIN FECHA; ","")&amp;IF(N(F277)=0,"SIN MONTO; ","")&amp;IF(AND(N(E277)&gt;0,NOT(OR(N(K277)&gt;0,O277="Pagado")),G277&lt;&gt;"Escrow",TODAY()&gt;N(E277)),"VENCIDO SIN PAGAR; ","")&amp;IF(AND(NOT(OR(N(K277)&gt;0,O277="Pagado")),G277&lt;&gt;"Escrow",AND(N(E277)&gt;0,TODAY()&gt;=N(J277),TODAY()&lt;=N(E277))),"VENCE PRONTO; ","")&amp;IF(AND(OR(N(K277)&gt;0,O277="Pagado"),L277=""),"SIN COMPROBANTE DE PAGO; ","")&amp;IF(AND(G277="Escrow",H277&lt;&gt;"Sí",N(E277)&gt;0,TODAY()&gt;=N(J277)),"ESCROW SIN CONFIRMAR; ","")&amp;IF(AND(B277="Renovación de seguro",NOT(OR(N(K277)&gt;0,O277="Pagado")),N(E277)&gt;0,N(E277)-TODAY()&lt;=N('Ajustes'!$B$10),M277&lt;&gt;"Sí"),"PÓLIZA POR VENCER SIN COTIZACIÓN; ",""),LEN(IF(A277="","SIN PROPIEDAD; ","")&amp;IF(AND(A277&lt;&gt;"",COUNTIF('Propiedades'!$A$2:$A$200,A277)=0),"PROPIEDAD NO ESTÁ EN LA LISTA; ","")&amp;IF(B277="","SIN TIPO; ","")&amp;IF(NOT(N(E277)&gt;0),"SIN FECHA; ","")&amp;IF(N(F277)=0,"SIN MONTO; ","")&amp;IF(AND(N(E277)&gt;0,NOT(OR(N(K277)&gt;0,O277="Pagado")),G277&lt;&gt;"Escrow",TODAY()&gt;N(E277)),"VENCIDO SIN PAGAR; ","")&amp;IF(AND(NOT(OR(N(K277)&gt;0,O277="Pagado")),G277&lt;&gt;"Escrow",AND(N(E277)&gt;0,TODAY()&gt;=N(J277),TODAY()&lt;=N(E277))),"VENCE PRONTO; ","")&amp;IF(AND(OR(N(K277)&gt;0,O277="Pagado"),L277=""),"SIN COMPROBANTE DE PAGO; ","")&amp;IF(AND(G277="Escrow",H277&lt;&gt;"Sí",N(E277)&gt;0,TODAY()&gt;=N(J277)),"ESCROW SIN CONFIRMAR; ","")&amp;IF(AND(B277="Renovación de seguro",NOT(OR(N(K277)&gt;0,O277="Pagado")),N(E277)&gt;0,N(E277)-TODAY()&lt;=N('Ajustes'!$B$10),M277&lt;&gt;"Sí"),"PÓLIZA POR VENCER SIN COTIZACIÓN; ",""))-2)))</f>
        <v/>
      </c>
    </row>
    <row r="278">
      <c r="E278" s="8" t="n"/>
      <c r="F278" s="9" t="n"/>
      <c r="I278" s="10" t="n"/>
      <c r="J278" s="8">
        <f>IF(OR(NOT(OR(A278&lt;&gt;"",B278&lt;&gt;"",C278&lt;&gt;"")),N(E278)=0),"",N(E278)-IF(N(I278)&gt;0,N(I278),IFERROR(VLOOKUP(B278,'Ajustes'!$A$3:$B$8,2,0),0)))</f>
        <v/>
      </c>
      <c r="K278" s="8" t="n"/>
      <c r="N278" s="8" t="n"/>
      <c r="P278" s="10">
        <f>IF(OR(NOT(OR(A278&lt;&gt;"",B278&lt;&gt;"",C278&lt;&gt;"")),N(E278)=0),"",N(E278)-TODAY())</f>
        <v/>
      </c>
      <c r="Q278">
        <f>IF(OR(NOT(OR(A278&lt;&gt;"",B278&lt;&gt;"",C278&lt;&gt;"")),O278="Cerrado"),"",IF(IF(A278="","SIN PROPIEDAD; ","")&amp;IF(AND(A278&lt;&gt;"",COUNTIF('Propiedades'!$A$2:$A$200,A278)=0),"PROPIEDAD NO ESTÁ EN LA LISTA; ","")&amp;IF(B278="","SIN TIPO; ","")&amp;IF(NOT(N(E278)&gt;0),"SIN FECHA; ","")&amp;IF(N(F278)=0,"SIN MONTO; ","")&amp;IF(AND(N(E278)&gt;0,NOT(OR(N(K278)&gt;0,O278="Pagado")),G278&lt;&gt;"Escrow",TODAY()&gt;N(E278)),"VENCIDO SIN PAGAR; ","")&amp;IF(AND(NOT(OR(N(K278)&gt;0,O278="Pagado")),G278&lt;&gt;"Escrow",AND(N(E278)&gt;0,TODAY()&gt;=N(J278),TODAY()&lt;=N(E278))),"VENCE PRONTO; ","")&amp;IF(AND(OR(N(K278)&gt;0,O278="Pagado"),L278=""),"SIN COMPROBANTE DE PAGO; ","")&amp;IF(AND(G278="Escrow",H278&lt;&gt;"Sí",N(E278)&gt;0,TODAY()&gt;=N(J278)),"ESCROW SIN CONFIRMAR; ","")&amp;IF(AND(B278="Renovación de seguro",NOT(OR(N(K278)&gt;0,O278="Pagado")),N(E278)&gt;0,N(E278)-TODAY()&lt;=N('Ajustes'!$B$10),M278&lt;&gt;"Sí"),"PÓLIZA POR VENCER SIN COTIZACIÓN; ","")="","",LEFT(IF(A278="","SIN PROPIEDAD; ","")&amp;IF(AND(A278&lt;&gt;"",COUNTIF('Propiedades'!$A$2:$A$200,A278)=0),"PROPIEDAD NO ESTÁ EN LA LISTA; ","")&amp;IF(B278="","SIN TIPO; ","")&amp;IF(NOT(N(E278)&gt;0),"SIN FECHA; ","")&amp;IF(N(F278)=0,"SIN MONTO; ","")&amp;IF(AND(N(E278)&gt;0,NOT(OR(N(K278)&gt;0,O278="Pagado")),G278&lt;&gt;"Escrow",TODAY()&gt;N(E278)),"VENCIDO SIN PAGAR; ","")&amp;IF(AND(NOT(OR(N(K278)&gt;0,O278="Pagado")),G278&lt;&gt;"Escrow",AND(N(E278)&gt;0,TODAY()&gt;=N(J278),TODAY()&lt;=N(E278))),"VENCE PRONTO; ","")&amp;IF(AND(OR(N(K278)&gt;0,O278="Pagado"),L278=""),"SIN COMPROBANTE DE PAGO; ","")&amp;IF(AND(G278="Escrow",H278&lt;&gt;"Sí",N(E278)&gt;0,TODAY()&gt;=N(J278)),"ESCROW SIN CONFIRMAR; ","")&amp;IF(AND(B278="Renovación de seguro",NOT(OR(N(K278)&gt;0,O278="Pagado")),N(E278)&gt;0,N(E278)-TODAY()&lt;=N('Ajustes'!$B$10),M278&lt;&gt;"Sí"),"PÓLIZA POR VENCER SIN COTIZACIÓN; ",""),LEN(IF(A278="","SIN PROPIEDAD; ","")&amp;IF(AND(A278&lt;&gt;"",COUNTIF('Propiedades'!$A$2:$A$200,A278)=0),"PROPIEDAD NO ESTÁ EN LA LISTA; ","")&amp;IF(B278="","SIN TIPO; ","")&amp;IF(NOT(N(E278)&gt;0),"SIN FECHA; ","")&amp;IF(N(F278)=0,"SIN MONTO; ","")&amp;IF(AND(N(E278)&gt;0,NOT(OR(N(K278)&gt;0,O278="Pagado")),G278&lt;&gt;"Escrow",TODAY()&gt;N(E278)),"VENCIDO SIN PAGAR; ","")&amp;IF(AND(NOT(OR(N(K278)&gt;0,O278="Pagado")),G278&lt;&gt;"Escrow",AND(N(E278)&gt;0,TODAY()&gt;=N(J278),TODAY()&lt;=N(E278))),"VENCE PRONTO; ","")&amp;IF(AND(OR(N(K278)&gt;0,O278="Pagado"),L278=""),"SIN COMPROBANTE DE PAGO; ","")&amp;IF(AND(G278="Escrow",H278&lt;&gt;"Sí",N(E278)&gt;0,TODAY()&gt;=N(J278)),"ESCROW SIN CONFIRMAR; ","")&amp;IF(AND(B278="Renovación de seguro",NOT(OR(N(K278)&gt;0,O278="Pagado")),N(E278)&gt;0,N(E278)-TODAY()&lt;=N('Ajustes'!$B$10),M278&lt;&gt;"Sí"),"PÓLIZA POR VENCER SIN COTIZACIÓN; ",""))-2)))</f>
        <v/>
      </c>
    </row>
    <row r="279">
      <c r="E279" s="8" t="n"/>
      <c r="F279" s="9" t="n"/>
      <c r="I279" s="10" t="n"/>
      <c r="J279" s="8">
        <f>IF(OR(NOT(OR(A279&lt;&gt;"",B279&lt;&gt;"",C279&lt;&gt;"")),N(E279)=0),"",N(E279)-IF(N(I279)&gt;0,N(I279),IFERROR(VLOOKUP(B279,'Ajustes'!$A$3:$B$8,2,0),0)))</f>
        <v/>
      </c>
      <c r="K279" s="8" t="n"/>
      <c r="N279" s="8" t="n"/>
      <c r="P279" s="10">
        <f>IF(OR(NOT(OR(A279&lt;&gt;"",B279&lt;&gt;"",C279&lt;&gt;"")),N(E279)=0),"",N(E279)-TODAY())</f>
        <v/>
      </c>
      <c r="Q279">
        <f>IF(OR(NOT(OR(A279&lt;&gt;"",B279&lt;&gt;"",C279&lt;&gt;"")),O279="Cerrado"),"",IF(IF(A279="","SIN PROPIEDAD; ","")&amp;IF(AND(A279&lt;&gt;"",COUNTIF('Propiedades'!$A$2:$A$200,A279)=0),"PROPIEDAD NO ESTÁ EN LA LISTA; ","")&amp;IF(B279="","SIN TIPO; ","")&amp;IF(NOT(N(E279)&gt;0),"SIN FECHA; ","")&amp;IF(N(F279)=0,"SIN MONTO; ","")&amp;IF(AND(N(E279)&gt;0,NOT(OR(N(K279)&gt;0,O279="Pagado")),G279&lt;&gt;"Escrow",TODAY()&gt;N(E279)),"VENCIDO SIN PAGAR; ","")&amp;IF(AND(NOT(OR(N(K279)&gt;0,O279="Pagado")),G279&lt;&gt;"Escrow",AND(N(E279)&gt;0,TODAY()&gt;=N(J279),TODAY()&lt;=N(E279))),"VENCE PRONTO; ","")&amp;IF(AND(OR(N(K279)&gt;0,O279="Pagado"),L279=""),"SIN COMPROBANTE DE PAGO; ","")&amp;IF(AND(G279="Escrow",H279&lt;&gt;"Sí",N(E279)&gt;0,TODAY()&gt;=N(J279)),"ESCROW SIN CONFIRMAR; ","")&amp;IF(AND(B279="Renovación de seguro",NOT(OR(N(K279)&gt;0,O279="Pagado")),N(E279)&gt;0,N(E279)-TODAY()&lt;=N('Ajustes'!$B$10),M279&lt;&gt;"Sí"),"PÓLIZA POR VENCER SIN COTIZACIÓN; ","")="","",LEFT(IF(A279="","SIN PROPIEDAD; ","")&amp;IF(AND(A279&lt;&gt;"",COUNTIF('Propiedades'!$A$2:$A$200,A279)=0),"PROPIEDAD NO ESTÁ EN LA LISTA; ","")&amp;IF(B279="","SIN TIPO; ","")&amp;IF(NOT(N(E279)&gt;0),"SIN FECHA; ","")&amp;IF(N(F279)=0,"SIN MONTO; ","")&amp;IF(AND(N(E279)&gt;0,NOT(OR(N(K279)&gt;0,O279="Pagado")),G279&lt;&gt;"Escrow",TODAY()&gt;N(E279)),"VENCIDO SIN PAGAR; ","")&amp;IF(AND(NOT(OR(N(K279)&gt;0,O279="Pagado")),G279&lt;&gt;"Escrow",AND(N(E279)&gt;0,TODAY()&gt;=N(J279),TODAY()&lt;=N(E279))),"VENCE PRONTO; ","")&amp;IF(AND(OR(N(K279)&gt;0,O279="Pagado"),L279=""),"SIN COMPROBANTE DE PAGO; ","")&amp;IF(AND(G279="Escrow",H279&lt;&gt;"Sí",N(E279)&gt;0,TODAY()&gt;=N(J279)),"ESCROW SIN CONFIRMAR; ","")&amp;IF(AND(B279="Renovación de seguro",NOT(OR(N(K279)&gt;0,O279="Pagado")),N(E279)&gt;0,N(E279)-TODAY()&lt;=N('Ajustes'!$B$10),M279&lt;&gt;"Sí"),"PÓLIZA POR VENCER SIN COTIZACIÓN; ",""),LEN(IF(A279="","SIN PROPIEDAD; ","")&amp;IF(AND(A279&lt;&gt;"",COUNTIF('Propiedades'!$A$2:$A$200,A279)=0),"PROPIEDAD NO ESTÁ EN LA LISTA; ","")&amp;IF(B279="","SIN TIPO; ","")&amp;IF(NOT(N(E279)&gt;0),"SIN FECHA; ","")&amp;IF(N(F279)=0,"SIN MONTO; ","")&amp;IF(AND(N(E279)&gt;0,NOT(OR(N(K279)&gt;0,O279="Pagado")),G279&lt;&gt;"Escrow",TODAY()&gt;N(E279)),"VENCIDO SIN PAGAR; ","")&amp;IF(AND(NOT(OR(N(K279)&gt;0,O279="Pagado")),G279&lt;&gt;"Escrow",AND(N(E279)&gt;0,TODAY()&gt;=N(J279),TODAY()&lt;=N(E279))),"VENCE PRONTO; ","")&amp;IF(AND(OR(N(K279)&gt;0,O279="Pagado"),L279=""),"SIN COMPROBANTE DE PAGO; ","")&amp;IF(AND(G279="Escrow",H279&lt;&gt;"Sí",N(E279)&gt;0,TODAY()&gt;=N(J279)),"ESCROW SIN CONFIRMAR; ","")&amp;IF(AND(B279="Renovación de seguro",NOT(OR(N(K279)&gt;0,O279="Pagado")),N(E279)&gt;0,N(E279)-TODAY()&lt;=N('Ajustes'!$B$10),M279&lt;&gt;"Sí"),"PÓLIZA POR VENCER SIN COTIZACIÓN; ",""))-2)))</f>
        <v/>
      </c>
    </row>
    <row r="280">
      <c r="E280" s="8" t="n"/>
      <c r="F280" s="9" t="n"/>
      <c r="I280" s="10" t="n"/>
      <c r="J280" s="8">
        <f>IF(OR(NOT(OR(A280&lt;&gt;"",B280&lt;&gt;"",C280&lt;&gt;"")),N(E280)=0),"",N(E280)-IF(N(I280)&gt;0,N(I280),IFERROR(VLOOKUP(B280,'Ajustes'!$A$3:$B$8,2,0),0)))</f>
        <v/>
      </c>
      <c r="K280" s="8" t="n"/>
      <c r="N280" s="8" t="n"/>
      <c r="P280" s="10">
        <f>IF(OR(NOT(OR(A280&lt;&gt;"",B280&lt;&gt;"",C280&lt;&gt;"")),N(E280)=0),"",N(E280)-TODAY())</f>
        <v/>
      </c>
      <c r="Q280">
        <f>IF(OR(NOT(OR(A280&lt;&gt;"",B280&lt;&gt;"",C280&lt;&gt;"")),O280="Cerrado"),"",IF(IF(A280="","SIN PROPIEDAD; ","")&amp;IF(AND(A280&lt;&gt;"",COUNTIF('Propiedades'!$A$2:$A$200,A280)=0),"PROPIEDAD NO ESTÁ EN LA LISTA; ","")&amp;IF(B280="","SIN TIPO; ","")&amp;IF(NOT(N(E280)&gt;0),"SIN FECHA; ","")&amp;IF(N(F280)=0,"SIN MONTO; ","")&amp;IF(AND(N(E280)&gt;0,NOT(OR(N(K280)&gt;0,O280="Pagado")),G280&lt;&gt;"Escrow",TODAY()&gt;N(E280)),"VENCIDO SIN PAGAR; ","")&amp;IF(AND(NOT(OR(N(K280)&gt;0,O280="Pagado")),G280&lt;&gt;"Escrow",AND(N(E280)&gt;0,TODAY()&gt;=N(J280),TODAY()&lt;=N(E280))),"VENCE PRONTO; ","")&amp;IF(AND(OR(N(K280)&gt;0,O280="Pagado"),L280=""),"SIN COMPROBANTE DE PAGO; ","")&amp;IF(AND(G280="Escrow",H280&lt;&gt;"Sí",N(E280)&gt;0,TODAY()&gt;=N(J280)),"ESCROW SIN CONFIRMAR; ","")&amp;IF(AND(B280="Renovación de seguro",NOT(OR(N(K280)&gt;0,O280="Pagado")),N(E280)&gt;0,N(E280)-TODAY()&lt;=N('Ajustes'!$B$10),M280&lt;&gt;"Sí"),"PÓLIZA POR VENCER SIN COTIZACIÓN; ","")="","",LEFT(IF(A280="","SIN PROPIEDAD; ","")&amp;IF(AND(A280&lt;&gt;"",COUNTIF('Propiedades'!$A$2:$A$200,A280)=0),"PROPIEDAD NO ESTÁ EN LA LISTA; ","")&amp;IF(B280="","SIN TIPO; ","")&amp;IF(NOT(N(E280)&gt;0),"SIN FECHA; ","")&amp;IF(N(F280)=0,"SIN MONTO; ","")&amp;IF(AND(N(E280)&gt;0,NOT(OR(N(K280)&gt;0,O280="Pagado")),G280&lt;&gt;"Escrow",TODAY()&gt;N(E280)),"VENCIDO SIN PAGAR; ","")&amp;IF(AND(NOT(OR(N(K280)&gt;0,O280="Pagado")),G280&lt;&gt;"Escrow",AND(N(E280)&gt;0,TODAY()&gt;=N(J280),TODAY()&lt;=N(E280))),"VENCE PRONTO; ","")&amp;IF(AND(OR(N(K280)&gt;0,O280="Pagado"),L280=""),"SIN COMPROBANTE DE PAGO; ","")&amp;IF(AND(G280="Escrow",H280&lt;&gt;"Sí",N(E280)&gt;0,TODAY()&gt;=N(J280)),"ESCROW SIN CONFIRMAR; ","")&amp;IF(AND(B280="Renovación de seguro",NOT(OR(N(K280)&gt;0,O280="Pagado")),N(E280)&gt;0,N(E280)-TODAY()&lt;=N('Ajustes'!$B$10),M280&lt;&gt;"Sí"),"PÓLIZA POR VENCER SIN COTIZACIÓN; ",""),LEN(IF(A280="","SIN PROPIEDAD; ","")&amp;IF(AND(A280&lt;&gt;"",COUNTIF('Propiedades'!$A$2:$A$200,A280)=0),"PROPIEDAD NO ESTÁ EN LA LISTA; ","")&amp;IF(B280="","SIN TIPO; ","")&amp;IF(NOT(N(E280)&gt;0),"SIN FECHA; ","")&amp;IF(N(F280)=0,"SIN MONTO; ","")&amp;IF(AND(N(E280)&gt;0,NOT(OR(N(K280)&gt;0,O280="Pagado")),G280&lt;&gt;"Escrow",TODAY()&gt;N(E280)),"VENCIDO SIN PAGAR; ","")&amp;IF(AND(NOT(OR(N(K280)&gt;0,O280="Pagado")),G280&lt;&gt;"Escrow",AND(N(E280)&gt;0,TODAY()&gt;=N(J280),TODAY()&lt;=N(E280))),"VENCE PRONTO; ","")&amp;IF(AND(OR(N(K280)&gt;0,O280="Pagado"),L280=""),"SIN COMPROBANTE DE PAGO; ","")&amp;IF(AND(G280="Escrow",H280&lt;&gt;"Sí",N(E280)&gt;0,TODAY()&gt;=N(J280)),"ESCROW SIN CONFIRMAR; ","")&amp;IF(AND(B280="Renovación de seguro",NOT(OR(N(K280)&gt;0,O280="Pagado")),N(E280)&gt;0,N(E280)-TODAY()&lt;=N('Ajustes'!$B$10),M280&lt;&gt;"Sí"),"PÓLIZA POR VENCER SIN COTIZACIÓN; ",""))-2)))</f>
        <v/>
      </c>
    </row>
    <row r="281">
      <c r="E281" s="8" t="n"/>
      <c r="F281" s="9" t="n"/>
      <c r="I281" s="10" t="n"/>
      <c r="J281" s="8">
        <f>IF(OR(NOT(OR(A281&lt;&gt;"",B281&lt;&gt;"",C281&lt;&gt;"")),N(E281)=0),"",N(E281)-IF(N(I281)&gt;0,N(I281),IFERROR(VLOOKUP(B281,'Ajustes'!$A$3:$B$8,2,0),0)))</f>
        <v/>
      </c>
      <c r="K281" s="8" t="n"/>
      <c r="N281" s="8" t="n"/>
      <c r="P281" s="10">
        <f>IF(OR(NOT(OR(A281&lt;&gt;"",B281&lt;&gt;"",C281&lt;&gt;"")),N(E281)=0),"",N(E281)-TODAY())</f>
        <v/>
      </c>
      <c r="Q281">
        <f>IF(OR(NOT(OR(A281&lt;&gt;"",B281&lt;&gt;"",C281&lt;&gt;"")),O281="Cerrado"),"",IF(IF(A281="","SIN PROPIEDAD; ","")&amp;IF(AND(A281&lt;&gt;"",COUNTIF('Propiedades'!$A$2:$A$200,A281)=0),"PROPIEDAD NO ESTÁ EN LA LISTA; ","")&amp;IF(B281="","SIN TIPO; ","")&amp;IF(NOT(N(E281)&gt;0),"SIN FECHA; ","")&amp;IF(N(F281)=0,"SIN MONTO; ","")&amp;IF(AND(N(E281)&gt;0,NOT(OR(N(K281)&gt;0,O281="Pagado")),G281&lt;&gt;"Escrow",TODAY()&gt;N(E281)),"VENCIDO SIN PAGAR; ","")&amp;IF(AND(NOT(OR(N(K281)&gt;0,O281="Pagado")),G281&lt;&gt;"Escrow",AND(N(E281)&gt;0,TODAY()&gt;=N(J281),TODAY()&lt;=N(E281))),"VENCE PRONTO; ","")&amp;IF(AND(OR(N(K281)&gt;0,O281="Pagado"),L281=""),"SIN COMPROBANTE DE PAGO; ","")&amp;IF(AND(G281="Escrow",H281&lt;&gt;"Sí",N(E281)&gt;0,TODAY()&gt;=N(J281)),"ESCROW SIN CONFIRMAR; ","")&amp;IF(AND(B281="Renovación de seguro",NOT(OR(N(K281)&gt;0,O281="Pagado")),N(E281)&gt;0,N(E281)-TODAY()&lt;=N('Ajustes'!$B$10),M281&lt;&gt;"Sí"),"PÓLIZA POR VENCER SIN COTIZACIÓN; ","")="","",LEFT(IF(A281="","SIN PROPIEDAD; ","")&amp;IF(AND(A281&lt;&gt;"",COUNTIF('Propiedades'!$A$2:$A$200,A281)=0),"PROPIEDAD NO ESTÁ EN LA LISTA; ","")&amp;IF(B281="","SIN TIPO; ","")&amp;IF(NOT(N(E281)&gt;0),"SIN FECHA; ","")&amp;IF(N(F281)=0,"SIN MONTO; ","")&amp;IF(AND(N(E281)&gt;0,NOT(OR(N(K281)&gt;0,O281="Pagado")),G281&lt;&gt;"Escrow",TODAY()&gt;N(E281)),"VENCIDO SIN PAGAR; ","")&amp;IF(AND(NOT(OR(N(K281)&gt;0,O281="Pagado")),G281&lt;&gt;"Escrow",AND(N(E281)&gt;0,TODAY()&gt;=N(J281),TODAY()&lt;=N(E281))),"VENCE PRONTO; ","")&amp;IF(AND(OR(N(K281)&gt;0,O281="Pagado"),L281=""),"SIN COMPROBANTE DE PAGO; ","")&amp;IF(AND(G281="Escrow",H281&lt;&gt;"Sí",N(E281)&gt;0,TODAY()&gt;=N(J281)),"ESCROW SIN CONFIRMAR; ","")&amp;IF(AND(B281="Renovación de seguro",NOT(OR(N(K281)&gt;0,O281="Pagado")),N(E281)&gt;0,N(E281)-TODAY()&lt;=N('Ajustes'!$B$10),M281&lt;&gt;"Sí"),"PÓLIZA POR VENCER SIN COTIZACIÓN; ",""),LEN(IF(A281="","SIN PROPIEDAD; ","")&amp;IF(AND(A281&lt;&gt;"",COUNTIF('Propiedades'!$A$2:$A$200,A281)=0),"PROPIEDAD NO ESTÁ EN LA LISTA; ","")&amp;IF(B281="","SIN TIPO; ","")&amp;IF(NOT(N(E281)&gt;0),"SIN FECHA; ","")&amp;IF(N(F281)=0,"SIN MONTO; ","")&amp;IF(AND(N(E281)&gt;0,NOT(OR(N(K281)&gt;0,O281="Pagado")),G281&lt;&gt;"Escrow",TODAY()&gt;N(E281)),"VENCIDO SIN PAGAR; ","")&amp;IF(AND(NOT(OR(N(K281)&gt;0,O281="Pagado")),G281&lt;&gt;"Escrow",AND(N(E281)&gt;0,TODAY()&gt;=N(J281),TODAY()&lt;=N(E281))),"VENCE PRONTO; ","")&amp;IF(AND(OR(N(K281)&gt;0,O281="Pagado"),L281=""),"SIN COMPROBANTE DE PAGO; ","")&amp;IF(AND(G281="Escrow",H281&lt;&gt;"Sí",N(E281)&gt;0,TODAY()&gt;=N(J281)),"ESCROW SIN CONFIRMAR; ","")&amp;IF(AND(B281="Renovación de seguro",NOT(OR(N(K281)&gt;0,O281="Pagado")),N(E281)&gt;0,N(E281)-TODAY()&lt;=N('Ajustes'!$B$10),M281&lt;&gt;"Sí"),"PÓLIZA POR VENCER SIN COTIZACIÓN; ",""))-2)))</f>
        <v/>
      </c>
    </row>
    <row r="282">
      <c r="E282" s="8" t="n"/>
      <c r="F282" s="9" t="n"/>
      <c r="I282" s="10" t="n"/>
      <c r="J282" s="8">
        <f>IF(OR(NOT(OR(A282&lt;&gt;"",B282&lt;&gt;"",C282&lt;&gt;"")),N(E282)=0),"",N(E282)-IF(N(I282)&gt;0,N(I282),IFERROR(VLOOKUP(B282,'Ajustes'!$A$3:$B$8,2,0),0)))</f>
        <v/>
      </c>
      <c r="K282" s="8" t="n"/>
      <c r="N282" s="8" t="n"/>
      <c r="P282" s="10">
        <f>IF(OR(NOT(OR(A282&lt;&gt;"",B282&lt;&gt;"",C282&lt;&gt;"")),N(E282)=0),"",N(E282)-TODAY())</f>
        <v/>
      </c>
      <c r="Q282">
        <f>IF(OR(NOT(OR(A282&lt;&gt;"",B282&lt;&gt;"",C282&lt;&gt;"")),O282="Cerrado"),"",IF(IF(A282="","SIN PROPIEDAD; ","")&amp;IF(AND(A282&lt;&gt;"",COUNTIF('Propiedades'!$A$2:$A$200,A282)=0),"PROPIEDAD NO ESTÁ EN LA LISTA; ","")&amp;IF(B282="","SIN TIPO; ","")&amp;IF(NOT(N(E282)&gt;0),"SIN FECHA; ","")&amp;IF(N(F282)=0,"SIN MONTO; ","")&amp;IF(AND(N(E282)&gt;0,NOT(OR(N(K282)&gt;0,O282="Pagado")),G282&lt;&gt;"Escrow",TODAY()&gt;N(E282)),"VENCIDO SIN PAGAR; ","")&amp;IF(AND(NOT(OR(N(K282)&gt;0,O282="Pagado")),G282&lt;&gt;"Escrow",AND(N(E282)&gt;0,TODAY()&gt;=N(J282),TODAY()&lt;=N(E282))),"VENCE PRONTO; ","")&amp;IF(AND(OR(N(K282)&gt;0,O282="Pagado"),L282=""),"SIN COMPROBANTE DE PAGO; ","")&amp;IF(AND(G282="Escrow",H282&lt;&gt;"Sí",N(E282)&gt;0,TODAY()&gt;=N(J282)),"ESCROW SIN CONFIRMAR; ","")&amp;IF(AND(B282="Renovación de seguro",NOT(OR(N(K282)&gt;0,O282="Pagado")),N(E282)&gt;0,N(E282)-TODAY()&lt;=N('Ajustes'!$B$10),M282&lt;&gt;"Sí"),"PÓLIZA POR VENCER SIN COTIZACIÓN; ","")="","",LEFT(IF(A282="","SIN PROPIEDAD; ","")&amp;IF(AND(A282&lt;&gt;"",COUNTIF('Propiedades'!$A$2:$A$200,A282)=0),"PROPIEDAD NO ESTÁ EN LA LISTA; ","")&amp;IF(B282="","SIN TIPO; ","")&amp;IF(NOT(N(E282)&gt;0),"SIN FECHA; ","")&amp;IF(N(F282)=0,"SIN MONTO; ","")&amp;IF(AND(N(E282)&gt;0,NOT(OR(N(K282)&gt;0,O282="Pagado")),G282&lt;&gt;"Escrow",TODAY()&gt;N(E282)),"VENCIDO SIN PAGAR; ","")&amp;IF(AND(NOT(OR(N(K282)&gt;0,O282="Pagado")),G282&lt;&gt;"Escrow",AND(N(E282)&gt;0,TODAY()&gt;=N(J282),TODAY()&lt;=N(E282))),"VENCE PRONTO; ","")&amp;IF(AND(OR(N(K282)&gt;0,O282="Pagado"),L282=""),"SIN COMPROBANTE DE PAGO; ","")&amp;IF(AND(G282="Escrow",H282&lt;&gt;"Sí",N(E282)&gt;0,TODAY()&gt;=N(J282)),"ESCROW SIN CONFIRMAR; ","")&amp;IF(AND(B282="Renovación de seguro",NOT(OR(N(K282)&gt;0,O282="Pagado")),N(E282)&gt;0,N(E282)-TODAY()&lt;=N('Ajustes'!$B$10),M282&lt;&gt;"Sí"),"PÓLIZA POR VENCER SIN COTIZACIÓN; ",""),LEN(IF(A282="","SIN PROPIEDAD; ","")&amp;IF(AND(A282&lt;&gt;"",COUNTIF('Propiedades'!$A$2:$A$200,A282)=0),"PROPIEDAD NO ESTÁ EN LA LISTA; ","")&amp;IF(B282="","SIN TIPO; ","")&amp;IF(NOT(N(E282)&gt;0),"SIN FECHA; ","")&amp;IF(N(F282)=0,"SIN MONTO; ","")&amp;IF(AND(N(E282)&gt;0,NOT(OR(N(K282)&gt;0,O282="Pagado")),G282&lt;&gt;"Escrow",TODAY()&gt;N(E282)),"VENCIDO SIN PAGAR; ","")&amp;IF(AND(NOT(OR(N(K282)&gt;0,O282="Pagado")),G282&lt;&gt;"Escrow",AND(N(E282)&gt;0,TODAY()&gt;=N(J282),TODAY()&lt;=N(E282))),"VENCE PRONTO; ","")&amp;IF(AND(OR(N(K282)&gt;0,O282="Pagado"),L282=""),"SIN COMPROBANTE DE PAGO; ","")&amp;IF(AND(G282="Escrow",H282&lt;&gt;"Sí",N(E282)&gt;0,TODAY()&gt;=N(J282)),"ESCROW SIN CONFIRMAR; ","")&amp;IF(AND(B282="Renovación de seguro",NOT(OR(N(K282)&gt;0,O282="Pagado")),N(E282)&gt;0,N(E282)-TODAY()&lt;=N('Ajustes'!$B$10),M282&lt;&gt;"Sí"),"PÓLIZA POR VENCER SIN COTIZACIÓN; ",""))-2)))</f>
        <v/>
      </c>
    </row>
    <row r="283">
      <c r="E283" s="8" t="n"/>
      <c r="F283" s="9" t="n"/>
      <c r="I283" s="10" t="n"/>
      <c r="J283" s="8">
        <f>IF(OR(NOT(OR(A283&lt;&gt;"",B283&lt;&gt;"",C283&lt;&gt;"")),N(E283)=0),"",N(E283)-IF(N(I283)&gt;0,N(I283),IFERROR(VLOOKUP(B283,'Ajustes'!$A$3:$B$8,2,0),0)))</f>
        <v/>
      </c>
      <c r="K283" s="8" t="n"/>
      <c r="N283" s="8" t="n"/>
      <c r="P283" s="10">
        <f>IF(OR(NOT(OR(A283&lt;&gt;"",B283&lt;&gt;"",C283&lt;&gt;"")),N(E283)=0),"",N(E283)-TODAY())</f>
        <v/>
      </c>
      <c r="Q283">
        <f>IF(OR(NOT(OR(A283&lt;&gt;"",B283&lt;&gt;"",C283&lt;&gt;"")),O283="Cerrado"),"",IF(IF(A283="","SIN PROPIEDAD; ","")&amp;IF(AND(A283&lt;&gt;"",COUNTIF('Propiedades'!$A$2:$A$200,A283)=0),"PROPIEDAD NO ESTÁ EN LA LISTA; ","")&amp;IF(B283="","SIN TIPO; ","")&amp;IF(NOT(N(E283)&gt;0),"SIN FECHA; ","")&amp;IF(N(F283)=0,"SIN MONTO; ","")&amp;IF(AND(N(E283)&gt;0,NOT(OR(N(K283)&gt;0,O283="Pagado")),G283&lt;&gt;"Escrow",TODAY()&gt;N(E283)),"VENCIDO SIN PAGAR; ","")&amp;IF(AND(NOT(OR(N(K283)&gt;0,O283="Pagado")),G283&lt;&gt;"Escrow",AND(N(E283)&gt;0,TODAY()&gt;=N(J283),TODAY()&lt;=N(E283))),"VENCE PRONTO; ","")&amp;IF(AND(OR(N(K283)&gt;0,O283="Pagado"),L283=""),"SIN COMPROBANTE DE PAGO; ","")&amp;IF(AND(G283="Escrow",H283&lt;&gt;"Sí",N(E283)&gt;0,TODAY()&gt;=N(J283)),"ESCROW SIN CONFIRMAR; ","")&amp;IF(AND(B283="Renovación de seguro",NOT(OR(N(K283)&gt;0,O283="Pagado")),N(E283)&gt;0,N(E283)-TODAY()&lt;=N('Ajustes'!$B$10),M283&lt;&gt;"Sí"),"PÓLIZA POR VENCER SIN COTIZACIÓN; ","")="","",LEFT(IF(A283="","SIN PROPIEDAD; ","")&amp;IF(AND(A283&lt;&gt;"",COUNTIF('Propiedades'!$A$2:$A$200,A283)=0),"PROPIEDAD NO ESTÁ EN LA LISTA; ","")&amp;IF(B283="","SIN TIPO; ","")&amp;IF(NOT(N(E283)&gt;0),"SIN FECHA; ","")&amp;IF(N(F283)=0,"SIN MONTO; ","")&amp;IF(AND(N(E283)&gt;0,NOT(OR(N(K283)&gt;0,O283="Pagado")),G283&lt;&gt;"Escrow",TODAY()&gt;N(E283)),"VENCIDO SIN PAGAR; ","")&amp;IF(AND(NOT(OR(N(K283)&gt;0,O283="Pagado")),G283&lt;&gt;"Escrow",AND(N(E283)&gt;0,TODAY()&gt;=N(J283),TODAY()&lt;=N(E283))),"VENCE PRONTO; ","")&amp;IF(AND(OR(N(K283)&gt;0,O283="Pagado"),L283=""),"SIN COMPROBANTE DE PAGO; ","")&amp;IF(AND(G283="Escrow",H283&lt;&gt;"Sí",N(E283)&gt;0,TODAY()&gt;=N(J283)),"ESCROW SIN CONFIRMAR; ","")&amp;IF(AND(B283="Renovación de seguro",NOT(OR(N(K283)&gt;0,O283="Pagado")),N(E283)&gt;0,N(E283)-TODAY()&lt;=N('Ajustes'!$B$10),M283&lt;&gt;"Sí"),"PÓLIZA POR VENCER SIN COTIZACIÓN; ",""),LEN(IF(A283="","SIN PROPIEDAD; ","")&amp;IF(AND(A283&lt;&gt;"",COUNTIF('Propiedades'!$A$2:$A$200,A283)=0),"PROPIEDAD NO ESTÁ EN LA LISTA; ","")&amp;IF(B283="","SIN TIPO; ","")&amp;IF(NOT(N(E283)&gt;0),"SIN FECHA; ","")&amp;IF(N(F283)=0,"SIN MONTO; ","")&amp;IF(AND(N(E283)&gt;0,NOT(OR(N(K283)&gt;0,O283="Pagado")),G283&lt;&gt;"Escrow",TODAY()&gt;N(E283)),"VENCIDO SIN PAGAR; ","")&amp;IF(AND(NOT(OR(N(K283)&gt;0,O283="Pagado")),G283&lt;&gt;"Escrow",AND(N(E283)&gt;0,TODAY()&gt;=N(J283),TODAY()&lt;=N(E283))),"VENCE PRONTO; ","")&amp;IF(AND(OR(N(K283)&gt;0,O283="Pagado"),L283=""),"SIN COMPROBANTE DE PAGO; ","")&amp;IF(AND(G283="Escrow",H283&lt;&gt;"Sí",N(E283)&gt;0,TODAY()&gt;=N(J283)),"ESCROW SIN CONFIRMAR; ","")&amp;IF(AND(B283="Renovación de seguro",NOT(OR(N(K283)&gt;0,O283="Pagado")),N(E283)&gt;0,N(E283)-TODAY()&lt;=N('Ajustes'!$B$10),M283&lt;&gt;"Sí"),"PÓLIZA POR VENCER SIN COTIZACIÓN; ",""))-2)))</f>
        <v/>
      </c>
    </row>
    <row r="284">
      <c r="E284" s="8" t="n"/>
      <c r="F284" s="9" t="n"/>
      <c r="I284" s="10" t="n"/>
      <c r="J284" s="8">
        <f>IF(OR(NOT(OR(A284&lt;&gt;"",B284&lt;&gt;"",C284&lt;&gt;"")),N(E284)=0),"",N(E284)-IF(N(I284)&gt;0,N(I284),IFERROR(VLOOKUP(B284,'Ajustes'!$A$3:$B$8,2,0),0)))</f>
        <v/>
      </c>
      <c r="K284" s="8" t="n"/>
      <c r="N284" s="8" t="n"/>
      <c r="P284" s="10">
        <f>IF(OR(NOT(OR(A284&lt;&gt;"",B284&lt;&gt;"",C284&lt;&gt;"")),N(E284)=0),"",N(E284)-TODAY())</f>
        <v/>
      </c>
      <c r="Q284">
        <f>IF(OR(NOT(OR(A284&lt;&gt;"",B284&lt;&gt;"",C284&lt;&gt;"")),O284="Cerrado"),"",IF(IF(A284="","SIN PROPIEDAD; ","")&amp;IF(AND(A284&lt;&gt;"",COUNTIF('Propiedades'!$A$2:$A$200,A284)=0),"PROPIEDAD NO ESTÁ EN LA LISTA; ","")&amp;IF(B284="","SIN TIPO; ","")&amp;IF(NOT(N(E284)&gt;0),"SIN FECHA; ","")&amp;IF(N(F284)=0,"SIN MONTO; ","")&amp;IF(AND(N(E284)&gt;0,NOT(OR(N(K284)&gt;0,O284="Pagado")),G284&lt;&gt;"Escrow",TODAY()&gt;N(E284)),"VENCIDO SIN PAGAR; ","")&amp;IF(AND(NOT(OR(N(K284)&gt;0,O284="Pagado")),G284&lt;&gt;"Escrow",AND(N(E284)&gt;0,TODAY()&gt;=N(J284),TODAY()&lt;=N(E284))),"VENCE PRONTO; ","")&amp;IF(AND(OR(N(K284)&gt;0,O284="Pagado"),L284=""),"SIN COMPROBANTE DE PAGO; ","")&amp;IF(AND(G284="Escrow",H284&lt;&gt;"Sí",N(E284)&gt;0,TODAY()&gt;=N(J284)),"ESCROW SIN CONFIRMAR; ","")&amp;IF(AND(B284="Renovación de seguro",NOT(OR(N(K284)&gt;0,O284="Pagado")),N(E284)&gt;0,N(E284)-TODAY()&lt;=N('Ajustes'!$B$10),M284&lt;&gt;"Sí"),"PÓLIZA POR VENCER SIN COTIZACIÓN; ","")="","",LEFT(IF(A284="","SIN PROPIEDAD; ","")&amp;IF(AND(A284&lt;&gt;"",COUNTIF('Propiedades'!$A$2:$A$200,A284)=0),"PROPIEDAD NO ESTÁ EN LA LISTA; ","")&amp;IF(B284="","SIN TIPO; ","")&amp;IF(NOT(N(E284)&gt;0),"SIN FECHA; ","")&amp;IF(N(F284)=0,"SIN MONTO; ","")&amp;IF(AND(N(E284)&gt;0,NOT(OR(N(K284)&gt;0,O284="Pagado")),G284&lt;&gt;"Escrow",TODAY()&gt;N(E284)),"VENCIDO SIN PAGAR; ","")&amp;IF(AND(NOT(OR(N(K284)&gt;0,O284="Pagado")),G284&lt;&gt;"Escrow",AND(N(E284)&gt;0,TODAY()&gt;=N(J284),TODAY()&lt;=N(E284))),"VENCE PRONTO; ","")&amp;IF(AND(OR(N(K284)&gt;0,O284="Pagado"),L284=""),"SIN COMPROBANTE DE PAGO; ","")&amp;IF(AND(G284="Escrow",H284&lt;&gt;"Sí",N(E284)&gt;0,TODAY()&gt;=N(J284)),"ESCROW SIN CONFIRMAR; ","")&amp;IF(AND(B284="Renovación de seguro",NOT(OR(N(K284)&gt;0,O284="Pagado")),N(E284)&gt;0,N(E284)-TODAY()&lt;=N('Ajustes'!$B$10),M284&lt;&gt;"Sí"),"PÓLIZA POR VENCER SIN COTIZACIÓN; ",""),LEN(IF(A284="","SIN PROPIEDAD; ","")&amp;IF(AND(A284&lt;&gt;"",COUNTIF('Propiedades'!$A$2:$A$200,A284)=0),"PROPIEDAD NO ESTÁ EN LA LISTA; ","")&amp;IF(B284="","SIN TIPO; ","")&amp;IF(NOT(N(E284)&gt;0),"SIN FECHA; ","")&amp;IF(N(F284)=0,"SIN MONTO; ","")&amp;IF(AND(N(E284)&gt;0,NOT(OR(N(K284)&gt;0,O284="Pagado")),G284&lt;&gt;"Escrow",TODAY()&gt;N(E284)),"VENCIDO SIN PAGAR; ","")&amp;IF(AND(NOT(OR(N(K284)&gt;0,O284="Pagado")),G284&lt;&gt;"Escrow",AND(N(E284)&gt;0,TODAY()&gt;=N(J284),TODAY()&lt;=N(E284))),"VENCE PRONTO; ","")&amp;IF(AND(OR(N(K284)&gt;0,O284="Pagado"),L284=""),"SIN COMPROBANTE DE PAGO; ","")&amp;IF(AND(G284="Escrow",H284&lt;&gt;"Sí",N(E284)&gt;0,TODAY()&gt;=N(J284)),"ESCROW SIN CONFIRMAR; ","")&amp;IF(AND(B284="Renovación de seguro",NOT(OR(N(K284)&gt;0,O284="Pagado")),N(E284)&gt;0,N(E284)-TODAY()&lt;=N('Ajustes'!$B$10),M284&lt;&gt;"Sí"),"PÓLIZA POR VENCER SIN COTIZACIÓN; ",""))-2)))</f>
        <v/>
      </c>
    </row>
    <row r="285">
      <c r="E285" s="8" t="n"/>
      <c r="F285" s="9" t="n"/>
      <c r="I285" s="10" t="n"/>
      <c r="J285" s="8">
        <f>IF(OR(NOT(OR(A285&lt;&gt;"",B285&lt;&gt;"",C285&lt;&gt;"")),N(E285)=0),"",N(E285)-IF(N(I285)&gt;0,N(I285),IFERROR(VLOOKUP(B285,'Ajustes'!$A$3:$B$8,2,0),0)))</f>
        <v/>
      </c>
      <c r="K285" s="8" t="n"/>
      <c r="N285" s="8" t="n"/>
      <c r="P285" s="10">
        <f>IF(OR(NOT(OR(A285&lt;&gt;"",B285&lt;&gt;"",C285&lt;&gt;"")),N(E285)=0),"",N(E285)-TODAY())</f>
        <v/>
      </c>
      <c r="Q285">
        <f>IF(OR(NOT(OR(A285&lt;&gt;"",B285&lt;&gt;"",C285&lt;&gt;"")),O285="Cerrado"),"",IF(IF(A285="","SIN PROPIEDAD; ","")&amp;IF(AND(A285&lt;&gt;"",COUNTIF('Propiedades'!$A$2:$A$200,A285)=0),"PROPIEDAD NO ESTÁ EN LA LISTA; ","")&amp;IF(B285="","SIN TIPO; ","")&amp;IF(NOT(N(E285)&gt;0),"SIN FECHA; ","")&amp;IF(N(F285)=0,"SIN MONTO; ","")&amp;IF(AND(N(E285)&gt;0,NOT(OR(N(K285)&gt;0,O285="Pagado")),G285&lt;&gt;"Escrow",TODAY()&gt;N(E285)),"VENCIDO SIN PAGAR; ","")&amp;IF(AND(NOT(OR(N(K285)&gt;0,O285="Pagado")),G285&lt;&gt;"Escrow",AND(N(E285)&gt;0,TODAY()&gt;=N(J285),TODAY()&lt;=N(E285))),"VENCE PRONTO; ","")&amp;IF(AND(OR(N(K285)&gt;0,O285="Pagado"),L285=""),"SIN COMPROBANTE DE PAGO; ","")&amp;IF(AND(G285="Escrow",H285&lt;&gt;"Sí",N(E285)&gt;0,TODAY()&gt;=N(J285)),"ESCROW SIN CONFIRMAR; ","")&amp;IF(AND(B285="Renovación de seguro",NOT(OR(N(K285)&gt;0,O285="Pagado")),N(E285)&gt;0,N(E285)-TODAY()&lt;=N('Ajustes'!$B$10),M285&lt;&gt;"Sí"),"PÓLIZA POR VENCER SIN COTIZACIÓN; ","")="","",LEFT(IF(A285="","SIN PROPIEDAD; ","")&amp;IF(AND(A285&lt;&gt;"",COUNTIF('Propiedades'!$A$2:$A$200,A285)=0),"PROPIEDAD NO ESTÁ EN LA LISTA; ","")&amp;IF(B285="","SIN TIPO; ","")&amp;IF(NOT(N(E285)&gt;0),"SIN FECHA; ","")&amp;IF(N(F285)=0,"SIN MONTO; ","")&amp;IF(AND(N(E285)&gt;0,NOT(OR(N(K285)&gt;0,O285="Pagado")),G285&lt;&gt;"Escrow",TODAY()&gt;N(E285)),"VENCIDO SIN PAGAR; ","")&amp;IF(AND(NOT(OR(N(K285)&gt;0,O285="Pagado")),G285&lt;&gt;"Escrow",AND(N(E285)&gt;0,TODAY()&gt;=N(J285),TODAY()&lt;=N(E285))),"VENCE PRONTO; ","")&amp;IF(AND(OR(N(K285)&gt;0,O285="Pagado"),L285=""),"SIN COMPROBANTE DE PAGO; ","")&amp;IF(AND(G285="Escrow",H285&lt;&gt;"Sí",N(E285)&gt;0,TODAY()&gt;=N(J285)),"ESCROW SIN CONFIRMAR; ","")&amp;IF(AND(B285="Renovación de seguro",NOT(OR(N(K285)&gt;0,O285="Pagado")),N(E285)&gt;0,N(E285)-TODAY()&lt;=N('Ajustes'!$B$10),M285&lt;&gt;"Sí"),"PÓLIZA POR VENCER SIN COTIZACIÓN; ",""),LEN(IF(A285="","SIN PROPIEDAD; ","")&amp;IF(AND(A285&lt;&gt;"",COUNTIF('Propiedades'!$A$2:$A$200,A285)=0),"PROPIEDAD NO ESTÁ EN LA LISTA; ","")&amp;IF(B285="","SIN TIPO; ","")&amp;IF(NOT(N(E285)&gt;0),"SIN FECHA; ","")&amp;IF(N(F285)=0,"SIN MONTO; ","")&amp;IF(AND(N(E285)&gt;0,NOT(OR(N(K285)&gt;0,O285="Pagado")),G285&lt;&gt;"Escrow",TODAY()&gt;N(E285)),"VENCIDO SIN PAGAR; ","")&amp;IF(AND(NOT(OR(N(K285)&gt;0,O285="Pagado")),G285&lt;&gt;"Escrow",AND(N(E285)&gt;0,TODAY()&gt;=N(J285),TODAY()&lt;=N(E285))),"VENCE PRONTO; ","")&amp;IF(AND(OR(N(K285)&gt;0,O285="Pagado"),L285=""),"SIN COMPROBANTE DE PAGO; ","")&amp;IF(AND(G285="Escrow",H285&lt;&gt;"Sí",N(E285)&gt;0,TODAY()&gt;=N(J285)),"ESCROW SIN CONFIRMAR; ","")&amp;IF(AND(B285="Renovación de seguro",NOT(OR(N(K285)&gt;0,O285="Pagado")),N(E285)&gt;0,N(E285)-TODAY()&lt;=N('Ajustes'!$B$10),M285&lt;&gt;"Sí"),"PÓLIZA POR VENCER SIN COTIZACIÓN; ",""))-2)))</f>
        <v/>
      </c>
    </row>
    <row r="286">
      <c r="E286" s="8" t="n"/>
      <c r="F286" s="9" t="n"/>
      <c r="I286" s="10" t="n"/>
      <c r="J286" s="8">
        <f>IF(OR(NOT(OR(A286&lt;&gt;"",B286&lt;&gt;"",C286&lt;&gt;"")),N(E286)=0),"",N(E286)-IF(N(I286)&gt;0,N(I286),IFERROR(VLOOKUP(B286,'Ajustes'!$A$3:$B$8,2,0),0)))</f>
        <v/>
      </c>
      <c r="K286" s="8" t="n"/>
      <c r="N286" s="8" t="n"/>
      <c r="P286" s="10">
        <f>IF(OR(NOT(OR(A286&lt;&gt;"",B286&lt;&gt;"",C286&lt;&gt;"")),N(E286)=0),"",N(E286)-TODAY())</f>
        <v/>
      </c>
      <c r="Q286">
        <f>IF(OR(NOT(OR(A286&lt;&gt;"",B286&lt;&gt;"",C286&lt;&gt;"")),O286="Cerrado"),"",IF(IF(A286="","SIN PROPIEDAD; ","")&amp;IF(AND(A286&lt;&gt;"",COUNTIF('Propiedades'!$A$2:$A$200,A286)=0),"PROPIEDAD NO ESTÁ EN LA LISTA; ","")&amp;IF(B286="","SIN TIPO; ","")&amp;IF(NOT(N(E286)&gt;0),"SIN FECHA; ","")&amp;IF(N(F286)=0,"SIN MONTO; ","")&amp;IF(AND(N(E286)&gt;0,NOT(OR(N(K286)&gt;0,O286="Pagado")),G286&lt;&gt;"Escrow",TODAY()&gt;N(E286)),"VENCIDO SIN PAGAR; ","")&amp;IF(AND(NOT(OR(N(K286)&gt;0,O286="Pagado")),G286&lt;&gt;"Escrow",AND(N(E286)&gt;0,TODAY()&gt;=N(J286),TODAY()&lt;=N(E286))),"VENCE PRONTO; ","")&amp;IF(AND(OR(N(K286)&gt;0,O286="Pagado"),L286=""),"SIN COMPROBANTE DE PAGO; ","")&amp;IF(AND(G286="Escrow",H286&lt;&gt;"Sí",N(E286)&gt;0,TODAY()&gt;=N(J286)),"ESCROW SIN CONFIRMAR; ","")&amp;IF(AND(B286="Renovación de seguro",NOT(OR(N(K286)&gt;0,O286="Pagado")),N(E286)&gt;0,N(E286)-TODAY()&lt;=N('Ajustes'!$B$10),M286&lt;&gt;"Sí"),"PÓLIZA POR VENCER SIN COTIZACIÓN; ","")="","",LEFT(IF(A286="","SIN PROPIEDAD; ","")&amp;IF(AND(A286&lt;&gt;"",COUNTIF('Propiedades'!$A$2:$A$200,A286)=0),"PROPIEDAD NO ESTÁ EN LA LISTA; ","")&amp;IF(B286="","SIN TIPO; ","")&amp;IF(NOT(N(E286)&gt;0),"SIN FECHA; ","")&amp;IF(N(F286)=0,"SIN MONTO; ","")&amp;IF(AND(N(E286)&gt;0,NOT(OR(N(K286)&gt;0,O286="Pagado")),G286&lt;&gt;"Escrow",TODAY()&gt;N(E286)),"VENCIDO SIN PAGAR; ","")&amp;IF(AND(NOT(OR(N(K286)&gt;0,O286="Pagado")),G286&lt;&gt;"Escrow",AND(N(E286)&gt;0,TODAY()&gt;=N(J286),TODAY()&lt;=N(E286))),"VENCE PRONTO; ","")&amp;IF(AND(OR(N(K286)&gt;0,O286="Pagado"),L286=""),"SIN COMPROBANTE DE PAGO; ","")&amp;IF(AND(G286="Escrow",H286&lt;&gt;"Sí",N(E286)&gt;0,TODAY()&gt;=N(J286)),"ESCROW SIN CONFIRMAR; ","")&amp;IF(AND(B286="Renovación de seguro",NOT(OR(N(K286)&gt;0,O286="Pagado")),N(E286)&gt;0,N(E286)-TODAY()&lt;=N('Ajustes'!$B$10),M286&lt;&gt;"Sí"),"PÓLIZA POR VENCER SIN COTIZACIÓN; ",""),LEN(IF(A286="","SIN PROPIEDAD; ","")&amp;IF(AND(A286&lt;&gt;"",COUNTIF('Propiedades'!$A$2:$A$200,A286)=0),"PROPIEDAD NO ESTÁ EN LA LISTA; ","")&amp;IF(B286="","SIN TIPO; ","")&amp;IF(NOT(N(E286)&gt;0),"SIN FECHA; ","")&amp;IF(N(F286)=0,"SIN MONTO; ","")&amp;IF(AND(N(E286)&gt;0,NOT(OR(N(K286)&gt;0,O286="Pagado")),G286&lt;&gt;"Escrow",TODAY()&gt;N(E286)),"VENCIDO SIN PAGAR; ","")&amp;IF(AND(NOT(OR(N(K286)&gt;0,O286="Pagado")),G286&lt;&gt;"Escrow",AND(N(E286)&gt;0,TODAY()&gt;=N(J286),TODAY()&lt;=N(E286))),"VENCE PRONTO; ","")&amp;IF(AND(OR(N(K286)&gt;0,O286="Pagado"),L286=""),"SIN COMPROBANTE DE PAGO; ","")&amp;IF(AND(G286="Escrow",H286&lt;&gt;"Sí",N(E286)&gt;0,TODAY()&gt;=N(J286)),"ESCROW SIN CONFIRMAR; ","")&amp;IF(AND(B286="Renovación de seguro",NOT(OR(N(K286)&gt;0,O286="Pagado")),N(E286)&gt;0,N(E286)-TODAY()&lt;=N('Ajustes'!$B$10),M286&lt;&gt;"Sí"),"PÓLIZA POR VENCER SIN COTIZACIÓN; ",""))-2)))</f>
        <v/>
      </c>
    </row>
    <row r="287">
      <c r="E287" s="8" t="n"/>
      <c r="F287" s="9" t="n"/>
      <c r="I287" s="10" t="n"/>
      <c r="J287" s="8">
        <f>IF(OR(NOT(OR(A287&lt;&gt;"",B287&lt;&gt;"",C287&lt;&gt;"")),N(E287)=0),"",N(E287)-IF(N(I287)&gt;0,N(I287),IFERROR(VLOOKUP(B287,'Ajustes'!$A$3:$B$8,2,0),0)))</f>
        <v/>
      </c>
      <c r="K287" s="8" t="n"/>
      <c r="N287" s="8" t="n"/>
      <c r="P287" s="10">
        <f>IF(OR(NOT(OR(A287&lt;&gt;"",B287&lt;&gt;"",C287&lt;&gt;"")),N(E287)=0),"",N(E287)-TODAY())</f>
        <v/>
      </c>
      <c r="Q287">
        <f>IF(OR(NOT(OR(A287&lt;&gt;"",B287&lt;&gt;"",C287&lt;&gt;"")),O287="Cerrado"),"",IF(IF(A287="","SIN PROPIEDAD; ","")&amp;IF(AND(A287&lt;&gt;"",COUNTIF('Propiedades'!$A$2:$A$200,A287)=0),"PROPIEDAD NO ESTÁ EN LA LISTA; ","")&amp;IF(B287="","SIN TIPO; ","")&amp;IF(NOT(N(E287)&gt;0),"SIN FECHA; ","")&amp;IF(N(F287)=0,"SIN MONTO; ","")&amp;IF(AND(N(E287)&gt;0,NOT(OR(N(K287)&gt;0,O287="Pagado")),G287&lt;&gt;"Escrow",TODAY()&gt;N(E287)),"VENCIDO SIN PAGAR; ","")&amp;IF(AND(NOT(OR(N(K287)&gt;0,O287="Pagado")),G287&lt;&gt;"Escrow",AND(N(E287)&gt;0,TODAY()&gt;=N(J287),TODAY()&lt;=N(E287))),"VENCE PRONTO; ","")&amp;IF(AND(OR(N(K287)&gt;0,O287="Pagado"),L287=""),"SIN COMPROBANTE DE PAGO; ","")&amp;IF(AND(G287="Escrow",H287&lt;&gt;"Sí",N(E287)&gt;0,TODAY()&gt;=N(J287)),"ESCROW SIN CONFIRMAR; ","")&amp;IF(AND(B287="Renovación de seguro",NOT(OR(N(K287)&gt;0,O287="Pagado")),N(E287)&gt;0,N(E287)-TODAY()&lt;=N('Ajustes'!$B$10),M287&lt;&gt;"Sí"),"PÓLIZA POR VENCER SIN COTIZACIÓN; ","")="","",LEFT(IF(A287="","SIN PROPIEDAD; ","")&amp;IF(AND(A287&lt;&gt;"",COUNTIF('Propiedades'!$A$2:$A$200,A287)=0),"PROPIEDAD NO ESTÁ EN LA LISTA; ","")&amp;IF(B287="","SIN TIPO; ","")&amp;IF(NOT(N(E287)&gt;0),"SIN FECHA; ","")&amp;IF(N(F287)=0,"SIN MONTO; ","")&amp;IF(AND(N(E287)&gt;0,NOT(OR(N(K287)&gt;0,O287="Pagado")),G287&lt;&gt;"Escrow",TODAY()&gt;N(E287)),"VENCIDO SIN PAGAR; ","")&amp;IF(AND(NOT(OR(N(K287)&gt;0,O287="Pagado")),G287&lt;&gt;"Escrow",AND(N(E287)&gt;0,TODAY()&gt;=N(J287),TODAY()&lt;=N(E287))),"VENCE PRONTO; ","")&amp;IF(AND(OR(N(K287)&gt;0,O287="Pagado"),L287=""),"SIN COMPROBANTE DE PAGO; ","")&amp;IF(AND(G287="Escrow",H287&lt;&gt;"Sí",N(E287)&gt;0,TODAY()&gt;=N(J287)),"ESCROW SIN CONFIRMAR; ","")&amp;IF(AND(B287="Renovación de seguro",NOT(OR(N(K287)&gt;0,O287="Pagado")),N(E287)&gt;0,N(E287)-TODAY()&lt;=N('Ajustes'!$B$10),M287&lt;&gt;"Sí"),"PÓLIZA POR VENCER SIN COTIZACIÓN; ",""),LEN(IF(A287="","SIN PROPIEDAD; ","")&amp;IF(AND(A287&lt;&gt;"",COUNTIF('Propiedades'!$A$2:$A$200,A287)=0),"PROPIEDAD NO ESTÁ EN LA LISTA; ","")&amp;IF(B287="","SIN TIPO; ","")&amp;IF(NOT(N(E287)&gt;0),"SIN FECHA; ","")&amp;IF(N(F287)=0,"SIN MONTO; ","")&amp;IF(AND(N(E287)&gt;0,NOT(OR(N(K287)&gt;0,O287="Pagado")),G287&lt;&gt;"Escrow",TODAY()&gt;N(E287)),"VENCIDO SIN PAGAR; ","")&amp;IF(AND(NOT(OR(N(K287)&gt;0,O287="Pagado")),G287&lt;&gt;"Escrow",AND(N(E287)&gt;0,TODAY()&gt;=N(J287),TODAY()&lt;=N(E287))),"VENCE PRONTO; ","")&amp;IF(AND(OR(N(K287)&gt;0,O287="Pagado"),L287=""),"SIN COMPROBANTE DE PAGO; ","")&amp;IF(AND(G287="Escrow",H287&lt;&gt;"Sí",N(E287)&gt;0,TODAY()&gt;=N(J287)),"ESCROW SIN CONFIRMAR; ","")&amp;IF(AND(B287="Renovación de seguro",NOT(OR(N(K287)&gt;0,O287="Pagado")),N(E287)&gt;0,N(E287)-TODAY()&lt;=N('Ajustes'!$B$10),M287&lt;&gt;"Sí"),"PÓLIZA POR VENCER SIN COTIZACIÓN; ",""))-2)))</f>
        <v/>
      </c>
    </row>
    <row r="288">
      <c r="E288" s="8" t="n"/>
      <c r="F288" s="9" t="n"/>
      <c r="I288" s="10" t="n"/>
      <c r="J288" s="8">
        <f>IF(OR(NOT(OR(A288&lt;&gt;"",B288&lt;&gt;"",C288&lt;&gt;"")),N(E288)=0),"",N(E288)-IF(N(I288)&gt;0,N(I288),IFERROR(VLOOKUP(B288,'Ajustes'!$A$3:$B$8,2,0),0)))</f>
        <v/>
      </c>
      <c r="K288" s="8" t="n"/>
      <c r="N288" s="8" t="n"/>
      <c r="P288" s="10">
        <f>IF(OR(NOT(OR(A288&lt;&gt;"",B288&lt;&gt;"",C288&lt;&gt;"")),N(E288)=0),"",N(E288)-TODAY())</f>
        <v/>
      </c>
      <c r="Q288">
        <f>IF(OR(NOT(OR(A288&lt;&gt;"",B288&lt;&gt;"",C288&lt;&gt;"")),O288="Cerrado"),"",IF(IF(A288="","SIN PROPIEDAD; ","")&amp;IF(AND(A288&lt;&gt;"",COUNTIF('Propiedades'!$A$2:$A$200,A288)=0),"PROPIEDAD NO ESTÁ EN LA LISTA; ","")&amp;IF(B288="","SIN TIPO; ","")&amp;IF(NOT(N(E288)&gt;0),"SIN FECHA; ","")&amp;IF(N(F288)=0,"SIN MONTO; ","")&amp;IF(AND(N(E288)&gt;0,NOT(OR(N(K288)&gt;0,O288="Pagado")),G288&lt;&gt;"Escrow",TODAY()&gt;N(E288)),"VENCIDO SIN PAGAR; ","")&amp;IF(AND(NOT(OR(N(K288)&gt;0,O288="Pagado")),G288&lt;&gt;"Escrow",AND(N(E288)&gt;0,TODAY()&gt;=N(J288),TODAY()&lt;=N(E288))),"VENCE PRONTO; ","")&amp;IF(AND(OR(N(K288)&gt;0,O288="Pagado"),L288=""),"SIN COMPROBANTE DE PAGO; ","")&amp;IF(AND(G288="Escrow",H288&lt;&gt;"Sí",N(E288)&gt;0,TODAY()&gt;=N(J288)),"ESCROW SIN CONFIRMAR; ","")&amp;IF(AND(B288="Renovación de seguro",NOT(OR(N(K288)&gt;0,O288="Pagado")),N(E288)&gt;0,N(E288)-TODAY()&lt;=N('Ajustes'!$B$10),M288&lt;&gt;"Sí"),"PÓLIZA POR VENCER SIN COTIZACIÓN; ","")="","",LEFT(IF(A288="","SIN PROPIEDAD; ","")&amp;IF(AND(A288&lt;&gt;"",COUNTIF('Propiedades'!$A$2:$A$200,A288)=0),"PROPIEDAD NO ESTÁ EN LA LISTA; ","")&amp;IF(B288="","SIN TIPO; ","")&amp;IF(NOT(N(E288)&gt;0),"SIN FECHA; ","")&amp;IF(N(F288)=0,"SIN MONTO; ","")&amp;IF(AND(N(E288)&gt;0,NOT(OR(N(K288)&gt;0,O288="Pagado")),G288&lt;&gt;"Escrow",TODAY()&gt;N(E288)),"VENCIDO SIN PAGAR; ","")&amp;IF(AND(NOT(OR(N(K288)&gt;0,O288="Pagado")),G288&lt;&gt;"Escrow",AND(N(E288)&gt;0,TODAY()&gt;=N(J288),TODAY()&lt;=N(E288))),"VENCE PRONTO; ","")&amp;IF(AND(OR(N(K288)&gt;0,O288="Pagado"),L288=""),"SIN COMPROBANTE DE PAGO; ","")&amp;IF(AND(G288="Escrow",H288&lt;&gt;"Sí",N(E288)&gt;0,TODAY()&gt;=N(J288)),"ESCROW SIN CONFIRMAR; ","")&amp;IF(AND(B288="Renovación de seguro",NOT(OR(N(K288)&gt;0,O288="Pagado")),N(E288)&gt;0,N(E288)-TODAY()&lt;=N('Ajustes'!$B$10),M288&lt;&gt;"Sí"),"PÓLIZA POR VENCER SIN COTIZACIÓN; ",""),LEN(IF(A288="","SIN PROPIEDAD; ","")&amp;IF(AND(A288&lt;&gt;"",COUNTIF('Propiedades'!$A$2:$A$200,A288)=0),"PROPIEDAD NO ESTÁ EN LA LISTA; ","")&amp;IF(B288="","SIN TIPO; ","")&amp;IF(NOT(N(E288)&gt;0),"SIN FECHA; ","")&amp;IF(N(F288)=0,"SIN MONTO; ","")&amp;IF(AND(N(E288)&gt;0,NOT(OR(N(K288)&gt;0,O288="Pagado")),G288&lt;&gt;"Escrow",TODAY()&gt;N(E288)),"VENCIDO SIN PAGAR; ","")&amp;IF(AND(NOT(OR(N(K288)&gt;0,O288="Pagado")),G288&lt;&gt;"Escrow",AND(N(E288)&gt;0,TODAY()&gt;=N(J288),TODAY()&lt;=N(E288))),"VENCE PRONTO; ","")&amp;IF(AND(OR(N(K288)&gt;0,O288="Pagado"),L288=""),"SIN COMPROBANTE DE PAGO; ","")&amp;IF(AND(G288="Escrow",H288&lt;&gt;"Sí",N(E288)&gt;0,TODAY()&gt;=N(J288)),"ESCROW SIN CONFIRMAR; ","")&amp;IF(AND(B288="Renovación de seguro",NOT(OR(N(K288)&gt;0,O288="Pagado")),N(E288)&gt;0,N(E288)-TODAY()&lt;=N('Ajustes'!$B$10),M288&lt;&gt;"Sí"),"PÓLIZA POR VENCER SIN COTIZACIÓN; ",""))-2)))</f>
        <v/>
      </c>
    </row>
    <row r="289">
      <c r="E289" s="8" t="n"/>
      <c r="F289" s="9" t="n"/>
      <c r="I289" s="10" t="n"/>
      <c r="J289" s="8">
        <f>IF(OR(NOT(OR(A289&lt;&gt;"",B289&lt;&gt;"",C289&lt;&gt;"")),N(E289)=0),"",N(E289)-IF(N(I289)&gt;0,N(I289),IFERROR(VLOOKUP(B289,'Ajustes'!$A$3:$B$8,2,0),0)))</f>
        <v/>
      </c>
      <c r="K289" s="8" t="n"/>
      <c r="N289" s="8" t="n"/>
      <c r="P289" s="10">
        <f>IF(OR(NOT(OR(A289&lt;&gt;"",B289&lt;&gt;"",C289&lt;&gt;"")),N(E289)=0),"",N(E289)-TODAY())</f>
        <v/>
      </c>
      <c r="Q289">
        <f>IF(OR(NOT(OR(A289&lt;&gt;"",B289&lt;&gt;"",C289&lt;&gt;"")),O289="Cerrado"),"",IF(IF(A289="","SIN PROPIEDAD; ","")&amp;IF(AND(A289&lt;&gt;"",COUNTIF('Propiedades'!$A$2:$A$200,A289)=0),"PROPIEDAD NO ESTÁ EN LA LISTA; ","")&amp;IF(B289="","SIN TIPO; ","")&amp;IF(NOT(N(E289)&gt;0),"SIN FECHA; ","")&amp;IF(N(F289)=0,"SIN MONTO; ","")&amp;IF(AND(N(E289)&gt;0,NOT(OR(N(K289)&gt;0,O289="Pagado")),G289&lt;&gt;"Escrow",TODAY()&gt;N(E289)),"VENCIDO SIN PAGAR; ","")&amp;IF(AND(NOT(OR(N(K289)&gt;0,O289="Pagado")),G289&lt;&gt;"Escrow",AND(N(E289)&gt;0,TODAY()&gt;=N(J289),TODAY()&lt;=N(E289))),"VENCE PRONTO; ","")&amp;IF(AND(OR(N(K289)&gt;0,O289="Pagado"),L289=""),"SIN COMPROBANTE DE PAGO; ","")&amp;IF(AND(G289="Escrow",H289&lt;&gt;"Sí",N(E289)&gt;0,TODAY()&gt;=N(J289)),"ESCROW SIN CONFIRMAR; ","")&amp;IF(AND(B289="Renovación de seguro",NOT(OR(N(K289)&gt;0,O289="Pagado")),N(E289)&gt;0,N(E289)-TODAY()&lt;=N('Ajustes'!$B$10),M289&lt;&gt;"Sí"),"PÓLIZA POR VENCER SIN COTIZACIÓN; ","")="","",LEFT(IF(A289="","SIN PROPIEDAD; ","")&amp;IF(AND(A289&lt;&gt;"",COUNTIF('Propiedades'!$A$2:$A$200,A289)=0),"PROPIEDAD NO ESTÁ EN LA LISTA; ","")&amp;IF(B289="","SIN TIPO; ","")&amp;IF(NOT(N(E289)&gt;0),"SIN FECHA; ","")&amp;IF(N(F289)=0,"SIN MONTO; ","")&amp;IF(AND(N(E289)&gt;0,NOT(OR(N(K289)&gt;0,O289="Pagado")),G289&lt;&gt;"Escrow",TODAY()&gt;N(E289)),"VENCIDO SIN PAGAR; ","")&amp;IF(AND(NOT(OR(N(K289)&gt;0,O289="Pagado")),G289&lt;&gt;"Escrow",AND(N(E289)&gt;0,TODAY()&gt;=N(J289),TODAY()&lt;=N(E289))),"VENCE PRONTO; ","")&amp;IF(AND(OR(N(K289)&gt;0,O289="Pagado"),L289=""),"SIN COMPROBANTE DE PAGO; ","")&amp;IF(AND(G289="Escrow",H289&lt;&gt;"Sí",N(E289)&gt;0,TODAY()&gt;=N(J289)),"ESCROW SIN CONFIRMAR; ","")&amp;IF(AND(B289="Renovación de seguro",NOT(OR(N(K289)&gt;0,O289="Pagado")),N(E289)&gt;0,N(E289)-TODAY()&lt;=N('Ajustes'!$B$10),M289&lt;&gt;"Sí"),"PÓLIZA POR VENCER SIN COTIZACIÓN; ",""),LEN(IF(A289="","SIN PROPIEDAD; ","")&amp;IF(AND(A289&lt;&gt;"",COUNTIF('Propiedades'!$A$2:$A$200,A289)=0),"PROPIEDAD NO ESTÁ EN LA LISTA; ","")&amp;IF(B289="","SIN TIPO; ","")&amp;IF(NOT(N(E289)&gt;0),"SIN FECHA; ","")&amp;IF(N(F289)=0,"SIN MONTO; ","")&amp;IF(AND(N(E289)&gt;0,NOT(OR(N(K289)&gt;0,O289="Pagado")),G289&lt;&gt;"Escrow",TODAY()&gt;N(E289)),"VENCIDO SIN PAGAR; ","")&amp;IF(AND(NOT(OR(N(K289)&gt;0,O289="Pagado")),G289&lt;&gt;"Escrow",AND(N(E289)&gt;0,TODAY()&gt;=N(J289),TODAY()&lt;=N(E289))),"VENCE PRONTO; ","")&amp;IF(AND(OR(N(K289)&gt;0,O289="Pagado"),L289=""),"SIN COMPROBANTE DE PAGO; ","")&amp;IF(AND(G289="Escrow",H289&lt;&gt;"Sí",N(E289)&gt;0,TODAY()&gt;=N(J289)),"ESCROW SIN CONFIRMAR; ","")&amp;IF(AND(B289="Renovación de seguro",NOT(OR(N(K289)&gt;0,O289="Pagado")),N(E289)&gt;0,N(E289)-TODAY()&lt;=N('Ajustes'!$B$10),M289&lt;&gt;"Sí"),"PÓLIZA POR VENCER SIN COTIZACIÓN; ",""))-2)))</f>
        <v/>
      </c>
    </row>
    <row r="290">
      <c r="E290" s="8" t="n"/>
      <c r="F290" s="9" t="n"/>
      <c r="I290" s="10" t="n"/>
      <c r="J290" s="8">
        <f>IF(OR(NOT(OR(A290&lt;&gt;"",B290&lt;&gt;"",C290&lt;&gt;"")),N(E290)=0),"",N(E290)-IF(N(I290)&gt;0,N(I290),IFERROR(VLOOKUP(B290,'Ajustes'!$A$3:$B$8,2,0),0)))</f>
        <v/>
      </c>
      <c r="K290" s="8" t="n"/>
      <c r="N290" s="8" t="n"/>
      <c r="P290" s="10">
        <f>IF(OR(NOT(OR(A290&lt;&gt;"",B290&lt;&gt;"",C290&lt;&gt;"")),N(E290)=0),"",N(E290)-TODAY())</f>
        <v/>
      </c>
      <c r="Q290">
        <f>IF(OR(NOT(OR(A290&lt;&gt;"",B290&lt;&gt;"",C290&lt;&gt;"")),O290="Cerrado"),"",IF(IF(A290="","SIN PROPIEDAD; ","")&amp;IF(AND(A290&lt;&gt;"",COUNTIF('Propiedades'!$A$2:$A$200,A290)=0),"PROPIEDAD NO ESTÁ EN LA LISTA; ","")&amp;IF(B290="","SIN TIPO; ","")&amp;IF(NOT(N(E290)&gt;0),"SIN FECHA; ","")&amp;IF(N(F290)=0,"SIN MONTO; ","")&amp;IF(AND(N(E290)&gt;0,NOT(OR(N(K290)&gt;0,O290="Pagado")),G290&lt;&gt;"Escrow",TODAY()&gt;N(E290)),"VENCIDO SIN PAGAR; ","")&amp;IF(AND(NOT(OR(N(K290)&gt;0,O290="Pagado")),G290&lt;&gt;"Escrow",AND(N(E290)&gt;0,TODAY()&gt;=N(J290),TODAY()&lt;=N(E290))),"VENCE PRONTO; ","")&amp;IF(AND(OR(N(K290)&gt;0,O290="Pagado"),L290=""),"SIN COMPROBANTE DE PAGO; ","")&amp;IF(AND(G290="Escrow",H290&lt;&gt;"Sí",N(E290)&gt;0,TODAY()&gt;=N(J290)),"ESCROW SIN CONFIRMAR; ","")&amp;IF(AND(B290="Renovación de seguro",NOT(OR(N(K290)&gt;0,O290="Pagado")),N(E290)&gt;0,N(E290)-TODAY()&lt;=N('Ajustes'!$B$10),M290&lt;&gt;"Sí"),"PÓLIZA POR VENCER SIN COTIZACIÓN; ","")="","",LEFT(IF(A290="","SIN PROPIEDAD; ","")&amp;IF(AND(A290&lt;&gt;"",COUNTIF('Propiedades'!$A$2:$A$200,A290)=0),"PROPIEDAD NO ESTÁ EN LA LISTA; ","")&amp;IF(B290="","SIN TIPO; ","")&amp;IF(NOT(N(E290)&gt;0),"SIN FECHA; ","")&amp;IF(N(F290)=0,"SIN MONTO; ","")&amp;IF(AND(N(E290)&gt;0,NOT(OR(N(K290)&gt;0,O290="Pagado")),G290&lt;&gt;"Escrow",TODAY()&gt;N(E290)),"VENCIDO SIN PAGAR; ","")&amp;IF(AND(NOT(OR(N(K290)&gt;0,O290="Pagado")),G290&lt;&gt;"Escrow",AND(N(E290)&gt;0,TODAY()&gt;=N(J290),TODAY()&lt;=N(E290))),"VENCE PRONTO; ","")&amp;IF(AND(OR(N(K290)&gt;0,O290="Pagado"),L290=""),"SIN COMPROBANTE DE PAGO; ","")&amp;IF(AND(G290="Escrow",H290&lt;&gt;"Sí",N(E290)&gt;0,TODAY()&gt;=N(J290)),"ESCROW SIN CONFIRMAR; ","")&amp;IF(AND(B290="Renovación de seguro",NOT(OR(N(K290)&gt;0,O290="Pagado")),N(E290)&gt;0,N(E290)-TODAY()&lt;=N('Ajustes'!$B$10),M290&lt;&gt;"Sí"),"PÓLIZA POR VENCER SIN COTIZACIÓN; ",""),LEN(IF(A290="","SIN PROPIEDAD; ","")&amp;IF(AND(A290&lt;&gt;"",COUNTIF('Propiedades'!$A$2:$A$200,A290)=0),"PROPIEDAD NO ESTÁ EN LA LISTA; ","")&amp;IF(B290="","SIN TIPO; ","")&amp;IF(NOT(N(E290)&gt;0),"SIN FECHA; ","")&amp;IF(N(F290)=0,"SIN MONTO; ","")&amp;IF(AND(N(E290)&gt;0,NOT(OR(N(K290)&gt;0,O290="Pagado")),G290&lt;&gt;"Escrow",TODAY()&gt;N(E290)),"VENCIDO SIN PAGAR; ","")&amp;IF(AND(NOT(OR(N(K290)&gt;0,O290="Pagado")),G290&lt;&gt;"Escrow",AND(N(E290)&gt;0,TODAY()&gt;=N(J290),TODAY()&lt;=N(E290))),"VENCE PRONTO; ","")&amp;IF(AND(OR(N(K290)&gt;0,O290="Pagado"),L290=""),"SIN COMPROBANTE DE PAGO; ","")&amp;IF(AND(G290="Escrow",H290&lt;&gt;"Sí",N(E290)&gt;0,TODAY()&gt;=N(J290)),"ESCROW SIN CONFIRMAR; ","")&amp;IF(AND(B290="Renovación de seguro",NOT(OR(N(K290)&gt;0,O290="Pagado")),N(E290)&gt;0,N(E290)-TODAY()&lt;=N('Ajustes'!$B$10),M290&lt;&gt;"Sí"),"PÓLIZA POR VENCER SIN COTIZACIÓN; ",""))-2)))</f>
        <v/>
      </c>
    </row>
    <row r="291">
      <c r="E291" s="8" t="n"/>
      <c r="F291" s="9" t="n"/>
      <c r="I291" s="10" t="n"/>
      <c r="J291" s="8">
        <f>IF(OR(NOT(OR(A291&lt;&gt;"",B291&lt;&gt;"",C291&lt;&gt;"")),N(E291)=0),"",N(E291)-IF(N(I291)&gt;0,N(I291),IFERROR(VLOOKUP(B291,'Ajustes'!$A$3:$B$8,2,0),0)))</f>
        <v/>
      </c>
      <c r="K291" s="8" t="n"/>
      <c r="N291" s="8" t="n"/>
      <c r="P291" s="10">
        <f>IF(OR(NOT(OR(A291&lt;&gt;"",B291&lt;&gt;"",C291&lt;&gt;"")),N(E291)=0),"",N(E291)-TODAY())</f>
        <v/>
      </c>
      <c r="Q291">
        <f>IF(OR(NOT(OR(A291&lt;&gt;"",B291&lt;&gt;"",C291&lt;&gt;"")),O291="Cerrado"),"",IF(IF(A291="","SIN PROPIEDAD; ","")&amp;IF(AND(A291&lt;&gt;"",COUNTIF('Propiedades'!$A$2:$A$200,A291)=0),"PROPIEDAD NO ESTÁ EN LA LISTA; ","")&amp;IF(B291="","SIN TIPO; ","")&amp;IF(NOT(N(E291)&gt;0),"SIN FECHA; ","")&amp;IF(N(F291)=0,"SIN MONTO; ","")&amp;IF(AND(N(E291)&gt;0,NOT(OR(N(K291)&gt;0,O291="Pagado")),G291&lt;&gt;"Escrow",TODAY()&gt;N(E291)),"VENCIDO SIN PAGAR; ","")&amp;IF(AND(NOT(OR(N(K291)&gt;0,O291="Pagado")),G291&lt;&gt;"Escrow",AND(N(E291)&gt;0,TODAY()&gt;=N(J291),TODAY()&lt;=N(E291))),"VENCE PRONTO; ","")&amp;IF(AND(OR(N(K291)&gt;0,O291="Pagado"),L291=""),"SIN COMPROBANTE DE PAGO; ","")&amp;IF(AND(G291="Escrow",H291&lt;&gt;"Sí",N(E291)&gt;0,TODAY()&gt;=N(J291)),"ESCROW SIN CONFIRMAR; ","")&amp;IF(AND(B291="Renovación de seguro",NOT(OR(N(K291)&gt;0,O291="Pagado")),N(E291)&gt;0,N(E291)-TODAY()&lt;=N('Ajustes'!$B$10),M291&lt;&gt;"Sí"),"PÓLIZA POR VENCER SIN COTIZACIÓN; ","")="","",LEFT(IF(A291="","SIN PROPIEDAD; ","")&amp;IF(AND(A291&lt;&gt;"",COUNTIF('Propiedades'!$A$2:$A$200,A291)=0),"PROPIEDAD NO ESTÁ EN LA LISTA; ","")&amp;IF(B291="","SIN TIPO; ","")&amp;IF(NOT(N(E291)&gt;0),"SIN FECHA; ","")&amp;IF(N(F291)=0,"SIN MONTO; ","")&amp;IF(AND(N(E291)&gt;0,NOT(OR(N(K291)&gt;0,O291="Pagado")),G291&lt;&gt;"Escrow",TODAY()&gt;N(E291)),"VENCIDO SIN PAGAR; ","")&amp;IF(AND(NOT(OR(N(K291)&gt;0,O291="Pagado")),G291&lt;&gt;"Escrow",AND(N(E291)&gt;0,TODAY()&gt;=N(J291),TODAY()&lt;=N(E291))),"VENCE PRONTO; ","")&amp;IF(AND(OR(N(K291)&gt;0,O291="Pagado"),L291=""),"SIN COMPROBANTE DE PAGO; ","")&amp;IF(AND(G291="Escrow",H291&lt;&gt;"Sí",N(E291)&gt;0,TODAY()&gt;=N(J291)),"ESCROW SIN CONFIRMAR; ","")&amp;IF(AND(B291="Renovación de seguro",NOT(OR(N(K291)&gt;0,O291="Pagado")),N(E291)&gt;0,N(E291)-TODAY()&lt;=N('Ajustes'!$B$10),M291&lt;&gt;"Sí"),"PÓLIZA POR VENCER SIN COTIZACIÓN; ",""),LEN(IF(A291="","SIN PROPIEDAD; ","")&amp;IF(AND(A291&lt;&gt;"",COUNTIF('Propiedades'!$A$2:$A$200,A291)=0),"PROPIEDAD NO ESTÁ EN LA LISTA; ","")&amp;IF(B291="","SIN TIPO; ","")&amp;IF(NOT(N(E291)&gt;0),"SIN FECHA; ","")&amp;IF(N(F291)=0,"SIN MONTO; ","")&amp;IF(AND(N(E291)&gt;0,NOT(OR(N(K291)&gt;0,O291="Pagado")),G291&lt;&gt;"Escrow",TODAY()&gt;N(E291)),"VENCIDO SIN PAGAR; ","")&amp;IF(AND(NOT(OR(N(K291)&gt;0,O291="Pagado")),G291&lt;&gt;"Escrow",AND(N(E291)&gt;0,TODAY()&gt;=N(J291),TODAY()&lt;=N(E291))),"VENCE PRONTO; ","")&amp;IF(AND(OR(N(K291)&gt;0,O291="Pagado"),L291=""),"SIN COMPROBANTE DE PAGO; ","")&amp;IF(AND(G291="Escrow",H291&lt;&gt;"Sí",N(E291)&gt;0,TODAY()&gt;=N(J291)),"ESCROW SIN CONFIRMAR; ","")&amp;IF(AND(B291="Renovación de seguro",NOT(OR(N(K291)&gt;0,O291="Pagado")),N(E291)&gt;0,N(E291)-TODAY()&lt;=N('Ajustes'!$B$10),M291&lt;&gt;"Sí"),"PÓLIZA POR VENCER SIN COTIZACIÓN; ",""))-2)))</f>
        <v/>
      </c>
    </row>
    <row r="292">
      <c r="E292" s="8" t="n"/>
      <c r="F292" s="9" t="n"/>
      <c r="I292" s="10" t="n"/>
      <c r="J292" s="8">
        <f>IF(OR(NOT(OR(A292&lt;&gt;"",B292&lt;&gt;"",C292&lt;&gt;"")),N(E292)=0),"",N(E292)-IF(N(I292)&gt;0,N(I292),IFERROR(VLOOKUP(B292,'Ajustes'!$A$3:$B$8,2,0),0)))</f>
        <v/>
      </c>
      <c r="K292" s="8" t="n"/>
      <c r="N292" s="8" t="n"/>
      <c r="P292" s="10">
        <f>IF(OR(NOT(OR(A292&lt;&gt;"",B292&lt;&gt;"",C292&lt;&gt;"")),N(E292)=0),"",N(E292)-TODAY())</f>
        <v/>
      </c>
      <c r="Q292">
        <f>IF(OR(NOT(OR(A292&lt;&gt;"",B292&lt;&gt;"",C292&lt;&gt;"")),O292="Cerrado"),"",IF(IF(A292="","SIN PROPIEDAD; ","")&amp;IF(AND(A292&lt;&gt;"",COUNTIF('Propiedades'!$A$2:$A$200,A292)=0),"PROPIEDAD NO ESTÁ EN LA LISTA; ","")&amp;IF(B292="","SIN TIPO; ","")&amp;IF(NOT(N(E292)&gt;0),"SIN FECHA; ","")&amp;IF(N(F292)=0,"SIN MONTO; ","")&amp;IF(AND(N(E292)&gt;0,NOT(OR(N(K292)&gt;0,O292="Pagado")),G292&lt;&gt;"Escrow",TODAY()&gt;N(E292)),"VENCIDO SIN PAGAR; ","")&amp;IF(AND(NOT(OR(N(K292)&gt;0,O292="Pagado")),G292&lt;&gt;"Escrow",AND(N(E292)&gt;0,TODAY()&gt;=N(J292),TODAY()&lt;=N(E292))),"VENCE PRONTO; ","")&amp;IF(AND(OR(N(K292)&gt;0,O292="Pagado"),L292=""),"SIN COMPROBANTE DE PAGO; ","")&amp;IF(AND(G292="Escrow",H292&lt;&gt;"Sí",N(E292)&gt;0,TODAY()&gt;=N(J292)),"ESCROW SIN CONFIRMAR; ","")&amp;IF(AND(B292="Renovación de seguro",NOT(OR(N(K292)&gt;0,O292="Pagado")),N(E292)&gt;0,N(E292)-TODAY()&lt;=N('Ajustes'!$B$10),M292&lt;&gt;"Sí"),"PÓLIZA POR VENCER SIN COTIZACIÓN; ","")="","",LEFT(IF(A292="","SIN PROPIEDAD; ","")&amp;IF(AND(A292&lt;&gt;"",COUNTIF('Propiedades'!$A$2:$A$200,A292)=0),"PROPIEDAD NO ESTÁ EN LA LISTA; ","")&amp;IF(B292="","SIN TIPO; ","")&amp;IF(NOT(N(E292)&gt;0),"SIN FECHA; ","")&amp;IF(N(F292)=0,"SIN MONTO; ","")&amp;IF(AND(N(E292)&gt;0,NOT(OR(N(K292)&gt;0,O292="Pagado")),G292&lt;&gt;"Escrow",TODAY()&gt;N(E292)),"VENCIDO SIN PAGAR; ","")&amp;IF(AND(NOT(OR(N(K292)&gt;0,O292="Pagado")),G292&lt;&gt;"Escrow",AND(N(E292)&gt;0,TODAY()&gt;=N(J292),TODAY()&lt;=N(E292))),"VENCE PRONTO; ","")&amp;IF(AND(OR(N(K292)&gt;0,O292="Pagado"),L292=""),"SIN COMPROBANTE DE PAGO; ","")&amp;IF(AND(G292="Escrow",H292&lt;&gt;"Sí",N(E292)&gt;0,TODAY()&gt;=N(J292)),"ESCROW SIN CONFIRMAR; ","")&amp;IF(AND(B292="Renovación de seguro",NOT(OR(N(K292)&gt;0,O292="Pagado")),N(E292)&gt;0,N(E292)-TODAY()&lt;=N('Ajustes'!$B$10),M292&lt;&gt;"Sí"),"PÓLIZA POR VENCER SIN COTIZACIÓN; ",""),LEN(IF(A292="","SIN PROPIEDAD; ","")&amp;IF(AND(A292&lt;&gt;"",COUNTIF('Propiedades'!$A$2:$A$200,A292)=0),"PROPIEDAD NO ESTÁ EN LA LISTA; ","")&amp;IF(B292="","SIN TIPO; ","")&amp;IF(NOT(N(E292)&gt;0),"SIN FECHA; ","")&amp;IF(N(F292)=0,"SIN MONTO; ","")&amp;IF(AND(N(E292)&gt;0,NOT(OR(N(K292)&gt;0,O292="Pagado")),G292&lt;&gt;"Escrow",TODAY()&gt;N(E292)),"VENCIDO SIN PAGAR; ","")&amp;IF(AND(NOT(OR(N(K292)&gt;0,O292="Pagado")),G292&lt;&gt;"Escrow",AND(N(E292)&gt;0,TODAY()&gt;=N(J292),TODAY()&lt;=N(E292))),"VENCE PRONTO; ","")&amp;IF(AND(OR(N(K292)&gt;0,O292="Pagado"),L292=""),"SIN COMPROBANTE DE PAGO; ","")&amp;IF(AND(G292="Escrow",H292&lt;&gt;"Sí",N(E292)&gt;0,TODAY()&gt;=N(J292)),"ESCROW SIN CONFIRMAR; ","")&amp;IF(AND(B292="Renovación de seguro",NOT(OR(N(K292)&gt;0,O292="Pagado")),N(E292)&gt;0,N(E292)-TODAY()&lt;=N('Ajustes'!$B$10),M292&lt;&gt;"Sí"),"PÓLIZA POR VENCER SIN COTIZACIÓN; ",""))-2)))</f>
        <v/>
      </c>
    </row>
    <row r="293">
      <c r="E293" s="8" t="n"/>
      <c r="F293" s="9" t="n"/>
      <c r="I293" s="10" t="n"/>
      <c r="J293" s="8">
        <f>IF(OR(NOT(OR(A293&lt;&gt;"",B293&lt;&gt;"",C293&lt;&gt;"")),N(E293)=0),"",N(E293)-IF(N(I293)&gt;0,N(I293),IFERROR(VLOOKUP(B293,'Ajustes'!$A$3:$B$8,2,0),0)))</f>
        <v/>
      </c>
      <c r="K293" s="8" t="n"/>
      <c r="N293" s="8" t="n"/>
      <c r="P293" s="10">
        <f>IF(OR(NOT(OR(A293&lt;&gt;"",B293&lt;&gt;"",C293&lt;&gt;"")),N(E293)=0),"",N(E293)-TODAY())</f>
        <v/>
      </c>
      <c r="Q293">
        <f>IF(OR(NOT(OR(A293&lt;&gt;"",B293&lt;&gt;"",C293&lt;&gt;"")),O293="Cerrado"),"",IF(IF(A293="","SIN PROPIEDAD; ","")&amp;IF(AND(A293&lt;&gt;"",COUNTIF('Propiedades'!$A$2:$A$200,A293)=0),"PROPIEDAD NO ESTÁ EN LA LISTA; ","")&amp;IF(B293="","SIN TIPO; ","")&amp;IF(NOT(N(E293)&gt;0),"SIN FECHA; ","")&amp;IF(N(F293)=0,"SIN MONTO; ","")&amp;IF(AND(N(E293)&gt;0,NOT(OR(N(K293)&gt;0,O293="Pagado")),G293&lt;&gt;"Escrow",TODAY()&gt;N(E293)),"VENCIDO SIN PAGAR; ","")&amp;IF(AND(NOT(OR(N(K293)&gt;0,O293="Pagado")),G293&lt;&gt;"Escrow",AND(N(E293)&gt;0,TODAY()&gt;=N(J293),TODAY()&lt;=N(E293))),"VENCE PRONTO; ","")&amp;IF(AND(OR(N(K293)&gt;0,O293="Pagado"),L293=""),"SIN COMPROBANTE DE PAGO; ","")&amp;IF(AND(G293="Escrow",H293&lt;&gt;"Sí",N(E293)&gt;0,TODAY()&gt;=N(J293)),"ESCROW SIN CONFIRMAR; ","")&amp;IF(AND(B293="Renovación de seguro",NOT(OR(N(K293)&gt;0,O293="Pagado")),N(E293)&gt;0,N(E293)-TODAY()&lt;=N('Ajustes'!$B$10),M293&lt;&gt;"Sí"),"PÓLIZA POR VENCER SIN COTIZACIÓN; ","")="","",LEFT(IF(A293="","SIN PROPIEDAD; ","")&amp;IF(AND(A293&lt;&gt;"",COUNTIF('Propiedades'!$A$2:$A$200,A293)=0),"PROPIEDAD NO ESTÁ EN LA LISTA; ","")&amp;IF(B293="","SIN TIPO; ","")&amp;IF(NOT(N(E293)&gt;0),"SIN FECHA; ","")&amp;IF(N(F293)=0,"SIN MONTO; ","")&amp;IF(AND(N(E293)&gt;0,NOT(OR(N(K293)&gt;0,O293="Pagado")),G293&lt;&gt;"Escrow",TODAY()&gt;N(E293)),"VENCIDO SIN PAGAR; ","")&amp;IF(AND(NOT(OR(N(K293)&gt;0,O293="Pagado")),G293&lt;&gt;"Escrow",AND(N(E293)&gt;0,TODAY()&gt;=N(J293),TODAY()&lt;=N(E293))),"VENCE PRONTO; ","")&amp;IF(AND(OR(N(K293)&gt;0,O293="Pagado"),L293=""),"SIN COMPROBANTE DE PAGO; ","")&amp;IF(AND(G293="Escrow",H293&lt;&gt;"Sí",N(E293)&gt;0,TODAY()&gt;=N(J293)),"ESCROW SIN CONFIRMAR; ","")&amp;IF(AND(B293="Renovación de seguro",NOT(OR(N(K293)&gt;0,O293="Pagado")),N(E293)&gt;0,N(E293)-TODAY()&lt;=N('Ajustes'!$B$10),M293&lt;&gt;"Sí"),"PÓLIZA POR VENCER SIN COTIZACIÓN; ",""),LEN(IF(A293="","SIN PROPIEDAD; ","")&amp;IF(AND(A293&lt;&gt;"",COUNTIF('Propiedades'!$A$2:$A$200,A293)=0),"PROPIEDAD NO ESTÁ EN LA LISTA; ","")&amp;IF(B293="","SIN TIPO; ","")&amp;IF(NOT(N(E293)&gt;0),"SIN FECHA; ","")&amp;IF(N(F293)=0,"SIN MONTO; ","")&amp;IF(AND(N(E293)&gt;0,NOT(OR(N(K293)&gt;0,O293="Pagado")),G293&lt;&gt;"Escrow",TODAY()&gt;N(E293)),"VENCIDO SIN PAGAR; ","")&amp;IF(AND(NOT(OR(N(K293)&gt;0,O293="Pagado")),G293&lt;&gt;"Escrow",AND(N(E293)&gt;0,TODAY()&gt;=N(J293),TODAY()&lt;=N(E293))),"VENCE PRONTO; ","")&amp;IF(AND(OR(N(K293)&gt;0,O293="Pagado"),L293=""),"SIN COMPROBANTE DE PAGO; ","")&amp;IF(AND(G293="Escrow",H293&lt;&gt;"Sí",N(E293)&gt;0,TODAY()&gt;=N(J293)),"ESCROW SIN CONFIRMAR; ","")&amp;IF(AND(B293="Renovación de seguro",NOT(OR(N(K293)&gt;0,O293="Pagado")),N(E293)&gt;0,N(E293)-TODAY()&lt;=N('Ajustes'!$B$10),M293&lt;&gt;"Sí"),"PÓLIZA POR VENCER SIN COTIZACIÓN; ",""))-2)))</f>
        <v/>
      </c>
    </row>
    <row r="294">
      <c r="E294" s="8" t="n"/>
      <c r="F294" s="9" t="n"/>
      <c r="I294" s="10" t="n"/>
      <c r="J294" s="8">
        <f>IF(OR(NOT(OR(A294&lt;&gt;"",B294&lt;&gt;"",C294&lt;&gt;"")),N(E294)=0),"",N(E294)-IF(N(I294)&gt;0,N(I294),IFERROR(VLOOKUP(B294,'Ajustes'!$A$3:$B$8,2,0),0)))</f>
        <v/>
      </c>
      <c r="K294" s="8" t="n"/>
      <c r="N294" s="8" t="n"/>
      <c r="P294" s="10">
        <f>IF(OR(NOT(OR(A294&lt;&gt;"",B294&lt;&gt;"",C294&lt;&gt;"")),N(E294)=0),"",N(E294)-TODAY())</f>
        <v/>
      </c>
      <c r="Q294">
        <f>IF(OR(NOT(OR(A294&lt;&gt;"",B294&lt;&gt;"",C294&lt;&gt;"")),O294="Cerrado"),"",IF(IF(A294="","SIN PROPIEDAD; ","")&amp;IF(AND(A294&lt;&gt;"",COUNTIF('Propiedades'!$A$2:$A$200,A294)=0),"PROPIEDAD NO ESTÁ EN LA LISTA; ","")&amp;IF(B294="","SIN TIPO; ","")&amp;IF(NOT(N(E294)&gt;0),"SIN FECHA; ","")&amp;IF(N(F294)=0,"SIN MONTO; ","")&amp;IF(AND(N(E294)&gt;0,NOT(OR(N(K294)&gt;0,O294="Pagado")),G294&lt;&gt;"Escrow",TODAY()&gt;N(E294)),"VENCIDO SIN PAGAR; ","")&amp;IF(AND(NOT(OR(N(K294)&gt;0,O294="Pagado")),G294&lt;&gt;"Escrow",AND(N(E294)&gt;0,TODAY()&gt;=N(J294),TODAY()&lt;=N(E294))),"VENCE PRONTO; ","")&amp;IF(AND(OR(N(K294)&gt;0,O294="Pagado"),L294=""),"SIN COMPROBANTE DE PAGO; ","")&amp;IF(AND(G294="Escrow",H294&lt;&gt;"Sí",N(E294)&gt;0,TODAY()&gt;=N(J294)),"ESCROW SIN CONFIRMAR; ","")&amp;IF(AND(B294="Renovación de seguro",NOT(OR(N(K294)&gt;0,O294="Pagado")),N(E294)&gt;0,N(E294)-TODAY()&lt;=N('Ajustes'!$B$10),M294&lt;&gt;"Sí"),"PÓLIZA POR VENCER SIN COTIZACIÓN; ","")="","",LEFT(IF(A294="","SIN PROPIEDAD; ","")&amp;IF(AND(A294&lt;&gt;"",COUNTIF('Propiedades'!$A$2:$A$200,A294)=0),"PROPIEDAD NO ESTÁ EN LA LISTA; ","")&amp;IF(B294="","SIN TIPO; ","")&amp;IF(NOT(N(E294)&gt;0),"SIN FECHA; ","")&amp;IF(N(F294)=0,"SIN MONTO; ","")&amp;IF(AND(N(E294)&gt;0,NOT(OR(N(K294)&gt;0,O294="Pagado")),G294&lt;&gt;"Escrow",TODAY()&gt;N(E294)),"VENCIDO SIN PAGAR; ","")&amp;IF(AND(NOT(OR(N(K294)&gt;0,O294="Pagado")),G294&lt;&gt;"Escrow",AND(N(E294)&gt;0,TODAY()&gt;=N(J294),TODAY()&lt;=N(E294))),"VENCE PRONTO; ","")&amp;IF(AND(OR(N(K294)&gt;0,O294="Pagado"),L294=""),"SIN COMPROBANTE DE PAGO; ","")&amp;IF(AND(G294="Escrow",H294&lt;&gt;"Sí",N(E294)&gt;0,TODAY()&gt;=N(J294)),"ESCROW SIN CONFIRMAR; ","")&amp;IF(AND(B294="Renovación de seguro",NOT(OR(N(K294)&gt;0,O294="Pagado")),N(E294)&gt;0,N(E294)-TODAY()&lt;=N('Ajustes'!$B$10),M294&lt;&gt;"Sí"),"PÓLIZA POR VENCER SIN COTIZACIÓN; ",""),LEN(IF(A294="","SIN PROPIEDAD; ","")&amp;IF(AND(A294&lt;&gt;"",COUNTIF('Propiedades'!$A$2:$A$200,A294)=0),"PROPIEDAD NO ESTÁ EN LA LISTA; ","")&amp;IF(B294="","SIN TIPO; ","")&amp;IF(NOT(N(E294)&gt;0),"SIN FECHA; ","")&amp;IF(N(F294)=0,"SIN MONTO; ","")&amp;IF(AND(N(E294)&gt;0,NOT(OR(N(K294)&gt;0,O294="Pagado")),G294&lt;&gt;"Escrow",TODAY()&gt;N(E294)),"VENCIDO SIN PAGAR; ","")&amp;IF(AND(NOT(OR(N(K294)&gt;0,O294="Pagado")),G294&lt;&gt;"Escrow",AND(N(E294)&gt;0,TODAY()&gt;=N(J294),TODAY()&lt;=N(E294))),"VENCE PRONTO; ","")&amp;IF(AND(OR(N(K294)&gt;0,O294="Pagado"),L294=""),"SIN COMPROBANTE DE PAGO; ","")&amp;IF(AND(G294="Escrow",H294&lt;&gt;"Sí",N(E294)&gt;0,TODAY()&gt;=N(J294)),"ESCROW SIN CONFIRMAR; ","")&amp;IF(AND(B294="Renovación de seguro",NOT(OR(N(K294)&gt;0,O294="Pagado")),N(E294)&gt;0,N(E294)-TODAY()&lt;=N('Ajustes'!$B$10),M294&lt;&gt;"Sí"),"PÓLIZA POR VENCER SIN COTIZACIÓN; ",""))-2)))</f>
        <v/>
      </c>
    </row>
    <row r="295">
      <c r="E295" s="8" t="n"/>
      <c r="F295" s="9" t="n"/>
      <c r="I295" s="10" t="n"/>
      <c r="J295" s="8">
        <f>IF(OR(NOT(OR(A295&lt;&gt;"",B295&lt;&gt;"",C295&lt;&gt;"")),N(E295)=0),"",N(E295)-IF(N(I295)&gt;0,N(I295),IFERROR(VLOOKUP(B295,'Ajustes'!$A$3:$B$8,2,0),0)))</f>
        <v/>
      </c>
      <c r="K295" s="8" t="n"/>
      <c r="N295" s="8" t="n"/>
      <c r="P295" s="10">
        <f>IF(OR(NOT(OR(A295&lt;&gt;"",B295&lt;&gt;"",C295&lt;&gt;"")),N(E295)=0),"",N(E295)-TODAY())</f>
        <v/>
      </c>
      <c r="Q295">
        <f>IF(OR(NOT(OR(A295&lt;&gt;"",B295&lt;&gt;"",C295&lt;&gt;"")),O295="Cerrado"),"",IF(IF(A295="","SIN PROPIEDAD; ","")&amp;IF(AND(A295&lt;&gt;"",COUNTIF('Propiedades'!$A$2:$A$200,A295)=0),"PROPIEDAD NO ESTÁ EN LA LISTA; ","")&amp;IF(B295="","SIN TIPO; ","")&amp;IF(NOT(N(E295)&gt;0),"SIN FECHA; ","")&amp;IF(N(F295)=0,"SIN MONTO; ","")&amp;IF(AND(N(E295)&gt;0,NOT(OR(N(K295)&gt;0,O295="Pagado")),G295&lt;&gt;"Escrow",TODAY()&gt;N(E295)),"VENCIDO SIN PAGAR; ","")&amp;IF(AND(NOT(OR(N(K295)&gt;0,O295="Pagado")),G295&lt;&gt;"Escrow",AND(N(E295)&gt;0,TODAY()&gt;=N(J295),TODAY()&lt;=N(E295))),"VENCE PRONTO; ","")&amp;IF(AND(OR(N(K295)&gt;0,O295="Pagado"),L295=""),"SIN COMPROBANTE DE PAGO; ","")&amp;IF(AND(G295="Escrow",H295&lt;&gt;"Sí",N(E295)&gt;0,TODAY()&gt;=N(J295)),"ESCROW SIN CONFIRMAR; ","")&amp;IF(AND(B295="Renovación de seguro",NOT(OR(N(K295)&gt;0,O295="Pagado")),N(E295)&gt;0,N(E295)-TODAY()&lt;=N('Ajustes'!$B$10),M295&lt;&gt;"Sí"),"PÓLIZA POR VENCER SIN COTIZACIÓN; ","")="","",LEFT(IF(A295="","SIN PROPIEDAD; ","")&amp;IF(AND(A295&lt;&gt;"",COUNTIF('Propiedades'!$A$2:$A$200,A295)=0),"PROPIEDAD NO ESTÁ EN LA LISTA; ","")&amp;IF(B295="","SIN TIPO; ","")&amp;IF(NOT(N(E295)&gt;0),"SIN FECHA; ","")&amp;IF(N(F295)=0,"SIN MONTO; ","")&amp;IF(AND(N(E295)&gt;0,NOT(OR(N(K295)&gt;0,O295="Pagado")),G295&lt;&gt;"Escrow",TODAY()&gt;N(E295)),"VENCIDO SIN PAGAR; ","")&amp;IF(AND(NOT(OR(N(K295)&gt;0,O295="Pagado")),G295&lt;&gt;"Escrow",AND(N(E295)&gt;0,TODAY()&gt;=N(J295),TODAY()&lt;=N(E295))),"VENCE PRONTO; ","")&amp;IF(AND(OR(N(K295)&gt;0,O295="Pagado"),L295=""),"SIN COMPROBANTE DE PAGO; ","")&amp;IF(AND(G295="Escrow",H295&lt;&gt;"Sí",N(E295)&gt;0,TODAY()&gt;=N(J295)),"ESCROW SIN CONFIRMAR; ","")&amp;IF(AND(B295="Renovación de seguro",NOT(OR(N(K295)&gt;0,O295="Pagado")),N(E295)&gt;0,N(E295)-TODAY()&lt;=N('Ajustes'!$B$10),M295&lt;&gt;"Sí"),"PÓLIZA POR VENCER SIN COTIZACIÓN; ",""),LEN(IF(A295="","SIN PROPIEDAD; ","")&amp;IF(AND(A295&lt;&gt;"",COUNTIF('Propiedades'!$A$2:$A$200,A295)=0),"PROPIEDAD NO ESTÁ EN LA LISTA; ","")&amp;IF(B295="","SIN TIPO; ","")&amp;IF(NOT(N(E295)&gt;0),"SIN FECHA; ","")&amp;IF(N(F295)=0,"SIN MONTO; ","")&amp;IF(AND(N(E295)&gt;0,NOT(OR(N(K295)&gt;0,O295="Pagado")),G295&lt;&gt;"Escrow",TODAY()&gt;N(E295)),"VENCIDO SIN PAGAR; ","")&amp;IF(AND(NOT(OR(N(K295)&gt;0,O295="Pagado")),G295&lt;&gt;"Escrow",AND(N(E295)&gt;0,TODAY()&gt;=N(J295),TODAY()&lt;=N(E295))),"VENCE PRONTO; ","")&amp;IF(AND(OR(N(K295)&gt;0,O295="Pagado"),L295=""),"SIN COMPROBANTE DE PAGO; ","")&amp;IF(AND(G295="Escrow",H295&lt;&gt;"Sí",N(E295)&gt;0,TODAY()&gt;=N(J295)),"ESCROW SIN CONFIRMAR; ","")&amp;IF(AND(B295="Renovación de seguro",NOT(OR(N(K295)&gt;0,O295="Pagado")),N(E295)&gt;0,N(E295)-TODAY()&lt;=N('Ajustes'!$B$10),M295&lt;&gt;"Sí"),"PÓLIZA POR VENCER SIN COTIZACIÓN; ",""))-2)))</f>
        <v/>
      </c>
    </row>
    <row r="296">
      <c r="E296" s="8" t="n"/>
      <c r="F296" s="9" t="n"/>
      <c r="I296" s="10" t="n"/>
      <c r="J296" s="8">
        <f>IF(OR(NOT(OR(A296&lt;&gt;"",B296&lt;&gt;"",C296&lt;&gt;"")),N(E296)=0),"",N(E296)-IF(N(I296)&gt;0,N(I296),IFERROR(VLOOKUP(B296,'Ajustes'!$A$3:$B$8,2,0),0)))</f>
        <v/>
      </c>
      <c r="K296" s="8" t="n"/>
      <c r="N296" s="8" t="n"/>
      <c r="P296" s="10">
        <f>IF(OR(NOT(OR(A296&lt;&gt;"",B296&lt;&gt;"",C296&lt;&gt;"")),N(E296)=0),"",N(E296)-TODAY())</f>
        <v/>
      </c>
      <c r="Q296">
        <f>IF(OR(NOT(OR(A296&lt;&gt;"",B296&lt;&gt;"",C296&lt;&gt;"")),O296="Cerrado"),"",IF(IF(A296="","SIN PROPIEDAD; ","")&amp;IF(AND(A296&lt;&gt;"",COUNTIF('Propiedades'!$A$2:$A$200,A296)=0),"PROPIEDAD NO ESTÁ EN LA LISTA; ","")&amp;IF(B296="","SIN TIPO; ","")&amp;IF(NOT(N(E296)&gt;0),"SIN FECHA; ","")&amp;IF(N(F296)=0,"SIN MONTO; ","")&amp;IF(AND(N(E296)&gt;0,NOT(OR(N(K296)&gt;0,O296="Pagado")),G296&lt;&gt;"Escrow",TODAY()&gt;N(E296)),"VENCIDO SIN PAGAR; ","")&amp;IF(AND(NOT(OR(N(K296)&gt;0,O296="Pagado")),G296&lt;&gt;"Escrow",AND(N(E296)&gt;0,TODAY()&gt;=N(J296),TODAY()&lt;=N(E296))),"VENCE PRONTO; ","")&amp;IF(AND(OR(N(K296)&gt;0,O296="Pagado"),L296=""),"SIN COMPROBANTE DE PAGO; ","")&amp;IF(AND(G296="Escrow",H296&lt;&gt;"Sí",N(E296)&gt;0,TODAY()&gt;=N(J296)),"ESCROW SIN CONFIRMAR; ","")&amp;IF(AND(B296="Renovación de seguro",NOT(OR(N(K296)&gt;0,O296="Pagado")),N(E296)&gt;0,N(E296)-TODAY()&lt;=N('Ajustes'!$B$10),M296&lt;&gt;"Sí"),"PÓLIZA POR VENCER SIN COTIZACIÓN; ","")="","",LEFT(IF(A296="","SIN PROPIEDAD; ","")&amp;IF(AND(A296&lt;&gt;"",COUNTIF('Propiedades'!$A$2:$A$200,A296)=0),"PROPIEDAD NO ESTÁ EN LA LISTA; ","")&amp;IF(B296="","SIN TIPO; ","")&amp;IF(NOT(N(E296)&gt;0),"SIN FECHA; ","")&amp;IF(N(F296)=0,"SIN MONTO; ","")&amp;IF(AND(N(E296)&gt;0,NOT(OR(N(K296)&gt;0,O296="Pagado")),G296&lt;&gt;"Escrow",TODAY()&gt;N(E296)),"VENCIDO SIN PAGAR; ","")&amp;IF(AND(NOT(OR(N(K296)&gt;0,O296="Pagado")),G296&lt;&gt;"Escrow",AND(N(E296)&gt;0,TODAY()&gt;=N(J296),TODAY()&lt;=N(E296))),"VENCE PRONTO; ","")&amp;IF(AND(OR(N(K296)&gt;0,O296="Pagado"),L296=""),"SIN COMPROBANTE DE PAGO; ","")&amp;IF(AND(G296="Escrow",H296&lt;&gt;"Sí",N(E296)&gt;0,TODAY()&gt;=N(J296)),"ESCROW SIN CONFIRMAR; ","")&amp;IF(AND(B296="Renovación de seguro",NOT(OR(N(K296)&gt;0,O296="Pagado")),N(E296)&gt;0,N(E296)-TODAY()&lt;=N('Ajustes'!$B$10),M296&lt;&gt;"Sí"),"PÓLIZA POR VENCER SIN COTIZACIÓN; ",""),LEN(IF(A296="","SIN PROPIEDAD; ","")&amp;IF(AND(A296&lt;&gt;"",COUNTIF('Propiedades'!$A$2:$A$200,A296)=0),"PROPIEDAD NO ESTÁ EN LA LISTA; ","")&amp;IF(B296="","SIN TIPO; ","")&amp;IF(NOT(N(E296)&gt;0),"SIN FECHA; ","")&amp;IF(N(F296)=0,"SIN MONTO; ","")&amp;IF(AND(N(E296)&gt;0,NOT(OR(N(K296)&gt;0,O296="Pagado")),G296&lt;&gt;"Escrow",TODAY()&gt;N(E296)),"VENCIDO SIN PAGAR; ","")&amp;IF(AND(NOT(OR(N(K296)&gt;0,O296="Pagado")),G296&lt;&gt;"Escrow",AND(N(E296)&gt;0,TODAY()&gt;=N(J296),TODAY()&lt;=N(E296))),"VENCE PRONTO; ","")&amp;IF(AND(OR(N(K296)&gt;0,O296="Pagado"),L296=""),"SIN COMPROBANTE DE PAGO; ","")&amp;IF(AND(G296="Escrow",H296&lt;&gt;"Sí",N(E296)&gt;0,TODAY()&gt;=N(J296)),"ESCROW SIN CONFIRMAR; ","")&amp;IF(AND(B296="Renovación de seguro",NOT(OR(N(K296)&gt;0,O296="Pagado")),N(E296)&gt;0,N(E296)-TODAY()&lt;=N('Ajustes'!$B$10),M296&lt;&gt;"Sí"),"PÓLIZA POR VENCER SIN COTIZACIÓN; ",""))-2)))</f>
        <v/>
      </c>
    </row>
    <row r="297">
      <c r="E297" s="8" t="n"/>
      <c r="F297" s="9" t="n"/>
      <c r="I297" s="10" t="n"/>
      <c r="J297" s="8">
        <f>IF(OR(NOT(OR(A297&lt;&gt;"",B297&lt;&gt;"",C297&lt;&gt;"")),N(E297)=0),"",N(E297)-IF(N(I297)&gt;0,N(I297),IFERROR(VLOOKUP(B297,'Ajustes'!$A$3:$B$8,2,0),0)))</f>
        <v/>
      </c>
      <c r="K297" s="8" t="n"/>
      <c r="N297" s="8" t="n"/>
      <c r="P297" s="10">
        <f>IF(OR(NOT(OR(A297&lt;&gt;"",B297&lt;&gt;"",C297&lt;&gt;"")),N(E297)=0),"",N(E297)-TODAY())</f>
        <v/>
      </c>
      <c r="Q297">
        <f>IF(OR(NOT(OR(A297&lt;&gt;"",B297&lt;&gt;"",C297&lt;&gt;"")),O297="Cerrado"),"",IF(IF(A297="","SIN PROPIEDAD; ","")&amp;IF(AND(A297&lt;&gt;"",COUNTIF('Propiedades'!$A$2:$A$200,A297)=0),"PROPIEDAD NO ESTÁ EN LA LISTA; ","")&amp;IF(B297="","SIN TIPO; ","")&amp;IF(NOT(N(E297)&gt;0),"SIN FECHA; ","")&amp;IF(N(F297)=0,"SIN MONTO; ","")&amp;IF(AND(N(E297)&gt;0,NOT(OR(N(K297)&gt;0,O297="Pagado")),G297&lt;&gt;"Escrow",TODAY()&gt;N(E297)),"VENCIDO SIN PAGAR; ","")&amp;IF(AND(NOT(OR(N(K297)&gt;0,O297="Pagado")),G297&lt;&gt;"Escrow",AND(N(E297)&gt;0,TODAY()&gt;=N(J297),TODAY()&lt;=N(E297))),"VENCE PRONTO; ","")&amp;IF(AND(OR(N(K297)&gt;0,O297="Pagado"),L297=""),"SIN COMPROBANTE DE PAGO; ","")&amp;IF(AND(G297="Escrow",H297&lt;&gt;"Sí",N(E297)&gt;0,TODAY()&gt;=N(J297)),"ESCROW SIN CONFIRMAR; ","")&amp;IF(AND(B297="Renovación de seguro",NOT(OR(N(K297)&gt;0,O297="Pagado")),N(E297)&gt;0,N(E297)-TODAY()&lt;=N('Ajustes'!$B$10),M297&lt;&gt;"Sí"),"PÓLIZA POR VENCER SIN COTIZACIÓN; ","")="","",LEFT(IF(A297="","SIN PROPIEDAD; ","")&amp;IF(AND(A297&lt;&gt;"",COUNTIF('Propiedades'!$A$2:$A$200,A297)=0),"PROPIEDAD NO ESTÁ EN LA LISTA; ","")&amp;IF(B297="","SIN TIPO; ","")&amp;IF(NOT(N(E297)&gt;0),"SIN FECHA; ","")&amp;IF(N(F297)=0,"SIN MONTO; ","")&amp;IF(AND(N(E297)&gt;0,NOT(OR(N(K297)&gt;0,O297="Pagado")),G297&lt;&gt;"Escrow",TODAY()&gt;N(E297)),"VENCIDO SIN PAGAR; ","")&amp;IF(AND(NOT(OR(N(K297)&gt;0,O297="Pagado")),G297&lt;&gt;"Escrow",AND(N(E297)&gt;0,TODAY()&gt;=N(J297),TODAY()&lt;=N(E297))),"VENCE PRONTO; ","")&amp;IF(AND(OR(N(K297)&gt;0,O297="Pagado"),L297=""),"SIN COMPROBANTE DE PAGO; ","")&amp;IF(AND(G297="Escrow",H297&lt;&gt;"Sí",N(E297)&gt;0,TODAY()&gt;=N(J297)),"ESCROW SIN CONFIRMAR; ","")&amp;IF(AND(B297="Renovación de seguro",NOT(OR(N(K297)&gt;0,O297="Pagado")),N(E297)&gt;0,N(E297)-TODAY()&lt;=N('Ajustes'!$B$10),M297&lt;&gt;"Sí"),"PÓLIZA POR VENCER SIN COTIZACIÓN; ",""),LEN(IF(A297="","SIN PROPIEDAD; ","")&amp;IF(AND(A297&lt;&gt;"",COUNTIF('Propiedades'!$A$2:$A$200,A297)=0),"PROPIEDAD NO ESTÁ EN LA LISTA; ","")&amp;IF(B297="","SIN TIPO; ","")&amp;IF(NOT(N(E297)&gt;0),"SIN FECHA; ","")&amp;IF(N(F297)=0,"SIN MONTO; ","")&amp;IF(AND(N(E297)&gt;0,NOT(OR(N(K297)&gt;0,O297="Pagado")),G297&lt;&gt;"Escrow",TODAY()&gt;N(E297)),"VENCIDO SIN PAGAR; ","")&amp;IF(AND(NOT(OR(N(K297)&gt;0,O297="Pagado")),G297&lt;&gt;"Escrow",AND(N(E297)&gt;0,TODAY()&gt;=N(J297),TODAY()&lt;=N(E297))),"VENCE PRONTO; ","")&amp;IF(AND(OR(N(K297)&gt;0,O297="Pagado"),L297=""),"SIN COMPROBANTE DE PAGO; ","")&amp;IF(AND(G297="Escrow",H297&lt;&gt;"Sí",N(E297)&gt;0,TODAY()&gt;=N(J297)),"ESCROW SIN CONFIRMAR; ","")&amp;IF(AND(B297="Renovación de seguro",NOT(OR(N(K297)&gt;0,O297="Pagado")),N(E297)&gt;0,N(E297)-TODAY()&lt;=N('Ajustes'!$B$10),M297&lt;&gt;"Sí"),"PÓLIZA POR VENCER SIN COTIZACIÓN; ",""))-2)))</f>
        <v/>
      </c>
    </row>
    <row r="298">
      <c r="E298" s="8" t="n"/>
      <c r="F298" s="9" t="n"/>
      <c r="I298" s="10" t="n"/>
      <c r="J298" s="8">
        <f>IF(OR(NOT(OR(A298&lt;&gt;"",B298&lt;&gt;"",C298&lt;&gt;"")),N(E298)=0),"",N(E298)-IF(N(I298)&gt;0,N(I298),IFERROR(VLOOKUP(B298,'Ajustes'!$A$3:$B$8,2,0),0)))</f>
        <v/>
      </c>
      <c r="K298" s="8" t="n"/>
      <c r="N298" s="8" t="n"/>
      <c r="P298" s="10">
        <f>IF(OR(NOT(OR(A298&lt;&gt;"",B298&lt;&gt;"",C298&lt;&gt;"")),N(E298)=0),"",N(E298)-TODAY())</f>
        <v/>
      </c>
      <c r="Q298">
        <f>IF(OR(NOT(OR(A298&lt;&gt;"",B298&lt;&gt;"",C298&lt;&gt;"")),O298="Cerrado"),"",IF(IF(A298="","SIN PROPIEDAD; ","")&amp;IF(AND(A298&lt;&gt;"",COUNTIF('Propiedades'!$A$2:$A$200,A298)=0),"PROPIEDAD NO ESTÁ EN LA LISTA; ","")&amp;IF(B298="","SIN TIPO; ","")&amp;IF(NOT(N(E298)&gt;0),"SIN FECHA; ","")&amp;IF(N(F298)=0,"SIN MONTO; ","")&amp;IF(AND(N(E298)&gt;0,NOT(OR(N(K298)&gt;0,O298="Pagado")),G298&lt;&gt;"Escrow",TODAY()&gt;N(E298)),"VENCIDO SIN PAGAR; ","")&amp;IF(AND(NOT(OR(N(K298)&gt;0,O298="Pagado")),G298&lt;&gt;"Escrow",AND(N(E298)&gt;0,TODAY()&gt;=N(J298),TODAY()&lt;=N(E298))),"VENCE PRONTO; ","")&amp;IF(AND(OR(N(K298)&gt;0,O298="Pagado"),L298=""),"SIN COMPROBANTE DE PAGO; ","")&amp;IF(AND(G298="Escrow",H298&lt;&gt;"Sí",N(E298)&gt;0,TODAY()&gt;=N(J298)),"ESCROW SIN CONFIRMAR; ","")&amp;IF(AND(B298="Renovación de seguro",NOT(OR(N(K298)&gt;0,O298="Pagado")),N(E298)&gt;0,N(E298)-TODAY()&lt;=N('Ajustes'!$B$10),M298&lt;&gt;"Sí"),"PÓLIZA POR VENCER SIN COTIZACIÓN; ","")="","",LEFT(IF(A298="","SIN PROPIEDAD; ","")&amp;IF(AND(A298&lt;&gt;"",COUNTIF('Propiedades'!$A$2:$A$200,A298)=0),"PROPIEDAD NO ESTÁ EN LA LISTA; ","")&amp;IF(B298="","SIN TIPO; ","")&amp;IF(NOT(N(E298)&gt;0),"SIN FECHA; ","")&amp;IF(N(F298)=0,"SIN MONTO; ","")&amp;IF(AND(N(E298)&gt;0,NOT(OR(N(K298)&gt;0,O298="Pagado")),G298&lt;&gt;"Escrow",TODAY()&gt;N(E298)),"VENCIDO SIN PAGAR; ","")&amp;IF(AND(NOT(OR(N(K298)&gt;0,O298="Pagado")),G298&lt;&gt;"Escrow",AND(N(E298)&gt;0,TODAY()&gt;=N(J298),TODAY()&lt;=N(E298))),"VENCE PRONTO; ","")&amp;IF(AND(OR(N(K298)&gt;0,O298="Pagado"),L298=""),"SIN COMPROBANTE DE PAGO; ","")&amp;IF(AND(G298="Escrow",H298&lt;&gt;"Sí",N(E298)&gt;0,TODAY()&gt;=N(J298)),"ESCROW SIN CONFIRMAR; ","")&amp;IF(AND(B298="Renovación de seguro",NOT(OR(N(K298)&gt;0,O298="Pagado")),N(E298)&gt;0,N(E298)-TODAY()&lt;=N('Ajustes'!$B$10),M298&lt;&gt;"Sí"),"PÓLIZA POR VENCER SIN COTIZACIÓN; ",""),LEN(IF(A298="","SIN PROPIEDAD; ","")&amp;IF(AND(A298&lt;&gt;"",COUNTIF('Propiedades'!$A$2:$A$200,A298)=0),"PROPIEDAD NO ESTÁ EN LA LISTA; ","")&amp;IF(B298="","SIN TIPO; ","")&amp;IF(NOT(N(E298)&gt;0),"SIN FECHA; ","")&amp;IF(N(F298)=0,"SIN MONTO; ","")&amp;IF(AND(N(E298)&gt;0,NOT(OR(N(K298)&gt;0,O298="Pagado")),G298&lt;&gt;"Escrow",TODAY()&gt;N(E298)),"VENCIDO SIN PAGAR; ","")&amp;IF(AND(NOT(OR(N(K298)&gt;0,O298="Pagado")),G298&lt;&gt;"Escrow",AND(N(E298)&gt;0,TODAY()&gt;=N(J298),TODAY()&lt;=N(E298))),"VENCE PRONTO; ","")&amp;IF(AND(OR(N(K298)&gt;0,O298="Pagado"),L298=""),"SIN COMPROBANTE DE PAGO; ","")&amp;IF(AND(G298="Escrow",H298&lt;&gt;"Sí",N(E298)&gt;0,TODAY()&gt;=N(J298)),"ESCROW SIN CONFIRMAR; ","")&amp;IF(AND(B298="Renovación de seguro",NOT(OR(N(K298)&gt;0,O298="Pagado")),N(E298)&gt;0,N(E298)-TODAY()&lt;=N('Ajustes'!$B$10),M298&lt;&gt;"Sí"),"PÓLIZA POR VENCER SIN COTIZACIÓN; ",""))-2)))</f>
        <v/>
      </c>
    </row>
    <row r="299">
      <c r="E299" s="8" t="n"/>
      <c r="F299" s="9" t="n"/>
      <c r="I299" s="10" t="n"/>
      <c r="J299" s="8">
        <f>IF(OR(NOT(OR(A299&lt;&gt;"",B299&lt;&gt;"",C299&lt;&gt;"")),N(E299)=0),"",N(E299)-IF(N(I299)&gt;0,N(I299),IFERROR(VLOOKUP(B299,'Ajustes'!$A$3:$B$8,2,0),0)))</f>
        <v/>
      </c>
      <c r="K299" s="8" t="n"/>
      <c r="N299" s="8" t="n"/>
      <c r="P299" s="10">
        <f>IF(OR(NOT(OR(A299&lt;&gt;"",B299&lt;&gt;"",C299&lt;&gt;"")),N(E299)=0),"",N(E299)-TODAY())</f>
        <v/>
      </c>
      <c r="Q299">
        <f>IF(OR(NOT(OR(A299&lt;&gt;"",B299&lt;&gt;"",C299&lt;&gt;"")),O299="Cerrado"),"",IF(IF(A299="","SIN PROPIEDAD; ","")&amp;IF(AND(A299&lt;&gt;"",COUNTIF('Propiedades'!$A$2:$A$200,A299)=0),"PROPIEDAD NO ESTÁ EN LA LISTA; ","")&amp;IF(B299="","SIN TIPO; ","")&amp;IF(NOT(N(E299)&gt;0),"SIN FECHA; ","")&amp;IF(N(F299)=0,"SIN MONTO; ","")&amp;IF(AND(N(E299)&gt;0,NOT(OR(N(K299)&gt;0,O299="Pagado")),G299&lt;&gt;"Escrow",TODAY()&gt;N(E299)),"VENCIDO SIN PAGAR; ","")&amp;IF(AND(NOT(OR(N(K299)&gt;0,O299="Pagado")),G299&lt;&gt;"Escrow",AND(N(E299)&gt;0,TODAY()&gt;=N(J299),TODAY()&lt;=N(E299))),"VENCE PRONTO; ","")&amp;IF(AND(OR(N(K299)&gt;0,O299="Pagado"),L299=""),"SIN COMPROBANTE DE PAGO; ","")&amp;IF(AND(G299="Escrow",H299&lt;&gt;"Sí",N(E299)&gt;0,TODAY()&gt;=N(J299)),"ESCROW SIN CONFIRMAR; ","")&amp;IF(AND(B299="Renovación de seguro",NOT(OR(N(K299)&gt;0,O299="Pagado")),N(E299)&gt;0,N(E299)-TODAY()&lt;=N('Ajustes'!$B$10),M299&lt;&gt;"Sí"),"PÓLIZA POR VENCER SIN COTIZACIÓN; ","")="","",LEFT(IF(A299="","SIN PROPIEDAD; ","")&amp;IF(AND(A299&lt;&gt;"",COUNTIF('Propiedades'!$A$2:$A$200,A299)=0),"PROPIEDAD NO ESTÁ EN LA LISTA; ","")&amp;IF(B299="","SIN TIPO; ","")&amp;IF(NOT(N(E299)&gt;0),"SIN FECHA; ","")&amp;IF(N(F299)=0,"SIN MONTO; ","")&amp;IF(AND(N(E299)&gt;0,NOT(OR(N(K299)&gt;0,O299="Pagado")),G299&lt;&gt;"Escrow",TODAY()&gt;N(E299)),"VENCIDO SIN PAGAR; ","")&amp;IF(AND(NOT(OR(N(K299)&gt;0,O299="Pagado")),G299&lt;&gt;"Escrow",AND(N(E299)&gt;0,TODAY()&gt;=N(J299),TODAY()&lt;=N(E299))),"VENCE PRONTO; ","")&amp;IF(AND(OR(N(K299)&gt;0,O299="Pagado"),L299=""),"SIN COMPROBANTE DE PAGO; ","")&amp;IF(AND(G299="Escrow",H299&lt;&gt;"Sí",N(E299)&gt;0,TODAY()&gt;=N(J299)),"ESCROW SIN CONFIRMAR; ","")&amp;IF(AND(B299="Renovación de seguro",NOT(OR(N(K299)&gt;0,O299="Pagado")),N(E299)&gt;0,N(E299)-TODAY()&lt;=N('Ajustes'!$B$10),M299&lt;&gt;"Sí"),"PÓLIZA POR VENCER SIN COTIZACIÓN; ",""),LEN(IF(A299="","SIN PROPIEDAD; ","")&amp;IF(AND(A299&lt;&gt;"",COUNTIF('Propiedades'!$A$2:$A$200,A299)=0),"PROPIEDAD NO ESTÁ EN LA LISTA; ","")&amp;IF(B299="","SIN TIPO; ","")&amp;IF(NOT(N(E299)&gt;0),"SIN FECHA; ","")&amp;IF(N(F299)=0,"SIN MONTO; ","")&amp;IF(AND(N(E299)&gt;0,NOT(OR(N(K299)&gt;0,O299="Pagado")),G299&lt;&gt;"Escrow",TODAY()&gt;N(E299)),"VENCIDO SIN PAGAR; ","")&amp;IF(AND(NOT(OR(N(K299)&gt;0,O299="Pagado")),G299&lt;&gt;"Escrow",AND(N(E299)&gt;0,TODAY()&gt;=N(J299),TODAY()&lt;=N(E299))),"VENCE PRONTO; ","")&amp;IF(AND(OR(N(K299)&gt;0,O299="Pagado"),L299=""),"SIN COMPROBANTE DE PAGO; ","")&amp;IF(AND(G299="Escrow",H299&lt;&gt;"Sí",N(E299)&gt;0,TODAY()&gt;=N(J299)),"ESCROW SIN CONFIRMAR; ","")&amp;IF(AND(B299="Renovación de seguro",NOT(OR(N(K299)&gt;0,O299="Pagado")),N(E299)&gt;0,N(E299)-TODAY()&lt;=N('Ajustes'!$B$10),M299&lt;&gt;"Sí"),"PÓLIZA POR VENCER SIN COTIZACIÓN; ",""))-2)))</f>
        <v/>
      </c>
    </row>
    <row r="300">
      <c r="E300" s="8" t="n"/>
      <c r="F300" s="9" t="n"/>
      <c r="I300" s="10" t="n"/>
      <c r="J300" s="8">
        <f>IF(OR(NOT(OR(A300&lt;&gt;"",B300&lt;&gt;"",C300&lt;&gt;"")),N(E300)=0),"",N(E300)-IF(N(I300)&gt;0,N(I300),IFERROR(VLOOKUP(B300,'Ajustes'!$A$3:$B$8,2,0),0)))</f>
        <v/>
      </c>
      <c r="K300" s="8" t="n"/>
      <c r="N300" s="8" t="n"/>
      <c r="P300" s="10">
        <f>IF(OR(NOT(OR(A300&lt;&gt;"",B300&lt;&gt;"",C300&lt;&gt;"")),N(E300)=0),"",N(E300)-TODAY())</f>
        <v/>
      </c>
      <c r="Q300">
        <f>IF(OR(NOT(OR(A300&lt;&gt;"",B300&lt;&gt;"",C300&lt;&gt;"")),O300="Cerrado"),"",IF(IF(A300="","SIN PROPIEDAD; ","")&amp;IF(AND(A300&lt;&gt;"",COUNTIF('Propiedades'!$A$2:$A$200,A300)=0),"PROPIEDAD NO ESTÁ EN LA LISTA; ","")&amp;IF(B300="","SIN TIPO; ","")&amp;IF(NOT(N(E300)&gt;0),"SIN FECHA; ","")&amp;IF(N(F300)=0,"SIN MONTO; ","")&amp;IF(AND(N(E300)&gt;0,NOT(OR(N(K300)&gt;0,O300="Pagado")),G300&lt;&gt;"Escrow",TODAY()&gt;N(E300)),"VENCIDO SIN PAGAR; ","")&amp;IF(AND(NOT(OR(N(K300)&gt;0,O300="Pagado")),G300&lt;&gt;"Escrow",AND(N(E300)&gt;0,TODAY()&gt;=N(J300),TODAY()&lt;=N(E300))),"VENCE PRONTO; ","")&amp;IF(AND(OR(N(K300)&gt;0,O300="Pagado"),L300=""),"SIN COMPROBANTE DE PAGO; ","")&amp;IF(AND(G300="Escrow",H300&lt;&gt;"Sí",N(E300)&gt;0,TODAY()&gt;=N(J300)),"ESCROW SIN CONFIRMAR; ","")&amp;IF(AND(B300="Renovación de seguro",NOT(OR(N(K300)&gt;0,O300="Pagado")),N(E300)&gt;0,N(E300)-TODAY()&lt;=N('Ajustes'!$B$10),M300&lt;&gt;"Sí"),"PÓLIZA POR VENCER SIN COTIZACIÓN; ","")="","",LEFT(IF(A300="","SIN PROPIEDAD; ","")&amp;IF(AND(A300&lt;&gt;"",COUNTIF('Propiedades'!$A$2:$A$200,A300)=0),"PROPIEDAD NO ESTÁ EN LA LISTA; ","")&amp;IF(B300="","SIN TIPO; ","")&amp;IF(NOT(N(E300)&gt;0),"SIN FECHA; ","")&amp;IF(N(F300)=0,"SIN MONTO; ","")&amp;IF(AND(N(E300)&gt;0,NOT(OR(N(K300)&gt;0,O300="Pagado")),G300&lt;&gt;"Escrow",TODAY()&gt;N(E300)),"VENCIDO SIN PAGAR; ","")&amp;IF(AND(NOT(OR(N(K300)&gt;0,O300="Pagado")),G300&lt;&gt;"Escrow",AND(N(E300)&gt;0,TODAY()&gt;=N(J300),TODAY()&lt;=N(E300))),"VENCE PRONTO; ","")&amp;IF(AND(OR(N(K300)&gt;0,O300="Pagado"),L300=""),"SIN COMPROBANTE DE PAGO; ","")&amp;IF(AND(G300="Escrow",H300&lt;&gt;"Sí",N(E300)&gt;0,TODAY()&gt;=N(J300)),"ESCROW SIN CONFIRMAR; ","")&amp;IF(AND(B300="Renovación de seguro",NOT(OR(N(K300)&gt;0,O300="Pagado")),N(E300)&gt;0,N(E300)-TODAY()&lt;=N('Ajustes'!$B$10),M300&lt;&gt;"Sí"),"PÓLIZA POR VENCER SIN COTIZACIÓN; ",""),LEN(IF(A300="","SIN PROPIEDAD; ","")&amp;IF(AND(A300&lt;&gt;"",COUNTIF('Propiedades'!$A$2:$A$200,A300)=0),"PROPIEDAD NO ESTÁ EN LA LISTA; ","")&amp;IF(B300="","SIN TIPO; ","")&amp;IF(NOT(N(E300)&gt;0),"SIN FECHA; ","")&amp;IF(N(F300)=0,"SIN MONTO; ","")&amp;IF(AND(N(E300)&gt;0,NOT(OR(N(K300)&gt;0,O300="Pagado")),G300&lt;&gt;"Escrow",TODAY()&gt;N(E300)),"VENCIDO SIN PAGAR; ","")&amp;IF(AND(NOT(OR(N(K300)&gt;0,O300="Pagado")),G300&lt;&gt;"Escrow",AND(N(E300)&gt;0,TODAY()&gt;=N(J300),TODAY()&lt;=N(E300))),"VENCE PRONTO; ","")&amp;IF(AND(OR(N(K300)&gt;0,O300="Pagado"),L300=""),"SIN COMPROBANTE DE PAGO; ","")&amp;IF(AND(G300="Escrow",H300&lt;&gt;"Sí",N(E300)&gt;0,TODAY()&gt;=N(J300)),"ESCROW SIN CONFIRMAR; ","")&amp;IF(AND(B300="Renovación de seguro",NOT(OR(N(K300)&gt;0,O300="Pagado")),N(E300)&gt;0,N(E300)-TODAY()&lt;=N('Ajustes'!$B$10),M300&lt;&gt;"Sí"),"PÓLIZA POR VENCER SIN COTIZACIÓN; ",""))-2)))</f>
        <v/>
      </c>
    </row>
    <row r="301">
      <c r="E301" s="8" t="n"/>
      <c r="F301" s="9" t="n"/>
      <c r="I301" s="10" t="n"/>
      <c r="J301" s="8">
        <f>IF(OR(NOT(OR(A301&lt;&gt;"",B301&lt;&gt;"",C301&lt;&gt;"")),N(E301)=0),"",N(E301)-IF(N(I301)&gt;0,N(I301),IFERROR(VLOOKUP(B301,'Ajustes'!$A$3:$B$8,2,0),0)))</f>
        <v/>
      </c>
      <c r="K301" s="8" t="n"/>
      <c r="N301" s="8" t="n"/>
      <c r="P301" s="10">
        <f>IF(OR(NOT(OR(A301&lt;&gt;"",B301&lt;&gt;"",C301&lt;&gt;"")),N(E301)=0),"",N(E301)-TODAY())</f>
        <v/>
      </c>
      <c r="Q301">
        <f>IF(OR(NOT(OR(A301&lt;&gt;"",B301&lt;&gt;"",C301&lt;&gt;"")),O301="Cerrado"),"",IF(IF(A301="","SIN PROPIEDAD; ","")&amp;IF(AND(A301&lt;&gt;"",COUNTIF('Propiedades'!$A$2:$A$200,A301)=0),"PROPIEDAD NO ESTÁ EN LA LISTA; ","")&amp;IF(B301="","SIN TIPO; ","")&amp;IF(NOT(N(E301)&gt;0),"SIN FECHA; ","")&amp;IF(N(F301)=0,"SIN MONTO; ","")&amp;IF(AND(N(E301)&gt;0,NOT(OR(N(K301)&gt;0,O301="Pagado")),G301&lt;&gt;"Escrow",TODAY()&gt;N(E301)),"VENCIDO SIN PAGAR; ","")&amp;IF(AND(NOT(OR(N(K301)&gt;0,O301="Pagado")),G301&lt;&gt;"Escrow",AND(N(E301)&gt;0,TODAY()&gt;=N(J301),TODAY()&lt;=N(E301))),"VENCE PRONTO; ","")&amp;IF(AND(OR(N(K301)&gt;0,O301="Pagado"),L301=""),"SIN COMPROBANTE DE PAGO; ","")&amp;IF(AND(G301="Escrow",H301&lt;&gt;"Sí",N(E301)&gt;0,TODAY()&gt;=N(J301)),"ESCROW SIN CONFIRMAR; ","")&amp;IF(AND(B301="Renovación de seguro",NOT(OR(N(K301)&gt;0,O301="Pagado")),N(E301)&gt;0,N(E301)-TODAY()&lt;=N('Ajustes'!$B$10),M301&lt;&gt;"Sí"),"PÓLIZA POR VENCER SIN COTIZACIÓN; ","")="","",LEFT(IF(A301="","SIN PROPIEDAD; ","")&amp;IF(AND(A301&lt;&gt;"",COUNTIF('Propiedades'!$A$2:$A$200,A301)=0),"PROPIEDAD NO ESTÁ EN LA LISTA; ","")&amp;IF(B301="","SIN TIPO; ","")&amp;IF(NOT(N(E301)&gt;0),"SIN FECHA; ","")&amp;IF(N(F301)=0,"SIN MONTO; ","")&amp;IF(AND(N(E301)&gt;0,NOT(OR(N(K301)&gt;0,O301="Pagado")),G301&lt;&gt;"Escrow",TODAY()&gt;N(E301)),"VENCIDO SIN PAGAR; ","")&amp;IF(AND(NOT(OR(N(K301)&gt;0,O301="Pagado")),G301&lt;&gt;"Escrow",AND(N(E301)&gt;0,TODAY()&gt;=N(J301),TODAY()&lt;=N(E301))),"VENCE PRONTO; ","")&amp;IF(AND(OR(N(K301)&gt;0,O301="Pagado"),L301=""),"SIN COMPROBANTE DE PAGO; ","")&amp;IF(AND(G301="Escrow",H301&lt;&gt;"Sí",N(E301)&gt;0,TODAY()&gt;=N(J301)),"ESCROW SIN CONFIRMAR; ","")&amp;IF(AND(B301="Renovación de seguro",NOT(OR(N(K301)&gt;0,O301="Pagado")),N(E301)&gt;0,N(E301)-TODAY()&lt;=N('Ajustes'!$B$10),M301&lt;&gt;"Sí"),"PÓLIZA POR VENCER SIN COTIZACIÓN; ",""),LEN(IF(A301="","SIN PROPIEDAD; ","")&amp;IF(AND(A301&lt;&gt;"",COUNTIF('Propiedades'!$A$2:$A$200,A301)=0),"PROPIEDAD NO ESTÁ EN LA LISTA; ","")&amp;IF(B301="","SIN TIPO; ","")&amp;IF(NOT(N(E301)&gt;0),"SIN FECHA; ","")&amp;IF(N(F301)=0,"SIN MONTO; ","")&amp;IF(AND(N(E301)&gt;0,NOT(OR(N(K301)&gt;0,O301="Pagado")),G301&lt;&gt;"Escrow",TODAY()&gt;N(E301)),"VENCIDO SIN PAGAR; ","")&amp;IF(AND(NOT(OR(N(K301)&gt;0,O301="Pagado")),G301&lt;&gt;"Escrow",AND(N(E301)&gt;0,TODAY()&gt;=N(J301),TODAY()&lt;=N(E301))),"VENCE PRONTO; ","")&amp;IF(AND(OR(N(K301)&gt;0,O301="Pagado"),L301=""),"SIN COMPROBANTE DE PAGO; ","")&amp;IF(AND(G301="Escrow",H301&lt;&gt;"Sí",N(E301)&gt;0,TODAY()&gt;=N(J301)),"ESCROW SIN CONFIRMAR; ","")&amp;IF(AND(B301="Renovación de seguro",NOT(OR(N(K301)&gt;0,O301="Pagado")),N(E301)&gt;0,N(E301)-TODAY()&lt;=N('Ajustes'!$B$10),M301&lt;&gt;"Sí"),"PÓLIZA POR VENCER SIN COTIZACIÓN; ",""))-2)))</f>
        <v/>
      </c>
    </row>
    <row r="302">
      <c r="E302" s="8" t="n"/>
      <c r="F302" s="9" t="n"/>
      <c r="I302" s="10" t="n"/>
      <c r="J302" s="8">
        <f>IF(OR(NOT(OR(A302&lt;&gt;"",B302&lt;&gt;"",C302&lt;&gt;"")),N(E302)=0),"",N(E302)-IF(N(I302)&gt;0,N(I302),IFERROR(VLOOKUP(B302,'Ajustes'!$A$3:$B$8,2,0),0)))</f>
        <v/>
      </c>
      <c r="K302" s="8" t="n"/>
      <c r="N302" s="8" t="n"/>
      <c r="P302" s="10">
        <f>IF(OR(NOT(OR(A302&lt;&gt;"",B302&lt;&gt;"",C302&lt;&gt;"")),N(E302)=0),"",N(E302)-TODAY())</f>
        <v/>
      </c>
      <c r="Q302">
        <f>IF(OR(NOT(OR(A302&lt;&gt;"",B302&lt;&gt;"",C302&lt;&gt;"")),O302="Cerrado"),"",IF(IF(A302="","SIN PROPIEDAD; ","")&amp;IF(AND(A302&lt;&gt;"",COUNTIF('Propiedades'!$A$2:$A$200,A302)=0),"PROPIEDAD NO ESTÁ EN LA LISTA; ","")&amp;IF(B302="","SIN TIPO; ","")&amp;IF(NOT(N(E302)&gt;0),"SIN FECHA; ","")&amp;IF(N(F302)=0,"SIN MONTO; ","")&amp;IF(AND(N(E302)&gt;0,NOT(OR(N(K302)&gt;0,O302="Pagado")),G302&lt;&gt;"Escrow",TODAY()&gt;N(E302)),"VENCIDO SIN PAGAR; ","")&amp;IF(AND(NOT(OR(N(K302)&gt;0,O302="Pagado")),G302&lt;&gt;"Escrow",AND(N(E302)&gt;0,TODAY()&gt;=N(J302),TODAY()&lt;=N(E302))),"VENCE PRONTO; ","")&amp;IF(AND(OR(N(K302)&gt;0,O302="Pagado"),L302=""),"SIN COMPROBANTE DE PAGO; ","")&amp;IF(AND(G302="Escrow",H302&lt;&gt;"Sí",N(E302)&gt;0,TODAY()&gt;=N(J302)),"ESCROW SIN CONFIRMAR; ","")&amp;IF(AND(B302="Renovación de seguro",NOT(OR(N(K302)&gt;0,O302="Pagado")),N(E302)&gt;0,N(E302)-TODAY()&lt;=N('Ajustes'!$B$10),M302&lt;&gt;"Sí"),"PÓLIZA POR VENCER SIN COTIZACIÓN; ","")="","",LEFT(IF(A302="","SIN PROPIEDAD; ","")&amp;IF(AND(A302&lt;&gt;"",COUNTIF('Propiedades'!$A$2:$A$200,A302)=0),"PROPIEDAD NO ESTÁ EN LA LISTA; ","")&amp;IF(B302="","SIN TIPO; ","")&amp;IF(NOT(N(E302)&gt;0),"SIN FECHA; ","")&amp;IF(N(F302)=0,"SIN MONTO; ","")&amp;IF(AND(N(E302)&gt;0,NOT(OR(N(K302)&gt;0,O302="Pagado")),G302&lt;&gt;"Escrow",TODAY()&gt;N(E302)),"VENCIDO SIN PAGAR; ","")&amp;IF(AND(NOT(OR(N(K302)&gt;0,O302="Pagado")),G302&lt;&gt;"Escrow",AND(N(E302)&gt;0,TODAY()&gt;=N(J302),TODAY()&lt;=N(E302))),"VENCE PRONTO; ","")&amp;IF(AND(OR(N(K302)&gt;0,O302="Pagado"),L302=""),"SIN COMPROBANTE DE PAGO; ","")&amp;IF(AND(G302="Escrow",H302&lt;&gt;"Sí",N(E302)&gt;0,TODAY()&gt;=N(J302)),"ESCROW SIN CONFIRMAR; ","")&amp;IF(AND(B302="Renovación de seguro",NOT(OR(N(K302)&gt;0,O302="Pagado")),N(E302)&gt;0,N(E302)-TODAY()&lt;=N('Ajustes'!$B$10),M302&lt;&gt;"Sí"),"PÓLIZA POR VENCER SIN COTIZACIÓN; ",""),LEN(IF(A302="","SIN PROPIEDAD; ","")&amp;IF(AND(A302&lt;&gt;"",COUNTIF('Propiedades'!$A$2:$A$200,A302)=0),"PROPIEDAD NO ESTÁ EN LA LISTA; ","")&amp;IF(B302="","SIN TIPO; ","")&amp;IF(NOT(N(E302)&gt;0),"SIN FECHA; ","")&amp;IF(N(F302)=0,"SIN MONTO; ","")&amp;IF(AND(N(E302)&gt;0,NOT(OR(N(K302)&gt;0,O302="Pagado")),G302&lt;&gt;"Escrow",TODAY()&gt;N(E302)),"VENCIDO SIN PAGAR; ","")&amp;IF(AND(NOT(OR(N(K302)&gt;0,O302="Pagado")),G302&lt;&gt;"Escrow",AND(N(E302)&gt;0,TODAY()&gt;=N(J302),TODAY()&lt;=N(E302))),"VENCE PRONTO; ","")&amp;IF(AND(OR(N(K302)&gt;0,O302="Pagado"),L302=""),"SIN COMPROBANTE DE PAGO; ","")&amp;IF(AND(G302="Escrow",H302&lt;&gt;"Sí",N(E302)&gt;0,TODAY()&gt;=N(J302)),"ESCROW SIN CONFIRMAR; ","")&amp;IF(AND(B302="Renovación de seguro",NOT(OR(N(K302)&gt;0,O302="Pagado")),N(E302)&gt;0,N(E302)-TODAY()&lt;=N('Ajustes'!$B$10),M302&lt;&gt;"Sí"),"PÓLIZA POR VENCER SIN COTIZACIÓN; ",""))-2)))</f>
        <v/>
      </c>
    </row>
    <row r="303">
      <c r="E303" s="8" t="n"/>
      <c r="F303" s="9" t="n"/>
      <c r="I303" s="10" t="n"/>
      <c r="J303" s="8">
        <f>IF(OR(NOT(OR(A303&lt;&gt;"",B303&lt;&gt;"",C303&lt;&gt;"")),N(E303)=0),"",N(E303)-IF(N(I303)&gt;0,N(I303),IFERROR(VLOOKUP(B303,'Ajustes'!$A$3:$B$8,2,0),0)))</f>
        <v/>
      </c>
      <c r="K303" s="8" t="n"/>
      <c r="N303" s="8" t="n"/>
      <c r="P303" s="10">
        <f>IF(OR(NOT(OR(A303&lt;&gt;"",B303&lt;&gt;"",C303&lt;&gt;"")),N(E303)=0),"",N(E303)-TODAY())</f>
        <v/>
      </c>
      <c r="Q303">
        <f>IF(OR(NOT(OR(A303&lt;&gt;"",B303&lt;&gt;"",C303&lt;&gt;"")),O303="Cerrado"),"",IF(IF(A303="","SIN PROPIEDAD; ","")&amp;IF(AND(A303&lt;&gt;"",COUNTIF('Propiedades'!$A$2:$A$200,A303)=0),"PROPIEDAD NO ESTÁ EN LA LISTA; ","")&amp;IF(B303="","SIN TIPO; ","")&amp;IF(NOT(N(E303)&gt;0),"SIN FECHA; ","")&amp;IF(N(F303)=0,"SIN MONTO; ","")&amp;IF(AND(N(E303)&gt;0,NOT(OR(N(K303)&gt;0,O303="Pagado")),G303&lt;&gt;"Escrow",TODAY()&gt;N(E303)),"VENCIDO SIN PAGAR; ","")&amp;IF(AND(NOT(OR(N(K303)&gt;0,O303="Pagado")),G303&lt;&gt;"Escrow",AND(N(E303)&gt;0,TODAY()&gt;=N(J303),TODAY()&lt;=N(E303))),"VENCE PRONTO; ","")&amp;IF(AND(OR(N(K303)&gt;0,O303="Pagado"),L303=""),"SIN COMPROBANTE DE PAGO; ","")&amp;IF(AND(G303="Escrow",H303&lt;&gt;"Sí",N(E303)&gt;0,TODAY()&gt;=N(J303)),"ESCROW SIN CONFIRMAR; ","")&amp;IF(AND(B303="Renovación de seguro",NOT(OR(N(K303)&gt;0,O303="Pagado")),N(E303)&gt;0,N(E303)-TODAY()&lt;=N('Ajustes'!$B$10),M303&lt;&gt;"Sí"),"PÓLIZA POR VENCER SIN COTIZACIÓN; ","")="","",LEFT(IF(A303="","SIN PROPIEDAD; ","")&amp;IF(AND(A303&lt;&gt;"",COUNTIF('Propiedades'!$A$2:$A$200,A303)=0),"PROPIEDAD NO ESTÁ EN LA LISTA; ","")&amp;IF(B303="","SIN TIPO; ","")&amp;IF(NOT(N(E303)&gt;0),"SIN FECHA; ","")&amp;IF(N(F303)=0,"SIN MONTO; ","")&amp;IF(AND(N(E303)&gt;0,NOT(OR(N(K303)&gt;0,O303="Pagado")),G303&lt;&gt;"Escrow",TODAY()&gt;N(E303)),"VENCIDO SIN PAGAR; ","")&amp;IF(AND(NOT(OR(N(K303)&gt;0,O303="Pagado")),G303&lt;&gt;"Escrow",AND(N(E303)&gt;0,TODAY()&gt;=N(J303),TODAY()&lt;=N(E303))),"VENCE PRONTO; ","")&amp;IF(AND(OR(N(K303)&gt;0,O303="Pagado"),L303=""),"SIN COMPROBANTE DE PAGO; ","")&amp;IF(AND(G303="Escrow",H303&lt;&gt;"Sí",N(E303)&gt;0,TODAY()&gt;=N(J303)),"ESCROW SIN CONFIRMAR; ","")&amp;IF(AND(B303="Renovación de seguro",NOT(OR(N(K303)&gt;0,O303="Pagado")),N(E303)&gt;0,N(E303)-TODAY()&lt;=N('Ajustes'!$B$10),M303&lt;&gt;"Sí"),"PÓLIZA POR VENCER SIN COTIZACIÓN; ",""),LEN(IF(A303="","SIN PROPIEDAD; ","")&amp;IF(AND(A303&lt;&gt;"",COUNTIF('Propiedades'!$A$2:$A$200,A303)=0),"PROPIEDAD NO ESTÁ EN LA LISTA; ","")&amp;IF(B303="","SIN TIPO; ","")&amp;IF(NOT(N(E303)&gt;0),"SIN FECHA; ","")&amp;IF(N(F303)=0,"SIN MONTO; ","")&amp;IF(AND(N(E303)&gt;0,NOT(OR(N(K303)&gt;0,O303="Pagado")),G303&lt;&gt;"Escrow",TODAY()&gt;N(E303)),"VENCIDO SIN PAGAR; ","")&amp;IF(AND(NOT(OR(N(K303)&gt;0,O303="Pagado")),G303&lt;&gt;"Escrow",AND(N(E303)&gt;0,TODAY()&gt;=N(J303),TODAY()&lt;=N(E303))),"VENCE PRONTO; ","")&amp;IF(AND(OR(N(K303)&gt;0,O303="Pagado"),L303=""),"SIN COMPROBANTE DE PAGO; ","")&amp;IF(AND(G303="Escrow",H303&lt;&gt;"Sí",N(E303)&gt;0,TODAY()&gt;=N(J303)),"ESCROW SIN CONFIRMAR; ","")&amp;IF(AND(B303="Renovación de seguro",NOT(OR(N(K303)&gt;0,O303="Pagado")),N(E303)&gt;0,N(E303)-TODAY()&lt;=N('Ajustes'!$B$10),M303&lt;&gt;"Sí"),"PÓLIZA POR VENCER SIN COTIZACIÓN; ",""))-2)))</f>
        <v/>
      </c>
    </row>
    <row r="304">
      <c r="E304" s="8" t="n"/>
      <c r="F304" s="9" t="n"/>
      <c r="I304" s="10" t="n"/>
      <c r="J304" s="8">
        <f>IF(OR(NOT(OR(A304&lt;&gt;"",B304&lt;&gt;"",C304&lt;&gt;"")),N(E304)=0),"",N(E304)-IF(N(I304)&gt;0,N(I304),IFERROR(VLOOKUP(B304,'Ajustes'!$A$3:$B$8,2,0),0)))</f>
        <v/>
      </c>
      <c r="K304" s="8" t="n"/>
      <c r="N304" s="8" t="n"/>
      <c r="P304" s="10">
        <f>IF(OR(NOT(OR(A304&lt;&gt;"",B304&lt;&gt;"",C304&lt;&gt;"")),N(E304)=0),"",N(E304)-TODAY())</f>
        <v/>
      </c>
      <c r="Q304">
        <f>IF(OR(NOT(OR(A304&lt;&gt;"",B304&lt;&gt;"",C304&lt;&gt;"")),O304="Cerrado"),"",IF(IF(A304="","SIN PROPIEDAD; ","")&amp;IF(AND(A304&lt;&gt;"",COUNTIF('Propiedades'!$A$2:$A$200,A304)=0),"PROPIEDAD NO ESTÁ EN LA LISTA; ","")&amp;IF(B304="","SIN TIPO; ","")&amp;IF(NOT(N(E304)&gt;0),"SIN FECHA; ","")&amp;IF(N(F304)=0,"SIN MONTO; ","")&amp;IF(AND(N(E304)&gt;0,NOT(OR(N(K304)&gt;0,O304="Pagado")),G304&lt;&gt;"Escrow",TODAY()&gt;N(E304)),"VENCIDO SIN PAGAR; ","")&amp;IF(AND(NOT(OR(N(K304)&gt;0,O304="Pagado")),G304&lt;&gt;"Escrow",AND(N(E304)&gt;0,TODAY()&gt;=N(J304),TODAY()&lt;=N(E304))),"VENCE PRONTO; ","")&amp;IF(AND(OR(N(K304)&gt;0,O304="Pagado"),L304=""),"SIN COMPROBANTE DE PAGO; ","")&amp;IF(AND(G304="Escrow",H304&lt;&gt;"Sí",N(E304)&gt;0,TODAY()&gt;=N(J304)),"ESCROW SIN CONFIRMAR; ","")&amp;IF(AND(B304="Renovación de seguro",NOT(OR(N(K304)&gt;0,O304="Pagado")),N(E304)&gt;0,N(E304)-TODAY()&lt;=N('Ajustes'!$B$10),M304&lt;&gt;"Sí"),"PÓLIZA POR VENCER SIN COTIZACIÓN; ","")="","",LEFT(IF(A304="","SIN PROPIEDAD; ","")&amp;IF(AND(A304&lt;&gt;"",COUNTIF('Propiedades'!$A$2:$A$200,A304)=0),"PROPIEDAD NO ESTÁ EN LA LISTA; ","")&amp;IF(B304="","SIN TIPO; ","")&amp;IF(NOT(N(E304)&gt;0),"SIN FECHA; ","")&amp;IF(N(F304)=0,"SIN MONTO; ","")&amp;IF(AND(N(E304)&gt;0,NOT(OR(N(K304)&gt;0,O304="Pagado")),G304&lt;&gt;"Escrow",TODAY()&gt;N(E304)),"VENCIDO SIN PAGAR; ","")&amp;IF(AND(NOT(OR(N(K304)&gt;0,O304="Pagado")),G304&lt;&gt;"Escrow",AND(N(E304)&gt;0,TODAY()&gt;=N(J304),TODAY()&lt;=N(E304))),"VENCE PRONTO; ","")&amp;IF(AND(OR(N(K304)&gt;0,O304="Pagado"),L304=""),"SIN COMPROBANTE DE PAGO; ","")&amp;IF(AND(G304="Escrow",H304&lt;&gt;"Sí",N(E304)&gt;0,TODAY()&gt;=N(J304)),"ESCROW SIN CONFIRMAR; ","")&amp;IF(AND(B304="Renovación de seguro",NOT(OR(N(K304)&gt;0,O304="Pagado")),N(E304)&gt;0,N(E304)-TODAY()&lt;=N('Ajustes'!$B$10),M304&lt;&gt;"Sí"),"PÓLIZA POR VENCER SIN COTIZACIÓN; ",""),LEN(IF(A304="","SIN PROPIEDAD; ","")&amp;IF(AND(A304&lt;&gt;"",COUNTIF('Propiedades'!$A$2:$A$200,A304)=0),"PROPIEDAD NO ESTÁ EN LA LISTA; ","")&amp;IF(B304="","SIN TIPO; ","")&amp;IF(NOT(N(E304)&gt;0),"SIN FECHA; ","")&amp;IF(N(F304)=0,"SIN MONTO; ","")&amp;IF(AND(N(E304)&gt;0,NOT(OR(N(K304)&gt;0,O304="Pagado")),G304&lt;&gt;"Escrow",TODAY()&gt;N(E304)),"VENCIDO SIN PAGAR; ","")&amp;IF(AND(NOT(OR(N(K304)&gt;0,O304="Pagado")),G304&lt;&gt;"Escrow",AND(N(E304)&gt;0,TODAY()&gt;=N(J304),TODAY()&lt;=N(E304))),"VENCE PRONTO; ","")&amp;IF(AND(OR(N(K304)&gt;0,O304="Pagado"),L304=""),"SIN COMPROBANTE DE PAGO; ","")&amp;IF(AND(G304="Escrow",H304&lt;&gt;"Sí",N(E304)&gt;0,TODAY()&gt;=N(J304)),"ESCROW SIN CONFIRMAR; ","")&amp;IF(AND(B304="Renovación de seguro",NOT(OR(N(K304)&gt;0,O304="Pagado")),N(E304)&gt;0,N(E304)-TODAY()&lt;=N('Ajustes'!$B$10),M304&lt;&gt;"Sí"),"PÓLIZA POR VENCER SIN COTIZACIÓN; ",""))-2)))</f>
        <v/>
      </c>
    </row>
    <row r="305">
      <c r="E305" s="8" t="n"/>
      <c r="F305" s="9" t="n"/>
      <c r="I305" s="10" t="n"/>
      <c r="J305" s="8">
        <f>IF(OR(NOT(OR(A305&lt;&gt;"",B305&lt;&gt;"",C305&lt;&gt;"")),N(E305)=0),"",N(E305)-IF(N(I305)&gt;0,N(I305),IFERROR(VLOOKUP(B305,'Ajustes'!$A$3:$B$8,2,0),0)))</f>
        <v/>
      </c>
      <c r="K305" s="8" t="n"/>
      <c r="N305" s="8" t="n"/>
      <c r="P305" s="10">
        <f>IF(OR(NOT(OR(A305&lt;&gt;"",B305&lt;&gt;"",C305&lt;&gt;"")),N(E305)=0),"",N(E305)-TODAY())</f>
        <v/>
      </c>
      <c r="Q305">
        <f>IF(OR(NOT(OR(A305&lt;&gt;"",B305&lt;&gt;"",C305&lt;&gt;"")),O305="Cerrado"),"",IF(IF(A305="","SIN PROPIEDAD; ","")&amp;IF(AND(A305&lt;&gt;"",COUNTIF('Propiedades'!$A$2:$A$200,A305)=0),"PROPIEDAD NO ESTÁ EN LA LISTA; ","")&amp;IF(B305="","SIN TIPO; ","")&amp;IF(NOT(N(E305)&gt;0),"SIN FECHA; ","")&amp;IF(N(F305)=0,"SIN MONTO; ","")&amp;IF(AND(N(E305)&gt;0,NOT(OR(N(K305)&gt;0,O305="Pagado")),G305&lt;&gt;"Escrow",TODAY()&gt;N(E305)),"VENCIDO SIN PAGAR; ","")&amp;IF(AND(NOT(OR(N(K305)&gt;0,O305="Pagado")),G305&lt;&gt;"Escrow",AND(N(E305)&gt;0,TODAY()&gt;=N(J305),TODAY()&lt;=N(E305))),"VENCE PRONTO; ","")&amp;IF(AND(OR(N(K305)&gt;0,O305="Pagado"),L305=""),"SIN COMPROBANTE DE PAGO; ","")&amp;IF(AND(G305="Escrow",H305&lt;&gt;"Sí",N(E305)&gt;0,TODAY()&gt;=N(J305)),"ESCROW SIN CONFIRMAR; ","")&amp;IF(AND(B305="Renovación de seguro",NOT(OR(N(K305)&gt;0,O305="Pagado")),N(E305)&gt;0,N(E305)-TODAY()&lt;=N('Ajustes'!$B$10),M305&lt;&gt;"Sí"),"PÓLIZA POR VENCER SIN COTIZACIÓN; ","")="","",LEFT(IF(A305="","SIN PROPIEDAD; ","")&amp;IF(AND(A305&lt;&gt;"",COUNTIF('Propiedades'!$A$2:$A$200,A305)=0),"PROPIEDAD NO ESTÁ EN LA LISTA; ","")&amp;IF(B305="","SIN TIPO; ","")&amp;IF(NOT(N(E305)&gt;0),"SIN FECHA; ","")&amp;IF(N(F305)=0,"SIN MONTO; ","")&amp;IF(AND(N(E305)&gt;0,NOT(OR(N(K305)&gt;0,O305="Pagado")),G305&lt;&gt;"Escrow",TODAY()&gt;N(E305)),"VENCIDO SIN PAGAR; ","")&amp;IF(AND(NOT(OR(N(K305)&gt;0,O305="Pagado")),G305&lt;&gt;"Escrow",AND(N(E305)&gt;0,TODAY()&gt;=N(J305),TODAY()&lt;=N(E305))),"VENCE PRONTO; ","")&amp;IF(AND(OR(N(K305)&gt;0,O305="Pagado"),L305=""),"SIN COMPROBANTE DE PAGO; ","")&amp;IF(AND(G305="Escrow",H305&lt;&gt;"Sí",N(E305)&gt;0,TODAY()&gt;=N(J305)),"ESCROW SIN CONFIRMAR; ","")&amp;IF(AND(B305="Renovación de seguro",NOT(OR(N(K305)&gt;0,O305="Pagado")),N(E305)&gt;0,N(E305)-TODAY()&lt;=N('Ajustes'!$B$10),M305&lt;&gt;"Sí"),"PÓLIZA POR VENCER SIN COTIZACIÓN; ",""),LEN(IF(A305="","SIN PROPIEDAD; ","")&amp;IF(AND(A305&lt;&gt;"",COUNTIF('Propiedades'!$A$2:$A$200,A305)=0),"PROPIEDAD NO ESTÁ EN LA LISTA; ","")&amp;IF(B305="","SIN TIPO; ","")&amp;IF(NOT(N(E305)&gt;0),"SIN FECHA; ","")&amp;IF(N(F305)=0,"SIN MONTO; ","")&amp;IF(AND(N(E305)&gt;0,NOT(OR(N(K305)&gt;0,O305="Pagado")),G305&lt;&gt;"Escrow",TODAY()&gt;N(E305)),"VENCIDO SIN PAGAR; ","")&amp;IF(AND(NOT(OR(N(K305)&gt;0,O305="Pagado")),G305&lt;&gt;"Escrow",AND(N(E305)&gt;0,TODAY()&gt;=N(J305),TODAY()&lt;=N(E305))),"VENCE PRONTO; ","")&amp;IF(AND(OR(N(K305)&gt;0,O305="Pagado"),L305=""),"SIN COMPROBANTE DE PAGO; ","")&amp;IF(AND(G305="Escrow",H305&lt;&gt;"Sí",N(E305)&gt;0,TODAY()&gt;=N(J305)),"ESCROW SIN CONFIRMAR; ","")&amp;IF(AND(B305="Renovación de seguro",NOT(OR(N(K305)&gt;0,O305="Pagado")),N(E305)&gt;0,N(E305)-TODAY()&lt;=N('Ajustes'!$B$10),M305&lt;&gt;"Sí"),"PÓLIZA POR VENCER SIN COTIZACIÓN; ",""))-2)))</f>
        <v/>
      </c>
    </row>
    <row r="306">
      <c r="E306" s="8" t="n"/>
      <c r="F306" s="9" t="n"/>
      <c r="I306" s="10" t="n"/>
      <c r="J306" s="8">
        <f>IF(OR(NOT(OR(A306&lt;&gt;"",B306&lt;&gt;"",C306&lt;&gt;"")),N(E306)=0),"",N(E306)-IF(N(I306)&gt;0,N(I306),IFERROR(VLOOKUP(B306,'Ajustes'!$A$3:$B$8,2,0),0)))</f>
        <v/>
      </c>
      <c r="K306" s="8" t="n"/>
      <c r="N306" s="8" t="n"/>
      <c r="P306" s="10">
        <f>IF(OR(NOT(OR(A306&lt;&gt;"",B306&lt;&gt;"",C306&lt;&gt;"")),N(E306)=0),"",N(E306)-TODAY())</f>
        <v/>
      </c>
      <c r="Q306">
        <f>IF(OR(NOT(OR(A306&lt;&gt;"",B306&lt;&gt;"",C306&lt;&gt;"")),O306="Cerrado"),"",IF(IF(A306="","SIN PROPIEDAD; ","")&amp;IF(AND(A306&lt;&gt;"",COUNTIF('Propiedades'!$A$2:$A$200,A306)=0),"PROPIEDAD NO ESTÁ EN LA LISTA; ","")&amp;IF(B306="","SIN TIPO; ","")&amp;IF(NOT(N(E306)&gt;0),"SIN FECHA; ","")&amp;IF(N(F306)=0,"SIN MONTO; ","")&amp;IF(AND(N(E306)&gt;0,NOT(OR(N(K306)&gt;0,O306="Pagado")),G306&lt;&gt;"Escrow",TODAY()&gt;N(E306)),"VENCIDO SIN PAGAR; ","")&amp;IF(AND(NOT(OR(N(K306)&gt;0,O306="Pagado")),G306&lt;&gt;"Escrow",AND(N(E306)&gt;0,TODAY()&gt;=N(J306),TODAY()&lt;=N(E306))),"VENCE PRONTO; ","")&amp;IF(AND(OR(N(K306)&gt;0,O306="Pagado"),L306=""),"SIN COMPROBANTE DE PAGO; ","")&amp;IF(AND(G306="Escrow",H306&lt;&gt;"Sí",N(E306)&gt;0,TODAY()&gt;=N(J306)),"ESCROW SIN CONFIRMAR; ","")&amp;IF(AND(B306="Renovación de seguro",NOT(OR(N(K306)&gt;0,O306="Pagado")),N(E306)&gt;0,N(E306)-TODAY()&lt;=N('Ajustes'!$B$10),M306&lt;&gt;"Sí"),"PÓLIZA POR VENCER SIN COTIZACIÓN; ","")="","",LEFT(IF(A306="","SIN PROPIEDAD; ","")&amp;IF(AND(A306&lt;&gt;"",COUNTIF('Propiedades'!$A$2:$A$200,A306)=0),"PROPIEDAD NO ESTÁ EN LA LISTA; ","")&amp;IF(B306="","SIN TIPO; ","")&amp;IF(NOT(N(E306)&gt;0),"SIN FECHA; ","")&amp;IF(N(F306)=0,"SIN MONTO; ","")&amp;IF(AND(N(E306)&gt;0,NOT(OR(N(K306)&gt;0,O306="Pagado")),G306&lt;&gt;"Escrow",TODAY()&gt;N(E306)),"VENCIDO SIN PAGAR; ","")&amp;IF(AND(NOT(OR(N(K306)&gt;0,O306="Pagado")),G306&lt;&gt;"Escrow",AND(N(E306)&gt;0,TODAY()&gt;=N(J306),TODAY()&lt;=N(E306))),"VENCE PRONTO; ","")&amp;IF(AND(OR(N(K306)&gt;0,O306="Pagado"),L306=""),"SIN COMPROBANTE DE PAGO; ","")&amp;IF(AND(G306="Escrow",H306&lt;&gt;"Sí",N(E306)&gt;0,TODAY()&gt;=N(J306)),"ESCROW SIN CONFIRMAR; ","")&amp;IF(AND(B306="Renovación de seguro",NOT(OR(N(K306)&gt;0,O306="Pagado")),N(E306)&gt;0,N(E306)-TODAY()&lt;=N('Ajustes'!$B$10),M306&lt;&gt;"Sí"),"PÓLIZA POR VENCER SIN COTIZACIÓN; ",""),LEN(IF(A306="","SIN PROPIEDAD; ","")&amp;IF(AND(A306&lt;&gt;"",COUNTIF('Propiedades'!$A$2:$A$200,A306)=0),"PROPIEDAD NO ESTÁ EN LA LISTA; ","")&amp;IF(B306="","SIN TIPO; ","")&amp;IF(NOT(N(E306)&gt;0),"SIN FECHA; ","")&amp;IF(N(F306)=0,"SIN MONTO; ","")&amp;IF(AND(N(E306)&gt;0,NOT(OR(N(K306)&gt;0,O306="Pagado")),G306&lt;&gt;"Escrow",TODAY()&gt;N(E306)),"VENCIDO SIN PAGAR; ","")&amp;IF(AND(NOT(OR(N(K306)&gt;0,O306="Pagado")),G306&lt;&gt;"Escrow",AND(N(E306)&gt;0,TODAY()&gt;=N(J306),TODAY()&lt;=N(E306))),"VENCE PRONTO; ","")&amp;IF(AND(OR(N(K306)&gt;0,O306="Pagado"),L306=""),"SIN COMPROBANTE DE PAGO; ","")&amp;IF(AND(G306="Escrow",H306&lt;&gt;"Sí",N(E306)&gt;0,TODAY()&gt;=N(J306)),"ESCROW SIN CONFIRMAR; ","")&amp;IF(AND(B306="Renovación de seguro",NOT(OR(N(K306)&gt;0,O306="Pagado")),N(E306)&gt;0,N(E306)-TODAY()&lt;=N('Ajustes'!$B$10),M306&lt;&gt;"Sí"),"PÓLIZA POR VENCER SIN COTIZACIÓN; ",""))-2)))</f>
        <v/>
      </c>
    </row>
    <row r="307">
      <c r="E307" s="8" t="n"/>
      <c r="F307" s="9" t="n"/>
      <c r="I307" s="10" t="n"/>
      <c r="J307" s="8">
        <f>IF(OR(NOT(OR(A307&lt;&gt;"",B307&lt;&gt;"",C307&lt;&gt;"")),N(E307)=0),"",N(E307)-IF(N(I307)&gt;0,N(I307),IFERROR(VLOOKUP(B307,'Ajustes'!$A$3:$B$8,2,0),0)))</f>
        <v/>
      </c>
      <c r="K307" s="8" t="n"/>
      <c r="N307" s="8" t="n"/>
      <c r="P307" s="10">
        <f>IF(OR(NOT(OR(A307&lt;&gt;"",B307&lt;&gt;"",C307&lt;&gt;"")),N(E307)=0),"",N(E307)-TODAY())</f>
        <v/>
      </c>
      <c r="Q307">
        <f>IF(OR(NOT(OR(A307&lt;&gt;"",B307&lt;&gt;"",C307&lt;&gt;"")),O307="Cerrado"),"",IF(IF(A307="","SIN PROPIEDAD; ","")&amp;IF(AND(A307&lt;&gt;"",COUNTIF('Propiedades'!$A$2:$A$200,A307)=0),"PROPIEDAD NO ESTÁ EN LA LISTA; ","")&amp;IF(B307="","SIN TIPO; ","")&amp;IF(NOT(N(E307)&gt;0),"SIN FECHA; ","")&amp;IF(N(F307)=0,"SIN MONTO; ","")&amp;IF(AND(N(E307)&gt;0,NOT(OR(N(K307)&gt;0,O307="Pagado")),G307&lt;&gt;"Escrow",TODAY()&gt;N(E307)),"VENCIDO SIN PAGAR; ","")&amp;IF(AND(NOT(OR(N(K307)&gt;0,O307="Pagado")),G307&lt;&gt;"Escrow",AND(N(E307)&gt;0,TODAY()&gt;=N(J307),TODAY()&lt;=N(E307))),"VENCE PRONTO; ","")&amp;IF(AND(OR(N(K307)&gt;0,O307="Pagado"),L307=""),"SIN COMPROBANTE DE PAGO; ","")&amp;IF(AND(G307="Escrow",H307&lt;&gt;"Sí",N(E307)&gt;0,TODAY()&gt;=N(J307)),"ESCROW SIN CONFIRMAR; ","")&amp;IF(AND(B307="Renovación de seguro",NOT(OR(N(K307)&gt;0,O307="Pagado")),N(E307)&gt;0,N(E307)-TODAY()&lt;=N('Ajustes'!$B$10),M307&lt;&gt;"Sí"),"PÓLIZA POR VENCER SIN COTIZACIÓN; ","")="","",LEFT(IF(A307="","SIN PROPIEDAD; ","")&amp;IF(AND(A307&lt;&gt;"",COUNTIF('Propiedades'!$A$2:$A$200,A307)=0),"PROPIEDAD NO ESTÁ EN LA LISTA; ","")&amp;IF(B307="","SIN TIPO; ","")&amp;IF(NOT(N(E307)&gt;0),"SIN FECHA; ","")&amp;IF(N(F307)=0,"SIN MONTO; ","")&amp;IF(AND(N(E307)&gt;0,NOT(OR(N(K307)&gt;0,O307="Pagado")),G307&lt;&gt;"Escrow",TODAY()&gt;N(E307)),"VENCIDO SIN PAGAR; ","")&amp;IF(AND(NOT(OR(N(K307)&gt;0,O307="Pagado")),G307&lt;&gt;"Escrow",AND(N(E307)&gt;0,TODAY()&gt;=N(J307),TODAY()&lt;=N(E307))),"VENCE PRONTO; ","")&amp;IF(AND(OR(N(K307)&gt;0,O307="Pagado"),L307=""),"SIN COMPROBANTE DE PAGO; ","")&amp;IF(AND(G307="Escrow",H307&lt;&gt;"Sí",N(E307)&gt;0,TODAY()&gt;=N(J307)),"ESCROW SIN CONFIRMAR; ","")&amp;IF(AND(B307="Renovación de seguro",NOT(OR(N(K307)&gt;0,O307="Pagado")),N(E307)&gt;0,N(E307)-TODAY()&lt;=N('Ajustes'!$B$10),M307&lt;&gt;"Sí"),"PÓLIZA POR VENCER SIN COTIZACIÓN; ",""),LEN(IF(A307="","SIN PROPIEDAD; ","")&amp;IF(AND(A307&lt;&gt;"",COUNTIF('Propiedades'!$A$2:$A$200,A307)=0),"PROPIEDAD NO ESTÁ EN LA LISTA; ","")&amp;IF(B307="","SIN TIPO; ","")&amp;IF(NOT(N(E307)&gt;0),"SIN FECHA; ","")&amp;IF(N(F307)=0,"SIN MONTO; ","")&amp;IF(AND(N(E307)&gt;0,NOT(OR(N(K307)&gt;0,O307="Pagado")),G307&lt;&gt;"Escrow",TODAY()&gt;N(E307)),"VENCIDO SIN PAGAR; ","")&amp;IF(AND(NOT(OR(N(K307)&gt;0,O307="Pagado")),G307&lt;&gt;"Escrow",AND(N(E307)&gt;0,TODAY()&gt;=N(J307),TODAY()&lt;=N(E307))),"VENCE PRONTO; ","")&amp;IF(AND(OR(N(K307)&gt;0,O307="Pagado"),L307=""),"SIN COMPROBANTE DE PAGO; ","")&amp;IF(AND(G307="Escrow",H307&lt;&gt;"Sí",N(E307)&gt;0,TODAY()&gt;=N(J307)),"ESCROW SIN CONFIRMAR; ","")&amp;IF(AND(B307="Renovación de seguro",NOT(OR(N(K307)&gt;0,O307="Pagado")),N(E307)&gt;0,N(E307)-TODAY()&lt;=N('Ajustes'!$B$10),M307&lt;&gt;"Sí"),"PÓLIZA POR VENCER SIN COTIZACIÓN; ",""))-2)))</f>
        <v/>
      </c>
    </row>
    <row r="308">
      <c r="E308" s="8" t="n"/>
      <c r="F308" s="9" t="n"/>
      <c r="I308" s="10" t="n"/>
      <c r="J308" s="8">
        <f>IF(OR(NOT(OR(A308&lt;&gt;"",B308&lt;&gt;"",C308&lt;&gt;"")),N(E308)=0),"",N(E308)-IF(N(I308)&gt;0,N(I308),IFERROR(VLOOKUP(B308,'Ajustes'!$A$3:$B$8,2,0),0)))</f>
        <v/>
      </c>
      <c r="K308" s="8" t="n"/>
      <c r="N308" s="8" t="n"/>
      <c r="P308" s="10">
        <f>IF(OR(NOT(OR(A308&lt;&gt;"",B308&lt;&gt;"",C308&lt;&gt;"")),N(E308)=0),"",N(E308)-TODAY())</f>
        <v/>
      </c>
      <c r="Q308">
        <f>IF(OR(NOT(OR(A308&lt;&gt;"",B308&lt;&gt;"",C308&lt;&gt;"")),O308="Cerrado"),"",IF(IF(A308="","SIN PROPIEDAD; ","")&amp;IF(AND(A308&lt;&gt;"",COUNTIF('Propiedades'!$A$2:$A$200,A308)=0),"PROPIEDAD NO ESTÁ EN LA LISTA; ","")&amp;IF(B308="","SIN TIPO; ","")&amp;IF(NOT(N(E308)&gt;0),"SIN FECHA; ","")&amp;IF(N(F308)=0,"SIN MONTO; ","")&amp;IF(AND(N(E308)&gt;0,NOT(OR(N(K308)&gt;0,O308="Pagado")),G308&lt;&gt;"Escrow",TODAY()&gt;N(E308)),"VENCIDO SIN PAGAR; ","")&amp;IF(AND(NOT(OR(N(K308)&gt;0,O308="Pagado")),G308&lt;&gt;"Escrow",AND(N(E308)&gt;0,TODAY()&gt;=N(J308),TODAY()&lt;=N(E308))),"VENCE PRONTO; ","")&amp;IF(AND(OR(N(K308)&gt;0,O308="Pagado"),L308=""),"SIN COMPROBANTE DE PAGO; ","")&amp;IF(AND(G308="Escrow",H308&lt;&gt;"Sí",N(E308)&gt;0,TODAY()&gt;=N(J308)),"ESCROW SIN CONFIRMAR; ","")&amp;IF(AND(B308="Renovación de seguro",NOT(OR(N(K308)&gt;0,O308="Pagado")),N(E308)&gt;0,N(E308)-TODAY()&lt;=N('Ajustes'!$B$10),M308&lt;&gt;"Sí"),"PÓLIZA POR VENCER SIN COTIZACIÓN; ","")="","",LEFT(IF(A308="","SIN PROPIEDAD; ","")&amp;IF(AND(A308&lt;&gt;"",COUNTIF('Propiedades'!$A$2:$A$200,A308)=0),"PROPIEDAD NO ESTÁ EN LA LISTA; ","")&amp;IF(B308="","SIN TIPO; ","")&amp;IF(NOT(N(E308)&gt;0),"SIN FECHA; ","")&amp;IF(N(F308)=0,"SIN MONTO; ","")&amp;IF(AND(N(E308)&gt;0,NOT(OR(N(K308)&gt;0,O308="Pagado")),G308&lt;&gt;"Escrow",TODAY()&gt;N(E308)),"VENCIDO SIN PAGAR; ","")&amp;IF(AND(NOT(OR(N(K308)&gt;0,O308="Pagado")),G308&lt;&gt;"Escrow",AND(N(E308)&gt;0,TODAY()&gt;=N(J308),TODAY()&lt;=N(E308))),"VENCE PRONTO; ","")&amp;IF(AND(OR(N(K308)&gt;0,O308="Pagado"),L308=""),"SIN COMPROBANTE DE PAGO; ","")&amp;IF(AND(G308="Escrow",H308&lt;&gt;"Sí",N(E308)&gt;0,TODAY()&gt;=N(J308)),"ESCROW SIN CONFIRMAR; ","")&amp;IF(AND(B308="Renovación de seguro",NOT(OR(N(K308)&gt;0,O308="Pagado")),N(E308)&gt;0,N(E308)-TODAY()&lt;=N('Ajustes'!$B$10),M308&lt;&gt;"Sí"),"PÓLIZA POR VENCER SIN COTIZACIÓN; ",""),LEN(IF(A308="","SIN PROPIEDAD; ","")&amp;IF(AND(A308&lt;&gt;"",COUNTIF('Propiedades'!$A$2:$A$200,A308)=0),"PROPIEDAD NO ESTÁ EN LA LISTA; ","")&amp;IF(B308="","SIN TIPO; ","")&amp;IF(NOT(N(E308)&gt;0),"SIN FECHA; ","")&amp;IF(N(F308)=0,"SIN MONTO; ","")&amp;IF(AND(N(E308)&gt;0,NOT(OR(N(K308)&gt;0,O308="Pagado")),G308&lt;&gt;"Escrow",TODAY()&gt;N(E308)),"VENCIDO SIN PAGAR; ","")&amp;IF(AND(NOT(OR(N(K308)&gt;0,O308="Pagado")),G308&lt;&gt;"Escrow",AND(N(E308)&gt;0,TODAY()&gt;=N(J308),TODAY()&lt;=N(E308))),"VENCE PRONTO; ","")&amp;IF(AND(OR(N(K308)&gt;0,O308="Pagado"),L308=""),"SIN COMPROBANTE DE PAGO; ","")&amp;IF(AND(G308="Escrow",H308&lt;&gt;"Sí",N(E308)&gt;0,TODAY()&gt;=N(J308)),"ESCROW SIN CONFIRMAR; ","")&amp;IF(AND(B308="Renovación de seguro",NOT(OR(N(K308)&gt;0,O308="Pagado")),N(E308)&gt;0,N(E308)-TODAY()&lt;=N('Ajustes'!$B$10),M308&lt;&gt;"Sí"),"PÓLIZA POR VENCER SIN COTIZACIÓN; ",""))-2)))</f>
        <v/>
      </c>
    </row>
    <row r="309">
      <c r="E309" s="8" t="n"/>
      <c r="F309" s="9" t="n"/>
      <c r="I309" s="10" t="n"/>
      <c r="J309" s="8">
        <f>IF(OR(NOT(OR(A309&lt;&gt;"",B309&lt;&gt;"",C309&lt;&gt;"")),N(E309)=0),"",N(E309)-IF(N(I309)&gt;0,N(I309),IFERROR(VLOOKUP(B309,'Ajustes'!$A$3:$B$8,2,0),0)))</f>
        <v/>
      </c>
      <c r="K309" s="8" t="n"/>
      <c r="N309" s="8" t="n"/>
      <c r="P309" s="10">
        <f>IF(OR(NOT(OR(A309&lt;&gt;"",B309&lt;&gt;"",C309&lt;&gt;"")),N(E309)=0),"",N(E309)-TODAY())</f>
        <v/>
      </c>
      <c r="Q309">
        <f>IF(OR(NOT(OR(A309&lt;&gt;"",B309&lt;&gt;"",C309&lt;&gt;"")),O309="Cerrado"),"",IF(IF(A309="","SIN PROPIEDAD; ","")&amp;IF(AND(A309&lt;&gt;"",COUNTIF('Propiedades'!$A$2:$A$200,A309)=0),"PROPIEDAD NO ESTÁ EN LA LISTA; ","")&amp;IF(B309="","SIN TIPO; ","")&amp;IF(NOT(N(E309)&gt;0),"SIN FECHA; ","")&amp;IF(N(F309)=0,"SIN MONTO; ","")&amp;IF(AND(N(E309)&gt;0,NOT(OR(N(K309)&gt;0,O309="Pagado")),G309&lt;&gt;"Escrow",TODAY()&gt;N(E309)),"VENCIDO SIN PAGAR; ","")&amp;IF(AND(NOT(OR(N(K309)&gt;0,O309="Pagado")),G309&lt;&gt;"Escrow",AND(N(E309)&gt;0,TODAY()&gt;=N(J309),TODAY()&lt;=N(E309))),"VENCE PRONTO; ","")&amp;IF(AND(OR(N(K309)&gt;0,O309="Pagado"),L309=""),"SIN COMPROBANTE DE PAGO; ","")&amp;IF(AND(G309="Escrow",H309&lt;&gt;"Sí",N(E309)&gt;0,TODAY()&gt;=N(J309)),"ESCROW SIN CONFIRMAR; ","")&amp;IF(AND(B309="Renovación de seguro",NOT(OR(N(K309)&gt;0,O309="Pagado")),N(E309)&gt;0,N(E309)-TODAY()&lt;=N('Ajustes'!$B$10),M309&lt;&gt;"Sí"),"PÓLIZA POR VENCER SIN COTIZACIÓN; ","")="","",LEFT(IF(A309="","SIN PROPIEDAD; ","")&amp;IF(AND(A309&lt;&gt;"",COUNTIF('Propiedades'!$A$2:$A$200,A309)=0),"PROPIEDAD NO ESTÁ EN LA LISTA; ","")&amp;IF(B309="","SIN TIPO; ","")&amp;IF(NOT(N(E309)&gt;0),"SIN FECHA; ","")&amp;IF(N(F309)=0,"SIN MONTO; ","")&amp;IF(AND(N(E309)&gt;0,NOT(OR(N(K309)&gt;0,O309="Pagado")),G309&lt;&gt;"Escrow",TODAY()&gt;N(E309)),"VENCIDO SIN PAGAR; ","")&amp;IF(AND(NOT(OR(N(K309)&gt;0,O309="Pagado")),G309&lt;&gt;"Escrow",AND(N(E309)&gt;0,TODAY()&gt;=N(J309),TODAY()&lt;=N(E309))),"VENCE PRONTO; ","")&amp;IF(AND(OR(N(K309)&gt;0,O309="Pagado"),L309=""),"SIN COMPROBANTE DE PAGO; ","")&amp;IF(AND(G309="Escrow",H309&lt;&gt;"Sí",N(E309)&gt;0,TODAY()&gt;=N(J309)),"ESCROW SIN CONFIRMAR; ","")&amp;IF(AND(B309="Renovación de seguro",NOT(OR(N(K309)&gt;0,O309="Pagado")),N(E309)&gt;0,N(E309)-TODAY()&lt;=N('Ajustes'!$B$10),M309&lt;&gt;"Sí"),"PÓLIZA POR VENCER SIN COTIZACIÓN; ",""),LEN(IF(A309="","SIN PROPIEDAD; ","")&amp;IF(AND(A309&lt;&gt;"",COUNTIF('Propiedades'!$A$2:$A$200,A309)=0),"PROPIEDAD NO ESTÁ EN LA LISTA; ","")&amp;IF(B309="","SIN TIPO; ","")&amp;IF(NOT(N(E309)&gt;0),"SIN FECHA; ","")&amp;IF(N(F309)=0,"SIN MONTO; ","")&amp;IF(AND(N(E309)&gt;0,NOT(OR(N(K309)&gt;0,O309="Pagado")),G309&lt;&gt;"Escrow",TODAY()&gt;N(E309)),"VENCIDO SIN PAGAR; ","")&amp;IF(AND(NOT(OR(N(K309)&gt;0,O309="Pagado")),G309&lt;&gt;"Escrow",AND(N(E309)&gt;0,TODAY()&gt;=N(J309),TODAY()&lt;=N(E309))),"VENCE PRONTO; ","")&amp;IF(AND(OR(N(K309)&gt;0,O309="Pagado"),L309=""),"SIN COMPROBANTE DE PAGO; ","")&amp;IF(AND(G309="Escrow",H309&lt;&gt;"Sí",N(E309)&gt;0,TODAY()&gt;=N(J309)),"ESCROW SIN CONFIRMAR; ","")&amp;IF(AND(B309="Renovación de seguro",NOT(OR(N(K309)&gt;0,O309="Pagado")),N(E309)&gt;0,N(E309)-TODAY()&lt;=N('Ajustes'!$B$10),M309&lt;&gt;"Sí"),"PÓLIZA POR VENCER SIN COTIZACIÓN; ",""))-2)))</f>
        <v/>
      </c>
    </row>
    <row r="310">
      <c r="E310" s="8" t="n"/>
      <c r="F310" s="9" t="n"/>
      <c r="I310" s="10" t="n"/>
      <c r="J310" s="8">
        <f>IF(OR(NOT(OR(A310&lt;&gt;"",B310&lt;&gt;"",C310&lt;&gt;"")),N(E310)=0),"",N(E310)-IF(N(I310)&gt;0,N(I310),IFERROR(VLOOKUP(B310,'Ajustes'!$A$3:$B$8,2,0),0)))</f>
        <v/>
      </c>
      <c r="K310" s="8" t="n"/>
      <c r="N310" s="8" t="n"/>
      <c r="P310" s="10">
        <f>IF(OR(NOT(OR(A310&lt;&gt;"",B310&lt;&gt;"",C310&lt;&gt;"")),N(E310)=0),"",N(E310)-TODAY())</f>
        <v/>
      </c>
      <c r="Q310">
        <f>IF(OR(NOT(OR(A310&lt;&gt;"",B310&lt;&gt;"",C310&lt;&gt;"")),O310="Cerrado"),"",IF(IF(A310="","SIN PROPIEDAD; ","")&amp;IF(AND(A310&lt;&gt;"",COUNTIF('Propiedades'!$A$2:$A$200,A310)=0),"PROPIEDAD NO ESTÁ EN LA LISTA; ","")&amp;IF(B310="","SIN TIPO; ","")&amp;IF(NOT(N(E310)&gt;0),"SIN FECHA; ","")&amp;IF(N(F310)=0,"SIN MONTO; ","")&amp;IF(AND(N(E310)&gt;0,NOT(OR(N(K310)&gt;0,O310="Pagado")),G310&lt;&gt;"Escrow",TODAY()&gt;N(E310)),"VENCIDO SIN PAGAR; ","")&amp;IF(AND(NOT(OR(N(K310)&gt;0,O310="Pagado")),G310&lt;&gt;"Escrow",AND(N(E310)&gt;0,TODAY()&gt;=N(J310),TODAY()&lt;=N(E310))),"VENCE PRONTO; ","")&amp;IF(AND(OR(N(K310)&gt;0,O310="Pagado"),L310=""),"SIN COMPROBANTE DE PAGO; ","")&amp;IF(AND(G310="Escrow",H310&lt;&gt;"Sí",N(E310)&gt;0,TODAY()&gt;=N(J310)),"ESCROW SIN CONFIRMAR; ","")&amp;IF(AND(B310="Renovación de seguro",NOT(OR(N(K310)&gt;0,O310="Pagado")),N(E310)&gt;0,N(E310)-TODAY()&lt;=N('Ajustes'!$B$10),M310&lt;&gt;"Sí"),"PÓLIZA POR VENCER SIN COTIZACIÓN; ","")="","",LEFT(IF(A310="","SIN PROPIEDAD; ","")&amp;IF(AND(A310&lt;&gt;"",COUNTIF('Propiedades'!$A$2:$A$200,A310)=0),"PROPIEDAD NO ESTÁ EN LA LISTA; ","")&amp;IF(B310="","SIN TIPO; ","")&amp;IF(NOT(N(E310)&gt;0),"SIN FECHA; ","")&amp;IF(N(F310)=0,"SIN MONTO; ","")&amp;IF(AND(N(E310)&gt;0,NOT(OR(N(K310)&gt;0,O310="Pagado")),G310&lt;&gt;"Escrow",TODAY()&gt;N(E310)),"VENCIDO SIN PAGAR; ","")&amp;IF(AND(NOT(OR(N(K310)&gt;0,O310="Pagado")),G310&lt;&gt;"Escrow",AND(N(E310)&gt;0,TODAY()&gt;=N(J310),TODAY()&lt;=N(E310))),"VENCE PRONTO; ","")&amp;IF(AND(OR(N(K310)&gt;0,O310="Pagado"),L310=""),"SIN COMPROBANTE DE PAGO; ","")&amp;IF(AND(G310="Escrow",H310&lt;&gt;"Sí",N(E310)&gt;0,TODAY()&gt;=N(J310)),"ESCROW SIN CONFIRMAR; ","")&amp;IF(AND(B310="Renovación de seguro",NOT(OR(N(K310)&gt;0,O310="Pagado")),N(E310)&gt;0,N(E310)-TODAY()&lt;=N('Ajustes'!$B$10),M310&lt;&gt;"Sí"),"PÓLIZA POR VENCER SIN COTIZACIÓN; ",""),LEN(IF(A310="","SIN PROPIEDAD; ","")&amp;IF(AND(A310&lt;&gt;"",COUNTIF('Propiedades'!$A$2:$A$200,A310)=0),"PROPIEDAD NO ESTÁ EN LA LISTA; ","")&amp;IF(B310="","SIN TIPO; ","")&amp;IF(NOT(N(E310)&gt;0),"SIN FECHA; ","")&amp;IF(N(F310)=0,"SIN MONTO; ","")&amp;IF(AND(N(E310)&gt;0,NOT(OR(N(K310)&gt;0,O310="Pagado")),G310&lt;&gt;"Escrow",TODAY()&gt;N(E310)),"VENCIDO SIN PAGAR; ","")&amp;IF(AND(NOT(OR(N(K310)&gt;0,O310="Pagado")),G310&lt;&gt;"Escrow",AND(N(E310)&gt;0,TODAY()&gt;=N(J310),TODAY()&lt;=N(E310))),"VENCE PRONTO; ","")&amp;IF(AND(OR(N(K310)&gt;0,O310="Pagado"),L310=""),"SIN COMPROBANTE DE PAGO; ","")&amp;IF(AND(G310="Escrow",H310&lt;&gt;"Sí",N(E310)&gt;0,TODAY()&gt;=N(J310)),"ESCROW SIN CONFIRMAR; ","")&amp;IF(AND(B310="Renovación de seguro",NOT(OR(N(K310)&gt;0,O310="Pagado")),N(E310)&gt;0,N(E310)-TODAY()&lt;=N('Ajustes'!$B$10),M310&lt;&gt;"Sí"),"PÓLIZA POR VENCER SIN COTIZACIÓN; ",""))-2)))</f>
        <v/>
      </c>
    </row>
    <row r="311">
      <c r="E311" s="8" t="n"/>
      <c r="F311" s="9" t="n"/>
      <c r="I311" s="10" t="n"/>
      <c r="J311" s="8">
        <f>IF(OR(NOT(OR(A311&lt;&gt;"",B311&lt;&gt;"",C311&lt;&gt;"")),N(E311)=0),"",N(E311)-IF(N(I311)&gt;0,N(I311),IFERROR(VLOOKUP(B311,'Ajustes'!$A$3:$B$8,2,0),0)))</f>
        <v/>
      </c>
      <c r="K311" s="8" t="n"/>
      <c r="N311" s="8" t="n"/>
      <c r="P311" s="10">
        <f>IF(OR(NOT(OR(A311&lt;&gt;"",B311&lt;&gt;"",C311&lt;&gt;"")),N(E311)=0),"",N(E311)-TODAY())</f>
        <v/>
      </c>
      <c r="Q311">
        <f>IF(OR(NOT(OR(A311&lt;&gt;"",B311&lt;&gt;"",C311&lt;&gt;"")),O311="Cerrado"),"",IF(IF(A311="","SIN PROPIEDAD; ","")&amp;IF(AND(A311&lt;&gt;"",COUNTIF('Propiedades'!$A$2:$A$200,A311)=0),"PROPIEDAD NO ESTÁ EN LA LISTA; ","")&amp;IF(B311="","SIN TIPO; ","")&amp;IF(NOT(N(E311)&gt;0),"SIN FECHA; ","")&amp;IF(N(F311)=0,"SIN MONTO; ","")&amp;IF(AND(N(E311)&gt;0,NOT(OR(N(K311)&gt;0,O311="Pagado")),G311&lt;&gt;"Escrow",TODAY()&gt;N(E311)),"VENCIDO SIN PAGAR; ","")&amp;IF(AND(NOT(OR(N(K311)&gt;0,O311="Pagado")),G311&lt;&gt;"Escrow",AND(N(E311)&gt;0,TODAY()&gt;=N(J311),TODAY()&lt;=N(E311))),"VENCE PRONTO; ","")&amp;IF(AND(OR(N(K311)&gt;0,O311="Pagado"),L311=""),"SIN COMPROBANTE DE PAGO; ","")&amp;IF(AND(G311="Escrow",H311&lt;&gt;"Sí",N(E311)&gt;0,TODAY()&gt;=N(J311)),"ESCROW SIN CONFIRMAR; ","")&amp;IF(AND(B311="Renovación de seguro",NOT(OR(N(K311)&gt;0,O311="Pagado")),N(E311)&gt;0,N(E311)-TODAY()&lt;=N('Ajustes'!$B$10),M311&lt;&gt;"Sí"),"PÓLIZA POR VENCER SIN COTIZACIÓN; ","")="","",LEFT(IF(A311="","SIN PROPIEDAD; ","")&amp;IF(AND(A311&lt;&gt;"",COUNTIF('Propiedades'!$A$2:$A$200,A311)=0),"PROPIEDAD NO ESTÁ EN LA LISTA; ","")&amp;IF(B311="","SIN TIPO; ","")&amp;IF(NOT(N(E311)&gt;0),"SIN FECHA; ","")&amp;IF(N(F311)=0,"SIN MONTO; ","")&amp;IF(AND(N(E311)&gt;0,NOT(OR(N(K311)&gt;0,O311="Pagado")),G311&lt;&gt;"Escrow",TODAY()&gt;N(E311)),"VENCIDO SIN PAGAR; ","")&amp;IF(AND(NOT(OR(N(K311)&gt;0,O311="Pagado")),G311&lt;&gt;"Escrow",AND(N(E311)&gt;0,TODAY()&gt;=N(J311),TODAY()&lt;=N(E311))),"VENCE PRONTO; ","")&amp;IF(AND(OR(N(K311)&gt;0,O311="Pagado"),L311=""),"SIN COMPROBANTE DE PAGO; ","")&amp;IF(AND(G311="Escrow",H311&lt;&gt;"Sí",N(E311)&gt;0,TODAY()&gt;=N(J311)),"ESCROW SIN CONFIRMAR; ","")&amp;IF(AND(B311="Renovación de seguro",NOT(OR(N(K311)&gt;0,O311="Pagado")),N(E311)&gt;0,N(E311)-TODAY()&lt;=N('Ajustes'!$B$10),M311&lt;&gt;"Sí"),"PÓLIZA POR VENCER SIN COTIZACIÓN; ",""),LEN(IF(A311="","SIN PROPIEDAD; ","")&amp;IF(AND(A311&lt;&gt;"",COUNTIF('Propiedades'!$A$2:$A$200,A311)=0),"PROPIEDAD NO ESTÁ EN LA LISTA; ","")&amp;IF(B311="","SIN TIPO; ","")&amp;IF(NOT(N(E311)&gt;0),"SIN FECHA; ","")&amp;IF(N(F311)=0,"SIN MONTO; ","")&amp;IF(AND(N(E311)&gt;0,NOT(OR(N(K311)&gt;0,O311="Pagado")),G311&lt;&gt;"Escrow",TODAY()&gt;N(E311)),"VENCIDO SIN PAGAR; ","")&amp;IF(AND(NOT(OR(N(K311)&gt;0,O311="Pagado")),G311&lt;&gt;"Escrow",AND(N(E311)&gt;0,TODAY()&gt;=N(J311),TODAY()&lt;=N(E311))),"VENCE PRONTO; ","")&amp;IF(AND(OR(N(K311)&gt;0,O311="Pagado"),L311=""),"SIN COMPROBANTE DE PAGO; ","")&amp;IF(AND(G311="Escrow",H311&lt;&gt;"Sí",N(E311)&gt;0,TODAY()&gt;=N(J311)),"ESCROW SIN CONFIRMAR; ","")&amp;IF(AND(B311="Renovación de seguro",NOT(OR(N(K311)&gt;0,O311="Pagado")),N(E311)&gt;0,N(E311)-TODAY()&lt;=N('Ajustes'!$B$10),M311&lt;&gt;"Sí"),"PÓLIZA POR VENCER SIN COTIZACIÓN; ",""))-2)))</f>
        <v/>
      </c>
    </row>
    <row r="312">
      <c r="E312" s="8" t="n"/>
      <c r="F312" s="9" t="n"/>
      <c r="I312" s="10" t="n"/>
      <c r="J312" s="8">
        <f>IF(OR(NOT(OR(A312&lt;&gt;"",B312&lt;&gt;"",C312&lt;&gt;"")),N(E312)=0),"",N(E312)-IF(N(I312)&gt;0,N(I312),IFERROR(VLOOKUP(B312,'Ajustes'!$A$3:$B$8,2,0),0)))</f>
        <v/>
      </c>
      <c r="K312" s="8" t="n"/>
      <c r="N312" s="8" t="n"/>
      <c r="P312" s="10">
        <f>IF(OR(NOT(OR(A312&lt;&gt;"",B312&lt;&gt;"",C312&lt;&gt;"")),N(E312)=0),"",N(E312)-TODAY())</f>
        <v/>
      </c>
      <c r="Q312">
        <f>IF(OR(NOT(OR(A312&lt;&gt;"",B312&lt;&gt;"",C312&lt;&gt;"")),O312="Cerrado"),"",IF(IF(A312="","SIN PROPIEDAD; ","")&amp;IF(AND(A312&lt;&gt;"",COUNTIF('Propiedades'!$A$2:$A$200,A312)=0),"PROPIEDAD NO ESTÁ EN LA LISTA; ","")&amp;IF(B312="","SIN TIPO; ","")&amp;IF(NOT(N(E312)&gt;0),"SIN FECHA; ","")&amp;IF(N(F312)=0,"SIN MONTO; ","")&amp;IF(AND(N(E312)&gt;0,NOT(OR(N(K312)&gt;0,O312="Pagado")),G312&lt;&gt;"Escrow",TODAY()&gt;N(E312)),"VENCIDO SIN PAGAR; ","")&amp;IF(AND(NOT(OR(N(K312)&gt;0,O312="Pagado")),G312&lt;&gt;"Escrow",AND(N(E312)&gt;0,TODAY()&gt;=N(J312),TODAY()&lt;=N(E312))),"VENCE PRONTO; ","")&amp;IF(AND(OR(N(K312)&gt;0,O312="Pagado"),L312=""),"SIN COMPROBANTE DE PAGO; ","")&amp;IF(AND(G312="Escrow",H312&lt;&gt;"Sí",N(E312)&gt;0,TODAY()&gt;=N(J312)),"ESCROW SIN CONFIRMAR; ","")&amp;IF(AND(B312="Renovación de seguro",NOT(OR(N(K312)&gt;0,O312="Pagado")),N(E312)&gt;0,N(E312)-TODAY()&lt;=N('Ajustes'!$B$10),M312&lt;&gt;"Sí"),"PÓLIZA POR VENCER SIN COTIZACIÓN; ","")="","",LEFT(IF(A312="","SIN PROPIEDAD; ","")&amp;IF(AND(A312&lt;&gt;"",COUNTIF('Propiedades'!$A$2:$A$200,A312)=0),"PROPIEDAD NO ESTÁ EN LA LISTA; ","")&amp;IF(B312="","SIN TIPO; ","")&amp;IF(NOT(N(E312)&gt;0),"SIN FECHA; ","")&amp;IF(N(F312)=0,"SIN MONTO; ","")&amp;IF(AND(N(E312)&gt;0,NOT(OR(N(K312)&gt;0,O312="Pagado")),G312&lt;&gt;"Escrow",TODAY()&gt;N(E312)),"VENCIDO SIN PAGAR; ","")&amp;IF(AND(NOT(OR(N(K312)&gt;0,O312="Pagado")),G312&lt;&gt;"Escrow",AND(N(E312)&gt;0,TODAY()&gt;=N(J312),TODAY()&lt;=N(E312))),"VENCE PRONTO; ","")&amp;IF(AND(OR(N(K312)&gt;0,O312="Pagado"),L312=""),"SIN COMPROBANTE DE PAGO; ","")&amp;IF(AND(G312="Escrow",H312&lt;&gt;"Sí",N(E312)&gt;0,TODAY()&gt;=N(J312)),"ESCROW SIN CONFIRMAR; ","")&amp;IF(AND(B312="Renovación de seguro",NOT(OR(N(K312)&gt;0,O312="Pagado")),N(E312)&gt;0,N(E312)-TODAY()&lt;=N('Ajustes'!$B$10),M312&lt;&gt;"Sí"),"PÓLIZA POR VENCER SIN COTIZACIÓN; ",""),LEN(IF(A312="","SIN PROPIEDAD; ","")&amp;IF(AND(A312&lt;&gt;"",COUNTIF('Propiedades'!$A$2:$A$200,A312)=0),"PROPIEDAD NO ESTÁ EN LA LISTA; ","")&amp;IF(B312="","SIN TIPO; ","")&amp;IF(NOT(N(E312)&gt;0),"SIN FECHA; ","")&amp;IF(N(F312)=0,"SIN MONTO; ","")&amp;IF(AND(N(E312)&gt;0,NOT(OR(N(K312)&gt;0,O312="Pagado")),G312&lt;&gt;"Escrow",TODAY()&gt;N(E312)),"VENCIDO SIN PAGAR; ","")&amp;IF(AND(NOT(OR(N(K312)&gt;0,O312="Pagado")),G312&lt;&gt;"Escrow",AND(N(E312)&gt;0,TODAY()&gt;=N(J312),TODAY()&lt;=N(E312))),"VENCE PRONTO; ","")&amp;IF(AND(OR(N(K312)&gt;0,O312="Pagado"),L312=""),"SIN COMPROBANTE DE PAGO; ","")&amp;IF(AND(G312="Escrow",H312&lt;&gt;"Sí",N(E312)&gt;0,TODAY()&gt;=N(J312)),"ESCROW SIN CONFIRMAR; ","")&amp;IF(AND(B312="Renovación de seguro",NOT(OR(N(K312)&gt;0,O312="Pagado")),N(E312)&gt;0,N(E312)-TODAY()&lt;=N('Ajustes'!$B$10),M312&lt;&gt;"Sí"),"PÓLIZA POR VENCER SIN COTIZACIÓN; ",""))-2)))</f>
        <v/>
      </c>
    </row>
    <row r="313">
      <c r="E313" s="8" t="n"/>
      <c r="F313" s="9" t="n"/>
      <c r="I313" s="10" t="n"/>
      <c r="J313" s="8">
        <f>IF(OR(NOT(OR(A313&lt;&gt;"",B313&lt;&gt;"",C313&lt;&gt;"")),N(E313)=0),"",N(E313)-IF(N(I313)&gt;0,N(I313),IFERROR(VLOOKUP(B313,'Ajustes'!$A$3:$B$8,2,0),0)))</f>
        <v/>
      </c>
      <c r="K313" s="8" t="n"/>
      <c r="N313" s="8" t="n"/>
      <c r="P313" s="10">
        <f>IF(OR(NOT(OR(A313&lt;&gt;"",B313&lt;&gt;"",C313&lt;&gt;"")),N(E313)=0),"",N(E313)-TODAY())</f>
        <v/>
      </c>
      <c r="Q313">
        <f>IF(OR(NOT(OR(A313&lt;&gt;"",B313&lt;&gt;"",C313&lt;&gt;"")),O313="Cerrado"),"",IF(IF(A313="","SIN PROPIEDAD; ","")&amp;IF(AND(A313&lt;&gt;"",COUNTIF('Propiedades'!$A$2:$A$200,A313)=0),"PROPIEDAD NO ESTÁ EN LA LISTA; ","")&amp;IF(B313="","SIN TIPO; ","")&amp;IF(NOT(N(E313)&gt;0),"SIN FECHA; ","")&amp;IF(N(F313)=0,"SIN MONTO; ","")&amp;IF(AND(N(E313)&gt;0,NOT(OR(N(K313)&gt;0,O313="Pagado")),G313&lt;&gt;"Escrow",TODAY()&gt;N(E313)),"VENCIDO SIN PAGAR; ","")&amp;IF(AND(NOT(OR(N(K313)&gt;0,O313="Pagado")),G313&lt;&gt;"Escrow",AND(N(E313)&gt;0,TODAY()&gt;=N(J313),TODAY()&lt;=N(E313))),"VENCE PRONTO; ","")&amp;IF(AND(OR(N(K313)&gt;0,O313="Pagado"),L313=""),"SIN COMPROBANTE DE PAGO; ","")&amp;IF(AND(G313="Escrow",H313&lt;&gt;"Sí",N(E313)&gt;0,TODAY()&gt;=N(J313)),"ESCROW SIN CONFIRMAR; ","")&amp;IF(AND(B313="Renovación de seguro",NOT(OR(N(K313)&gt;0,O313="Pagado")),N(E313)&gt;0,N(E313)-TODAY()&lt;=N('Ajustes'!$B$10),M313&lt;&gt;"Sí"),"PÓLIZA POR VENCER SIN COTIZACIÓN; ","")="","",LEFT(IF(A313="","SIN PROPIEDAD; ","")&amp;IF(AND(A313&lt;&gt;"",COUNTIF('Propiedades'!$A$2:$A$200,A313)=0),"PROPIEDAD NO ESTÁ EN LA LISTA; ","")&amp;IF(B313="","SIN TIPO; ","")&amp;IF(NOT(N(E313)&gt;0),"SIN FECHA; ","")&amp;IF(N(F313)=0,"SIN MONTO; ","")&amp;IF(AND(N(E313)&gt;0,NOT(OR(N(K313)&gt;0,O313="Pagado")),G313&lt;&gt;"Escrow",TODAY()&gt;N(E313)),"VENCIDO SIN PAGAR; ","")&amp;IF(AND(NOT(OR(N(K313)&gt;0,O313="Pagado")),G313&lt;&gt;"Escrow",AND(N(E313)&gt;0,TODAY()&gt;=N(J313),TODAY()&lt;=N(E313))),"VENCE PRONTO; ","")&amp;IF(AND(OR(N(K313)&gt;0,O313="Pagado"),L313=""),"SIN COMPROBANTE DE PAGO; ","")&amp;IF(AND(G313="Escrow",H313&lt;&gt;"Sí",N(E313)&gt;0,TODAY()&gt;=N(J313)),"ESCROW SIN CONFIRMAR; ","")&amp;IF(AND(B313="Renovación de seguro",NOT(OR(N(K313)&gt;0,O313="Pagado")),N(E313)&gt;0,N(E313)-TODAY()&lt;=N('Ajustes'!$B$10),M313&lt;&gt;"Sí"),"PÓLIZA POR VENCER SIN COTIZACIÓN; ",""),LEN(IF(A313="","SIN PROPIEDAD; ","")&amp;IF(AND(A313&lt;&gt;"",COUNTIF('Propiedades'!$A$2:$A$200,A313)=0),"PROPIEDAD NO ESTÁ EN LA LISTA; ","")&amp;IF(B313="","SIN TIPO; ","")&amp;IF(NOT(N(E313)&gt;0),"SIN FECHA; ","")&amp;IF(N(F313)=0,"SIN MONTO; ","")&amp;IF(AND(N(E313)&gt;0,NOT(OR(N(K313)&gt;0,O313="Pagado")),G313&lt;&gt;"Escrow",TODAY()&gt;N(E313)),"VENCIDO SIN PAGAR; ","")&amp;IF(AND(NOT(OR(N(K313)&gt;0,O313="Pagado")),G313&lt;&gt;"Escrow",AND(N(E313)&gt;0,TODAY()&gt;=N(J313),TODAY()&lt;=N(E313))),"VENCE PRONTO; ","")&amp;IF(AND(OR(N(K313)&gt;0,O313="Pagado"),L313=""),"SIN COMPROBANTE DE PAGO; ","")&amp;IF(AND(G313="Escrow",H313&lt;&gt;"Sí",N(E313)&gt;0,TODAY()&gt;=N(J313)),"ESCROW SIN CONFIRMAR; ","")&amp;IF(AND(B313="Renovación de seguro",NOT(OR(N(K313)&gt;0,O313="Pagado")),N(E313)&gt;0,N(E313)-TODAY()&lt;=N('Ajustes'!$B$10),M313&lt;&gt;"Sí"),"PÓLIZA POR VENCER SIN COTIZACIÓN; ",""))-2)))</f>
        <v/>
      </c>
    </row>
    <row r="314">
      <c r="E314" s="8" t="n"/>
      <c r="F314" s="9" t="n"/>
      <c r="I314" s="10" t="n"/>
      <c r="J314" s="8">
        <f>IF(OR(NOT(OR(A314&lt;&gt;"",B314&lt;&gt;"",C314&lt;&gt;"")),N(E314)=0),"",N(E314)-IF(N(I314)&gt;0,N(I314),IFERROR(VLOOKUP(B314,'Ajustes'!$A$3:$B$8,2,0),0)))</f>
        <v/>
      </c>
      <c r="K314" s="8" t="n"/>
      <c r="N314" s="8" t="n"/>
      <c r="P314" s="10">
        <f>IF(OR(NOT(OR(A314&lt;&gt;"",B314&lt;&gt;"",C314&lt;&gt;"")),N(E314)=0),"",N(E314)-TODAY())</f>
        <v/>
      </c>
      <c r="Q314">
        <f>IF(OR(NOT(OR(A314&lt;&gt;"",B314&lt;&gt;"",C314&lt;&gt;"")),O314="Cerrado"),"",IF(IF(A314="","SIN PROPIEDAD; ","")&amp;IF(AND(A314&lt;&gt;"",COUNTIF('Propiedades'!$A$2:$A$200,A314)=0),"PROPIEDAD NO ESTÁ EN LA LISTA; ","")&amp;IF(B314="","SIN TIPO; ","")&amp;IF(NOT(N(E314)&gt;0),"SIN FECHA; ","")&amp;IF(N(F314)=0,"SIN MONTO; ","")&amp;IF(AND(N(E314)&gt;0,NOT(OR(N(K314)&gt;0,O314="Pagado")),G314&lt;&gt;"Escrow",TODAY()&gt;N(E314)),"VENCIDO SIN PAGAR; ","")&amp;IF(AND(NOT(OR(N(K314)&gt;0,O314="Pagado")),G314&lt;&gt;"Escrow",AND(N(E314)&gt;0,TODAY()&gt;=N(J314),TODAY()&lt;=N(E314))),"VENCE PRONTO; ","")&amp;IF(AND(OR(N(K314)&gt;0,O314="Pagado"),L314=""),"SIN COMPROBANTE DE PAGO; ","")&amp;IF(AND(G314="Escrow",H314&lt;&gt;"Sí",N(E314)&gt;0,TODAY()&gt;=N(J314)),"ESCROW SIN CONFIRMAR; ","")&amp;IF(AND(B314="Renovación de seguro",NOT(OR(N(K314)&gt;0,O314="Pagado")),N(E314)&gt;0,N(E314)-TODAY()&lt;=N('Ajustes'!$B$10),M314&lt;&gt;"Sí"),"PÓLIZA POR VENCER SIN COTIZACIÓN; ","")="","",LEFT(IF(A314="","SIN PROPIEDAD; ","")&amp;IF(AND(A314&lt;&gt;"",COUNTIF('Propiedades'!$A$2:$A$200,A314)=0),"PROPIEDAD NO ESTÁ EN LA LISTA; ","")&amp;IF(B314="","SIN TIPO; ","")&amp;IF(NOT(N(E314)&gt;0),"SIN FECHA; ","")&amp;IF(N(F314)=0,"SIN MONTO; ","")&amp;IF(AND(N(E314)&gt;0,NOT(OR(N(K314)&gt;0,O314="Pagado")),G314&lt;&gt;"Escrow",TODAY()&gt;N(E314)),"VENCIDO SIN PAGAR; ","")&amp;IF(AND(NOT(OR(N(K314)&gt;0,O314="Pagado")),G314&lt;&gt;"Escrow",AND(N(E314)&gt;0,TODAY()&gt;=N(J314),TODAY()&lt;=N(E314))),"VENCE PRONTO; ","")&amp;IF(AND(OR(N(K314)&gt;0,O314="Pagado"),L314=""),"SIN COMPROBANTE DE PAGO; ","")&amp;IF(AND(G314="Escrow",H314&lt;&gt;"Sí",N(E314)&gt;0,TODAY()&gt;=N(J314)),"ESCROW SIN CONFIRMAR; ","")&amp;IF(AND(B314="Renovación de seguro",NOT(OR(N(K314)&gt;0,O314="Pagado")),N(E314)&gt;0,N(E314)-TODAY()&lt;=N('Ajustes'!$B$10),M314&lt;&gt;"Sí"),"PÓLIZA POR VENCER SIN COTIZACIÓN; ",""),LEN(IF(A314="","SIN PROPIEDAD; ","")&amp;IF(AND(A314&lt;&gt;"",COUNTIF('Propiedades'!$A$2:$A$200,A314)=0),"PROPIEDAD NO ESTÁ EN LA LISTA; ","")&amp;IF(B314="","SIN TIPO; ","")&amp;IF(NOT(N(E314)&gt;0),"SIN FECHA; ","")&amp;IF(N(F314)=0,"SIN MONTO; ","")&amp;IF(AND(N(E314)&gt;0,NOT(OR(N(K314)&gt;0,O314="Pagado")),G314&lt;&gt;"Escrow",TODAY()&gt;N(E314)),"VENCIDO SIN PAGAR; ","")&amp;IF(AND(NOT(OR(N(K314)&gt;0,O314="Pagado")),G314&lt;&gt;"Escrow",AND(N(E314)&gt;0,TODAY()&gt;=N(J314),TODAY()&lt;=N(E314))),"VENCE PRONTO; ","")&amp;IF(AND(OR(N(K314)&gt;0,O314="Pagado"),L314=""),"SIN COMPROBANTE DE PAGO; ","")&amp;IF(AND(G314="Escrow",H314&lt;&gt;"Sí",N(E314)&gt;0,TODAY()&gt;=N(J314)),"ESCROW SIN CONFIRMAR; ","")&amp;IF(AND(B314="Renovación de seguro",NOT(OR(N(K314)&gt;0,O314="Pagado")),N(E314)&gt;0,N(E314)-TODAY()&lt;=N('Ajustes'!$B$10),M314&lt;&gt;"Sí"),"PÓLIZA POR VENCER SIN COTIZACIÓN; ",""))-2)))</f>
        <v/>
      </c>
    </row>
    <row r="315">
      <c r="E315" s="8" t="n"/>
      <c r="F315" s="9" t="n"/>
      <c r="I315" s="10" t="n"/>
      <c r="J315" s="8">
        <f>IF(OR(NOT(OR(A315&lt;&gt;"",B315&lt;&gt;"",C315&lt;&gt;"")),N(E315)=0),"",N(E315)-IF(N(I315)&gt;0,N(I315),IFERROR(VLOOKUP(B315,'Ajustes'!$A$3:$B$8,2,0),0)))</f>
        <v/>
      </c>
      <c r="K315" s="8" t="n"/>
      <c r="N315" s="8" t="n"/>
      <c r="P315" s="10">
        <f>IF(OR(NOT(OR(A315&lt;&gt;"",B315&lt;&gt;"",C315&lt;&gt;"")),N(E315)=0),"",N(E315)-TODAY())</f>
        <v/>
      </c>
      <c r="Q315">
        <f>IF(OR(NOT(OR(A315&lt;&gt;"",B315&lt;&gt;"",C315&lt;&gt;"")),O315="Cerrado"),"",IF(IF(A315="","SIN PROPIEDAD; ","")&amp;IF(AND(A315&lt;&gt;"",COUNTIF('Propiedades'!$A$2:$A$200,A315)=0),"PROPIEDAD NO ESTÁ EN LA LISTA; ","")&amp;IF(B315="","SIN TIPO; ","")&amp;IF(NOT(N(E315)&gt;0),"SIN FECHA; ","")&amp;IF(N(F315)=0,"SIN MONTO; ","")&amp;IF(AND(N(E315)&gt;0,NOT(OR(N(K315)&gt;0,O315="Pagado")),G315&lt;&gt;"Escrow",TODAY()&gt;N(E315)),"VENCIDO SIN PAGAR; ","")&amp;IF(AND(NOT(OR(N(K315)&gt;0,O315="Pagado")),G315&lt;&gt;"Escrow",AND(N(E315)&gt;0,TODAY()&gt;=N(J315),TODAY()&lt;=N(E315))),"VENCE PRONTO; ","")&amp;IF(AND(OR(N(K315)&gt;0,O315="Pagado"),L315=""),"SIN COMPROBANTE DE PAGO; ","")&amp;IF(AND(G315="Escrow",H315&lt;&gt;"Sí",N(E315)&gt;0,TODAY()&gt;=N(J315)),"ESCROW SIN CONFIRMAR; ","")&amp;IF(AND(B315="Renovación de seguro",NOT(OR(N(K315)&gt;0,O315="Pagado")),N(E315)&gt;0,N(E315)-TODAY()&lt;=N('Ajustes'!$B$10),M315&lt;&gt;"Sí"),"PÓLIZA POR VENCER SIN COTIZACIÓN; ","")="","",LEFT(IF(A315="","SIN PROPIEDAD; ","")&amp;IF(AND(A315&lt;&gt;"",COUNTIF('Propiedades'!$A$2:$A$200,A315)=0),"PROPIEDAD NO ESTÁ EN LA LISTA; ","")&amp;IF(B315="","SIN TIPO; ","")&amp;IF(NOT(N(E315)&gt;0),"SIN FECHA; ","")&amp;IF(N(F315)=0,"SIN MONTO; ","")&amp;IF(AND(N(E315)&gt;0,NOT(OR(N(K315)&gt;0,O315="Pagado")),G315&lt;&gt;"Escrow",TODAY()&gt;N(E315)),"VENCIDO SIN PAGAR; ","")&amp;IF(AND(NOT(OR(N(K315)&gt;0,O315="Pagado")),G315&lt;&gt;"Escrow",AND(N(E315)&gt;0,TODAY()&gt;=N(J315),TODAY()&lt;=N(E315))),"VENCE PRONTO; ","")&amp;IF(AND(OR(N(K315)&gt;0,O315="Pagado"),L315=""),"SIN COMPROBANTE DE PAGO; ","")&amp;IF(AND(G315="Escrow",H315&lt;&gt;"Sí",N(E315)&gt;0,TODAY()&gt;=N(J315)),"ESCROW SIN CONFIRMAR; ","")&amp;IF(AND(B315="Renovación de seguro",NOT(OR(N(K315)&gt;0,O315="Pagado")),N(E315)&gt;0,N(E315)-TODAY()&lt;=N('Ajustes'!$B$10),M315&lt;&gt;"Sí"),"PÓLIZA POR VENCER SIN COTIZACIÓN; ",""),LEN(IF(A315="","SIN PROPIEDAD; ","")&amp;IF(AND(A315&lt;&gt;"",COUNTIF('Propiedades'!$A$2:$A$200,A315)=0),"PROPIEDAD NO ESTÁ EN LA LISTA; ","")&amp;IF(B315="","SIN TIPO; ","")&amp;IF(NOT(N(E315)&gt;0),"SIN FECHA; ","")&amp;IF(N(F315)=0,"SIN MONTO; ","")&amp;IF(AND(N(E315)&gt;0,NOT(OR(N(K315)&gt;0,O315="Pagado")),G315&lt;&gt;"Escrow",TODAY()&gt;N(E315)),"VENCIDO SIN PAGAR; ","")&amp;IF(AND(NOT(OR(N(K315)&gt;0,O315="Pagado")),G315&lt;&gt;"Escrow",AND(N(E315)&gt;0,TODAY()&gt;=N(J315),TODAY()&lt;=N(E315))),"VENCE PRONTO; ","")&amp;IF(AND(OR(N(K315)&gt;0,O315="Pagado"),L315=""),"SIN COMPROBANTE DE PAGO; ","")&amp;IF(AND(G315="Escrow",H315&lt;&gt;"Sí",N(E315)&gt;0,TODAY()&gt;=N(J315)),"ESCROW SIN CONFIRMAR; ","")&amp;IF(AND(B315="Renovación de seguro",NOT(OR(N(K315)&gt;0,O315="Pagado")),N(E315)&gt;0,N(E315)-TODAY()&lt;=N('Ajustes'!$B$10),M315&lt;&gt;"Sí"),"PÓLIZA POR VENCER SIN COTIZACIÓN; ",""))-2)))</f>
        <v/>
      </c>
    </row>
    <row r="316">
      <c r="E316" s="8" t="n"/>
      <c r="F316" s="9" t="n"/>
      <c r="I316" s="10" t="n"/>
      <c r="J316" s="8">
        <f>IF(OR(NOT(OR(A316&lt;&gt;"",B316&lt;&gt;"",C316&lt;&gt;"")),N(E316)=0),"",N(E316)-IF(N(I316)&gt;0,N(I316),IFERROR(VLOOKUP(B316,'Ajustes'!$A$3:$B$8,2,0),0)))</f>
        <v/>
      </c>
      <c r="K316" s="8" t="n"/>
      <c r="N316" s="8" t="n"/>
      <c r="P316" s="10">
        <f>IF(OR(NOT(OR(A316&lt;&gt;"",B316&lt;&gt;"",C316&lt;&gt;"")),N(E316)=0),"",N(E316)-TODAY())</f>
        <v/>
      </c>
      <c r="Q316">
        <f>IF(OR(NOT(OR(A316&lt;&gt;"",B316&lt;&gt;"",C316&lt;&gt;"")),O316="Cerrado"),"",IF(IF(A316="","SIN PROPIEDAD; ","")&amp;IF(AND(A316&lt;&gt;"",COUNTIF('Propiedades'!$A$2:$A$200,A316)=0),"PROPIEDAD NO ESTÁ EN LA LISTA; ","")&amp;IF(B316="","SIN TIPO; ","")&amp;IF(NOT(N(E316)&gt;0),"SIN FECHA; ","")&amp;IF(N(F316)=0,"SIN MONTO; ","")&amp;IF(AND(N(E316)&gt;0,NOT(OR(N(K316)&gt;0,O316="Pagado")),G316&lt;&gt;"Escrow",TODAY()&gt;N(E316)),"VENCIDO SIN PAGAR; ","")&amp;IF(AND(NOT(OR(N(K316)&gt;0,O316="Pagado")),G316&lt;&gt;"Escrow",AND(N(E316)&gt;0,TODAY()&gt;=N(J316),TODAY()&lt;=N(E316))),"VENCE PRONTO; ","")&amp;IF(AND(OR(N(K316)&gt;0,O316="Pagado"),L316=""),"SIN COMPROBANTE DE PAGO; ","")&amp;IF(AND(G316="Escrow",H316&lt;&gt;"Sí",N(E316)&gt;0,TODAY()&gt;=N(J316)),"ESCROW SIN CONFIRMAR; ","")&amp;IF(AND(B316="Renovación de seguro",NOT(OR(N(K316)&gt;0,O316="Pagado")),N(E316)&gt;0,N(E316)-TODAY()&lt;=N('Ajustes'!$B$10),M316&lt;&gt;"Sí"),"PÓLIZA POR VENCER SIN COTIZACIÓN; ","")="","",LEFT(IF(A316="","SIN PROPIEDAD; ","")&amp;IF(AND(A316&lt;&gt;"",COUNTIF('Propiedades'!$A$2:$A$200,A316)=0),"PROPIEDAD NO ESTÁ EN LA LISTA; ","")&amp;IF(B316="","SIN TIPO; ","")&amp;IF(NOT(N(E316)&gt;0),"SIN FECHA; ","")&amp;IF(N(F316)=0,"SIN MONTO; ","")&amp;IF(AND(N(E316)&gt;0,NOT(OR(N(K316)&gt;0,O316="Pagado")),G316&lt;&gt;"Escrow",TODAY()&gt;N(E316)),"VENCIDO SIN PAGAR; ","")&amp;IF(AND(NOT(OR(N(K316)&gt;0,O316="Pagado")),G316&lt;&gt;"Escrow",AND(N(E316)&gt;0,TODAY()&gt;=N(J316),TODAY()&lt;=N(E316))),"VENCE PRONTO; ","")&amp;IF(AND(OR(N(K316)&gt;0,O316="Pagado"),L316=""),"SIN COMPROBANTE DE PAGO; ","")&amp;IF(AND(G316="Escrow",H316&lt;&gt;"Sí",N(E316)&gt;0,TODAY()&gt;=N(J316)),"ESCROW SIN CONFIRMAR; ","")&amp;IF(AND(B316="Renovación de seguro",NOT(OR(N(K316)&gt;0,O316="Pagado")),N(E316)&gt;0,N(E316)-TODAY()&lt;=N('Ajustes'!$B$10),M316&lt;&gt;"Sí"),"PÓLIZA POR VENCER SIN COTIZACIÓN; ",""),LEN(IF(A316="","SIN PROPIEDAD; ","")&amp;IF(AND(A316&lt;&gt;"",COUNTIF('Propiedades'!$A$2:$A$200,A316)=0),"PROPIEDAD NO ESTÁ EN LA LISTA; ","")&amp;IF(B316="","SIN TIPO; ","")&amp;IF(NOT(N(E316)&gt;0),"SIN FECHA; ","")&amp;IF(N(F316)=0,"SIN MONTO; ","")&amp;IF(AND(N(E316)&gt;0,NOT(OR(N(K316)&gt;0,O316="Pagado")),G316&lt;&gt;"Escrow",TODAY()&gt;N(E316)),"VENCIDO SIN PAGAR; ","")&amp;IF(AND(NOT(OR(N(K316)&gt;0,O316="Pagado")),G316&lt;&gt;"Escrow",AND(N(E316)&gt;0,TODAY()&gt;=N(J316),TODAY()&lt;=N(E316))),"VENCE PRONTO; ","")&amp;IF(AND(OR(N(K316)&gt;0,O316="Pagado"),L316=""),"SIN COMPROBANTE DE PAGO; ","")&amp;IF(AND(G316="Escrow",H316&lt;&gt;"Sí",N(E316)&gt;0,TODAY()&gt;=N(J316)),"ESCROW SIN CONFIRMAR; ","")&amp;IF(AND(B316="Renovación de seguro",NOT(OR(N(K316)&gt;0,O316="Pagado")),N(E316)&gt;0,N(E316)-TODAY()&lt;=N('Ajustes'!$B$10),M316&lt;&gt;"Sí"),"PÓLIZA POR VENCER SIN COTIZACIÓN; ",""))-2)))</f>
        <v/>
      </c>
    </row>
    <row r="317">
      <c r="E317" s="8" t="n"/>
      <c r="F317" s="9" t="n"/>
      <c r="I317" s="10" t="n"/>
      <c r="J317" s="8">
        <f>IF(OR(NOT(OR(A317&lt;&gt;"",B317&lt;&gt;"",C317&lt;&gt;"")),N(E317)=0),"",N(E317)-IF(N(I317)&gt;0,N(I317),IFERROR(VLOOKUP(B317,'Ajustes'!$A$3:$B$8,2,0),0)))</f>
        <v/>
      </c>
      <c r="K317" s="8" t="n"/>
      <c r="N317" s="8" t="n"/>
      <c r="P317" s="10">
        <f>IF(OR(NOT(OR(A317&lt;&gt;"",B317&lt;&gt;"",C317&lt;&gt;"")),N(E317)=0),"",N(E317)-TODAY())</f>
        <v/>
      </c>
      <c r="Q317">
        <f>IF(OR(NOT(OR(A317&lt;&gt;"",B317&lt;&gt;"",C317&lt;&gt;"")),O317="Cerrado"),"",IF(IF(A317="","SIN PROPIEDAD; ","")&amp;IF(AND(A317&lt;&gt;"",COUNTIF('Propiedades'!$A$2:$A$200,A317)=0),"PROPIEDAD NO ESTÁ EN LA LISTA; ","")&amp;IF(B317="","SIN TIPO; ","")&amp;IF(NOT(N(E317)&gt;0),"SIN FECHA; ","")&amp;IF(N(F317)=0,"SIN MONTO; ","")&amp;IF(AND(N(E317)&gt;0,NOT(OR(N(K317)&gt;0,O317="Pagado")),G317&lt;&gt;"Escrow",TODAY()&gt;N(E317)),"VENCIDO SIN PAGAR; ","")&amp;IF(AND(NOT(OR(N(K317)&gt;0,O317="Pagado")),G317&lt;&gt;"Escrow",AND(N(E317)&gt;0,TODAY()&gt;=N(J317),TODAY()&lt;=N(E317))),"VENCE PRONTO; ","")&amp;IF(AND(OR(N(K317)&gt;0,O317="Pagado"),L317=""),"SIN COMPROBANTE DE PAGO; ","")&amp;IF(AND(G317="Escrow",H317&lt;&gt;"Sí",N(E317)&gt;0,TODAY()&gt;=N(J317)),"ESCROW SIN CONFIRMAR; ","")&amp;IF(AND(B317="Renovación de seguro",NOT(OR(N(K317)&gt;0,O317="Pagado")),N(E317)&gt;0,N(E317)-TODAY()&lt;=N('Ajustes'!$B$10),M317&lt;&gt;"Sí"),"PÓLIZA POR VENCER SIN COTIZACIÓN; ","")="","",LEFT(IF(A317="","SIN PROPIEDAD; ","")&amp;IF(AND(A317&lt;&gt;"",COUNTIF('Propiedades'!$A$2:$A$200,A317)=0),"PROPIEDAD NO ESTÁ EN LA LISTA; ","")&amp;IF(B317="","SIN TIPO; ","")&amp;IF(NOT(N(E317)&gt;0),"SIN FECHA; ","")&amp;IF(N(F317)=0,"SIN MONTO; ","")&amp;IF(AND(N(E317)&gt;0,NOT(OR(N(K317)&gt;0,O317="Pagado")),G317&lt;&gt;"Escrow",TODAY()&gt;N(E317)),"VENCIDO SIN PAGAR; ","")&amp;IF(AND(NOT(OR(N(K317)&gt;0,O317="Pagado")),G317&lt;&gt;"Escrow",AND(N(E317)&gt;0,TODAY()&gt;=N(J317),TODAY()&lt;=N(E317))),"VENCE PRONTO; ","")&amp;IF(AND(OR(N(K317)&gt;0,O317="Pagado"),L317=""),"SIN COMPROBANTE DE PAGO; ","")&amp;IF(AND(G317="Escrow",H317&lt;&gt;"Sí",N(E317)&gt;0,TODAY()&gt;=N(J317)),"ESCROW SIN CONFIRMAR; ","")&amp;IF(AND(B317="Renovación de seguro",NOT(OR(N(K317)&gt;0,O317="Pagado")),N(E317)&gt;0,N(E317)-TODAY()&lt;=N('Ajustes'!$B$10),M317&lt;&gt;"Sí"),"PÓLIZA POR VENCER SIN COTIZACIÓN; ",""),LEN(IF(A317="","SIN PROPIEDAD; ","")&amp;IF(AND(A317&lt;&gt;"",COUNTIF('Propiedades'!$A$2:$A$200,A317)=0),"PROPIEDAD NO ESTÁ EN LA LISTA; ","")&amp;IF(B317="","SIN TIPO; ","")&amp;IF(NOT(N(E317)&gt;0),"SIN FECHA; ","")&amp;IF(N(F317)=0,"SIN MONTO; ","")&amp;IF(AND(N(E317)&gt;0,NOT(OR(N(K317)&gt;0,O317="Pagado")),G317&lt;&gt;"Escrow",TODAY()&gt;N(E317)),"VENCIDO SIN PAGAR; ","")&amp;IF(AND(NOT(OR(N(K317)&gt;0,O317="Pagado")),G317&lt;&gt;"Escrow",AND(N(E317)&gt;0,TODAY()&gt;=N(J317),TODAY()&lt;=N(E317))),"VENCE PRONTO; ","")&amp;IF(AND(OR(N(K317)&gt;0,O317="Pagado"),L317=""),"SIN COMPROBANTE DE PAGO; ","")&amp;IF(AND(G317="Escrow",H317&lt;&gt;"Sí",N(E317)&gt;0,TODAY()&gt;=N(J317)),"ESCROW SIN CONFIRMAR; ","")&amp;IF(AND(B317="Renovación de seguro",NOT(OR(N(K317)&gt;0,O317="Pagado")),N(E317)&gt;0,N(E317)-TODAY()&lt;=N('Ajustes'!$B$10),M317&lt;&gt;"Sí"),"PÓLIZA POR VENCER SIN COTIZACIÓN; ",""))-2)))</f>
        <v/>
      </c>
    </row>
    <row r="318">
      <c r="E318" s="8" t="n"/>
      <c r="F318" s="9" t="n"/>
      <c r="I318" s="10" t="n"/>
      <c r="J318" s="8">
        <f>IF(OR(NOT(OR(A318&lt;&gt;"",B318&lt;&gt;"",C318&lt;&gt;"")),N(E318)=0),"",N(E318)-IF(N(I318)&gt;0,N(I318),IFERROR(VLOOKUP(B318,'Ajustes'!$A$3:$B$8,2,0),0)))</f>
        <v/>
      </c>
      <c r="K318" s="8" t="n"/>
      <c r="N318" s="8" t="n"/>
      <c r="P318" s="10">
        <f>IF(OR(NOT(OR(A318&lt;&gt;"",B318&lt;&gt;"",C318&lt;&gt;"")),N(E318)=0),"",N(E318)-TODAY())</f>
        <v/>
      </c>
      <c r="Q318">
        <f>IF(OR(NOT(OR(A318&lt;&gt;"",B318&lt;&gt;"",C318&lt;&gt;"")),O318="Cerrado"),"",IF(IF(A318="","SIN PROPIEDAD; ","")&amp;IF(AND(A318&lt;&gt;"",COUNTIF('Propiedades'!$A$2:$A$200,A318)=0),"PROPIEDAD NO ESTÁ EN LA LISTA; ","")&amp;IF(B318="","SIN TIPO; ","")&amp;IF(NOT(N(E318)&gt;0),"SIN FECHA; ","")&amp;IF(N(F318)=0,"SIN MONTO; ","")&amp;IF(AND(N(E318)&gt;0,NOT(OR(N(K318)&gt;0,O318="Pagado")),G318&lt;&gt;"Escrow",TODAY()&gt;N(E318)),"VENCIDO SIN PAGAR; ","")&amp;IF(AND(NOT(OR(N(K318)&gt;0,O318="Pagado")),G318&lt;&gt;"Escrow",AND(N(E318)&gt;0,TODAY()&gt;=N(J318),TODAY()&lt;=N(E318))),"VENCE PRONTO; ","")&amp;IF(AND(OR(N(K318)&gt;0,O318="Pagado"),L318=""),"SIN COMPROBANTE DE PAGO; ","")&amp;IF(AND(G318="Escrow",H318&lt;&gt;"Sí",N(E318)&gt;0,TODAY()&gt;=N(J318)),"ESCROW SIN CONFIRMAR; ","")&amp;IF(AND(B318="Renovación de seguro",NOT(OR(N(K318)&gt;0,O318="Pagado")),N(E318)&gt;0,N(E318)-TODAY()&lt;=N('Ajustes'!$B$10),M318&lt;&gt;"Sí"),"PÓLIZA POR VENCER SIN COTIZACIÓN; ","")="","",LEFT(IF(A318="","SIN PROPIEDAD; ","")&amp;IF(AND(A318&lt;&gt;"",COUNTIF('Propiedades'!$A$2:$A$200,A318)=0),"PROPIEDAD NO ESTÁ EN LA LISTA; ","")&amp;IF(B318="","SIN TIPO; ","")&amp;IF(NOT(N(E318)&gt;0),"SIN FECHA; ","")&amp;IF(N(F318)=0,"SIN MONTO; ","")&amp;IF(AND(N(E318)&gt;0,NOT(OR(N(K318)&gt;0,O318="Pagado")),G318&lt;&gt;"Escrow",TODAY()&gt;N(E318)),"VENCIDO SIN PAGAR; ","")&amp;IF(AND(NOT(OR(N(K318)&gt;0,O318="Pagado")),G318&lt;&gt;"Escrow",AND(N(E318)&gt;0,TODAY()&gt;=N(J318),TODAY()&lt;=N(E318))),"VENCE PRONTO; ","")&amp;IF(AND(OR(N(K318)&gt;0,O318="Pagado"),L318=""),"SIN COMPROBANTE DE PAGO; ","")&amp;IF(AND(G318="Escrow",H318&lt;&gt;"Sí",N(E318)&gt;0,TODAY()&gt;=N(J318)),"ESCROW SIN CONFIRMAR; ","")&amp;IF(AND(B318="Renovación de seguro",NOT(OR(N(K318)&gt;0,O318="Pagado")),N(E318)&gt;0,N(E318)-TODAY()&lt;=N('Ajustes'!$B$10),M318&lt;&gt;"Sí"),"PÓLIZA POR VENCER SIN COTIZACIÓN; ",""),LEN(IF(A318="","SIN PROPIEDAD; ","")&amp;IF(AND(A318&lt;&gt;"",COUNTIF('Propiedades'!$A$2:$A$200,A318)=0),"PROPIEDAD NO ESTÁ EN LA LISTA; ","")&amp;IF(B318="","SIN TIPO; ","")&amp;IF(NOT(N(E318)&gt;0),"SIN FECHA; ","")&amp;IF(N(F318)=0,"SIN MONTO; ","")&amp;IF(AND(N(E318)&gt;0,NOT(OR(N(K318)&gt;0,O318="Pagado")),G318&lt;&gt;"Escrow",TODAY()&gt;N(E318)),"VENCIDO SIN PAGAR; ","")&amp;IF(AND(NOT(OR(N(K318)&gt;0,O318="Pagado")),G318&lt;&gt;"Escrow",AND(N(E318)&gt;0,TODAY()&gt;=N(J318),TODAY()&lt;=N(E318))),"VENCE PRONTO; ","")&amp;IF(AND(OR(N(K318)&gt;0,O318="Pagado"),L318=""),"SIN COMPROBANTE DE PAGO; ","")&amp;IF(AND(G318="Escrow",H318&lt;&gt;"Sí",N(E318)&gt;0,TODAY()&gt;=N(J318)),"ESCROW SIN CONFIRMAR; ","")&amp;IF(AND(B318="Renovación de seguro",NOT(OR(N(K318)&gt;0,O318="Pagado")),N(E318)&gt;0,N(E318)-TODAY()&lt;=N('Ajustes'!$B$10),M318&lt;&gt;"Sí"),"PÓLIZA POR VENCER SIN COTIZACIÓN; ",""))-2)))</f>
        <v/>
      </c>
    </row>
    <row r="319">
      <c r="E319" s="8" t="n"/>
      <c r="F319" s="9" t="n"/>
      <c r="I319" s="10" t="n"/>
      <c r="J319" s="8">
        <f>IF(OR(NOT(OR(A319&lt;&gt;"",B319&lt;&gt;"",C319&lt;&gt;"")),N(E319)=0),"",N(E319)-IF(N(I319)&gt;0,N(I319),IFERROR(VLOOKUP(B319,'Ajustes'!$A$3:$B$8,2,0),0)))</f>
        <v/>
      </c>
      <c r="K319" s="8" t="n"/>
      <c r="N319" s="8" t="n"/>
      <c r="P319" s="10">
        <f>IF(OR(NOT(OR(A319&lt;&gt;"",B319&lt;&gt;"",C319&lt;&gt;"")),N(E319)=0),"",N(E319)-TODAY())</f>
        <v/>
      </c>
      <c r="Q319">
        <f>IF(OR(NOT(OR(A319&lt;&gt;"",B319&lt;&gt;"",C319&lt;&gt;"")),O319="Cerrado"),"",IF(IF(A319="","SIN PROPIEDAD; ","")&amp;IF(AND(A319&lt;&gt;"",COUNTIF('Propiedades'!$A$2:$A$200,A319)=0),"PROPIEDAD NO ESTÁ EN LA LISTA; ","")&amp;IF(B319="","SIN TIPO; ","")&amp;IF(NOT(N(E319)&gt;0),"SIN FECHA; ","")&amp;IF(N(F319)=0,"SIN MONTO; ","")&amp;IF(AND(N(E319)&gt;0,NOT(OR(N(K319)&gt;0,O319="Pagado")),G319&lt;&gt;"Escrow",TODAY()&gt;N(E319)),"VENCIDO SIN PAGAR; ","")&amp;IF(AND(NOT(OR(N(K319)&gt;0,O319="Pagado")),G319&lt;&gt;"Escrow",AND(N(E319)&gt;0,TODAY()&gt;=N(J319),TODAY()&lt;=N(E319))),"VENCE PRONTO; ","")&amp;IF(AND(OR(N(K319)&gt;0,O319="Pagado"),L319=""),"SIN COMPROBANTE DE PAGO; ","")&amp;IF(AND(G319="Escrow",H319&lt;&gt;"Sí",N(E319)&gt;0,TODAY()&gt;=N(J319)),"ESCROW SIN CONFIRMAR; ","")&amp;IF(AND(B319="Renovación de seguro",NOT(OR(N(K319)&gt;0,O319="Pagado")),N(E319)&gt;0,N(E319)-TODAY()&lt;=N('Ajustes'!$B$10),M319&lt;&gt;"Sí"),"PÓLIZA POR VENCER SIN COTIZACIÓN; ","")="","",LEFT(IF(A319="","SIN PROPIEDAD; ","")&amp;IF(AND(A319&lt;&gt;"",COUNTIF('Propiedades'!$A$2:$A$200,A319)=0),"PROPIEDAD NO ESTÁ EN LA LISTA; ","")&amp;IF(B319="","SIN TIPO; ","")&amp;IF(NOT(N(E319)&gt;0),"SIN FECHA; ","")&amp;IF(N(F319)=0,"SIN MONTO; ","")&amp;IF(AND(N(E319)&gt;0,NOT(OR(N(K319)&gt;0,O319="Pagado")),G319&lt;&gt;"Escrow",TODAY()&gt;N(E319)),"VENCIDO SIN PAGAR; ","")&amp;IF(AND(NOT(OR(N(K319)&gt;0,O319="Pagado")),G319&lt;&gt;"Escrow",AND(N(E319)&gt;0,TODAY()&gt;=N(J319),TODAY()&lt;=N(E319))),"VENCE PRONTO; ","")&amp;IF(AND(OR(N(K319)&gt;0,O319="Pagado"),L319=""),"SIN COMPROBANTE DE PAGO; ","")&amp;IF(AND(G319="Escrow",H319&lt;&gt;"Sí",N(E319)&gt;0,TODAY()&gt;=N(J319)),"ESCROW SIN CONFIRMAR; ","")&amp;IF(AND(B319="Renovación de seguro",NOT(OR(N(K319)&gt;0,O319="Pagado")),N(E319)&gt;0,N(E319)-TODAY()&lt;=N('Ajustes'!$B$10),M319&lt;&gt;"Sí"),"PÓLIZA POR VENCER SIN COTIZACIÓN; ",""),LEN(IF(A319="","SIN PROPIEDAD; ","")&amp;IF(AND(A319&lt;&gt;"",COUNTIF('Propiedades'!$A$2:$A$200,A319)=0),"PROPIEDAD NO ESTÁ EN LA LISTA; ","")&amp;IF(B319="","SIN TIPO; ","")&amp;IF(NOT(N(E319)&gt;0),"SIN FECHA; ","")&amp;IF(N(F319)=0,"SIN MONTO; ","")&amp;IF(AND(N(E319)&gt;0,NOT(OR(N(K319)&gt;0,O319="Pagado")),G319&lt;&gt;"Escrow",TODAY()&gt;N(E319)),"VENCIDO SIN PAGAR; ","")&amp;IF(AND(NOT(OR(N(K319)&gt;0,O319="Pagado")),G319&lt;&gt;"Escrow",AND(N(E319)&gt;0,TODAY()&gt;=N(J319),TODAY()&lt;=N(E319))),"VENCE PRONTO; ","")&amp;IF(AND(OR(N(K319)&gt;0,O319="Pagado"),L319=""),"SIN COMPROBANTE DE PAGO; ","")&amp;IF(AND(G319="Escrow",H319&lt;&gt;"Sí",N(E319)&gt;0,TODAY()&gt;=N(J319)),"ESCROW SIN CONFIRMAR; ","")&amp;IF(AND(B319="Renovación de seguro",NOT(OR(N(K319)&gt;0,O319="Pagado")),N(E319)&gt;0,N(E319)-TODAY()&lt;=N('Ajustes'!$B$10),M319&lt;&gt;"Sí"),"PÓLIZA POR VENCER SIN COTIZACIÓN; ",""))-2)))</f>
        <v/>
      </c>
    </row>
    <row r="320">
      <c r="E320" s="8" t="n"/>
      <c r="F320" s="9" t="n"/>
      <c r="I320" s="10" t="n"/>
      <c r="J320" s="8">
        <f>IF(OR(NOT(OR(A320&lt;&gt;"",B320&lt;&gt;"",C320&lt;&gt;"")),N(E320)=0),"",N(E320)-IF(N(I320)&gt;0,N(I320),IFERROR(VLOOKUP(B320,'Ajustes'!$A$3:$B$8,2,0),0)))</f>
        <v/>
      </c>
      <c r="K320" s="8" t="n"/>
      <c r="N320" s="8" t="n"/>
      <c r="P320" s="10">
        <f>IF(OR(NOT(OR(A320&lt;&gt;"",B320&lt;&gt;"",C320&lt;&gt;"")),N(E320)=0),"",N(E320)-TODAY())</f>
        <v/>
      </c>
      <c r="Q320">
        <f>IF(OR(NOT(OR(A320&lt;&gt;"",B320&lt;&gt;"",C320&lt;&gt;"")),O320="Cerrado"),"",IF(IF(A320="","SIN PROPIEDAD; ","")&amp;IF(AND(A320&lt;&gt;"",COUNTIF('Propiedades'!$A$2:$A$200,A320)=0),"PROPIEDAD NO ESTÁ EN LA LISTA; ","")&amp;IF(B320="","SIN TIPO; ","")&amp;IF(NOT(N(E320)&gt;0),"SIN FECHA; ","")&amp;IF(N(F320)=0,"SIN MONTO; ","")&amp;IF(AND(N(E320)&gt;0,NOT(OR(N(K320)&gt;0,O320="Pagado")),G320&lt;&gt;"Escrow",TODAY()&gt;N(E320)),"VENCIDO SIN PAGAR; ","")&amp;IF(AND(NOT(OR(N(K320)&gt;0,O320="Pagado")),G320&lt;&gt;"Escrow",AND(N(E320)&gt;0,TODAY()&gt;=N(J320),TODAY()&lt;=N(E320))),"VENCE PRONTO; ","")&amp;IF(AND(OR(N(K320)&gt;0,O320="Pagado"),L320=""),"SIN COMPROBANTE DE PAGO; ","")&amp;IF(AND(G320="Escrow",H320&lt;&gt;"Sí",N(E320)&gt;0,TODAY()&gt;=N(J320)),"ESCROW SIN CONFIRMAR; ","")&amp;IF(AND(B320="Renovación de seguro",NOT(OR(N(K320)&gt;0,O320="Pagado")),N(E320)&gt;0,N(E320)-TODAY()&lt;=N('Ajustes'!$B$10),M320&lt;&gt;"Sí"),"PÓLIZA POR VENCER SIN COTIZACIÓN; ","")="","",LEFT(IF(A320="","SIN PROPIEDAD; ","")&amp;IF(AND(A320&lt;&gt;"",COUNTIF('Propiedades'!$A$2:$A$200,A320)=0),"PROPIEDAD NO ESTÁ EN LA LISTA; ","")&amp;IF(B320="","SIN TIPO; ","")&amp;IF(NOT(N(E320)&gt;0),"SIN FECHA; ","")&amp;IF(N(F320)=0,"SIN MONTO; ","")&amp;IF(AND(N(E320)&gt;0,NOT(OR(N(K320)&gt;0,O320="Pagado")),G320&lt;&gt;"Escrow",TODAY()&gt;N(E320)),"VENCIDO SIN PAGAR; ","")&amp;IF(AND(NOT(OR(N(K320)&gt;0,O320="Pagado")),G320&lt;&gt;"Escrow",AND(N(E320)&gt;0,TODAY()&gt;=N(J320),TODAY()&lt;=N(E320))),"VENCE PRONTO; ","")&amp;IF(AND(OR(N(K320)&gt;0,O320="Pagado"),L320=""),"SIN COMPROBANTE DE PAGO; ","")&amp;IF(AND(G320="Escrow",H320&lt;&gt;"Sí",N(E320)&gt;0,TODAY()&gt;=N(J320)),"ESCROW SIN CONFIRMAR; ","")&amp;IF(AND(B320="Renovación de seguro",NOT(OR(N(K320)&gt;0,O320="Pagado")),N(E320)&gt;0,N(E320)-TODAY()&lt;=N('Ajustes'!$B$10),M320&lt;&gt;"Sí"),"PÓLIZA POR VENCER SIN COTIZACIÓN; ",""),LEN(IF(A320="","SIN PROPIEDAD; ","")&amp;IF(AND(A320&lt;&gt;"",COUNTIF('Propiedades'!$A$2:$A$200,A320)=0),"PROPIEDAD NO ESTÁ EN LA LISTA; ","")&amp;IF(B320="","SIN TIPO; ","")&amp;IF(NOT(N(E320)&gt;0),"SIN FECHA; ","")&amp;IF(N(F320)=0,"SIN MONTO; ","")&amp;IF(AND(N(E320)&gt;0,NOT(OR(N(K320)&gt;0,O320="Pagado")),G320&lt;&gt;"Escrow",TODAY()&gt;N(E320)),"VENCIDO SIN PAGAR; ","")&amp;IF(AND(NOT(OR(N(K320)&gt;0,O320="Pagado")),G320&lt;&gt;"Escrow",AND(N(E320)&gt;0,TODAY()&gt;=N(J320),TODAY()&lt;=N(E320))),"VENCE PRONTO; ","")&amp;IF(AND(OR(N(K320)&gt;0,O320="Pagado"),L320=""),"SIN COMPROBANTE DE PAGO; ","")&amp;IF(AND(G320="Escrow",H320&lt;&gt;"Sí",N(E320)&gt;0,TODAY()&gt;=N(J320)),"ESCROW SIN CONFIRMAR; ","")&amp;IF(AND(B320="Renovación de seguro",NOT(OR(N(K320)&gt;0,O320="Pagado")),N(E320)&gt;0,N(E320)-TODAY()&lt;=N('Ajustes'!$B$10),M320&lt;&gt;"Sí"),"PÓLIZA POR VENCER SIN COTIZACIÓN; ",""))-2)))</f>
        <v/>
      </c>
    </row>
    <row r="321">
      <c r="E321" s="8" t="n"/>
      <c r="F321" s="9" t="n"/>
      <c r="I321" s="10" t="n"/>
      <c r="J321" s="8">
        <f>IF(OR(NOT(OR(A321&lt;&gt;"",B321&lt;&gt;"",C321&lt;&gt;"")),N(E321)=0),"",N(E321)-IF(N(I321)&gt;0,N(I321),IFERROR(VLOOKUP(B321,'Ajustes'!$A$3:$B$8,2,0),0)))</f>
        <v/>
      </c>
      <c r="K321" s="8" t="n"/>
      <c r="N321" s="8" t="n"/>
      <c r="P321" s="10">
        <f>IF(OR(NOT(OR(A321&lt;&gt;"",B321&lt;&gt;"",C321&lt;&gt;"")),N(E321)=0),"",N(E321)-TODAY())</f>
        <v/>
      </c>
      <c r="Q321">
        <f>IF(OR(NOT(OR(A321&lt;&gt;"",B321&lt;&gt;"",C321&lt;&gt;"")),O321="Cerrado"),"",IF(IF(A321="","SIN PROPIEDAD; ","")&amp;IF(AND(A321&lt;&gt;"",COUNTIF('Propiedades'!$A$2:$A$200,A321)=0),"PROPIEDAD NO ESTÁ EN LA LISTA; ","")&amp;IF(B321="","SIN TIPO; ","")&amp;IF(NOT(N(E321)&gt;0),"SIN FECHA; ","")&amp;IF(N(F321)=0,"SIN MONTO; ","")&amp;IF(AND(N(E321)&gt;0,NOT(OR(N(K321)&gt;0,O321="Pagado")),G321&lt;&gt;"Escrow",TODAY()&gt;N(E321)),"VENCIDO SIN PAGAR; ","")&amp;IF(AND(NOT(OR(N(K321)&gt;0,O321="Pagado")),G321&lt;&gt;"Escrow",AND(N(E321)&gt;0,TODAY()&gt;=N(J321),TODAY()&lt;=N(E321))),"VENCE PRONTO; ","")&amp;IF(AND(OR(N(K321)&gt;0,O321="Pagado"),L321=""),"SIN COMPROBANTE DE PAGO; ","")&amp;IF(AND(G321="Escrow",H321&lt;&gt;"Sí",N(E321)&gt;0,TODAY()&gt;=N(J321)),"ESCROW SIN CONFIRMAR; ","")&amp;IF(AND(B321="Renovación de seguro",NOT(OR(N(K321)&gt;0,O321="Pagado")),N(E321)&gt;0,N(E321)-TODAY()&lt;=N('Ajustes'!$B$10),M321&lt;&gt;"Sí"),"PÓLIZA POR VENCER SIN COTIZACIÓN; ","")="","",LEFT(IF(A321="","SIN PROPIEDAD; ","")&amp;IF(AND(A321&lt;&gt;"",COUNTIF('Propiedades'!$A$2:$A$200,A321)=0),"PROPIEDAD NO ESTÁ EN LA LISTA; ","")&amp;IF(B321="","SIN TIPO; ","")&amp;IF(NOT(N(E321)&gt;0),"SIN FECHA; ","")&amp;IF(N(F321)=0,"SIN MONTO; ","")&amp;IF(AND(N(E321)&gt;0,NOT(OR(N(K321)&gt;0,O321="Pagado")),G321&lt;&gt;"Escrow",TODAY()&gt;N(E321)),"VENCIDO SIN PAGAR; ","")&amp;IF(AND(NOT(OR(N(K321)&gt;0,O321="Pagado")),G321&lt;&gt;"Escrow",AND(N(E321)&gt;0,TODAY()&gt;=N(J321),TODAY()&lt;=N(E321))),"VENCE PRONTO; ","")&amp;IF(AND(OR(N(K321)&gt;0,O321="Pagado"),L321=""),"SIN COMPROBANTE DE PAGO; ","")&amp;IF(AND(G321="Escrow",H321&lt;&gt;"Sí",N(E321)&gt;0,TODAY()&gt;=N(J321)),"ESCROW SIN CONFIRMAR; ","")&amp;IF(AND(B321="Renovación de seguro",NOT(OR(N(K321)&gt;0,O321="Pagado")),N(E321)&gt;0,N(E321)-TODAY()&lt;=N('Ajustes'!$B$10),M321&lt;&gt;"Sí"),"PÓLIZA POR VENCER SIN COTIZACIÓN; ",""),LEN(IF(A321="","SIN PROPIEDAD; ","")&amp;IF(AND(A321&lt;&gt;"",COUNTIF('Propiedades'!$A$2:$A$200,A321)=0),"PROPIEDAD NO ESTÁ EN LA LISTA; ","")&amp;IF(B321="","SIN TIPO; ","")&amp;IF(NOT(N(E321)&gt;0),"SIN FECHA; ","")&amp;IF(N(F321)=0,"SIN MONTO; ","")&amp;IF(AND(N(E321)&gt;0,NOT(OR(N(K321)&gt;0,O321="Pagado")),G321&lt;&gt;"Escrow",TODAY()&gt;N(E321)),"VENCIDO SIN PAGAR; ","")&amp;IF(AND(NOT(OR(N(K321)&gt;0,O321="Pagado")),G321&lt;&gt;"Escrow",AND(N(E321)&gt;0,TODAY()&gt;=N(J321),TODAY()&lt;=N(E321))),"VENCE PRONTO; ","")&amp;IF(AND(OR(N(K321)&gt;0,O321="Pagado"),L321=""),"SIN COMPROBANTE DE PAGO; ","")&amp;IF(AND(G321="Escrow",H321&lt;&gt;"Sí",N(E321)&gt;0,TODAY()&gt;=N(J321)),"ESCROW SIN CONFIRMAR; ","")&amp;IF(AND(B321="Renovación de seguro",NOT(OR(N(K321)&gt;0,O321="Pagado")),N(E321)&gt;0,N(E321)-TODAY()&lt;=N('Ajustes'!$B$10),M321&lt;&gt;"Sí"),"PÓLIZA POR VENCER SIN COTIZACIÓN; ",""))-2)))</f>
        <v/>
      </c>
    </row>
    <row r="322">
      <c r="E322" s="8" t="n"/>
      <c r="F322" s="9" t="n"/>
      <c r="I322" s="10" t="n"/>
      <c r="J322" s="8">
        <f>IF(OR(NOT(OR(A322&lt;&gt;"",B322&lt;&gt;"",C322&lt;&gt;"")),N(E322)=0),"",N(E322)-IF(N(I322)&gt;0,N(I322),IFERROR(VLOOKUP(B322,'Ajustes'!$A$3:$B$8,2,0),0)))</f>
        <v/>
      </c>
      <c r="K322" s="8" t="n"/>
      <c r="N322" s="8" t="n"/>
      <c r="P322" s="10">
        <f>IF(OR(NOT(OR(A322&lt;&gt;"",B322&lt;&gt;"",C322&lt;&gt;"")),N(E322)=0),"",N(E322)-TODAY())</f>
        <v/>
      </c>
      <c r="Q322">
        <f>IF(OR(NOT(OR(A322&lt;&gt;"",B322&lt;&gt;"",C322&lt;&gt;"")),O322="Cerrado"),"",IF(IF(A322="","SIN PROPIEDAD; ","")&amp;IF(AND(A322&lt;&gt;"",COUNTIF('Propiedades'!$A$2:$A$200,A322)=0),"PROPIEDAD NO ESTÁ EN LA LISTA; ","")&amp;IF(B322="","SIN TIPO; ","")&amp;IF(NOT(N(E322)&gt;0),"SIN FECHA; ","")&amp;IF(N(F322)=0,"SIN MONTO; ","")&amp;IF(AND(N(E322)&gt;0,NOT(OR(N(K322)&gt;0,O322="Pagado")),G322&lt;&gt;"Escrow",TODAY()&gt;N(E322)),"VENCIDO SIN PAGAR; ","")&amp;IF(AND(NOT(OR(N(K322)&gt;0,O322="Pagado")),G322&lt;&gt;"Escrow",AND(N(E322)&gt;0,TODAY()&gt;=N(J322),TODAY()&lt;=N(E322))),"VENCE PRONTO; ","")&amp;IF(AND(OR(N(K322)&gt;0,O322="Pagado"),L322=""),"SIN COMPROBANTE DE PAGO; ","")&amp;IF(AND(G322="Escrow",H322&lt;&gt;"Sí",N(E322)&gt;0,TODAY()&gt;=N(J322)),"ESCROW SIN CONFIRMAR; ","")&amp;IF(AND(B322="Renovación de seguro",NOT(OR(N(K322)&gt;0,O322="Pagado")),N(E322)&gt;0,N(E322)-TODAY()&lt;=N('Ajustes'!$B$10),M322&lt;&gt;"Sí"),"PÓLIZA POR VENCER SIN COTIZACIÓN; ","")="","",LEFT(IF(A322="","SIN PROPIEDAD; ","")&amp;IF(AND(A322&lt;&gt;"",COUNTIF('Propiedades'!$A$2:$A$200,A322)=0),"PROPIEDAD NO ESTÁ EN LA LISTA; ","")&amp;IF(B322="","SIN TIPO; ","")&amp;IF(NOT(N(E322)&gt;0),"SIN FECHA; ","")&amp;IF(N(F322)=0,"SIN MONTO; ","")&amp;IF(AND(N(E322)&gt;0,NOT(OR(N(K322)&gt;0,O322="Pagado")),G322&lt;&gt;"Escrow",TODAY()&gt;N(E322)),"VENCIDO SIN PAGAR; ","")&amp;IF(AND(NOT(OR(N(K322)&gt;0,O322="Pagado")),G322&lt;&gt;"Escrow",AND(N(E322)&gt;0,TODAY()&gt;=N(J322),TODAY()&lt;=N(E322))),"VENCE PRONTO; ","")&amp;IF(AND(OR(N(K322)&gt;0,O322="Pagado"),L322=""),"SIN COMPROBANTE DE PAGO; ","")&amp;IF(AND(G322="Escrow",H322&lt;&gt;"Sí",N(E322)&gt;0,TODAY()&gt;=N(J322)),"ESCROW SIN CONFIRMAR; ","")&amp;IF(AND(B322="Renovación de seguro",NOT(OR(N(K322)&gt;0,O322="Pagado")),N(E322)&gt;0,N(E322)-TODAY()&lt;=N('Ajustes'!$B$10),M322&lt;&gt;"Sí"),"PÓLIZA POR VENCER SIN COTIZACIÓN; ",""),LEN(IF(A322="","SIN PROPIEDAD; ","")&amp;IF(AND(A322&lt;&gt;"",COUNTIF('Propiedades'!$A$2:$A$200,A322)=0),"PROPIEDAD NO ESTÁ EN LA LISTA; ","")&amp;IF(B322="","SIN TIPO; ","")&amp;IF(NOT(N(E322)&gt;0),"SIN FECHA; ","")&amp;IF(N(F322)=0,"SIN MONTO; ","")&amp;IF(AND(N(E322)&gt;0,NOT(OR(N(K322)&gt;0,O322="Pagado")),G322&lt;&gt;"Escrow",TODAY()&gt;N(E322)),"VENCIDO SIN PAGAR; ","")&amp;IF(AND(NOT(OR(N(K322)&gt;0,O322="Pagado")),G322&lt;&gt;"Escrow",AND(N(E322)&gt;0,TODAY()&gt;=N(J322),TODAY()&lt;=N(E322))),"VENCE PRONTO; ","")&amp;IF(AND(OR(N(K322)&gt;0,O322="Pagado"),L322=""),"SIN COMPROBANTE DE PAGO; ","")&amp;IF(AND(G322="Escrow",H322&lt;&gt;"Sí",N(E322)&gt;0,TODAY()&gt;=N(J322)),"ESCROW SIN CONFIRMAR; ","")&amp;IF(AND(B322="Renovación de seguro",NOT(OR(N(K322)&gt;0,O322="Pagado")),N(E322)&gt;0,N(E322)-TODAY()&lt;=N('Ajustes'!$B$10),M322&lt;&gt;"Sí"),"PÓLIZA POR VENCER SIN COTIZACIÓN; ",""))-2)))</f>
        <v/>
      </c>
    </row>
    <row r="323">
      <c r="E323" s="8" t="n"/>
      <c r="F323" s="9" t="n"/>
      <c r="I323" s="10" t="n"/>
      <c r="J323" s="8">
        <f>IF(OR(NOT(OR(A323&lt;&gt;"",B323&lt;&gt;"",C323&lt;&gt;"")),N(E323)=0),"",N(E323)-IF(N(I323)&gt;0,N(I323),IFERROR(VLOOKUP(B323,'Ajustes'!$A$3:$B$8,2,0),0)))</f>
        <v/>
      </c>
      <c r="K323" s="8" t="n"/>
      <c r="N323" s="8" t="n"/>
      <c r="P323" s="10">
        <f>IF(OR(NOT(OR(A323&lt;&gt;"",B323&lt;&gt;"",C323&lt;&gt;"")),N(E323)=0),"",N(E323)-TODAY())</f>
        <v/>
      </c>
      <c r="Q323">
        <f>IF(OR(NOT(OR(A323&lt;&gt;"",B323&lt;&gt;"",C323&lt;&gt;"")),O323="Cerrado"),"",IF(IF(A323="","SIN PROPIEDAD; ","")&amp;IF(AND(A323&lt;&gt;"",COUNTIF('Propiedades'!$A$2:$A$200,A323)=0),"PROPIEDAD NO ESTÁ EN LA LISTA; ","")&amp;IF(B323="","SIN TIPO; ","")&amp;IF(NOT(N(E323)&gt;0),"SIN FECHA; ","")&amp;IF(N(F323)=0,"SIN MONTO; ","")&amp;IF(AND(N(E323)&gt;0,NOT(OR(N(K323)&gt;0,O323="Pagado")),G323&lt;&gt;"Escrow",TODAY()&gt;N(E323)),"VENCIDO SIN PAGAR; ","")&amp;IF(AND(NOT(OR(N(K323)&gt;0,O323="Pagado")),G323&lt;&gt;"Escrow",AND(N(E323)&gt;0,TODAY()&gt;=N(J323),TODAY()&lt;=N(E323))),"VENCE PRONTO; ","")&amp;IF(AND(OR(N(K323)&gt;0,O323="Pagado"),L323=""),"SIN COMPROBANTE DE PAGO; ","")&amp;IF(AND(G323="Escrow",H323&lt;&gt;"Sí",N(E323)&gt;0,TODAY()&gt;=N(J323)),"ESCROW SIN CONFIRMAR; ","")&amp;IF(AND(B323="Renovación de seguro",NOT(OR(N(K323)&gt;0,O323="Pagado")),N(E323)&gt;0,N(E323)-TODAY()&lt;=N('Ajustes'!$B$10),M323&lt;&gt;"Sí"),"PÓLIZA POR VENCER SIN COTIZACIÓN; ","")="","",LEFT(IF(A323="","SIN PROPIEDAD; ","")&amp;IF(AND(A323&lt;&gt;"",COUNTIF('Propiedades'!$A$2:$A$200,A323)=0),"PROPIEDAD NO ESTÁ EN LA LISTA; ","")&amp;IF(B323="","SIN TIPO; ","")&amp;IF(NOT(N(E323)&gt;0),"SIN FECHA; ","")&amp;IF(N(F323)=0,"SIN MONTO; ","")&amp;IF(AND(N(E323)&gt;0,NOT(OR(N(K323)&gt;0,O323="Pagado")),G323&lt;&gt;"Escrow",TODAY()&gt;N(E323)),"VENCIDO SIN PAGAR; ","")&amp;IF(AND(NOT(OR(N(K323)&gt;0,O323="Pagado")),G323&lt;&gt;"Escrow",AND(N(E323)&gt;0,TODAY()&gt;=N(J323),TODAY()&lt;=N(E323))),"VENCE PRONTO; ","")&amp;IF(AND(OR(N(K323)&gt;0,O323="Pagado"),L323=""),"SIN COMPROBANTE DE PAGO; ","")&amp;IF(AND(G323="Escrow",H323&lt;&gt;"Sí",N(E323)&gt;0,TODAY()&gt;=N(J323)),"ESCROW SIN CONFIRMAR; ","")&amp;IF(AND(B323="Renovación de seguro",NOT(OR(N(K323)&gt;0,O323="Pagado")),N(E323)&gt;0,N(E323)-TODAY()&lt;=N('Ajustes'!$B$10),M323&lt;&gt;"Sí"),"PÓLIZA POR VENCER SIN COTIZACIÓN; ",""),LEN(IF(A323="","SIN PROPIEDAD; ","")&amp;IF(AND(A323&lt;&gt;"",COUNTIF('Propiedades'!$A$2:$A$200,A323)=0),"PROPIEDAD NO ESTÁ EN LA LISTA; ","")&amp;IF(B323="","SIN TIPO; ","")&amp;IF(NOT(N(E323)&gt;0),"SIN FECHA; ","")&amp;IF(N(F323)=0,"SIN MONTO; ","")&amp;IF(AND(N(E323)&gt;0,NOT(OR(N(K323)&gt;0,O323="Pagado")),G323&lt;&gt;"Escrow",TODAY()&gt;N(E323)),"VENCIDO SIN PAGAR; ","")&amp;IF(AND(NOT(OR(N(K323)&gt;0,O323="Pagado")),G323&lt;&gt;"Escrow",AND(N(E323)&gt;0,TODAY()&gt;=N(J323),TODAY()&lt;=N(E323))),"VENCE PRONTO; ","")&amp;IF(AND(OR(N(K323)&gt;0,O323="Pagado"),L323=""),"SIN COMPROBANTE DE PAGO; ","")&amp;IF(AND(G323="Escrow",H323&lt;&gt;"Sí",N(E323)&gt;0,TODAY()&gt;=N(J323)),"ESCROW SIN CONFIRMAR; ","")&amp;IF(AND(B323="Renovación de seguro",NOT(OR(N(K323)&gt;0,O323="Pagado")),N(E323)&gt;0,N(E323)-TODAY()&lt;=N('Ajustes'!$B$10),M323&lt;&gt;"Sí"),"PÓLIZA POR VENCER SIN COTIZACIÓN; ",""))-2)))</f>
        <v/>
      </c>
    </row>
    <row r="324">
      <c r="E324" s="8" t="n"/>
      <c r="F324" s="9" t="n"/>
      <c r="I324" s="10" t="n"/>
      <c r="J324" s="8">
        <f>IF(OR(NOT(OR(A324&lt;&gt;"",B324&lt;&gt;"",C324&lt;&gt;"")),N(E324)=0),"",N(E324)-IF(N(I324)&gt;0,N(I324),IFERROR(VLOOKUP(B324,'Ajustes'!$A$3:$B$8,2,0),0)))</f>
        <v/>
      </c>
      <c r="K324" s="8" t="n"/>
      <c r="N324" s="8" t="n"/>
      <c r="P324" s="10">
        <f>IF(OR(NOT(OR(A324&lt;&gt;"",B324&lt;&gt;"",C324&lt;&gt;"")),N(E324)=0),"",N(E324)-TODAY())</f>
        <v/>
      </c>
      <c r="Q324">
        <f>IF(OR(NOT(OR(A324&lt;&gt;"",B324&lt;&gt;"",C324&lt;&gt;"")),O324="Cerrado"),"",IF(IF(A324="","SIN PROPIEDAD; ","")&amp;IF(AND(A324&lt;&gt;"",COUNTIF('Propiedades'!$A$2:$A$200,A324)=0),"PROPIEDAD NO ESTÁ EN LA LISTA; ","")&amp;IF(B324="","SIN TIPO; ","")&amp;IF(NOT(N(E324)&gt;0),"SIN FECHA; ","")&amp;IF(N(F324)=0,"SIN MONTO; ","")&amp;IF(AND(N(E324)&gt;0,NOT(OR(N(K324)&gt;0,O324="Pagado")),G324&lt;&gt;"Escrow",TODAY()&gt;N(E324)),"VENCIDO SIN PAGAR; ","")&amp;IF(AND(NOT(OR(N(K324)&gt;0,O324="Pagado")),G324&lt;&gt;"Escrow",AND(N(E324)&gt;0,TODAY()&gt;=N(J324),TODAY()&lt;=N(E324))),"VENCE PRONTO; ","")&amp;IF(AND(OR(N(K324)&gt;0,O324="Pagado"),L324=""),"SIN COMPROBANTE DE PAGO; ","")&amp;IF(AND(G324="Escrow",H324&lt;&gt;"Sí",N(E324)&gt;0,TODAY()&gt;=N(J324)),"ESCROW SIN CONFIRMAR; ","")&amp;IF(AND(B324="Renovación de seguro",NOT(OR(N(K324)&gt;0,O324="Pagado")),N(E324)&gt;0,N(E324)-TODAY()&lt;=N('Ajustes'!$B$10),M324&lt;&gt;"Sí"),"PÓLIZA POR VENCER SIN COTIZACIÓN; ","")="","",LEFT(IF(A324="","SIN PROPIEDAD; ","")&amp;IF(AND(A324&lt;&gt;"",COUNTIF('Propiedades'!$A$2:$A$200,A324)=0),"PROPIEDAD NO ESTÁ EN LA LISTA; ","")&amp;IF(B324="","SIN TIPO; ","")&amp;IF(NOT(N(E324)&gt;0),"SIN FECHA; ","")&amp;IF(N(F324)=0,"SIN MONTO; ","")&amp;IF(AND(N(E324)&gt;0,NOT(OR(N(K324)&gt;0,O324="Pagado")),G324&lt;&gt;"Escrow",TODAY()&gt;N(E324)),"VENCIDO SIN PAGAR; ","")&amp;IF(AND(NOT(OR(N(K324)&gt;0,O324="Pagado")),G324&lt;&gt;"Escrow",AND(N(E324)&gt;0,TODAY()&gt;=N(J324),TODAY()&lt;=N(E324))),"VENCE PRONTO; ","")&amp;IF(AND(OR(N(K324)&gt;0,O324="Pagado"),L324=""),"SIN COMPROBANTE DE PAGO; ","")&amp;IF(AND(G324="Escrow",H324&lt;&gt;"Sí",N(E324)&gt;0,TODAY()&gt;=N(J324)),"ESCROW SIN CONFIRMAR; ","")&amp;IF(AND(B324="Renovación de seguro",NOT(OR(N(K324)&gt;0,O324="Pagado")),N(E324)&gt;0,N(E324)-TODAY()&lt;=N('Ajustes'!$B$10),M324&lt;&gt;"Sí"),"PÓLIZA POR VENCER SIN COTIZACIÓN; ",""),LEN(IF(A324="","SIN PROPIEDAD; ","")&amp;IF(AND(A324&lt;&gt;"",COUNTIF('Propiedades'!$A$2:$A$200,A324)=0),"PROPIEDAD NO ESTÁ EN LA LISTA; ","")&amp;IF(B324="","SIN TIPO; ","")&amp;IF(NOT(N(E324)&gt;0),"SIN FECHA; ","")&amp;IF(N(F324)=0,"SIN MONTO; ","")&amp;IF(AND(N(E324)&gt;0,NOT(OR(N(K324)&gt;0,O324="Pagado")),G324&lt;&gt;"Escrow",TODAY()&gt;N(E324)),"VENCIDO SIN PAGAR; ","")&amp;IF(AND(NOT(OR(N(K324)&gt;0,O324="Pagado")),G324&lt;&gt;"Escrow",AND(N(E324)&gt;0,TODAY()&gt;=N(J324),TODAY()&lt;=N(E324))),"VENCE PRONTO; ","")&amp;IF(AND(OR(N(K324)&gt;0,O324="Pagado"),L324=""),"SIN COMPROBANTE DE PAGO; ","")&amp;IF(AND(G324="Escrow",H324&lt;&gt;"Sí",N(E324)&gt;0,TODAY()&gt;=N(J324)),"ESCROW SIN CONFIRMAR; ","")&amp;IF(AND(B324="Renovación de seguro",NOT(OR(N(K324)&gt;0,O324="Pagado")),N(E324)&gt;0,N(E324)-TODAY()&lt;=N('Ajustes'!$B$10),M324&lt;&gt;"Sí"),"PÓLIZA POR VENCER SIN COTIZACIÓN; ",""))-2)))</f>
        <v/>
      </c>
    </row>
    <row r="325">
      <c r="E325" s="8" t="n"/>
      <c r="F325" s="9" t="n"/>
      <c r="I325" s="10" t="n"/>
      <c r="J325" s="8">
        <f>IF(OR(NOT(OR(A325&lt;&gt;"",B325&lt;&gt;"",C325&lt;&gt;"")),N(E325)=0),"",N(E325)-IF(N(I325)&gt;0,N(I325),IFERROR(VLOOKUP(B325,'Ajustes'!$A$3:$B$8,2,0),0)))</f>
        <v/>
      </c>
      <c r="K325" s="8" t="n"/>
      <c r="N325" s="8" t="n"/>
      <c r="P325" s="10">
        <f>IF(OR(NOT(OR(A325&lt;&gt;"",B325&lt;&gt;"",C325&lt;&gt;"")),N(E325)=0),"",N(E325)-TODAY())</f>
        <v/>
      </c>
      <c r="Q325">
        <f>IF(OR(NOT(OR(A325&lt;&gt;"",B325&lt;&gt;"",C325&lt;&gt;"")),O325="Cerrado"),"",IF(IF(A325="","SIN PROPIEDAD; ","")&amp;IF(AND(A325&lt;&gt;"",COUNTIF('Propiedades'!$A$2:$A$200,A325)=0),"PROPIEDAD NO ESTÁ EN LA LISTA; ","")&amp;IF(B325="","SIN TIPO; ","")&amp;IF(NOT(N(E325)&gt;0),"SIN FECHA; ","")&amp;IF(N(F325)=0,"SIN MONTO; ","")&amp;IF(AND(N(E325)&gt;0,NOT(OR(N(K325)&gt;0,O325="Pagado")),G325&lt;&gt;"Escrow",TODAY()&gt;N(E325)),"VENCIDO SIN PAGAR; ","")&amp;IF(AND(NOT(OR(N(K325)&gt;0,O325="Pagado")),G325&lt;&gt;"Escrow",AND(N(E325)&gt;0,TODAY()&gt;=N(J325),TODAY()&lt;=N(E325))),"VENCE PRONTO; ","")&amp;IF(AND(OR(N(K325)&gt;0,O325="Pagado"),L325=""),"SIN COMPROBANTE DE PAGO; ","")&amp;IF(AND(G325="Escrow",H325&lt;&gt;"Sí",N(E325)&gt;0,TODAY()&gt;=N(J325)),"ESCROW SIN CONFIRMAR; ","")&amp;IF(AND(B325="Renovación de seguro",NOT(OR(N(K325)&gt;0,O325="Pagado")),N(E325)&gt;0,N(E325)-TODAY()&lt;=N('Ajustes'!$B$10),M325&lt;&gt;"Sí"),"PÓLIZA POR VENCER SIN COTIZACIÓN; ","")="","",LEFT(IF(A325="","SIN PROPIEDAD; ","")&amp;IF(AND(A325&lt;&gt;"",COUNTIF('Propiedades'!$A$2:$A$200,A325)=0),"PROPIEDAD NO ESTÁ EN LA LISTA; ","")&amp;IF(B325="","SIN TIPO; ","")&amp;IF(NOT(N(E325)&gt;0),"SIN FECHA; ","")&amp;IF(N(F325)=0,"SIN MONTO; ","")&amp;IF(AND(N(E325)&gt;0,NOT(OR(N(K325)&gt;0,O325="Pagado")),G325&lt;&gt;"Escrow",TODAY()&gt;N(E325)),"VENCIDO SIN PAGAR; ","")&amp;IF(AND(NOT(OR(N(K325)&gt;0,O325="Pagado")),G325&lt;&gt;"Escrow",AND(N(E325)&gt;0,TODAY()&gt;=N(J325),TODAY()&lt;=N(E325))),"VENCE PRONTO; ","")&amp;IF(AND(OR(N(K325)&gt;0,O325="Pagado"),L325=""),"SIN COMPROBANTE DE PAGO; ","")&amp;IF(AND(G325="Escrow",H325&lt;&gt;"Sí",N(E325)&gt;0,TODAY()&gt;=N(J325)),"ESCROW SIN CONFIRMAR; ","")&amp;IF(AND(B325="Renovación de seguro",NOT(OR(N(K325)&gt;0,O325="Pagado")),N(E325)&gt;0,N(E325)-TODAY()&lt;=N('Ajustes'!$B$10),M325&lt;&gt;"Sí"),"PÓLIZA POR VENCER SIN COTIZACIÓN; ",""),LEN(IF(A325="","SIN PROPIEDAD; ","")&amp;IF(AND(A325&lt;&gt;"",COUNTIF('Propiedades'!$A$2:$A$200,A325)=0),"PROPIEDAD NO ESTÁ EN LA LISTA; ","")&amp;IF(B325="","SIN TIPO; ","")&amp;IF(NOT(N(E325)&gt;0),"SIN FECHA; ","")&amp;IF(N(F325)=0,"SIN MONTO; ","")&amp;IF(AND(N(E325)&gt;0,NOT(OR(N(K325)&gt;0,O325="Pagado")),G325&lt;&gt;"Escrow",TODAY()&gt;N(E325)),"VENCIDO SIN PAGAR; ","")&amp;IF(AND(NOT(OR(N(K325)&gt;0,O325="Pagado")),G325&lt;&gt;"Escrow",AND(N(E325)&gt;0,TODAY()&gt;=N(J325),TODAY()&lt;=N(E325))),"VENCE PRONTO; ","")&amp;IF(AND(OR(N(K325)&gt;0,O325="Pagado"),L325=""),"SIN COMPROBANTE DE PAGO; ","")&amp;IF(AND(G325="Escrow",H325&lt;&gt;"Sí",N(E325)&gt;0,TODAY()&gt;=N(J325)),"ESCROW SIN CONFIRMAR; ","")&amp;IF(AND(B325="Renovación de seguro",NOT(OR(N(K325)&gt;0,O325="Pagado")),N(E325)&gt;0,N(E325)-TODAY()&lt;=N('Ajustes'!$B$10),M325&lt;&gt;"Sí"),"PÓLIZA POR VENCER SIN COTIZACIÓN; ",""))-2)))</f>
        <v/>
      </c>
    </row>
    <row r="326">
      <c r="E326" s="8" t="n"/>
      <c r="F326" s="9" t="n"/>
      <c r="I326" s="10" t="n"/>
      <c r="J326" s="8">
        <f>IF(OR(NOT(OR(A326&lt;&gt;"",B326&lt;&gt;"",C326&lt;&gt;"")),N(E326)=0),"",N(E326)-IF(N(I326)&gt;0,N(I326),IFERROR(VLOOKUP(B326,'Ajustes'!$A$3:$B$8,2,0),0)))</f>
        <v/>
      </c>
      <c r="K326" s="8" t="n"/>
      <c r="N326" s="8" t="n"/>
      <c r="P326" s="10">
        <f>IF(OR(NOT(OR(A326&lt;&gt;"",B326&lt;&gt;"",C326&lt;&gt;"")),N(E326)=0),"",N(E326)-TODAY())</f>
        <v/>
      </c>
      <c r="Q326">
        <f>IF(OR(NOT(OR(A326&lt;&gt;"",B326&lt;&gt;"",C326&lt;&gt;"")),O326="Cerrado"),"",IF(IF(A326="","SIN PROPIEDAD; ","")&amp;IF(AND(A326&lt;&gt;"",COUNTIF('Propiedades'!$A$2:$A$200,A326)=0),"PROPIEDAD NO ESTÁ EN LA LISTA; ","")&amp;IF(B326="","SIN TIPO; ","")&amp;IF(NOT(N(E326)&gt;0),"SIN FECHA; ","")&amp;IF(N(F326)=0,"SIN MONTO; ","")&amp;IF(AND(N(E326)&gt;0,NOT(OR(N(K326)&gt;0,O326="Pagado")),G326&lt;&gt;"Escrow",TODAY()&gt;N(E326)),"VENCIDO SIN PAGAR; ","")&amp;IF(AND(NOT(OR(N(K326)&gt;0,O326="Pagado")),G326&lt;&gt;"Escrow",AND(N(E326)&gt;0,TODAY()&gt;=N(J326),TODAY()&lt;=N(E326))),"VENCE PRONTO; ","")&amp;IF(AND(OR(N(K326)&gt;0,O326="Pagado"),L326=""),"SIN COMPROBANTE DE PAGO; ","")&amp;IF(AND(G326="Escrow",H326&lt;&gt;"Sí",N(E326)&gt;0,TODAY()&gt;=N(J326)),"ESCROW SIN CONFIRMAR; ","")&amp;IF(AND(B326="Renovación de seguro",NOT(OR(N(K326)&gt;0,O326="Pagado")),N(E326)&gt;0,N(E326)-TODAY()&lt;=N('Ajustes'!$B$10),M326&lt;&gt;"Sí"),"PÓLIZA POR VENCER SIN COTIZACIÓN; ","")="","",LEFT(IF(A326="","SIN PROPIEDAD; ","")&amp;IF(AND(A326&lt;&gt;"",COUNTIF('Propiedades'!$A$2:$A$200,A326)=0),"PROPIEDAD NO ESTÁ EN LA LISTA; ","")&amp;IF(B326="","SIN TIPO; ","")&amp;IF(NOT(N(E326)&gt;0),"SIN FECHA; ","")&amp;IF(N(F326)=0,"SIN MONTO; ","")&amp;IF(AND(N(E326)&gt;0,NOT(OR(N(K326)&gt;0,O326="Pagado")),G326&lt;&gt;"Escrow",TODAY()&gt;N(E326)),"VENCIDO SIN PAGAR; ","")&amp;IF(AND(NOT(OR(N(K326)&gt;0,O326="Pagado")),G326&lt;&gt;"Escrow",AND(N(E326)&gt;0,TODAY()&gt;=N(J326),TODAY()&lt;=N(E326))),"VENCE PRONTO; ","")&amp;IF(AND(OR(N(K326)&gt;0,O326="Pagado"),L326=""),"SIN COMPROBANTE DE PAGO; ","")&amp;IF(AND(G326="Escrow",H326&lt;&gt;"Sí",N(E326)&gt;0,TODAY()&gt;=N(J326)),"ESCROW SIN CONFIRMAR; ","")&amp;IF(AND(B326="Renovación de seguro",NOT(OR(N(K326)&gt;0,O326="Pagado")),N(E326)&gt;0,N(E326)-TODAY()&lt;=N('Ajustes'!$B$10),M326&lt;&gt;"Sí"),"PÓLIZA POR VENCER SIN COTIZACIÓN; ",""),LEN(IF(A326="","SIN PROPIEDAD; ","")&amp;IF(AND(A326&lt;&gt;"",COUNTIF('Propiedades'!$A$2:$A$200,A326)=0),"PROPIEDAD NO ESTÁ EN LA LISTA; ","")&amp;IF(B326="","SIN TIPO; ","")&amp;IF(NOT(N(E326)&gt;0),"SIN FECHA; ","")&amp;IF(N(F326)=0,"SIN MONTO; ","")&amp;IF(AND(N(E326)&gt;0,NOT(OR(N(K326)&gt;0,O326="Pagado")),G326&lt;&gt;"Escrow",TODAY()&gt;N(E326)),"VENCIDO SIN PAGAR; ","")&amp;IF(AND(NOT(OR(N(K326)&gt;0,O326="Pagado")),G326&lt;&gt;"Escrow",AND(N(E326)&gt;0,TODAY()&gt;=N(J326),TODAY()&lt;=N(E326))),"VENCE PRONTO; ","")&amp;IF(AND(OR(N(K326)&gt;0,O326="Pagado"),L326=""),"SIN COMPROBANTE DE PAGO; ","")&amp;IF(AND(G326="Escrow",H326&lt;&gt;"Sí",N(E326)&gt;0,TODAY()&gt;=N(J326)),"ESCROW SIN CONFIRMAR; ","")&amp;IF(AND(B326="Renovación de seguro",NOT(OR(N(K326)&gt;0,O326="Pagado")),N(E326)&gt;0,N(E326)-TODAY()&lt;=N('Ajustes'!$B$10),M326&lt;&gt;"Sí"),"PÓLIZA POR VENCER SIN COTIZACIÓN; ",""))-2)))</f>
        <v/>
      </c>
    </row>
    <row r="327">
      <c r="E327" s="8" t="n"/>
      <c r="F327" s="9" t="n"/>
      <c r="I327" s="10" t="n"/>
      <c r="J327" s="8">
        <f>IF(OR(NOT(OR(A327&lt;&gt;"",B327&lt;&gt;"",C327&lt;&gt;"")),N(E327)=0),"",N(E327)-IF(N(I327)&gt;0,N(I327),IFERROR(VLOOKUP(B327,'Ajustes'!$A$3:$B$8,2,0),0)))</f>
        <v/>
      </c>
      <c r="K327" s="8" t="n"/>
      <c r="N327" s="8" t="n"/>
      <c r="P327" s="10">
        <f>IF(OR(NOT(OR(A327&lt;&gt;"",B327&lt;&gt;"",C327&lt;&gt;"")),N(E327)=0),"",N(E327)-TODAY())</f>
        <v/>
      </c>
      <c r="Q327">
        <f>IF(OR(NOT(OR(A327&lt;&gt;"",B327&lt;&gt;"",C327&lt;&gt;"")),O327="Cerrado"),"",IF(IF(A327="","SIN PROPIEDAD; ","")&amp;IF(AND(A327&lt;&gt;"",COUNTIF('Propiedades'!$A$2:$A$200,A327)=0),"PROPIEDAD NO ESTÁ EN LA LISTA; ","")&amp;IF(B327="","SIN TIPO; ","")&amp;IF(NOT(N(E327)&gt;0),"SIN FECHA; ","")&amp;IF(N(F327)=0,"SIN MONTO; ","")&amp;IF(AND(N(E327)&gt;0,NOT(OR(N(K327)&gt;0,O327="Pagado")),G327&lt;&gt;"Escrow",TODAY()&gt;N(E327)),"VENCIDO SIN PAGAR; ","")&amp;IF(AND(NOT(OR(N(K327)&gt;0,O327="Pagado")),G327&lt;&gt;"Escrow",AND(N(E327)&gt;0,TODAY()&gt;=N(J327),TODAY()&lt;=N(E327))),"VENCE PRONTO; ","")&amp;IF(AND(OR(N(K327)&gt;0,O327="Pagado"),L327=""),"SIN COMPROBANTE DE PAGO; ","")&amp;IF(AND(G327="Escrow",H327&lt;&gt;"Sí",N(E327)&gt;0,TODAY()&gt;=N(J327)),"ESCROW SIN CONFIRMAR; ","")&amp;IF(AND(B327="Renovación de seguro",NOT(OR(N(K327)&gt;0,O327="Pagado")),N(E327)&gt;0,N(E327)-TODAY()&lt;=N('Ajustes'!$B$10),M327&lt;&gt;"Sí"),"PÓLIZA POR VENCER SIN COTIZACIÓN; ","")="","",LEFT(IF(A327="","SIN PROPIEDAD; ","")&amp;IF(AND(A327&lt;&gt;"",COUNTIF('Propiedades'!$A$2:$A$200,A327)=0),"PROPIEDAD NO ESTÁ EN LA LISTA; ","")&amp;IF(B327="","SIN TIPO; ","")&amp;IF(NOT(N(E327)&gt;0),"SIN FECHA; ","")&amp;IF(N(F327)=0,"SIN MONTO; ","")&amp;IF(AND(N(E327)&gt;0,NOT(OR(N(K327)&gt;0,O327="Pagado")),G327&lt;&gt;"Escrow",TODAY()&gt;N(E327)),"VENCIDO SIN PAGAR; ","")&amp;IF(AND(NOT(OR(N(K327)&gt;0,O327="Pagado")),G327&lt;&gt;"Escrow",AND(N(E327)&gt;0,TODAY()&gt;=N(J327),TODAY()&lt;=N(E327))),"VENCE PRONTO; ","")&amp;IF(AND(OR(N(K327)&gt;0,O327="Pagado"),L327=""),"SIN COMPROBANTE DE PAGO; ","")&amp;IF(AND(G327="Escrow",H327&lt;&gt;"Sí",N(E327)&gt;0,TODAY()&gt;=N(J327)),"ESCROW SIN CONFIRMAR; ","")&amp;IF(AND(B327="Renovación de seguro",NOT(OR(N(K327)&gt;0,O327="Pagado")),N(E327)&gt;0,N(E327)-TODAY()&lt;=N('Ajustes'!$B$10),M327&lt;&gt;"Sí"),"PÓLIZA POR VENCER SIN COTIZACIÓN; ",""),LEN(IF(A327="","SIN PROPIEDAD; ","")&amp;IF(AND(A327&lt;&gt;"",COUNTIF('Propiedades'!$A$2:$A$200,A327)=0),"PROPIEDAD NO ESTÁ EN LA LISTA; ","")&amp;IF(B327="","SIN TIPO; ","")&amp;IF(NOT(N(E327)&gt;0),"SIN FECHA; ","")&amp;IF(N(F327)=0,"SIN MONTO; ","")&amp;IF(AND(N(E327)&gt;0,NOT(OR(N(K327)&gt;0,O327="Pagado")),G327&lt;&gt;"Escrow",TODAY()&gt;N(E327)),"VENCIDO SIN PAGAR; ","")&amp;IF(AND(NOT(OR(N(K327)&gt;0,O327="Pagado")),G327&lt;&gt;"Escrow",AND(N(E327)&gt;0,TODAY()&gt;=N(J327),TODAY()&lt;=N(E327))),"VENCE PRONTO; ","")&amp;IF(AND(OR(N(K327)&gt;0,O327="Pagado"),L327=""),"SIN COMPROBANTE DE PAGO; ","")&amp;IF(AND(G327="Escrow",H327&lt;&gt;"Sí",N(E327)&gt;0,TODAY()&gt;=N(J327)),"ESCROW SIN CONFIRMAR; ","")&amp;IF(AND(B327="Renovación de seguro",NOT(OR(N(K327)&gt;0,O327="Pagado")),N(E327)&gt;0,N(E327)-TODAY()&lt;=N('Ajustes'!$B$10),M327&lt;&gt;"Sí"),"PÓLIZA POR VENCER SIN COTIZACIÓN; ",""))-2)))</f>
        <v/>
      </c>
    </row>
    <row r="328">
      <c r="E328" s="8" t="n"/>
      <c r="F328" s="9" t="n"/>
      <c r="I328" s="10" t="n"/>
      <c r="J328" s="8">
        <f>IF(OR(NOT(OR(A328&lt;&gt;"",B328&lt;&gt;"",C328&lt;&gt;"")),N(E328)=0),"",N(E328)-IF(N(I328)&gt;0,N(I328),IFERROR(VLOOKUP(B328,'Ajustes'!$A$3:$B$8,2,0),0)))</f>
        <v/>
      </c>
      <c r="K328" s="8" t="n"/>
      <c r="N328" s="8" t="n"/>
      <c r="P328" s="10">
        <f>IF(OR(NOT(OR(A328&lt;&gt;"",B328&lt;&gt;"",C328&lt;&gt;"")),N(E328)=0),"",N(E328)-TODAY())</f>
        <v/>
      </c>
      <c r="Q328">
        <f>IF(OR(NOT(OR(A328&lt;&gt;"",B328&lt;&gt;"",C328&lt;&gt;"")),O328="Cerrado"),"",IF(IF(A328="","SIN PROPIEDAD; ","")&amp;IF(AND(A328&lt;&gt;"",COUNTIF('Propiedades'!$A$2:$A$200,A328)=0),"PROPIEDAD NO ESTÁ EN LA LISTA; ","")&amp;IF(B328="","SIN TIPO; ","")&amp;IF(NOT(N(E328)&gt;0),"SIN FECHA; ","")&amp;IF(N(F328)=0,"SIN MONTO; ","")&amp;IF(AND(N(E328)&gt;0,NOT(OR(N(K328)&gt;0,O328="Pagado")),G328&lt;&gt;"Escrow",TODAY()&gt;N(E328)),"VENCIDO SIN PAGAR; ","")&amp;IF(AND(NOT(OR(N(K328)&gt;0,O328="Pagado")),G328&lt;&gt;"Escrow",AND(N(E328)&gt;0,TODAY()&gt;=N(J328),TODAY()&lt;=N(E328))),"VENCE PRONTO; ","")&amp;IF(AND(OR(N(K328)&gt;0,O328="Pagado"),L328=""),"SIN COMPROBANTE DE PAGO; ","")&amp;IF(AND(G328="Escrow",H328&lt;&gt;"Sí",N(E328)&gt;0,TODAY()&gt;=N(J328)),"ESCROW SIN CONFIRMAR; ","")&amp;IF(AND(B328="Renovación de seguro",NOT(OR(N(K328)&gt;0,O328="Pagado")),N(E328)&gt;0,N(E328)-TODAY()&lt;=N('Ajustes'!$B$10),M328&lt;&gt;"Sí"),"PÓLIZA POR VENCER SIN COTIZACIÓN; ","")="","",LEFT(IF(A328="","SIN PROPIEDAD; ","")&amp;IF(AND(A328&lt;&gt;"",COUNTIF('Propiedades'!$A$2:$A$200,A328)=0),"PROPIEDAD NO ESTÁ EN LA LISTA; ","")&amp;IF(B328="","SIN TIPO; ","")&amp;IF(NOT(N(E328)&gt;0),"SIN FECHA; ","")&amp;IF(N(F328)=0,"SIN MONTO; ","")&amp;IF(AND(N(E328)&gt;0,NOT(OR(N(K328)&gt;0,O328="Pagado")),G328&lt;&gt;"Escrow",TODAY()&gt;N(E328)),"VENCIDO SIN PAGAR; ","")&amp;IF(AND(NOT(OR(N(K328)&gt;0,O328="Pagado")),G328&lt;&gt;"Escrow",AND(N(E328)&gt;0,TODAY()&gt;=N(J328),TODAY()&lt;=N(E328))),"VENCE PRONTO; ","")&amp;IF(AND(OR(N(K328)&gt;0,O328="Pagado"),L328=""),"SIN COMPROBANTE DE PAGO; ","")&amp;IF(AND(G328="Escrow",H328&lt;&gt;"Sí",N(E328)&gt;0,TODAY()&gt;=N(J328)),"ESCROW SIN CONFIRMAR; ","")&amp;IF(AND(B328="Renovación de seguro",NOT(OR(N(K328)&gt;0,O328="Pagado")),N(E328)&gt;0,N(E328)-TODAY()&lt;=N('Ajustes'!$B$10),M328&lt;&gt;"Sí"),"PÓLIZA POR VENCER SIN COTIZACIÓN; ",""),LEN(IF(A328="","SIN PROPIEDAD; ","")&amp;IF(AND(A328&lt;&gt;"",COUNTIF('Propiedades'!$A$2:$A$200,A328)=0),"PROPIEDAD NO ESTÁ EN LA LISTA; ","")&amp;IF(B328="","SIN TIPO; ","")&amp;IF(NOT(N(E328)&gt;0),"SIN FECHA; ","")&amp;IF(N(F328)=0,"SIN MONTO; ","")&amp;IF(AND(N(E328)&gt;0,NOT(OR(N(K328)&gt;0,O328="Pagado")),G328&lt;&gt;"Escrow",TODAY()&gt;N(E328)),"VENCIDO SIN PAGAR; ","")&amp;IF(AND(NOT(OR(N(K328)&gt;0,O328="Pagado")),G328&lt;&gt;"Escrow",AND(N(E328)&gt;0,TODAY()&gt;=N(J328),TODAY()&lt;=N(E328))),"VENCE PRONTO; ","")&amp;IF(AND(OR(N(K328)&gt;0,O328="Pagado"),L328=""),"SIN COMPROBANTE DE PAGO; ","")&amp;IF(AND(G328="Escrow",H328&lt;&gt;"Sí",N(E328)&gt;0,TODAY()&gt;=N(J328)),"ESCROW SIN CONFIRMAR; ","")&amp;IF(AND(B328="Renovación de seguro",NOT(OR(N(K328)&gt;0,O328="Pagado")),N(E328)&gt;0,N(E328)-TODAY()&lt;=N('Ajustes'!$B$10),M328&lt;&gt;"Sí"),"PÓLIZA POR VENCER SIN COTIZACIÓN; ",""))-2)))</f>
        <v/>
      </c>
    </row>
    <row r="329">
      <c r="E329" s="8" t="n"/>
      <c r="F329" s="9" t="n"/>
      <c r="I329" s="10" t="n"/>
      <c r="J329" s="8">
        <f>IF(OR(NOT(OR(A329&lt;&gt;"",B329&lt;&gt;"",C329&lt;&gt;"")),N(E329)=0),"",N(E329)-IF(N(I329)&gt;0,N(I329),IFERROR(VLOOKUP(B329,'Ajustes'!$A$3:$B$8,2,0),0)))</f>
        <v/>
      </c>
      <c r="K329" s="8" t="n"/>
      <c r="N329" s="8" t="n"/>
      <c r="P329" s="10">
        <f>IF(OR(NOT(OR(A329&lt;&gt;"",B329&lt;&gt;"",C329&lt;&gt;"")),N(E329)=0),"",N(E329)-TODAY())</f>
        <v/>
      </c>
      <c r="Q329">
        <f>IF(OR(NOT(OR(A329&lt;&gt;"",B329&lt;&gt;"",C329&lt;&gt;"")),O329="Cerrado"),"",IF(IF(A329="","SIN PROPIEDAD; ","")&amp;IF(AND(A329&lt;&gt;"",COUNTIF('Propiedades'!$A$2:$A$200,A329)=0),"PROPIEDAD NO ESTÁ EN LA LISTA; ","")&amp;IF(B329="","SIN TIPO; ","")&amp;IF(NOT(N(E329)&gt;0),"SIN FECHA; ","")&amp;IF(N(F329)=0,"SIN MONTO; ","")&amp;IF(AND(N(E329)&gt;0,NOT(OR(N(K329)&gt;0,O329="Pagado")),G329&lt;&gt;"Escrow",TODAY()&gt;N(E329)),"VENCIDO SIN PAGAR; ","")&amp;IF(AND(NOT(OR(N(K329)&gt;0,O329="Pagado")),G329&lt;&gt;"Escrow",AND(N(E329)&gt;0,TODAY()&gt;=N(J329),TODAY()&lt;=N(E329))),"VENCE PRONTO; ","")&amp;IF(AND(OR(N(K329)&gt;0,O329="Pagado"),L329=""),"SIN COMPROBANTE DE PAGO; ","")&amp;IF(AND(G329="Escrow",H329&lt;&gt;"Sí",N(E329)&gt;0,TODAY()&gt;=N(J329)),"ESCROW SIN CONFIRMAR; ","")&amp;IF(AND(B329="Renovación de seguro",NOT(OR(N(K329)&gt;0,O329="Pagado")),N(E329)&gt;0,N(E329)-TODAY()&lt;=N('Ajustes'!$B$10),M329&lt;&gt;"Sí"),"PÓLIZA POR VENCER SIN COTIZACIÓN; ","")="","",LEFT(IF(A329="","SIN PROPIEDAD; ","")&amp;IF(AND(A329&lt;&gt;"",COUNTIF('Propiedades'!$A$2:$A$200,A329)=0),"PROPIEDAD NO ESTÁ EN LA LISTA; ","")&amp;IF(B329="","SIN TIPO; ","")&amp;IF(NOT(N(E329)&gt;0),"SIN FECHA; ","")&amp;IF(N(F329)=0,"SIN MONTO; ","")&amp;IF(AND(N(E329)&gt;0,NOT(OR(N(K329)&gt;0,O329="Pagado")),G329&lt;&gt;"Escrow",TODAY()&gt;N(E329)),"VENCIDO SIN PAGAR; ","")&amp;IF(AND(NOT(OR(N(K329)&gt;0,O329="Pagado")),G329&lt;&gt;"Escrow",AND(N(E329)&gt;0,TODAY()&gt;=N(J329),TODAY()&lt;=N(E329))),"VENCE PRONTO; ","")&amp;IF(AND(OR(N(K329)&gt;0,O329="Pagado"),L329=""),"SIN COMPROBANTE DE PAGO; ","")&amp;IF(AND(G329="Escrow",H329&lt;&gt;"Sí",N(E329)&gt;0,TODAY()&gt;=N(J329)),"ESCROW SIN CONFIRMAR; ","")&amp;IF(AND(B329="Renovación de seguro",NOT(OR(N(K329)&gt;0,O329="Pagado")),N(E329)&gt;0,N(E329)-TODAY()&lt;=N('Ajustes'!$B$10),M329&lt;&gt;"Sí"),"PÓLIZA POR VENCER SIN COTIZACIÓN; ",""),LEN(IF(A329="","SIN PROPIEDAD; ","")&amp;IF(AND(A329&lt;&gt;"",COUNTIF('Propiedades'!$A$2:$A$200,A329)=0),"PROPIEDAD NO ESTÁ EN LA LISTA; ","")&amp;IF(B329="","SIN TIPO; ","")&amp;IF(NOT(N(E329)&gt;0),"SIN FECHA; ","")&amp;IF(N(F329)=0,"SIN MONTO; ","")&amp;IF(AND(N(E329)&gt;0,NOT(OR(N(K329)&gt;0,O329="Pagado")),G329&lt;&gt;"Escrow",TODAY()&gt;N(E329)),"VENCIDO SIN PAGAR; ","")&amp;IF(AND(NOT(OR(N(K329)&gt;0,O329="Pagado")),G329&lt;&gt;"Escrow",AND(N(E329)&gt;0,TODAY()&gt;=N(J329),TODAY()&lt;=N(E329))),"VENCE PRONTO; ","")&amp;IF(AND(OR(N(K329)&gt;0,O329="Pagado"),L329=""),"SIN COMPROBANTE DE PAGO; ","")&amp;IF(AND(G329="Escrow",H329&lt;&gt;"Sí",N(E329)&gt;0,TODAY()&gt;=N(J329)),"ESCROW SIN CONFIRMAR; ","")&amp;IF(AND(B329="Renovación de seguro",NOT(OR(N(K329)&gt;0,O329="Pagado")),N(E329)&gt;0,N(E329)-TODAY()&lt;=N('Ajustes'!$B$10),M329&lt;&gt;"Sí"),"PÓLIZA POR VENCER SIN COTIZACIÓN; ",""))-2)))</f>
        <v/>
      </c>
    </row>
    <row r="330">
      <c r="E330" s="8" t="n"/>
      <c r="F330" s="9" t="n"/>
      <c r="I330" s="10" t="n"/>
      <c r="J330" s="8">
        <f>IF(OR(NOT(OR(A330&lt;&gt;"",B330&lt;&gt;"",C330&lt;&gt;"")),N(E330)=0),"",N(E330)-IF(N(I330)&gt;0,N(I330),IFERROR(VLOOKUP(B330,'Ajustes'!$A$3:$B$8,2,0),0)))</f>
        <v/>
      </c>
      <c r="K330" s="8" t="n"/>
      <c r="N330" s="8" t="n"/>
      <c r="P330" s="10">
        <f>IF(OR(NOT(OR(A330&lt;&gt;"",B330&lt;&gt;"",C330&lt;&gt;"")),N(E330)=0),"",N(E330)-TODAY())</f>
        <v/>
      </c>
      <c r="Q330">
        <f>IF(OR(NOT(OR(A330&lt;&gt;"",B330&lt;&gt;"",C330&lt;&gt;"")),O330="Cerrado"),"",IF(IF(A330="","SIN PROPIEDAD; ","")&amp;IF(AND(A330&lt;&gt;"",COUNTIF('Propiedades'!$A$2:$A$200,A330)=0),"PROPIEDAD NO ESTÁ EN LA LISTA; ","")&amp;IF(B330="","SIN TIPO; ","")&amp;IF(NOT(N(E330)&gt;0),"SIN FECHA; ","")&amp;IF(N(F330)=0,"SIN MONTO; ","")&amp;IF(AND(N(E330)&gt;0,NOT(OR(N(K330)&gt;0,O330="Pagado")),G330&lt;&gt;"Escrow",TODAY()&gt;N(E330)),"VENCIDO SIN PAGAR; ","")&amp;IF(AND(NOT(OR(N(K330)&gt;0,O330="Pagado")),G330&lt;&gt;"Escrow",AND(N(E330)&gt;0,TODAY()&gt;=N(J330),TODAY()&lt;=N(E330))),"VENCE PRONTO; ","")&amp;IF(AND(OR(N(K330)&gt;0,O330="Pagado"),L330=""),"SIN COMPROBANTE DE PAGO; ","")&amp;IF(AND(G330="Escrow",H330&lt;&gt;"Sí",N(E330)&gt;0,TODAY()&gt;=N(J330)),"ESCROW SIN CONFIRMAR; ","")&amp;IF(AND(B330="Renovación de seguro",NOT(OR(N(K330)&gt;0,O330="Pagado")),N(E330)&gt;0,N(E330)-TODAY()&lt;=N('Ajustes'!$B$10),M330&lt;&gt;"Sí"),"PÓLIZA POR VENCER SIN COTIZACIÓN; ","")="","",LEFT(IF(A330="","SIN PROPIEDAD; ","")&amp;IF(AND(A330&lt;&gt;"",COUNTIF('Propiedades'!$A$2:$A$200,A330)=0),"PROPIEDAD NO ESTÁ EN LA LISTA; ","")&amp;IF(B330="","SIN TIPO; ","")&amp;IF(NOT(N(E330)&gt;0),"SIN FECHA; ","")&amp;IF(N(F330)=0,"SIN MONTO; ","")&amp;IF(AND(N(E330)&gt;0,NOT(OR(N(K330)&gt;0,O330="Pagado")),G330&lt;&gt;"Escrow",TODAY()&gt;N(E330)),"VENCIDO SIN PAGAR; ","")&amp;IF(AND(NOT(OR(N(K330)&gt;0,O330="Pagado")),G330&lt;&gt;"Escrow",AND(N(E330)&gt;0,TODAY()&gt;=N(J330),TODAY()&lt;=N(E330))),"VENCE PRONTO; ","")&amp;IF(AND(OR(N(K330)&gt;0,O330="Pagado"),L330=""),"SIN COMPROBANTE DE PAGO; ","")&amp;IF(AND(G330="Escrow",H330&lt;&gt;"Sí",N(E330)&gt;0,TODAY()&gt;=N(J330)),"ESCROW SIN CONFIRMAR; ","")&amp;IF(AND(B330="Renovación de seguro",NOT(OR(N(K330)&gt;0,O330="Pagado")),N(E330)&gt;0,N(E330)-TODAY()&lt;=N('Ajustes'!$B$10),M330&lt;&gt;"Sí"),"PÓLIZA POR VENCER SIN COTIZACIÓN; ",""),LEN(IF(A330="","SIN PROPIEDAD; ","")&amp;IF(AND(A330&lt;&gt;"",COUNTIF('Propiedades'!$A$2:$A$200,A330)=0),"PROPIEDAD NO ESTÁ EN LA LISTA; ","")&amp;IF(B330="","SIN TIPO; ","")&amp;IF(NOT(N(E330)&gt;0),"SIN FECHA; ","")&amp;IF(N(F330)=0,"SIN MONTO; ","")&amp;IF(AND(N(E330)&gt;0,NOT(OR(N(K330)&gt;0,O330="Pagado")),G330&lt;&gt;"Escrow",TODAY()&gt;N(E330)),"VENCIDO SIN PAGAR; ","")&amp;IF(AND(NOT(OR(N(K330)&gt;0,O330="Pagado")),G330&lt;&gt;"Escrow",AND(N(E330)&gt;0,TODAY()&gt;=N(J330),TODAY()&lt;=N(E330))),"VENCE PRONTO; ","")&amp;IF(AND(OR(N(K330)&gt;0,O330="Pagado"),L330=""),"SIN COMPROBANTE DE PAGO; ","")&amp;IF(AND(G330="Escrow",H330&lt;&gt;"Sí",N(E330)&gt;0,TODAY()&gt;=N(J330)),"ESCROW SIN CONFIRMAR; ","")&amp;IF(AND(B330="Renovación de seguro",NOT(OR(N(K330)&gt;0,O330="Pagado")),N(E330)&gt;0,N(E330)-TODAY()&lt;=N('Ajustes'!$B$10),M330&lt;&gt;"Sí"),"PÓLIZA POR VENCER SIN COTIZACIÓN; ",""))-2)))</f>
        <v/>
      </c>
    </row>
    <row r="331">
      <c r="E331" s="8" t="n"/>
      <c r="F331" s="9" t="n"/>
      <c r="I331" s="10" t="n"/>
      <c r="J331" s="8">
        <f>IF(OR(NOT(OR(A331&lt;&gt;"",B331&lt;&gt;"",C331&lt;&gt;"")),N(E331)=0),"",N(E331)-IF(N(I331)&gt;0,N(I331),IFERROR(VLOOKUP(B331,'Ajustes'!$A$3:$B$8,2,0),0)))</f>
        <v/>
      </c>
      <c r="K331" s="8" t="n"/>
      <c r="N331" s="8" t="n"/>
      <c r="P331" s="10">
        <f>IF(OR(NOT(OR(A331&lt;&gt;"",B331&lt;&gt;"",C331&lt;&gt;"")),N(E331)=0),"",N(E331)-TODAY())</f>
        <v/>
      </c>
      <c r="Q331">
        <f>IF(OR(NOT(OR(A331&lt;&gt;"",B331&lt;&gt;"",C331&lt;&gt;"")),O331="Cerrado"),"",IF(IF(A331="","SIN PROPIEDAD; ","")&amp;IF(AND(A331&lt;&gt;"",COUNTIF('Propiedades'!$A$2:$A$200,A331)=0),"PROPIEDAD NO ESTÁ EN LA LISTA; ","")&amp;IF(B331="","SIN TIPO; ","")&amp;IF(NOT(N(E331)&gt;0),"SIN FECHA; ","")&amp;IF(N(F331)=0,"SIN MONTO; ","")&amp;IF(AND(N(E331)&gt;0,NOT(OR(N(K331)&gt;0,O331="Pagado")),G331&lt;&gt;"Escrow",TODAY()&gt;N(E331)),"VENCIDO SIN PAGAR; ","")&amp;IF(AND(NOT(OR(N(K331)&gt;0,O331="Pagado")),G331&lt;&gt;"Escrow",AND(N(E331)&gt;0,TODAY()&gt;=N(J331),TODAY()&lt;=N(E331))),"VENCE PRONTO; ","")&amp;IF(AND(OR(N(K331)&gt;0,O331="Pagado"),L331=""),"SIN COMPROBANTE DE PAGO; ","")&amp;IF(AND(G331="Escrow",H331&lt;&gt;"Sí",N(E331)&gt;0,TODAY()&gt;=N(J331)),"ESCROW SIN CONFIRMAR; ","")&amp;IF(AND(B331="Renovación de seguro",NOT(OR(N(K331)&gt;0,O331="Pagado")),N(E331)&gt;0,N(E331)-TODAY()&lt;=N('Ajustes'!$B$10),M331&lt;&gt;"Sí"),"PÓLIZA POR VENCER SIN COTIZACIÓN; ","")="","",LEFT(IF(A331="","SIN PROPIEDAD; ","")&amp;IF(AND(A331&lt;&gt;"",COUNTIF('Propiedades'!$A$2:$A$200,A331)=0),"PROPIEDAD NO ESTÁ EN LA LISTA; ","")&amp;IF(B331="","SIN TIPO; ","")&amp;IF(NOT(N(E331)&gt;0),"SIN FECHA; ","")&amp;IF(N(F331)=0,"SIN MONTO; ","")&amp;IF(AND(N(E331)&gt;0,NOT(OR(N(K331)&gt;0,O331="Pagado")),G331&lt;&gt;"Escrow",TODAY()&gt;N(E331)),"VENCIDO SIN PAGAR; ","")&amp;IF(AND(NOT(OR(N(K331)&gt;0,O331="Pagado")),G331&lt;&gt;"Escrow",AND(N(E331)&gt;0,TODAY()&gt;=N(J331),TODAY()&lt;=N(E331))),"VENCE PRONTO; ","")&amp;IF(AND(OR(N(K331)&gt;0,O331="Pagado"),L331=""),"SIN COMPROBANTE DE PAGO; ","")&amp;IF(AND(G331="Escrow",H331&lt;&gt;"Sí",N(E331)&gt;0,TODAY()&gt;=N(J331)),"ESCROW SIN CONFIRMAR; ","")&amp;IF(AND(B331="Renovación de seguro",NOT(OR(N(K331)&gt;0,O331="Pagado")),N(E331)&gt;0,N(E331)-TODAY()&lt;=N('Ajustes'!$B$10),M331&lt;&gt;"Sí"),"PÓLIZA POR VENCER SIN COTIZACIÓN; ",""),LEN(IF(A331="","SIN PROPIEDAD; ","")&amp;IF(AND(A331&lt;&gt;"",COUNTIF('Propiedades'!$A$2:$A$200,A331)=0),"PROPIEDAD NO ESTÁ EN LA LISTA; ","")&amp;IF(B331="","SIN TIPO; ","")&amp;IF(NOT(N(E331)&gt;0),"SIN FECHA; ","")&amp;IF(N(F331)=0,"SIN MONTO; ","")&amp;IF(AND(N(E331)&gt;0,NOT(OR(N(K331)&gt;0,O331="Pagado")),G331&lt;&gt;"Escrow",TODAY()&gt;N(E331)),"VENCIDO SIN PAGAR; ","")&amp;IF(AND(NOT(OR(N(K331)&gt;0,O331="Pagado")),G331&lt;&gt;"Escrow",AND(N(E331)&gt;0,TODAY()&gt;=N(J331),TODAY()&lt;=N(E331))),"VENCE PRONTO; ","")&amp;IF(AND(OR(N(K331)&gt;0,O331="Pagado"),L331=""),"SIN COMPROBANTE DE PAGO; ","")&amp;IF(AND(G331="Escrow",H331&lt;&gt;"Sí",N(E331)&gt;0,TODAY()&gt;=N(J331)),"ESCROW SIN CONFIRMAR; ","")&amp;IF(AND(B331="Renovación de seguro",NOT(OR(N(K331)&gt;0,O331="Pagado")),N(E331)&gt;0,N(E331)-TODAY()&lt;=N('Ajustes'!$B$10),M331&lt;&gt;"Sí"),"PÓLIZA POR VENCER SIN COTIZACIÓN; ",""))-2)))</f>
        <v/>
      </c>
    </row>
    <row r="332">
      <c r="E332" s="8" t="n"/>
      <c r="F332" s="9" t="n"/>
      <c r="I332" s="10" t="n"/>
      <c r="J332" s="8">
        <f>IF(OR(NOT(OR(A332&lt;&gt;"",B332&lt;&gt;"",C332&lt;&gt;"")),N(E332)=0),"",N(E332)-IF(N(I332)&gt;0,N(I332),IFERROR(VLOOKUP(B332,'Ajustes'!$A$3:$B$8,2,0),0)))</f>
        <v/>
      </c>
      <c r="K332" s="8" t="n"/>
      <c r="N332" s="8" t="n"/>
      <c r="P332" s="10">
        <f>IF(OR(NOT(OR(A332&lt;&gt;"",B332&lt;&gt;"",C332&lt;&gt;"")),N(E332)=0),"",N(E332)-TODAY())</f>
        <v/>
      </c>
      <c r="Q332">
        <f>IF(OR(NOT(OR(A332&lt;&gt;"",B332&lt;&gt;"",C332&lt;&gt;"")),O332="Cerrado"),"",IF(IF(A332="","SIN PROPIEDAD; ","")&amp;IF(AND(A332&lt;&gt;"",COUNTIF('Propiedades'!$A$2:$A$200,A332)=0),"PROPIEDAD NO ESTÁ EN LA LISTA; ","")&amp;IF(B332="","SIN TIPO; ","")&amp;IF(NOT(N(E332)&gt;0),"SIN FECHA; ","")&amp;IF(N(F332)=0,"SIN MONTO; ","")&amp;IF(AND(N(E332)&gt;0,NOT(OR(N(K332)&gt;0,O332="Pagado")),G332&lt;&gt;"Escrow",TODAY()&gt;N(E332)),"VENCIDO SIN PAGAR; ","")&amp;IF(AND(NOT(OR(N(K332)&gt;0,O332="Pagado")),G332&lt;&gt;"Escrow",AND(N(E332)&gt;0,TODAY()&gt;=N(J332),TODAY()&lt;=N(E332))),"VENCE PRONTO; ","")&amp;IF(AND(OR(N(K332)&gt;0,O332="Pagado"),L332=""),"SIN COMPROBANTE DE PAGO; ","")&amp;IF(AND(G332="Escrow",H332&lt;&gt;"Sí",N(E332)&gt;0,TODAY()&gt;=N(J332)),"ESCROW SIN CONFIRMAR; ","")&amp;IF(AND(B332="Renovación de seguro",NOT(OR(N(K332)&gt;0,O332="Pagado")),N(E332)&gt;0,N(E332)-TODAY()&lt;=N('Ajustes'!$B$10),M332&lt;&gt;"Sí"),"PÓLIZA POR VENCER SIN COTIZACIÓN; ","")="","",LEFT(IF(A332="","SIN PROPIEDAD; ","")&amp;IF(AND(A332&lt;&gt;"",COUNTIF('Propiedades'!$A$2:$A$200,A332)=0),"PROPIEDAD NO ESTÁ EN LA LISTA; ","")&amp;IF(B332="","SIN TIPO; ","")&amp;IF(NOT(N(E332)&gt;0),"SIN FECHA; ","")&amp;IF(N(F332)=0,"SIN MONTO; ","")&amp;IF(AND(N(E332)&gt;0,NOT(OR(N(K332)&gt;0,O332="Pagado")),G332&lt;&gt;"Escrow",TODAY()&gt;N(E332)),"VENCIDO SIN PAGAR; ","")&amp;IF(AND(NOT(OR(N(K332)&gt;0,O332="Pagado")),G332&lt;&gt;"Escrow",AND(N(E332)&gt;0,TODAY()&gt;=N(J332),TODAY()&lt;=N(E332))),"VENCE PRONTO; ","")&amp;IF(AND(OR(N(K332)&gt;0,O332="Pagado"),L332=""),"SIN COMPROBANTE DE PAGO; ","")&amp;IF(AND(G332="Escrow",H332&lt;&gt;"Sí",N(E332)&gt;0,TODAY()&gt;=N(J332)),"ESCROW SIN CONFIRMAR; ","")&amp;IF(AND(B332="Renovación de seguro",NOT(OR(N(K332)&gt;0,O332="Pagado")),N(E332)&gt;0,N(E332)-TODAY()&lt;=N('Ajustes'!$B$10),M332&lt;&gt;"Sí"),"PÓLIZA POR VENCER SIN COTIZACIÓN; ",""),LEN(IF(A332="","SIN PROPIEDAD; ","")&amp;IF(AND(A332&lt;&gt;"",COUNTIF('Propiedades'!$A$2:$A$200,A332)=0),"PROPIEDAD NO ESTÁ EN LA LISTA; ","")&amp;IF(B332="","SIN TIPO; ","")&amp;IF(NOT(N(E332)&gt;0),"SIN FECHA; ","")&amp;IF(N(F332)=0,"SIN MONTO; ","")&amp;IF(AND(N(E332)&gt;0,NOT(OR(N(K332)&gt;0,O332="Pagado")),G332&lt;&gt;"Escrow",TODAY()&gt;N(E332)),"VENCIDO SIN PAGAR; ","")&amp;IF(AND(NOT(OR(N(K332)&gt;0,O332="Pagado")),G332&lt;&gt;"Escrow",AND(N(E332)&gt;0,TODAY()&gt;=N(J332),TODAY()&lt;=N(E332))),"VENCE PRONTO; ","")&amp;IF(AND(OR(N(K332)&gt;0,O332="Pagado"),L332=""),"SIN COMPROBANTE DE PAGO; ","")&amp;IF(AND(G332="Escrow",H332&lt;&gt;"Sí",N(E332)&gt;0,TODAY()&gt;=N(J332)),"ESCROW SIN CONFIRMAR; ","")&amp;IF(AND(B332="Renovación de seguro",NOT(OR(N(K332)&gt;0,O332="Pagado")),N(E332)&gt;0,N(E332)-TODAY()&lt;=N('Ajustes'!$B$10),M332&lt;&gt;"Sí"),"PÓLIZA POR VENCER SIN COTIZACIÓN; ",""))-2)))</f>
        <v/>
      </c>
    </row>
    <row r="333">
      <c r="E333" s="8" t="n"/>
      <c r="F333" s="9" t="n"/>
      <c r="I333" s="10" t="n"/>
      <c r="J333" s="8">
        <f>IF(OR(NOT(OR(A333&lt;&gt;"",B333&lt;&gt;"",C333&lt;&gt;"")),N(E333)=0),"",N(E333)-IF(N(I333)&gt;0,N(I333),IFERROR(VLOOKUP(B333,'Ajustes'!$A$3:$B$8,2,0),0)))</f>
        <v/>
      </c>
      <c r="K333" s="8" t="n"/>
      <c r="N333" s="8" t="n"/>
      <c r="P333" s="10">
        <f>IF(OR(NOT(OR(A333&lt;&gt;"",B333&lt;&gt;"",C333&lt;&gt;"")),N(E333)=0),"",N(E333)-TODAY())</f>
        <v/>
      </c>
      <c r="Q333">
        <f>IF(OR(NOT(OR(A333&lt;&gt;"",B333&lt;&gt;"",C333&lt;&gt;"")),O333="Cerrado"),"",IF(IF(A333="","SIN PROPIEDAD; ","")&amp;IF(AND(A333&lt;&gt;"",COUNTIF('Propiedades'!$A$2:$A$200,A333)=0),"PROPIEDAD NO ESTÁ EN LA LISTA; ","")&amp;IF(B333="","SIN TIPO; ","")&amp;IF(NOT(N(E333)&gt;0),"SIN FECHA; ","")&amp;IF(N(F333)=0,"SIN MONTO; ","")&amp;IF(AND(N(E333)&gt;0,NOT(OR(N(K333)&gt;0,O333="Pagado")),G333&lt;&gt;"Escrow",TODAY()&gt;N(E333)),"VENCIDO SIN PAGAR; ","")&amp;IF(AND(NOT(OR(N(K333)&gt;0,O333="Pagado")),G333&lt;&gt;"Escrow",AND(N(E333)&gt;0,TODAY()&gt;=N(J333),TODAY()&lt;=N(E333))),"VENCE PRONTO; ","")&amp;IF(AND(OR(N(K333)&gt;0,O333="Pagado"),L333=""),"SIN COMPROBANTE DE PAGO; ","")&amp;IF(AND(G333="Escrow",H333&lt;&gt;"Sí",N(E333)&gt;0,TODAY()&gt;=N(J333)),"ESCROW SIN CONFIRMAR; ","")&amp;IF(AND(B333="Renovación de seguro",NOT(OR(N(K333)&gt;0,O333="Pagado")),N(E333)&gt;0,N(E333)-TODAY()&lt;=N('Ajustes'!$B$10),M333&lt;&gt;"Sí"),"PÓLIZA POR VENCER SIN COTIZACIÓN; ","")="","",LEFT(IF(A333="","SIN PROPIEDAD; ","")&amp;IF(AND(A333&lt;&gt;"",COUNTIF('Propiedades'!$A$2:$A$200,A333)=0),"PROPIEDAD NO ESTÁ EN LA LISTA; ","")&amp;IF(B333="","SIN TIPO; ","")&amp;IF(NOT(N(E333)&gt;0),"SIN FECHA; ","")&amp;IF(N(F333)=0,"SIN MONTO; ","")&amp;IF(AND(N(E333)&gt;0,NOT(OR(N(K333)&gt;0,O333="Pagado")),G333&lt;&gt;"Escrow",TODAY()&gt;N(E333)),"VENCIDO SIN PAGAR; ","")&amp;IF(AND(NOT(OR(N(K333)&gt;0,O333="Pagado")),G333&lt;&gt;"Escrow",AND(N(E333)&gt;0,TODAY()&gt;=N(J333),TODAY()&lt;=N(E333))),"VENCE PRONTO; ","")&amp;IF(AND(OR(N(K333)&gt;0,O333="Pagado"),L333=""),"SIN COMPROBANTE DE PAGO; ","")&amp;IF(AND(G333="Escrow",H333&lt;&gt;"Sí",N(E333)&gt;0,TODAY()&gt;=N(J333)),"ESCROW SIN CONFIRMAR; ","")&amp;IF(AND(B333="Renovación de seguro",NOT(OR(N(K333)&gt;0,O333="Pagado")),N(E333)&gt;0,N(E333)-TODAY()&lt;=N('Ajustes'!$B$10),M333&lt;&gt;"Sí"),"PÓLIZA POR VENCER SIN COTIZACIÓN; ",""),LEN(IF(A333="","SIN PROPIEDAD; ","")&amp;IF(AND(A333&lt;&gt;"",COUNTIF('Propiedades'!$A$2:$A$200,A333)=0),"PROPIEDAD NO ESTÁ EN LA LISTA; ","")&amp;IF(B333="","SIN TIPO; ","")&amp;IF(NOT(N(E333)&gt;0),"SIN FECHA; ","")&amp;IF(N(F333)=0,"SIN MONTO; ","")&amp;IF(AND(N(E333)&gt;0,NOT(OR(N(K333)&gt;0,O333="Pagado")),G333&lt;&gt;"Escrow",TODAY()&gt;N(E333)),"VENCIDO SIN PAGAR; ","")&amp;IF(AND(NOT(OR(N(K333)&gt;0,O333="Pagado")),G333&lt;&gt;"Escrow",AND(N(E333)&gt;0,TODAY()&gt;=N(J333),TODAY()&lt;=N(E333))),"VENCE PRONTO; ","")&amp;IF(AND(OR(N(K333)&gt;0,O333="Pagado"),L333=""),"SIN COMPROBANTE DE PAGO; ","")&amp;IF(AND(G333="Escrow",H333&lt;&gt;"Sí",N(E333)&gt;0,TODAY()&gt;=N(J333)),"ESCROW SIN CONFIRMAR; ","")&amp;IF(AND(B333="Renovación de seguro",NOT(OR(N(K333)&gt;0,O333="Pagado")),N(E333)&gt;0,N(E333)-TODAY()&lt;=N('Ajustes'!$B$10),M333&lt;&gt;"Sí"),"PÓLIZA POR VENCER SIN COTIZACIÓN; ",""))-2)))</f>
        <v/>
      </c>
    </row>
    <row r="334">
      <c r="E334" s="8" t="n"/>
      <c r="F334" s="9" t="n"/>
      <c r="I334" s="10" t="n"/>
      <c r="J334" s="8">
        <f>IF(OR(NOT(OR(A334&lt;&gt;"",B334&lt;&gt;"",C334&lt;&gt;"")),N(E334)=0),"",N(E334)-IF(N(I334)&gt;0,N(I334),IFERROR(VLOOKUP(B334,'Ajustes'!$A$3:$B$8,2,0),0)))</f>
        <v/>
      </c>
      <c r="K334" s="8" t="n"/>
      <c r="N334" s="8" t="n"/>
      <c r="P334" s="10">
        <f>IF(OR(NOT(OR(A334&lt;&gt;"",B334&lt;&gt;"",C334&lt;&gt;"")),N(E334)=0),"",N(E334)-TODAY())</f>
        <v/>
      </c>
      <c r="Q334">
        <f>IF(OR(NOT(OR(A334&lt;&gt;"",B334&lt;&gt;"",C334&lt;&gt;"")),O334="Cerrado"),"",IF(IF(A334="","SIN PROPIEDAD; ","")&amp;IF(AND(A334&lt;&gt;"",COUNTIF('Propiedades'!$A$2:$A$200,A334)=0),"PROPIEDAD NO ESTÁ EN LA LISTA; ","")&amp;IF(B334="","SIN TIPO; ","")&amp;IF(NOT(N(E334)&gt;0),"SIN FECHA; ","")&amp;IF(N(F334)=0,"SIN MONTO; ","")&amp;IF(AND(N(E334)&gt;0,NOT(OR(N(K334)&gt;0,O334="Pagado")),G334&lt;&gt;"Escrow",TODAY()&gt;N(E334)),"VENCIDO SIN PAGAR; ","")&amp;IF(AND(NOT(OR(N(K334)&gt;0,O334="Pagado")),G334&lt;&gt;"Escrow",AND(N(E334)&gt;0,TODAY()&gt;=N(J334),TODAY()&lt;=N(E334))),"VENCE PRONTO; ","")&amp;IF(AND(OR(N(K334)&gt;0,O334="Pagado"),L334=""),"SIN COMPROBANTE DE PAGO; ","")&amp;IF(AND(G334="Escrow",H334&lt;&gt;"Sí",N(E334)&gt;0,TODAY()&gt;=N(J334)),"ESCROW SIN CONFIRMAR; ","")&amp;IF(AND(B334="Renovación de seguro",NOT(OR(N(K334)&gt;0,O334="Pagado")),N(E334)&gt;0,N(E334)-TODAY()&lt;=N('Ajustes'!$B$10),M334&lt;&gt;"Sí"),"PÓLIZA POR VENCER SIN COTIZACIÓN; ","")="","",LEFT(IF(A334="","SIN PROPIEDAD; ","")&amp;IF(AND(A334&lt;&gt;"",COUNTIF('Propiedades'!$A$2:$A$200,A334)=0),"PROPIEDAD NO ESTÁ EN LA LISTA; ","")&amp;IF(B334="","SIN TIPO; ","")&amp;IF(NOT(N(E334)&gt;0),"SIN FECHA; ","")&amp;IF(N(F334)=0,"SIN MONTO; ","")&amp;IF(AND(N(E334)&gt;0,NOT(OR(N(K334)&gt;0,O334="Pagado")),G334&lt;&gt;"Escrow",TODAY()&gt;N(E334)),"VENCIDO SIN PAGAR; ","")&amp;IF(AND(NOT(OR(N(K334)&gt;0,O334="Pagado")),G334&lt;&gt;"Escrow",AND(N(E334)&gt;0,TODAY()&gt;=N(J334),TODAY()&lt;=N(E334))),"VENCE PRONTO; ","")&amp;IF(AND(OR(N(K334)&gt;0,O334="Pagado"),L334=""),"SIN COMPROBANTE DE PAGO; ","")&amp;IF(AND(G334="Escrow",H334&lt;&gt;"Sí",N(E334)&gt;0,TODAY()&gt;=N(J334)),"ESCROW SIN CONFIRMAR; ","")&amp;IF(AND(B334="Renovación de seguro",NOT(OR(N(K334)&gt;0,O334="Pagado")),N(E334)&gt;0,N(E334)-TODAY()&lt;=N('Ajustes'!$B$10),M334&lt;&gt;"Sí"),"PÓLIZA POR VENCER SIN COTIZACIÓN; ",""),LEN(IF(A334="","SIN PROPIEDAD; ","")&amp;IF(AND(A334&lt;&gt;"",COUNTIF('Propiedades'!$A$2:$A$200,A334)=0),"PROPIEDAD NO ESTÁ EN LA LISTA; ","")&amp;IF(B334="","SIN TIPO; ","")&amp;IF(NOT(N(E334)&gt;0),"SIN FECHA; ","")&amp;IF(N(F334)=0,"SIN MONTO; ","")&amp;IF(AND(N(E334)&gt;0,NOT(OR(N(K334)&gt;0,O334="Pagado")),G334&lt;&gt;"Escrow",TODAY()&gt;N(E334)),"VENCIDO SIN PAGAR; ","")&amp;IF(AND(NOT(OR(N(K334)&gt;0,O334="Pagado")),G334&lt;&gt;"Escrow",AND(N(E334)&gt;0,TODAY()&gt;=N(J334),TODAY()&lt;=N(E334))),"VENCE PRONTO; ","")&amp;IF(AND(OR(N(K334)&gt;0,O334="Pagado"),L334=""),"SIN COMPROBANTE DE PAGO; ","")&amp;IF(AND(G334="Escrow",H334&lt;&gt;"Sí",N(E334)&gt;0,TODAY()&gt;=N(J334)),"ESCROW SIN CONFIRMAR; ","")&amp;IF(AND(B334="Renovación de seguro",NOT(OR(N(K334)&gt;0,O334="Pagado")),N(E334)&gt;0,N(E334)-TODAY()&lt;=N('Ajustes'!$B$10),M334&lt;&gt;"Sí"),"PÓLIZA POR VENCER SIN COTIZACIÓN; ",""))-2)))</f>
        <v/>
      </c>
    </row>
    <row r="335">
      <c r="E335" s="8" t="n"/>
      <c r="F335" s="9" t="n"/>
      <c r="I335" s="10" t="n"/>
      <c r="J335" s="8">
        <f>IF(OR(NOT(OR(A335&lt;&gt;"",B335&lt;&gt;"",C335&lt;&gt;"")),N(E335)=0),"",N(E335)-IF(N(I335)&gt;0,N(I335),IFERROR(VLOOKUP(B335,'Ajustes'!$A$3:$B$8,2,0),0)))</f>
        <v/>
      </c>
      <c r="K335" s="8" t="n"/>
      <c r="N335" s="8" t="n"/>
      <c r="P335" s="10">
        <f>IF(OR(NOT(OR(A335&lt;&gt;"",B335&lt;&gt;"",C335&lt;&gt;"")),N(E335)=0),"",N(E335)-TODAY())</f>
        <v/>
      </c>
      <c r="Q335">
        <f>IF(OR(NOT(OR(A335&lt;&gt;"",B335&lt;&gt;"",C335&lt;&gt;"")),O335="Cerrado"),"",IF(IF(A335="","SIN PROPIEDAD; ","")&amp;IF(AND(A335&lt;&gt;"",COUNTIF('Propiedades'!$A$2:$A$200,A335)=0),"PROPIEDAD NO ESTÁ EN LA LISTA; ","")&amp;IF(B335="","SIN TIPO; ","")&amp;IF(NOT(N(E335)&gt;0),"SIN FECHA; ","")&amp;IF(N(F335)=0,"SIN MONTO; ","")&amp;IF(AND(N(E335)&gt;0,NOT(OR(N(K335)&gt;0,O335="Pagado")),G335&lt;&gt;"Escrow",TODAY()&gt;N(E335)),"VENCIDO SIN PAGAR; ","")&amp;IF(AND(NOT(OR(N(K335)&gt;0,O335="Pagado")),G335&lt;&gt;"Escrow",AND(N(E335)&gt;0,TODAY()&gt;=N(J335),TODAY()&lt;=N(E335))),"VENCE PRONTO; ","")&amp;IF(AND(OR(N(K335)&gt;0,O335="Pagado"),L335=""),"SIN COMPROBANTE DE PAGO; ","")&amp;IF(AND(G335="Escrow",H335&lt;&gt;"Sí",N(E335)&gt;0,TODAY()&gt;=N(J335)),"ESCROW SIN CONFIRMAR; ","")&amp;IF(AND(B335="Renovación de seguro",NOT(OR(N(K335)&gt;0,O335="Pagado")),N(E335)&gt;0,N(E335)-TODAY()&lt;=N('Ajustes'!$B$10),M335&lt;&gt;"Sí"),"PÓLIZA POR VENCER SIN COTIZACIÓN; ","")="","",LEFT(IF(A335="","SIN PROPIEDAD; ","")&amp;IF(AND(A335&lt;&gt;"",COUNTIF('Propiedades'!$A$2:$A$200,A335)=0),"PROPIEDAD NO ESTÁ EN LA LISTA; ","")&amp;IF(B335="","SIN TIPO; ","")&amp;IF(NOT(N(E335)&gt;0),"SIN FECHA; ","")&amp;IF(N(F335)=0,"SIN MONTO; ","")&amp;IF(AND(N(E335)&gt;0,NOT(OR(N(K335)&gt;0,O335="Pagado")),G335&lt;&gt;"Escrow",TODAY()&gt;N(E335)),"VENCIDO SIN PAGAR; ","")&amp;IF(AND(NOT(OR(N(K335)&gt;0,O335="Pagado")),G335&lt;&gt;"Escrow",AND(N(E335)&gt;0,TODAY()&gt;=N(J335),TODAY()&lt;=N(E335))),"VENCE PRONTO; ","")&amp;IF(AND(OR(N(K335)&gt;0,O335="Pagado"),L335=""),"SIN COMPROBANTE DE PAGO; ","")&amp;IF(AND(G335="Escrow",H335&lt;&gt;"Sí",N(E335)&gt;0,TODAY()&gt;=N(J335)),"ESCROW SIN CONFIRMAR; ","")&amp;IF(AND(B335="Renovación de seguro",NOT(OR(N(K335)&gt;0,O335="Pagado")),N(E335)&gt;0,N(E335)-TODAY()&lt;=N('Ajustes'!$B$10),M335&lt;&gt;"Sí"),"PÓLIZA POR VENCER SIN COTIZACIÓN; ",""),LEN(IF(A335="","SIN PROPIEDAD; ","")&amp;IF(AND(A335&lt;&gt;"",COUNTIF('Propiedades'!$A$2:$A$200,A335)=0),"PROPIEDAD NO ESTÁ EN LA LISTA; ","")&amp;IF(B335="","SIN TIPO; ","")&amp;IF(NOT(N(E335)&gt;0),"SIN FECHA; ","")&amp;IF(N(F335)=0,"SIN MONTO; ","")&amp;IF(AND(N(E335)&gt;0,NOT(OR(N(K335)&gt;0,O335="Pagado")),G335&lt;&gt;"Escrow",TODAY()&gt;N(E335)),"VENCIDO SIN PAGAR; ","")&amp;IF(AND(NOT(OR(N(K335)&gt;0,O335="Pagado")),G335&lt;&gt;"Escrow",AND(N(E335)&gt;0,TODAY()&gt;=N(J335),TODAY()&lt;=N(E335))),"VENCE PRONTO; ","")&amp;IF(AND(OR(N(K335)&gt;0,O335="Pagado"),L335=""),"SIN COMPROBANTE DE PAGO; ","")&amp;IF(AND(G335="Escrow",H335&lt;&gt;"Sí",N(E335)&gt;0,TODAY()&gt;=N(J335)),"ESCROW SIN CONFIRMAR; ","")&amp;IF(AND(B335="Renovación de seguro",NOT(OR(N(K335)&gt;0,O335="Pagado")),N(E335)&gt;0,N(E335)-TODAY()&lt;=N('Ajustes'!$B$10),M335&lt;&gt;"Sí"),"PÓLIZA POR VENCER SIN COTIZACIÓN; ",""))-2)))</f>
        <v/>
      </c>
    </row>
    <row r="336">
      <c r="E336" s="8" t="n"/>
      <c r="F336" s="9" t="n"/>
      <c r="I336" s="10" t="n"/>
      <c r="J336" s="8">
        <f>IF(OR(NOT(OR(A336&lt;&gt;"",B336&lt;&gt;"",C336&lt;&gt;"")),N(E336)=0),"",N(E336)-IF(N(I336)&gt;0,N(I336),IFERROR(VLOOKUP(B336,'Ajustes'!$A$3:$B$8,2,0),0)))</f>
        <v/>
      </c>
      <c r="K336" s="8" t="n"/>
      <c r="N336" s="8" t="n"/>
      <c r="P336" s="10">
        <f>IF(OR(NOT(OR(A336&lt;&gt;"",B336&lt;&gt;"",C336&lt;&gt;"")),N(E336)=0),"",N(E336)-TODAY())</f>
        <v/>
      </c>
      <c r="Q336">
        <f>IF(OR(NOT(OR(A336&lt;&gt;"",B336&lt;&gt;"",C336&lt;&gt;"")),O336="Cerrado"),"",IF(IF(A336="","SIN PROPIEDAD; ","")&amp;IF(AND(A336&lt;&gt;"",COUNTIF('Propiedades'!$A$2:$A$200,A336)=0),"PROPIEDAD NO ESTÁ EN LA LISTA; ","")&amp;IF(B336="","SIN TIPO; ","")&amp;IF(NOT(N(E336)&gt;0),"SIN FECHA; ","")&amp;IF(N(F336)=0,"SIN MONTO; ","")&amp;IF(AND(N(E336)&gt;0,NOT(OR(N(K336)&gt;0,O336="Pagado")),G336&lt;&gt;"Escrow",TODAY()&gt;N(E336)),"VENCIDO SIN PAGAR; ","")&amp;IF(AND(NOT(OR(N(K336)&gt;0,O336="Pagado")),G336&lt;&gt;"Escrow",AND(N(E336)&gt;0,TODAY()&gt;=N(J336),TODAY()&lt;=N(E336))),"VENCE PRONTO; ","")&amp;IF(AND(OR(N(K336)&gt;0,O336="Pagado"),L336=""),"SIN COMPROBANTE DE PAGO; ","")&amp;IF(AND(G336="Escrow",H336&lt;&gt;"Sí",N(E336)&gt;0,TODAY()&gt;=N(J336)),"ESCROW SIN CONFIRMAR; ","")&amp;IF(AND(B336="Renovación de seguro",NOT(OR(N(K336)&gt;0,O336="Pagado")),N(E336)&gt;0,N(E336)-TODAY()&lt;=N('Ajustes'!$B$10),M336&lt;&gt;"Sí"),"PÓLIZA POR VENCER SIN COTIZACIÓN; ","")="","",LEFT(IF(A336="","SIN PROPIEDAD; ","")&amp;IF(AND(A336&lt;&gt;"",COUNTIF('Propiedades'!$A$2:$A$200,A336)=0),"PROPIEDAD NO ESTÁ EN LA LISTA; ","")&amp;IF(B336="","SIN TIPO; ","")&amp;IF(NOT(N(E336)&gt;0),"SIN FECHA; ","")&amp;IF(N(F336)=0,"SIN MONTO; ","")&amp;IF(AND(N(E336)&gt;0,NOT(OR(N(K336)&gt;0,O336="Pagado")),G336&lt;&gt;"Escrow",TODAY()&gt;N(E336)),"VENCIDO SIN PAGAR; ","")&amp;IF(AND(NOT(OR(N(K336)&gt;0,O336="Pagado")),G336&lt;&gt;"Escrow",AND(N(E336)&gt;0,TODAY()&gt;=N(J336),TODAY()&lt;=N(E336))),"VENCE PRONTO; ","")&amp;IF(AND(OR(N(K336)&gt;0,O336="Pagado"),L336=""),"SIN COMPROBANTE DE PAGO; ","")&amp;IF(AND(G336="Escrow",H336&lt;&gt;"Sí",N(E336)&gt;0,TODAY()&gt;=N(J336)),"ESCROW SIN CONFIRMAR; ","")&amp;IF(AND(B336="Renovación de seguro",NOT(OR(N(K336)&gt;0,O336="Pagado")),N(E336)&gt;0,N(E336)-TODAY()&lt;=N('Ajustes'!$B$10),M336&lt;&gt;"Sí"),"PÓLIZA POR VENCER SIN COTIZACIÓN; ",""),LEN(IF(A336="","SIN PROPIEDAD; ","")&amp;IF(AND(A336&lt;&gt;"",COUNTIF('Propiedades'!$A$2:$A$200,A336)=0),"PROPIEDAD NO ESTÁ EN LA LISTA; ","")&amp;IF(B336="","SIN TIPO; ","")&amp;IF(NOT(N(E336)&gt;0),"SIN FECHA; ","")&amp;IF(N(F336)=0,"SIN MONTO; ","")&amp;IF(AND(N(E336)&gt;0,NOT(OR(N(K336)&gt;0,O336="Pagado")),G336&lt;&gt;"Escrow",TODAY()&gt;N(E336)),"VENCIDO SIN PAGAR; ","")&amp;IF(AND(NOT(OR(N(K336)&gt;0,O336="Pagado")),G336&lt;&gt;"Escrow",AND(N(E336)&gt;0,TODAY()&gt;=N(J336),TODAY()&lt;=N(E336))),"VENCE PRONTO; ","")&amp;IF(AND(OR(N(K336)&gt;0,O336="Pagado"),L336=""),"SIN COMPROBANTE DE PAGO; ","")&amp;IF(AND(G336="Escrow",H336&lt;&gt;"Sí",N(E336)&gt;0,TODAY()&gt;=N(J336)),"ESCROW SIN CONFIRMAR; ","")&amp;IF(AND(B336="Renovación de seguro",NOT(OR(N(K336)&gt;0,O336="Pagado")),N(E336)&gt;0,N(E336)-TODAY()&lt;=N('Ajustes'!$B$10),M336&lt;&gt;"Sí"),"PÓLIZA POR VENCER SIN COTIZACIÓN; ",""))-2)))</f>
        <v/>
      </c>
    </row>
    <row r="337">
      <c r="E337" s="8" t="n"/>
      <c r="F337" s="9" t="n"/>
      <c r="I337" s="10" t="n"/>
      <c r="J337" s="8">
        <f>IF(OR(NOT(OR(A337&lt;&gt;"",B337&lt;&gt;"",C337&lt;&gt;"")),N(E337)=0),"",N(E337)-IF(N(I337)&gt;0,N(I337),IFERROR(VLOOKUP(B337,'Ajustes'!$A$3:$B$8,2,0),0)))</f>
        <v/>
      </c>
      <c r="K337" s="8" t="n"/>
      <c r="N337" s="8" t="n"/>
      <c r="P337" s="10">
        <f>IF(OR(NOT(OR(A337&lt;&gt;"",B337&lt;&gt;"",C337&lt;&gt;"")),N(E337)=0),"",N(E337)-TODAY())</f>
        <v/>
      </c>
      <c r="Q337">
        <f>IF(OR(NOT(OR(A337&lt;&gt;"",B337&lt;&gt;"",C337&lt;&gt;"")),O337="Cerrado"),"",IF(IF(A337="","SIN PROPIEDAD; ","")&amp;IF(AND(A337&lt;&gt;"",COUNTIF('Propiedades'!$A$2:$A$200,A337)=0),"PROPIEDAD NO ESTÁ EN LA LISTA; ","")&amp;IF(B337="","SIN TIPO; ","")&amp;IF(NOT(N(E337)&gt;0),"SIN FECHA; ","")&amp;IF(N(F337)=0,"SIN MONTO; ","")&amp;IF(AND(N(E337)&gt;0,NOT(OR(N(K337)&gt;0,O337="Pagado")),G337&lt;&gt;"Escrow",TODAY()&gt;N(E337)),"VENCIDO SIN PAGAR; ","")&amp;IF(AND(NOT(OR(N(K337)&gt;0,O337="Pagado")),G337&lt;&gt;"Escrow",AND(N(E337)&gt;0,TODAY()&gt;=N(J337),TODAY()&lt;=N(E337))),"VENCE PRONTO; ","")&amp;IF(AND(OR(N(K337)&gt;0,O337="Pagado"),L337=""),"SIN COMPROBANTE DE PAGO; ","")&amp;IF(AND(G337="Escrow",H337&lt;&gt;"Sí",N(E337)&gt;0,TODAY()&gt;=N(J337)),"ESCROW SIN CONFIRMAR; ","")&amp;IF(AND(B337="Renovación de seguro",NOT(OR(N(K337)&gt;0,O337="Pagado")),N(E337)&gt;0,N(E337)-TODAY()&lt;=N('Ajustes'!$B$10),M337&lt;&gt;"Sí"),"PÓLIZA POR VENCER SIN COTIZACIÓN; ","")="","",LEFT(IF(A337="","SIN PROPIEDAD; ","")&amp;IF(AND(A337&lt;&gt;"",COUNTIF('Propiedades'!$A$2:$A$200,A337)=0),"PROPIEDAD NO ESTÁ EN LA LISTA; ","")&amp;IF(B337="","SIN TIPO; ","")&amp;IF(NOT(N(E337)&gt;0),"SIN FECHA; ","")&amp;IF(N(F337)=0,"SIN MONTO; ","")&amp;IF(AND(N(E337)&gt;0,NOT(OR(N(K337)&gt;0,O337="Pagado")),G337&lt;&gt;"Escrow",TODAY()&gt;N(E337)),"VENCIDO SIN PAGAR; ","")&amp;IF(AND(NOT(OR(N(K337)&gt;0,O337="Pagado")),G337&lt;&gt;"Escrow",AND(N(E337)&gt;0,TODAY()&gt;=N(J337),TODAY()&lt;=N(E337))),"VENCE PRONTO; ","")&amp;IF(AND(OR(N(K337)&gt;0,O337="Pagado"),L337=""),"SIN COMPROBANTE DE PAGO; ","")&amp;IF(AND(G337="Escrow",H337&lt;&gt;"Sí",N(E337)&gt;0,TODAY()&gt;=N(J337)),"ESCROW SIN CONFIRMAR; ","")&amp;IF(AND(B337="Renovación de seguro",NOT(OR(N(K337)&gt;0,O337="Pagado")),N(E337)&gt;0,N(E337)-TODAY()&lt;=N('Ajustes'!$B$10),M337&lt;&gt;"Sí"),"PÓLIZA POR VENCER SIN COTIZACIÓN; ",""),LEN(IF(A337="","SIN PROPIEDAD; ","")&amp;IF(AND(A337&lt;&gt;"",COUNTIF('Propiedades'!$A$2:$A$200,A337)=0),"PROPIEDAD NO ESTÁ EN LA LISTA; ","")&amp;IF(B337="","SIN TIPO; ","")&amp;IF(NOT(N(E337)&gt;0),"SIN FECHA; ","")&amp;IF(N(F337)=0,"SIN MONTO; ","")&amp;IF(AND(N(E337)&gt;0,NOT(OR(N(K337)&gt;0,O337="Pagado")),G337&lt;&gt;"Escrow",TODAY()&gt;N(E337)),"VENCIDO SIN PAGAR; ","")&amp;IF(AND(NOT(OR(N(K337)&gt;0,O337="Pagado")),G337&lt;&gt;"Escrow",AND(N(E337)&gt;0,TODAY()&gt;=N(J337),TODAY()&lt;=N(E337))),"VENCE PRONTO; ","")&amp;IF(AND(OR(N(K337)&gt;0,O337="Pagado"),L337=""),"SIN COMPROBANTE DE PAGO; ","")&amp;IF(AND(G337="Escrow",H337&lt;&gt;"Sí",N(E337)&gt;0,TODAY()&gt;=N(J337)),"ESCROW SIN CONFIRMAR; ","")&amp;IF(AND(B337="Renovación de seguro",NOT(OR(N(K337)&gt;0,O337="Pagado")),N(E337)&gt;0,N(E337)-TODAY()&lt;=N('Ajustes'!$B$10),M337&lt;&gt;"Sí"),"PÓLIZA POR VENCER SIN COTIZACIÓN; ",""))-2)))</f>
        <v/>
      </c>
    </row>
    <row r="338">
      <c r="E338" s="8" t="n"/>
      <c r="F338" s="9" t="n"/>
      <c r="I338" s="10" t="n"/>
      <c r="J338" s="8">
        <f>IF(OR(NOT(OR(A338&lt;&gt;"",B338&lt;&gt;"",C338&lt;&gt;"")),N(E338)=0),"",N(E338)-IF(N(I338)&gt;0,N(I338),IFERROR(VLOOKUP(B338,'Ajustes'!$A$3:$B$8,2,0),0)))</f>
        <v/>
      </c>
      <c r="K338" s="8" t="n"/>
      <c r="N338" s="8" t="n"/>
      <c r="P338" s="10">
        <f>IF(OR(NOT(OR(A338&lt;&gt;"",B338&lt;&gt;"",C338&lt;&gt;"")),N(E338)=0),"",N(E338)-TODAY())</f>
        <v/>
      </c>
      <c r="Q338">
        <f>IF(OR(NOT(OR(A338&lt;&gt;"",B338&lt;&gt;"",C338&lt;&gt;"")),O338="Cerrado"),"",IF(IF(A338="","SIN PROPIEDAD; ","")&amp;IF(AND(A338&lt;&gt;"",COUNTIF('Propiedades'!$A$2:$A$200,A338)=0),"PROPIEDAD NO ESTÁ EN LA LISTA; ","")&amp;IF(B338="","SIN TIPO; ","")&amp;IF(NOT(N(E338)&gt;0),"SIN FECHA; ","")&amp;IF(N(F338)=0,"SIN MONTO; ","")&amp;IF(AND(N(E338)&gt;0,NOT(OR(N(K338)&gt;0,O338="Pagado")),G338&lt;&gt;"Escrow",TODAY()&gt;N(E338)),"VENCIDO SIN PAGAR; ","")&amp;IF(AND(NOT(OR(N(K338)&gt;0,O338="Pagado")),G338&lt;&gt;"Escrow",AND(N(E338)&gt;0,TODAY()&gt;=N(J338),TODAY()&lt;=N(E338))),"VENCE PRONTO; ","")&amp;IF(AND(OR(N(K338)&gt;0,O338="Pagado"),L338=""),"SIN COMPROBANTE DE PAGO; ","")&amp;IF(AND(G338="Escrow",H338&lt;&gt;"Sí",N(E338)&gt;0,TODAY()&gt;=N(J338)),"ESCROW SIN CONFIRMAR; ","")&amp;IF(AND(B338="Renovación de seguro",NOT(OR(N(K338)&gt;0,O338="Pagado")),N(E338)&gt;0,N(E338)-TODAY()&lt;=N('Ajustes'!$B$10),M338&lt;&gt;"Sí"),"PÓLIZA POR VENCER SIN COTIZACIÓN; ","")="","",LEFT(IF(A338="","SIN PROPIEDAD; ","")&amp;IF(AND(A338&lt;&gt;"",COUNTIF('Propiedades'!$A$2:$A$200,A338)=0),"PROPIEDAD NO ESTÁ EN LA LISTA; ","")&amp;IF(B338="","SIN TIPO; ","")&amp;IF(NOT(N(E338)&gt;0),"SIN FECHA; ","")&amp;IF(N(F338)=0,"SIN MONTO; ","")&amp;IF(AND(N(E338)&gt;0,NOT(OR(N(K338)&gt;0,O338="Pagado")),G338&lt;&gt;"Escrow",TODAY()&gt;N(E338)),"VENCIDO SIN PAGAR; ","")&amp;IF(AND(NOT(OR(N(K338)&gt;0,O338="Pagado")),G338&lt;&gt;"Escrow",AND(N(E338)&gt;0,TODAY()&gt;=N(J338),TODAY()&lt;=N(E338))),"VENCE PRONTO; ","")&amp;IF(AND(OR(N(K338)&gt;0,O338="Pagado"),L338=""),"SIN COMPROBANTE DE PAGO; ","")&amp;IF(AND(G338="Escrow",H338&lt;&gt;"Sí",N(E338)&gt;0,TODAY()&gt;=N(J338)),"ESCROW SIN CONFIRMAR; ","")&amp;IF(AND(B338="Renovación de seguro",NOT(OR(N(K338)&gt;0,O338="Pagado")),N(E338)&gt;0,N(E338)-TODAY()&lt;=N('Ajustes'!$B$10),M338&lt;&gt;"Sí"),"PÓLIZA POR VENCER SIN COTIZACIÓN; ",""),LEN(IF(A338="","SIN PROPIEDAD; ","")&amp;IF(AND(A338&lt;&gt;"",COUNTIF('Propiedades'!$A$2:$A$200,A338)=0),"PROPIEDAD NO ESTÁ EN LA LISTA; ","")&amp;IF(B338="","SIN TIPO; ","")&amp;IF(NOT(N(E338)&gt;0),"SIN FECHA; ","")&amp;IF(N(F338)=0,"SIN MONTO; ","")&amp;IF(AND(N(E338)&gt;0,NOT(OR(N(K338)&gt;0,O338="Pagado")),G338&lt;&gt;"Escrow",TODAY()&gt;N(E338)),"VENCIDO SIN PAGAR; ","")&amp;IF(AND(NOT(OR(N(K338)&gt;0,O338="Pagado")),G338&lt;&gt;"Escrow",AND(N(E338)&gt;0,TODAY()&gt;=N(J338),TODAY()&lt;=N(E338))),"VENCE PRONTO; ","")&amp;IF(AND(OR(N(K338)&gt;0,O338="Pagado"),L338=""),"SIN COMPROBANTE DE PAGO; ","")&amp;IF(AND(G338="Escrow",H338&lt;&gt;"Sí",N(E338)&gt;0,TODAY()&gt;=N(J338)),"ESCROW SIN CONFIRMAR; ","")&amp;IF(AND(B338="Renovación de seguro",NOT(OR(N(K338)&gt;0,O338="Pagado")),N(E338)&gt;0,N(E338)-TODAY()&lt;=N('Ajustes'!$B$10),M338&lt;&gt;"Sí"),"PÓLIZA POR VENCER SIN COTIZACIÓN; ",""))-2)))</f>
        <v/>
      </c>
    </row>
    <row r="339">
      <c r="E339" s="8" t="n"/>
      <c r="F339" s="9" t="n"/>
      <c r="I339" s="10" t="n"/>
      <c r="J339" s="8">
        <f>IF(OR(NOT(OR(A339&lt;&gt;"",B339&lt;&gt;"",C339&lt;&gt;"")),N(E339)=0),"",N(E339)-IF(N(I339)&gt;0,N(I339),IFERROR(VLOOKUP(B339,'Ajustes'!$A$3:$B$8,2,0),0)))</f>
        <v/>
      </c>
      <c r="K339" s="8" t="n"/>
      <c r="N339" s="8" t="n"/>
      <c r="P339" s="10">
        <f>IF(OR(NOT(OR(A339&lt;&gt;"",B339&lt;&gt;"",C339&lt;&gt;"")),N(E339)=0),"",N(E339)-TODAY())</f>
        <v/>
      </c>
      <c r="Q339">
        <f>IF(OR(NOT(OR(A339&lt;&gt;"",B339&lt;&gt;"",C339&lt;&gt;"")),O339="Cerrado"),"",IF(IF(A339="","SIN PROPIEDAD; ","")&amp;IF(AND(A339&lt;&gt;"",COUNTIF('Propiedades'!$A$2:$A$200,A339)=0),"PROPIEDAD NO ESTÁ EN LA LISTA; ","")&amp;IF(B339="","SIN TIPO; ","")&amp;IF(NOT(N(E339)&gt;0),"SIN FECHA; ","")&amp;IF(N(F339)=0,"SIN MONTO; ","")&amp;IF(AND(N(E339)&gt;0,NOT(OR(N(K339)&gt;0,O339="Pagado")),G339&lt;&gt;"Escrow",TODAY()&gt;N(E339)),"VENCIDO SIN PAGAR; ","")&amp;IF(AND(NOT(OR(N(K339)&gt;0,O339="Pagado")),G339&lt;&gt;"Escrow",AND(N(E339)&gt;0,TODAY()&gt;=N(J339),TODAY()&lt;=N(E339))),"VENCE PRONTO; ","")&amp;IF(AND(OR(N(K339)&gt;0,O339="Pagado"),L339=""),"SIN COMPROBANTE DE PAGO; ","")&amp;IF(AND(G339="Escrow",H339&lt;&gt;"Sí",N(E339)&gt;0,TODAY()&gt;=N(J339)),"ESCROW SIN CONFIRMAR; ","")&amp;IF(AND(B339="Renovación de seguro",NOT(OR(N(K339)&gt;0,O339="Pagado")),N(E339)&gt;0,N(E339)-TODAY()&lt;=N('Ajustes'!$B$10),M339&lt;&gt;"Sí"),"PÓLIZA POR VENCER SIN COTIZACIÓN; ","")="","",LEFT(IF(A339="","SIN PROPIEDAD; ","")&amp;IF(AND(A339&lt;&gt;"",COUNTIF('Propiedades'!$A$2:$A$200,A339)=0),"PROPIEDAD NO ESTÁ EN LA LISTA; ","")&amp;IF(B339="","SIN TIPO; ","")&amp;IF(NOT(N(E339)&gt;0),"SIN FECHA; ","")&amp;IF(N(F339)=0,"SIN MONTO; ","")&amp;IF(AND(N(E339)&gt;0,NOT(OR(N(K339)&gt;0,O339="Pagado")),G339&lt;&gt;"Escrow",TODAY()&gt;N(E339)),"VENCIDO SIN PAGAR; ","")&amp;IF(AND(NOT(OR(N(K339)&gt;0,O339="Pagado")),G339&lt;&gt;"Escrow",AND(N(E339)&gt;0,TODAY()&gt;=N(J339),TODAY()&lt;=N(E339))),"VENCE PRONTO; ","")&amp;IF(AND(OR(N(K339)&gt;0,O339="Pagado"),L339=""),"SIN COMPROBANTE DE PAGO; ","")&amp;IF(AND(G339="Escrow",H339&lt;&gt;"Sí",N(E339)&gt;0,TODAY()&gt;=N(J339)),"ESCROW SIN CONFIRMAR; ","")&amp;IF(AND(B339="Renovación de seguro",NOT(OR(N(K339)&gt;0,O339="Pagado")),N(E339)&gt;0,N(E339)-TODAY()&lt;=N('Ajustes'!$B$10),M339&lt;&gt;"Sí"),"PÓLIZA POR VENCER SIN COTIZACIÓN; ",""),LEN(IF(A339="","SIN PROPIEDAD; ","")&amp;IF(AND(A339&lt;&gt;"",COUNTIF('Propiedades'!$A$2:$A$200,A339)=0),"PROPIEDAD NO ESTÁ EN LA LISTA; ","")&amp;IF(B339="","SIN TIPO; ","")&amp;IF(NOT(N(E339)&gt;0),"SIN FECHA; ","")&amp;IF(N(F339)=0,"SIN MONTO; ","")&amp;IF(AND(N(E339)&gt;0,NOT(OR(N(K339)&gt;0,O339="Pagado")),G339&lt;&gt;"Escrow",TODAY()&gt;N(E339)),"VENCIDO SIN PAGAR; ","")&amp;IF(AND(NOT(OR(N(K339)&gt;0,O339="Pagado")),G339&lt;&gt;"Escrow",AND(N(E339)&gt;0,TODAY()&gt;=N(J339),TODAY()&lt;=N(E339))),"VENCE PRONTO; ","")&amp;IF(AND(OR(N(K339)&gt;0,O339="Pagado"),L339=""),"SIN COMPROBANTE DE PAGO; ","")&amp;IF(AND(G339="Escrow",H339&lt;&gt;"Sí",N(E339)&gt;0,TODAY()&gt;=N(J339)),"ESCROW SIN CONFIRMAR; ","")&amp;IF(AND(B339="Renovación de seguro",NOT(OR(N(K339)&gt;0,O339="Pagado")),N(E339)&gt;0,N(E339)-TODAY()&lt;=N('Ajustes'!$B$10),M339&lt;&gt;"Sí"),"PÓLIZA POR VENCER SIN COTIZACIÓN; ",""))-2)))</f>
        <v/>
      </c>
    </row>
    <row r="340">
      <c r="E340" s="8" t="n"/>
      <c r="F340" s="9" t="n"/>
      <c r="I340" s="10" t="n"/>
      <c r="J340" s="8">
        <f>IF(OR(NOT(OR(A340&lt;&gt;"",B340&lt;&gt;"",C340&lt;&gt;"")),N(E340)=0),"",N(E340)-IF(N(I340)&gt;0,N(I340),IFERROR(VLOOKUP(B340,'Ajustes'!$A$3:$B$8,2,0),0)))</f>
        <v/>
      </c>
      <c r="K340" s="8" t="n"/>
      <c r="N340" s="8" t="n"/>
      <c r="P340" s="10">
        <f>IF(OR(NOT(OR(A340&lt;&gt;"",B340&lt;&gt;"",C340&lt;&gt;"")),N(E340)=0),"",N(E340)-TODAY())</f>
        <v/>
      </c>
      <c r="Q340">
        <f>IF(OR(NOT(OR(A340&lt;&gt;"",B340&lt;&gt;"",C340&lt;&gt;"")),O340="Cerrado"),"",IF(IF(A340="","SIN PROPIEDAD; ","")&amp;IF(AND(A340&lt;&gt;"",COUNTIF('Propiedades'!$A$2:$A$200,A340)=0),"PROPIEDAD NO ESTÁ EN LA LISTA; ","")&amp;IF(B340="","SIN TIPO; ","")&amp;IF(NOT(N(E340)&gt;0),"SIN FECHA; ","")&amp;IF(N(F340)=0,"SIN MONTO; ","")&amp;IF(AND(N(E340)&gt;0,NOT(OR(N(K340)&gt;0,O340="Pagado")),G340&lt;&gt;"Escrow",TODAY()&gt;N(E340)),"VENCIDO SIN PAGAR; ","")&amp;IF(AND(NOT(OR(N(K340)&gt;0,O340="Pagado")),G340&lt;&gt;"Escrow",AND(N(E340)&gt;0,TODAY()&gt;=N(J340),TODAY()&lt;=N(E340))),"VENCE PRONTO; ","")&amp;IF(AND(OR(N(K340)&gt;0,O340="Pagado"),L340=""),"SIN COMPROBANTE DE PAGO; ","")&amp;IF(AND(G340="Escrow",H340&lt;&gt;"Sí",N(E340)&gt;0,TODAY()&gt;=N(J340)),"ESCROW SIN CONFIRMAR; ","")&amp;IF(AND(B340="Renovación de seguro",NOT(OR(N(K340)&gt;0,O340="Pagado")),N(E340)&gt;0,N(E340)-TODAY()&lt;=N('Ajustes'!$B$10),M340&lt;&gt;"Sí"),"PÓLIZA POR VENCER SIN COTIZACIÓN; ","")="","",LEFT(IF(A340="","SIN PROPIEDAD; ","")&amp;IF(AND(A340&lt;&gt;"",COUNTIF('Propiedades'!$A$2:$A$200,A340)=0),"PROPIEDAD NO ESTÁ EN LA LISTA; ","")&amp;IF(B340="","SIN TIPO; ","")&amp;IF(NOT(N(E340)&gt;0),"SIN FECHA; ","")&amp;IF(N(F340)=0,"SIN MONTO; ","")&amp;IF(AND(N(E340)&gt;0,NOT(OR(N(K340)&gt;0,O340="Pagado")),G340&lt;&gt;"Escrow",TODAY()&gt;N(E340)),"VENCIDO SIN PAGAR; ","")&amp;IF(AND(NOT(OR(N(K340)&gt;0,O340="Pagado")),G340&lt;&gt;"Escrow",AND(N(E340)&gt;0,TODAY()&gt;=N(J340),TODAY()&lt;=N(E340))),"VENCE PRONTO; ","")&amp;IF(AND(OR(N(K340)&gt;0,O340="Pagado"),L340=""),"SIN COMPROBANTE DE PAGO; ","")&amp;IF(AND(G340="Escrow",H340&lt;&gt;"Sí",N(E340)&gt;0,TODAY()&gt;=N(J340)),"ESCROW SIN CONFIRMAR; ","")&amp;IF(AND(B340="Renovación de seguro",NOT(OR(N(K340)&gt;0,O340="Pagado")),N(E340)&gt;0,N(E340)-TODAY()&lt;=N('Ajustes'!$B$10),M340&lt;&gt;"Sí"),"PÓLIZA POR VENCER SIN COTIZACIÓN; ",""),LEN(IF(A340="","SIN PROPIEDAD; ","")&amp;IF(AND(A340&lt;&gt;"",COUNTIF('Propiedades'!$A$2:$A$200,A340)=0),"PROPIEDAD NO ESTÁ EN LA LISTA; ","")&amp;IF(B340="","SIN TIPO; ","")&amp;IF(NOT(N(E340)&gt;0),"SIN FECHA; ","")&amp;IF(N(F340)=0,"SIN MONTO; ","")&amp;IF(AND(N(E340)&gt;0,NOT(OR(N(K340)&gt;0,O340="Pagado")),G340&lt;&gt;"Escrow",TODAY()&gt;N(E340)),"VENCIDO SIN PAGAR; ","")&amp;IF(AND(NOT(OR(N(K340)&gt;0,O340="Pagado")),G340&lt;&gt;"Escrow",AND(N(E340)&gt;0,TODAY()&gt;=N(J340),TODAY()&lt;=N(E340))),"VENCE PRONTO; ","")&amp;IF(AND(OR(N(K340)&gt;0,O340="Pagado"),L340=""),"SIN COMPROBANTE DE PAGO; ","")&amp;IF(AND(G340="Escrow",H340&lt;&gt;"Sí",N(E340)&gt;0,TODAY()&gt;=N(J340)),"ESCROW SIN CONFIRMAR; ","")&amp;IF(AND(B340="Renovación de seguro",NOT(OR(N(K340)&gt;0,O340="Pagado")),N(E340)&gt;0,N(E340)-TODAY()&lt;=N('Ajustes'!$B$10),M340&lt;&gt;"Sí"),"PÓLIZA POR VENCER SIN COTIZACIÓN; ",""))-2)))</f>
        <v/>
      </c>
    </row>
    <row r="341">
      <c r="E341" s="8" t="n"/>
      <c r="F341" s="9" t="n"/>
      <c r="I341" s="10" t="n"/>
      <c r="J341" s="8">
        <f>IF(OR(NOT(OR(A341&lt;&gt;"",B341&lt;&gt;"",C341&lt;&gt;"")),N(E341)=0),"",N(E341)-IF(N(I341)&gt;0,N(I341),IFERROR(VLOOKUP(B341,'Ajustes'!$A$3:$B$8,2,0),0)))</f>
        <v/>
      </c>
      <c r="K341" s="8" t="n"/>
      <c r="N341" s="8" t="n"/>
      <c r="P341" s="10">
        <f>IF(OR(NOT(OR(A341&lt;&gt;"",B341&lt;&gt;"",C341&lt;&gt;"")),N(E341)=0),"",N(E341)-TODAY())</f>
        <v/>
      </c>
      <c r="Q341">
        <f>IF(OR(NOT(OR(A341&lt;&gt;"",B341&lt;&gt;"",C341&lt;&gt;"")),O341="Cerrado"),"",IF(IF(A341="","SIN PROPIEDAD; ","")&amp;IF(AND(A341&lt;&gt;"",COUNTIF('Propiedades'!$A$2:$A$200,A341)=0),"PROPIEDAD NO ESTÁ EN LA LISTA; ","")&amp;IF(B341="","SIN TIPO; ","")&amp;IF(NOT(N(E341)&gt;0),"SIN FECHA; ","")&amp;IF(N(F341)=0,"SIN MONTO; ","")&amp;IF(AND(N(E341)&gt;0,NOT(OR(N(K341)&gt;0,O341="Pagado")),G341&lt;&gt;"Escrow",TODAY()&gt;N(E341)),"VENCIDO SIN PAGAR; ","")&amp;IF(AND(NOT(OR(N(K341)&gt;0,O341="Pagado")),G341&lt;&gt;"Escrow",AND(N(E341)&gt;0,TODAY()&gt;=N(J341),TODAY()&lt;=N(E341))),"VENCE PRONTO; ","")&amp;IF(AND(OR(N(K341)&gt;0,O341="Pagado"),L341=""),"SIN COMPROBANTE DE PAGO; ","")&amp;IF(AND(G341="Escrow",H341&lt;&gt;"Sí",N(E341)&gt;0,TODAY()&gt;=N(J341)),"ESCROW SIN CONFIRMAR; ","")&amp;IF(AND(B341="Renovación de seguro",NOT(OR(N(K341)&gt;0,O341="Pagado")),N(E341)&gt;0,N(E341)-TODAY()&lt;=N('Ajustes'!$B$10),M341&lt;&gt;"Sí"),"PÓLIZA POR VENCER SIN COTIZACIÓN; ","")="","",LEFT(IF(A341="","SIN PROPIEDAD; ","")&amp;IF(AND(A341&lt;&gt;"",COUNTIF('Propiedades'!$A$2:$A$200,A341)=0),"PROPIEDAD NO ESTÁ EN LA LISTA; ","")&amp;IF(B341="","SIN TIPO; ","")&amp;IF(NOT(N(E341)&gt;0),"SIN FECHA; ","")&amp;IF(N(F341)=0,"SIN MONTO; ","")&amp;IF(AND(N(E341)&gt;0,NOT(OR(N(K341)&gt;0,O341="Pagado")),G341&lt;&gt;"Escrow",TODAY()&gt;N(E341)),"VENCIDO SIN PAGAR; ","")&amp;IF(AND(NOT(OR(N(K341)&gt;0,O341="Pagado")),G341&lt;&gt;"Escrow",AND(N(E341)&gt;0,TODAY()&gt;=N(J341),TODAY()&lt;=N(E341))),"VENCE PRONTO; ","")&amp;IF(AND(OR(N(K341)&gt;0,O341="Pagado"),L341=""),"SIN COMPROBANTE DE PAGO; ","")&amp;IF(AND(G341="Escrow",H341&lt;&gt;"Sí",N(E341)&gt;0,TODAY()&gt;=N(J341)),"ESCROW SIN CONFIRMAR; ","")&amp;IF(AND(B341="Renovación de seguro",NOT(OR(N(K341)&gt;0,O341="Pagado")),N(E341)&gt;0,N(E341)-TODAY()&lt;=N('Ajustes'!$B$10),M341&lt;&gt;"Sí"),"PÓLIZA POR VENCER SIN COTIZACIÓN; ",""),LEN(IF(A341="","SIN PROPIEDAD; ","")&amp;IF(AND(A341&lt;&gt;"",COUNTIF('Propiedades'!$A$2:$A$200,A341)=0),"PROPIEDAD NO ESTÁ EN LA LISTA; ","")&amp;IF(B341="","SIN TIPO; ","")&amp;IF(NOT(N(E341)&gt;0),"SIN FECHA; ","")&amp;IF(N(F341)=0,"SIN MONTO; ","")&amp;IF(AND(N(E341)&gt;0,NOT(OR(N(K341)&gt;0,O341="Pagado")),G341&lt;&gt;"Escrow",TODAY()&gt;N(E341)),"VENCIDO SIN PAGAR; ","")&amp;IF(AND(NOT(OR(N(K341)&gt;0,O341="Pagado")),G341&lt;&gt;"Escrow",AND(N(E341)&gt;0,TODAY()&gt;=N(J341),TODAY()&lt;=N(E341))),"VENCE PRONTO; ","")&amp;IF(AND(OR(N(K341)&gt;0,O341="Pagado"),L341=""),"SIN COMPROBANTE DE PAGO; ","")&amp;IF(AND(G341="Escrow",H341&lt;&gt;"Sí",N(E341)&gt;0,TODAY()&gt;=N(J341)),"ESCROW SIN CONFIRMAR; ","")&amp;IF(AND(B341="Renovación de seguro",NOT(OR(N(K341)&gt;0,O341="Pagado")),N(E341)&gt;0,N(E341)-TODAY()&lt;=N('Ajustes'!$B$10),M341&lt;&gt;"Sí"),"PÓLIZA POR VENCER SIN COTIZACIÓN; ",""))-2)))</f>
        <v/>
      </c>
    </row>
    <row r="342">
      <c r="E342" s="8" t="n"/>
      <c r="F342" s="9" t="n"/>
      <c r="I342" s="10" t="n"/>
      <c r="J342" s="8">
        <f>IF(OR(NOT(OR(A342&lt;&gt;"",B342&lt;&gt;"",C342&lt;&gt;"")),N(E342)=0),"",N(E342)-IF(N(I342)&gt;0,N(I342),IFERROR(VLOOKUP(B342,'Ajustes'!$A$3:$B$8,2,0),0)))</f>
        <v/>
      </c>
      <c r="K342" s="8" t="n"/>
      <c r="N342" s="8" t="n"/>
      <c r="P342" s="10">
        <f>IF(OR(NOT(OR(A342&lt;&gt;"",B342&lt;&gt;"",C342&lt;&gt;"")),N(E342)=0),"",N(E342)-TODAY())</f>
        <v/>
      </c>
      <c r="Q342">
        <f>IF(OR(NOT(OR(A342&lt;&gt;"",B342&lt;&gt;"",C342&lt;&gt;"")),O342="Cerrado"),"",IF(IF(A342="","SIN PROPIEDAD; ","")&amp;IF(AND(A342&lt;&gt;"",COUNTIF('Propiedades'!$A$2:$A$200,A342)=0),"PROPIEDAD NO ESTÁ EN LA LISTA; ","")&amp;IF(B342="","SIN TIPO; ","")&amp;IF(NOT(N(E342)&gt;0),"SIN FECHA; ","")&amp;IF(N(F342)=0,"SIN MONTO; ","")&amp;IF(AND(N(E342)&gt;0,NOT(OR(N(K342)&gt;0,O342="Pagado")),G342&lt;&gt;"Escrow",TODAY()&gt;N(E342)),"VENCIDO SIN PAGAR; ","")&amp;IF(AND(NOT(OR(N(K342)&gt;0,O342="Pagado")),G342&lt;&gt;"Escrow",AND(N(E342)&gt;0,TODAY()&gt;=N(J342),TODAY()&lt;=N(E342))),"VENCE PRONTO; ","")&amp;IF(AND(OR(N(K342)&gt;0,O342="Pagado"),L342=""),"SIN COMPROBANTE DE PAGO; ","")&amp;IF(AND(G342="Escrow",H342&lt;&gt;"Sí",N(E342)&gt;0,TODAY()&gt;=N(J342)),"ESCROW SIN CONFIRMAR; ","")&amp;IF(AND(B342="Renovación de seguro",NOT(OR(N(K342)&gt;0,O342="Pagado")),N(E342)&gt;0,N(E342)-TODAY()&lt;=N('Ajustes'!$B$10),M342&lt;&gt;"Sí"),"PÓLIZA POR VENCER SIN COTIZACIÓN; ","")="","",LEFT(IF(A342="","SIN PROPIEDAD; ","")&amp;IF(AND(A342&lt;&gt;"",COUNTIF('Propiedades'!$A$2:$A$200,A342)=0),"PROPIEDAD NO ESTÁ EN LA LISTA; ","")&amp;IF(B342="","SIN TIPO; ","")&amp;IF(NOT(N(E342)&gt;0),"SIN FECHA; ","")&amp;IF(N(F342)=0,"SIN MONTO; ","")&amp;IF(AND(N(E342)&gt;0,NOT(OR(N(K342)&gt;0,O342="Pagado")),G342&lt;&gt;"Escrow",TODAY()&gt;N(E342)),"VENCIDO SIN PAGAR; ","")&amp;IF(AND(NOT(OR(N(K342)&gt;0,O342="Pagado")),G342&lt;&gt;"Escrow",AND(N(E342)&gt;0,TODAY()&gt;=N(J342),TODAY()&lt;=N(E342))),"VENCE PRONTO; ","")&amp;IF(AND(OR(N(K342)&gt;0,O342="Pagado"),L342=""),"SIN COMPROBANTE DE PAGO; ","")&amp;IF(AND(G342="Escrow",H342&lt;&gt;"Sí",N(E342)&gt;0,TODAY()&gt;=N(J342)),"ESCROW SIN CONFIRMAR; ","")&amp;IF(AND(B342="Renovación de seguro",NOT(OR(N(K342)&gt;0,O342="Pagado")),N(E342)&gt;0,N(E342)-TODAY()&lt;=N('Ajustes'!$B$10),M342&lt;&gt;"Sí"),"PÓLIZA POR VENCER SIN COTIZACIÓN; ",""),LEN(IF(A342="","SIN PROPIEDAD; ","")&amp;IF(AND(A342&lt;&gt;"",COUNTIF('Propiedades'!$A$2:$A$200,A342)=0),"PROPIEDAD NO ESTÁ EN LA LISTA; ","")&amp;IF(B342="","SIN TIPO; ","")&amp;IF(NOT(N(E342)&gt;0),"SIN FECHA; ","")&amp;IF(N(F342)=0,"SIN MONTO; ","")&amp;IF(AND(N(E342)&gt;0,NOT(OR(N(K342)&gt;0,O342="Pagado")),G342&lt;&gt;"Escrow",TODAY()&gt;N(E342)),"VENCIDO SIN PAGAR; ","")&amp;IF(AND(NOT(OR(N(K342)&gt;0,O342="Pagado")),G342&lt;&gt;"Escrow",AND(N(E342)&gt;0,TODAY()&gt;=N(J342),TODAY()&lt;=N(E342))),"VENCE PRONTO; ","")&amp;IF(AND(OR(N(K342)&gt;0,O342="Pagado"),L342=""),"SIN COMPROBANTE DE PAGO; ","")&amp;IF(AND(G342="Escrow",H342&lt;&gt;"Sí",N(E342)&gt;0,TODAY()&gt;=N(J342)),"ESCROW SIN CONFIRMAR; ","")&amp;IF(AND(B342="Renovación de seguro",NOT(OR(N(K342)&gt;0,O342="Pagado")),N(E342)&gt;0,N(E342)-TODAY()&lt;=N('Ajustes'!$B$10),M342&lt;&gt;"Sí"),"PÓLIZA POR VENCER SIN COTIZACIÓN; ",""))-2)))</f>
        <v/>
      </c>
    </row>
    <row r="343">
      <c r="E343" s="8" t="n"/>
      <c r="F343" s="9" t="n"/>
      <c r="I343" s="10" t="n"/>
      <c r="J343" s="8">
        <f>IF(OR(NOT(OR(A343&lt;&gt;"",B343&lt;&gt;"",C343&lt;&gt;"")),N(E343)=0),"",N(E343)-IF(N(I343)&gt;0,N(I343),IFERROR(VLOOKUP(B343,'Ajustes'!$A$3:$B$8,2,0),0)))</f>
        <v/>
      </c>
      <c r="K343" s="8" t="n"/>
      <c r="N343" s="8" t="n"/>
      <c r="P343" s="10">
        <f>IF(OR(NOT(OR(A343&lt;&gt;"",B343&lt;&gt;"",C343&lt;&gt;"")),N(E343)=0),"",N(E343)-TODAY())</f>
        <v/>
      </c>
      <c r="Q343">
        <f>IF(OR(NOT(OR(A343&lt;&gt;"",B343&lt;&gt;"",C343&lt;&gt;"")),O343="Cerrado"),"",IF(IF(A343="","SIN PROPIEDAD; ","")&amp;IF(AND(A343&lt;&gt;"",COUNTIF('Propiedades'!$A$2:$A$200,A343)=0),"PROPIEDAD NO ESTÁ EN LA LISTA; ","")&amp;IF(B343="","SIN TIPO; ","")&amp;IF(NOT(N(E343)&gt;0),"SIN FECHA; ","")&amp;IF(N(F343)=0,"SIN MONTO; ","")&amp;IF(AND(N(E343)&gt;0,NOT(OR(N(K343)&gt;0,O343="Pagado")),G343&lt;&gt;"Escrow",TODAY()&gt;N(E343)),"VENCIDO SIN PAGAR; ","")&amp;IF(AND(NOT(OR(N(K343)&gt;0,O343="Pagado")),G343&lt;&gt;"Escrow",AND(N(E343)&gt;0,TODAY()&gt;=N(J343),TODAY()&lt;=N(E343))),"VENCE PRONTO; ","")&amp;IF(AND(OR(N(K343)&gt;0,O343="Pagado"),L343=""),"SIN COMPROBANTE DE PAGO; ","")&amp;IF(AND(G343="Escrow",H343&lt;&gt;"Sí",N(E343)&gt;0,TODAY()&gt;=N(J343)),"ESCROW SIN CONFIRMAR; ","")&amp;IF(AND(B343="Renovación de seguro",NOT(OR(N(K343)&gt;0,O343="Pagado")),N(E343)&gt;0,N(E343)-TODAY()&lt;=N('Ajustes'!$B$10),M343&lt;&gt;"Sí"),"PÓLIZA POR VENCER SIN COTIZACIÓN; ","")="","",LEFT(IF(A343="","SIN PROPIEDAD; ","")&amp;IF(AND(A343&lt;&gt;"",COUNTIF('Propiedades'!$A$2:$A$200,A343)=0),"PROPIEDAD NO ESTÁ EN LA LISTA; ","")&amp;IF(B343="","SIN TIPO; ","")&amp;IF(NOT(N(E343)&gt;0),"SIN FECHA; ","")&amp;IF(N(F343)=0,"SIN MONTO; ","")&amp;IF(AND(N(E343)&gt;0,NOT(OR(N(K343)&gt;0,O343="Pagado")),G343&lt;&gt;"Escrow",TODAY()&gt;N(E343)),"VENCIDO SIN PAGAR; ","")&amp;IF(AND(NOT(OR(N(K343)&gt;0,O343="Pagado")),G343&lt;&gt;"Escrow",AND(N(E343)&gt;0,TODAY()&gt;=N(J343),TODAY()&lt;=N(E343))),"VENCE PRONTO; ","")&amp;IF(AND(OR(N(K343)&gt;0,O343="Pagado"),L343=""),"SIN COMPROBANTE DE PAGO; ","")&amp;IF(AND(G343="Escrow",H343&lt;&gt;"Sí",N(E343)&gt;0,TODAY()&gt;=N(J343)),"ESCROW SIN CONFIRMAR; ","")&amp;IF(AND(B343="Renovación de seguro",NOT(OR(N(K343)&gt;0,O343="Pagado")),N(E343)&gt;0,N(E343)-TODAY()&lt;=N('Ajustes'!$B$10),M343&lt;&gt;"Sí"),"PÓLIZA POR VENCER SIN COTIZACIÓN; ",""),LEN(IF(A343="","SIN PROPIEDAD; ","")&amp;IF(AND(A343&lt;&gt;"",COUNTIF('Propiedades'!$A$2:$A$200,A343)=0),"PROPIEDAD NO ESTÁ EN LA LISTA; ","")&amp;IF(B343="","SIN TIPO; ","")&amp;IF(NOT(N(E343)&gt;0),"SIN FECHA; ","")&amp;IF(N(F343)=0,"SIN MONTO; ","")&amp;IF(AND(N(E343)&gt;0,NOT(OR(N(K343)&gt;0,O343="Pagado")),G343&lt;&gt;"Escrow",TODAY()&gt;N(E343)),"VENCIDO SIN PAGAR; ","")&amp;IF(AND(NOT(OR(N(K343)&gt;0,O343="Pagado")),G343&lt;&gt;"Escrow",AND(N(E343)&gt;0,TODAY()&gt;=N(J343),TODAY()&lt;=N(E343))),"VENCE PRONTO; ","")&amp;IF(AND(OR(N(K343)&gt;0,O343="Pagado"),L343=""),"SIN COMPROBANTE DE PAGO; ","")&amp;IF(AND(G343="Escrow",H343&lt;&gt;"Sí",N(E343)&gt;0,TODAY()&gt;=N(J343)),"ESCROW SIN CONFIRMAR; ","")&amp;IF(AND(B343="Renovación de seguro",NOT(OR(N(K343)&gt;0,O343="Pagado")),N(E343)&gt;0,N(E343)-TODAY()&lt;=N('Ajustes'!$B$10),M343&lt;&gt;"Sí"),"PÓLIZA POR VENCER SIN COTIZACIÓN; ",""))-2)))</f>
        <v/>
      </c>
    </row>
    <row r="344">
      <c r="E344" s="8" t="n"/>
      <c r="F344" s="9" t="n"/>
      <c r="I344" s="10" t="n"/>
      <c r="J344" s="8">
        <f>IF(OR(NOT(OR(A344&lt;&gt;"",B344&lt;&gt;"",C344&lt;&gt;"")),N(E344)=0),"",N(E344)-IF(N(I344)&gt;0,N(I344),IFERROR(VLOOKUP(B344,'Ajustes'!$A$3:$B$8,2,0),0)))</f>
        <v/>
      </c>
      <c r="K344" s="8" t="n"/>
      <c r="N344" s="8" t="n"/>
      <c r="P344" s="10">
        <f>IF(OR(NOT(OR(A344&lt;&gt;"",B344&lt;&gt;"",C344&lt;&gt;"")),N(E344)=0),"",N(E344)-TODAY())</f>
        <v/>
      </c>
      <c r="Q344">
        <f>IF(OR(NOT(OR(A344&lt;&gt;"",B344&lt;&gt;"",C344&lt;&gt;"")),O344="Cerrado"),"",IF(IF(A344="","SIN PROPIEDAD; ","")&amp;IF(AND(A344&lt;&gt;"",COUNTIF('Propiedades'!$A$2:$A$200,A344)=0),"PROPIEDAD NO ESTÁ EN LA LISTA; ","")&amp;IF(B344="","SIN TIPO; ","")&amp;IF(NOT(N(E344)&gt;0),"SIN FECHA; ","")&amp;IF(N(F344)=0,"SIN MONTO; ","")&amp;IF(AND(N(E344)&gt;0,NOT(OR(N(K344)&gt;0,O344="Pagado")),G344&lt;&gt;"Escrow",TODAY()&gt;N(E344)),"VENCIDO SIN PAGAR; ","")&amp;IF(AND(NOT(OR(N(K344)&gt;0,O344="Pagado")),G344&lt;&gt;"Escrow",AND(N(E344)&gt;0,TODAY()&gt;=N(J344),TODAY()&lt;=N(E344))),"VENCE PRONTO; ","")&amp;IF(AND(OR(N(K344)&gt;0,O344="Pagado"),L344=""),"SIN COMPROBANTE DE PAGO; ","")&amp;IF(AND(G344="Escrow",H344&lt;&gt;"Sí",N(E344)&gt;0,TODAY()&gt;=N(J344)),"ESCROW SIN CONFIRMAR; ","")&amp;IF(AND(B344="Renovación de seguro",NOT(OR(N(K344)&gt;0,O344="Pagado")),N(E344)&gt;0,N(E344)-TODAY()&lt;=N('Ajustes'!$B$10),M344&lt;&gt;"Sí"),"PÓLIZA POR VENCER SIN COTIZACIÓN; ","")="","",LEFT(IF(A344="","SIN PROPIEDAD; ","")&amp;IF(AND(A344&lt;&gt;"",COUNTIF('Propiedades'!$A$2:$A$200,A344)=0),"PROPIEDAD NO ESTÁ EN LA LISTA; ","")&amp;IF(B344="","SIN TIPO; ","")&amp;IF(NOT(N(E344)&gt;0),"SIN FECHA; ","")&amp;IF(N(F344)=0,"SIN MONTO; ","")&amp;IF(AND(N(E344)&gt;0,NOT(OR(N(K344)&gt;0,O344="Pagado")),G344&lt;&gt;"Escrow",TODAY()&gt;N(E344)),"VENCIDO SIN PAGAR; ","")&amp;IF(AND(NOT(OR(N(K344)&gt;0,O344="Pagado")),G344&lt;&gt;"Escrow",AND(N(E344)&gt;0,TODAY()&gt;=N(J344),TODAY()&lt;=N(E344))),"VENCE PRONTO; ","")&amp;IF(AND(OR(N(K344)&gt;0,O344="Pagado"),L344=""),"SIN COMPROBANTE DE PAGO; ","")&amp;IF(AND(G344="Escrow",H344&lt;&gt;"Sí",N(E344)&gt;0,TODAY()&gt;=N(J344)),"ESCROW SIN CONFIRMAR; ","")&amp;IF(AND(B344="Renovación de seguro",NOT(OR(N(K344)&gt;0,O344="Pagado")),N(E344)&gt;0,N(E344)-TODAY()&lt;=N('Ajustes'!$B$10),M344&lt;&gt;"Sí"),"PÓLIZA POR VENCER SIN COTIZACIÓN; ",""),LEN(IF(A344="","SIN PROPIEDAD; ","")&amp;IF(AND(A344&lt;&gt;"",COUNTIF('Propiedades'!$A$2:$A$200,A344)=0),"PROPIEDAD NO ESTÁ EN LA LISTA; ","")&amp;IF(B344="","SIN TIPO; ","")&amp;IF(NOT(N(E344)&gt;0),"SIN FECHA; ","")&amp;IF(N(F344)=0,"SIN MONTO; ","")&amp;IF(AND(N(E344)&gt;0,NOT(OR(N(K344)&gt;0,O344="Pagado")),G344&lt;&gt;"Escrow",TODAY()&gt;N(E344)),"VENCIDO SIN PAGAR; ","")&amp;IF(AND(NOT(OR(N(K344)&gt;0,O344="Pagado")),G344&lt;&gt;"Escrow",AND(N(E344)&gt;0,TODAY()&gt;=N(J344),TODAY()&lt;=N(E344))),"VENCE PRONTO; ","")&amp;IF(AND(OR(N(K344)&gt;0,O344="Pagado"),L344=""),"SIN COMPROBANTE DE PAGO; ","")&amp;IF(AND(G344="Escrow",H344&lt;&gt;"Sí",N(E344)&gt;0,TODAY()&gt;=N(J344)),"ESCROW SIN CONFIRMAR; ","")&amp;IF(AND(B344="Renovación de seguro",NOT(OR(N(K344)&gt;0,O344="Pagado")),N(E344)&gt;0,N(E344)-TODAY()&lt;=N('Ajustes'!$B$10),M344&lt;&gt;"Sí"),"PÓLIZA POR VENCER SIN COTIZACIÓN; ",""))-2)))</f>
        <v/>
      </c>
    </row>
    <row r="345">
      <c r="E345" s="8" t="n"/>
      <c r="F345" s="9" t="n"/>
      <c r="I345" s="10" t="n"/>
      <c r="J345" s="8">
        <f>IF(OR(NOT(OR(A345&lt;&gt;"",B345&lt;&gt;"",C345&lt;&gt;"")),N(E345)=0),"",N(E345)-IF(N(I345)&gt;0,N(I345),IFERROR(VLOOKUP(B345,'Ajustes'!$A$3:$B$8,2,0),0)))</f>
        <v/>
      </c>
      <c r="K345" s="8" t="n"/>
      <c r="N345" s="8" t="n"/>
      <c r="P345" s="10">
        <f>IF(OR(NOT(OR(A345&lt;&gt;"",B345&lt;&gt;"",C345&lt;&gt;"")),N(E345)=0),"",N(E345)-TODAY())</f>
        <v/>
      </c>
      <c r="Q345">
        <f>IF(OR(NOT(OR(A345&lt;&gt;"",B345&lt;&gt;"",C345&lt;&gt;"")),O345="Cerrado"),"",IF(IF(A345="","SIN PROPIEDAD; ","")&amp;IF(AND(A345&lt;&gt;"",COUNTIF('Propiedades'!$A$2:$A$200,A345)=0),"PROPIEDAD NO ESTÁ EN LA LISTA; ","")&amp;IF(B345="","SIN TIPO; ","")&amp;IF(NOT(N(E345)&gt;0),"SIN FECHA; ","")&amp;IF(N(F345)=0,"SIN MONTO; ","")&amp;IF(AND(N(E345)&gt;0,NOT(OR(N(K345)&gt;0,O345="Pagado")),G345&lt;&gt;"Escrow",TODAY()&gt;N(E345)),"VENCIDO SIN PAGAR; ","")&amp;IF(AND(NOT(OR(N(K345)&gt;0,O345="Pagado")),G345&lt;&gt;"Escrow",AND(N(E345)&gt;0,TODAY()&gt;=N(J345),TODAY()&lt;=N(E345))),"VENCE PRONTO; ","")&amp;IF(AND(OR(N(K345)&gt;0,O345="Pagado"),L345=""),"SIN COMPROBANTE DE PAGO; ","")&amp;IF(AND(G345="Escrow",H345&lt;&gt;"Sí",N(E345)&gt;0,TODAY()&gt;=N(J345)),"ESCROW SIN CONFIRMAR; ","")&amp;IF(AND(B345="Renovación de seguro",NOT(OR(N(K345)&gt;0,O345="Pagado")),N(E345)&gt;0,N(E345)-TODAY()&lt;=N('Ajustes'!$B$10),M345&lt;&gt;"Sí"),"PÓLIZA POR VENCER SIN COTIZACIÓN; ","")="","",LEFT(IF(A345="","SIN PROPIEDAD; ","")&amp;IF(AND(A345&lt;&gt;"",COUNTIF('Propiedades'!$A$2:$A$200,A345)=0),"PROPIEDAD NO ESTÁ EN LA LISTA; ","")&amp;IF(B345="","SIN TIPO; ","")&amp;IF(NOT(N(E345)&gt;0),"SIN FECHA; ","")&amp;IF(N(F345)=0,"SIN MONTO; ","")&amp;IF(AND(N(E345)&gt;0,NOT(OR(N(K345)&gt;0,O345="Pagado")),G345&lt;&gt;"Escrow",TODAY()&gt;N(E345)),"VENCIDO SIN PAGAR; ","")&amp;IF(AND(NOT(OR(N(K345)&gt;0,O345="Pagado")),G345&lt;&gt;"Escrow",AND(N(E345)&gt;0,TODAY()&gt;=N(J345),TODAY()&lt;=N(E345))),"VENCE PRONTO; ","")&amp;IF(AND(OR(N(K345)&gt;0,O345="Pagado"),L345=""),"SIN COMPROBANTE DE PAGO; ","")&amp;IF(AND(G345="Escrow",H345&lt;&gt;"Sí",N(E345)&gt;0,TODAY()&gt;=N(J345)),"ESCROW SIN CONFIRMAR; ","")&amp;IF(AND(B345="Renovación de seguro",NOT(OR(N(K345)&gt;0,O345="Pagado")),N(E345)&gt;0,N(E345)-TODAY()&lt;=N('Ajustes'!$B$10),M345&lt;&gt;"Sí"),"PÓLIZA POR VENCER SIN COTIZACIÓN; ",""),LEN(IF(A345="","SIN PROPIEDAD; ","")&amp;IF(AND(A345&lt;&gt;"",COUNTIF('Propiedades'!$A$2:$A$200,A345)=0),"PROPIEDAD NO ESTÁ EN LA LISTA; ","")&amp;IF(B345="","SIN TIPO; ","")&amp;IF(NOT(N(E345)&gt;0),"SIN FECHA; ","")&amp;IF(N(F345)=0,"SIN MONTO; ","")&amp;IF(AND(N(E345)&gt;0,NOT(OR(N(K345)&gt;0,O345="Pagado")),G345&lt;&gt;"Escrow",TODAY()&gt;N(E345)),"VENCIDO SIN PAGAR; ","")&amp;IF(AND(NOT(OR(N(K345)&gt;0,O345="Pagado")),G345&lt;&gt;"Escrow",AND(N(E345)&gt;0,TODAY()&gt;=N(J345),TODAY()&lt;=N(E345))),"VENCE PRONTO; ","")&amp;IF(AND(OR(N(K345)&gt;0,O345="Pagado"),L345=""),"SIN COMPROBANTE DE PAGO; ","")&amp;IF(AND(G345="Escrow",H345&lt;&gt;"Sí",N(E345)&gt;0,TODAY()&gt;=N(J345)),"ESCROW SIN CONFIRMAR; ","")&amp;IF(AND(B345="Renovación de seguro",NOT(OR(N(K345)&gt;0,O345="Pagado")),N(E345)&gt;0,N(E345)-TODAY()&lt;=N('Ajustes'!$B$10),M345&lt;&gt;"Sí"),"PÓLIZA POR VENCER SIN COTIZACIÓN; ",""))-2)))</f>
        <v/>
      </c>
    </row>
    <row r="346">
      <c r="E346" s="8" t="n"/>
      <c r="F346" s="9" t="n"/>
      <c r="I346" s="10" t="n"/>
      <c r="J346" s="8">
        <f>IF(OR(NOT(OR(A346&lt;&gt;"",B346&lt;&gt;"",C346&lt;&gt;"")),N(E346)=0),"",N(E346)-IF(N(I346)&gt;0,N(I346),IFERROR(VLOOKUP(B346,'Ajustes'!$A$3:$B$8,2,0),0)))</f>
        <v/>
      </c>
      <c r="K346" s="8" t="n"/>
      <c r="N346" s="8" t="n"/>
      <c r="P346" s="10">
        <f>IF(OR(NOT(OR(A346&lt;&gt;"",B346&lt;&gt;"",C346&lt;&gt;"")),N(E346)=0),"",N(E346)-TODAY())</f>
        <v/>
      </c>
      <c r="Q346">
        <f>IF(OR(NOT(OR(A346&lt;&gt;"",B346&lt;&gt;"",C346&lt;&gt;"")),O346="Cerrado"),"",IF(IF(A346="","SIN PROPIEDAD; ","")&amp;IF(AND(A346&lt;&gt;"",COUNTIF('Propiedades'!$A$2:$A$200,A346)=0),"PROPIEDAD NO ESTÁ EN LA LISTA; ","")&amp;IF(B346="","SIN TIPO; ","")&amp;IF(NOT(N(E346)&gt;0),"SIN FECHA; ","")&amp;IF(N(F346)=0,"SIN MONTO; ","")&amp;IF(AND(N(E346)&gt;0,NOT(OR(N(K346)&gt;0,O346="Pagado")),G346&lt;&gt;"Escrow",TODAY()&gt;N(E346)),"VENCIDO SIN PAGAR; ","")&amp;IF(AND(NOT(OR(N(K346)&gt;0,O346="Pagado")),G346&lt;&gt;"Escrow",AND(N(E346)&gt;0,TODAY()&gt;=N(J346),TODAY()&lt;=N(E346))),"VENCE PRONTO; ","")&amp;IF(AND(OR(N(K346)&gt;0,O346="Pagado"),L346=""),"SIN COMPROBANTE DE PAGO; ","")&amp;IF(AND(G346="Escrow",H346&lt;&gt;"Sí",N(E346)&gt;0,TODAY()&gt;=N(J346)),"ESCROW SIN CONFIRMAR; ","")&amp;IF(AND(B346="Renovación de seguro",NOT(OR(N(K346)&gt;0,O346="Pagado")),N(E346)&gt;0,N(E346)-TODAY()&lt;=N('Ajustes'!$B$10),M346&lt;&gt;"Sí"),"PÓLIZA POR VENCER SIN COTIZACIÓN; ","")="","",LEFT(IF(A346="","SIN PROPIEDAD; ","")&amp;IF(AND(A346&lt;&gt;"",COUNTIF('Propiedades'!$A$2:$A$200,A346)=0),"PROPIEDAD NO ESTÁ EN LA LISTA; ","")&amp;IF(B346="","SIN TIPO; ","")&amp;IF(NOT(N(E346)&gt;0),"SIN FECHA; ","")&amp;IF(N(F346)=0,"SIN MONTO; ","")&amp;IF(AND(N(E346)&gt;0,NOT(OR(N(K346)&gt;0,O346="Pagado")),G346&lt;&gt;"Escrow",TODAY()&gt;N(E346)),"VENCIDO SIN PAGAR; ","")&amp;IF(AND(NOT(OR(N(K346)&gt;0,O346="Pagado")),G346&lt;&gt;"Escrow",AND(N(E346)&gt;0,TODAY()&gt;=N(J346),TODAY()&lt;=N(E346))),"VENCE PRONTO; ","")&amp;IF(AND(OR(N(K346)&gt;0,O346="Pagado"),L346=""),"SIN COMPROBANTE DE PAGO; ","")&amp;IF(AND(G346="Escrow",H346&lt;&gt;"Sí",N(E346)&gt;0,TODAY()&gt;=N(J346)),"ESCROW SIN CONFIRMAR; ","")&amp;IF(AND(B346="Renovación de seguro",NOT(OR(N(K346)&gt;0,O346="Pagado")),N(E346)&gt;0,N(E346)-TODAY()&lt;=N('Ajustes'!$B$10),M346&lt;&gt;"Sí"),"PÓLIZA POR VENCER SIN COTIZACIÓN; ",""),LEN(IF(A346="","SIN PROPIEDAD; ","")&amp;IF(AND(A346&lt;&gt;"",COUNTIF('Propiedades'!$A$2:$A$200,A346)=0),"PROPIEDAD NO ESTÁ EN LA LISTA; ","")&amp;IF(B346="","SIN TIPO; ","")&amp;IF(NOT(N(E346)&gt;0),"SIN FECHA; ","")&amp;IF(N(F346)=0,"SIN MONTO; ","")&amp;IF(AND(N(E346)&gt;0,NOT(OR(N(K346)&gt;0,O346="Pagado")),G346&lt;&gt;"Escrow",TODAY()&gt;N(E346)),"VENCIDO SIN PAGAR; ","")&amp;IF(AND(NOT(OR(N(K346)&gt;0,O346="Pagado")),G346&lt;&gt;"Escrow",AND(N(E346)&gt;0,TODAY()&gt;=N(J346),TODAY()&lt;=N(E346))),"VENCE PRONTO; ","")&amp;IF(AND(OR(N(K346)&gt;0,O346="Pagado"),L346=""),"SIN COMPROBANTE DE PAGO; ","")&amp;IF(AND(G346="Escrow",H346&lt;&gt;"Sí",N(E346)&gt;0,TODAY()&gt;=N(J346)),"ESCROW SIN CONFIRMAR; ","")&amp;IF(AND(B346="Renovación de seguro",NOT(OR(N(K346)&gt;0,O346="Pagado")),N(E346)&gt;0,N(E346)-TODAY()&lt;=N('Ajustes'!$B$10),M346&lt;&gt;"Sí"),"PÓLIZA POR VENCER SIN COTIZACIÓN; ",""))-2)))</f>
        <v/>
      </c>
    </row>
    <row r="347">
      <c r="E347" s="8" t="n"/>
      <c r="F347" s="9" t="n"/>
      <c r="I347" s="10" t="n"/>
      <c r="J347" s="8">
        <f>IF(OR(NOT(OR(A347&lt;&gt;"",B347&lt;&gt;"",C347&lt;&gt;"")),N(E347)=0),"",N(E347)-IF(N(I347)&gt;0,N(I347),IFERROR(VLOOKUP(B347,'Ajustes'!$A$3:$B$8,2,0),0)))</f>
        <v/>
      </c>
      <c r="K347" s="8" t="n"/>
      <c r="N347" s="8" t="n"/>
      <c r="P347" s="10">
        <f>IF(OR(NOT(OR(A347&lt;&gt;"",B347&lt;&gt;"",C347&lt;&gt;"")),N(E347)=0),"",N(E347)-TODAY())</f>
        <v/>
      </c>
      <c r="Q347">
        <f>IF(OR(NOT(OR(A347&lt;&gt;"",B347&lt;&gt;"",C347&lt;&gt;"")),O347="Cerrado"),"",IF(IF(A347="","SIN PROPIEDAD; ","")&amp;IF(AND(A347&lt;&gt;"",COUNTIF('Propiedades'!$A$2:$A$200,A347)=0),"PROPIEDAD NO ESTÁ EN LA LISTA; ","")&amp;IF(B347="","SIN TIPO; ","")&amp;IF(NOT(N(E347)&gt;0),"SIN FECHA; ","")&amp;IF(N(F347)=0,"SIN MONTO; ","")&amp;IF(AND(N(E347)&gt;0,NOT(OR(N(K347)&gt;0,O347="Pagado")),G347&lt;&gt;"Escrow",TODAY()&gt;N(E347)),"VENCIDO SIN PAGAR; ","")&amp;IF(AND(NOT(OR(N(K347)&gt;0,O347="Pagado")),G347&lt;&gt;"Escrow",AND(N(E347)&gt;0,TODAY()&gt;=N(J347),TODAY()&lt;=N(E347))),"VENCE PRONTO; ","")&amp;IF(AND(OR(N(K347)&gt;0,O347="Pagado"),L347=""),"SIN COMPROBANTE DE PAGO; ","")&amp;IF(AND(G347="Escrow",H347&lt;&gt;"Sí",N(E347)&gt;0,TODAY()&gt;=N(J347)),"ESCROW SIN CONFIRMAR; ","")&amp;IF(AND(B347="Renovación de seguro",NOT(OR(N(K347)&gt;0,O347="Pagado")),N(E347)&gt;0,N(E347)-TODAY()&lt;=N('Ajustes'!$B$10),M347&lt;&gt;"Sí"),"PÓLIZA POR VENCER SIN COTIZACIÓN; ","")="","",LEFT(IF(A347="","SIN PROPIEDAD; ","")&amp;IF(AND(A347&lt;&gt;"",COUNTIF('Propiedades'!$A$2:$A$200,A347)=0),"PROPIEDAD NO ESTÁ EN LA LISTA; ","")&amp;IF(B347="","SIN TIPO; ","")&amp;IF(NOT(N(E347)&gt;0),"SIN FECHA; ","")&amp;IF(N(F347)=0,"SIN MONTO; ","")&amp;IF(AND(N(E347)&gt;0,NOT(OR(N(K347)&gt;0,O347="Pagado")),G347&lt;&gt;"Escrow",TODAY()&gt;N(E347)),"VENCIDO SIN PAGAR; ","")&amp;IF(AND(NOT(OR(N(K347)&gt;0,O347="Pagado")),G347&lt;&gt;"Escrow",AND(N(E347)&gt;0,TODAY()&gt;=N(J347),TODAY()&lt;=N(E347))),"VENCE PRONTO; ","")&amp;IF(AND(OR(N(K347)&gt;0,O347="Pagado"),L347=""),"SIN COMPROBANTE DE PAGO; ","")&amp;IF(AND(G347="Escrow",H347&lt;&gt;"Sí",N(E347)&gt;0,TODAY()&gt;=N(J347)),"ESCROW SIN CONFIRMAR; ","")&amp;IF(AND(B347="Renovación de seguro",NOT(OR(N(K347)&gt;0,O347="Pagado")),N(E347)&gt;0,N(E347)-TODAY()&lt;=N('Ajustes'!$B$10),M347&lt;&gt;"Sí"),"PÓLIZA POR VENCER SIN COTIZACIÓN; ",""),LEN(IF(A347="","SIN PROPIEDAD; ","")&amp;IF(AND(A347&lt;&gt;"",COUNTIF('Propiedades'!$A$2:$A$200,A347)=0),"PROPIEDAD NO ESTÁ EN LA LISTA; ","")&amp;IF(B347="","SIN TIPO; ","")&amp;IF(NOT(N(E347)&gt;0),"SIN FECHA; ","")&amp;IF(N(F347)=0,"SIN MONTO; ","")&amp;IF(AND(N(E347)&gt;0,NOT(OR(N(K347)&gt;0,O347="Pagado")),G347&lt;&gt;"Escrow",TODAY()&gt;N(E347)),"VENCIDO SIN PAGAR; ","")&amp;IF(AND(NOT(OR(N(K347)&gt;0,O347="Pagado")),G347&lt;&gt;"Escrow",AND(N(E347)&gt;0,TODAY()&gt;=N(J347),TODAY()&lt;=N(E347))),"VENCE PRONTO; ","")&amp;IF(AND(OR(N(K347)&gt;0,O347="Pagado"),L347=""),"SIN COMPROBANTE DE PAGO; ","")&amp;IF(AND(G347="Escrow",H347&lt;&gt;"Sí",N(E347)&gt;0,TODAY()&gt;=N(J347)),"ESCROW SIN CONFIRMAR; ","")&amp;IF(AND(B347="Renovación de seguro",NOT(OR(N(K347)&gt;0,O347="Pagado")),N(E347)&gt;0,N(E347)-TODAY()&lt;=N('Ajustes'!$B$10),M347&lt;&gt;"Sí"),"PÓLIZA POR VENCER SIN COTIZACIÓN; ",""))-2)))</f>
        <v/>
      </c>
    </row>
    <row r="348">
      <c r="E348" s="8" t="n"/>
      <c r="F348" s="9" t="n"/>
      <c r="I348" s="10" t="n"/>
      <c r="J348" s="8">
        <f>IF(OR(NOT(OR(A348&lt;&gt;"",B348&lt;&gt;"",C348&lt;&gt;"")),N(E348)=0),"",N(E348)-IF(N(I348)&gt;0,N(I348),IFERROR(VLOOKUP(B348,'Ajustes'!$A$3:$B$8,2,0),0)))</f>
        <v/>
      </c>
      <c r="K348" s="8" t="n"/>
      <c r="N348" s="8" t="n"/>
      <c r="P348" s="10">
        <f>IF(OR(NOT(OR(A348&lt;&gt;"",B348&lt;&gt;"",C348&lt;&gt;"")),N(E348)=0),"",N(E348)-TODAY())</f>
        <v/>
      </c>
      <c r="Q348">
        <f>IF(OR(NOT(OR(A348&lt;&gt;"",B348&lt;&gt;"",C348&lt;&gt;"")),O348="Cerrado"),"",IF(IF(A348="","SIN PROPIEDAD; ","")&amp;IF(AND(A348&lt;&gt;"",COUNTIF('Propiedades'!$A$2:$A$200,A348)=0),"PROPIEDAD NO ESTÁ EN LA LISTA; ","")&amp;IF(B348="","SIN TIPO; ","")&amp;IF(NOT(N(E348)&gt;0),"SIN FECHA; ","")&amp;IF(N(F348)=0,"SIN MONTO; ","")&amp;IF(AND(N(E348)&gt;0,NOT(OR(N(K348)&gt;0,O348="Pagado")),G348&lt;&gt;"Escrow",TODAY()&gt;N(E348)),"VENCIDO SIN PAGAR; ","")&amp;IF(AND(NOT(OR(N(K348)&gt;0,O348="Pagado")),G348&lt;&gt;"Escrow",AND(N(E348)&gt;0,TODAY()&gt;=N(J348),TODAY()&lt;=N(E348))),"VENCE PRONTO; ","")&amp;IF(AND(OR(N(K348)&gt;0,O348="Pagado"),L348=""),"SIN COMPROBANTE DE PAGO; ","")&amp;IF(AND(G348="Escrow",H348&lt;&gt;"Sí",N(E348)&gt;0,TODAY()&gt;=N(J348)),"ESCROW SIN CONFIRMAR; ","")&amp;IF(AND(B348="Renovación de seguro",NOT(OR(N(K348)&gt;0,O348="Pagado")),N(E348)&gt;0,N(E348)-TODAY()&lt;=N('Ajustes'!$B$10),M348&lt;&gt;"Sí"),"PÓLIZA POR VENCER SIN COTIZACIÓN; ","")="","",LEFT(IF(A348="","SIN PROPIEDAD; ","")&amp;IF(AND(A348&lt;&gt;"",COUNTIF('Propiedades'!$A$2:$A$200,A348)=0),"PROPIEDAD NO ESTÁ EN LA LISTA; ","")&amp;IF(B348="","SIN TIPO; ","")&amp;IF(NOT(N(E348)&gt;0),"SIN FECHA; ","")&amp;IF(N(F348)=0,"SIN MONTO; ","")&amp;IF(AND(N(E348)&gt;0,NOT(OR(N(K348)&gt;0,O348="Pagado")),G348&lt;&gt;"Escrow",TODAY()&gt;N(E348)),"VENCIDO SIN PAGAR; ","")&amp;IF(AND(NOT(OR(N(K348)&gt;0,O348="Pagado")),G348&lt;&gt;"Escrow",AND(N(E348)&gt;0,TODAY()&gt;=N(J348),TODAY()&lt;=N(E348))),"VENCE PRONTO; ","")&amp;IF(AND(OR(N(K348)&gt;0,O348="Pagado"),L348=""),"SIN COMPROBANTE DE PAGO; ","")&amp;IF(AND(G348="Escrow",H348&lt;&gt;"Sí",N(E348)&gt;0,TODAY()&gt;=N(J348)),"ESCROW SIN CONFIRMAR; ","")&amp;IF(AND(B348="Renovación de seguro",NOT(OR(N(K348)&gt;0,O348="Pagado")),N(E348)&gt;0,N(E348)-TODAY()&lt;=N('Ajustes'!$B$10),M348&lt;&gt;"Sí"),"PÓLIZA POR VENCER SIN COTIZACIÓN; ",""),LEN(IF(A348="","SIN PROPIEDAD; ","")&amp;IF(AND(A348&lt;&gt;"",COUNTIF('Propiedades'!$A$2:$A$200,A348)=0),"PROPIEDAD NO ESTÁ EN LA LISTA; ","")&amp;IF(B348="","SIN TIPO; ","")&amp;IF(NOT(N(E348)&gt;0),"SIN FECHA; ","")&amp;IF(N(F348)=0,"SIN MONTO; ","")&amp;IF(AND(N(E348)&gt;0,NOT(OR(N(K348)&gt;0,O348="Pagado")),G348&lt;&gt;"Escrow",TODAY()&gt;N(E348)),"VENCIDO SIN PAGAR; ","")&amp;IF(AND(NOT(OR(N(K348)&gt;0,O348="Pagado")),G348&lt;&gt;"Escrow",AND(N(E348)&gt;0,TODAY()&gt;=N(J348),TODAY()&lt;=N(E348))),"VENCE PRONTO; ","")&amp;IF(AND(OR(N(K348)&gt;0,O348="Pagado"),L348=""),"SIN COMPROBANTE DE PAGO; ","")&amp;IF(AND(G348="Escrow",H348&lt;&gt;"Sí",N(E348)&gt;0,TODAY()&gt;=N(J348)),"ESCROW SIN CONFIRMAR; ","")&amp;IF(AND(B348="Renovación de seguro",NOT(OR(N(K348)&gt;0,O348="Pagado")),N(E348)&gt;0,N(E348)-TODAY()&lt;=N('Ajustes'!$B$10),M348&lt;&gt;"Sí"),"PÓLIZA POR VENCER SIN COTIZACIÓN; ",""))-2)))</f>
        <v/>
      </c>
    </row>
    <row r="349">
      <c r="E349" s="8" t="n"/>
      <c r="F349" s="9" t="n"/>
      <c r="I349" s="10" t="n"/>
      <c r="J349" s="8">
        <f>IF(OR(NOT(OR(A349&lt;&gt;"",B349&lt;&gt;"",C349&lt;&gt;"")),N(E349)=0),"",N(E349)-IF(N(I349)&gt;0,N(I349),IFERROR(VLOOKUP(B349,'Ajustes'!$A$3:$B$8,2,0),0)))</f>
        <v/>
      </c>
      <c r="K349" s="8" t="n"/>
      <c r="N349" s="8" t="n"/>
      <c r="P349" s="10">
        <f>IF(OR(NOT(OR(A349&lt;&gt;"",B349&lt;&gt;"",C349&lt;&gt;"")),N(E349)=0),"",N(E349)-TODAY())</f>
        <v/>
      </c>
      <c r="Q349">
        <f>IF(OR(NOT(OR(A349&lt;&gt;"",B349&lt;&gt;"",C349&lt;&gt;"")),O349="Cerrado"),"",IF(IF(A349="","SIN PROPIEDAD; ","")&amp;IF(AND(A349&lt;&gt;"",COUNTIF('Propiedades'!$A$2:$A$200,A349)=0),"PROPIEDAD NO ESTÁ EN LA LISTA; ","")&amp;IF(B349="","SIN TIPO; ","")&amp;IF(NOT(N(E349)&gt;0),"SIN FECHA; ","")&amp;IF(N(F349)=0,"SIN MONTO; ","")&amp;IF(AND(N(E349)&gt;0,NOT(OR(N(K349)&gt;0,O349="Pagado")),G349&lt;&gt;"Escrow",TODAY()&gt;N(E349)),"VENCIDO SIN PAGAR; ","")&amp;IF(AND(NOT(OR(N(K349)&gt;0,O349="Pagado")),G349&lt;&gt;"Escrow",AND(N(E349)&gt;0,TODAY()&gt;=N(J349),TODAY()&lt;=N(E349))),"VENCE PRONTO; ","")&amp;IF(AND(OR(N(K349)&gt;0,O349="Pagado"),L349=""),"SIN COMPROBANTE DE PAGO; ","")&amp;IF(AND(G349="Escrow",H349&lt;&gt;"Sí",N(E349)&gt;0,TODAY()&gt;=N(J349)),"ESCROW SIN CONFIRMAR; ","")&amp;IF(AND(B349="Renovación de seguro",NOT(OR(N(K349)&gt;0,O349="Pagado")),N(E349)&gt;0,N(E349)-TODAY()&lt;=N('Ajustes'!$B$10),M349&lt;&gt;"Sí"),"PÓLIZA POR VENCER SIN COTIZACIÓN; ","")="","",LEFT(IF(A349="","SIN PROPIEDAD; ","")&amp;IF(AND(A349&lt;&gt;"",COUNTIF('Propiedades'!$A$2:$A$200,A349)=0),"PROPIEDAD NO ESTÁ EN LA LISTA; ","")&amp;IF(B349="","SIN TIPO; ","")&amp;IF(NOT(N(E349)&gt;0),"SIN FECHA; ","")&amp;IF(N(F349)=0,"SIN MONTO; ","")&amp;IF(AND(N(E349)&gt;0,NOT(OR(N(K349)&gt;0,O349="Pagado")),G349&lt;&gt;"Escrow",TODAY()&gt;N(E349)),"VENCIDO SIN PAGAR; ","")&amp;IF(AND(NOT(OR(N(K349)&gt;0,O349="Pagado")),G349&lt;&gt;"Escrow",AND(N(E349)&gt;0,TODAY()&gt;=N(J349),TODAY()&lt;=N(E349))),"VENCE PRONTO; ","")&amp;IF(AND(OR(N(K349)&gt;0,O349="Pagado"),L349=""),"SIN COMPROBANTE DE PAGO; ","")&amp;IF(AND(G349="Escrow",H349&lt;&gt;"Sí",N(E349)&gt;0,TODAY()&gt;=N(J349)),"ESCROW SIN CONFIRMAR; ","")&amp;IF(AND(B349="Renovación de seguro",NOT(OR(N(K349)&gt;0,O349="Pagado")),N(E349)&gt;0,N(E349)-TODAY()&lt;=N('Ajustes'!$B$10),M349&lt;&gt;"Sí"),"PÓLIZA POR VENCER SIN COTIZACIÓN; ",""),LEN(IF(A349="","SIN PROPIEDAD; ","")&amp;IF(AND(A349&lt;&gt;"",COUNTIF('Propiedades'!$A$2:$A$200,A349)=0),"PROPIEDAD NO ESTÁ EN LA LISTA; ","")&amp;IF(B349="","SIN TIPO; ","")&amp;IF(NOT(N(E349)&gt;0),"SIN FECHA; ","")&amp;IF(N(F349)=0,"SIN MONTO; ","")&amp;IF(AND(N(E349)&gt;0,NOT(OR(N(K349)&gt;0,O349="Pagado")),G349&lt;&gt;"Escrow",TODAY()&gt;N(E349)),"VENCIDO SIN PAGAR; ","")&amp;IF(AND(NOT(OR(N(K349)&gt;0,O349="Pagado")),G349&lt;&gt;"Escrow",AND(N(E349)&gt;0,TODAY()&gt;=N(J349),TODAY()&lt;=N(E349))),"VENCE PRONTO; ","")&amp;IF(AND(OR(N(K349)&gt;0,O349="Pagado"),L349=""),"SIN COMPROBANTE DE PAGO; ","")&amp;IF(AND(G349="Escrow",H349&lt;&gt;"Sí",N(E349)&gt;0,TODAY()&gt;=N(J349)),"ESCROW SIN CONFIRMAR; ","")&amp;IF(AND(B349="Renovación de seguro",NOT(OR(N(K349)&gt;0,O349="Pagado")),N(E349)&gt;0,N(E349)-TODAY()&lt;=N('Ajustes'!$B$10),M349&lt;&gt;"Sí"),"PÓLIZA POR VENCER SIN COTIZACIÓN; ",""))-2)))</f>
        <v/>
      </c>
    </row>
    <row r="350">
      <c r="E350" s="8" t="n"/>
      <c r="F350" s="9" t="n"/>
      <c r="I350" s="10" t="n"/>
      <c r="J350" s="8">
        <f>IF(OR(NOT(OR(A350&lt;&gt;"",B350&lt;&gt;"",C350&lt;&gt;"")),N(E350)=0),"",N(E350)-IF(N(I350)&gt;0,N(I350),IFERROR(VLOOKUP(B350,'Ajustes'!$A$3:$B$8,2,0),0)))</f>
        <v/>
      </c>
      <c r="K350" s="8" t="n"/>
      <c r="N350" s="8" t="n"/>
      <c r="P350" s="10">
        <f>IF(OR(NOT(OR(A350&lt;&gt;"",B350&lt;&gt;"",C350&lt;&gt;"")),N(E350)=0),"",N(E350)-TODAY())</f>
        <v/>
      </c>
      <c r="Q350">
        <f>IF(OR(NOT(OR(A350&lt;&gt;"",B350&lt;&gt;"",C350&lt;&gt;"")),O350="Cerrado"),"",IF(IF(A350="","SIN PROPIEDAD; ","")&amp;IF(AND(A350&lt;&gt;"",COUNTIF('Propiedades'!$A$2:$A$200,A350)=0),"PROPIEDAD NO ESTÁ EN LA LISTA; ","")&amp;IF(B350="","SIN TIPO; ","")&amp;IF(NOT(N(E350)&gt;0),"SIN FECHA; ","")&amp;IF(N(F350)=0,"SIN MONTO; ","")&amp;IF(AND(N(E350)&gt;0,NOT(OR(N(K350)&gt;0,O350="Pagado")),G350&lt;&gt;"Escrow",TODAY()&gt;N(E350)),"VENCIDO SIN PAGAR; ","")&amp;IF(AND(NOT(OR(N(K350)&gt;0,O350="Pagado")),G350&lt;&gt;"Escrow",AND(N(E350)&gt;0,TODAY()&gt;=N(J350),TODAY()&lt;=N(E350))),"VENCE PRONTO; ","")&amp;IF(AND(OR(N(K350)&gt;0,O350="Pagado"),L350=""),"SIN COMPROBANTE DE PAGO; ","")&amp;IF(AND(G350="Escrow",H350&lt;&gt;"Sí",N(E350)&gt;0,TODAY()&gt;=N(J350)),"ESCROW SIN CONFIRMAR; ","")&amp;IF(AND(B350="Renovación de seguro",NOT(OR(N(K350)&gt;0,O350="Pagado")),N(E350)&gt;0,N(E350)-TODAY()&lt;=N('Ajustes'!$B$10),M350&lt;&gt;"Sí"),"PÓLIZA POR VENCER SIN COTIZACIÓN; ","")="","",LEFT(IF(A350="","SIN PROPIEDAD; ","")&amp;IF(AND(A350&lt;&gt;"",COUNTIF('Propiedades'!$A$2:$A$200,A350)=0),"PROPIEDAD NO ESTÁ EN LA LISTA; ","")&amp;IF(B350="","SIN TIPO; ","")&amp;IF(NOT(N(E350)&gt;0),"SIN FECHA; ","")&amp;IF(N(F350)=0,"SIN MONTO; ","")&amp;IF(AND(N(E350)&gt;0,NOT(OR(N(K350)&gt;0,O350="Pagado")),G350&lt;&gt;"Escrow",TODAY()&gt;N(E350)),"VENCIDO SIN PAGAR; ","")&amp;IF(AND(NOT(OR(N(K350)&gt;0,O350="Pagado")),G350&lt;&gt;"Escrow",AND(N(E350)&gt;0,TODAY()&gt;=N(J350),TODAY()&lt;=N(E350))),"VENCE PRONTO; ","")&amp;IF(AND(OR(N(K350)&gt;0,O350="Pagado"),L350=""),"SIN COMPROBANTE DE PAGO; ","")&amp;IF(AND(G350="Escrow",H350&lt;&gt;"Sí",N(E350)&gt;0,TODAY()&gt;=N(J350)),"ESCROW SIN CONFIRMAR; ","")&amp;IF(AND(B350="Renovación de seguro",NOT(OR(N(K350)&gt;0,O350="Pagado")),N(E350)&gt;0,N(E350)-TODAY()&lt;=N('Ajustes'!$B$10),M350&lt;&gt;"Sí"),"PÓLIZA POR VENCER SIN COTIZACIÓN; ",""),LEN(IF(A350="","SIN PROPIEDAD; ","")&amp;IF(AND(A350&lt;&gt;"",COUNTIF('Propiedades'!$A$2:$A$200,A350)=0),"PROPIEDAD NO ESTÁ EN LA LISTA; ","")&amp;IF(B350="","SIN TIPO; ","")&amp;IF(NOT(N(E350)&gt;0),"SIN FECHA; ","")&amp;IF(N(F350)=0,"SIN MONTO; ","")&amp;IF(AND(N(E350)&gt;0,NOT(OR(N(K350)&gt;0,O350="Pagado")),G350&lt;&gt;"Escrow",TODAY()&gt;N(E350)),"VENCIDO SIN PAGAR; ","")&amp;IF(AND(NOT(OR(N(K350)&gt;0,O350="Pagado")),G350&lt;&gt;"Escrow",AND(N(E350)&gt;0,TODAY()&gt;=N(J350),TODAY()&lt;=N(E350))),"VENCE PRONTO; ","")&amp;IF(AND(OR(N(K350)&gt;0,O350="Pagado"),L350=""),"SIN COMPROBANTE DE PAGO; ","")&amp;IF(AND(G350="Escrow",H350&lt;&gt;"Sí",N(E350)&gt;0,TODAY()&gt;=N(J350)),"ESCROW SIN CONFIRMAR; ","")&amp;IF(AND(B350="Renovación de seguro",NOT(OR(N(K350)&gt;0,O350="Pagado")),N(E350)&gt;0,N(E350)-TODAY()&lt;=N('Ajustes'!$B$10),M350&lt;&gt;"Sí"),"PÓLIZA POR VENCER SIN COTIZACIÓN; ",""))-2)))</f>
        <v/>
      </c>
    </row>
    <row r="351">
      <c r="E351" s="8" t="n"/>
      <c r="F351" s="9" t="n"/>
      <c r="I351" s="10" t="n"/>
      <c r="J351" s="8">
        <f>IF(OR(NOT(OR(A351&lt;&gt;"",B351&lt;&gt;"",C351&lt;&gt;"")),N(E351)=0),"",N(E351)-IF(N(I351)&gt;0,N(I351),IFERROR(VLOOKUP(B351,'Ajustes'!$A$3:$B$8,2,0),0)))</f>
        <v/>
      </c>
      <c r="K351" s="8" t="n"/>
      <c r="N351" s="8" t="n"/>
      <c r="P351" s="10">
        <f>IF(OR(NOT(OR(A351&lt;&gt;"",B351&lt;&gt;"",C351&lt;&gt;"")),N(E351)=0),"",N(E351)-TODAY())</f>
        <v/>
      </c>
      <c r="Q351">
        <f>IF(OR(NOT(OR(A351&lt;&gt;"",B351&lt;&gt;"",C351&lt;&gt;"")),O351="Cerrado"),"",IF(IF(A351="","SIN PROPIEDAD; ","")&amp;IF(AND(A351&lt;&gt;"",COUNTIF('Propiedades'!$A$2:$A$200,A351)=0),"PROPIEDAD NO ESTÁ EN LA LISTA; ","")&amp;IF(B351="","SIN TIPO; ","")&amp;IF(NOT(N(E351)&gt;0),"SIN FECHA; ","")&amp;IF(N(F351)=0,"SIN MONTO; ","")&amp;IF(AND(N(E351)&gt;0,NOT(OR(N(K351)&gt;0,O351="Pagado")),G351&lt;&gt;"Escrow",TODAY()&gt;N(E351)),"VENCIDO SIN PAGAR; ","")&amp;IF(AND(NOT(OR(N(K351)&gt;0,O351="Pagado")),G351&lt;&gt;"Escrow",AND(N(E351)&gt;0,TODAY()&gt;=N(J351),TODAY()&lt;=N(E351))),"VENCE PRONTO; ","")&amp;IF(AND(OR(N(K351)&gt;0,O351="Pagado"),L351=""),"SIN COMPROBANTE DE PAGO; ","")&amp;IF(AND(G351="Escrow",H351&lt;&gt;"Sí",N(E351)&gt;0,TODAY()&gt;=N(J351)),"ESCROW SIN CONFIRMAR; ","")&amp;IF(AND(B351="Renovación de seguro",NOT(OR(N(K351)&gt;0,O351="Pagado")),N(E351)&gt;0,N(E351)-TODAY()&lt;=N('Ajustes'!$B$10),M351&lt;&gt;"Sí"),"PÓLIZA POR VENCER SIN COTIZACIÓN; ","")="","",LEFT(IF(A351="","SIN PROPIEDAD; ","")&amp;IF(AND(A351&lt;&gt;"",COUNTIF('Propiedades'!$A$2:$A$200,A351)=0),"PROPIEDAD NO ESTÁ EN LA LISTA; ","")&amp;IF(B351="","SIN TIPO; ","")&amp;IF(NOT(N(E351)&gt;0),"SIN FECHA; ","")&amp;IF(N(F351)=0,"SIN MONTO; ","")&amp;IF(AND(N(E351)&gt;0,NOT(OR(N(K351)&gt;0,O351="Pagado")),G351&lt;&gt;"Escrow",TODAY()&gt;N(E351)),"VENCIDO SIN PAGAR; ","")&amp;IF(AND(NOT(OR(N(K351)&gt;0,O351="Pagado")),G351&lt;&gt;"Escrow",AND(N(E351)&gt;0,TODAY()&gt;=N(J351),TODAY()&lt;=N(E351))),"VENCE PRONTO; ","")&amp;IF(AND(OR(N(K351)&gt;0,O351="Pagado"),L351=""),"SIN COMPROBANTE DE PAGO; ","")&amp;IF(AND(G351="Escrow",H351&lt;&gt;"Sí",N(E351)&gt;0,TODAY()&gt;=N(J351)),"ESCROW SIN CONFIRMAR; ","")&amp;IF(AND(B351="Renovación de seguro",NOT(OR(N(K351)&gt;0,O351="Pagado")),N(E351)&gt;0,N(E351)-TODAY()&lt;=N('Ajustes'!$B$10),M351&lt;&gt;"Sí"),"PÓLIZA POR VENCER SIN COTIZACIÓN; ",""),LEN(IF(A351="","SIN PROPIEDAD; ","")&amp;IF(AND(A351&lt;&gt;"",COUNTIF('Propiedades'!$A$2:$A$200,A351)=0),"PROPIEDAD NO ESTÁ EN LA LISTA; ","")&amp;IF(B351="","SIN TIPO; ","")&amp;IF(NOT(N(E351)&gt;0),"SIN FECHA; ","")&amp;IF(N(F351)=0,"SIN MONTO; ","")&amp;IF(AND(N(E351)&gt;0,NOT(OR(N(K351)&gt;0,O351="Pagado")),G351&lt;&gt;"Escrow",TODAY()&gt;N(E351)),"VENCIDO SIN PAGAR; ","")&amp;IF(AND(NOT(OR(N(K351)&gt;0,O351="Pagado")),G351&lt;&gt;"Escrow",AND(N(E351)&gt;0,TODAY()&gt;=N(J351),TODAY()&lt;=N(E351))),"VENCE PRONTO; ","")&amp;IF(AND(OR(N(K351)&gt;0,O351="Pagado"),L351=""),"SIN COMPROBANTE DE PAGO; ","")&amp;IF(AND(G351="Escrow",H351&lt;&gt;"Sí",N(E351)&gt;0,TODAY()&gt;=N(J351)),"ESCROW SIN CONFIRMAR; ","")&amp;IF(AND(B351="Renovación de seguro",NOT(OR(N(K351)&gt;0,O351="Pagado")),N(E351)&gt;0,N(E351)-TODAY()&lt;=N('Ajustes'!$B$10),M351&lt;&gt;"Sí"),"PÓLIZA POR VENCER SIN COTIZACIÓN; ",""))-2)))</f>
        <v/>
      </c>
    </row>
    <row r="352">
      <c r="E352" s="8" t="n"/>
      <c r="F352" s="9" t="n"/>
      <c r="I352" s="10" t="n"/>
      <c r="J352" s="8">
        <f>IF(OR(NOT(OR(A352&lt;&gt;"",B352&lt;&gt;"",C352&lt;&gt;"")),N(E352)=0),"",N(E352)-IF(N(I352)&gt;0,N(I352),IFERROR(VLOOKUP(B352,'Ajustes'!$A$3:$B$8,2,0),0)))</f>
        <v/>
      </c>
      <c r="K352" s="8" t="n"/>
      <c r="N352" s="8" t="n"/>
      <c r="P352" s="10">
        <f>IF(OR(NOT(OR(A352&lt;&gt;"",B352&lt;&gt;"",C352&lt;&gt;"")),N(E352)=0),"",N(E352)-TODAY())</f>
        <v/>
      </c>
      <c r="Q352">
        <f>IF(OR(NOT(OR(A352&lt;&gt;"",B352&lt;&gt;"",C352&lt;&gt;"")),O352="Cerrado"),"",IF(IF(A352="","SIN PROPIEDAD; ","")&amp;IF(AND(A352&lt;&gt;"",COUNTIF('Propiedades'!$A$2:$A$200,A352)=0),"PROPIEDAD NO ESTÁ EN LA LISTA; ","")&amp;IF(B352="","SIN TIPO; ","")&amp;IF(NOT(N(E352)&gt;0),"SIN FECHA; ","")&amp;IF(N(F352)=0,"SIN MONTO; ","")&amp;IF(AND(N(E352)&gt;0,NOT(OR(N(K352)&gt;0,O352="Pagado")),G352&lt;&gt;"Escrow",TODAY()&gt;N(E352)),"VENCIDO SIN PAGAR; ","")&amp;IF(AND(NOT(OR(N(K352)&gt;0,O352="Pagado")),G352&lt;&gt;"Escrow",AND(N(E352)&gt;0,TODAY()&gt;=N(J352),TODAY()&lt;=N(E352))),"VENCE PRONTO; ","")&amp;IF(AND(OR(N(K352)&gt;0,O352="Pagado"),L352=""),"SIN COMPROBANTE DE PAGO; ","")&amp;IF(AND(G352="Escrow",H352&lt;&gt;"Sí",N(E352)&gt;0,TODAY()&gt;=N(J352)),"ESCROW SIN CONFIRMAR; ","")&amp;IF(AND(B352="Renovación de seguro",NOT(OR(N(K352)&gt;0,O352="Pagado")),N(E352)&gt;0,N(E352)-TODAY()&lt;=N('Ajustes'!$B$10),M352&lt;&gt;"Sí"),"PÓLIZA POR VENCER SIN COTIZACIÓN; ","")="","",LEFT(IF(A352="","SIN PROPIEDAD; ","")&amp;IF(AND(A352&lt;&gt;"",COUNTIF('Propiedades'!$A$2:$A$200,A352)=0),"PROPIEDAD NO ESTÁ EN LA LISTA; ","")&amp;IF(B352="","SIN TIPO; ","")&amp;IF(NOT(N(E352)&gt;0),"SIN FECHA; ","")&amp;IF(N(F352)=0,"SIN MONTO; ","")&amp;IF(AND(N(E352)&gt;0,NOT(OR(N(K352)&gt;0,O352="Pagado")),G352&lt;&gt;"Escrow",TODAY()&gt;N(E352)),"VENCIDO SIN PAGAR; ","")&amp;IF(AND(NOT(OR(N(K352)&gt;0,O352="Pagado")),G352&lt;&gt;"Escrow",AND(N(E352)&gt;0,TODAY()&gt;=N(J352),TODAY()&lt;=N(E352))),"VENCE PRONTO; ","")&amp;IF(AND(OR(N(K352)&gt;0,O352="Pagado"),L352=""),"SIN COMPROBANTE DE PAGO; ","")&amp;IF(AND(G352="Escrow",H352&lt;&gt;"Sí",N(E352)&gt;0,TODAY()&gt;=N(J352)),"ESCROW SIN CONFIRMAR; ","")&amp;IF(AND(B352="Renovación de seguro",NOT(OR(N(K352)&gt;0,O352="Pagado")),N(E352)&gt;0,N(E352)-TODAY()&lt;=N('Ajustes'!$B$10),M352&lt;&gt;"Sí"),"PÓLIZA POR VENCER SIN COTIZACIÓN; ",""),LEN(IF(A352="","SIN PROPIEDAD; ","")&amp;IF(AND(A352&lt;&gt;"",COUNTIF('Propiedades'!$A$2:$A$200,A352)=0),"PROPIEDAD NO ESTÁ EN LA LISTA; ","")&amp;IF(B352="","SIN TIPO; ","")&amp;IF(NOT(N(E352)&gt;0),"SIN FECHA; ","")&amp;IF(N(F352)=0,"SIN MONTO; ","")&amp;IF(AND(N(E352)&gt;0,NOT(OR(N(K352)&gt;0,O352="Pagado")),G352&lt;&gt;"Escrow",TODAY()&gt;N(E352)),"VENCIDO SIN PAGAR; ","")&amp;IF(AND(NOT(OR(N(K352)&gt;0,O352="Pagado")),G352&lt;&gt;"Escrow",AND(N(E352)&gt;0,TODAY()&gt;=N(J352),TODAY()&lt;=N(E352))),"VENCE PRONTO; ","")&amp;IF(AND(OR(N(K352)&gt;0,O352="Pagado"),L352=""),"SIN COMPROBANTE DE PAGO; ","")&amp;IF(AND(G352="Escrow",H352&lt;&gt;"Sí",N(E352)&gt;0,TODAY()&gt;=N(J352)),"ESCROW SIN CONFIRMAR; ","")&amp;IF(AND(B352="Renovación de seguro",NOT(OR(N(K352)&gt;0,O352="Pagado")),N(E352)&gt;0,N(E352)-TODAY()&lt;=N('Ajustes'!$B$10),M352&lt;&gt;"Sí"),"PÓLIZA POR VENCER SIN COTIZACIÓN; ",""))-2)))</f>
        <v/>
      </c>
    </row>
    <row r="353">
      <c r="E353" s="8" t="n"/>
      <c r="F353" s="9" t="n"/>
      <c r="I353" s="10" t="n"/>
      <c r="J353" s="8">
        <f>IF(OR(NOT(OR(A353&lt;&gt;"",B353&lt;&gt;"",C353&lt;&gt;"")),N(E353)=0),"",N(E353)-IF(N(I353)&gt;0,N(I353),IFERROR(VLOOKUP(B353,'Ajustes'!$A$3:$B$8,2,0),0)))</f>
        <v/>
      </c>
      <c r="K353" s="8" t="n"/>
      <c r="N353" s="8" t="n"/>
      <c r="P353" s="10">
        <f>IF(OR(NOT(OR(A353&lt;&gt;"",B353&lt;&gt;"",C353&lt;&gt;"")),N(E353)=0),"",N(E353)-TODAY())</f>
        <v/>
      </c>
      <c r="Q353">
        <f>IF(OR(NOT(OR(A353&lt;&gt;"",B353&lt;&gt;"",C353&lt;&gt;"")),O353="Cerrado"),"",IF(IF(A353="","SIN PROPIEDAD; ","")&amp;IF(AND(A353&lt;&gt;"",COUNTIF('Propiedades'!$A$2:$A$200,A353)=0),"PROPIEDAD NO ESTÁ EN LA LISTA; ","")&amp;IF(B353="","SIN TIPO; ","")&amp;IF(NOT(N(E353)&gt;0),"SIN FECHA; ","")&amp;IF(N(F353)=0,"SIN MONTO; ","")&amp;IF(AND(N(E353)&gt;0,NOT(OR(N(K353)&gt;0,O353="Pagado")),G353&lt;&gt;"Escrow",TODAY()&gt;N(E353)),"VENCIDO SIN PAGAR; ","")&amp;IF(AND(NOT(OR(N(K353)&gt;0,O353="Pagado")),G353&lt;&gt;"Escrow",AND(N(E353)&gt;0,TODAY()&gt;=N(J353),TODAY()&lt;=N(E353))),"VENCE PRONTO; ","")&amp;IF(AND(OR(N(K353)&gt;0,O353="Pagado"),L353=""),"SIN COMPROBANTE DE PAGO; ","")&amp;IF(AND(G353="Escrow",H353&lt;&gt;"Sí",N(E353)&gt;0,TODAY()&gt;=N(J353)),"ESCROW SIN CONFIRMAR; ","")&amp;IF(AND(B353="Renovación de seguro",NOT(OR(N(K353)&gt;0,O353="Pagado")),N(E353)&gt;0,N(E353)-TODAY()&lt;=N('Ajustes'!$B$10),M353&lt;&gt;"Sí"),"PÓLIZA POR VENCER SIN COTIZACIÓN; ","")="","",LEFT(IF(A353="","SIN PROPIEDAD; ","")&amp;IF(AND(A353&lt;&gt;"",COUNTIF('Propiedades'!$A$2:$A$200,A353)=0),"PROPIEDAD NO ESTÁ EN LA LISTA; ","")&amp;IF(B353="","SIN TIPO; ","")&amp;IF(NOT(N(E353)&gt;0),"SIN FECHA; ","")&amp;IF(N(F353)=0,"SIN MONTO; ","")&amp;IF(AND(N(E353)&gt;0,NOT(OR(N(K353)&gt;0,O353="Pagado")),G353&lt;&gt;"Escrow",TODAY()&gt;N(E353)),"VENCIDO SIN PAGAR; ","")&amp;IF(AND(NOT(OR(N(K353)&gt;0,O353="Pagado")),G353&lt;&gt;"Escrow",AND(N(E353)&gt;0,TODAY()&gt;=N(J353),TODAY()&lt;=N(E353))),"VENCE PRONTO; ","")&amp;IF(AND(OR(N(K353)&gt;0,O353="Pagado"),L353=""),"SIN COMPROBANTE DE PAGO; ","")&amp;IF(AND(G353="Escrow",H353&lt;&gt;"Sí",N(E353)&gt;0,TODAY()&gt;=N(J353)),"ESCROW SIN CONFIRMAR; ","")&amp;IF(AND(B353="Renovación de seguro",NOT(OR(N(K353)&gt;0,O353="Pagado")),N(E353)&gt;0,N(E353)-TODAY()&lt;=N('Ajustes'!$B$10),M353&lt;&gt;"Sí"),"PÓLIZA POR VENCER SIN COTIZACIÓN; ",""),LEN(IF(A353="","SIN PROPIEDAD; ","")&amp;IF(AND(A353&lt;&gt;"",COUNTIF('Propiedades'!$A$2:$A$200,A353)=0),"PROPIEDAD NO ESTÁ EN LA LISTA; ","")&amp;IF(B353="","SIN TIPO; ","")&amp;IF(NOT(N(E353)&gt;0),"SIN FECHA; ","")&amp;IF(N(F353)=0,"SIN MONTO; ","")&amp;IF(AND(N(E353)&gt;0,NOT(OR(N(K353)&gt;0,O353="Pagado")),G353&lt;&gt;"Escrow",TODAY()&gt;N(E353)),"VENCIDO SIN PAGAR; ","")&amp;IF(AND(NOT(OR(N(K353)&gt;0,O353="Pagado")),G353&lt;&gt;"Escrow",AND(N(E353)&gt;0,TODAY()&gt;=N(J353),TODAY()&lt;=N(E353))),"VENCE PRONTO; ","")&amp;IF(AND(OR(N(K353)&gt;0,O353="Pagado"),L353=""),"SIN COMPROBANTE DE PAGO; ","")&amp;IF(AND(G353="Escrow",H353&lt;&gt;"Sí",N(E353)&gt;0,TODAY()&gt;=N(J353)),"ESCROW SIN CONFIRMAR; ","")&amp;IF(AND(B353="Renovación de seguro",NOT(OR(N(K353)&gt;0,O353="Pagado")),N(E353)&gt;0,N(E353)-TODAY()&lt;=N('Ajustes'!$B$10),M353&lt;&gt;"Sí"),"PÓLIZA POR VENCER SIN COTIZACIÓN; ",""))-2)))</f>
        <v/>
      </c>
    </row>
    <row r="354">
      <c r="E354" s="8" t="n"/>
      <c r="F354" s="9" t="n"/>
      <c r="I354" s="10" t="n"/>
      <c r="J354" s="8">
        <f>IF(OR(NOT(OR(A354&lt;&gt;"",B354&lt;&gt;"",C354&lt;&gt;"")),N(E354)=0),"",N(E354)-IF(N(I354)&gt;0,N(I354),IFERROR(VLOOKUP(B354,'Ajustes'!$A$3:$B$8,2,0),0)))</f>
        <v/>
      </c>
      <c r="K354" s="8" t="n"/>
      <c r="N354" s="8" t="n"/>
      <c r="P354" s="10">
        <f>IF(OR(NOT(OR(A354&lt;&gt;"",B354&lt;&gt;"",C354&lt;&gt;"")),N(E354)=0),"",N(E354)-TODAY())</f>
        <v/>
      </c>
      <c r="Q354">
        <f>IF(OR(NOT(OR(A354&lt;&gt;"",B354&lt;&gt;"",C354&lt;&gt;"")),O354="Cerrado"),"",IF(IF(A354="","SIN PROPIEDAD; ","")&amp;IF(AND(A354&lt;&gt;"",COUNTIF('Propiedades'!$A$2:$A$200,A354)=0),"PROPIEDAD NO ESTÁ EN LA LISTA; ","")&amp;IF(B354="","SIN TIPO; ","")&amp;IF(NOT(N(E354)&gt;0),"SIN FECHA; ","")&amp;IF(N(F354)=0,"SIN MONTO; ","")&amp;IF(AND(N(E354)&gt;0,NOT(OR(N(K354)&gt;0,O354="Pagado")),G354&lt;&gt;"Escrow",TODAY()&gt;N(E354)),"VENCIDO SIN PAGAR; ","")&amp;IF(AND(NOT(OR(N(K354)&gt;0,O354="Pagado")),G354&lt;&gt;"Escrow",AND(N(E354)&gt;0,TODAY()&gt;=N(J354),TODAY()&lt;=N(E354))),"VENCE PRONTO; ","")&amp;IF(AND(OR(N(K354)&gt;0,O354="Pagado"),L354=""),"SIN COMPROBANTE DE PAGO; ","")&amp;IF(AND(G354="Escrow",H354&lt;&gt;"Sí",N(E354)&gt;0,TODAY()&gt;=N(J354)),"ESCROW SIN CONFIRMAR; ","")&amp;IF(AND(B354="Renovación de seguro",NOT(OR(N(K354)&gt;0,O354="Pagado")),N(E354)&gt;0,N(E354)-TODAY()&lt;=N('Ajustes'!$B$10),M354&lt;&gt;"Sí"),"PÓLIZA POR VENCER SIN COTIZACIÓN; ","")="","",LEFT(IF(A354="","SIN PROPIEDAD; ","")&amp;IF(AND(A354&lt;&gt;"",COUNTIF('Propiedades'!$A$2:$A$200,A354)=0),"PROPIEDAD NO ESTÁ EN LA LISTA; ","")&amp;IF(B354="","SIN TIPO; ","")&amp;IF(NOT(N(E354)&gt;0),"SIN FECHA; ","")&amp;IF(N(F354)=0,"SIN MONTO; ","")&amp;IF(AND(N(E354)&gt;0,NOT(OR(N(K354)&gt;0,O354="Pagado")),G354&lt;&gt;"Escrow",TODAY()&gt;N(E354)),"VENCIDO SIN PAGAR; ","")&amp;IF(AND(NOT(OR(N(K354)&gt;0,O354="Pagado")),G354&lt;&gt;"Escrow",AND(N(E354)&gt;0,TODAY()&gt;=N(J354),TODAY()&lt;=N(E354))),"VENCE PRONTO; ","")&amp;IF(AND(OR(N(K354)&gt;0,O354="Pagado"),L354=""),"SIN COMPROBANTE DE PAGO; ","")&amp;IF(AND(G354="Escrow",H354&lt;&gt;"Sí",N(E354)&gt;0,TODAY()&gt;=N(J354)),"ESCROW SIN CONFIRMAR; ","")&amp;IF(AND(B354="Renovación de seguro",NOT(OR(N(K354)&gt;0,O354="Pagado")),N(E354)&gt;0,N(E354)-TODAY()&lt;=N('Ajustes'!$B$10),M354&lt;&gt;"Sí"),"PÓLIZA POR VENCER SIN COTIZACIÓN; ",""),LEN(IF(A354="","SIN PROPIEDAD; ","")&amp;IF(AND(A354&lt;&gt;"",COUNTIF('Propiedades'!$A$2:$A$200,A354)=0),"PROPIEDAD NO ESTÁ EN LA LISTA; ","")&amp;IF(B354="","SIN TIPO; ","")&amp;IF(NOT(N(E354)&gt;0),"SIN FECHA; ","")&amp;IF(N(F354)=0,"SIN MONTO; ","")&amp;IF(AND(N(E354)&gt;0,NOT(OR(N(K354)&gt;0,O354="Pagado")),G354&lt;&gt;"Escrow",TODAY()&gt;N(E354)),"VENCIDO SIN PAGAR; ","")&amp;IF(AND(NOT(OR(N(K354)&gt;0,O354="Pagado")),G354&lt;&gt;"Escrow",AND(N(E354)&gt;0,TODAY()&gt;=N(J354),TODAY()&lt;=N(E354))),"VENCE PRONTO; ","")&amp;IF(AND(OR(N(K354)&gt;0,O354="Pagado"),L354=""),"SIN COMPROBANTE DE PAGO; ","")&amp;IF(AND(G354="Escrow",H354&lt;&gt;"Sí",N(E354)&gt;0,TODAY()&gt;=N(J354)),"ESCROW SIN CONFIRMAR; ","")&amp;IF(AND(B354="Renovación de seguro",NOT(OR(N(K354)&gt;0,O354="Pagado")),N(E354)&gt;0,N(E354)-TODAY()&lt;=N('Ajustes'!$B$10),M354&lt;&gt;"Sí"),"PÓLIZA POR VENCER SIN COTIZACIÓN; ",""))-2)))</f>
        <v/>
      </c>
    </row>
    <row r="355">
      <c r="E355" s="8" t="n"/>
      <c r="F355" s="9" t="n"/>
      <c r="I355" s="10" t="n"/>
      <c r="J355" s="8">
        <f>IF(OR(NOT(OR(A355&lt;&gt;"",B355&lt;&gt;"",C355&lt;&gt;"")),N(E355)=0),"",N(E355)-IF(N(I355)&gt;0,N(I355),IFERROR(VLOOKUP(B355,'Ajustes'!$A$3:$B$8,2,0),0)))</f>
        <v/>
      </c>
      <c r="K355" s="8" t="n"/>
      <c r="N355" s="8" t="n"/>
      <c r="P355" s="10">
        <f>IF(OR(NOT(OR(A355&lt;&gt;"",B355&lt;&gt;"",C355&lt;&gt;"")),N(E355)=0),"",N(E355)-TODAY())</f>
        <v/>
      </c>
      <c r="Q355">
        <f>IF(OR(NOT(OR(A355&lt;&gt;"",B355&lt;&gt;"",C355&lt;&gt;"")),O355="Cerrado"),"",IF(IF(A355="","SIN PROPIEDAD; ","")&amp;IF(AND(A355&lt;&gt;"",COUNTIF('Propiedades'!$A$2:$A$200,A355)=0),"PROPIEDAD NO ESTÁ EN LA LISTA; ","")&amp;IF(B355="","SIN TIPO; ","")&amp;IF(NOT(N(E355)&gt;0),"SIN FECHA; ","")&amp;IF(N(F355)=0,"SIN MONTO; ","")&amp;IF(AND(N(E355)&gt;0,NOT(OR(N(K355)&gt;0,O355="Pagado")),G355&lt;&gt;"Escrow",TODAY()&gt;N(E355)),"VENCIDO SIN PAGAR; ","")&amp;IF(AND(NOT(OR(N(K355)&gt;0,O355="Pagado")),G355&lt;&gt;"Escrow",AND(N(E355)&gt;0,TODAY()&gt;=N(J355),TODAY()&lt;=N(E355))),"VENCE PRONTO; ","")&amp;IF(AND(OR(N(K355)&gt;0,O355="Pagado"),L355=""),"SIN COMPROBANTE DE PAGO; ","")&amp;IF(AND(G355="Escrow",H355&lt;&gt;"Sí",N(E355)&gt;0,TODAY()&gt;=N(J355)),"ESCROW SIN CONFIRMAR; ","")&amp;IF(AND(B355="Renovación de seguro",NOT(OR(N(K355)&gt;0,O355="Pagado")),N(E355)&gt;0,N(E355)-TODAY()&lt;=N('Ajustes'!$B$10),M355&lt;&gt;"Sí"),"PÓLIZA POR VENCER SIN COTIZACIÓN; ","")="","",LEFT(IF(A355="","SIN PROPIEDAD; ","")&amp;IF(AND(A355&lt;&gt;"",COUNTIF('Propiedades'!$A$2:$A$200,A355)=0),"PROPIEDAD NO ESTÁ EN LA LISTA; ","")&amp;IF(B355="","SIN TIPO; ","")&amp;IF(NOT(N(E355)&gt;0),"SIN FECHA; ","")&amp;IF(N(F355)=0,"SIN MONTO; ","")&amp;IF(AND(N(E355)&gt;0,NOT(OR(N(K355)&gt;0,O355="Pagado")),G355&lt;&gt;"Escrow",TODAY()&gt;N(E355)),"VENCIDO SIN PAGAR; ","")&amp;IF(AND(NOT(OR(N(K355)&gt;0,O355="Pagado")),G355&lt;&gt;"Escrow",AND(N(E355)&gt;0,TODAY()&gt;=N(J355),TODAY()&lt;=N(E355))),"VENCE PRONTO; ","")&amp;IF(AND(OR(N(K355)&gt;0,O355="Pagado"),L355=""),"SIN COMPROBANTE DE PAGO; ","")&amp;IF(AND(G355="Escrow",H355&lt;&gt;"Sí",N(E355)&gt;0,TODAY()&gt;=N(J355)),"ESCROW SIN CONFIRMAR; ","")&amp;IF(AND(B355="Renovación de seguro",NOT(OR(N(K355)&gt;0,O355="Pagado")),N(E355)&gt;0,N(E355)-TODAY()&lt;=N('Ajustes'!$B$10),M355&lt;&gt;"Sí"),"PÓLIZA POR VENCER SIN COTIZACIÓN; ",""),LEN(IF(A355="","SIN PROPIEDAD; ","")&amp;IF(AND(A355&lt;&gt;"",COUNTIF('Propiedades'!$A$2:$A$200,A355)=0),"PROPIEDAD NO ESTÁ EN LA LISTA; ","")&amp;IF(B355="","SIN TIPO; ","")&amp;IF(NOT(N(E355)&gt;0),"SIN FECHA; ","")&amp;IF(N(F355)=0,"SIN MONTO; ","")&amp;IF(AND(N(E355)&gt;0,NOT(OR(N(K355)&gt;0,O355="Pagado")),G355&lt;&gt;"Escrow",TODAY()&gt;N(E355)),"VENCIDO SIN PAGAR; ","")&amp;IF(AND(NOT(OR(N(K355)&gt;0,O355="Pagado")),G355&lt;&gt;"Escrow",AND(N(E355)&gt;0,TODAY()&gt;=N(J355),TODAY()&lt;=N(E355))),"VENCE PRONTO; ","")&amp;IF(AND(OR(N(K355)&gt;0,O355="Pagado"),L355=""),"SIN COMPROBANTE DE PAGO; ","")&amp;IF(AND(G355="Escrow",H355&lt;&gt;"Sí",N(E355)&gt;0,TODAY()&gt;=N(J355)),"ESCROW SIN CONFIRMAR; ","")&amp;IF(AND(B355="Renovación de seguro",NOT(OR(N(K355)&gt;0,O355="Pagado")),N(E355)&gt;0,N(E355)-TODAY()&lt;=N('Ajustes'!$B$10),M355&lt;&gt;"Sí"),"PÓLIZA POR VENCER SIN COTIZACIÓN; ",""))-2)))</f>
        <v/>
      </c>
    </row>
    <row r="356">
      <c r="E356" s="8" t="n"/>
      <c r="F356" s="9" t="n"/>
      <c r="I356" s="10" t="n"/>
      <c r="J356" s="8">
        <f>IF(OR(NOT(OR(A356&lt;&gt;"",B356&lt;&gt;"",C356&lt;&gt;"")),N(E356)=0),"",N(E356)-IF(N(I356)&gt;0,N(I356),IFERROR(VLOOKUP(B356,'Ajustes'!$A$3:$B$8,2,0),0)))</f>
        <v/>
      </c>
      <c r="K356" s="8" t="n"/>
      <c r="N356" s="8" t="n"/>
      <c r="P356" s="10">
        <f>IF(OR(NOT(OR(A356&lt;&gt;"",B356&lt;&gt;"",C356&lt;&gt;"")),N(E356)=0),"",N(E356)-TODAY())</f>
        <v/>
      </c>
      <c r="Q356">
        <f>IF(OR(NOT(OR(A356&lt;&gt;"",B356&lt;&gt;"",C356&lt;&gt;"")),O356="Cerrado"),"",IF(IF(A356="","SIN PROPIEDAD; ","")&amp;IF(AND(A356&lt;&gt;"",COUNTIF('Propiedades'!$A$2:$A$200,A356)=0),"PROPIEDAD NO ESTÁ EN LA LISTA; ","")&amp;IF(B356="","SIN TIPO; ","")&amp;IF(NOT(N(E356)&gt;0),"SIN FECHA; ","")&amp;IF(N(F356)=0,"SIN MONTO; ","")&amp;IF(AND(N(E356)&gt;0,NOT(OR(N(K356)&gt;0,O356="Pagado")),G356&lt;&gt;"Escrow",TODAY()&gt;N(E356)),"VENCIDO SIN PAGAR; ","")&amp;IF(AND(NOT(OR(N(K356)&gt;0,O356="Pagado")),G356&lt;&gt;"Escrow",AND(N(E356)&gt;0,TODAY()&gt;=N(J356),TODAY()&lt;=N(E356))),"VENCE PRONTO; ","")&amp;IF(AND(OR(N(K356)&gt;0,O356="Pagado"),L356=""),"SIN COMPROBANTE DE PAGO; ","")&amp;IF(AND(G356="Escrow",H356&lt;&gt;"Sí",N(E356)&gt;0,TODAY()&gt;=N(J356)),"ESCROW SIN CONFIRMAR; ","")&amp;IF(AND(B356="Renovación de seguro",NOT(OR(N(K356)&gt;0,O356="Pagado")),N(E356)&gt;0,N(E356)-TODAY()&lt;=N('Ajustes'!$B$10),M356&lt;&gt;"Sí"),"PÓLIZA POR VENCER SIN COTIZACIÓN; ","")="","",LEFT(IF(A356="","SIN PROPIEDAD; ","")&amp;IF(AND(A356&lt;&gt;"",COUNTIF('Propiedades'!$A$2:$A$200,A356)=0),"PROPIEDAD NO ESTÁ EN LA LISTA; ","")&amp;IF(B356="","SIN TIPO; ","")&amp;IF(NOT(N(E356)&gt;0),"SIN FECHA; ","")&amp;IF(N(F356)=0,"SIN MONTO; ","")&amp;IF(AND(N(E356)&gt;0,NOT(OR(N(K356)&gt;0,O356="Pagado")),G356&lt;&gt;"Escrow",TODAY()&gt;N(E356)),"VENCIDO SIN PAGAR; ","")&amp;IF(AND(NOT(OR(N(K356)&gt;0,O356="Pagado")),G356&lt;&gt;"Escrow",AND(N(E356)&gt;0,TODAY()&gt;=N(J356),TODAY()&lt;=N(E356))),"VENCE PRONTO; ","")&amp;IF(AND(OR(N(K356)&gt;0,O356="Pagado"),L356=""),"SIN COMPROBANTE DE PAGO; ","")&amp;IF(AND(G356="Escrow",H356&lt;&gt;"Sí",N(E356)&gt;0,TODAY()&gt;=N(J356)),"ESCROW SIN CONFIRMAR; ","")&amp;IF(AND(B356="Renovación de seguro",NOT(OR(N(K356)&gt;0,O356="Pagado")),N(E356)&gt;0,N(E356)-TODAY()&lt;=N('Ajustes'!$B$10),M356&lt;&gt;"Sí"),"PÓLIZA POR VENCER SIN COTIZACIÓN; ",""),LEN(IF(A356="","SIN PROPIEDAD; ","")&amp;IF(AND(A356&lt;&gt;"",COUNTIF('Propiedades'!$A$2:$A$200,A356)=0),"PROPIEDAD NO ESTÁ EN LA LISTA; ","")&amp;IF(B356="","SIN TIPO; ","")&amp;IF(NOT(N(E356)&gt;0),"SIN FECHA; ","")&amp;IF(N(F356)=0,"SIN MONTO; ","")&amp;IF(AND(N(E356)&gt;0,NOT(OR(N(K356)&gt;0,O356="Pagado")),G356&lt;&gt;"Escrow",TODAY()&gt;N(E356)),"VENCIDO SIN PAGAR; ","")&amp;IF(AND(NOT(OR(N(K356)&gt;0,O356="Pagado")),G356&lt;&gt;"Escrow",AND(N(E356)&gt;0,TODAY()&gt;=N(J356),TODAY()&lt;=N(E356))),"VENCE PRONTO; ","")&amp;IF(AND(OR(N(K356)&gt;0,O356="Pagado"),L356=""),"SIN COMPROBANTE DE PAGO; ","")&amp;IF(AND(G356="Escrow",H356&lt;&gt;"Sí",N(E356)&gt;0,TODAY()&gt;=N(J356)),"ESCROW SIN CONFIRMAR; ","")&amp;IF(AND(B356="Renovación de seguro",NOT(OR(N(K356)&gt;0,O356="Pagado")),N(E356)&gt;0,N(E356)-TODAY()&lt;=N('Ajustes'!$B$10),M356&lt;&gt;"Sí"),"PÓLIZA POR VENCER SIN COTIZACIÓN; ",""))-2)))</f>
        <v/>
      </c>
    </row>
    <row r="357">
      <c r="E357" s="8" t="n"/>
      <c r="F357" s="9" t="n"/>
      <c r="I357" s="10" t="n"/>
      <c r="J357" s="8">
        <f>IF(OR(NOT(OR(A357&lt;&gt;"",B357&lt;&gt;"",C357&lt;&gt;"")),N(E357)=0),"",N(E357)-IF(N(I357)&gt;0,N(I357),IFERROR(VLOOKUP(B357,'Ajustes'!$A$3:$B$8,2,0),0)))</f>
        <v/>
      </c>
      <c r="K357" s="8" t="n"/>
      <c r="N357" s="8" t="n"/>
      <c r="P357" s="10">
        <f>IF(OR(NOT(OR(A357&lt;&gt;"",B357&lt;&gt;"",C357&lt;&gt;"")),N(E357)=0),"",N(E357)-TODAY())</f>
        <v/>
      </c>
      <c r="Q357">
        <f>IF(OR(NOT(OR(A357&lt;&gt;"",B357&lt;&gt;"",C357&lt;&gt;"")),O357="Cerrado"),"",IF(IF(A357="","SIN PROPIEDAD; ","")&amp;IF(AND(A357&lt;&gt;"",COUNTIF('Propiedades'!$A$2:$A$200,A357)=0),"PROPIEDAD NO ESTÁ EN LA LISTA; ","")&amp;IF(B357="","SIN TIPO; ","")&amp;IF(NOT(N(E357)&gt;0),"SIN FECHA; ","")&amp;IF(N(F357)=0,"SIN MONTO; ","")&amp;IF(AND(N(E357)&gt;0,NOT(OR(N(K357)&gt;0,O357="Pagado")),G357&lt;&gt;"Escrow",TODAY()&gt;N(E357)),"VENCIDO SIN PAGAR; ","")&amp;IF(AND(NOT(OR(N(K357)&gt;0,O357="Pagado")),G357&lt;&gt;"Escrow",AND(N(E357)&gt;0,TODAY()&gt;=N(J357),TODAY()&lt;=N(E357))),"VENCE PRONTO; ","")&amp;IF(AND(OR(N(K357)&gt;0,O357="Pagado"),L357=""),"SIN COMPROBANTE DE PAGO; ","")&amp;IF(AND(G357="Escrow",H357&lt;&gt;"Sí",N(E357)&gt;0,TODAY()&gt;=N(J357)),"ESCROW SIN CONFIRMAR; ","")&amp;IF(AND(B357="Renovación de seguro",NOT(OR(N(K357)&gt;0,O357="Pagado")),N(E357)&gt;0,N(E357)-TODAY()&lt;=N('Ajustes'!$B$10),M357&lt;&gt;"Sí"),"PÓLIZA POR VENCER SIN COTIZACIÓN; ","")="","",LEFT(IF(A357="","SIN PROPIEDAD; ","")&amp;IF(AND(A357&lt;&gt;"",COUNTIF('Propiedades'!$A$2:$A$200,A357)=0),"PROPIEDAD NO ESTÁ EN LA LISTA; ","")&amp;IF(B357="","SIN TIPO; ","")&amp;IF(NOT(N(E357)&gt;0),"SIN FECHA; ","")&amp;IF(N(F357)=0,"SIN MONTO; ","")&amp;IF(AND(N(E357)&gt;0,NOT(OR(N(K357)&gt;0,O357="Pagado")),G357&lt;&gt;"Escrow",TODAY()&gt;N(E357)),"VENCIDO SIN PAGAR; ","")&amp;IF(AND(NOT(OR(N(K357)&gt;0,O357="Pagado")),G357&lt;&gt;"Escrow",AND(N(E357)&gt;0,TODAY()&gt;=N(J357),TODAY()&lt;=N(E357))),"VENCE PRONTO; ","")&amp;IF(AND(OR(N(K357)&gt;0,O357="Pagado"),L357=""),"SIN COMPROBANTE DE PAGO; ","")&amp;IF(AND(G357="Escrow",H357&lt;&gt;"Sí",N(E357)&gt;0,TODAY()&gt;=N(J357)),"ESCROW SIN CONFIRMAR; ","")&amp;IF(AND(B357="Renovación de seguro",NOT(OR(N(K357)&gt;0,O357="Pagado")),N(E357)&gt;0,N(E357)-TODAY()&lt;=N('Ajustes'!$B$10),M357&lt;&gt;"Sí"),"PÓLIZA POR VENCER SIN COTIZACIÓN; ",""),LEN(IF(A357="","SIN PROPIEDAD; ","")&amp;IF(AND(A357&lt;&gt;"",COUNTIF('Propiedades'!$A$2:$A$200,A357)=0),"PROPIEDAD NO ESTÁ EN LA LISTA; ","")&amp;IF(B357="","SIN TIPO; ","")&amp;IF(NOT(N(E357)&gt;0),"SIN FECHA; ","")&amp;IF(N(F357)=0,"SIN MONTO; ","")&amp;IF(AND(N(E357)&gt;0,NOT(OR(N(K357)&gt;0,O357="Pagado")),G357&lt;&gt;"Escrow",TODAY()&gt;N(E357)),"VENCIDO SIN PAGAR; ","")&amp;IF(AND(NOT(OR(N(K357)&gt;0,O357="Pagado")),G357&lt;&gt;"Escrow",AND(N(E357)&gt;0,TODAY()&gt;=N(J357),TODAY()&lt;=N(E357))),"VENCE PRONTO; ","")&amp;IF(AND(OR(N(K357)&gt;0,O357="Pagado"),L357=""),"SIN COMPROBANTE DE PAGO; ","")&amp;IF(AND(G357="Escrow",H357&lt;&gt;"Sí",N(E357)&gt;0,TODAY()&gt;=N(J357)),"ESCROW SIN CONFIRMAR; ","")&amp;IF(AND(B357="Renovación de seguro",NOT(OR(N(K357)&gt;0,O357="Pagado")),N(E357)&gt;0,N(E357)-TODAY()&lt;=N('Ajustes'!$B$10),M357&lt;&gt;"Sí"),"PÓLIZA POR VENCER SIN COTIZACIÓN; ",""))-2)))</f>
        <v/>
      </c>
    </row>
    <row r="358">
      <c r="E358" s="8" t="n"/>
      <c r="F358" s="9" t="n"/>
      <c r="I358" s="10" t="n"/>
      <c r="J358" s="8">
        <f>IF(OR(NOT(OR(A358&lt;&gt;"",B358&lt;&gt;"",C358&lt;&gt;"")),N(E358)=0),"",N(E358)-IF(N(I358)&gt;0,N(I358),IFERROR(VLOOKUP(B358,'Ajustes'!$A$3:$B$8,2,0),0)))</f>
        <v/>
      </c>
      <c r="K358" s="8" t="n"/>
      <c r="N358" s="8" t="n"/>
      <c r="P358" s="10">
        <f>IF(OR(NOT(OR(A358&lt;&gt;"",B358&lt;&gt;"",C358&lt;&gt;"")),N(E358)=0),"",N(E358)-TODAY())</f>
        <v/>
      </c>
      <c r="Q358">
        <f>IF(OR(NOT(OR(A358&lt;&gt;"",B358&lt;&gt;"",C358&lt;&gt;"")),O358="Cerrado"),"",IF(IF(A358="","SIN PROPIEDAD; ","")&amp;IF(AND(A358&lt;&gt;"",COUNTIF('Propiedades'!$A$2:$A$200,A358)=0),"PROPIEDAD NO ESTÁ EN LA LISTA; ","")&amp;IF(B358="","SIN TIPO; ","")&amp;IF(NOT(N(E358)&gt;0),"SIN FECHA; ","")&amp;IF(N(F358)=0,"SIN MONTO; ","")&amp;IF(AND(N(E358)&gt;0,NOT(OR(N(K358)&gt;0,O358="Pagado")),G358&lt;&gt;"Escrow",TODAY()&gt;N(E358)),"VENCIDO SIN PAGAR; ","")&amp;IF(AND(NOT(OR(N(K358)&gt;0,O358="Pagado")),G358&lt;&gt;"Escrow",AND(N(E358)&gt;0,TODAY()&gt;=N(J358),TODAY()&lt;=N(E358))),"VENCE PRONTO; ","")&amp;IF(AND(OR(N(K358)&gt;0,O358="Pagado"),L358=""),"SIN COMPROBANTE DE PAGO; ","")&amp;IF(AND(G358="Escrow",H358&lt;&gt;"Sí",N(E358)&gt;0,TODAY()&gt;=N(J358)),"ESCROW SIN CONFIRMAR; ","")&amp;IF(AND(B358="Renovación de seguro",NOT(OR(N(K358)&gt;0,O358="Pagado")),N(E358)&gt;0,N(E358)-TODAY()&lt;=N('Ajustes'!$B$10),M358&lt;&gt;"Sí"),"PÓLIZA POR VENCER SIN COTIZACIÓN; ","")="","",LEFT(IF(A358="","SIN PROPIEDAD; ","")&amp;IF(AND(A358&lt;&gt;"",COUNTIF('Propiedades'!$A$2:$A$200,A358)=0),"PROPIEDAD NO ESTÁ EN LA LISTA; ","")&amp;IF(B358="","SIN TIPO; ","")&amp;IF(NOT(N(E358)&gt;0),"SIN FECHA; ","")&amp;IF(N(F358)=0,"SIN MONTO; ","")&amp;IF(AND(N(E358)&gt;0,NOT(OR(N(K358)&gt;0,O358="Pagado")),G358&lt;&gt;"Escrow",TODAY()&gt;N(E358)),"VENCIDO SIN PAGAR; ","")&amp;IF(AND(NOT(OR(N(K358)&gt;0,O358="Pagado")),G358&lt;&gt;"Escrow",AND(N(E358)&gt;0,TODAY()&gt;=N(J358),TODAY()&lt;=N(E358))),"VENCE PRONTO; ","")&amp;IF(AND(OR(N(K358)&gt;0,O358="Pagado"),L358=""),"SIN COMPROBANTE DE PAGO; ","")&amp;IF(AND(G358="Escrow",H358&lt;&gt;"Sí",N(E358)&gt;0,TODAY()&gt;=N(J358)),"ESCROW SIN CONFIRMAR; ","")&amp;IF(AND(B358="Renovación de seguro",NOT(OR(N(K358)&gt;0,O358="Pagado")),N(E358)&gt;0,N(E358)-TODAY()&lt;=N('Ajustes'!$B$10),M358&lt;&gt;"Sí"),"PÓLIZA POR VENCER SIN COTIZACIÓN; ",""),LEN(IF(A358="","SIN PROPIEDAD; ","")&amp;IF(AND(A358&lt;&gt;"",COUNTIF('Propiedades'!$A$2:$A$200,A358)=0),"PROPIEDAD NO ESTÁ EN LA LISTA; ","")&amp;IF(B358="","SIN TIPO; ","")&amp;IF(NOT(N(E358)&gt;0),"SIN FECHA; ","")&amp;IF(N(F358)=0,"SIN MONTO; ","")&amp;IF(AND(N(E358)&gt;0,NOT(OR(N(K358)&gt;0,O358="Pagado")),G358&lt;&gt;"Escrow",TODAY()&gt;N(E358)),"VENCIDO SIN PAGAR; ","")&amp;IF(AND(NOT(OR(N(K358)&gt;0,O358="Pagado")),G358&lt;&gt;"Escrow",AND(N(E358)&gt;0,TODAY()&gt;=N(J358),TODAY()&lt;=N(E358))),"VENCE PRONTO; ","")&amp;IF(AND(OR(N(K358)&gt;0,O358="Pagado"),L358=""),"SIN COMPROBANTE DE PAGO; ","")&amp;IF(AND(G358="Escrow",H358&lt;&gt;"Sí",N(E358)&gt;0,TODAY()&gt;=N(J358)),"ESCROW SIN CONFIRMAR; ","")&amp;IF(AND(B358="Renovación de seguro",NOT(OR(N(K358)&gt;0,O358="Pagado")),N(E358)&gt;0,N(E358)-TODAY()&lt;=N('Ajustes'!$B$10),M358&lt;&gt;"Sí"),"PÓLIZA POR VENCER SIN COTIZACIÓN; ",""))-2)))</f>
        <v/>
      </c>
    </row>
    <row r="359">
      <c r="E359" s="8" t="n"/>
      <c r="F359" s="9" t="n"/>
      <c r="I359" s="10" t="n"/>
      <c r="J359" s="8">
        <f>IF(OR(NOT(OR(A359&lt;&gt;"",B359&lt;&gt;"",C359&lt;&gt;"")),N(E359)=0),"",N(E359)-IF(N(I359)&gt;0,N(I359),IFERROR(VLOOKUP(B359,'Ajustes'!$A$3:$B$8,2,0),0)))</f>
        <v/>
      </c>
      <c r="K359" s="8" t="n"/>
      <c r="N359" s="8" t="n"/>
      <c r="P359" s="10">
        <f>IF(OR(NOT(OR(A359&lt;&gt;"",B359&lt;&gt;"",C359&lt;&gt;"")),N(E359)=0),"",N(E359)-TODAY())</f>
        <v/>
      </c>
      <c r="Q359">
        <f>IF(OR(NOT(OR(A359&lt;&gt;"",B359&lt;&gt;"",C359&lt;&gt;"")),O359="Cerrado"),"",IF(IF(A359="","SIN PROPIEDAD; ","")&amp;IF(AND(A359&lt;&gt;"",COUNTIF('Propiedades'!$A$2:$A$200,A359)=0),"PROPIEDAD NO ESTÁ EN LA LISTA; ","")&amp;IF(B359="","SIN TIPO; ","")&amp;IF(NOT(N(E359)&gt;0),"SIN FECHA; ","")&amp;IF(N(F359)=0,"SIN MONTO; ","")&amp;IF(AND(N(E359)&gt;0,NOT(OR(N(K359)&gt;0,O359="Pagado")),G359&lt;&gt;"Escrow",TODAY()&gt;N(E359)),"VENCIDO SIN PAGAR; ","")&amp;IF(AND(NOT(OR(N(K359)&gt;0,O359="Pagado")),G359&lt;&gt;"Escrow",AND(N(E359)&gt;0,TODAY()&gt;=N(J359),TODAY()&lt;=N(E359))),"VENCE PRONTO; ","")&amp;IF(AND(OR(N(K359)&gt;0,O359="Pagado"),L359=""),"SIN COMPROBANTE DE PAGO; ","")&amp;IF(AND(G359="Escrow",H359&lt;&gt;"Sí",N(E359)&gt;0,TODAY()&gt;=N(J359)),"ESCROW SIN CONFIRMAR; ","")&amp;IF(AND(B359="Renovación de seguro",NOT(OR(N(K359)&gt;0,O359="Pagado")),N(E359)&gt;0,N(E359)-TODAY()&lt;=N('Ajustes'!$B$10),M359&lt;&gt;"Sí"),"PÓLIZA POR VENCER SIN COTIZACIÓN; ","")="","",LEFT(IF(A359="","SIN PROPIEDAD; ","")&amp;IF(AND(A359&lt;&gt;"",COUNTIF('Propiedades'!$A$2:$A$200,A359)=0),"PROPIEDAD NO ESTÁ EN LA LISTA; ","")&amp;IF(B359="","SIN TIPO; ","")&amp;IF(NOT(N(E359)&gt;0),"SIN FECHA; ","")&amp;IF(N(F359)=0,"SIN MONTO; ","")&amp;IF(AND(N(E359)&gt;0,NOT(OR(N(K359)&gt;0,O359="Pagado")),G359&lt;&gt;"Escrow",TODAY()&gt;N(E359)),"VENCIDO SIN PAGAR; ","")&amp;IF(AND(NOT(OR(N(K359)&gt;0,O359="Pagado")),G359&lt;&gt;"Escrow",AND(N(E359)&gt;0,TODAY()&gt;=N(J359),TODAY()&lt;=N(E359))),"VENCE PRONTO; ","")&amp;IF(AND(OR(N(K359)&gt;0,O359="Pagado"),L359=""),"SIN COMPROBANTE DE PAGO; ","")&amp;IF(AND(G359="Escrow",H359&lt;&gt;"Sí",N(E359)&gt;0,TODAY()&gt;=N(J359)),"ESCROW SIN CONFIRMAR; ","")&amp;IF(AND(B359="Renovación de seguro",NOT(OR(N(K359)&gt;0,O359="Pagado")),N(E359)&gt;0,N(E359)-TODAY()&lt;=N('Ajustes'!$B$10),M359&lt;&gt;"Sí"),"PÓLIZA POR VENCER SIN COTIZACIÓN; ",""),LEN(IF(A359="","SIN PROPIEDAD; ","")&amp;IF(AND(A359&lt;&gt;"",COUNTIF('Propiedades'!$A$2:$A$200,A359)=0),"PROPIEDAD NO ESTÁ EN LA LISTA; ","")&amp;IF(B359="","SIN TIPO; ","")&amp;IF(NOT(N(E359)&gt;0),"SIN FECHA; ","")&amp;IF(N(F359)=0,"SIN MONTO; ","")&amp;IF(AND(N(E359)&gt;0,NOT(OR(N(K359)&gt;0,O359="Pagado")),G359&lt;&gt;"Escrow",TODAY()&gt;N(E359)),"VENCIDO SIN PAGAR; ","")&amp;IF(AND(NOT(OR(N(K359)&gt;0,O359="Pagado")),G359&lt;&gt;"Escrow",AND(N(E359)&gt;0,TODAY()&gt;=N(J359),TODAY()&lt;=N(E359))),"VENCE PRONTO; ","")&amp;IF(AND(OR(N(K359)&gt;0,O359="Pagado"),L359=""),"SIN COMPROBANTE DE PAGO; ","")&amp;IF(AND(G359="Escrow",H359&lt;&gt;"Sí",N(E359)&gt;0,TODAY()&gt;=N(J359)),"ESCROW SIN CONFIRMAR; ","")&amp;IF(AND(B359="Renovación de seguro",NOT(OR(N(K359)&gt;0,O359="Pagado")),N(E359)&gt;0,N(E359)-TODAY()&lt;=N('Ajustes'!$B$10),M359&lt;&gt;"Sí"),"PÓLIZA POR VENCER SIN COTIZACIÓN; ",""))-2)))</f>
        <v/>
      </c>
    </row>
    <row r="360">
      <c r="E360" s="8" t="n"/>
      <c r="F360" s="9" t="n"/>
      <c r="I360" s="10" t="n"/>
      <c r="J360" s="8">
        <f>IF(OR(NOT(OR(A360&lt;&gt;"",B360&lt;&gt;"",C360&lt;&gt;"")),N(E360)=0),"",N(E360)-IF(N(I360)&gt;0,N(I360),IFERROR(VLOOKUP(B360,'Ajustes'!$A$3:$B$8,2,0),0)))</f>
        <v/>
      </c>
      <c r="K360" s="8" t="n"/>
      <c r="N360" s="8" t="n"/>
      <c r="P360" s="10">
        <f>IF(OR(NOT(OR(A360&lt;&gt;"",B360&lt;&gt;"",C360&lt;&gt;"")),N(E360)=0),"",N(E360)-TODAY())</f>
        <v/>
      </c>
      <c r="Q360">
        <f>IF(OR(NOT(OR(A360&lt;&gt;"",B360&lt;&gt;"",C360&lt;&gt;"")),O360="Cerrado"),"",IF(IF(A360="","SIN PROPIEDAD; ","")&amp;IF(AND(A360&lt;&gt;"",COUNTIF('Propiedades'!$A$2:$A$200,A360)=0),"PROPIEDAD NO ESTÁ EN LA LISTA; ","")&amp;IF(B360="","SIN TIPO; ","")&amp;IF(NOT(N(E360)&gt;0),"SIN FECHA; ","")&amp;IF(N(F360)=0,"SIN MONTO; ","")&amp;IF(AND(N(E360)&gt;0,NOT(OR(N(K360)&gt;0,O360="Pagado")),G360&lt;&gt;"Escrow",TODAY()&gt;N(E360)),"VENCIDO SIN PAGAR; ","")&amp;IF(AND(NOT(OR(N(K360)&gt;0,O360="Pagado")),G360&lt;&gt;"Escrow",AND(N(E360)&gt;0,TODAY()&gt;=N(J360),TODAY()&lt;=N(E360))),"VENCE PRONTO; ","")&amp;IF(AND(OR(N(K360)&gt;0,O360="Pagado"),L360=""),"SIN COMPROBANTE DE PAGO; ","")&amp;IF(AND(G360="Escrow",H360&lt;&gt;"Sí",N(E360)&gt;0,TODAY()&gt;=N(J360)),"ESCROW SIN CONFIRMAR; ","")&amp;IF(AND(B360="Renovación de seguro",NOT(OR(N(K360)&gt;0,O360="Pagado")),N(E360)&gt;0,N(E360)-TODAY()&lt;=N('Ajustes'!$B$10),M360&lt;&gt;"Sí"),"PÓLIZA POR VENCER SIN COTIZACIÓN; ","")="","",LEFT(IF(A360="","SIN PROPIEDAD; ","")&amp;IF(AND(A360&lt;&gt;"",COUNTIF('Propiedades'!$A$2:$A$200,A360)=0),"PROPIEDAD NO ESTÁ EN LA LISTA; ","")&amp;IF(B360="","SIN TIPO; ","")&amp;IF(NOT(N(E360)&gt;0),"SIN FECHA; ","")&amp;IF(N(F360)=0,"SIN MONTO; ","")&amp;IF(AND(N(E360)&gt;0,NOT(OR(N(K360)&gt;0,O360="Pagado")),G360&lt;&gt;"Escrow",TODAY()&gt;N(E360)),"VENCIDO SIN PAGAR; ","")&amp;IF(AND(NOT(OR(N(K360)&gt;0,O360="Pagado")),G360&lt;&gt;"Escrow",AND(N(E360)&gt;0,TODAY()&gt;=N(J360),TODAY()&lt;=N(E360))),"VENCE PRONTO; ","")&amp;IF(AND(OR(N(K360)&gt;0,O360="Pagado"),L360=""),"SIN COMPROBANTE DE PAGO; ","")&amp;IF(AND(G360="Escrow",H360&lt;&gt;"Sí",N(E360)&gt;0,TODAY()&gt;=N(J360)),"ESCROW SIN CONFIRMAR; ","")&amp;IF(AND(B360="Renovación de seguro",NOT(OR(N(K360)&gt;0,O360="Pagado")),N(E360)&gt;0,N(E360)-TODAY()&lt;=N('Ajustes'!$B$10),M360&lt;&gt;"Sí"),"PÓLIZA POR VENCER SIN COTIZACIÓN; ",""),LEN(IF(A360="","SIN PROPIEDAD; ","")&amp;IF(AND(A360&lt;&gt;"",COUNTIF('Propiedades'!$A$2:$A$200,A360)=0),"PROPIEDAD NO ESTÁ EN LA LISTA; ","")&amp;IF(B360="","SIN TIPO; ","")&amp;IF(NOT(N(E360)&gt;0),"SIN FECHA; ","")&amp;IF(N(F360)=0,"SIN MONTO; ","")&amp;IF(AND(N(E360)&gt;0,NOT(OR(N(K360)&gt;0,O360="Pagado")),G360&lt;&gt;"Escrow",TODAY()&gt;N(E360)),"VENCIDO SIN PAGAR; ","")&amp;IF(AND(NOT(OR(N(K360)&gt;0,O360="Pagado")),G360&lt;&gt;"Escrow",AND(N(E360)&gt;0,TODAY()&gt;=N(J360),TODAY()&lt;=N(E360))),"VENCE PRONTO; ","")&amp;IF(AND(OR(N(K360)&gt;0,O360="Pagado"),L360=""),"SIN COMPROBANTE DE PAGO; ","")&amp;IF(AND(G360="Escrow",H360&lt;&gt;"Sí",N(E360)&gt;0,TODAY()&gt;=N(J360)),"ESCROW SIN CONFIRMAR; ","")&amp;IF(AND(B360="Renovación de seguro",NOT(OR(N(K360)&gt;0,O360="Pagado")),N(E360)&gt;0,N(E360)-TODAY()&lt;=N('Ajustes'!$B$10),M360&lt;&gt;"Sí"),"PÓLIZA POR VENCER SIN COTIZACIÓN; ",""))-2)))</f>
        <v/>
      </c>
    </row>
    <row r="361">
      <c r="E361" s="8" t="n"/>
      <c r="F361" s="9" t="n"/>
      <c r="I361" s="10" t="n"/>
      <c r="J361" s="8">
        <f>IF(OR(NOT(OR(A361&lt;&gt;"",B361&lt;&gt;"",C361&lt;&gt;"")),N(E361)=0),"",N(E361)-IF(N(I361)&gt;0,N(I361),IFERROR(VLOOKUP(B361,'Ajustes'!$A$3:$B$8,2,0),0)))</f>
        <v/>
      </c>
      <c r="K361" s="8" t="n"/>
      <c r="N361" s="8" t="n"/>
      <c r="P361" s="10">
        <f>IF(OR(NOT(OR(A361&lt;&gt;"",B361&lt;&gt;"",C361&lt;&gt;"")),N(E361)=0),"",N(E361)-TODAY())</f>
        <v/>
      </c>
      <c r="Q361">
        <f>IF(OR(NOT(OR(A361&lt;&gt;"",B361&lt;&gt;"",C361&lt;&gt;"")),O361="Cerrado"),"",IF(IF(A361="","SIN PROPIEDAD; ","")&amp;IF(AND(A361&lt;&gt;"",COUNTIF('Propiedades'!$A$2:$A$200,A361)=0),"PROPIEDAD NO ESTÁ EN LA LISTA; ","")&amp;IF(B361="","SIN TIPO; ","")&amp;IF(NOT(N(E361)&gt;0),"SIN FECHA; ","")&amp;IF(N(F361)=0,"SIN MONTO; ","")&amp;IF(AND(N(E361)&gt;0,NOT(OR(N(K361)&gt;0,O361="Pagado")),G361&lt;&gt;"Escrow",TODAY()&gt;N(E361)),"VENCIDO SIN PAGAR; ","")&amp;IF(AND(NOT(OR(N(K361)&gt;0,O361="Pagado")),G361&lt;&gt;"Escrow",AND(N(E361)&gt;0,TODAY()&gt;=N(J361),TODAY()&lt;=N(E361))),"VENCE PRONTO; ","")&amp;IF(AND(OR(N(K361)&gt;0,O361="Pagado"),L361=""),"SIN COMPROBANTE DE PAGO; ","")&amp;IF(AND(G361="Escrow",H361&lt;&gt;"Sí",N(E361)&gt;0,TODAY()&gt;=N(J361)),"ESCROW SIN CONFIRMAR; ","")&amp;IF(AND(B361="Renovación de seguro",NOT(OR(N(K361)&gt;0,O361="Pagado")),N(E361)&gt;0,N(E361)-TODAY()&lt;=N('Ajustes'!$B$10),M361&lt;&gt;"Sí"),"PÓLIZA POR VENCER SIN COTIZACIÓN; ","")="","",LEFT(IF(A361="","SIN PROPIEDAD; ","")&amp;IF(AND(A361&lt;&gt;"",COUNTIF('Propiedades'!$A$2:$A$200,A361)=0),"PROPIEDAD NO ESTÁ EN LA LISTA; ","")&amp;IF(B361="","SIN TIPO; ","")&amp;IF(NOT(N(E361)&gt;0),"SIN FECHA; ","")&amp;IF(N(F361)=0,"SIN MONTO; ","")&amp;IF(AND(N(E361)&gt;0,NOT(OR(N(K361)&gt;0,O361="Pagado")),G361&lt;&gt;"Escrow",TODAY()&gt;N(E361)),"VENCIDO SIN PAGAR; ","")&amp;IF(AND(NOT(OR(N(K361)&gt;0,O361="Pagado")),G361&lt;&gt;"Escrow",AND(N(E361)&gt;0,TODAY()&gt;=N(J361),TODAY()&lt;=N(E361))),"VENCE PRONTO; ","")&amp;IF(AND(OR(N(K361)&gt;0,O361="Pagado"),L361=""),"SIN COMPROBANTE DE PAGO; ","")&amp;IF(AND(G361="Escrow",H361&lt;&gt;"Sí",N(E361)&gt;0,TODAY()&gt;=N(J361)),"ESCROW SIN CONFIRMAR; ","")&amp;IF(AND(B361="Renovación de seguro",NOT(OR(N(K361)&gt;0,O361="Pagado")),N(E361)&gt;0,N(E361)-TODAY()&lt;=N('Ajustes'!$B$10),M361&lt;&gt;"Sí"),"PÓLIZA POR VENCER SIN COTIZACIÓN; ",""),LEN(IF(A361="","SIN PROPIEDAD; ","")&amp;IF(AND(A361&lt;&gt;"",COUNTIF('Propiedades'!$A$2:$A$200,A361)=0),"PROPIEDAD NO ESTÁ EN LA LISTA; ","")&amp;IF(B361="","SIN TIPO; ","")&amp;IF(NOT(N(E361)&gt;0),"SIN FECHA; ","")&amp;IF(N(F361)=0,"SIN MONTO; ","")&amp;IF(AND(N(E361)&gt;0,NOT(OR(N(K361)&gt;0,O361="Pagado")),G361&lt;&gt;"Escrow",TODAY()&gt;N(E361)),"VENCIDO SIN PAGAR; ","")&amp;IF(AND(NOT(OR(N(K361)&gt;0,O361="Pagado")),G361&lt;&gt;"Escrow",AND(N(E361)&gt;0,TODAY()&gt;=N(J361),TODAY()&lt;=N(E361))),"VENCE PRONTO; ","")&amp;IF(AND(OR(N(K361)&gt;0,O361="Pagado"),L361=""),"SIN COMPROBANTE DE PAGO; ","")&amp;IF(AND(G361="Escrow",H361&lt;&gt;"Sí",N(E361)&gt;0,TODAY()&gt;=N(J361)),"ESCROW SIN CONFIRMAR; ","")&amp;IF(AND(B361="Renovación de seguro",NOT(OR(N(K361)&gt;0,O361="Pagado")),N(E361)&gt;0,N(E361)-TODAY()&lt;=N('Ajustes'!$B$10),M361&lt;&gt;"Sí"),"PÓLIZA POR VENCER SIN COTIZACIÓN; ",""))-2)))</f>
        <v/>
      </c>
    </row>
    <row r="362">
      <c r="E362" s="8" t="n"/>
      <c r="F362" s="9" t="n"/>
      <c r="I362" s="10" t="n"/>
      <c r="J362" s="8">
        <f>IF(OR(NOT(OR(A362&lt;&gt;"",B362&lt;&gt;"",C362&lt;&gt;"")),N(E362)=0),"",N(E362)-IF(N(I362)&gt;0,N(I362),IFERROR(VLOOKUP(B362,'Ajustes'!$A$3:$B$8,2,0),0)))</f>
        <v/>
      </c>
      <c r="K362" s="8" t="n"/>
      <c r="N362" s="8" t="n"/>
      <c r="P362" s="10">
        <f>IF(OR(NOT(OR(A362&lt;&gt;"",B362&lt;&gt;"",C362&lt;&gt;"")),N(E362)=0),"",N(E362)-TODAY())</f>
        <v/>
      </c>
      <c r="Q362">
        <f>IF(OR(NOT(OR(A362&lt;&gt;"",B362&lt;&gt;"",C362&lt;&gt;"")),O362="Cerrado"),"",IF(IF(A362="","SIN PROPIEDAD; ","")&amp;IF(AND(A362&lt;&gt;"",COUNTIF('Propiedades'!$A$2:$A$200,A362)=0),"PROPIEDAD NO ESTÁ EN LA LISTA; ","")&amp;IF(B362="","SIN TIPO; ","")&amp;IF(NOT(N(E362)&gt;0),"SIN FECHA; ","")&amp;IF(N(F362)=0,"SIN MONTO; ","")&amp;IF(AND(N(E362)&gt;0,NOT(OR(N(K362)&gt;0,O362="Pagado")),G362&lt;&gt;"Escrow",TODAY()&gt;N(E362)),"VENCIDO SIN PAGAR; ","")&amp;IF(AND(NOT(OR(N(K362)&gt;0,O362="Pagado")),G362&lt;&gt;"Escrow",AND(N(E362)&gt;0,TODAY()&gt;=N(J362),TODAY()&lt;=N(E362))),"VENCE PRONTO; ","")&amp;IF(AND(OR(N(K362)&gt;0,O362="Pagado"),L362=""),"SIN COMPROBANTE DE PAGO; ","")&amp;IF(AND(G362="Escrow",H362&lt;&gt;"Sí",N(E362)&gt;0,TODAY()&gt;=N(J362)),"ESCROW SIN CONFIRMAR; ","")&amp;IF(AND(B362="Renovación de seguro",NOT(OR(N(K362)&gt;0,O362="Pagado")),N(E362)&gt;0,N(E362)-TODAY()&lt;=N('Ajustes'!$B$10),M362&lt;&gt;"Sí"),"PÓLIZA POR VENCER SIN COTIZACIÓN; ","")="","",LEFT(IF(A362="","SIN PROPIEDAD; ","")&amp;IF(AND(A362&lt;&gt;"",COUNTIF('Propiedades'!$A$2:$A$200,A362)=0),"PROPIEDAD NO ESTÁ EN LA LISTA; ","")&amp;IF(B362="","SIN TIPO; ","")&amp;IF(NOT(N(E362)&gt;0),"SIN FECHA; ","")&amp;IF(N(F362)=0,"SIN MONTO; ","")&amp;IF(AND(N(E362)&gt;0,NOT(OR(N(K362)&gt;0,O362="Pagado")),G362&lt;&gt;"Escrow",TODAY()&gt;N(E362)),"VENCIDO SIN PAGAR; ","")&amp;IF(AND(NOT(OR(N(K362)&gt;0,O362="Pagado")),G362&lt;&gt;"Escrow",AND(N(E362)&gt;0,TODAY()&gt;=N(J362),TODAY()&lt;=N(E362))),"VENCE PRONTO; ","")&amp;IF(AND(OR(N(K362)&gt;0,O362="Pagado"),L362=""),"SIN COMPROBANTE DE PAGO; ","")&amp;IF(AND(G362="Escrow",H362&lt;&gt;"Sí",N(E362)&gt;0,TODAY()&gt;=N(J362)),"ESCROW SIN CONFIRMAR; ","")&amp;IF(AND(B362="Renovación de seguro",NOT(OR(N(K362)&gt;0,O362="Pagado")),N(E362)&gt;0,N(E362)-TODAY()&lt;=N('Ajustes'!$B$10),M362&lt;&gt;"Sí"),"PÓLIZA POR VENCER SIN COTIZACIÓN; ",""),LEN(IF(A362="","SIN PROPIEDAD; ","")&amp;IF(AND(A362&lt;&gt;"",COUNTIF('Propiedades'!$A$2:$A$200,A362)=0),"PROPIEDAD NO ESTÁ EN LA LISTA; ","")&amp;IF(B362="","SIN TIPO; ","")&amp;IF(NOT(N(E362)&gt;0),"SIN FECHA; ","")&amp;IF(N(F362)=0,"SIN MONTO; ","")&amp;IF(AND(N(E362)&gt;0,NOT(OR(N(K362)&gt;0,O362="Pagado")),G362&lt;&gt;"Escrow",TODAY()&gt;N(E362)),"VENCIDO SIN PAGAR; ","")&amp;IF(AND(NOT(OR(N(K362)&gt;0,O362="Pagado")),G362&lt;&gt;"Escrow",AND(N(E362)&gt;0,TODAY()&gt;=N(J362),TODAY()&lt;=N(E362))),"VENCE PRONTO; ","")&amp;IF(AND(OR(N(K362)&gt;0,O362="Pagado"),L362=""),"SIN COMPROBANTE DE PAGO; ","")&amp;IF(AND(G362="Escrow",H362&lt;&gt;"Sí",N(E362)&gt;0,TODAY()&gt;=N(J362)),"ESCROW SIN CONFIRMAR; ","")&amp;IF(AND(B362="Renovación de seguro",NOT(OR(N(K362)&gt;0,O362="Pagado")),N(E362)&gt;0,N(E362)-TODAY()&lt;=N('Ajustes'!$B$10),M362&lt;&gt;"Sí"),"PÓLIZA POR VENCER SIN COTIZACIÓN; ",""))-2)))</f>
        <v/>
      </c>
    </row>
    <row r="363">
      <c r="E363" s="8" t="n"/>
      <c r="F363" s="9" t="n"/>
      <c r="I363" s="10" t="n"/>
      <c r="J363" s="8">
        <f>IF(OR(NOT(OR(A363&lt;&gt;"",B363&lt;&gt;"",C363&lt;&gt;"")),N(E363)=0),"",N(E363)-IF(N(I363)&gt;0,N(I363),IFERROR(VLOOKUP(B363,'Ajustes'!$A$3:$B$8,2,0),0)))</f>
        <v/>
      </c>
      <c r="K363" s="8" t="n"/>
      <c r="N363" s="8" t="n"/>
      <c r="P363" s="10">
        <f>IF(OR(NOT(OR(A363&lt;&gt;"",B363&lt;&gt;"",C363&lt;&gt;"")),N(E363)=0),"",N(E363)-TODAY())</f>
        <v/>
      </c>
      <c r="Q363">
        <f>IF(OR(NOT(OR(A363&lt;&gt;"",B363&lt;&gt;"",C363&lt;&gt;"")),O363="Cerrado"),"",IF(IF(A363="","SIN PROPIEDAD; ","")&amp;IF(AND(A363&lt;&gt;"",COUNTIF('Propiedades'!$A$2:$A$200,A363)=0),"PROPIEDAD NO ESTÁ EN LA LISTA; ","")&amp;IF(B363="","SIN TIPO; ","")&amp;IF(NOT(N(E363)&gt;0),"SIN FECHA; ","")&amp;IF(N(F363)=0,"SIN MONTO; ","")&amp;IF(AND(N(E363)&gt;0,NOT(OR(N(K363)&gt;0,O363="Pagado")),G363&lt;&gt;"Escrow",TODAY()&gt;N(E363)),"VENCIDO SIN PAGAR; ","")&amp;IF(AND(NOT(OR(N(K363)&gt;0,O363="Pagado")),G363&lt;&gt;"Escrow",AND(N(E363)&gt;0,TODAY()&gt;=N(J363),TODAY()&lt;=N(E363))),"VENCE PRONTO; ","")&amp;IF(AND(OR(N(K363)&gt;0,O363="Pagado"),L363=""),"SIN COMPROBANTE DE PAGO; ","")&amp;IF(AND(G363="Escrow",H363&lt;&gt;"Sí",N(E363)&gt;0,TODAY()&gt;=N(J363)),"ESCROW SIN CONFIRMAR; ","")&amp;IF(AND(B363="Renovación de seguro",NOT(OR(N(K363)&gt;0,O363="Pagado")),N(E363)&gt;0,N(E363)-TODAY()&lt;=N('Ajustes'!$B$10),M363&lt;&gt;"Sí"),"PÓLIZA POR VENCER SIN COTIZACIÓN; ","")="","",LEFT(IF(A363="","SIN PROPIEDAD; ","")&amp;IF(AND(A363&lt;&gt;"",COUNTIF('Propiedades'!$A$2:$A$200,A363)=0),"PROPIEDAD NO ESTÁ EN LA LISTA; ","")&amp;IF(B363="","SIN TIPO; ","")&amp;IF(NOT(N(E363)&gt;0),"SIN FECHA; ","")&amp;IF(N(F363)=0,"SIN MONTO; ","")&amp;IF(AND(N(E363)&gt;0,NOT(OR(N(K363)&gt;0,O363="Pagado")),G363&lt;&gt;"Escrow",TODAY()&gt;N(E363)),"VENCIDO SIN PAGAR; ","")&amp;IF(AND(NOT(OR(N(K363)&gt;0,O363="Pagado")),G363&lt;&gt;"Escrow",AND(N(E363)&gt;0,TODAY()&gt;=N(J363),TODAY()&lt;=N(E363))),"VENCE PRONTO; ","")&amp;IF(AND(OR(N(K363)&gt;0,O363="Pagado"),L363=""),"SIN COMPROBANTE DE PAGO; ","")&amp;IF(AND(G363="Escrow",H363&lt;&gt;"Sí",N(E363)&gt;0,TODAY()&gt;=N(J363)),"ESCROW SIN CONFIRMAR; ","")&amp;IF(AND(B363="Renovación de seguro",NOT(OR(N(K363)&gt;0,O363="Pagado")),N(E363)&gt;0,N(E363)-TODAY()&lt;=N('Ajustes'!$B$10),M363&lt;&gt;"Sí"),"PÓLIZA POR VENCER SIN COTIZACIÓN; ",""),LEN(IF(A363="","SIN PROPIEDAD; ","")&amp;IF(AND(A363&lt;&gt;"",COUNTIF('Propiedades'!$A$2:$A$200,A363)=0),"PROPIEDAD NO ESTÁ EN LA LISTA; ","")&amp;IF(B363="","SIN TIPO; ","")&amp;IF(NOT(N(E363)&gt;0),"SIN FECHA; ","")&amp;IF(N(F363)=0,"SIN MONTO; ","")&amp;IF(AND(N(E363)&gt;0,NOT(OR(N(K363)&gt;0,O363="Pagado")),G363&lt;&gt;"Escrow",TODAY()&gt;N(E363)),"VENCIDO SIN PAGAR; ","")&amp;IF(AND(NOT(OR(N(K363)&gt;0,O363="Pagado")),G363&lt;&gt;"Escrow",AND(N(E363)&gt;0,TODAY()&gt;=N(J363),TODAY()&lt;=N(E363))),"VENCE PRONTO; ","")&amp;IF(AND(OR(N(K363)&gt;0,O363="Pagado"),L363=""),"SIN COMPROBANTE DE PAGO; ","")&amp;IF(AND(G363="Escrow",H363&lt;&gt;"Sí",N(E363)&gt;0,TODAY()&gt;=N(J363)),"ESCROW SIN CONFIRMAR; ","")&amp;IF(AND(B363="Renovación de seguro",NOT(OR(N(K363)&gt;0,O363="Pagado")),N(E363)&gt;0,N(E363)-TODAY()&lt;=N('Ajustes'!$B$10),M363&lt;&gt;"Sí"),"PÓLIZA POR VENCER SIN COTIZACIÓN; ",""))-2)))</f>
        <v/>
      </c>
    </row>
    <row r="364">
      <c r="E364" s="8" t="n"/>
      <c r="F364" s="9" t="n"/>
      <c r="I364" s="10" t="n"/>
      <c r="J364" s="8">
        <f>IF(OR(NOT(OR(A364&lt;&gt;"",B364&lt;&gt;"",C364&lt;&gt;"")),N(E364)=0),"",N(E364)-IF(N(I364)&gt;0,N(I364),IFERROR(VLOOKUP(B364,'Ajustes'!$A$3:$B$8,2,0),0)))</f>
        <v/>
      </c>
      <c r="K364" s="8" t="n"/>
      <c r="N364" s="8" t="n"/>
      <c r="P364" s="10">
        <f>IF(OR(NOT(OR(A364&lt;&gt;"",B364&lt;&gt;"",C364&lt;&gt;"")),N(E364)=0),"",N(E364)-TODAY())</f>
        <v/>
      </c>
      <c r="Q364">
        <f>IF(OR(NOT(OR(A364&lt;&gt;"",B364&lt;&gt;"",C364&lt;&gt;"")),O364="Cerrado"),"",IF(IF(A364="","SIN PROPIEDAD; ","")&amp;IF(AND(A364&lt;&gt;"",COUNTIF('Propiedades'!$A$2:$A$200,A364)=0),"PROPIEDAD NO ESTÁ EN LA LISTA; ","")&amp;IF(B364="","SIN TIPO; ","")&amp;IF(NOT(N(E364)&gt;0),"SIN FECHA; ","")&amp;IF(N(F364)=0,"SIN MONTO; ","")&amp;IF(AND(N(E364)&gt;0,NOT(OR(N(K364)&gt;0,O364="Pagado")),G364&lt;&gt;"Escrow",TODAY()&gt;N(E364)),"VENCIDO SIN PAGAR; ","")&amp;IF(AND(NOT(OR(N(K364)&gt;0,O364="Pagado")),G364&lt;&gt;"Escrow",AND(N(E364)&gt;0,TODAY()&gt;=N(J364),TODAY()&lt;=N(E364))),"VENCE PRONTO; ","")&amp;IF(AND(OR(N(K364)&gt;0,O364="Pagado"),L364=""),"SIN COMPROBANTE DE PAGO; ","")&amp;IF(AND(G364="Escrow",H364&lt;&gt;"Sí",N(E364)&gt;0,TODAY()&gt;=N(J364)),"ESCROW SIN CONFIRMAR; ","")&amp;IF(AND(B364="Renovación de seguro",NOT(OR(N(K364)&gt;0,O364="Pagado")),N(E364)&gt;0,N(E364)-TODAY()&lt;=N('Ajustes'!$B$10),M364&lt;&gt;"Sí"),"PÓLIZA POR VENCER SIN COTIZACIÓN; ","")="","",LEFT(IF(A364="","SIN PROPIEDAD; ","")&amp;IF(AND(A364&lt;&gt;"",COUNTIF('Propiedades'!$A$2:$A$200,A364)=0),"PROPIEDAD NO ESTÁ EN LA LISTA; ","")&amp;IF(B364="","SIN TIPO; ","")&amp;IF(NOT(N(E364)&gt;0),"SIN FECHA; ","")&amp;IF(N(F364)=0,"SIN MONTO; ","")&amp;IF(AND(N(E364)&gt;0,NOT(OR(N(K364)&gt;0,O364="Pagado")),G364&lt;&gt;"Escrow",TODAY()&gt;N(E364)),"VENCIDO SIN PAGAR; ","")&amp;IF(AND(NOT(OR(N(K364)&gt;0,O364="Pagado")),G364&lt;&gt;"Escrow",AND(N(E364)&gt;0,TODAY()&gt;=N(J364),TODAY()&lt;=N(E364))),"VENCE PRONTO; ","")&amp;IF(AND(OR(N(K364)&gt;0,O364="Pagado"),L364=""),"SIN COMPROBANTE DE PAGO; ","")&amp;IF(AND(G364="Escrow",H364&lt;&gt;"Sí",N(E364)&gt;0,TODAY()&gt;=N(J364)),"ESCROW SIN CONFIRMAR; ","")&amp;IF(AND(B364="Renovación de seguro",NOT(OR(N(K364)&gt;0,O364="Pagado")),N(E364)&gt;0,N(E364)-TODAY()&lt;=N('Ajustes'!$B$10),M364&lt;&gt;"Sí"),"PÓLIZA POR VENCER SIN COTIZACIÓN; ",""),LEN(IF(A364="","SIN PROPIEDAD; ","")&amp;IF(AND(A364&lt;&gt;"",COUNTIF('Propiedades'!$A$2:$A$200,A364)=0),"PROPIEDAD NO ESTÁ EN LA LISTA; ","")&amp;IF(B364="","SIN TIPO; ","")&amp;IF(NOT(N(E364)&gt;0),"SIN FECHA; ","")&amp;IF(N(F364)=0,"SIN MONTO; ","")&amp;IF(AND(N(E364)&gt;0,NOT(OR(N(K364)&gt;0,O364="Pagado")),G364&lt;&gt;"Escrow",TODAY()&gt;N(E364)),"VENCIDO SIN PAGAR; ","")&amp;IF(AND(NOT(OR(N(K364)&gt;0,O364="Pagado")),G364&lt;&gt;"Escrow",AND(N(E364)&gt;0,TODAY()&gt;=N(J364),TODAY()&lt;=N(E364))),"VENCE PRONTO; ","")&amp;IF(AND(OR(N(K364)&gt;0,O364="Pagado"),L364=""),"SIN COMPROBANTE DE PAGO; ","")&amp;IF(AND(G364="Escrow",H364&lt;&gt;"Sí",N(E364)&gt;0,TODAY()&gt;=N(J364)),"ESCROW SIN CONFIRMAR; ","")&amp;IF(AND(B364="Renovación de seguro",NOT(OR(N(K364)&gt;0,O364="Pagado")),N(E364)&gt;0,N(E364)-TODAY()&lt;=N('Ajustes'!$B$10),M364&lt;&gt;"Sí"),"PÓLIZA POR VENCER SIN COTIZACIÓN; ",""))-2)))</f>
        <v/>
      </c>
    </row>
    <row r="365">
      <c r="E365" s="8" t="n"/>
      <c r="F365" s="9" t="n"/>
      <c r="I365" s="10" t="n"/>
      <c r="J365" s="8">
        <f>IF(OR(NOT(OR(A365&lt;&gt;"",B365&lt;&gt;"",C365&lt;&gt;"")),N(E365)=0),"",N(E365)-IF(N(I365)&gt;0,N(I365),IFERROR(VLOOKUP(B365,'Ajustes'!$A$3:$B$8,2,0),0)))</f>
        <v/>
      </c>
      <c r="K365" s="8" t="n"/>
      <c r="N365" s="8" t="n"/>
      <c r="P365" s="10">
        <f>IF(OR(NOT(OR(A365&lt;&gt;"",B365&lt;&gt;"",C365&lt;&gt;"")),N(E365)=0),"",N(E365)-TODAY())</f>
        <v/>
      </c>
      <c r="Q365">
        <f>IF(OR(NOT(OR(A365&lt;&gt;"",B365&lt;&gt;"",C365&lt;&gt;"")),O365="Cerrado"),"",IF(IF(A365="","SIN PROPIEDAD; ","")&amp;IF(AND(A365&lt;&gt;"",COUNTIF('Propiedades'!$A$2:$A$200,A365)=0),"PROPIEDAD NO ESTÁ EN LA LISTA; ","")&amp;IF(B365="","SIN TIPO; ","")&amp;IF(NOT(N(E365)&gt;0),"SIN FECHA; ","")&amp;IF(N(F365)=0,"SIN MONTO; ","")&amp;IF(AND(N(E365)&gt;0,NOT(OR(N(K365)&gt;0,O365="Pagado")),G365&lt;&gt;"Escrow",TODAY()&gt;N(E365)),"VENCIDO SIN PAGAR; ","")&amp;IF(AND(NOT(OR(N(K365)&gt;0,O365="Pagado")),G365&lt;&gt;"Escrow",AND(N(E365)&gt;0,TODAY()&gt;=N(J365),TODAY()&lt;=N(E365))),"VENCE PRONTO; ","")&amp;IF(AND(OR(N(K365)&gt;0,O365="Pagado"),L365=""),"SIN COMPROBANTE DE PAGO; ","")&amp;IF(AND(G365="Escrow",H365&lt;&gt;"Sí",N(E365)&gt;0,TODAY()&gt;=N(J365)),"ESCROW SIN CONFIRMAR; ","")&amp;IF(AND(B365="Renovación de seguro",NOT(OR(N(K365)&gt;0,O365="Pagado")),N(E365)&gt;0,N(E365)-TODAY()&lt;=N('Ajustes'!$B$10),M365&lt;&gt;"Sí"),"PÓLIZA POR VENCER SIN COTIZACIÓN; ","")="","",LEFT(IF(A365="","SIN PROPIEDAD; ","")&amp;IF(AND(A365&lt;&gt;"",COUNTIF('Propiedades'!$A$2:$A$200,A365)=0),"PROPIEDAD NO ESTÁ EN LA LISTA; ","")&amp;IF(B365="","SIN TIPO; ","")&amp;IF(NOT(N(E365)&gt;0),"SIN FECHA; ","")&amp;IF(N(F365)=0,"SIN MONTO; ","")&amp;IF(AND(N(E365)&gt;0,NOT(OR(N(K365)&gt;0,O365="Pagado")),G365&lt;&gt;"Escrow",TODAY()&gt;N(E365)),"VENCIDO SIN PAGAR; ","")&amp;IF(AND(NOT(OR(N(K365)&gt;0,O365="Pagado")),G365&lt;&gt;"Escrow",AND(N(E365)&gt;0,TODAY()&gt;=N(J365),TODAY()&lt;=N(E365))),"VENCE PRONTO; ","")&amp;IF(AND(OR(N(K365)&gt;0,O365="Pagado"),L365=""),"SIN COMPROBANTE DE PAGO; ","")&amp;IF(AND(G365="Escrow",H365&lt;&gt;"Sí",N(E365)&gt;0,TODAY()&gt;=N(J365)),"ESCROW SIN CONFIRMAR; ","")&amp;IF(AND(B365="Renovación de seguro",NOT(OR(N(K365)&gt;0,O365="Pagado")),N(E365)&gt;0,N(E365)-TODAY()&lt;=N('Ajustes'!$B$10),M365&lt;&gt;"Sí"),"PÓLIZA POR VENCER SIN COTIZACIÓN; ",""),LEN(IF(A365="","SIN PROPIEDAD; ","")&amp;IF(AND(A365&lt;&gt;"",COUNTIF('Propiedades'!$A$2:$A$200,A365)=0),"PROPIEDAD NO ESTÁ EN LA LISTA; ","")&amp;IF(B365="","SIN TIPO; ","")&amp;IF(NOT(N(E365)&gt;0),"SIN FECHA; ","")&amp;IF(N(F365)=0,"SIN MONTO; ","")&amp;IF(AND(N(E365)&gt;0,NOT(OR(N(K365)&gt;0,O365="Pagado")),G365&lt;&gt;"Escrow",TODAY()&gt;N(E365)),"VENCIDO SIN PAGAR; ","")&amp;IF(AND(NOT(OR(N(K365)&gt;0,O365="Pagado")),G365&lt;&gt;"Escrow",AND(N(E365)&gt;0,TODAY()&gt;=N(J365),TODAY()&lt;=N(E365))),"VENCE PRONTO; ","")&amp;IF(AND(OR(N(K365)&gt;0,O365="Pagado"),L365=""),"SIN COMPROBANTE DE PAGO; ","")&amp;IF(AND(G365="Escrow",H365&lt;&gt;"Sí",N(E365)&gt;0,TODAY()&gt;=N(J365)),"ESCROW SIN CONFIRMAR; ","")&amp;IF(AND(B365="Renovación de seguro",NOT(OR(N(K365)&gt;0,O365="Pagado")),N(E365)&gt;0,N(E365)-TODAY()&lt;=N('Ajustes'!$B$10),M365&lt;&gt;"Sí"),"PÓLIZA POR VENCER SIN COTIZACIÓN; ",""))-2)))</f>
        <v/>
      </c>
    </row>
    <row r="366">
      <c r="E366" s="8" t="n"/>
      <c r="F366" s="9" t="n"/>
      <c r="I366" s="10" t="n"/>
      <c r="J366" s="8">
        <f>IF(OR(NOT(OR(A366&lt;&gt;"",B366&lt;&gt;"",C366&lt;&gt;"")),N(E366)=0),"",N(E366)-IF(N(I366)&gt;0,N(I366),IFERROR(VLOOKUP(B366,'Ajustes'!$A$3:$B$8,2,0),0)))</f>
        <v/>
      </c>
      <c r="K366" s="8" t="n"/>
      <c r="N366" s="8" t="n"/>
      <c r="P366" s="10">
        <f>IF(OR(NOT(OR(A366&lt;&gt;"",B366&lt;&gt;"",C366&lt;&gt;"")),N(E366)=0),"",N(E366)-TODAY())</f>
        <v/>
      </c>
      <c r="Q366">
        <f>IF(OR(NOT(OR(A366&lt;&gt;"",B366&lt;&gt;"",C366&lt;&gt;"")),O366="Cerrado"),"",IF(IF(A366="","SIN PROPIEDAD; ","")&amp;IF(AND(A366&lt;&gt;"",COUNTIF('Propiedades'!$A$2:$A$200,A366)=0),"PROPIEDAD NO ESTÁ EN LA LISTA; ","")&amp;IF(B366="","SIN TIPO; ","")&amp;IF(NOT(N(E366)&gt;0),"SIN FECHA; ","")&amp;IF(N(F366)=0,"SIN MONTO; ","")&amp;IF(AND(N(E366)&gt;0,NOT(OR(N(K366)&gt;0,O366="Pagado")),G366&lt;&gt;"Escrow",TODAY()&gt;N(E366)),"VENCIDO SIN PAGAR; ","")&amp;IF(AND(NOT(OR(N(K366)&gt;0,O366="Pagado")),G366&lt;&gt;"Escrow",AND(N(E366)&gt;0,TODAY()&gt;=N(J366),TODAY()&lt;=N(E366))),"VENCE PRONTO; ","")&amp;IF(AND(OR(N(K366)&gt;0,O366="Pagado"),L366=""),"SIN COMPROBANTE DE PAGO; ","")&amp;IF(AND(G366="Escrow",H366&lt;&gt;"Sí",N(E366)&gt;0,TODAY()&gt;=N(J366)),"ESCROW SIN CONFIRMAR; ","")&amp;IF(AND(B366="Renovación de seguro",NOT(OR(N(K366)&gt;0,O366="Pagado")),N(E366)&gt;0,N(E366)-TODAY()&lt;=N('Ajustes'!$B$10),M366&lt;&gt;"Sí"),"PÓLIZA POR VENCER SIN COTIZACIÓN; ","")="","",LEFT(IF(A366="","SIN PROPIEDAD; ","")&amp;IF(AND(A366&lt;&gt;"",COUNTIF('Propiedades'!$A$2:$A$200,A366)=0),"PROPIEDAD NO ESTÁ EN LA LISTA; ","")&amp;IF(B366="","SIN TIPO; ","")&amp;IF(NOT(N(E366)&gt;0),"SIN FECHA; ","")&amp;IF(N(F366)=0,"SIN MONTO; ","")&amp;IF(AND(N(E366)&gt;0,NOT(OR(N(K366)&gt;0,O366="Pagado")),G366&lt;&gt;"Escrow",TODAY()&gt;N(E366)),"VENCIDO SIN PAGAR; ","")&amp;IF(AND(NOT(OR(N(K366)&gt;0,O366="Pagado")),G366&lt;&gt;"Escrow",AND(N(E366)&gt;0,TODAY()&gt;=N(J366),TODAY()&lt;=N(E366))),"VENCE PRONTO; ","")&amp;IF(AND(OR(N(K366)&gt;0,O366="Pagado"),L366=""),"SIN COMPROBANTE DE PAGO; ","")&amp;IF(AND(G366="Escrow",H366&lt;&gt;"Sí",N(E366)&gt;0,TODAY()&gt;=N(J366)),"ESCROW SIN CONFIRMAR; ","")&amp;IF(AND(B366="Renovación de seguro",NOT(OR(N(K366)&gt;0,O366="Pagado")),N(E366)&gt;0,N(E366)-TODAY()&lt;=N('Ajustes'!$B$10),M366&lt;&gt;"Sí"),"PÓLIZA POR VENCER SIN COTIZACIÓN; ",""),LEN(IF(A366="","SIN PROPIEDAD; ","")&amp;IF(AND(A366&lt;&gt;"",COUNTIF('Propiedades'!$A$2:$A$200,A366)=0),"PROPIEDAD NO ESTÁ EN LA LISTA; ","")&amp;IF(B366="","SIN TIPO; ","")&amp;IF(NOT(N(E366)&gt;0),"SIN FECHA; ","")&amp;IF(N(F366)=0,"SIN MONTO; ","")&amp;IF(AND(N(E366)&gt;0,NOT(OR(N(K366)&gt;0,O366="Pagado")),G366&lt;&gt;"Escrow",TODAY()&gt;N(E366)),"VENCIDO SIN PAGAR; ","")&amp;IF(AND(NOT(OR(N(K366)&gt;0,O366="Pagado")),G366&lt;&gt;"Escrow",AND(N(E366)&gt;0,TODAY()&gt;=N(J366),TODAY()&lt;=N(E366))),"VENCE PRONTO; ","")&amp;IF(AND(OR(N(K366)&gt;0,O366="Pagado"),L366=""),"SIN COMPROBANTE DE PAGO; ","")&amp;IF(AND(G366="Escrow",H366&lt;&gt;"Sí",N(E366)&gt;0,TODAY()&gt;=N(J366)),"ESCROW SIN CONFIRMAR; ","")&amp;IF(AND(B366="Renovación de seguro",NOT(OR(N(K366)&gt;0,O366="Pagado")),N(E366)&gt;0,N(E366)-TODAY()&lt;=N('Ajustes'!$B$10),M366&lt;&gt;"Sí"),"PÓLIZA POR VENCER SIN COTIZACIÓN; ",""))-2)))</f>
        <v/>
      </c>
    </row>
    <row r="367">
      <c r="E367" s="8" t="n"/>
      <c r="F367" s="9" t="n"/>
      <c r="I367" s="10" t="n"/>
      <c r="J367" s="8">
        <f>IF(OR(NOT(OR(A367&lt;&gt;"",B367&lt;&gt;"",C367&lt;&gt;"")),N(E367)=0),"",N(E367)-IF(N(I367)&gt;0,N(I367),IFERROR(VLOOKUP(B367,'Ajustes'!$A$3:$B$8,2,0),0)))</f>
        <v/>
      </c>
      <c r="K367" s="8" t="n"/>
      <c r="N367" s="8" t="n"/>
      <c r="P367" s="10">
        <f>IF(OR(NOT(OR(A367&lt;&gt;"",B367&lt;&gt;"",C367&lt;&gt;"")),N(E367)=0),"",N(E367)-TODAY())</f>
        <v/>
      </c>
      <c r="Q367">
        <f>IF(OR(NOT(OR(A367&lt;&gt;"",B367&lt;&gt;"",C367&lt;&gt;"")),O367="Cerrado"),"",IF(IF(A367="","SIN PROPIEDAD; ","")&amp;IF(AND(A367&lt;&gt;"",COUNTIF('Propiedades'!$A$2:$A$200,A367)=0),"PROPIEDAD NO ESTÁ EN LA LISTA; ","")&amp;IF(B367="","SIN TIPO; ","")&amp;IF(NOT(N(E367)&gt;0),"SIN FECHA; ","")&amp;IF(N(F367)=0,"SIN MONTO; ","")&amp;IF(AND(N(E367)&gt;0,NOT(OR(N(K367)&gt;0,O367="Pagado")),G367&lt;&gt;"Escrow",TODAY()&gt;N(E367)),"VENCIDO SIN PAGAR; ","")&amp;IF(AND(NOT(OR(N(K367)&gt;0,O367="Pagado")),G367&lt;&gt;"Escrow",AND(N(E367)&gt;0,TODAY()&gt;=N(J367),TODAY()&lt;=N(E367))),"VENCE PRONTO; ","")&amp;IF(AND(OR(N(K367)&gt;0,O367="Pagado"),L367=""),"SIN COMPROBANTE DE PAGO; ","")&amp;IF(AND(G367="Escrow",H367&lt;&gt;"Sí",N(E367)&gt;0,TODAY()&gt;=N(J367)),"ESCROW SIN CONFIRMAR; ","")&amp;IF(AND(B367="Renovación de seguro",NOT(OR(N(K367)&gt;0,O367="Pagado")),N(E367)&gt;0,N(E367)-TODAY()&lt;=N('Ajustes'!$B$10),M367&lt;&gt;"Sí"),"PÓLIZA POR VENCER SIN COTIZACIÓN; ","")="","",LEFT(IF(A367="","SIN PROPIEDAD; ","")&amp;IF(AND(A367&lt;&gt;"",COUNTIF('Propiedades'!$A$2:$A$200,A367)=0),"PROPIEDAD NO ESTÁ EN LA LISTA; ","")&amp;IF(B367="","SIN TIPO; ","")&amp;IF(NOT(N(E367)&gt;0),"SIN FECHA; ","")&amp;IF(N(F367)=0,"SIN MONTO; ","")&amp;IF(AND(N(E367)&gt;0,NOT(OR(N(K367)&gt;0,O367="Pagado")),G367&lt;&gt;"Escrow",TODAY()&gt;N(E367)),"VENCIDO SIN PAGAR; ","")&amp;IF(AND(NOT(OR(N(K367)&gt;0,O367="Pagado")),G367&lt;&gt;"Escrow",AND(N(E367)&gt;0,TODAY()&gt;=N(J367),TODAY()&lt;=N(E367))),"VENCE PRONTO; ","")&amp;IF(AND(OR(N(K367)&gt;0,O367="Pagado"),L367=""),"SIN COMPROBANTE DE PAGO; ","")&amp;IF(AND(G367="Escrow",H367&lt;&gt;"Sí",N(E367)&gt;0,TODAY()&gt;=N(J367)),"ESCROW SIN CONFIRMAR; ","")&amp;IF(AND(B367="Renovación de seguro",NOT(OR(N(K367)&gt;0,O367="Pagado")),N(E367)&gt;0,N(E367)-TODAY()&lt;=N('Ajustes'!$B$10),M367&lt;&gt;"Sí"),"PÓLIZA POR VENCER SIN COTIZACIÓN; ",""),LEN(IF(A367="","SIN PROPIEDAD; ","")&amp;IF(AND(A367&lt;&gt;"",COUNTIF('Propiedades'!$A$2:$A$200,A367)=0),"PROPIEDAD NO ESTÁ EN LA LISTA; ","")&amp;IF(B367="","SIN TIPO; ","")&amp;IF(NOT(N(E367)&gt;0),"SIN FECHA; ","")&amp;IF(N(F367)=0,"SIN MONTO; ","")&amp;IF(AND(N(E367)&gt;0,NOT(OR(N(K367)&gt;0,O367="Pagado")),G367&lt;&gt;"Escrow",TODAY()&gt;N(E367)),"VENCIDO SIN PAGAR; ","")&amp;IF(AND(NOT(OR(N(K367)&gt;0,O367="Pagado")),G367&lt;&gt;"Escrow",AND(N(E367)&gt;0,TODAY()&gt;=N(J367),TODAY()&lt;=N(E367))),"VENCE PRONTO; ","")&amp;IF(AND(OR(N(K367)&gt;0,O367="Pagado"),L367=""),"SIN COMPROBANTE DE PAGO; ","")&amp;IF(AND(G367="Escrow",H367&lt;&gt;"Sí",N(E367)&gt;0,TODAY()&gt;=N(J367)),"ESCROW SIN CONFIRMAR; ","")&amp;IF(AND(B367="Renovación de seguro",NOT(OR(N(K367)&gt;0,O367="Pagado")),N(E367)&gt;0,N(E367)-TODAY()&lt;=N('Ajustes'!$B$10),M367&lt;&gt;"Sí"),"PÓLIZA POR VENCER SIN COTIZACIÓN; ",""))-2)))</f>
        <v/>
      </c>
    </row>
    <row r="368">
      <c r="E368" s="8" t="n"/>
      <c r="F368" s="9" t="n"/>
      <c r="I368" s="10" t="n"/>
      <c r="J368" s="8">
        <f>IF(OR(NOT(OR(A368&lt;&gt;"",B368&lt;&gt;"",C368&lt;&gt;"")),N(E368)=0),"",N(E368)-IF(N(I368)&gt;0,N(I368),IFERROR(VLOOKUP(B368,'Ajustes'!$A$3:$B$8,2,0),0)))</f>
        <v/>
      </c>
      <c r="K368" s="8" t="n"/>
      <c r="N368" s="8" t="n"/>
      <c r="P368" s="10">
        <f>IF(OR(NOT(OR(A368&lt;&gt;"",B368&lt;&gt;"",C368&lt;&gt;"")),N(E368)=0),"",N(E368)-TODAY())</f>
        <v/>
      </c>
      <c r="Q368">
        <f>IF(OR(NOT(OR(A368&lt;&gt;"",B368&lt;&gt;"",C368&lt;&gt;"")),O368="Cerrado"),"",IF(IF(A368="","SIN PROPIEDAD; ","")&amp;IF(AND(A368&lt;&gt;"",COUNTIF('Propiedades'!$A$2:$A$200,A368)=0),"PROPIEDAD NO ESTÁ EN LA LISTA; ","")&amp;IF(B368="","SIN TIPO; ","")&amp;IF(NOT(N(E368)&gt;0),"SIN FECHA; ","")&amp;IF(N(F368)=0,"SIN MONTO; ","")&amp;IF(AND(N(E368)&gt;0,NOT(OR(N(K368)&gt;0,O368="Pagado")),G368&lt;&gt;"Escrow",TODAY()&gt;N(E368)),"VENCIDO SIN PAGAR; ","")&amp;IF(AND(NOT(OR(N(K368)&gt;0,O368="Pagado")),G368&lt;&gt;"Escrow",AND(N(E368)&gt;0,TODAY()&gt;=N(J368),TODAY()&lt;=N(E368))),"VENCE PRONTO; ","")&amp;IF(AND(OR(N(K368)&gt;0,O368="Pagado"),L368=""),"SIN COMPROBANTE DE PAGO; ","")&amp;IF(AND(G368="Escrow",H368&lt;&gt;"Sí",N(E368)&gt;0,TODAY()&gt;=N(J368)),"ESCROW SIN CONFIRMAR; ","")&amp;IF(AND(B368="Renovación de seguro",NOT(OR(N(K368)&gt;0,O368="Pagado")),N(E368)&gt;0,N(E368)-TODAY()&lt;=N('Ajustes'!$B$10),M368&lt;&gt;"Sí"),"PÓLIZA POR VENCER SIN COTIZACIÓN; ","")="","",LEFT(IF(A368="","SIN PROPIEDAD; ","")&amp;IF(AND(A368&lt;&gt;"",COUNTIF('Propiedades'!$A$2:$A$200,A368)=0),"PROPIEDAD NO ESTÁ EN LA LISTA; ","")&amp;IF(B368="","SIN TIPO; ","")&amp;IF(NOT(N(E368)&gt;0),"SIN FECHA; ","")&amp;IF(N(F368)=0,"SIN MONTO; ","")&amp;IF(AND(N(E368)&gt;0,NOT(OR(N(K368)&gt;0,O368="Pagado")),G368&lt;&gt;"Escrow",TODAY()&gt;N(E368)),"VENCIDO SIN PAGAR; ","")&amp;IF(AND(NOT(OR(N(K368)&gt;0,O368="Pagado")),G368&lt;&gt;"Escrow",AND(N(E368)&gt;0,TODAY()&gt;=N(J368),TODAY()&lt;=N(E368))),"VENCE PRONTO; ","")&amp;IF(AND(OR(N(K368)&gt;0,O368="Pagado"),L368=""),"SIN COMPROBANTE DE PAGO; ","")&amp;IF(AND(G368="Escrow",H368&lt;&gt;"Sí",N(E368)&gt;0,TODAY()&gt;=N(J368)),"ESCROW SIN CONFIRMAR; ","")&amp;IF(AND(B368="Renovación de seguro",NOT(OR(N(K368)&gt;0,O368="Pagado")),N(E368)&gt;0,N(E368)-TODAY()&lt;=N('Ajustes'!$B$10),M368&lt;&gt;"Sí"),"PÓLIZA POR VENCER SIN COTIZACIÓN; ",""),LEN(IF(A368="","SIN PROPIEDAD; ","")&amp;IF(AND(A368&lt;&gt;"",COUNTIF('Propiedades'!$A$2:$A$200,A368)=0),"PROPIEDAD NO ESTÁ EN LA LISTA; ","")&amp;IF(B368="","SIN TIPO; ","")&amp;IF(NOT(N(E368)&gt;0),"SIN FECHA; ","")&amp;IF(N(F368)=0,"SIN MONTO; ","")&amp;IF(AND(N(E368)&gt;0,NOT(OR(N(K368)&gt;0,O368="Pagado")),G368&lt;&gt;"Escrow",TODAY()&gt;N(E368)),"VENCIDO SIN PAGAR; ","")&amp;IF(AND(NOT(OR(N(K368)&gt;0,O368="Pagado")),G368&lt;&gt;"Escrow",AND(N(E368)&gt;0,TODAY()&gt;=N(J368),TODAY()&lt;=N(E368))),"VENCE PRONTO; ","")&amp;IF(AND(OR(N(K368)&gt;0,O368="Pagado"),L368=""),"SIN COMPROBANTE DE PAGO; ","")&amp;IF(AND(G368="Escrow",H368&lt;&gt;"Sí",N(E368)&gt;0,TODAY()&gt;=N(J368)),"ESCROW SIN CONFIRMAR; ","")&amp;IF(AND(B368="Renovación de seguro",NOT(OR(N(K368)&gt;0,O368="Pagado")),N(E368)&gt;0,N(E368)-TODAY()&lt;=N('Ajustes'!$B$10),M368&lt;&gt;"Sí"),"PÓLIZA POR VENCER SIN COTIZACIÓN; ",""))-2)))</f>
        <v/>
      </c>
    </row>
    <row r="369">
      <c r="E369" s="8" t="n"/>
      <c r="F369" s="9" t="n"/>
      <c r="I369" s="10" t="n"/>
      <c r="J369" s="8">
        <f>IF(OR(NOT(OR(A369&lt;&gt;"",B369&lt;&gt;"",C369&lt;&gt;"")),N(E369)=0),"",N(E369)-IF(N(I369)&gt;0,N(I369),IFERROR(VLOOKUP(B369,'Ajustes'!$A$3:$B$8,2,0),0)))</f>
        <v/>
      </c>
      <c r="K369" s="8" t="n"/>
      <c r="N369" s="8" t="n"/>
      <c r="P369" s="10">
        <f>IF(OR(NOT(OR(A369&lt;&gt;"",B369&lt;&gt;"",C369&lt;&gt;"")),N(E369)=0),"",N(E369)-TODAY())</f>
        <v/>
      </c>
      <c r="Q369">
        <f>IF(OR(NOT(OR(A369&lt;&gt;"",B369&lt;&gt;"",C369&lt;&gt;"")),O369="Cerrado"),"",IF(IF(A369="","SIN PROPIEDAD; ","")&amp;IF(AND(A369&lt;&gt;"",COUNTIF('Propiedades'!$A$2:$A$200,A369)=0),"PROPIEDAD NO ESTÁ EN LA LISTA; ","")&amp;IF(B369="","SIN TIPO; ","")&amp;IF(NOT(N(E369)&gt;0),"SIN FECHA; ","")&amp;IF(N(F369)=0,"SIN MONTO; ","")&amp;IF(AND(N(E369)&gt;0,NOT(OR(N(K369)&gt;0,O369="Pagado")),G369&lt;&gt;"Escrow",TODAY()&gt;N(E369)),"VENCIDO SIN PAGAR; ","")&amp;IF(AND(NOT(OR(N(K369)&gt;0,O369="Pagado")),G369&lt;&gt;"Escrow",AND(N(E369)&gt;0,TODAY()&gt;=N(J369),TODAY()&lt;=N(E369))),"VENCE PRONTO; ","")&amp;IF(AND(OR(N(K369)&gt;0,O369="Pagado"),L369=""),"SIN COMPROBANTE DE PAGO; ","")&amp;IF(AND(G369="Escrow",H369&lt;&gt;"Sí",N(E369)&gt;0,TODAY()&gt;=N(J369)),"ESCROW SIN CONFIRMAR; ","")&amp;IF(AND(B369="Renovación de seguro",NOT(OR(N(K369)&gt;0,O369="Pagado")),N(E369)&gt;0,N(E369)-TODAY()&lt;=N('Ajustes'!$B$10),M369&lt;&gt;"Sí"),"PÓLIZA POR VENCER SIN COTIZACIÓN; ","")="","",LEFT(IF(A369="","SIN PROPIEDAD; ","")&amp;IF(AND(A369&lt;&gt;"",COUNTIF('Propiedades'!$A$2:$A$200,A369)=0),"PROPIEDAD NO ESTÁ EN LA LISTA; ","")&amp;IF(B369="","SIN TIPO; ","")&amp;IF(NOT(N(E369)&gt;0),"SIN FECHA; ","")&amp;IF(N(F369)=0,"SIN MONTO; ","")&amp;IF(AND(N(E369)&gt;0,NOT(OR(N(K369)&gt;0,O369="Pagado")),G369&lt;&gt;"Escrow",TODAY()&gt;N(E369)),"VENCIDO SIN PAGAR; ","")&amp;IF(AND(NOT(OR(N(K369)&gt;0,O369="Pagado")),G369&lt;&gt;"Escrow",AND(N(E369)&gt;0,TODAY()&gt;=N(J369),TODAY()&lt;=N(E369))),"VENCE PRONTO; ","")&amp;IF(AND(OR(N(K369)&gt;0,O369="Pagado"),L369=""),"SIN COMPROBANTE DE PAGO; ","")&amp;IF(AND(G369="Escrow",H369&lt;&gt;"Sí",N(E369)&gt;0,TODAY()&gt;=N(J369)),"ESCROW SIN CONFIRMAR; ","")&amp;IF(AND(B369="Renovación de seguro",NOT(OR(N(K369)&gt;0,O369="Pagado")),N(E369)&gt;0,N(E369)-TODAY()&lt;=N('Ajustes'!$B$10),M369&lt;&gt;"Sí"),"PÓLIZA POR VENCER SIN COTIZACIÓN; ",""),LEN(IF(A369="","SIN PROPIEDAD; ","")&amp;IF(AND(A369&lt;&gt;"",COUNTIF('Propiedades'!$A$2:$A$200,A369)=0),"PROPIEDAD NO ESTÁ EN LA LISTA; ","")&amp;IF(B369="","SIN TIPO; ","")&amp;IF(NOT(N(E369)&gt;0),"SIN FECHA; ","")&amp;IF(N(F369)=0,"SIN MONTO; ","")&amp;IF(AND(N(E369)&gt;0,NOT(OR(N(K369)&gt;0,O369="Pagado")),G369&lt;&gt;"Escrow",TODAY()&gt;N(E369)),"VENCIDO SIN PAGAR; ","")&amp;IF(AND(NOT(OR(N(K369)&gt;0,O369="Pagado")),G369&lt;&gt;"Escrow",AND(N(E369)&gt;0,TODAY()&gt;=N(J369),TODAY()&lt;=N(E369))),"VENCE PRONTO; ","")&amp;IF(AND(OR(N(K369)&gt;0,O369="Pagado"),L369=""),"SIN COMPROBANTE DE PAGO; ","")&amp;IF(AND(G369="Escrow",H369&lt;&gt;"Sí",N(E369)&gt;0,TODAY()&gt;=N(J369)),"ESCROW SIN CONFIRMAR; ","")&amp;IF(AND(B369="Renovación de seguro",NOT(OR(N(K369)&gt;0,O369="Pagado")),N(E369)&gt;0,N(E369)-TODAY()&lt;=N('Ajustes'!$B$10),M369&lt;&gt;"Sí"),"PÓLIZA POR VENCER SIN COTIZACIÓN; ",""))-2)))</f>
        <v/>
      </c>
    </row>
    <row r="370">
      <c r="E370" s="8" t="n"/>
      <c r="F370" s="9" t="n"/>
      <c r="I370" s="10" t="n"/>
      <c r="J370" s="8">
        <f>IF(OR(NOT(OR(A370&lt;&gt;"",B370&lt;&gt;"",C370&lt;&gt;"")),N(E370)=0),"",N(E370)-IF(N(I370)&gt;0,N(I370),IFERROR(VLOOKUP(B370,'Ajustes'!$A$3:$B$8,2,0),0)))</f>
        <v/>
      </c>
      <c r="K370" s="8" t="n"/>
      <c r="N370" s="8" t="n"/>
      <c r="P370" s="10">
        <f>IF(OR(NOT(OR(A370&lt;&gt;"",B370&lt;&gt;"",C370&lt;&gt;"")),N(E370)=0),"",N(E370)-TODAY())</f>
        <v/>
      </c>
      <c r="Q370">
        <f>IF(OR(NOT(OR(A370&lt;&gt;"",B370&lt;&gt;"",C370&lt;&gt;"")),O370="Cerrado"),"",IF(IF(A370="","SIN PROPIEDAD; ","")&amp;IF(AND(A370&lt;&gt;"",COUNTIF('Propiedades'!$A$2:$A$200,A370)=0),"PROPIEDAD NO ESTÁ EN LA LISTA; ","")&amp;IF(B370="","SIN TIPO; ","")&amp;IF(NOT(N(E370)&gt;0),"SIN FECHA; ","")&amp;IF(N(F370)=0,"SIN MONTO; ","")&amp;IF(AND(N(E370)&gt;0,NOT(OR(N(K370)&gt;0,O370="Pagado")),G370&lt;&gt;"Escrow",TODAY()&gt;N(E370)),"VENCIDO SIN PAGAR; ","")&amp;IF(AND(NOT(OR(N(K370)&gt;0,O370="Pagado")),G370&lt;&gt;"Escrow",AND(N(E370)&gt;0,TODAY()&gt;=N(J370),TODAY()&lt;=N(E370))),"VENCE PRONTO; ","")&amp;IF(AND(OR(N(K370)&gt;0,O370="Pagado"),L370=""),"SIN COMPROBANTE DE PAGO; ","")&amp;IF(AND(G370="Escrow",H370&lt;&gt;"Sí",N(E370)&gt;0,TODAY()&gt;=N(J370)),"ESCROW SIN CONFIRMAR; ","")&amp;IF(AND(B370="Renovación de seguro",NOT(OR(N(K370)&gt;0,O370="Pagado")),N(E370)&gt;0,N(E370)-TODAY()&lt;=N('Ajustes'!$B$10),M370&lt;&gt;"Sí"),"PÓLIZA POR VENCER SIN COTIZACIÓN; ","")="","",LEFT(IF(A370="","SIN PROPIEDAD; ","")&amp;IF(AND(A370&lt;&gt;"",COUNTIF('Propiedades'!$A$2:$A$200,A370)=0),"PROPIEDAD NO ESTÁ EN LA LISTA; ","")&amp;IF(B370="","SIN TIPO; ","")&amp;IF(NOT(N(E370)&gt;0),"SIN FECHA; ","")&amp;IF(N(F370)=0,"SIN MONTO; ","")&amp;IF(AND(N(E370)&gt;0,NOT(OR(N(K370)&gt;0,O370="Pagado")),G370&lt;&gt;"Escrow",TODAY()&gt;N(E370)),"VENCIDO SIN PAGAR; ","")&amp;IF(AND(NOT(OR(N(K370)&gt;0,O370="Pagado")),G370&lt;&gt;"Escrow",AND(N(E370)&gt;0,TODAY()&gt;=N(J370),TODAY()&lt;=N(E370))),"VENCE PRONTO; ","")&amp;IF(AND(OR(N(K370)&gt;0,O370="Pagado"),L370=""),"SIN COMPROBANTE DE PAGO; ","")&amp;IF(AND(G370="Escrow",H370&lt;&gt;"Sí",N(E370)&gt;0,TODAY()&gt;=N(J370)),"ESCROW SIN CONFIRMAR; ","")&amp;IF(AND(B370="Renovación de seguro",NOT(OR(N(K370)&gt;0,O370="Pagado")),N(E370)&gt;0,N(E370)-TODAY()&lt;=N('Ajustes'!$B$10),M370&lt;&gt;"Sí"),"PÓLIZA POR VENCER SIN COTIZACIÓN; ",""),LEN(IF(A370="","SIN PROPIEDAD; ","")&amp;IF(AND(A370&lt;&gt;"",COUNTIF('Propiedades'!$A$2:$A$200,A370)=0),"PROPIEDAD NO ESTÁ EN LA LISTA; ","")&amp;IF(B370="","SIN TIPO; ","")&amp;IF(NOT(N(E370)&gt;0),"SIN FECHA; ","")&amp;IF(N(F370)=0,"SIN MONTO; ","")&amp;IF(AND(N(E370)&gt;0,NOT(OR(N(K370)&gt;0,O370="Pagado")),G370&lt;&gt;"Escrow",TODAY()&gt;N(E370)),"VENCIDO SIN PAGAR; ","")&amp;IF(AND(NOT(OR(N(K370)&gt;0,O370="Pagado")),G370&lt;&gt;"Escrow",AND(N(E370)&gt;0,TODAY()&gt;=N(J370),TODAY()&lt;=N(E370))),"VENCE PRONTO; ","")&amp;IF(AND(OR(N(K370)&gt;0,O370="Pagado"),L370=""),"SIN COMPROBANTE DE PAGO; ","")&amp;IF(AND(G370="Escrow",H370&lt;&gt;"Sí",N(E370)&gt;0,TODAY()&gt;=N(J370)),"ESCROW SIN CONFIRMAR; ","")&amp;IF(AND(B370="Renovación de seguro",NOT(OR(N(K370)&gt;0,O370="Pagado")),N(E370)&gt;0,N(E370)-TODAY()&lt;=N('Ajustes'!$B$10),M370&lt;&gt;"Sí"),"PÓLIZA POR VENCER SIN COTIZACIÓN; ",""))-2)))</f>
        <v/>
      </c>
    </row>
    <row r="371">
      <c r="E371" s="8" t="n"/>
      <c r="F371" s="9" t="n"/>
      <c r="I371" s="10" t="n"/>
      <c r="J371" s="8">
        <f>IF(OR(NOT(OR(A371&lt;&gt;"",B371&lt;&gt;"",C371&lt;&gt;"")),N(E371)=0),"",N(E371)-IF(N(I371)&gt;0,N(I371),IFERROR(VLOOKUP(B371,'Ajustes'!$A$3:$B$8,2,0),0)))</f>
        <v/>
      </c>
      <c r="K371" s="8" t="n"/>
      <c r="N371" s="8" t="n"/>
      <c r="P371" s="10">
        <f>IF(OR(NOT(OR(A371&lt;&gt;"",B371&lt;&gt;"",C371&lt;&gt;"")),N(E371)=0),"",N(E371)-TODAY())</f>
        <v/>
      </c>
      <c r="Q371">
        <f>IF(OR(NOT(OR(A371&lt;&gt;"",B371&lt;&gt;"",C371&lt;&gt;"")),O371="Cerrado"),"",IF(IF(A371="","SIN PROPIEDAD; ","")&amp;IF(AND(A371&lt;&gt;"",COUNTIF('Propiedades'!$A$2:$A$200,A371)=0),"PROPIEDAD NO ESTÁ EN LA LISTA; ","")&amp;IF(B371="","SIN TIPO; ","")&amp;IF(NOT(N(E371)&gt;0),"SIN FECHA; ","")&amp;IF(N(F371)=0,"SIN MONTO; ","")&amp;IF(AND(N(E371)&gt;0,NOT(OR(N(K371)&gt;0,O371="Pagado")),G371&lt;&gt;"Escrow",TODAY()&gt;N(E371)),"VENCIDO SIN PAGAR; ","")&amp;IF(AND(NOT(OR(N(K371)&gt;0,O371="Pagado")),G371&lt;&gt;"Escrow",AND(N(E371)&gt;0,TODAY()&gt;=N(J371),TODAY()&lt;=N(E371))),"VENCE PRONTO; ","")&amp;IF(AND(OR(N(K371)&gt;0,O371="Pagado"),L371=""),"SIN COMPROBANTE DE PAGO; ","")&amp;IF(AND(G371="Escrow",H371&lt;&gt;"Sí",N(E371)&gt;0,TODAY()&gt;=N(J371)),"ESCROW SIN CONFIRMAR; ","")&amp;IF(AND(B371="Renovación de seguro",NOT(OR(N(K371)&gt;0,O371="Pagado")),N(E371)&gt;0,N(E371)-TODAY()&lt;=N('Ajustes'!$B$10),M371&lt;&gt;"Sí"),"PÓLIZA POR VENCER SIN COTIZACIÓN; ","")="","",LEFT(IF(A371="","SIN PROPIEDAD; ","")&amp;IF(AND(A371&lt;&gt;"",COUNTIF('Propiedades'!$A$2:$A$200,A371)=0),"PROPIEDAD NO ESTÁ EN LA LISTA; ","")&amp;IF(B371="","SIN TIPO; ","")&amp;IF(NOT(N(E371)&gt;0),"SIN FECHA; ","")&amp;IF(N(F371)=0,"SIN MONTO; ","")&amp;IF(AND(N(E371)&gt;0,NOT(OR(N(K371)&gt;0,O371="Pagado")),G371&lt;&gt;"Escrow",TODAY()&gt;N(E371)),"VENCIDO SIN PAGAR; ","")&amp;IF(AND(NOT(OR(N(K371)&gt;0,O371="Pagado")),G371&lt;&gt;"Escrow",AND(N(E371)&gt;0,TODAY()&gt;=N(J371),TODAY()&lt;=N(E371))),"VENCE PRONTO; ","")&amp;IF(AND(OR(N(K371)&gt;0,O371="Pagado"),L371=""),"SIN COMPROBANTE DE PAGO; ","")&amp;IF(AND(G371="Escrow",H371&lt;&gt;"Sí",N(E371)&gt;0,TODAY()&gt;=N(J371)),"ESCROW SIN CONFIRMAR; ","")&amp;IF(AND(B371="Renovación de seguro",NOT(OR(N(K371)&gt;0,O371="Pagado")),N(E371)&gt;0,N(E371)-TODAY()&lt;=N('Ajustes'!$B$10),M371&lt;&gt;"Sí"),"PÓLIZA POR VENCER SIN COTIZACIÓN; ",""),LEN(IF(A371="","SIN PROPIEDAD; ","")&amp;IF(AND(A371&lt;&gt;"",COUNTIF('Propiedades'!$A$2:$A$200,A371)=0),"PROPIEDAD NO ESTÁ EN LA LISTA; ","")&amp;IF(B371="","SIN TIPO; ","")&amp;IF(NOT(N(E371)&gt;0),"SIN FECHA; ","")&amp;IF(N(F371)=0,"SIN MONTO; ","")&amp;IF(AND(N(E371)&gt;0,NOT(OR(N(K371)&gt;0,O371="Pagado")),G371&lt;&gt;"Escrow",TODAY()&gt;N(E371)),"VENCIDO SIN PAGAR; ","")&amp;IF(AND(NOT(OR(N(K371)&gt;0,O371="Pagado")),G371&lt;&gt;"Escrow",AND(N(E371)&gt;0,TODAY()&gt;=N(J371),TODAY()&lt;=N(E371))),"VENCE PRONTO; ","")&amp;IF(AND(OR(N(K371)&gt;0,O371="Pagado"),L371=""),"SIN COMPROBANTE DE PAGO; ","")&amp;IF(AND(G371="Escrow",H371&lt;&gt;"Sí",N(E371)&gt;0,TODAY()&gt;=N(J371)),"ESCROW SIN CONFIRMAR; ","")&amp;IF(AND(B371="Renovación de seguro",NOT(OR(N(K371)&gt;0,O371="Pagado")),N(E371)&gt;0,N(E371)-TODAY()&lt;=N('Ajustes'!$B$10),M371&lt;&gt;"Sí"),"PÓLIZA POR VENCER SIN COTIZACIÓN; ",""))-2)))</f>
        <v/>
      </c>
    </row>
    <row r="372">
      <c r="E372" s="8" t="n"/>
      <c r="F372" s="9" t="n"/>
      <c r="I372" s="10" t="n"/>
      <c r="J372" s="8">
        <f>IF(OR(NOT(OR(A372&lt;&gt;"",B372&lt;&gt;"",C372&lt;&gt;"")),N(E372)=0),"",N(E372)-IF(N(I372)&gt;0,N(I372),IFERROR(VLOOKUP(B372,'Ajustes'!$A$3:$B$8,2,0),0)))</f>
        <v/>
      </c>
      <c r="K372" s="8" t="n"/>
      <c r="N372" s="8" t="n"/>
      <c r="P372" s="10">
        <f>IF(OR(NOT(OR(A372&lt;&gt;"",B372&lt;&gt;"",C372&lt;&gt;"")),N(E372)=0),"",N(E372)-TODAY())</f>
        <v/>
      </c>
      <c r="Q372">
        <f>IF(OR(NOT(OR(A372&lt;&gt;"",B372&lt;&gt;"",C372&lt;&gt;"")),O372="Cerrado"),"",IF(IF(A372="","SIN PROPIEDAD; ","")&amp;IF(AND(A372&lt;&gt;"",COUNTIF('Propiedades'!$A$2:$A$200,A372)=0),"PROPIEDAD NO ESTÁ EN LA LISTA; ","")&amp;IF(B372="","SIN TIPO; ","")&amp;IF(NOT(N(E372)&gt;0),"SIN FECHA; ","")&amp;IF(N(F372)=0,"SIN MONTO; ","")&amp;IF(AND(N(E372)&gt;0,NOT(OR(N(K372)&gt;0,O372="Pagado")),G372&lt;&gt;"Escrow",TODAY()&gt;N(E372)),"VENCIDO SIN PAGAR; ","")&amp;IF(AND(NOT(OR(N(K372)&gt;0,O372="Pagado")),G372&lt;&gt;"Escrow",AND(N(E372)&gt;0,TODAY()&gt;=N(J372),TODAY()&lt;=N(E372))),"VENCE PRONTO; ","")&amp;IF(AND(OR(N(K372)&gt;0,O372="Pagado"),L372=""),"SIN COMPROBANTE DE PAGO; ","")&amp;IF(AND(G372="Escrow",H372&lt;&gt;"Sí",N(E372)&gt;0,TODAY()&gt;=N(J372)),"ESCROW SIN CONFIRMAR; ","")&amp;IF(AND(B372="Renovación de seguro",NOT(OR(N(K372)&gt;0,O372="Pagado")),N(E372)&gt;0,N(E372)-TODAY()&lt;=N('Ajustes'!$B$10),M372&lt;&gt;"Sí"),"PÓLIZA POR VENCER SIN COTIZACIÓN; ","")="","",LEFT(IF(A372="","SIN PROPIEDAD; ","")&amp;IF(AND(A372&lt;&gt;"",COUNTIF('Propiedades'!$A$2:$A$200,A372)=0),"PROPIEDAD NO ESTÁ EN LA LISTA; ","")&amp;IF(B372="","SIN TIPO; ","")&amp;IF(NOT(N(E372)&gt;0),"SIN FECHA; ","")&amp;IF(N(F372)=0,"SIN MONTO; ","")&amp;IF(AND(N(E372)&gt;0,NOT(OR(N(K372)&gt;0,O372="Pagado")),G372&lt;&gt;"Escrow",TODAY()&gt;N(E372)),"VENCIDO SIN PAGAR; ","")&amp;IF(AND(NOT(OR(N(K372)&gt;0,O372="Pagado")),G372&lt;&gt;"Escrow",AND(N(E372)&gt;0,TODAY()&gt;=N(J372),TODAY()&lt;=N(E372))),"VENCE PRONTO; ","")&amp;IF(AND(OR(N(K372)&gt;0,O372="Pagado"),L372=""),"SIN COMPROBANTE DE PAGO; ","")&amp;IF(AND(G372="Escrow",H372&lt;&gt;"Sí",N(E372)&gt;0,TODAY()&gt;=N(J372)),"ESCROW SIN CONFIRMAR; ","")&amp;IF(AND(B372="Renovación de seguro",NOT(OR(N(K372)&gt;0,O372="Pagado")),N(E372)&gt;0,N(E372)-TODAY()&lt;=N('Ajustes'!$B$10),M372&lt;&gt;"Sí"),"PÓLIZA POR VENCER SIN COTIZACIÓN; ",""),LEN(IF(A372="","SIN PROPIEDAD; ","")&amp;IF(AND(A372&lt;&gt;"",COUNTIF('Propiedades'!$A$2:$A$200,A372)=0),"PROPIEDAD NO ESTÁ EN LA LISTA; ","")&amp;IF(B372="","SIN TIPO; ","")&amp;IF(NOT(N(E372)&gt;0),"SIN FECHA; ","")&amp;IF(N(F372)=0,"SIN MONTO; ","")&amp;IF(AND(N(E372)&gt;0,NOT(OR(N(K372)&gt;0,O372="Pagado")),G372&lt;&gt;"Escrow",TODAY()&gt;N(E372)),"VENCIDO SIN PAGAR; ","")&amp;IF(AND(NOT(OR(N(K372)&gt;0,O372="Pagado")),G372&lt;&gt;"Escrow",AND(N(E372)&gt;0,TODAY()&gt;=N(J372),TODAY()&lt;=N(E372))),"VENCE PRONTO; ","")&amp;IF(AND(OR(N(K372)&gt;0,O372="Pagado"),L372=""),"SIN COMPROBANTE DE PAGO; ","")&amp;IF(AND(G372="Escrow",H372&lt;&gt;"Sí",N(E372)&gt;0,TODAY()&gt;=N(J372)),"ESCROW SIN CONFIRMAR; ","")&amp;IF(AND(B372="Renovación de seguro",NOT(OR(N(K372)&gt;0,O372="Pagado")),N(E372)&gt;0,N(E372)-TODAY()&lt;=N('Ajustes'!$B$10),M372&lt;&gt;"Sí"),"PÓLIZA POR VENCER SIN COTIZACIÓN; ",""))-2)))</f>
        <v/>
      </c>
    </row>
    <row r="373">
      <c r="E373" s="8" t="n"/>
      <c r="F373" s="9" t="n"/>
      <c r="I373" s="10" t="n"/>
      <c r="J373" s="8">
        <f>IF(OR(NOT(OR(A373&lt;&gt;"",B373&lt;&gt;"",C373&lt;&gt;"")),N(E373)=0),"",N(E373)-IF(N(I373)&gt;0,N(I373),IFERROR(VLOOKUP(B373,'Ajustes'!$A$3:$B$8,2,0),0)))</f>
        <v/>
      </c>
      <c r="K373" s="8" t="n"/>
      <c r="N373" s="8" t="n"/>
      <c r="P373" s="10">
        <f>IF(OR(NOT(OR(A373&lt;&gt;"",B373&lt;&gt;"",C373&lt;&gt;"")),N(E373)=0),"",N(E373)-TODAY())</f>
        <v/>
      </c>
      <c r="Q373">
        <f>IF(OR(NOT(OR(A373&lt;&gt;"",B373&lt;&gt;"",C373&lt;&gt;"")),O373="Cerrado"),"",IF(IF(A373="","SIN PROPIEDAD; ","")&amp;IF(AND(A373&lt;&gt;"",COUNTIF('Propiedades'!$A$2:$A$200,A373)=0),"PROPIEDAD NO ESTÁ EN LA LISTA; ","")&amp;IF(B373="","SIN TIPO; ","")&amp;IF(NOT(N(E373)&gt;0),"SIN FECHA; ","")&amp;IF(N(F373)=0,"SIN MONTO; ","")&amp;IF(AND(N(E373)&gt;0,NOT(OR(N(K373)&gt;0,O373="Pagado")),G373&lt;&gt;"Escrow",TODAY()&gt;N(E373)),"VENCIDO SIN PAGAR; ","")&amp;IF(AND(NOT(OR(N(K373)&gt;0,O373="Pagado")),G373&lt;&gt;"Escrow",AND(N(E373)&gt;0,TODAY()&gt;=N(J373),TODAY()&lt;=N(E373))),"VENCE PRONTO; ","")&amp;IF(AND(OR(N(K373)&gt;0,O373="Pagado"),L373=""),"SIN COMPROBANTE DE PAGO; ","")&amp;IF(AND(G373="Escrow",H373&lt;&gt;"Sí",N(E373)&gt;0,TODAY()&gt;=N(J373)),"ESCROW SIN CONFIRMAR; ","")&amp;IF(AND(B373="Renovación de seguro",NOT(OR(N(K373)&gt;0,O373="Pagado")),N(E373)&gt;0,N(E373)-TODAY()&lt;=N('Ajustes'!$B$10),M373&lt;&gt;"Sí"),"PÓLIZA POR VENCER SIN COTIZACIÓN; ","")="","",LEFT(IF(A373="","SIN PROPIEDAD; ","")&amp;IF(AND(A373&lt;&gt;"",COUNTIF('Propiedades'!$A$2:$A$200,A373)=0),"PROPIEDAD NO ESTÁ EN LA LISTA; ","")&amp;IF(B373="","SIN TIPO; ","")&amp;IF(NOT(N(E373)&gt;0),"SIN FECHA; ","")&amp;IF(N(F373)=0,"SIN MONTO; ","")&amp;IF(AND(N(E373)&gt;0,NOT(OR(N(K373)&gt;0,O373="Pagado")),G373&lt;&gt;"Escrow",TODAY()&gt;N(E373)),"VENCIDO SIN PAGAR; ","")&amp;IF(AND(NOT(OR(N(K373)&gt;0,O373="Pagado")),G373&lt;&gt;"Escrow",AND(N(E373)&gt;0,TODAY()&gt;=N(J373),TODAY()&lt;=N(E373))),"VENCE PRONTO; ","")&amp;IF(AND(OR(N(K373)&gt;0,O373="Pagado"),L373=""),"SIN COMPROBANTE DE PAGO; ","")&amp;IF(AND(G373="Escrow",H373&lt;&gt;"Sí",N(E373)&gt;0,TODAY()&gt;=N(J373)),"ESCROW SIN CONFIRMAR; ","")&amp;IF(AND(B373="Renovación de seguro",NOT(OR(N(K373)&gt;0,O373="Pagado")),N(E373)&gt;0,N(E373)-TODAY()&lt;=N('Ajustes'!$B$10),M373&lt;&gt;"Sí"),"PÓLIZA POR VENCER SIN COTIZACIÓN; ",""),LEN(IF(A373="","SIN PROPIEDAD; ","")&amp;IF(AND(A373&lt;&gt;"",COUNTIF('Propiedades'!$A$2:$A$200,A373)=0),"PROPIEDAD NO ESTÁ EN LA LISTA; ","")&amp;IF(B373="","SIN TIPO; ","")&amp;IF(NOT(N(E373)&gt;0),"SIN FECHA; ","")&amp;IF(N(F373)=0,"SIN MONTO; ","")&amp;IF(AND(N(E373)&gt;0,NOT(OR(N(K373)&gt;0,O373="Pagado")),G373&lt;&gt;"Escrow",TODAY()&gt;N(E373)),"VENCIDO SIN PAGAR; ","")&amp;IF(AND(NOT(OR(N(K373)&gt;0,O373="Pagado")),G373&lt;&gt;"Escrow",AND(N(E373)&gt;0,TODAY()&gt;=N(J373),TODAY()&lt;=N(E373))),"VENCE PRONTO; ","")&amp;IF(AND(OR(N(K373)&gt;0,O373="Pagado"),L373=""),"SIN COMPROBANTE DE PAGO; ","")&amp;IF(AND(G373="Escrow",H373&lt;&gt;"Sí",N(E373)&gt;0,TODAY()&gt;=N(J373)),"ESCROW SIN CONFIRMAR; ","")&amp;IF(AND(B373="Renovación de seguro",NOT(OR(N(K373)&gt;0,O373="Pagado")),N(E373)&gt;0,N(E373)-TODAY()&lt;=N('Ajustes'!$B$10),M373&lt;&gt;"Sí"),"PÓLIZA POR VENCER SIN COTIZACIÓN; ",""))-2)))</f>
        <v/>
      </c>
    </row>
    <row r="374">
      <c r="E374" s="8" t="n"/>
      <c r="F374" s="9" t="n"/>
      <c r="I374" s="10" t="n"/>
      <c r="J374" s="8">
        <f>IF(OR(NOT(OR(A374&lt;&gt;"",B374&lt;&gt;"",C374&lt;&gt;"")),N(E374)=0),"",N(E374)-IF(N(I374)&gt;0,N(I374),IFERROR(VLOOKUP(B374,'Ajustes'!$A$3:$B$8,2,0),0)))</f>
        <v/>
      </c>
      <c r="K374" s="8" t="n"/>
      <c r="N374" s="8" t="n"/>
      <c r="P374" s="10">
        <f>IF(OR(NOT(OR(A374&lt;&gt;"",B374&lt;&gt;"",C374&lt;&gt;"")),N(E374)=0),"",N(E374)-TODAY())</f>
        <v/>
      </c>
      <c r="Q374">
        <f>IF(OR(NOT(OR(A374&lt;&gt;"",B374&lt;&gt;"",C374&lt;&gt;"")),O374="Cerrado"),"",IF(IF(A374="","SIN PROPIEDAD; ","")&amp;IF(AND(A374&lt;&gt;"",COUNTIF('Propiedades'!$A$2:$A$200,A374)=0),"PROPIEDAD NO ESTÁ EN LA LISTA; ","")&amp;IF(B374="","SIN TIPO; ","")&amp;IF(NOT(N(E374)&gt;0),"SIN FECHA; ","")&amp;IF(N(F374)=0,"SIN MONTO; ","")&amp;IF(AND(N(E374)&gt;0,NOT(OR(N(K374)&gt;0,O374="Pagado")),G374&lt;&gt;"Escrow",TODAY()&gt;N(E374)),"VENCIDO SIN PAGAR; ","")&amp;IF(AND(NOT(OR(N(K374)&gt;0,O374="Pagado")),G374&lt;&gt;"Escrow",AND(N(E374)&gt;0,TODAY()&gt;=N(J374),TODAY()&lt;=N(E374))),"VENCE PRONTO; ","")&amp;IF(AND(OR(N(K374)&gt;0,O374="Pagado"),L374=""),"SIN COMPROBANTE DE PAGO; ","")&amp;IF(AND(G374="Escrow",H374&lt;&gt;"Sí",N(E374)&gt;0,TODAY()&gt;=N(J374)),"ESCROW SIN CONFIRMAR; ","")&amp;IF(AND(B374="Renovación de seguro",NOT(OR(N(K374)&gt;0,O374="Pagado")),N(E374)&gt;0,N(E374)-TODAY()&lt;=N('Ajustes'!$B$10),M374&lt;&gt;"Sí"),"PÓLIZA POR VENCER SIN COTIZACIÓN; ","")="","",LEFT(IF(A374="","SIN PROPIEDAD; ","")&amp;IF(AND(A374&lt;&gt;"",COUNTIF('Propiedades'!$A$2:$A$200,A374)=0),"PROPIEDAD NO ESTÁ EN LA LISTA; ","")&amp;IF(B374="","SIN TIPO; ","")&amp;IF(NOT(N(E374)&gt;0),"SIN FECHA; ","")&amp;IF(N(F374)=0,"SIN MONTO; ","")&amp;IF(AND(N(E374)&gt;0,NOT(OR(N(K374)&gt;0,O374="Pagado")),G374&lt;&gt;"Escrow",TODAY()&gt;N(E374)),"VENCIDO SIN PAGAR; ","")&amp;IF(AND(NOT(OR(N(K374)&gt;0,O374="Pagado")),G374&lt;&gt;"Escrow",AND(N(E374)&gt;0,TODAY()&gt;=N(J374),TODAY()&lt;=N(E374))),"VENCE PRONTO; ","")&amp;IF(AND(OR(N(K374)&gt;0,O374="Pagado"),L374=""),"SIN COMPROBANTE DE PAGO; ","")&amp;IF(AND(G374="Escrow",H374&lt;&gt;"Sí",N(E374)&gt;0,TODAY()&gt;=N(J374)),"ESCROW SIN CONFIRMAR; ","")&amp;IF(AND(B374="Renovación de seguro",NOT(OR(N(K374)&gt;0,O374="Pagado")),N(E374)&gt;0,N(E374)-TODAY()&lt;=N('Ajustes'!$B$10),M374&lt;&gt;"Sí"),"PÓLIZA POR VENCER SIN COTIZACIÓN; ",""),LEN(IF(A374="","SIN PROPIEDAD; ","")&amp;IF(AND(A374&lt;&gt;"",COUNTIF('Propiedades'!$A$2:$A$200,A374)=0),"PROPIEDAD NO ESTÁ EN LA LISTA; ","")&amp;IF(B374="","SIN TIPO; ","")&amp;IF(NOT(N(E374)&gt;0),"SIN FECHA; ","")&amp;IF(N(F374)=0,"SIN MONTO; ","")&amp;IF(AND(N(E374)&gt;0,NOT(OR(N(K374)&gt;0,O374="Pagado")),G374&lt;&gt;"Escrow",TODAY()&gt;N(E374)),"VENCIDO SIN PAGAR; ","")&amp;IF(AND(NOT(OR(N(K374)&gt;0,O374="Pagado")),G374&lt;&gt;"Escrow",AND(N(E374)&gt;0,TODAY()&gt;=N(J374),TODAY()&lt;=N(E374))),"VENCE PRONTO; ","")&amp;IF(AND(OR(N(K374)&gt;0,O374="Pagado"),L374=""),"SIN COMPROBANTE DE PAGO; ","")&amp;IF(AND(G374="Escrow",H374&lt;&gt;"Sí",N(E374)&gt;0,TODAY()&gt;=N(J374)),"ESCROW SIN CONFIRMAR; ","")&amp;IF(AND(B374="Renovación de seguro",NOT(OR(N(K374)&gt;0,O374="Pagado")),N(E374)&gt;0,N(E374)-TODAY()&lt;=N('Ajustes'!$B$10),M374&lt;&gt;"Sí"),"PÓLIZA POR VENCER SIN COTIZACIÓN; ",""))-2)))</f>
        <v/>
      </c>
    </row>
    <row r="375">
      <c r="E375" s="8" t="n"/>
      <c r="F375" s="9" t="n"/>
      <c r="I375" s="10" t="n"/>
      <c r="J375" s="8">
        <f>IF(OR(NOT(OR(A375&lt;&gt;"",B375&lt;&gt;"",C375&lt;&gt;"")),N(E375)=0),"",N(E375)-IF(N(I375)&gt;0,N(I375),IFERROR(VLOOKUP(B375,'Ajustes'!$A$3:$B$8,2,0),0)))</f>
        <v/>
      </c>
      <c r="K375" s="8" t="n"/>
      <c r="N375" s="8" t="n"/>
      <c r="P375" s="10">
        <f>IF(OR(NOT(OR(A375&lt;&gt;"",B375&lt;&gt;"",C375&lt;&gt;"")),N(E375)=0),"",N(E375)-TODAY())</f>
        <v/>
      </c>
      <c r="Q375">
        <f>IF(OR(NOT(OR(A375&lt;&gt;"",B375&lt;&gt;"",C375&lt;&gt;"")),O375="Cerrado"),"",IF(IF(A375="","SIN PROPIEDAD; ","")&amp;IF(AND(A375&lt;&gt;"",COUNTIF('Propiedades'!$A$2:$A$200,A375)=0),"PROPIEDAD NO ESTÁ EN LA LISTA; ","")&amp;IF(B375="","SIN TIPO; ","")&amp;IF(NOT(N(E375)&gt;0),"SIN FECHA; ","")&amp;IF(N(F375)=0,"SIN MONTO; ","")&amp;IF(AND(N(E375)&gt;0,NOT(OR(N(K375)&gt;0,O375="Pagado")),G375&lt;&gt;"Escrow",TODAY()&gt;N(E375)),"VENCIDO SIN PAGAR; ","")&amp;IF(AND(NOT(OR(N(K375)&gt;0,O375="Pagado")),G375&lt;&gt;"Escrow",AND(N(E375)&gt;0,TODAY()&gt;=N(J375),TODAY()&lt;=N(E375))),"VENCE PRONTO; ","")&amp;IF(AND(OR(N(K375)&gt;0,O375="Pagado"),L375=""),"SIN COMPROBANTE DE PAGO; ","")&amp;IF(AND(G375="Escrow",H375&lt;&gt;"Sí",N(E375)&gt;0,TODAY()&gt;=N(J375)),"ESCROW SIN CONFIRMAR; ","")&amp;IF(AND(B375="Renovación de seguro",NOT(OR(N(K375)&gt;0,O375="Pagado")),N(E375)&gt;0,N(E375)-TODAY()&lt;=N('Ajustes'!$B$10),M375&lt;&gt;"Sí"),"PÓLIZA POR VENCER SIN COTIZACIÓN; ","")="","",LEFT(IF(A375="","SIN PROPIEDAD; ","")&amp;IF(AND(A375&lt;&gt;"",COUNTIF('Propiedades'!$A$2:$A$200,A375)=0),"PROPIEDAD NO ESTÁ EN LA LISTA; ","")&amp;IF(B375="","SIN TIPO; ","")&amp;IF(NOT(N(E375)&gt;0),"SIN FECHA; ","")&amp;IF(N(F375)=0,"SIN MONTO; ","")&amp;IF(AND(N(E375)&gt;0,NOT(OR(N(K375)&gt;0,O375="Pagado")),G375&lt;&gt;"Escrow",TODAY()&gt;N(E375)),"VENCIDO SIN PAGAR; ","")&amp;IF(AND(NOT(OR(N(K375)&gt;0,O375="Pagado")),G375&lt;&gt;"Escrow",AND(N(E375)&gt;0,TODAY()&gt;=N(J375),TODAY()&lt;=N(E375))),"VENCE PRONTO; ","")&amp;IF(AND(OR(N(K375)&gt;0,O375="Pagado"),L375=""),"SIN COMPROBANTE DE PAGO; ","")&amp;IF(AND(G375="Escrow",H375&lt;&gt;"Sí",N(E375)&gt;0,TODAY()&gt;=N(J375)),"ESCROW SIN CONFIRMAR; ","")&amp;IF(AND(B375="Renovación de seguro",NOT(OR(N(K375)&gt;0,O375="Pagado")),N(E375)&gt;0,N(E375)-TODAY()&lt;=N('Ajustes'!$B$10),M375&lt;&gt;"Sí"),"PÓLIZA POR VENCER SIN COTIZACIÓN; ",""),LEN(IF(A375="","SIN PROPIEDAD; ","")&amp;IF(AND(A375&lt;&gt;"",COUNTIF('Propiedades'!$A$2:$A$200,A375)=0),"PROPIEDAD NO ESTÁ EN LA LISTA; ","")&amp;IF(B375="","SIN TIPO; ","")&amp;IF(NOT(N(E375)&gt;0),"SIN FECHA; ","")&amp;IF(N(F375)=0,"SIN MONTO; ","")&amp;IF(AND(N(E375)&gt;0,NOT(OR(N(K375)&gt;0,O375="Pagado")),G375&lt;&gt;"Escrow",TODAY()&gt;N(E375)),"VENCIDO SIN PAGAR; ","")&amp;IF(AND(NOT(OR(N(K375)&gt;0,O375="Pagado")),G375&lt;&gt;"Escrow",AND(N(E375)&gt;0,TODAY()&gt;=N(J375),TODAY()&lt;=N(E375))),"VENCE PRONTO; ","")&amp;IF(AND(OR(N(K375)&gt;0,O375="Pagado"),L375=""),"SIN COMPROBANTE DE PAGO; ","")&amp;IF(AND(G375="Escrow",H375&lt;&gt;"Sí",N(E375)&gt;0,TODAY()&gt;=N(J375)),"ESCROW SIN CONFIRMAR; ","")&amp;IF(AND(B375="Renovación de seguro",NOT(OR(N(K375)&gt;0,O375="Pagado")),N(E375)&gt;0,N(E375)-TODAY()&lt;=N('Ajustes'!$B$10),M375&lt;&gt;"Sí"),"PÓLIZA POR VENCER SIN COTIZACIÓN; ",""))-2)))</f>
        <v/>
      </c>
    </row>
    <row r="376">
      <c r="E376" s="8" t="n"/>
      <c r="F376" s="9" t="n"/>
      <c r="I376" s="10" t="n"/>
      <c r="J376" s="8">
        <f>IF(OR(NOT(OR(A376&lt;&gt;"",B376&lt;&gt;"",C376&lt;&gt;"")),N(E376)=0),"",N(E376)-IF(N(I376)&gt;0,N(I376),IFERROR(VLOOKUP(B376,'Ajustes'!$A$3:$B$8,2,0),0)))</f>
        <v/>
      </c>
      <c r="K376" s="8" t="n"/>
      <c r="N376" s="8" t="n"/>
      <c r="P376" s="10">
        <f>IF(OR(NOT(OR(A376&lt;&gt;"",B376&lt;&gt;"",C376&lt;&gt;"")),N(E376)=0),"",N(E376)-TODAY())</f>
        <v/>
      </c>
      <c r="Q376">
        <f>IF(OR(NOT(OR(A376&lt;&gt;"",B376&lt;&gt;"",C376&lt;&gt;"")),O376="Cerrado"),"",IF(IF(A376="","SIN PROPIEDAD; ","")&amp;IF(AND(A376&lt;&gt;"",COUNTIF('Propiedades'!$A$2:$A$200,A376)=0),"PROPIEDAD NO ESTÁ EN LA LISTA; ","")&amp;IF(B376="","SIN TIPO; ","")&amp;IF(NOT(N(E376)&gt;0),"SIN FECHA; ","")&amp;IF(N(F376)=0,"SIN MONTO; ","")&amp;IF(AND(N(E376)&gt;0,NOT(OR(N(K376)&gt;0,O376="Pagado")),G376&lt;&gt;"Escrow",TODAY()&gt;N(E376)),"VENCIDO SIN PAGAR; ","")&amp;IF(AND(NOT(OR(N(K376)&gt;0,O376="Pagado")),G376&lt;&gt;"Escrow",AND(N(E376)&gt;0,TODAY()&gt;=N(J376),TODAY()&lt;=N(E376))),"VENCE PRONTO; ","")&amp;IF(AND(OR(N(K376)&gt;0,O376="Pagado"),L376=""),"SIN COMPROBANTE DE PAGO; ","")&amp;IF(AND(G376="Escrow",H376&lt;&gt;"Sí",N(E376)&gt;0,TODAY()&gt;=N(J376)),"ESCROW SIN CONFIRMAR; ","")&amp;IF(AND(B376="Renovación de seguro",NOT(OR(N(K376)&gt;0,O376="Pagado")),N(E376)&gt;0,N(E376)-TODAY()&lt;=N('Ajustes'!$B$10),M376&lt;&gt;"Sí"),"PÓLIZA POR VENCER SIN COTIZACIÓN; ","")="","",LEFT(IF(A376="","SIN PROPIEDAD; ","")&amp;IF(AND(A376&lt;&gt;"",COUNTIF('Propiedades'!$A$2:$A$200,A376)=0),"PROPIEDAD NO ESTÁ EN LA LISTA; ","")&amp;IF(B376="","SIN TIPO; ","")&amp;IF(NOT(N(E376)&gt;0),"SIN FECHA; ","")&amp;IF(N(F376)=0,"SIN MONTO; ","")&amp;IF(AND(N(E376)&gt;0,NOT(OR(N(K376)&gt;0,O376="Pagado")),G376&lt;&gt;"Escrow",TODAY()&gt;N(E376)),"VENCIDO SIN PAGAR; ","")&amp;IF(AND(NOT(OR(N(K376)&gt;0,O376="Pagado")),G376&lt;&gt;"Escrow",AND(N(E376)&gt;0,TODAY()&gt;=N(J376),TODAY()&lt;=N(E376))),"VENCE PRONTO; ","")&amp;IF(AND(OR(N(K376)&gt;0,O376="Pagado"),L376=""),"SIN COMPROBANTE DE PAGO; ","")&amp;IF(AND(G376="Escrow",H376&lt;&gt;"Sí",N(E376)&gt;0,TODAY()&gt;=N(J376)),"ESCROW SIN CONFIRMAR; ","")&amp;IF(AND(B376="Renovación de seguro",NOT(OR(N(K376)&gt;0,O376="Pagado")),N(E376)&gt;0,N(E376)-TODAY()&lt;=N('Ajustes'!$B$10),M376&lt;&gt;"Sí"),"PÓLIZA POR VENCER SIN COTIZACIÓN; ",""),LEN(IF(A376="","SIN PROPIEDAD; ","")&amp;IF(AND(A376&lt;&gt;"",COUNTIF('Propiedades'!$A$2:$A$200,A376)=0),"PROPIEDAD NO ESTÁ EN LA LISTA; ","")&amp;IF(B376="","SIN TIPO; ","")&amp;IF(NOT(N(E376)&gt;0),"SIN FECHA; ","")&amp;IF(N(F376)=0,"SIN MONTO; ","")&amp;IF(AND(N(E376)&gt;0,NOT(OR(N(K376)&gt;0,O376="Pagado")),G376&lt;&gt;"Escrow",TODAY()&gt;N(E376)),"VENCIDO SIN PAGAR; ","")&amp;IF(AND(NOT(OR(N(K376)&gt;0,O376="Pagado")),G376&lt;&gt;"Escrow",AND(N(E376)&gt;0,TODAY()&gt;=N(J376),TODAY()&lt;=N(E376))),"VENCE PRONTO; ","")&amp;IF(AND(OR(N(K376)&gt;0,O376="Pagado"),L376=""),"SIN COMPROBANTE DE PAGO; ","")&amp;IF(AND(G376="Escrow",H376&lt;&gt;"Sí",N(E376)&gt;0,TODAY()&gt;=N(J376)),"ESCROW SIN CONFIRMAR; ","")&amp;IF(AND(B376="Renovación de seguro",NOT(OR(N(K376)&gt;0,O376="Pagado")),N(E376)&gt;0,N(E376)-TODAY()&lt;=N('Ajustes'!$B$10),M376&lt;&gt;"Sí"),"PÓLIZA POR VENCER SIN COTIZACIÓN; ",""))-2)))</f>
        <v/>
      </c>
    </row>
    <row r="377">
      <c r="E377" s="8" t="n"/>
      <c r="F377" s="9" t="n"/>
      <c r="I377" s="10" t="n"/>
      <c r="J377" s="8">
        <f>IF(OR(NOT(OR(A377&lt;&gt;"",B377&lt;&gt;"",C377&lt;&gt;"")),N(E377)=0),"",N(E377)-IF(N(I377)&gt;0,N(I377),IFERROR(VLOOKUP(B377,'Ajustes'!$A$3:$B$8,2,0),0)))</f>
        <v/>
      </c>
      <c r="K377" s="8" t="n"/>
      <c r="N377" s="8" t="n"/>
      <c r="P377" s="10">
        <f>IF(OR(NOT(OR(A377&lt;&gt;"",B377&lt;&gt;"",C377&lt;&gt;"")),N(E377)=0),"",N(E377)-TODAY())</f>
        <v/>
      </c>
      <c r="Q377">
        <f>IF(OR(NOT(OR(A377&lt;&gt;"",B377&lt;&gt;"",C377&lt;&gt;"")),O377="Cerrado"),"",IF(IF(A377="","SIN PROPIEDAD; ","")&amp;IF(AND(A377&lt;&gt;"",COUNTIF('Propiedades'!$A$2:$A$200,A377)=0),"PROPIEDAD NO ESTÁ EN LA LISTA; ","")&amp;IF(B377="","SIN TIPO; ","")&amp;IF(NOT(N(E377)&gt;0),"SIN FECHA; ","")&amp;IF(N(F377)=0,"SIN MONTO; ","")&amp;IF(AND(N(E377)&gt;0,NOT(OR(N(K377)&gt;0,O377="Pagado")),G377&lt;&gt;"Escrow",TODAY()&gt;N(E377)),"VENCIDO SIN PAGAR; ","")&amp;IF(AND(NOT(OR(N(K377)&gt;0,O377="Pagado")),G377&lt;&gt;"Escrow",AND(N(E377)&gt;0,TODAY()&gt;=N(J377),TODAY()&lt;=N(E377))),"VENCE PRONTO; ","")&amp;IF(AND(OR(N(K377)&gt;0,O377="Pagado"),L377=""),"SIN COMPROBANTE DE PAGO; ","")&amp;IF(AND(G377="Escrow",H377&lt;&gt;"Sí",N(E377)&gt;0,TODAY()&gt;=N(J377)),"ESCROW SIN CONFIRMAR; ","")&amp;IF(AND(B377="Renovación de seguro",NOT(OR(N(K377)&gt;0,O377="Pagado")),N(E377)&gt;0,N(E377)-TODAY()&lt;=N('Ajustes'!$B$10),M377&lt;&gt;"Sí"),"PÓLIZA POR VENCER SIN COTIZACIÓN; ","")="","",LEFT(IF(A377="","SIN PROPIEDAD; ","")&amp;IF(AND(A377&lt;&gt;"",COUNTIF('Propiedades'!$A$2:$A$200,A377)=0),"PROPIEDAD NO ESTÁ EN LA LISTA; ","")&amp;IF(B377="","SIN TIPO; ","")&amp;IF(NOT(N(E377)&gt;0),"SIN FECHA; ","")&amp;IF(N(F377)=0,"SIN MONTO; ","")&amp;IF(AND(N(E377)&gt;0,NOT(OR(N(K377)&gt;0,O377="Pagado")),G377&lt;&gt;"Escrow",TODAY()&gt;N(E377)),"VENCIDO SIN PAGAR; ","")&amp;IF(AND(NOT(OR(N(K377)&gt;0,O377="Pagado")),G377&lt;&gt;"Escrow",AND(N(E377)&gt;0,TODAY()&gt;=N(J377),TODAY()&lt;=N(E377))),"VENCE PRONTO; ","")&amp;IF(AND(OR(N(K377)&gt;0,O377="Pagado"),L377=""),"SIN COMPROBANTE DE PAGO; ","")&amp;IF(AND(G377="Escrow",H377&lt;&gt;"Sí",N(E377)&gt;0,TODAY()&gt;=N(J377)),"ESCROW SIN CONFIRMAR; ","")&amp;IF(AND(B377="Renovación de seguro",NOT(OR(N(K377)&gt;0,O377="Pagado")),N(E377)&gt;0,N(E377)-TODAY()&lt;=N('Ajustes'!$B$10),M377&lt;&gt;"Sí"),"PÓLIZA POR VENCER SIN COTIZACIÓN; ",""),LEN(IF(A377="","SIN PROPIEDAD; ","")&amp;IF(AND(A377&lt;&gt;"",COUNTIF('Propiedades'!$A$2:$A$200,A377)=0),"PROPIEDAD NO ESTÁ EN LA LISTA; ","")&amp;IF(B377="","SIN TIPO; ","")&amp;IF(NOT(N(E377)&gt;0),"SIN FECHA; ","")&amp;IF(N(F377)=0,"SIN MONTO; ","")&amp;IF(AND(N(E377)&gt;0,NOT(OR(N(K377)&gt;0,O377="Pagado")),G377&lt;&gt;"Escrow",TODAY()&gt;N(E377)),"VENCIDO SIN PAGAR; ","")&amp;IF(AND(NOT(OR(N(K377)&gt;0,O377="Pagado")),G377&lt;&gt;"Escrow",AND(N(E377)&gt;0,TODAY()&gt;=N(J377),TODAY()&lt;=N(E377))),"VENCE PRONTO; ","")&amp;IF(AND(OR(N(K377)&gt;0,O377="Pagado"),L377=""),"SIN COMPROBANTE DE PAGO; ","")&amp;IF(AND(G377="Escrow",H377&lt;&gt;"Sí",N(E377)&gt;0,TODAY()&gt;=N(J377)),"ESCROW SIN CONFIRMAR; ","")&amp;IF(AND(B377="Renovación de seguro",NOT(OR(N(K377)&gt;0,O377="Pagado")),N(E377)&gt;0,N(E377)-TODAY()&lt;=N('Ajustes'!$B$10),M377&lt;&gt;"Sí"),"PÓLIZA POR VENCER SIN COTIZACIÓN; ",""))-2)))</f>
        <v/>
      </c>
    </row>
    <row r="378">
      <c r="E378" s="8" t="n"/>
      <c r="F378" s="9" t="n"/>
      <c r="I378" s="10" t="n"/>
      <c r="J378" s="8">
        <f>IF(OR(NOT(OR(A378&lt;&gt;"",B378&lt;&gt;"",C378&lt;&gt;"")),N(E378)=0),"",N(E378)-IF(N(I378)&gt;0,N(I378),IFERROR(VLOOKUP(B378,'Ajustes'!$A$3:$B$8,2,0),0)))</f>
        <v/>
      </c>
      <c r="K378" s="8" t="n"/>
      <c r="N378" s="8" t="n"/>
      <c r="P378" s="10">
        <f>IF(OR(NOT(OR(A378&lt;&gt;"",B378&lt;&gt;"",C378&lt;&gt;"")),N(E378)=0),"",N(E378)-TODAY())</f>
        <v/>
      </c>
      <c r="Q378">
        <f>IF(OR(NOT(OR(A378&lt;&gt;"",B378&lt;&gt;"",C378&lt;&gt;"")),O378="Cerrado"),"",IF(IF(A378="","SIN PROPIEDAD; ","")&amp;IF(AND(A378&lt;&gt;"",COUNTIF('Propiedades'!$A$2:$A$200,A378)=0),"PROPIEDAD NO ESTÁ EN LA LISTA; ","")&amp;IF(B378="","SIN TIPO; ","")&amp;IF(NOT(N(E378)&gt;0),"SIN FECHA; ","")&amp;IF(N(F378)=0,"SIN MONTO; ","")&amp;IF(AND(N(E378)&gt;0,NOT(OR(N(K378)&gt;0,O378="Pagado")),G378&lt;&gt;"Escrow",TODAY()&gt;N(E378)),"VENCIDO SIN PAGAR; ","")&amp;IF(AND(NOT(OR(N(K378)&gt;0,O378="Pagado")),G378&lt;&gt;"Escrow",AND(N(E378)&gt;0,TODAY()&gt;=N(J378),TODAY()&lt;=N(E378))),"VENCE PRONTO; ","")&amp;IF(AND(OR(N(K378)&gt;0,O378="Pagado"),L378=""),"SIN COMPROBANTE DE PAGO; ","")&amp;IF(AND(G378="Escrow",H378&lt;&gt;"Sí",N(E378)&gt;0,TODAY()&gt;=N(J378)),"ESCROW SIN CONFIRMAR; ","")&amp;IF(AND(B378="Renovación de seguro",NOT(OR(N(K378)&gt;0,O378="Pagado")),N(E378)&gt;0,N(E378)-TODAY()&lt;=N('Ajustes'!$B$10),M378&lt;&gt;"Sí"),"PÓLIZA POR VENCER SIN COTIZACIÓN; ","")="","",LEFT(IF(A378="","SIN PROPIEDAD; ","")&amp;IF(AND(A378&lt;&gt;"",COUNTIF('Propiedades'!$A$2:$A$200,A378)=0),"PROPIEDAD NO ESTÁ EN LA LISTA; ","")&amp;IF(B378="","SIN TIPO; ","")&amp;IF(NOT(N(E378)&gt;0),"SIN FECHA; ","")&amp;IF(N(F378)=0,"SIN MONTO; ","")&amp;IF(AND(N(E378)&gt;0,NOT(OR(N(K378)&gt;0,O378="Pagado")),G378&lt;&gt;"Escrow",TODAY()&gt;N(E378)),"VENCIDO SIN PAGAR; ","")&amp;IF(AND(NOT(OR(N(K378)&gt;0,O378="Pagado")),G378&lt;&gt;"Escrow",AND(N(E378)&gt;0,TODAY()&gt;=N(J378),TODAY()&lt;=N(E378))),"VENCE PRONTO; ","")&amp;IF(AND(OR(N(K378)&gt;0,O378="Pagado"),L378=""),"SIN COMPROBANTE DE PAGO; ","")&amp;IF(AND(G378="Escrow",H378&lt;&gt;"Sí",N(E378)&gt;0,TODAY()&gt;=N(J378)),"ESCROW SIN CONFIRMAR; ","")&amp;IF(AND(B378="Renovación de seguro",NOT(OR(N(K378)&gt;0,O378="Pagado")),N(E378)&gt;0,N(E378)-TODAY()&lt;=N('Ajustes'!$B$10),M378&lt;&gt;"Sí"),"PÓLIZA POR VENCER SIN COTIZACIÓN; ",""),LEN(IF(A378="","SIN PROPIEDAD; ","")&amp;IF(AND(A378&lt;&gt;"",COUNTIF('Propiedades'!$A$2:$A$200,A378)=0),"PROPIEDAD NO ESTÁ EN LA LISTA; ","")&amp;IF(B378="","SIN TIPO; ","")&amp;IF(NOT(N(E378)&gt;0),"SIN FECHA; ","")&amp;IF(N(F378)=0,"SIN MONTO; ","")&amp;IF(AND(N(E378)&gt;0,NOT(OR(N(K378)&gt;0,O378="Pagado")),G378&lt;&gt;"Escrow",TODAY()&gt;N(E378)),"VENCIDO SIN PAGAR; ","")&amp;IF(AND(NOT(OR(N(K378)&gt;0,O378="Pagado")),G378&lt;&gt;"Escrow",AND(N(E378)&gt;0,TODAY()&gt;=N(J378),TODAY()&lt;=N(E378))),"VENCE PRONTO; ","")&amp;IF(AND(OR(N(K378)&gt;0,O378="Pagado"),L378=""),"SIN COMPROBANTE DE PAGO; ","")&amp;IF(AND(G378="Escrow",H378&lt;&gt;"Sí",N(E378)&gt;0,TODAY()&gt;=N(J378)),"ESCROW SIN CONFIRMAR; ","")&amp;IF(AND(B378="Renovación de seguro",NOT(OR(N(K378)&gt;0,O378="Pagado")),N(E378)&gt;0,N(E378)-TODAY()&lt;=N('Ajustes'!$B$10),M378&lt;&gt;"Sí"),"PÓLIZA POR VENCER SIN COTIZACIÓN; ",""))-2)))</f>
        <v/>
      </c>
    </row>
    <row r="379">
      <c r="E379" s="8" t="n"/>
      <c r="F379" s="9" t="n"/>
      <c r="I379" s="10" t="n"/>
      <c r="J379" s="8">
        <f>IF(OR(NOT(OR(A379&lt;&gt;"",B379&lt;&gt;"",C379&lt;&gt;"")),N(E379)=0),"",N(E379)-IF(N(I379)&gt;0,N(I379),IFERROR(VLOOKUP(B379,'Ajustes'!$A$3:$B$8,2,0),0)))</f>
        <v/>
      </c>
      <c r="K379" s="8" t="n"/>
      <c r="N379" s="8" t="n"/>
      <c r="P379" s="10">
        <f>IF(OR(NOT(OR(A379&lt;&gt;"",B379&lt;&gt;"",C379&lt;&gt;"")),N(E379)=0),"",N(E379)-TODAY())</f>
        <v/>
      </c>
      <c r="Q379">
        <f>IF(OR(NOT(OR(A379&lt;&gt;"",B379&lt;&gt;"",C379&lt;&gt;"")),O379="Cerrado"),"",IF(IF(A379="","SIN PROPIEDAD; ","")&amp;IF(AND(A379&lt;&gt;"",COUNTIF('Propiedades'!$A$2:$A$200,A379)=0),"PROPIEDAD NO ESTÁ EN LA LISTA; ","")&amp;IF(B379="","SIN TIPO; ","")&amp;IF(NOT(N(E379)&gt;0),"SIN FECHA; ","")&amp;IF(N(F379)=0,"SIN MONTO; ","")&amp;IF(AND(N(E379)&gt;0,NOT(OR(N(K379)&gt;0,O379="Pagado")),G379&lt;&gt;"Escrow",TODAY()&gt;N(E379)),"VENCIDO SIN PAGAR; ","")&amp;IF(AND(NOT(OR(N(K379)&gt;0,O379="Pagado")),G379&lt;&gt;"Escrow",AND(N(E379)&gt;0,TODAY()&gt;=N(J379),TODAY()&lt;=N(E379))),"VENCE PRONTO; ","")&amp;IF(AND(OR(N(K379)&gt;0,O379="Pagado"),L379=""),"SIN COMPROBANTE DE PAGO; ","")&amp;IF(AND(G379="Escrow",H379&lt;&gt;"Sí",N(E379)&gt;0,TODAY()&gt;=N(J379)),"ESCROW SIN CONFIRMAR; ","")&amp;IF(AND(B379="Renovación de seguro",NOT(OR(N(K379)&gt;0,O379="Pagado")),N(E379)&gt;0,N(E379)-TODAY()&lt;=N('Ajustes'!$B$10),M379&lt;&gt;"Sí"),"PÓLIZA POR VENCER SIN COTIZACIÓN; ","")="","",LEFT(IF(A379="","SIN PROPIEDAD; ","")&amp;IF(AND(A379&lt;&gt;"",COUNTIF('Propiedades'!$A$2:$A$200,A379)=0),"PROPIEDAD NO ESTÁ EN LA LISTA; ","")&amp;IF(B379="","SIN TIPO; ","")&amp;IF(NOT(N(E379)&gt;0),"SIN FECHA; ","")&amp;IF(N(F379)=0,"SIN MONTO; ","")&amp;IF(AND(N(E379)&gt;0,NOT(OR(N(K379)&gt;0,O379="Pagado")),G379&lt;&gt;"Escrow",TODAY()&gt;N(E379)),"VENCIDO SIN PAGAR; ","")&amp;IF(AND(NOT(OR(N(K379)&gt;0,O379="Pagado")),G379&lt;&gt;"Escrow",AND(N(E379)&gt;0,TODAY()&gt;=N(J379),TODAY()&lt;=N(E379))),"VENCE PRONTO; ","")&amp;IF(AND(OR(N(K379)&gt;0,O379="Pagado"),L379=""),"SIN COMPROBANTE DE PAGO; ","")&amp;IF(AND(G379="Escrow",H379&lt;&gt;"Sí",N(E379)&gt;0,TODAY()&gt;=N(J379)),"ESCROW SIN CONFIRMAR; ","")&amp;IF(AND(B379="Renovación de seguro",NOT(OR(N(K379)&gt;0,O379="Pagado")),N(E379)&gt;0,N(E379)-TODAY()&lt;=N('Ajustes'!$B$10),M379&lt;&gt;"Sí"),"PÓLIZA POR VENCER SIN COTIZACIÓN; ",""),LEN(IF(A379="","SIN PROPIEDAD; ","")&amp;IF(AND(A379&lt;&gt;"",COUNTIF('Propiedades'!$A$2:$A$200,A379)=0),"PROPIEDAD NO ESTÁ EN LA LISTA; ","")&amp;IF(B379="","SIN TIPO; ","")&amp;IF(NOT(N(E379)&gt;0),"SIN FECHA; ","")&amp;IF(N(F379)=0,"SIN MONTO; ","")&amp;IF(AND(N(E379)&gt;0,NOT(OR(N(K379)&gt;0,O379="Pagado")),G379&lt;&gt;"Escrow",TODAY()&gt;N(E379)),"VENCIDO SIN PAGAR; ","")&amp;IF(AND(NOT(OR(N(K379)&gt;0,O379="Pagado")),G379&lt;&gt;"Escrow",AND(N(E379)&gt;0,TODAY()&gt;=N(J379),TODAY()&lt;=N(E379))),"VENCE PRONTO; ","")&amp;IF(AND(OR(N(K379)&gt;0,O379="Pagado"),L379=""),"SIN COMPROBANTE DE PAGO; ","")&amp;IF(AND(G379="Escrow",H379&lt;&gt;"Sí",N(E379)&gt;0,TODAY()&gt;=N(J379)),"ESCROW SIN CONFIRMAR; ","")&amp;IF(AND(B379="Renovación de seguro",NOT(OR(N(K379)&gt;0,O379="Pagado")),N(E379)&gt;0,N(E379)-TODAY()&lt;=N('Ajustes'!$B$10),M379&lt;&gt;"Sí"),"PÓLIZA POR VENCER SIN COTIZACIÓN; ",""))-2)))</f>
        <v/>
      </c>
    </row>
    <row r="380">
      <c r="E380" s="8" t="n"/>
      <c r="F380" s="9" t="n"/>
      <c r="I380" s="10" t="n"/>
      <c r="J380" s="8">
        <f>IF(OR(NOT(OR(A380&lt;&gt;"",B380&lt;&gt;"",C380&lt;&gt;"")),N(E380)=0),"",N(E380)-IF(N(I380)&gt;0,N(I380),IFERROR(VLOOKUP(B380,'Ajustes'!$A$3:$B$8,2,0),0)))</f>
        <v/>
      </c>
      <c r="K380" s="8" t="n"/>
      <c r="N380" s="8" t="n"/>
      <c r="P380" s="10">
        <f>IF(OR(NOT(OR(A380&lt;&gt;"",B380&lt;&gt;"",C380&lt;&gt;"")),N(E380)=0),"",N(E380)-TODAY())</f>
        <v/>
      </c>
      <c r="Q380">
        <f>IF(OR(NOT(OR(A380&lt;&gt;"",B380&lt;&gt;"",C380&lt;&gt;"")),O380="Cerrado"),"",IF(IF(A380="","SIN PROPIEDAD; ","")&amp;IF(AND(A380&lt;&gt;"",COUNTIF('Propiedades'!$A$2:$A$200,A380)=0),"PROPIEDAD NO ESTÁ EN LA LISTA; ","")&amp;IF(B380="","SIN TIPO; ","")&amp;IF(NOT(N(E380)&gt;0),"SIN FECHA; ","")&amp;IF(N(F380)=0,"SIN MONTO; ","")&amp;IF(AND(N(E380)&gt;0,NOT(OR(N(K380)&gt;0,O380="Pagado")),G380&lt;&gt;"Escrow",TODAY()&gt;N(E380)),"VENCIDO SIN PAGAR; ","")&amp;IF(AND(NOT(OR(N(K380)&gt;0,O380="Pagado")),G380&lt;&gt;"Escrow",AND(N(E380)&gt;0,TODAY()&gt;=N(J380),TODAY()&lt;=N(E380))),"VENCE PRONTO; ","")&amp;IF(AND(OR(N(K380)&gt;0,O380="Pagado"),L380=""),"SIN COMPROBANTE DE PAGO; ","")&amp;IF(AND(G380="Escrow",H380&lt;&gt;"Sí",N(E380)&gt;0,TODAY()&gt;=N(J380)),"ESCROW SIN CONFIRMAR; ","")&amp;IF(AND(B380="Renovación de seguro",NOT(OR(N(K380)&gt;0,O380="Pagado")),N(E380)&gt;0,N(E380)-TODAY()&lt;=N('Ajustes'!$B$10),M380&lt;&gt;"Sí"),"PÓLIZA POR VENCER SIN COTIZACIÓN; ","")="","",LEFT(IF(A380="","SIN PROPIEDAD; ","")&amp;IF(AND(A380&lt;&gt;"",COUNTIF('Propiedades'!$A$2:$A$200,A380)=0),"PROPIEDAD NO ESTÁ EN LA LISTA; ","")&amp;IF(B380="","SIN TIPO; ","")&amp;IF(NOT(N(E380)&gt;0),"SIN FECHA; ","")&amp;IF(N(F380)=0,"SIN MONTO; ","")&amp;IF(AND(N(E380)&gt;0,NOT(OR(N(K380)&gt;0,O380="Pagado")),G380&lt;&gt;"Escrow",TODAY()&gt;N(E380)),"VENCIDO SIN PAGAR; ","")&amp;IF(AND(NOT(OR(N(K380)&gt;0,O380="Pagado")),G380&lt;&gt;"Escrow",AND(N(E380)&gt;0,TODAY()&gt;=N(J380),TODAY()&lt;=N(E380))),"VENCE PRONTO; ","")&amp;IF(AND(OR(N(K380)&gt;0,O380="Pagado"),L380=""),"SIN COMPROBANTE DE PAGO; ","")&amp;IF(AND(G380="Escrow",H380&lt;&gt;"Sí",N(E380)&gt;0,TODAY()&gt;=N(J380)),"ESCROW SIN CONFIRMAR; ","")&amp;IF(AND(B380="Renovación de seguro",NOT(OR(N(K380)&gt;0,O380="Pagado")),N(E380)&gt;0,N(E380)-TODAY()&lt;=N('Ajustes'!$B$10),M380&lt;&gt;"Sí"),"PÓLIZA POR VENCER SIN COTIZACIÓN; ",""),LEN(IF(A380="","SIN PROPIEDAD; ","")&amp;IF(AND(A380&lt;&gt;"",COUNTIF('Propiedades'!$A$2:$A$200,A380)=0),"PROPIEDAD NO ESTÁ EN LA LISTA; ","")&amp;IF(B380="","SIN TIPO; ","")&amp;IF(NOT(N(E380)&gt;0),"SIN FECHA; ","")&amp;IF(N(F380)=0,"SIN MONTO; ","")&amp;IF(AND(N(E380)&gt;0,NOT(OR(N(K380)&gt;0,O380="Pagado")),G380&lt;&gt;"Escrow",TODAY()&gt;N(E380)),"VENCIDO SIN PAGAR; ","")&amp;IF(AND(NOT(OR(N(K380)&gt;0,O380="Pagado")),G380&lt;&gt;"Escrow",AND(N(E380)&gt;0,TODAY()&gt;=N(J380),TODAY()&lt;=N(E380))),"VENCE PRONTO; ","")&amp;IF(AND(OR(N(K380)&gt;0,O380="Pagado"),L380=""),"SIN COMPROBANTE DE PAGO; ","")&amp;IF(AND(G380="Escrow",H380&lt;&gt;"Sí",N(E380)&gt;0,TODAY()&gt;=N(J380)),"ESCROW SIN CONFIRMAR; ","")&amp;IF(AND(B380="Renovación de seguro",NOT(OR(N(K380)&gt;0,O380="Pagado")),N(E380)&gt;0,N(E380)-TODAY()&lt;=N('Ajustes'!$B$10),M380&lt;&gt;"Sí"),"PÓLIZA POR VENCER SIN COTIZACIÓN; ",""))-2)))</f>
        <v/>
      </c>
    </row>
    <row r="381">
      <c r="E381" s="8" t="n"/>
      <c r="F381" s="9" t="n"/>
      <c r="I381" s="10" t="n"/>
      <c r="J381" s="8">
        <f>IF(OR(NOT(OR(A381&lt;&gt;"",B381&lt;&gt;"",C381&lt;&gt;"")),N(E381)=0),"",N(E381)-IF(N(I381)&gt;0,N(I381),IFERROR(VLOOKUP(B381,'Ajustes'!$A$3:$B$8,2,0),0)))</f>
        <v/>
      </c>
      <c r="K381" s="8" t="n"/>
      <c r="N381" s="8" t="n"/>
      <c r="P381" s="10">
        <f>IF(OR(NOT(OR(A381&lt;&gt;"",B381&lt;&gt;"",C381&lt;&gt;"")),N(E381)=0),"",N(E381)-TODAY())</f>
        <v/>
      </c>
      <c r="Q381">
        <f>IF(OR(NOT(OR(A381&lt;&gt;"",B381&lt;&gt;"",C381&lt;&gt;"")),O381="Cerrado"),"",IF(IF(A381="","SIN PROPIEDAD; ","")&amp;IF(AND(A381&lt;&gt;"",COUNTIF('Propiedades'!$A$2:$A$200,A381)=0),"PROPIEDAD NO ESTÁ EN LA LISTA; ","")&amp;IF(B381="","SIN TIPO; ","")&amp;IF(NOT(N(E381)&gt;0),"SIN FECHA; ","")&amp;IF(N(F381)=0,"SIN MONTO; ","")&amp;IF(AND(N(E381)&gt;0,NOT(OR(N(K381)&gt;0,O381="Pagado")),G381&lt;&gt;"Escrow",TODAY()&gt;N(E381)),"VENCIDO SIN PAGAR; ","")&amp;IF(AND(NOT(OR(N(K381)&gt;0,O381="Pagado")),G381&lt;&gt;"Escrow",AND(N(E381)&gt;0,TODAY()&gt;=N(J381),TODAY()&lt;=N(E381))),"VENCE PRONTO; ","")&amp;IF(AND(OR(N(K381)&gt;0,O381="Pagado"),L381=""),"SIN COMPROBANTE DE PAGO; ","")&amp;IF(AND(G381="Escrow",H381&lt;&gt;"Sí",N(E381)&gt;0,TODAY()&gt;=N(J381)),"ESCROW SIN CONFIRMAR; ","")&amp;IF(AND(B381="Renovación de seguro",NOT(OR(N(K381)&gt;0,O381="Pagado")),N(E381)&gt;0,N(E381)-TODAY()&lt;=N('Ajustes'!$B$10),M381&lt;&gt;"Sí"),"PÓLIZA POR VENCER SIN COTIZACIÓN; ","")="","",LEFT(IF(A381="","SIN PROPIEDAD; ","")&amp;IF(AND(A381&lt;&gt;"",COUNTIF('Propiedades'!$A$2:$A$200,A381)=0),"PROPIEDAD NO ESTÁ EN LA LISTA; ","")&amp;IF(B381="","SIN TIPO; ","")&amp;IF(NOT(N(E381)&gt;0),"SIN FECHA; ","")&amp;IF(N(F381)=0,"SIN MONTO; ","")&amp;IF(AND(N(E381)&gt;0,NOT(OR(N(K381)&gt;0,O381="Pagado")),G381&lt;&gt;"Escrow",TODAY()&gt;N(E381)),"VENCIDO SIN PAGAR; ","")&amp;IF(AND(NOT(OR(N(K381)&gt;0,O381="Pagado")),G381&lt;&gt;"Escrow",AND(N(E381)&gt;0,TODAY()&gt;=N(J381),TODAY()&lt;=N(E381))),"VENCE PRONTO; ","")&amp;IF(AND(OR(N(K381)&gt;0,O381="Pagado"),L381=""),"SIN COMPROBANTE DE PAGO; ","")&amp;IF(AND(G381="Escrow",H381&lt;&gt;"Sí",N(E381)&gt;0,TODAY()&gt;=N(J381)),"ESCROW SIN CONFIRMAR; ","")&amp;IF(AND(B381="Renovación de seguro",NOT(OR(N(K381)&gt;0,O381="Pagado")),N(E381)&gt;0,N(E381)-TODAY()&lt;=N('Ajustes'!$B$10),M381&lt;&gt;"Sí"),"PÓLIZA POR VENCER SIN COTIZACIÓN; ",""),LEN(IF(A381="","SIN PROPIEDAD; ","")&amp;IF(AND(A381&lt;&gt;"",COUNTIF('Propiedades'!$A$2:$A$200,A381)=0),"PROPIEDAD NO ESTÁ EN LA LISTA; ","")&amp;IF(B381="","SIN TIPO; ","")&amp;IF(NOT(N(E381)&gt;0),"SIN FECHA; ","")&amp;IF(N(F381)=0,"SIN MONTO; ","")&amp;IF(AND(N(E381)&gt;0,NOT(OR(N(K381)&gt;0,O381="Pagado")),G381&lt;&gt;"Escrow",TODAY()&gt;N(E381)),"VENCIDO SIN PAGAR; ","")&amp;IF(AND(NOT(OR(N(K381)&gt;0,O381="Pagado")),G381&lt;&gt;"Escrow",AND(N(E381)&gt;0,TODAY()&gt;=N(J381),TODAY()&lt;=N(E381))),"VENCE PRONTO; ","")&amp;IF(AND(OR(N(K381)&gt;0,O381="Pagado"),L381=""),"SIN COMPROBANTE DE PAGO; ","")&amp;IF(AND(G381="Escrow",H381&lt;&gt;"Sí",N(E381)&gt;0,TODAY()&gt;=N(J381)),"ESCROW SIN CONFIRMAR; ","")&amp;IF(AND(B381="Renovación de seguro",NOT(OR(N(K381)&gt;0,O381="Pagado")),N(E381)&gt;0,N(E381)-TODAY()&lt;=N('Ajustes'!$B$10),M381&lt;&gt;"Sí"),"PÓLIZA POR VENCER SIN COTIZACIÓN; ",""))-2)))</f>
        <v/>
      </c>
    </row>
    <row r="382">
      <c r="E382" s="8" t="n"/>
      <c r="F382" s="9" t="n"/>
      <c r="I382" s="10" t="n"/>
      <c r="J382" s="8">
        <f>IF(OR(NOT(OR(A382&lt;&gt;"",B382&lt;&gt;"",C382&lt;&gt;"")),N(E382)=0),"",N(E382)-IF(N(I382)&gt;0,N(I382),IFERROR(VLOOKUP(B382,'Ajustes'!$A$3:$B$8,2,0),0)))</f>
        <v/>
      </c>
      <c r="K382" s="8" t="n"/>
      <c r="N382" s="8" t="n"/>
      <c r="P382" s="10">
        <f>IF(OR(NOT(OR(A382&lt;&gt;"",B382&lt;&gt;"",C382&lt;&gt;"")),N(E382)=0),"",N(E382)-TODAY())</f>
        <v/>
      </c>
      <c r="Q382">
        <f>IF(OR(NOT(OR(A382&lt;&gt;"",B382&lt;&gt;"",C382&lt;&gt;"")),O382="Cerrado"),"",IF(IF(A382="","SIN PROPIEDAD; ","")&amp;IF(AND(A382&lt;&gt;"",COUNTIF('Propiedades'!$A$2:$A$200,A382)=0),"PROPIEDAD NO ESTÁ EN LA LISTA; ","")&amp;IF(B382="","SIN TIPO; ","")&amp;IF(NOT(N(E382)&gt;0),"SIN FECHA; ","")&amp;IF(N(F382)=0,"SIN MONTO; ","")&amp;IF(AND(N(E382)&gt;0,NOT(OR(N(K382)&gt;0,O382="Pagado")),G382&lt;&gt;"Escrow",TODAY()&gt;N(E382)),"VENCIDO SIN PAGAR; ","")&amp;IF(AND(NOT(OR(N(K382)&gt;0,O382="Pagado")),G382&lt;&gt;"Escrow",AND(N(E382)&gt;0,TODAY()&gt;=N(J382),TODAY()&lt;=N(E382))),"VENCE PRONTO; ","")&amp;IF(AND(OR(N(K382)&gt;0,O382="Pagado"),L382=""),"SIN COMPROBANTE DE PAGO; ","")&amp;IF(AND(G382="Escrow",H382&lt;&gt;"Sí",N(E382)&gt;0,TODAY()&gt;=N(J382)),"ESCROW SIN CONFIRMAR; ","")&amp;IF(AND(B382="Renovación de seguro",NOT(OR(N(K382)&gt;0,O382="Pagado")),N(E382)&gt;0,N(E382)-TODAY()&lt;=N('Ajustes'!$B$10),M382&lt;&gt;"Sí"),"PÓLIZA POR VENCER SIN COTIZACIÓN; ","")="","",LEFT(IF(A382="","SIN PROPIEDAD; ","")&amp;IF(AND(A382&lt;&gt;"",COUNTIF('Propiedades'!$A$2:$A$200,A382)=0),"PROPIEDAD NO ESTÁ EN LA LISTA; ","")&amp;IF(B382="","SIN TIPO; ","")&amp;IF(NOT(N(E382)&gt;0),"SIN FECHA; ","")&amp;IF(N(F382)=0,"SIN MONTO; ","")&amp;IF(AND(N(E382)&gt;0,NOT(OR(N(K382)&gt;0,O382="Pagado")),G382&lt;&gt;"Escrow",TODAY()&gt;N(E382)),"VENCIDO SIN PAGAR; ","")&amp;IF(AND(NOT(OR(N(K382)&gt;0,O382="Pagado")),G382&lt;&gt;"Escrow",AND(N(E382)&gt;0,TODAY()&gt;=N(J382),TODAY()&lt;=N(E382))),"VENCE PRONTO; ","")&amp;IF(AND(OR(N(K382)&gt;0,O382="Pagado"),L382=""),"SIN COMPROBANTE DE PAGO; ","")&amp;IF(AND(G382="Escrow",H382&lt;&gt;"Sí",N(E382)&gt;0,TODAY()&gt;=N(J382)),"ESCROW SIN CONFIRMAR; ","")&amp;IF(AND(B382="Renovación de seguro",NOT(OR(N(K382)&gt;0,O382="Pagado")),N(E382)&gt;0,N(E382)-TODAY()&lt;=N('Ajustes'!$B$10),M382&lt;&gt;"Sí"),"PÓLIZA POR VENCER SIN COTIZACIÓN; ",""),LEN(IF(A382="","SIN PROPIEDAD; ","")&amp;IF(AND(A382&lt;&gt;"",COUNTIF('Propiedades'!$A$2:$A$200,A382)=0),"PROPIEDAD NO ESTÁ EN LA LISTA; ","")&amp;IF(B382="","SIN TIPO; ","")&amp;IF(NOT(N(E382)&gt;0),"SIN FECHA; ","")&amp;IF(N(F382)=0,"SIN MONTO; ","")&amp;IF(AND(N(E382)&gt;0,NOT(OR(N(K382)&gt;0,O382="Pagado")),G382&lt;&gt;"Escrow",TODAY()&gt;N(E382)),"VENCIDO SIN PAGAR; ","")&amp;IF(AND(NOT(OR(N(K382)&gt;0,O382="Pagado")),G382&lt;&gt;"Escrow",AND(N(E382)&gt;0,TODAY()&gt;=N(J382),TODAY()&lt;=N(E382))),"VENCE PRONTO; ","")&amp;IF(AND(OR(N(K382)&gt;0,O382="Pagado"),L382=""),"SIN COMPROBANTE DE PAGO; ","")&amp;IF(AND(G382="Escrow",H382&lt;&gt;"Sí",N(E382)&gt;0,TODAY()&gt;=N(J382)),"ESCROW SIN CONFIRMAR; ","")&amp;IF(AND(B382="Renovación de seguro",NOT(OR(N(K382)&gt;0,O382="Pagado")),N(E382)&gt;0,N(E382)-TODAY()&lt;=N('Ajustes'!$B$10),M382&lt;&gt;"Sí"),"PÓLIZA POR VENCER SIN COTIZACIÓN; ",""))-2)))</f>
        <v/>
      </c>
    </row>
    <row r="383">
      <c r="E383" s="8" t="n"/>
      <c r="F383" s="9" t="n"/>
      <c r="I383" s="10" t="n"/>
      <c r="J383" s="8">
        <f>IF(OR(NOT(OR(A383&lt;&gt;"",B383&lt;&gt;"",C383&lt;&gt;"")),N(E383)=0),"",N(E383)-IF(N(I383)&gt;0,N(I383),IFERROR(VLOOKUP(B383,'Ajustes'!$A$3:$B$8,2,0),0)))</f>
        <v/>
      </c>
      <c r="K383" s="8" t="n"/>
      <c r="N383" s="8" t="n"/>
      <c r="P383" s="10">
        <f>IF(OR(NOT(OR(A383&lt;&gt;"",B383&lt;&gt;"",C383&lt;&gt;"")),N(E383)=0),"",N(E383)-TODAY())</f>
        <v/>
      </c>
      <c r="Q383">
        <f>IF(OR(NOT(OR(A383&lt;&gt;"",B383&lt;&gt;"",C383&lt;&gt;"")),O383="Cerrado"),"",IF(IF(A383="","SIN PROPIEDAD; ","")&amp;IF(AND(A383&lt;&gt;"",COUNTIF('Propiedades'!$A$2:$A$200,A383)=0),"PROPIEDAD NO ESTÁ EN LA LISTA; ","")&amp;IF(B383="","SIN TIPO; ","")&amp;IF(NOT(N(E383)&gt;0),"SIN FECHA; ","")&amp;IF(N(F383)=0,"SIN MONTO; ","")&amp;IF(AND(N(E383)&gt;0,NOT(OR(N(K383)&gt;0,O383="Pagado")),G383&lt;&gt;"Escrow",TODAY()&gt;N(E383)),"VENCIDO SIN PAGAR; ","")&amp;IF(AND(NOT(OR(N(K383)&gt;0,O383="Pagado")),G383&lt;&gt;"Escrow",AND(N(E383)&gt;0,TODAY()&gt;=N(J383),TODAY()&lt;=N(E383))),"VENCE PRONTO; ","")&amp;IF(AND(OR(N(K383)&gt;0,O383="Pagado"),L383=""),"SIN COMPROBANTE DE PAGO; ","")&amp;IF(AND(G383="Escrow",H383&lt;&gt;"Sí",N(E383)&gt;0,TODAY()&gt;=N(J383)),"ESCROW SIN CONFIRMAR; ","")&amp;IF(AND(B383="Renovación de seguro",NOT(OR(N(K383)&gt;0,O383="Pagado")),N(E383)&gt;0,N(E383)-TODAY()&lt;=N('Ajustes'!$B$10),M383&lt;&gt;"Sí"),"PÓLIZA POR VENCER SIN COTIZACIÓN; ","")="","",LEFT(IF(A383="","SIN PROPIEDAD; ","")&amp;IF(AND(A383&lt;&gt;"",COUNTIF('Propiedades'!$A$2:$A$200,A383)=0),"PROPIEDAD NO ESTÁ EN LA LISTA; ","")&amp;IF(B383="","SIN TIPO; ","")&amp;IF(NOT(N(E383)&gt;0),"SIN FECHA; ","")&amp;IF(N(F383)=0,"SIN MONTO; ","")&amp;IF(AND(N(E383)&gt;0,NOT(OR(N(K383)&gt;0,O383="Pagado")),G383&lt;&gt;"Escrow",TODAY()&gt;N(E383)),"VENCIDO SIN PAGAR; ","")&amp;IF(AND(NOT(OR(N(K383)&gt;0,O383="Pagado")),G383&lt;&gt;"Escrow",AND(N(E383)&gt;0,TODAY()&gt;=N(J383),TODAY()&lt;=N(E383))),"VENCE PRONTO; ","")&amp;IF(AND(OR(N(K383)&gt;0,O383="Pagado"),L383=""),"SIN COMPROBANTE DE PAGO; ","")&amp;IF(AND(G383="Escrow",H383&lt;&gt;"Sí",N(E383)&gt;0,TODAY()&gt;=N(J383)),"ESCROW SIN CONFIRMAR; ","")&amp;IF(AND(B383="Renovación de seguro",NOT(OR(N(K383)&gt;0,O383="Pagado")),N(E383)&gt;0,N(E383)-TODAY()&lt;=N('Ajustes'!$B$10),M383&lt;&gt;"Sí"),"PÓLIZA POR VENCER SIN COTIZACIÓN; ",""),LEN(IF(A383="","SIN PROPIEDAD; ","")&amp;IF(AND(A383&lt;&gt;"",COUNTIF('Propiedades'!$A$2:$A$200,A383)=0),"PROPIEDAD NO ESTÁ EN LA LISTA; ","")&amp;IF(B383="","SIN TIPO; ","")&amp;IF(NOT(N(E383)&gt;0),"SIN FECHA; ","")&amp;IF(N(F383)=0,"SIN MONTO; ","")&amp;IF(AND(N(E383)&gt;0,NOT(OR(N(K383)&gt;0,O383="Pagado")),G383&lt;&gt;"Escrow",TODAY()&gt;N(E383)),"VENCIDO SIN PAGAR; ","")&amp;IF(AND(NOT(OR(N(K383)&gt;0,O383="Pagado")),G383&lt;&gt;"Escrow",AND(N(E383)&gt;0,TODAY()&gt;=N(J383),TODAY()&lt;=N(E383))),"VENCE PRONTO; ","")&amp;IF(AND(OR(N(K383)&gt;0,O383="Pagado"),L383=""),"SIN COMPROBANTE DE PAGO; ","")&amp;IF(AND(G383="Escrow",H383&lt;&gt;"Sí",N(E383)&gt;0,TODAY()&gt;=N(J383)),"ESCROW SIN CONFIRMAR; ","")&amp;IF(AND(B383="Renovación de seguro",NOT(OR(N(K383)&gt;0,O383="Pagado")),N(E383)&gt;0,N(E383)-TODAY()&lt;=N('Ajustes'!$B$10),M383&lt;&gt;"Sí"),"PÓLIZA POR VENCER SIN COTIZACIÓN; ",""))-2)))</f>
        <v/>
      </c>
    </row>
    <row r="384">
      <c r="E384" s="8" t="n"/>
      <c r="F384" s="9" t="n"/>
      <c r="I384" s="10" t="n"/>
      <c r="J384" s="8">
        <f>IF(OR(NOT(OR(A384&lt;&gt;"",B384&lt;&gt;"",C384&lt;&gt;"")),N(E384)=0),"",N(E384)-IF(N(I384)&gt;0,N(I384),IFERROR(VLOOKUP(B384,'Ajustes'!$A$3:$B$8,2,0),0)))</f>
        <v/>
      </c>
      <c r="K384" s="8" t="n"/>
      <c r="N384" s="8" t="n"/>
      <c r="P384" s="10">
        <f>IF(OR(NOT(OR(A384&lt;&gt;"",B384&lt;&gt;"",C384&lt;&gt;"")),N(E384)=0),"",N(E384)-TODAY())</f>
        <v/>
      </c>
      <c r="Q384">
        <f>IF(OR(NOT(OR(A384&lt;&gt;"",B384&lt;&gt;"",C384&lt;&gt;"")),O384="Cerrado"),"",IF(IF(A384="","SIN PROPIEDAD; ","")&amp;IF(AND(A384&lt;&gt;"",COUNTIF('Propiedades'!$A$2:$A$200,A384)=0),"PROPIEDAD NO ESTÁ EN LA LISTA; ","")&amp;IF(B384="","SIN TIPO; ","")&amp;IF(NOT(N(E384)&gt;0),"SIN FECHA; ","")&amp;IF(N(F384)=0,"SIN MONTO; ","")&amp;IF(AND(N(E384)&gt;0,NOT(OR(N(K384)&gt;0,O384="Pagado")),G384&lt;&gt;"Escrow",TODAY()&gt;N(E384)),"VENCIDO SIN PAGAR; ","")&amp;IF(AND(NOT(OR(N(K384)&gt;0,O384="Pagado")),G384&lt;&gt;"Escrow",AND(N(E384)&gt;0,TODAY()&gt;=N(J384),TODAY()&lt;=N(E384))),"VENCE PRONTO; ","")&amp;IF(AND(OR(N(K384)&gt;0,O384="Pagado"),L384=""),"SIN COMPROBANTE DE PAGO; ","")&amp;IF(AND(G384="Escrow",H384&lt;&gt;"Sí",N(E384)&gt;0,TODAY()&gt;=N(J384)),"ESCROW SIN CONFIRMAR; ","")&amp;IF(AND(B384="Renovación de seguro",NOT(OR(N(K384)&gt;0,O384="Pagado")),N(E384)&gt;0,N(E384)-TODAY()&lt;=N('Ajustes'!$B$10),M384&lt;&gt;"Sí"),"PÓLIZA POR VENCER SIN COTIZACIÓN; ","")="","",LEFT(IF(A384="","SIN PROPIEDAD; ","")&amp;IF(AND(A384&lt;&gt;"",COUNTIF('Propiedades'!$A$2:$A$200,A384)=0),"PROPIEDAD NO ESTÁ EN LA LISTA; ","")&amp;IF(B384="","SIN TIPO; ","")&amp;IF(NOT(N(E384)&gt;0),"SIN FECHA; ","")&amp;IF(N(F384)=0,"SIN MONTO; ","")&amp;IF(AND(N(E384)&gt;0,NOT(OR(N(K384)&gt;0,O384="Pagado")),G384&lt;&gt;"Escrow",TODAY()&gt;N(E384)),"VENCIDO SIN PAGAR; ","")&amp;IF(AND(NOT(OR(N(K384)&gt;0,O384="Pagado")),G384&lt;&gt;"Escrow",AND(N(E384)&gt;0,TODAY()&gt;=N(J384),TODAY()&lt;=N(E384))),"VENCE PRONTO; ","")&amp;IF(AND(OR(N(K384)&gt;0,O384="Pagado"),L384=""),"SIN COMPROBANTE DE PAGO; ","")&amp;IF(AND(G384="Escrow",H384&lt;&gt;"Sí",N(E384)&gt;0,TODAY()&gt;=N(J384)),"ESCROW SIN CONFIRMAR; ","")&amp;IF(AND(B384="Renovación de seguro",NOT(OR(N(K384)&gt;0,O384="Pagado")),N(E384)&gt;0,N(E384)-TODAY()&lt;=N('Ajustes'!$B$10),M384&lt;&gt;"Sí"),"PÓLIZA POR VENCER SIN COTIZACIÓN; ",""),LEN(IF(A384="","SIN PROPIEDAD; ","")&amp;IF(AND(A384&lt;&gt;"",COUNTIF('Propiedades'!$A$2:$A$200,A384)=0),"PROPIEDAD NO ESTÁ EN LA LISTA; ","")&amp;IF(B384="","SIN TIPO; ","")&amp;IF(NOT(N(E384)&gt;0),"SIN FECHA; ","")&amp;IF(N(F384)=0,"SIN MONTO; ","")&amp;IF(AND(N(E384)&gt;0,NOT(OR(N(K384)&gt;0,O384="Pagado")),G384&lt;&gt;"Escrow",TODAY()&gt;N(E384)),"VENCIDO SIN PAGAR; ","")&amp;IF(AND(NOT(OR(N(K384)&gt;0,O384="Pagado")),G384&lt;&gt;"Escrow",AND(N(E384)&gt;0,TODAY()&gt;=N(J384),TODAY()&lt;=N(E384))),"VENCE PRONTO; ","")&amp;IF(AND(OR(N(K384)&gt;0,O384="Pagado"),L384=""),"SIN COMPROBANTE DE PAGO; ","")&amp;IF(AND(G384="Escrow",H384&lt;&gt;"Sí",N(E384)&gt;0,TODAY()&gt;=N(J384)),"ESCROW SIN CONFIRMAR; ","")&amp;IF(AND(B384="Renovación de seguro",NOT(OR(N(K384)&gt;0,O384="Pagado")),N(E384)&gt;0,N(E384)-TODAY()&lt;=N('Ajustes'!$B$10),M384&lt;&gt;"Sí"),"PÓLIZA POR VENCER SIN COTIZACIÓN; ",""))-2)))</f>
        <v/>
      </c>
    </row>
    <row r="385">
      <c r="E385" s="8" t="n"/>
      <c r="F385" s="9" t="n"/>
      <c r="I385" s="10" t="n"/>
      <c r="J385" s="8">
        <f>IF(OR(NOT(OR(A385&lt;&gt;"",B385&lt;&gt;"",C385&lt;&gt;"")),N(E385)=0),"",N(E385)-IF(N(I385)&gt;0,N(I385),IFERROR(VLOOKUP(B385,'Ajustes'!$A$3:$B$8,2,0),0)))</f>
        <v/>
      </c>
      <c r="K385" s="8" t="n"/>
      <c r="N385" s="8" t="n"/>
      <c r="P385" s="10">
        <f>IF(OR(NOT(OR(A385&lt;&gt;"",B385&lt;&gt;"",C385&lt;&gt;"")),N(E385)=0),"",N(E385)-TODAY())</f>
        <v/>
      </c>
      <c r="Q385">
        <f>IF(OR(NOT(OR(A385&lt;&gt;"",B385&lt;&gt;"",C385&lt;&gt;"")),O385="Cerrado"),"",IF(IF(A385="","SIN PROPIEDAD; ","")&amp;IF(AND(A385&lt;&gt;"",COUNTIF('Propiedades'!$A$2:$A$200,A385)=0),"PROPIEDAD NO ESTÁ EN LA LISTA; ","")&amp;IF(B385="","SIN TIPO; ","")&amp;IF(NOT(N(E385)&gt;0),"SIN FECHA; ","")&amp;IF(N(F385)=0,"SIN MONTO; ","")&amp;IF(AND(N(E385)&gt;0,NOT(OR(N(K385)&gt;0,O385="Pagado")),G385&lt;&gt;"Escrow",TODAY()&gt;N(E385)),"VENCIDO SIN PAGAR; ","")&amp;IF(AND(NOT(OR(N(K385)&gt;0,O385="Pagado")),G385&lt;&gt;"Escrow",AND(N(E385)&gt;0,TODAY()&gt;=N(J385),TODAY()&lt;=N(E385))),"VENCE PRONTO; ","")&amp;IF(AND(OR(N(K385)&gt;0,O385="Pagado"),L385=""),"SIN COMPROBANTE DE PAGO; ","")&amp;IF(AND(G385="Escrow",H385&lt;&gt;"Sí",N(E385)&gt;0,TODAY()&gt;=N(J385)),"ESCROW SIN CONFIRMAR; ","")&amp;IF(AND(B385="Renovación de seguro",NOT(OR(N(K385)&gt;0,O385="Pagado")),N(E385)&gt;0,N(E385)-TODAY()&lt;=N('Ajustes'!$B$10),M385&lt;&gt;"Sí"),"PÓLIZA POR VENCER SIN COTIZACIÓN; ","")="","",LEFT(IF(A385="","SIN PROPIEDAD; ","")&amp;IF(AND(A385&lt;&gt;"",COUNTIF('Propiedades'!$A$2:$A$200,A385)=0),"PROPIEDAD NO ESTÁ EN LA LISTA; ","")&amp;IF(B385="","SIN TIPO; ","")&amp;IF(NOT(N(E385)&gt;0),"SIN FECHA; ","")&amp;IF(N(F385)=0,"SIN MONTO; ","")&amp;IF(AND(N(E385)&gt;0,NOT(OR(N(K385)&gt;0,O385="Pagado")),G385&lt;&gt;"Escrow",TODAY()&gt;N(E385)),"VENCIDO SIN PAGAR; ","")&amp;IF(AND(NOT(OR(N(K385)&gt;0,O385="Pagado")),G385&lt;&gt;"Escrow",AND(N(E385)&gt;0,TODAY()&gt;=N(J385),TODAY()&lt;=N(E385))),"VENCE PRONTO; ","")&amp;IF(AND(OR(N(K385)&gt;0,O385="Pagado"),L385=""),"SIN COMPROBANTE DE PAGO; ","")&amp;IF(AND(G385="Escrow",H385&lt;&gt;"Sí",N(E385)&gt;0,TODAY()&gt;=N(J385)),"ESCROW SIN CONFIRMAR; ","")&amp;IF(AND(B385="Renovación de seguro",NOT(OR(N(K385)&gt;0,O385="Pagado")),N(E385)&gt;0,N(E385)-TODAY()&lt;=N('Ajustes'!$B$10),M385&lt;&gt;"Sí"),"PÓLIZA POR VENCER SIN COTIZACIÓN; ",""),LEN(IF(A385="","SIN PROPIEDAD; ","")&amp;IF(AND(A385&lt;&gt;"",COUNTIF('Propiedades'!$A$2:$A$200,A385)=0),"PROPIEDAD NO ESTÁ EN LA LISTA; ","")&amp;IF(B385="","SIN TIPO; ","")&amp;IF(NOT(N(E385)&gt;0),"SIN FECHA; ","")&amp;IF(N(F385)=0,"SIN MONTO; ","")&amp;IF(AND(N(E385)&gt;0,NOT(OR(N(K385)&gt;0,O385="Pagado")),G385&lt;&gt;"Escrow",TODAY()&gt;N(E385)),"VENCIDO SIN PAGAR; ","")&amp;IF(AND(NOT(OR(N(K385)&gt;0,O385="Pagado")),G385&lt;&gt;"Escrow",AND(N(E385)&gt;0,TODAY()&gt;=N(J385),TODAY()&lt;=N(E385))),"VENCE PRONTO; ","")&amp;IF(AND(OR(N(K385)&gt;0,O385="Pagado"),L385=""),"SIN COMPROBANTE DE PAGO; ","")&amp;IF(AND(G385="Escrow",H385&lt;&gt;"Sí",N(E385)&gt;0,TODAY()&gt;=N(J385)),"ESCROW SIN CONFIRMAR; ","")&amp;IF(AND(B385="Renovación de seguro",NOT(OR(N(K385)&gt;0,O385="Pagado")),N(E385)&gt;0,N(E385)-TODAY()&lt;=N('Ajustes'!$B$10),M385&lt;&gt;"Sí"),"PÓLIZA POR VENCER SIN COTIZACIÓN; ",""))-2)))</f>
        <v/>
      </c>
    </row>
    <row r="386">
      <c r="E386" s="8" t="n"/>
      <c r="F386" s="9" t="n"/>
      <c r="I386" s="10" t="n"/>
      <c r="J386" s="8">
        <f>IF(OR(NOT(OR(A386&lt;&gt;"",B386&lt;&gt;"",C386&lt;&gt;"")),N(E386)=0),"",N(E386)-IF(N(I386)&gt;0,N(I386),IFERROR(VLOOKUP(B386,'Ajustes'!$A$3:$B$8,2,0),0)))</f>
        <v/>
      </c>
      <c r="K386" s="8" t="n"/>
      <c r="N386" s="8" t="n"/>
      <c r="P386" s="10">
        <f>IF(OR(NOT(OR(A386&lt;&gt;"",B386&lt;&gt;"",C386&lt;&gt;"")),N(E386)=0),"",N(E386)-TODAY())</f>
        <v/>
      </c>
      <c r="Q386">
        <f>IF(OR(NOT(OR(A386&lt;&gt;"",B386&lt;&gt;"",C386&lt;&gt;"")),O386="Cerrado"),"",IF(IF(A386="","SIN PROPIEDAD; ","")&amp;IF(AND(A386&lt;&gt;"",COUNTIF('Propiedades'!$A$2:$A$200,A386)=0),"PROPIEDAD NO ESTÁ EN LA LISTA; ","")&amp;IF(B386="","SIN TIPO; ","")&amp;IF(NOT(N(E386)&gt;0),"SIN FECHA; ","")&amp;IF(N(F386)=0,"SIN MONTO; ","")&amp;IF(AND(N(E386)&gt;0,NOT(OR(N(K386)&gt;0,O386="Pagado")),G386&lt;&gt;"Escrow",TODAY()&gt;N(E386)),"VENCIDO SIN PAGAR; ","")&amp;IF(AND(NOT(OR(N(K386)&gt;0,O386="Pagado")),G386&lt;&gt;"Escrow",AND(N(E386)&gt;0,TODAY()&gt;=N(J386),TODAY()&lt;=N(E386))),"VENCE PRONTO; ","")&amp;IF(AND(OR(N(K386)&gt;0,O386="Pagado"),L386=""),"SIN COMPROBANTE DE PAGO; ","")&amp;IF(AND(G386="Escrow",H386&lt;&gt;"Sí",N(E386)&gt;0,TODAY()&gt;=N(J386)),"ESCROW SIN CONFIRMAR; ","")&amp;IF(AND(B386="Renovación de seguro",NOT(OR(N(K386)&gt;0,O386="Pagado")),N(E386)&gt;0,N(E386)-TODAY()&lt;=N('Ajustes'!$B$10),M386&lt;&gt;"Sí"),"PÓLIZA POR VENCER SIN COTIZACIÓN; ","")="","",LEFT(IF(A386="","SIN PROPIEDAD; ","")&amp;IF(AND(A386&lt;&gt;"",COUNTIF('Propiedades'!$A$2:$A$200,A386)=0),"PROPIEDAD NO ESTÁ EN LA LISTA; ","")&amp;IF(B386="","SIN TIPO; ","")&amp;IF(NOT(N(E386)&gt;0),"SIN FECHA; ","")&amp;IF(N(F386)=0,"SIN MONTO; ","")&amp;IF(AND(N(E386)&gt;0,NOT(OR(N(K386)&gt;0,O386="Pagado")),G386&lt;&gt;"Escrow",TODAY()&gt;N(E386)),"VENCIDO SIN PAGAR; ","")&amp;IF(AND(NOT(OR(N(K386)&gt;0,O386="Pagado")),G386&lt;&gt;"Escrow",AND(N(E386)&gt;0,TODAY()&gt;=N(J386),TODAY()&lt;=N(E386))),"VENCE PRONTO; ","")&amp;IF(AND(OR(N(K386)&gt;0,O386="Pagado"),L386=""),"SIN COMPROBANTE DE PAGO; ","")&amp;IF(AND(G386="Escrow",H386&lt;&gt;"Sí",N(E386)&gt;0,TODAY()&gt;=N(J386)),"ESCROW SIN CONFIRMAR; ","")&amp;IF(AND(B386="Renovación de seguro",NOT(OR(N(K386)&gt;0,O386="Pagado")),N(E386)&gt;0,N(E386)-TODAY()&lt;=N('Ajustes'!$B$10),M386&lt;&gt;"Sí"),"PÓLIZA POR VENCER SIN COTIZACIÓN; ",""),LEN(IF(A386="","SIN PROPIEDAD; ","")&amp;IF(AND(A386&lt;&gt;"",COUNTIF('Propiedades'!$A$2:$A$200,A386)=0),"PROPIEDAD NO ESTÁ EN LA LISTA; ","")&amp;IF(B386="","SIN TIPO; ","")&amp;IF(NOT(N(E386)&gt;0),"SIN FECHA; ","")&amp;IF(N(F386)=0,"SIN MONTO; ","")&amp;IF(AND(N(E386)&gt;0,NOT(OR(N(K386)&gt;0,O386="Pagado")),G386&lt;&gt;"Escrow",TODAY()&gt;N(E386)),"VENCIDO SIN PAGAR; ","")&amp;IF(AND(NOT(OR(N(K386)&gt;0,O386="Pagado")),G386&lt;&gt;"Escrow",AND(N(E386)&gt;0,TODAY()&gt;=N(J386),TODAY()&lt;=N(E386))),"VENCE PRONTO; ","")&amp;IF(AND(OR(N(K386)&gt;0,O386="Pagado"),L386=""),"SIN COMPROBANTE DE PAGO; ","")&amp;IF(AND(G386="Escrow",H386&lt;&gt;"Sí",N(E386)&gt;0,TODAY()&gt;=N(J386)),"ESCROW SIN CONFIRMAR; ","")&amp;IF(AND(B386="Renovación de seguro",NOT(OR(N(K386)&gt;0,O386="Pagado")),N(E386)&gt;0,N(E386)-TODAY()&lt;=N('Ajustes'!$B$10),M386&lt;&gt;"Sí"),"PÓLIZA POR VENCER SIN COTIZACIÓN; ",""))-2)))</f>
        <v/>
      </c>
    </row>
    <row r="387">
      <c r="E387" s="8" t="n"/>
      <c r="F387" s="9" t="n"/>
      <c r="I387" s="10" t="n"/>
      <c r="J387" s="8">
        <f>IF(OR(NOT(OR(A387&lt;&gt;"",B387&lt;&gt;"",C387&lt;&gt;"")),N(E387)=0),"",N(E387)-IF(N(I387)&gt;0,N(I387),IFERROR(VLOOKUP(B387,'Ajustes'!$A$3:$B$8,2,0),0)))</f>
        <v/>
      </c>
      <c r="K387" s="8" t="n"/>
      <c r="N387" s="8" t="n"/>
      <c r="P387" s="10">
        <f>IF(OR(NOT(OR(A387&lt;&gt;"",B387&lt;&gt;"",C387&lt;&gt;"")),N(E387)=0),"",N(E387)-TODAY())</f>
        <v/>
      </c>
      <c r="Q387">
        <f>IF(OR(NOT(OR(A387&lt;&gt;"",B387&lt;&gt;"",C387&lt;&gt;"")),O387="Cerrado"),"",IF(IF(A387="","SIN PROPIEDAD; ","")&amp;IF(AND(A387&lt;&gt;"",COUNTIF('Propiedades'!$A$2:$A$200,A387)=0),"PROPIEDAD NO ESTÁ EN LA LISTA; ","")&amp;IF(B387="","SIN TIPO; ","")&amp;IF(NOT(N(E387)&gt;0),"SIN FECHA; ","")&amp;IF(N(F387)=0,"SIN MONTO; ","")&amp;IF(AND(N(E387)&gt;0,NOT(OR(N(K387)&gt;0,O387="Pagado")),G387&lt;&gt;"Escrow",TODAY()&gt;N(E387)),"VENCIDO SIN PAGAR; ","")&amp;IF(AND(NOT(OR(N(K387)&gt;0,O387="Pagado")),G387&lt;&gt;"Escrow",AND(N(E387)&gt;0,TODAY()&gt;=N(J387),TODAY()&lt;=N(E387))),"VENCE PRONTO; ","")&amp;IF(AND(OR(N(K387)&gt;0,O387="Pagado"),L387=""),"SIN COMPROBANTE DE PAGO; ","")&amp;IF(AND(G387="Escrow",H387&lt;&gt;"Sí",N(E387)&gt;0,TODAY()&gt;=N(J387)),"ESCROW SIN CONFIRMAR; ","")&amp;IF(AND(B387="Renovación de seguro",NOT(OR(N(K387)&gt;0,O387="Pagado")),N(E387)&gt;0,N(E387)-TODAY()&lt;=N('Ajustes'!$B$10),M387&lt;&gt;"Sí"),"PÓLIZA POR VENCER SIN COTIZACIÓN; ","")="","",LEFT(IF(A387="","SIN PROPIEDAD; ","")&amp;IF(AND(A387&lt;&gt;"",COUNTIF('Propiedades'!$A$2:$A$200,A387)=0),"PROPIEDAD NO ESTÁ EN LA LISTA; ","")&amp;IF(B387="","SIN TIPO; ","")&amp;IF(NOT(N(E387)&gt;0),"SIN FECHA; ","")&amp;IF(N(F387)=0,"SIN MONTO; ","")&amp;IF(AND(N(E387)&gt;0,NOT(OR(N(K387)&gt;0,O387="Pagado")),G387&lt;&gt;"Escrow",TODAY()&gt;N(E387)),"VENCIDO SIN PAGAR; ","")&amp;IF(AND(NOT(OR(N(K387)&gt;0,O387="Pagado")),G387&lt;&gt;"Escrow",AND(N(E387)&gt;0,TODAY()&gt;=N(J387),TODAY()&lt;=N(E387))),"VENCE PRONTO; ","")&amp;IF(AND(OR(N(K387)&gt;0,O387="Pagado"),L387=""),"SIN COMPROBANTE DE PAGO; ","")&amp;IF(AND(G387="Escrow",H387&lt;&gt;"Sí",N(E387)&gt;0,TODAY()&gt;=N(J387)),"ESCROW SIN CONFIRMAR; ","")&amp;IF(AND(B387="Renovación de seguro",NOT(OR(N(K387)&gt;0,O387="Pagado")),N(E387)&gt;0,N(E387)-TODAY()&lt;=N('Ajustes'!$B$10),M387&lt;&gt;"Sí"),"PÓLIZA POR VENCER SIN COTIZACIÓN; ",""),LEN(IF(A387="","SIN PROPIEDAD; ","")&amp;IF(AND(A387&lt;&gt;"",COUNTIF('Propiedades'!$A$2:$A$200,A387)=0),"PROPIEDAD NO ESTÁ EN LA LISTA; ","")&amp;IF(B387="","SIN TIPO; ","")&amp;IF(NOT(N(E387)&gt;0),"SIN FECHA; ","")&amp;IF(N(F387)=0,"SIN MONTO; ","")&amp;IF(AND(N(E387)&gt;0,NOT(OR(N(K387)&gt;0,O387="Pagado")),G387&lt;&gt;"Escrow",TODAY()&gt;N(E387)),"VENCIDO SIN PAGAR; ","")&amp;IF(AND(NOT(OR(N(K387)&gt;0,O387="Pagado")),G387&lt;&gt;"Escrow",AND(N(E387)&gt;0,TODAY()&gt;=N(J387),TODAY()&lt;=N(E387))),"VENCE PRONTO; ","")&amp;IF(AND(OR(N(K387)&gt;0,O387="Pagado"),L387=""),"SIN COMPROBANTE DE PAGO; ","")&amp;IF(AND(G387="Escrow",H387&lt;&gt;"Sí",N(E387)&gt;0,TODAY()&gt;=N(J387)),"ESCROW SIN CONFIRMAR; ","")&amp;IF(AND(B387="Renovación de seguro",NOT(OR(N(K387)&gt;0,O387="Pagado")),N(E387)&gt;0,N(E387)-TODAY()&lt;=N('Ajustes'!$B$10),M387&lt;&gt;"Sí"),"PÓLIZA POR VENCER SIN COTIZACIÓN; ",""))-2)))</f>
        <v/>
      </c>
    </row>
    <row r="388">
      <c r="E388" s="8" t="n"/>
      <c r="F388" s="9" t="n"/>
      <c r="I388" s="10" t="n"/>
      <c r="J388" s="8">
        <f>IF(OR(NOT(OR(A388&lt;&gt;"",B388&lt;&gt;"",C388&lt;&gt;"")),N(E388)=0),"",N(E388)-IF(N(I388)&gt;0,N(I388),IFERROR(VLOOKUP(B388,'Ajustes'!$A$3:$B$8,2,0),0)))</f>
        <v/>
      </c>
      <c r="K388" s="8" t="n"/>
      <c r="N388" s="8" t="n"/>
      <c r="P388" s="10">
        <f>IF(OR(NOT(OR(A388&lt;&gt;"",B388&lt;&gt;"",C388&lt;&gt;"")),N(E388)=0),"",N(E388)-TODAY())</f>
        <v/>
      </c>
      <c r="Q388">
        <f>IF(OR(NOT(OR(A388&lt;&gt;"",B388&lt;&gt;"",C388&lt;&gt;"")),O388="Cerrado"),"",IF(IF(A388="","SIN PROPIEDAD; ","")&amp;IF(AND(A388&lt;&gt;"",COUNTIF('Propiedades'!$A$2:$A$200,A388)=0),"PROPIEDAD NO ESTÁ EN LA LISTA; ","")&amp;IF(B388="","SIN TIPO; ","")&amp;IF(NOT(N(E388)&gt;0),"SIN FECHA; ","")&amp;IF(N(F388)=0,"SIN MONTO; ","")&amp;IF(AND(N(E388)&gt;0,NOT(OR(N(K388)&gt;0,O388="Pagado")),G388&lt;&gt;"Escrow",TODAY()&gt;N(E388)),"VENCIDO SIN PAGAR; ","")&amp;IF(AND(NOT(OR(N(K388)&gt;0,O388="Pagado")),G388&lt;&gt;"Escrow",AND(N(E388)&gt;0,TODAY()&gt;=N(J388),TODAY()&lt;=N(E388))),"VENCE PRONTO; ","")&amp;IF(AND(OR(N(K388)&gt;0,O388="Pagado"),L388=""),"SIN COMPROBANTE DE PAGO; ","")&amp;IF(AND(G388="Escrow",H388&lt;&gt;"Sí",N(E388)&gt;0,TODAY()&gt;=N(J388)),"ESCROW SIN CONFIRMAR; ","")&amp;IF(AND(B388="Renovación de seguro",NOT(OR(N(K388)&gt;0,O388="Pagado")),N(E388)&gt;0,N(E388)-TODAY()&lt;=N('Ajustes'!$B$10),M388&lt;&gt;"Sí"),"PÓLIZA POR VENCER SIN COTIZACIÓN; ","")="","",LEFT(IF(A388="","SIN PROPIEDAD; ","")&amp;IF(AND(A388&lt;&gt;"",COUNTIF('Propiedades'!$A$2:$A$200,A388)=0),"PROPIEDAD NO ESTÁ EN LA LISTA; ","")&amp;IF(B388="","SIN TIPO; ","")&amp;IF(NOT(N(E388)&gt;0),"SIN FECHA; ","")&amp;IF(N(F388)=0,"SIN MONTO; ","")&amp;IF(AND(N(E388)&gt;0,NOT(OR(N(K388)&gt;0,O388="Pagado")),G388&lt;&gt;"Escrow",TODAY()&gt;N(E388)),"VENCIDO SIN PAGAR; ","")&amp;IF(AND(NOT(OR(N(K388)&gt;0,O388="Pagado")),G388&lt;&gt;"Escrow",AND(N(E388)&gt;0,TODAY()&gt;=N(J388),TODAY()&lt;=N(E388))),"VENCE PRONTO; ","")&amp;IF(AND(OR(N(K388)&gt;0,O388="Pagado"),L388=""),"SIN COMPROBANTE DE PAGO; ","")&amp;IF(AND(G388="Escrow",H388&lt;&gt;"Sí",N(E388)&gt;0,TODAY()&gt;=N(J388)),"ESCROW SIN CONFIRMAR; ","")&amp;IF(AND(B388="Renovación de seguro",NOT(OR(N(K388)&gt;0,O388="Pagado")),N(E388)&gt;0,N(E388)-TODAY()&lt;=N('Ajustes'!$B$10),M388&lt;&gt;"Sí"),"PÓLIZA POR VENCER SIN COTIZACIÓN; ",""),LEN(IF(A388="","SIN PROPIEDAD; ","")&amp;IF(AND(A388&lt;&gt;"",COUNTIF('Propiedades'!$A$2:$A$200,A388)=0),"PROPIEDAD NO ESTÁ EN LA LISTA; ","")&amp;IF(B388="","SIN TIPO; ","")&amp;IF(NOT(N(E388)&gt;0),"SIN FECHA; ","")&amp;IF(N(F388)=0,"SIN MONTO; ","")&amp;IF(AND(N(E388)&gt;0,NOT(OR(N(K388)&gt;0,O388="Pagado")),G388&lt;&gt;"Escrow",TODAY()&gt;N(E388)),"VENCIDO SIN PAGAR; ","")&amp;IF(AND(NOT(OR(N(K388)&gt;0,O388="Pagado")),G388&lt;&gt;"Escrow",AND(N(E388)&gt;0,TODAY()&gt;=N(J388),TODAY()&lt;=N(E388))),"VENCE PRONTO; ","")&amp;IF(AND(OR(N(K388)&gt;0,O388="Pagado"),L388=""),"SIN COMPROBANTE DE PAGO; ","")&amp;IF(AND(G388="Escrow",H388&lt;&gt;"Sí",N(E388)&gt;0,TODAY()&gt;=N(J388)),"ESCROW SIN CONFIRMAR; ","")&amp;IF(AND(B388="Renovación de seguro",NOT(OR(N(K388)&gt;0,O388="Pagado")),N(E388)&gt;0,N(E388)-TODAY()&lt;=N('Ajustes'!$B$10),M388&lt;&gt;"Sí"),"PÓLIZA POR VENCER SIN COTIZACIÓN; ",""))-2)))</f>
        <v/>
      </c>
    </row>
    <row r="389">
      <c r="E389" s="8" t="n"/>
      <c r="F389" s="9" t="n"/>
      <c r="I389" s="10" t="n"/>
      <c r="J389" s="8">
        <f>IF(OR(NOT(OR(A389&lt;&gt;"",B389&lt;&gt;"",C389&lt;&gt;"")),N(E389)=0),"",N(E389)-IF(N(I389)&gt;0,N(I389),IFERROR(VLOOKUP(B389,'Ajustes'!$A$3:$B$8,2,0),0)))</f>
        <v/>
      </c>
      <c r="K389" s="8" t="n"/>
      <c r="N389" s="8" t="n"/>
      <c r="P389" s="10">
        <f>IF(OR(NOT(OR(A389&lt;&gt;"",B389&lt;&gt;"",C389&lt;&gt;"")),N(E389)=0),"",N(E389)-TODAY())</f>
        <v/>
      </c>
      <c r="Q389">
        <f>IF(OR(NOT(OR(A389&lt;&gt;"",B389&lt;&gt;"",C389&lt;&gt;"")),O389="Cerrado"),"",IF(IF(A389="","SIN PROPIEDAD; ","")&amp;IF(AND(A389&lt;&gt;"",COUNTIF('Propiedades'!$A$2:$A$200,A389)=0),"PROPIEDAD NO ESTÁ EN LA LISTA; ","")&amp;IF(B389="","SIN TIPO; ","")&amp;IF(NOT(N(E389)&gt;0),"SIN FECHA; ","")&amp;IF(N(F389)=0,"SIN MONTO; ","")&amp;IF(AND(N(E389)&gt;0,NOT(OR(N(K389)&gt;0,O389="Pagado")),G389&lt;&gt;"Escrow",TODAY()&gt;N(E389)),"VENCIDO SIN PAGAR; ","")&amp;IF(AND(NOT(OR(N(K389)&gt;0,O389="Pagado")),G389&lt;&gt;"Escrow",AND(N(E389)&gt;0,TODAY()&gt;=N(J389),TODAY()&lt;=N(E389))),"VENCE PRONTO; ","")&amp;IF(AND(OR(N(K389)&gt;0,O389="Pagado"),L389=""),"SIN COMPROBANTE DE PAGO; ","")&amp;IF(AND(G389="Escrow",H389&lt;&gt;"Sí",N(E389)&gt;0,TODAY()&gt;=N(J389)),"ESCROW SIN CONFIRMAR; ","")&amp;IF(AND(B389="Renovación de seguro",NOT(OR(N(K389)&gt;0,O389="Pagado")),N(E389)&gt;0,N(E389)-TODAY()&lt;=N('Ajustes'!$B$10),M389&lt;&gt;"Sí"),"PÓLIZA POR VENCER SIN COTIZACIÓN; ","")="","",LEFT(IF(A389="","SIN PROPIEDAD; ","")&amp;IF(AND(A389&lt;&gt;"",COUNTIF('Propiedades'!$A$2:$A$200,A389)=0),"PROPIEDAD NO ESTÁ EN LA LISTA; ","")&amp;IF(B389="","SIN TIPO; ","")&amp;IF(NOT(N(E389)&gt;0),"SIN FECHA; ","")&amp;IF(N(F389)=0,"SIN MONTO; ","")&amp;IF(AND(N(E389)&gt;0,NOT(OR(N(K389)&gt;0,O389="Pagado")),G389&lt;&gt;"Escrow",TODAY()&gt;N(E389)),"VENCIDO SIN PAGAR; ","")&amp;IF(AND(NOT(OR(N(K389)&gt;0,O389="Pagado")),G389&lt;&gt;"Escrow",AND(N(E389)&gt;0,TODAY()&gt;=N(J389),TODAY()&lt;=N(E389))),"VENCE PRONTO; ","")&amp;IF(AND(OR(N(K389)&gt;0,O389="Pagado"),L389=""),"SIN COMPROBANTE DE PAGO; ","")&amp;IF(AND(G389="Escrow",H389&lt;&gt;"Sí",N(E389)&gt;0,TODAY()&gt;=N(J389)),"ESCROW SIN CONFIRMAR; ","")&amp;IF(AND(B389="Renovación de seguro",NOT(OR(N(K389)&gt;0,O389="Pagado")),N(E389)&gt;0,N(E389)-TODAY()&lt;=N('Ajustes'!$B$10),M389&lt;&gt;"Sí"),"PÓLIZA POR VENCER SIN COTIZACIÓN; ",""),LEN(IF(A389="","SIN PROPIEDAD; ","")&amp;IF(AND(A389&lt;&gt;"",COUNTIF('Propiedades'!$A$2:$A$200,A389)=0),"PROPIEDAD NO ESTÁ EN LA LISTA; ","")&amp;IF(B389="","SIN TIPO; ","")&amp;IF(NOT(N(E389)&gt;0),"SIN FECHA; ","")&amp;IF(N(F389)=0,"SIN MONTO; ","")&amp;IF(AND(N(E389)&gt;0,NOT(OR(N(K389)&gt;0,O389="Pagado")),G389&lt;&gt;"Escrow",TODAY()&gt;N(E389)),"VENCIDO SIN PAGAR; ","")&amp;IF(AND(NOT(OR(N(K389)&gt;0,O389="Pagado")),G389&lt;&gt;"Escrow",AND(N(E389)&gt;0,TODAY()&gt;=N(J389),TODAY()&lt;=N(E389))),"VENCE PRONTO; ","")&amp;IF(AND(OR(N(K389)&gt;0,O389="Pagado"),L389=""),"SIN COMPROBANTE DE PAGO; ","")&amp;IF(AND(G389="Escrow",H389&lt;&gt;"Sí",N(E389)&gt;0,TODAY()&gt;=N(J389)),"ESCROW SIN CONFIRMAR; ","")&amp;IF(AND(B389="Renovación de seguro",NOT(OR(N(K389)&gt;0,O389="Pagado")),N(E389)&gt;0,N(E389)-TODAY()&lt;=N('Ajustes'!$B$10),M389&lt;&gt;"Sí"),"PÓLIZA POR VENCER SIN COTIZACIÓN; ",""))-2)))</f>
        <v/>
      </c>
    </row>
    <row r="390">
      <c r="E390" s="8" t="n"/>
      <c r="F390" s="9" t="n"/>
      <c r="I390" s="10" t="n"/>
      <c r="J390" s="8">
        <f>IF(OR(NOT(OR(A390&lt;&gt;"",B390&lt;&gt;"",C390&lt;&gt;"")),N(E390)=0),"",N(E390)-IF(N(I390)&gt;0,N(I390),IFERROR(VLOOKUP(B390,'Ajustes'!$A$3:$B$8,2,0),0)))</f>
        <v/>
      </c>
      <c r="K390" s="8" t="n"/>
      <c r="N390" s="8" t="n"/>
      <c r="P390" s="10">
        <f>IF(OR(NOT(OR(A390&lt;&gt;"",B390&lt;&gt;"",C390&lt;&gt;"")),N(E390)=0),"",N(E390)-TODAY())</f>
        <v/>
      </c>
      <c r="Q390">
        <f>IF(OR(NOT(OR(A390&lt;&gt;"",B390&lt;&gt;"",C390&lt;&gt;"")),O390="Cerrado"),"",IF(IF(A390="","SIN PROPIEDAD; ","")&amp;IF(AND(A390&lt;&gt;"",COUNTIF('Propiedades'!$A$2:$A$200,A390)=0),"PROPIEDAD NO ESTÁ EN LA LISTA; ","")&amp;IF(B390="","SIN TIPO; ","")&amp;IF(NOT(N(E390)&gt;0),"SIN FECHA; ","")&amp;IF(N(F390)=0,"SIN MONTO; ","")&amp;IF(AND(N(E390)&gt;0,NOT(OR(N(K390)&gt;0,O390="Pagado")),G390&lt;&gt;"Escrow",TODAY()&gt;N(E390)),"VENCIDO SIN PAGAR; ","")&amp;IF(AND(NOT(OR(N(K390)&gt;0,O390="Pagado")),G390&lt;&gt;"Escrow",AND(N(E390)&gt;0,TODAY()&gt;=N(J390),TODAY()&lt;=N(E390))),"VENCE PRONTO; ","")&amp;IF(AND(OR(N(K390)&gt;0,O390="Pagado"),L390=""),"SIN COMPROBANTE DE PAGO; ","")&amp;IF(AND(G390="Escrow",H390&lt;&gt;"Sí",N(E390)&gt;0,TODAY()&gt;=N(J390)),"ESCROW SIN CONFIRMAR; ","")&amp;IF(AND(B390="Renovación de seguro",NOT(OR(N(K390)&gt;0,O390="Pagado")),N(E390)&gt;0,N(E390)-TODAY()&lt;=N('Ajustes'!$B$10),M390&lt;&gt;"Sí"),"PÓLIZA POR VENCER SIN COTIZACIÓN; ","")="","",LEFT(IF(A390="","SIN PROPIEDAD; ","")&amp;IF(AND(A390&lt;&gt;"",COUNTIF('Propiedades'!$A$2:$A$200,A390)=0),"PROPIEDAD NO ESTÁ EN LA LISTA; ","")&amp;IF(B390="","SIN TIPO; ","")&amp;IF(NOT(N(E390)&gt;0),"SIN FECHA; ","")&amp;IF(N(F390)=0,"SIN MONTO; ","")&amp;IF(AND(N(E390)&gt;0,NOT(OR(N(K390)&gt;0,O390="Pagado")),G390&lt;&gt;"Escrow",TODAY()&gt;N(E390)),"VENCIDO SIN PAGAR; ","")&amp;IF(AND(NOT(OR(N(K390)&gt;0,O390="Pagado")),G390&lt;&gt;"Escrow",AND(N(E390)&gt;0,TODAY()&gt;=N(J390),TODAY()&lt;=N(E390))),"VENCE PRONTO; ","")&amp;IF(AND(OR(N(K390)&gt;0,O390="Pagado"),L390=""),"SIN COMPROBANTE DE PAGO; ","")&amp;IF(AND(G390="Escrow",H390&lt;&gt;"Sí",N(E390)&gt;0,TODAY()&gt;=N(J390)),"ESCROW SIN CONFIRMAR; ","")&amp;IF(AND(B390="Renovación de seguro",NOT(OR(N(K390)&gt;0,O390="Pagado")),N(E390)&gt;0,N(E390)-TODAY()&lt;=N('Ajustes'!$B$10),M390&lt;&gt;"Sí"),"PÓLIZA POR VENCER SIN COTIZACIÓN; ",""),LEN(IF(A390="","SIN PROPIEDAD; ","")&amp;IF(AND(A390&lt;&gt;"",COUNTIF('Propiedades'!$A$2:$A$200,A390)=0),"PROPIEDAD NO ESTÁ EN LA LISTA; ","")&amp;IF(B390="","SIN TIPO; ","")&amp;IF(NOT(N(E390)&gt;0),"SIN FECHA; ","")&amp;IF(N(F390)=0,"SIN MONTO; ","")&amp;IF(AND(N(E390)&gt;0,NOT(OR(N(K390)&gt;0,O390="Pagado")),G390&lt;&gt;"Escrow",TODAY()&gt;N(E390)),"VENCIDO SIN PAGAR; ","")&amp;IF(AND(NOT(OR(N(K390)&gt;0,O390="Pagado")),G390&lt;&gt;"Escrow",AND(N(E390)&gt;0,TODAY()&gt;=N(J390),TODAY()&lt;=N(E390))),"VENCE PRONTO; ","")&amp;IF(AND(OR(N(K390)&gt;0,O390="Pagado"),L390=""),"SIN COMPROBANTE DE PAGO; ","")&amp;IF(AND(G390="Escrow",H390&lt;&gt;"Sí",N(E390)&gt;0,TODAY()&gt;=N(J390)),"ESCROW SIN CONFIRMAR; ","")&amp;IF(AND(B390="Renovación de seguro",NOT(OR(N(K390)&gt;0,O390="Pagado")),N(E390)&gt;0,N(E390)-TODAY()&lt;=N('Ajustes'!$B$10),M390&lt;&gt;"Sí"),"PÓLIZA POR VENCER SIN COTIZACIÓN; ",""))-2)))</f>
        <v/>
      </c>
    </row>
    <row r="391">
      <c r="E391" s="8" t="n"/>
      <c r="F391" s="9" t="n"/>
      <c r="I391" s="10" t="n"/>
      <c r="J391" s="8">
        <f>IF(OR(NOT(OR(A391&lt;&gt;"",B391&lt;&gt;"",C391&lt;&gt;"")),N(E391)=0),"",N(E391)-IF(N(I391)&gt;0,N(I391),IFERROR(VLOOKUP(B391,'Ajustes'!$A$3:$B$8,2,0),0)))</f>
        <v/>
      </c>
      <c r="K391" s="8" t="n"/>
      <c r="N391" s="8" t="n"/>
      <c r="P391" s="10">
        <f>IF(OR(NOT(OR(A391&lt;&gt;"",B391&lt;&gt;"",C391&lt;&gt;"")),N(E391)=0),"",N(E391)-TODAY())</f>
        <v/>
      </c>
      <c r="Q391">
        <f>IF(OR(NOT(OR(A391&lt;&gt;"",B391&lt;&gt;"",C391&lt;&gt;"")),O391="Cerrado"),"",IF(IF(A391="","SIN PROPIEDAD; ","")&amp;IF(AND(A391&lt;&gt;"",COUNTIF('Propiedades'!$A$2:$A$200,A391)=0),"PROPIEDAD NO ESTÁ EN LA LISTA; ","")&amp;IF(B391="","SIN TIPO; ","")&amp;IF(NOT(N(E391)&gt;0),"SIN FECHA; ","")&amp;IF(N(F391)=0,"SIN MONTO; ","")&amp;IF(AND(N(E391)&gt;0,NOT(OR(N(K391)&gt;0,O391="Pagado")),G391&lt;&gt;"Escrow",TODAY()&gt;N(E391)),"VENCIDO SIN PAGAR; ","")&amp;IF(AND(NOT(OR(N(K391)&gt;0,O391="Pagado")),G391&lt;&gt;"Escrow",AND(N(E391)&gt;0,TODAY()&gt;=N(J391),TODAY()&lt;=N(E391))),"VENCE PRONTO; ","")&amp;IF(AND(OR(N(K391)&gt;0,O391="Pagado"),L391=""),"SIN COMPROBANTE DE PAGO; ","")&amp;IF(AND(G391="Escrow",H391&lt;&gt;"Sí",N(E391)&gt;0,TODAY()&gt;=N(J391)),"ESCROW SIN CONFIRMAR; ","")&amp;IF(AND(B391="Renovación de seguro",NOT(OR(N(K391)&gt;0,O391="Pagado")),N(E391)&gt;0,N(E391)-TODAY()&lt;=N('Ajustes'!$B$10),M391&lt;&gt;"Sí"),"PÓLIZA POR VENCER SIN COTIZACIÓN; ","")="","",LEFT(IF(A391="","SIN PROPIEDAD; ","")&amp;IF(AND(A391&lt;&gt;"",COUNTIF('Propiedades'!$A$2:$A$200,A391)=0),"PROPIEDAD NO ESTÁ EN LA LISTA; ","")&amp;IF(B391="","SIN TIPO; ","")&amp;IF(NOT(N(E391)&gt;0),"SIN FECHA; ","")&amp;IF(N(F391)=0,"SIN MONTO; ","")&amp;IF(AND(N(E391)&gt;0,NOT(OR(N(K391)&gt;0,O391="Pagado")),G391&lt;&gt;"Escrow",TODAY()&gt;N(E391)),"VENCIDO SIN PAGAR; ","")&amp;IF(AND(NOT(OR(N(K391)&gt;0,O391="Pagado")),G391&lt;&gt;"Escrow",AND(N(E391)&gt;0,TODAY()&gt;=N(J391),TODAY()&lt;=N(E391))),"VENCE PRONTO; ","")&amp;IF(AND(OR(N(K391)&gt;0,O391="Pagado"),L391=""),"SIN COMPROBANTE DE PAGO; ","")&amp;IF(AND(G391="Escrow",H391&lt;&gt;"Sí",N(E391)&gt;0,TODAY()&gt;=N(J391)),"ESCROW SIN CONFIRMAR; ","")&amp;IF(AND(B391="Renovación de seguro",NOT(OR(N(K391)&gt;0,O391="Pagado")),N(E391)&gt;0,N(E391)-TODAY()&lt;=N('Ajustes'!$B$10),M391&lt;&gt;"Sí"),"PÓLIZA POR VENCER SIN COTIZACIÓN; ",""),LEN(IF(A391="","SIN PROPIEDAD; ","")&amp;IF(AND(A391&lt;&gt;"",COUNTIF('Propiedades'!$A$2:$A$200,A391)=0),"PROPIEDAD NO ESTÁ EN LA LISTA; ","")&amp;IF(B391="","SIN TIPO; ","")&amp;IF(NOT(N(E391)&gt;0),"SIN FECHA; ","")&amp;IF(N(F391)=0,"SIN MONTO; ","")&amp;IF(AND(N(E391)&gt;0,NOT(OR(N(K391)&gt;0,O391="Pagado")),G391&lt;&gt;"Escrow",TODAY()&gt;N(E391)),"VENCIDO SIN PAGAR; ","")&amp;IF(AND(NOT(OR(N(K391)&gt;0,O391="Pagado")),G391&lt;&gt;"Escrow",AND(N(E391)&gt;0,TODAY()&gt;=N(J391),TODAY()&lt;=N(E391))),"VENCE PRONTO; ","")&amp;IF(AND(OR(N(K391)&gt;0,O391="Pagado"),L391=""),"SIN COMPROBANTE DE PAGO; ","")&amp;IF(AND(G391="Escrow",H391&lt;&gt;"Sí",N(E391)&gt;0,TODAY()&gt;=N(J391)),"ESCROW SIN CONFIRMAR; ","")&amp;IF(AND(B391="Renovación de seguro",NOT(OR(N(K391)&gt;0,O391="Pagado")),N(E391)&gt;0,N(E391)-TODAY()&lt;=N('Ajustes'!$B$10),M391&lt;&gt;"Sí"),"PÓLIZA POR VENCER SIN COTIZACIÓN; ",""))-2)))</f>
        <v/>
      </c>
    </row>
    <row r="392">
      <c r="E392" s="8" t="n"/>
      <c r="F392" s="9" t="n"/>
      <c r="I392" s="10" t="n"/>
      <c r="J392" s="8">
        <f>IF(OR(NOT(OR(A392&lt;&gt;"",B392&lt;&gt;"",C392&lt;&gt;"")),N(E392)=0),"",N(E392)-IF(N(I392)&gt;0,N(I392),IFERROR(VLOOKUP(B392,'Ajustes'!$A$3:$B$8,2,0),0)))</f>
        <v/>
      </c>
      <c r="K392" s="8" t="n"/>
      <c r="N392" s="8" t="n"/>
      <c r="P392" s="10">
        <f>IF(OR(NOT(OR(A392&lt;&gt;"",B392&lt;&gt;"",C392&lt;&gt;"")),N(E392)=0),"",N(E392)-TODAY())</f>
        <v/>
      </c>
      <c r="Q392">
        <f>IF(OR(NOT(OR(A392&lt;&gt;"",B392&lt;&gt;"",C392&lt;&gt;"")),O392="Cerrado"),"",IF(IF(A392="","SIN PROPIEDAD; ","")&amp;IF(AND(A392&lt;&gt;"",COUNTIF('Propiedades'!$A$2:$A$200,A392)=0),"PROPIEDAD NO ESTÁ EN LA LISTA; ","")&amp;IF(B392="","SIN TIPO; ","")&amp;IF(NOT(N(E392)&gt;0),"SIN FECHA; ","")&amp;IF(N(F392)=0,"SIN MONTO; ","")&amp;IF(AND(N(E392)&gt;0,NOT(OR(N(K392)&gt;0,O392="Pagado")),G392&lt;&gt;"Escrow",TODAY()&gt;N(E392)),"VENCIDO SIN PAGAR; ","")&amp;IF(AND(NOT(OR(N(K392)&gt;0,O392="Pagado")),G392&lt;&gt;"Escrow",AND(N(E392)&gt;0,TODAY()&gt;=N(J392),TODAY()&lt;=N(E392))),"VENCE PRONTO; ","")&amp;IF(AND(OR(N(K392)&gt;0,O392="Pagado"),L392=""),"SIN COMPROBANTE DE PAGO; ","")&amp;IF(AND(G392="Escrow",H392&lt;&gt;"Sí",N(E392)&gt;0,TODAY()&gt;=N(J392)),"ESCROW SIN CONFIRMAR; ","")&amp;IF(AND(B392="Renovación de seguro",NOT(OR(N(K392)&gt;0,O392="Pagado")),N(E392)&gt;0,N(E392)-TODAY()&lt;=N('Ajustes'!$B$10),M392&lt;&gt;"Sí"),"PÓLIZA POR VENCER SIN COTIZACIÓN; ","")="","",LEFT(IF(A392="","SIN PROPIEDAD; ","")&amp;IF(AND(A392&lt;&gt;"",COUNTIF('Propiedades'!$A$2:$A$200,A392)=0),"PROPIEDAD NO ESTÁ EN LA LISTA; ","")&amp;IF(B392="","SIN TIPO; ","")&amp;IF(NOT(N(E392)&gt;0),"SIN FECHA; ","")&amp;IF(N(F392)=0,"SIN MONTO; ","")&amp;IF(AND(N(E392)&gt;0,NOT(OR(N(K392)&gt;0,O392="Pagado")),G392&lt;&gt;"Escrow",TODAY()&gt;N(E392)),"VENCIDO SIN PAGAR; ","")&amp;IF(AND(NOT(OR(N(K392)&gt;0,O392="Pagado")),G392&lt;&gt;"Escrow",AND(N(E392)&gt;0,TODAY()&gt;=N(J392),TODAY()&lt;=N(E392))),"VENCE PRONTO; ","")&amp;IF(AND(OR(N(K392)&gt;0,O392="Pagado"),L392=""),"SIN COMPROBANTE DE PAGO; ","")&amp;IF(AND(G392="Escrow",H392&lt;&gt;"Sí",N(E392)&gt;0,TODAY()&gt;=N(J392)),"ESCROW SIN CONFIRMAR; ","")&amp;IF(AND(B392="Renovación de seguro",NOT(OR(N(K392)&gt;0,O392="Pagado")),N(E392)&gt;0,N(E392)-TODAY()&lt;=N('Ajustes'!$B$10),M392&lt;&gt;"Sí"),"PÓLIZA POR VENCER SIN COTIZACIÓN; ",""),LEN(IF(A392="","SIN PROPIEDAD; ","")&amp;IF(AND(A392&lt;&gt;"",COUNTIF('Propiedades'!$A$2:$A$200,A392)=0),"PROPIEDAD NO ESTÁ EN LA LISTA; ","")&amp;IF(B392="","SIN TIPO; ","")&amp;IF(NOT(N(E392)&gt;0),"SIN FECHA; ","")&amp;IF(N(F392)=0,"SIN MONTO; ","")&amp;IF(AND(N(E392)&gt;0,NOT(OR(N(K392)&gt;0,O392="Pagado")),G392&lt;&gt;"Escrow",TODAY()&gt;N(E392)),"VENCIDO SIN PAGAR; ","")&amp;IF(AND(NOT(OR(N(K392)&gt;0,O392="Pagado")),G392&lt;&gt;"Escrow",AND(N(E392)&gt;0,TODAY()&gt;=N(J392),TODAY()&lt;=N(E392))),"VENCE PRONTO; ","")&amp;IF(AND(OR(N(K392)&gt;0,O392="Pagado"),L392=""),"SIN COMPROBANTE DE PAGO; ","")&amp;IF(AND(G392="Escrow",H392&lt;&gt;"Sí",N(E392)&gt;0,TODAY()&gt;=N(J392)),"ESCROW SIN CONFIRMAR; ","")&amp;IF(AND(B392="Renovación de seguro",NOT(OR(N(K392)&gt;0,O392="Pagado")),N(E392)&gt;0,N(E392)-TODAY()&lt;=N('Ajustes'!$B$10),M392&lt;&gt;"Sí"),"PÓLIZA POR VENCER SIN COTIZACIÓN; ",""))-2)))</f>
        <v/>
      </c>
    </row>
    <row r="393">
      <c r="E393" s="8" t="n"/>
      <c r="F393" s="9" t="n"/>
      <c r="I393" s="10" t="n"/>
      <c r="J393" s="8">
        <f>IF(OR(NOT(OR(A393&lt;&gt;"",B393&lt;&gt;"",C393&lt;&gt;"")),N(E393)=0),"",N(E393)-IF(N(I393)&gt;0,N(I393),IFERROR(VLOOKUP(B393,'Ajustes'!$A$3:$B$8,2,0),0)))</f>
        <v/>
      </c>
      <c r="K393" s="8" t="n"/>
      <c r="N393" s="8" t="n"/>
      <c r="P393" s="10">
        <f>IF(OR(NOT(OR(A393&lt;&gt;"",B393&lt;&gt;"",C393&lt;&gt;"")),N(E393)=0),"",N(E393)-TODAY())</f>
        <v/>
      </c>
      <c r="Q393">
        <f>IF(OR(NOT(OR(A393&lt;&gt;"",B393&lt;&gt;"",C393&lt;&gt;"")),O393="Cerrado"),"",IF(IF(A393="","SIN PROPIEDAD; ","")&amp;IF(AND(A393&lt;&gt;"",COUNTIF('Propiedades'!$A$2:$A$200,A393)=0),"PROPIEDAD NO ESTÁ EN LA LISTA; ","")&amp;IF(B393="","SIN TIPO; ","")&amp;IF(NOT(N(E393)&gt;0),"SIN FECHA; ","")&amp;IF(N(F393)=0,"SIN MONTO; ","")&amp;IF(AND(N(E393)&gt;0,NOT(OR(N(K393)&gt;0,O393="Pagado")),G393&lt;&gt;"Escrow",TODAY()&gt;N(E393)),"VENCIDO SIN PAGAR; ","")&amp;IF(AND(NOT(OR(N(K393)&gt;0,O393="Pagado")),G393&lt;&gt;"Escrow",AND(N(E393)&gt;0,TODAY()&gt;=N(J393),TODAY()&lt;=N(E393))),"VENCE PRONTO; ","")&amp;IF(AND(OR(N(K393)&gt;0,O393="Pagado"),L393=""),"SIN COMPROBANTE DE PAGO; ","")&amp;IF(AND(G393="Escrow",H393&lt;&gt;"Sí",N(E393)&gt;0,TODAY()&gt;=N(J393)),"ESCROW SIN CONFIRMAR; ","")&amp;IF(AND(B393="Renovación de seguro",NOT(OR(N(K393)&gt;0,O393="Pagado")),N(E393)&gt;0,N(E393)-TODAY()&lt;=N('Ajustes'!$B$10),M393&lt;&gt;"Sí"),"PÓLIZA POR VENCER SIN COTIZACIÓN; ","")="","",LEFT(IF(A393="","SIN PROPIEDAD; ","")&amp;IF(AND(A393&lt;&gt;"",COUNTIF('Propiedades'!$A$2:$A$200,A393)=0),"PROPIEDAD NO ESTÁ EN LA LISTA; ","")&amp;IF(B393="","SIN TIPO; ","")&amp;IF(NOT(N(E393)&gt;0),"SIN FECHA; ","")&amp;IF(N(F393)=0,"SIN MONTO; ","")&amp;IF(AND(N(E393)&gt;0,NOT(OR(N(K393)&gt;0,O393="Pagado")),G393&lt;&gt;"Escrow",TODAY()&gt;N(E393)),"VENCIDO SIN PAGAR; ","")&amp;IF(AND(NOT(OR(N(K393)&gt;0,O393="Pagado")),G393&lt;&gt;"Escrow",AND(N(E393)&gt;0,TODAY()&gt;=N(J393),TODAY()&lt;=N(E393))),"VENCE PRONTO; ","")&amp;IF(AND(OR(N(K393)&gt;0,O393="Pagado"),L393=""),"SIN COMPROBANTE DE PAGO; ","")&amp;IF(AND(G393="Escrow",H393&lt;&gt;"Sí",N(E393)&gt;0,TODAY()&gt;=N(J393)),"ESCROW SIN CONFIRMAR; ","")&amp;IF(AND(B393="Renovación de seguro",NOT(OR(N(K393)&gt;0,O393="Pagado")),N(E393)&gt;0,N(E393)-TODAY()&lt;=N('Ajustes'!$B$10),M393&lt;&gt;"Sí"),"PÓLIZA POR VENCER SIN COTIZACIÓN; ",""),LEN(IF(A393="","SIN PROPIEDAD; ","")&amp;IF(AND(A393&lt;&gt;"",COUNTIF('Propiedades'!$A$2:$A$200,A393)=0),"PROPIEDAD NO ESTÁ EN LA LISTA; ","")&amp;IF(B393="","SIN TIPO; ","")&amp;IF(NOT(N(E393)&gt;0),"SIN FECHA; ","")&amp;IF(N(F393)=0,"SIN MONTO; ","")&amp;IF(AND(N(E393)&gt;0,NOT(OR(N(K393)&gt;0,O393="Pagado")),G393&lt;&gt;"Escrow",TODAY()&gt;N(E393)),"VENCIDO SIN PAGAR; ","")&amp;IF(AND(NOT(OR(N(K393)&gt;0,O393="Pagado")),G393&lt;&gt;"Escrow",AND(N(E393)&gt;0,TODAY()&gt;=N(J393),TODAY()&lt;=N(E393))),"VENCE PRONTO; ","")&amp;IF(AND(OR(N(K393)&gt;0,O393="Pagado"),L393=""),"SIN COMPROBANTE DE PAGO; ","")&amp;IF(AND(G393="Escrow",H393&lt;&gt;"Sí",N(E393)&gt;0,TODAY()&gt;=N(J393)),"ESCROW SIN CONFIRMAR; ","")&amp;IF(AND(B393="Renovación de seguro",NOT(OR(N(K393)&gt;0,O393="Pagado")),N(E393)&gt;0,N(E393)-TODAY()&lt;=N('Ajustes'!$B$10),M393&lt;&gt;"Sí"),"PÓLIZA POR VENCER SIN COTIZACIÓN; ",""))-2)))</f>
        <v/>
      </c>
    </row>
    <row r="394">
      <c r="E394" s="8" t="n"/>
      <c r="F394" s="9" t="n"/>
      <c r="I394" s="10" t="n"/>
      <c r="J394" s="8">
        <f>IF(OR(NOT(OR(A394&lt;&gt;"",B394&lt;&gt;"",C394&lt;&gt;"")),N(E394)=0),"",N(E394)-IF(N(I394)&gt;0,N(I394),IFERROR(VLOOKUP(B394,'Ajustes'!$A$3:$B$8,2,0),0)))</f>
        <v/>
      </c>
      <c r="K394" s="8" t="n"/>
      <c r="N394" s="8" t="n"/>
      <c r="P394" s="10">
        <f>IF(OR(NOT(OR(A394&lt;&gt;"",B394&lt;&gt;"",C394&lt;&gt;"")),N(E394)=0),"",N(E394)-TODAY())</f>
        <v/>
      </c>
      <c r="Q394">
        <f>IF(OR(NOT(OR(A394&lt;&gt;"",B394&lt;&gt;"",C394&lt;&gt;"")),O394="Cerrado"),"",IF(IF(A394="","SIN PROPIEDAD; ","")&amp;IF(AND(A394&lt;&gt;"",COUNTIF('Propiedades'!$A$2:$A$200,A394)=0),"PROPIEDAD NO ESTÁ EN LA LISTA; ","")&amp;IF(B394="","SIN TIPO; ","")&amp;IF(NOT(N(E394)&gt;0),"SIN FECHA; ","")&amp;IF(N(F394)=0,"SIN MONTO; ","")&amp;IF(AND(N(E394)&gt;0,NOT(OR(N(K394)&gt;0,O394="Pagado")),G394&lt;&gt;"Escrow",TODAY()&gt;N(E394)),"VENCIDO SIN PAGAR; ","")&amp;IF(AND(NOT(OR(N(K394)&gt;0,O394="Pagado")),G394&lt;&gt;"Escrow",AND(N(E394)&gt;0,TODAY()&gt;=N(J394),TODAY()&lt;=N(E394))),"VENCE PRONTO; ","")&amp;IF(AND(OR(N(K394)&gt;0,O394="Pagado"),L394=""),"SIN COMPROBANTE DE PAGO; ","")&amp;IF(AND(G394="Escrow",H394&lt;&gt;"Sí",N(E394)&gt;0,TODAY()&gt;=N(J394)),"ESCROW SIN CONFIRMAR; ","")&amp;IF(AND(B394="Renovación de seguro",NOT(OR(N(K394)&gt;0,O394="Pagado")),N(E394)&gt;0,N(E394)-TODAY()&lt;=N('Ajustes'!$B$10),M394&lt;&gt;"Sí"),"PÓLIZA POR VENCER SIN COTIZACIÓN; ","")="","",LEFT(IF(A394="","SIN PROPIEDAD; ","")&amp;IF(AND(A394&lt;&gt;"",COUNTIF('Propiedades'!$A$2:$A$200,A394)=0),"PROPIEDAD NO ESTÁ EN LA LISTA; ","")&amp;IF(B394="","SIN TIPO; ","")&amp;IF(NOT(N(E394)&gt;0),"SIN FECHA; ","")&amp;IF(N(F394)=0,"SIN MONTO; ","")&amp;IF(AND(N(E394)&gt;0,NOT(OR(N(K394)&gt;0,O394="Pagado")),G394&lt;&gt;"Escrow",TODAY()&gt;N(E394)),"VENCIDO SIN PAGAR; ","")&amp;IF(AND(NOT(OR(N(K394)&gt;0,O394="Pagado")),G394&lt;&gt;"Escrow",AND(N(E394)&gt;0,TODAY()&gt;=N(J394),TODAY()&lt;=N(E394))),"VENCE PRONTO; ","")&amp;IF(AND(OR(N(K394)&gt;0,O394="Pagado"),L394=""),"SIN COMPROBANTE DE PAGO; ","")&amp;IF(AND(G394="Escrow",H394&lt;&gt;"Sí",N(E394)&gt;0,TODAY()&gt;=N(J394)),"ESCROW SIN CONFIRMAR; ","")&amp;IF(AND(B394="Renovación de seguro",NOT(OR(N(K394)&gt;0,O394="Pagado")),N(E394)&gt;0,N(E394)-TODAY()&lt;=N('Ajustes'!$B$10),M394&lt;&gt;"Sí"),"PÓLIZA POR VENCER SIN COTIZACIÓN; ",""),LEN(IF(A394="","SIN PROPIEDAD; ","")&amp;IF(AND(A394&lt;&gt;"",COUNTIF('Propiedades'!$A$2:$A$200,A394)=0),"PROPIEDAD NO ESTÁ EN LA LISTA; ","")&amp;IF(B394="","SIN TIPO; ","")&amp;IF(NOT(N(E394)&gt;0),"SIN FECHA; ","")&amp;IF(N(F394)=0,"SIN MONTO; ","")&amp;IF(AND(N(E394)&gt;0,NOT(OR(N(K394)&gt;0,O394="Pagado")),G394&lt;&gt;"Escrow",TODAY()&gt;N(E394)),"VENCIDO SIN PAGAR; ","")&amp;IF(AND(NOT(OR(N(K394)&gt;0,O394="Pagado")),G394&lt;&gt;"Escrow",AND(N(E394)&gt;0,TODAY()&gt;=N(J394),TODAY()&lt;=N(E394))),"VENCE PRONTO; ","")&amp;IF(AND(OR(N(K394)&gt;0,O394="Pagado"),L394=""),"SIN COMPROBANTE DE PAGO; ","")&amp;IF(AND(G394="Escrow",H394&lt;&gt;"Sí",N(E394)&gt;0,TODAY()&gt;=N(J394)),"ESCROW SIN CONFIRMAR; ","")&amp;IF(AND(B394="Renovación de seguro",NOT(OR(N(K394)&gt;0,O394="Pagado")),N(E394)&gt;0,N(E394)-TODAY()&lt;=N('Ajustes'!$B$10),M394&lt;&gt;"Sí"),"PÓLIZA POR VENCER SIN COTIZACIÓN; ",""))-2)))</f>
        <v/>
      </c>
    </row>
    <row r="395">
      <c r="E395" s="8" t="n"/>
      <c r="F395" s="9" t="n"/>
      <c r="I395" s="10" t="n"/>
      <c r="J395" s="8">
        <f>IF(OR(NOT(OR(A395&lt;&gt;"",B395&lt;&gt;"",C395&lt;&gt;"")),N(E395)=0),"",N(E395)-IF(N(I395)&gt;0,N(I395),IFERROR(VLOOKUP(B395,'Ajustes'!$A$3:$B$8,2,0),0)))</f>
        <v/>
      </c>
      <c r="K395" s="8" t="n"/>
      <c r="N395" s="8" t="n"/>
      <c r="P395" s="10">
        <f>IF(OR(NOT(OR(A395&lt;&gt;"",B395&lt;&gt;"",C395&lt;&gt;"")),N(E395)=0),"",N(E395)-TODAY())</f>
        <v/>
      </c>
      <c r="Q395">
        <f>IF(OR(NOT(OR(A395&lt;&gt;"",B395&lt;&gt;"",C395&lt;&gt;"")),O395="Cerrado"),"",IF(IF(A395="","SIN PROPIEDAD; ","")&amp;IF(AND(A395&lt;&gt;"",COUNTIF('Propiedades'!$A$2:$A$200,A395)=0),"PROPIEDAD NO ESTÁ EN LA LISTA; ","")&amp;IF(B395="","SIN TIPO; ","")&amp;IF(NOT(N(E395)&gt;0),"SIN FECHA; ","")&amp;IF(N(F395)=0,"SIN MONTO; ","")&amp;IF(AND(N(E395)&gt;0,NOT(OR(N(K395)&gt;0,O395="Pagado")),G395&lt;&gt;"Escrow",TODAY()&gt;N(E395)),"VENCIDO SIN PAGAR; ","")&amp;IF(AND(NOT(OR(N(K395)&gt;0,O395="Pagado")),G395&lt;&gt;"Escrow",AND(N(E395)&gt;0,TODAY()&gt;=N(J395),TODAY()&lt;=N(E395))),"VENCE PRONTO; ","")&amp;IF(AND(OR(N(K395)&gt;0,O395="Pagado"),L395=""),"SIN COMPROBANTE DE PAGO; ","")&amp;IF(AND(G395="Escrow",H395&lt;&gt;"Sí",N(E395)&gt;0,TODAY()&gt;=N(J395)),"ESCROW SIN CONFIRMAR; ","")&amp;IF(AND(B395="Renovación de seguro",NOT(OR(N(K395)&gt;0,O395="Pagado")),N(E395)&gt;0,N(E395)-TODAY()&lt;=N('Ajustes'!$B$10),M395&lt;&gt;"Sí"),"PÓLIZA POR VENCER SIN COTIZACIÓN; ","")="","",LEFT(IF(A395="","SIN PROPIEDAD; ","")&amp;IF(AND(A395&lt;&gt;"",COUNTIF('Propiedades'!$A$2:$A$200,A395)=0),"PROPIEDAD NO ESTÁ EN LA LISTA; ","")&amp;IF(B395="","SIN TIPO; ","")&amp;IF(NOT(N(E395)&gt;0),"SIN FECHA; ","")&amp;IF(N(F395)=0,"SIN MONTO; ","")&amp;IF(AND(N(E395)&gt;0,NOT(OR(N(K395)&gt;0,O395="Pagado")),G395&lt;&gt;"Escrow",TODAY()&gt;N(E395)),"VENCIDO SIN PAGAR; ","")&amp;IF(AND(NOT(OR(N(K395)&gt;0,O395="Pagado")),G395&lt;&gt;"Escrow",AND(N(E395)&gt;0,TODAY()&gt;=N(J395),TODAY()&lt;=N(E395))),"VENCE PRONTO; ","")&amp;IF(AND(OR(N(K395)&gt;0,O395="Pagado"),L395=""),"SIN COMPROBANTE DE PAGO; ","")&amp;IF(AND(G395="Escrow",H395&lt;&gt;"Sí",N(E395)&gt;0,TODAY()&gt;=N(J395)),"ESCROW SIN CONFIRMAR; ","")&amp;IF(AND(B395="Renovación de seguro",NOT(OR(N(K395)&gt;0,O395="Pagado")),N(E395)&gt;0,N(E395)-TODAY()&lt;=N('Ajustes'!$B$10),M395&lt;&gt;"Sí"),"PÓLIZA POR VENCER SIN COTIZACIÓN; ",""),LEN(IF(A395="","SIN PROPIEDAD; ","")&amp;IF(AND(A395&lt;&gt;"",COUNTIF('Propiedades'!$A$2:$A$200,A395)=0),"PROPIEDAD NO ESTÁ EN LA LISTA; ","")&amp;IF(B395="","SIN TIPO; ","")&amp;IF(NOT(N(E395)&gt;0),"SIN FECHA; ","")&amp;IF(N(F395)=0,"SIN MONTO; ","")&amp;IF(AND(N(E395)&gt;0,NOT(OR(N(K395)&gt;0,O395="Pagado")),G395&lt;&gt;"Escrow",TODAY()&gt;N(E395)),"VENCIDO SIN PAGAR; ","")&amp;IF(AND(NOT(OR(N(K395)&gt;0,O395="Pagado")),G395&lt;&gt;"Escrow",AND(N(E395)&gt;0,TODAY()&gt;=N(J395),TODAY()&lt;=N(E395))),"VENCE PRONTO; ","")&amp;IF(AND(OR(N(K395)&gt;0,O395="Pagado"),L395=""),"SIN COMPROBANTE DE PAGO; ","")&amp;IF(AND(G395="Escrow",H395&lt;&gt;"Sí",N(E395)&gt;0,TODAY()&gt;=N(J395)),"ESCROW SIN CONFIRMAR; ","")&amp;IF(AND(B395="Renovación de seguro",NOT(OR(N(K395)&gt;0,O395="Pagado")),N(E395)&gt;0,N(E395)-TODAY()&lt;=N('Ajustes'!$B$10),M395&lt;&gt;"Sí"),"PÓLIZA POR VENCER SIN COTIZACIÓN; ",""))-2)))</f>
        <v/>
      </c>
    </row>
    <row r="396">
      <c r="E396" s="8" t="n"/>
      <c r="F396" s="9" t="n"/>
      <c r="I396" s="10" t="n"/>
      <c r="J396" s="8">
        <f>IF(OR(NOT(OR(A396&lt;&gt;"",B396&lt;&gt;"",C396&lt;&gt;"")),N(E396)=0),"",N(E396)-IF(N(I396)&gt;0,N(I396),IFERROR(VLOOKUP(B396,'Ajustes'!$A$3:$B$8,2,0),0)))</f>
        <v/>
      </c>
      <c r="K396" s="8" t="n"/>
      <c r="N396" s="8" t="n"/>
      <c r="P396" s="10">
        <f>IF(OR(NOT(OR(A396&lt;&gt;"",B396&lt;&gt;"",C396&lt;&gt;"")),N(E396)=0),"",N(E396)-TODAY())</f>
        <v/>
      </c>
      <c r="Q396">
        <f>IF(OR(NOT(OR(A396&lt;&gt;"",B396&lt;&gt;"",C396&lt;&gt;"")),O396="Cerrado"),"",IF(IF(A396="","SIN PROPIEDAD; ","")&amp;IF(AND(A396&lt;&gt;"",COUNTIF('Propiedades'!$A$2:$A$200,A396)=0),"PROPIEDAD NO ESTÁ EN LA LISTA; ","")&amp;IF(B396="","SIN TIPO; ","")&amp;IF(NOT(N(E396)&gt;0),"SIN FECHA; ","")&amp;IF(N(F396)=0,"SIN MONTO; ","")&amp;IF(AND(N(E396)&gt;0,NOT(OR(N(K396)&gt;0,O396="Pagado")),G396&lt;&gt;"Escrow",TODAY()&gt;N(E396)),"VENCIDO SIN PAGAR; ","")&amp;IF(AND(NOT(OR(N(K396)&gt;0,O396="Pagado")),G396&lt;&gt;"Escrow",AND(N(E396)&gt;0,TODAY()&gt;=N(J396),TODAY()&lt;=N(E396))),"VENCE PRONTO; ","")&amp;IF(AND(OR(N(K396)&gt;0,O396="Pagado"),L396=""),"SIN COMPROBANTE DE PAGO; ","")&amp;IF(AND(G396="Escrow",H396&lt;&gt;"Sí",N(E396)&gt;0,TODAY()&gt;=N(J396)),"ESCROW SIN CONFIRMAR; ","")&amp;IF(AND(B396="Renovación de seguro",NOT(OR(N(K396)&gt;0,O396="Pagado")),N(E396)&gt;0,N(E396)-TODAY()&lt;=N('Ajustes'!$B$10),M396&lt;&gt;"Sí"),"PÓLIZA POR VENCER SIN COTIZACIÓN; ","")="","",LEFT(IF(A396="","SIN PROPIEDAD; ","")&amp;IF(AND(A396&lt;&gt;"",COUNTIF('Propiedades'!$A$2:$A$200,A396)=0),"PROPIEDAD NO ESTÁ EN LA LISTA; ","")&amp;IF(B396="","SIN TIPO; ","")&amp;IF(NOT(N(E396)&gt;0),"SIN FECHA; ","")&amp;IF(N(F396)=0,"SIN MONTO; ","")&amp;IF(AND(N(E396)&gt;0,NOT(OR(N(K396)&gt;0,O396="Pagado")),G396&lt;&gt;"Escrow",TODAY()&gt;N(E396)),"VENCIDO SIN PAGAR; ","")&amp;IF(AND(NOT(OR(N(K396)&gt;0,O396="Pagado")),G396&lt;&gt;"Escrow",AND(N(E396)&gt;0,TODAY()&gt;=N(J396),TODAY()&lt;=N(E396))),"VENCE PRONTO; ","")&amp;IF(AND(OR(N(K396)&gt;0,O396="Pagado"),L396=""),"SIN COMPROBANTE DE PAGO; ","")&amp;IF(AND(G396="Escrow",H396&lt;&gt;"Sí",N(E396)&gt;0,TODAY()&gt;=N(J396)),"ESCROW SIN CONFIRMAR; ","")&amp;IF(AND(B396="Renovación de seguro",NOT(OR(N(K396)&gt;0,O396="Pagado")),N(E396)&gt;0,N(E396)-TODAY()&lt;=N('Ajustes'!$B$10),M396&lt;&gt;"Sí"),"PÓLIZA POR VENCER SIN COTIZACIÓN; ",""),LEN(IF(A396="","SIN PROPIEDAD; ","")&amp;IF(AND(A396&lt;&gt;"",COUNTIF('Propiedades'!$A$2:$A$200,A396)=0),"PROPIEDAD NO ESTÁ EN LA LISTA; ","")&amp;IF(B396="","SIN TIPO; ","")&amp;IF(NOT(N(E396)&gt;0),"SIN FECHA; ","")&amp;IF(N(F396)=0,"SIN MONTO; ","")&amp;IF(AND(N(E396)&gt;0,NOT(OR(N(K396)&gt;0,O396="Pagado")),G396&lt;&gt;"Escrow",TODAY()&gt;N(E396)),"VENCIDO SIN PAGAR; ","")&amp;IF(AND(NOT(OR(N(K396)&gt;0,O396="Pagado")),G396&lt;&gt;"Escrow",AND(N(E396)&gt;0,TODAY()&gt;=N(J396),TODAY()&lt;=N(E396))),"VENCE PRONTO; ","")&amp;IF(AND(OR(N(K396)&gt;0,O396="Pagado"),L396=""),"SIN COMPROBANTE DE PAGO; ","")&amp;IF(AND(G396="Escrow",H396&lt;&gt;"Sí",N(E396)&gt;0,TODAY()&gt;=N(J396)),"ESCROW SIN CONFIRMAR; ","")&amp;IF(AND(B396="Renovación de seguro",NOT(OR(N(K396)&gt;0,O396="Pagado")),N(E396)&gt;0,N(E396)-TODAY()&lt;=N('Ajustes'!$B$10),M396&lt;&gt;"Sí"),"PÓLIZA POR VENCER SIN COTIZACIÓN; ",""))-2)))</f>
        <v/>
      </c>
    </row>
    <row r="397">
      <c r="E397" s="8" t="n"/>
      <c r="F397" s="9" t="n"/>
      <c r="I397" s="10" t="n"/>
      <c r="J397" s="8">
        <f>IF(OR(NOT(OR(A397&lt;&gt;"",B397&lt;&gt;"",C397&lt;&gt;"")),N(E397)=0),"",N(E397)-IF(N(I397)&gt;0,N(I397),IFERROR(VLOOKUP(B397,'Ajustes'!$A$3:$B$8,2,0),0)))</f>
        <v/>
      </c>
      <c r="K397" s="8" t="n"/>
      <c r="N397" s="8" t="n"/>
      <c r="P397" s="10">
        <f>IF(OR(NOT(OR(A397&lt;&gt;"",B397&lt;&gt;"",C397&lt;&gt;"")),N(E397)=0),"",N(E397)-TODAY())</f>
        <v/>
      </c>
      <c r="Q397">
        <f>IF(OR(NOT(OR(A397&lt;&gt;"",B397&lt;&gt;"",C397&lt;&gt;"")),O397="Cerrado"),"",IF(IF(A397="","SIN PROPIEDAD; ","")&amp;IF(AND(A397&lt;&gt;"",COUNTIF('Propiedades'!$A$2:$A$200,A397)=0),"PROPIEDAD NO ESTÁ EN LA LISTA; ","")&amp;IF(B397="","SIN TIPO; ","")&amp;IF(NOT(N(E397)&gt;0),"SIN FECHA; ","")&amp;IF(N(F397)=0,"SIN MONTO; ","")&amp;IF(AND(N(E397)&gt;0,NOT(OR(N(K397)&gt;0,O397="Pagado")),G397&lt;&gt;"Escrow",TODAY()&gt;N(E397)),"VENCIDO SIN PAGAR; ","")&amp;IF(AND(NOT(OR(N(K397)&gt;0,O397="Pagado")),G397&lt;&gt;"Escrow",AND(N(E397)&gt;0,TODAY()&gt;=N(J397),TODAY()&lt;=N(E397))),"VENCE PRONTO; ","")&amp;IF(AND(OR(N(K397)&gt;0,O397="Pagado"),L397=""),"SIN COMPROBANTE DE PAGO; ","")&amp;IF(AND(G397="Escrow",H397&lt;&gt;"Sí",N(E397)&gt;0,TODAY()&gt;=N(J397)),"ESCROW SIN CONFIRMAR; ","")&amp;IF(AND(B397="Renovación de seguro",NOT(OR(N(K397)&gt;0,O397="Pagado")),N(E397)&gt;0,N(E397)-TODAY()&lt;=N('Ajustes'!$B$10),M397&lt;&gt;"Sí"),"PÓLIZA POR VENCER SIN COTIZACIÓN; ","")="","",LEFT(IF(A397="","SIN PROPIEDAD; ","")&amp;IF(AND(A397&lt;&gt;"",COUNTIF('Propiedades'!$A$2:$A$200,A397)=0),"PROPIEDAD NO ESTÁ EN LA LISTA; ","")&amp;IF(B397="","SIN TIPO; ","")&amp;IF(NOT(N(E397)&gt;0),"SIN FECHA; ","")&amp;IF(N(F397)=0,"SIN MONTO; ","")&amp;IF(AND(N(E397)&gt;0,NOT(OR(N(K397)&gt;0,O397="Pagado")),G397&lt;&gt;"Escrow",TODAY()&gt;N(E397)),"VENCIDO SIN PAGAR; ","")&amp;IF(AND(NOT(OR(N(K397)&gt;0,O397="Pagado")),G397&lt;&gt;"Escrow",AND(N(E397)&gt;0,TODAY()&gt;=N(J397),TODAY()&lt;=N(E397))),"VENCE PRONTO; ","")&amp;IF(AND(OR(N(K397)&gt;0,O397="Pagado"),L397=""),"SIN COMPROBANTE DE PAGO; ","")&amp;IF(AND(G397="Escrow",H397&lt;&gt;"Sí",N(E397)&gt;0,TODAY()&gt;=N(J397)),"ESCROW SIN CONFIRMAR; ","")&amp;IF(AND(B397="Renovación de seguro",NOT(OR(N(K397)&gt;0,O397="Pagado")),N(E397)&gt;0,N(E397)-TODAY()&lt;=N('Ajustes'!$B$10),M397&lt;&gt;"Sí"),"PÓLIZA POR VENCER SIN COTIZACIÓN; ",""),LEN(IF(A397="","SIN PROPIEDAD; ","")&amp;IF(AND(A397&lt;&gt;"",COUNTIF('Propiedades'!$A$2:$A$200,A397)=0),"PROPIEDAD NO ESTÁ EN LA LISTA; ","")&amp;IF(B397="","SIN TIPO; ","")&amp;IF(NOT(N(E397)&gt;0),"SIN FECHA; ","")&amp;IF(N(F397)=0,"SIN MONTO; ","")&amp;IF(AND(N(E397)&gt;0,NOT(OR(N(K397)&gt;0,O397="Pagado")),G397&lt;&gt;"Escrow",TODAY()&gt;N(E397)),"VENCIDO SIN PAGAR; ","")&amp;IF(AND(NOT(OR(N(K397)&gt;0,O397="Pagado")),G397&lt;&gt;"Escrow",AND(N(E397)&gt;0,TODAY()&gt;=N(J397),TODAY()&lt;=N(E397))),"VENCE PRONTO; ","")&amp;IF(AND(OR(N(K397)&gt;0,O397="Pagado"),L397=""),"SIN COMPROBANTE DE PAGO; ","")&amp;IF(AND(G397="Escrow",H397&lt;&gt;"Sí",N(E397)&gt;0,TODAY()&gt;=N(J397)),"ESCROW SIN CONFIRMAR; ","")&amp;IF(AND(B397="Renovación de seguro",NOT(OR(N(K397)&gt;0,O397="Pagado")),N(E397)&gt;0,N(E397)-TODAY()&lt;=N('Ajustes'!$B$10),M397&lt;&gt;"Sí"),"PÓLIZA POR VENCER SIN COTIZACIÓN; ",""))-2)))</f>
        <v/>
      </c>
    </row>
    <row r="398">
      <c r="E398" s="8" t="n"/>
      <c r="F398" s="9" t="n"/>
      <c r="I398" s="10" t="n"/>
      <c r="J398" s="8">
        <f>IF(OR(NOT(OR(A398&lt;&gt;"",B398&lt;&gt;"",C398&lt;&gt;"")),N(E398)=0),"",N(E398)-IF(N(I398)&gt;0,N(I398),IFERROR(VLOOKUP(B398,'Ajustes'!$A$3:$B$8,2,0),0)))</f>
        <v/>
      </c>
      <c r="K398" s="8" t="n"/>
      <c r="N398" s="8" t="n"/>
      <c r="P398" s="10">
        <f>IF(OR(NOT(OR(A398&lt;&gt;"",B398&lt;&gt;"",C398&lt;&gt;"")),N(E398)=0),"",N(E398)-TODAY())</f>
        <v/>
      </c>
      <c r="Q398">
        <f>IF(OR(NOT(OR(A398&lt;&gt;"",B398&lt;&gt;"",C398&lt;&gt;"")),O398="Cerrado"),"",IF(IF(A398="","SIN PROPIEDAD; ","")&amp;IF(AND(A398&lt;&gt;"",COUNTIF('Propiedades'!$A$2:$A$200,A398)=0),"PROPIEDAD NO ESTÁ EN LA LISTA; ","")&amp;IF(B398="","SIN TIPO; ","")&amp;IF(NOT(N(E398)&gt;0),"SIN FECHA; ","")&amp;IF(N(F398)=0,"SIN MONTO; ","")&amp;IF(AND(N(E398)&gt;0,NOT(OR(N(K398)&gt;0,O398="Pagado")),G398&lt;&gt;"Escrow",TODAY()&gt;N(E398)),"VENCIDO SIN PAGAR; ","")&amp;IF(AND(NOT(OR(N(K398)&gt;0,O398="Pagado")),G398&lt;&gt;"Escrow",AND(N(E398)&gt;0,TODAY()&gt;=N(J398),TODAY()&lt;=N(E398))),"VENCE PRONTO; ","")&amp;IF(AND(OR(N(K398)&gt;0,O398="Pagado"),L398=""),"SIN COMPROBANTE DE PAGO; ","")&amp;IF(AND(G398="Escrow",H398&lt;&gt;"Sí",N(E398)&gt;0,TODAY()&gt;=N(J398)),"ESCROW SIN CONFIRMAR; ","")&amp;IF(AND(B398="Renovación de seguro",NOT(OR(N(K398)&gt;0,O398="Pagado")),N(E398)&gt;0,N(E398)-TODAY()&lt;=N('Ajustes'!$B$10),M398&lt;&gt;"Sí"),"PÓLIZA POR VENCER SIN COTIZACIÓN; ","")="","",LEFT(IF(A398="","SIN PROPIEDAD; ","")&amp;IF(AND(A398&lt;&gt;"",COUNTIF('Propiedades'!$A$2:$A$200,A398)=0),"PROPIEDAD NO ESTÁ EN LA LISTA; ","")&amp;IF(B398="","SIN TIPO; ","")&amp;IF(NOT(N(E398)&gt;0),"SIN FECHA; ","")&amp;IF(N(F398)=0,"SIN MONTO; ","")&amp;IF(AND(N(E398)&gt;0,NOT(OR(N(K398)&gt;0,O398="Pagado")),G398&lt;&gt;"Escrow",TODAY()&gt;N(E398)),"VENCIDO SIN PAGAR; ","")&amp;IF(AND(NOT(OR(N(K398)&gt;0,O398="Pagado")),G398&lt;&gt;"Escrow",AND(N(E398)&gt;0,TODAY()&gt;=N(J398),TODAY()&lt;=N(E398))),"VENCE PRONTO; ","")&amp;IF(AND(OR(N(K398)&gt;0,O398="Pagado"),L398=""),"SIN COMPROBANTE DE PAGO; ","")&amp;IF(AND(G398="Escrow",H398&lt;&gt;"Sí",N(E398)&gt;0,TODAY()&gt;=N(J398)),"ESCROW SIN CONFIRMAR; ","")&amp;IF(AND(B398="Renovación de seguro",NOT(OR(N(K398)&gt;0,O398="Pagado")),N(E398)&gt;0,N(E398)-TODAY()&lt;=N('Ajustes'!$B$10),M398&lt;&gt;"Sí"),"PÓLIZA POR VENCER SIN COTIZACIÓN; ",""),LEN(IF(A398="","SIN PROPIEDAD; ","")&amp;IF(AND(A398&lt;&gt;"",COUNTIF('Propiedades'!$A$2:$A$200,A398)=0),"PROPIEDAD NO ESTÁ EN LA LISTA; ","")&amp;IF(B398="","SIN TIPO; ","")&amp;IF(NOT(N(E398)&gt;0),"SIN FECHA; ","")&amp;IF(N(F398)=0,"SIN MONTO; ","")&amp;IF(AND(N(E398)&gt;0,NOT(OR(N(K398)&gt;0,O398="Pagado")),G398&lt;&gt;"Escrow",TODAY()&gt;N(E398)),"VENCIDO SIN PAGAR; ","")&amp;IF(AND(NOT(OR(N(K398)&gt;0,O398="Pagado")),G398&lt;&gt;"Escrow",AND(N(E398)&gt;0,TODAY()&gt;=N(J398),TODAY()&lt;=N(E398))),"VENCE PRONTO; ","")&amp;IF(AND(OR(N(K398)&gt;0,O398="Pagado"),L398=""),"SIN COMPROBANTE DE PAGO; ","")&amp;IF(AND(G398="Escrow",H398&lt;&gt;"Sí",N(E398)&gt;0,TODAY()&gt;=N(J398)),"ESCROW SIN CONFIRMAR; ","")&amp;IF(AND(B398="Renovación de seguro",NOT(OR(N(K398)&gt;0,O398="Pagado")),N(E398)&gt;0,N(E398)-TODAY()&lt;=N('Ajustes'!$B$10),M398&lt;&gt;"Sí"),"PÓLIZA POR VENCER SIN COTIZACIÓN; ",""))-2)))</f>
        <v/>
      </c>
    </row>
    <row r="399">
      <c r="E399" s="8" t="n"/>
      <c r="F399" s="9" t="n"/>
      <c r="I399" s="10" t="n"/>
      <c r="J399" s="8">
        <f>IF(OR(NOT(OR(A399&lt;&gt;"",B399&lt;&gt;"",C399&lt;&gt;"")),N(E399)=0),"",N(E399)-IF(N(I399)&gt;0,N(I399),IFERROR(VLOOKUP(B399,'Ajustes'!$A$3:$B$8,2,0),0)))</f>
        <v/>
      </c>
      <c r="K399" s="8" t="n"/>
      <c r="N399" s="8" t="n"/>
      <c r="P399" s="10">
        <f>IF(OR(NOT(OR(A399&lt;&gt;"",B399&lt;&gt;"",C399&lt;&gt;"")),N(E399)=0),"",N(E399)-TODAY())</f>
        <v/>
      </c>
      <c r="Q399">
        <f>IF(OR(NOT(OR(A399&lt;&gt;"",B399&lt;&gt;"",C399&lt;&gt;"")),O399="Cerrado"),"",IF(IF(A399="","SIN PROPIEDAD; ","")&amp;IF(AND(A399&lt;&gt;"",COUNTIF('Propiedades'!$A$2:$A$200,A399)=0),"PROPIEDAD NO ESTÁ EN LA LISTA; ","")&amp;IF(B399="","SIN TIPO; ","")&amp;IF(NOT(N(E399)&gt;0),"SIN FECHA; ","")&amp;IF(N(F399)=0,"SIN MONTO; ","")&amp;IF(AND(N(E399)&gt;0,NOT(OR(N(K399)&gt;0,O399="Pagado")),G399&lt;&gt;"Escrow",TODAY()&gt;N(E399)),"VENCIDO SIN PAGAR; ","")&amp;IF(AND(NOT(OR(N(K399)&gt;0,O399="Pagado")),G399&lt;&gt;"Escrow",AND(N(E399)&gt;0,TODAY()&gt;=N(J399),TODAY()&lt;=N(E399))),"VENCE PRONTO; ","")&amp;IF(AND(OR(N(K399)&gt;0,O399="Pagado"),L399=""),"SIN COMPROBANTE DE PAGO; ","")&amp;IF(AND(G399="Escrow",H399&lt;&gt;"Sí",N(E399)&gt;0,TODAY()&gt;=N(J399)),"ESCROW SIN CONFIRMAR; ","")&amp;IF(AND(B399="Renovación de seguro",NOT(OR(N(K399)&gt;0,O399="Pagado")),N(E399)&gt;0,N(E399)-TODAY()&lt;=N('Ajustes'!$B$10),M399&lt;&gt;"Sí"),"PÓLIZA POR VENCER SIN COTIZACIÓN; ","")="","",LEFT(IF(A399="","SIN PROPIEDAD; ","")&amp;IF(AND(A399&lt;&gt;"",COUNTIF('Propiedades'!$A$2:$A$200,A399)=0),"PROPIEDAD NO ESTÁ EN LA LISTA; ","")&amp;IF(B399="","SIN TIPO; ","")&amp;IF(NOT(N(E399)&gt;0),"SIN FECHA; ","")&amp;IF(N(F399)=0,"SIN MONTO; ","")&amp;IF(AND(N(E399)&gt;0,NOT(OR(N(K399)&gt;0,O399="Pagado")),G399&lt;&gt;"Escrow",TODAY()&gt;N(E399)),"VENCIDO SIN PAGAR; ","")&amp;IF(AND(NOT(OR(N(K399)&gt;0,O399="Pagado")),G399&lt;&gt;"Escrow",AND(N(E399)&gt;0,TODAY()&gt;=N(J399),TODAY()&lt;=N(E399))),"VENCE PRONTO; ","")&amp;IF(AND(OR(N(K399)&gt;0,O399="Pagado"),L399=""),"SIN COMPROBANTE DE PAGO; ","")&amp;IF(AND(G399="Escrow",H399&lt;&gt;"Sí",N(E399)&gt;0,TODAY()&gt;=N(J399)),"ESCROW SIN CONFIRMAR; ","")&amp;IF(AND(B399="Renovación de seguro",NOT(OR(N(K399)&gt;0,O399="Pagado")),N(E399)&gt;0,N(E399)-TODAY()&lt;=N('Ajustes'!$B$10),M399&lt;&gt;"Sí"),"PÓLIZA POR VENCER SIN COTIZACIÓN; ",""),LEN(IF(A399="","SIN PROPIEDAD; ","")&amp;IF(AND(A399&lt;&gt;"",COUNTIF('Propiedades'!$A$2:$A$200,A399)=0),"PROPIEDAD NO ESTÁ EN LA LISTA; ","")&amp;IF(B399="","SIN TIPO; ","")&amp;IF(NOT(N(E399)&gt;0),"SIN FECHA; ","")&amp;IF(N(F399)=0,"SIN MONTO; ","")&amp;IF(AND(N(E399)&gt;0,NOT(OR(N(K399)&gt;0,O399="Pagado")),G399&lt;&gt;"Escrow",TODAY()&gt;N(E399)),"VENCIDO SIN PAGAR; ","")&amp;IF(AND(NOT(OR(N(K399)&gt;0,O399="Pagado")),G399&lt;&gt;"Escrow",AND(N(E399)&gt;0,TODAY()&gt;=N(J399),TODAY()&lt;=N(E399))),"VENCE PRONTO; ","")&amp;IF(AND(OR(N(K399)&gt;0,O399="Pagado"),L399=""),"SIN COMPROBANTE DE PAGO; ","")&amp;IF(AND(G399="Escrow",H399&lt;&gt;"Sí",N(E399)&gt;0,TODAY()&gt;=N(J399)),"ESCROW SIN CONFIRMAR; ","")&amp;IF(AND(B399="Renovación de seguro",NOT(OR(N(K399)&gt;0,O399="Pagado")),N(E399)&gt;0,N(E399)-TODAY()&lt;=N('Ajustes'!$B$10),M399&lt;&gt;"Sí"),"PÓLIZA POR VENCER SIN COTIZACIÓN; ",""))-2)))</f>
        <v/>
      </c>
    </row>
    <row r="400">
      <c r="E400" s="8" t="n"/>
      <c r="F400" s="9" t="n"/>
      <c r="I400" s="10" t="n"/>
      <c r="J400" s="8">
        <f>IF(OR(NOT(OR(A400&lt;&gt;"",B400&lt;&gt;"",C400&lt;&gt;"")),N(E400)=0),"",N(E400)-IF(N(I400)&gt;0,N(I400),IFERROR(VLOOKUP(B400,'Ajustes'!$A$3:$B$8,2,0),0)))</f>
        <v/>
      </c>
      <c r="K400" s="8" t="n"/>
      <c r="N400" s="8" t="n"/>
      <c r="P400" s="10">
        <f>IF(OR(NOT(OR(A400&lt;&gt;"",B400&lt;&gt;"",C400&lt;&gt;"")),N(E400)=0),"",N(E400)-TODAY())</f>
        <v/>
      </c>
      <c r="Q400">
        <f>IF(OR(NOT(OR(A400&lt;&gt;"",B400&lt;&gt;"",C400&lt;&gt;"")),O400="Cerrado"),"",IF(IF(A400="","SIN PROPIEDAD; ","")&amp;IF(AND(A400&lt;&gt;"",COUNTIF('Propiedades'!$A$2:$A$200,A400)=0),"PROPIEDAD NO ESTÁ EN LA LISTA; ","")&amp;IF(B400="","SIN TIPO; ","")&amp;IF(NOT(N(E400)&gt;0),"SIN FECHA; ","")&amp;IF(N(F400)=0,"SIN MONTO; ","")&amp;IF(AND(N(E400)&gt;0,NOT(OR(N(K400)&gt;0,O400="Pagado")),G400&lt;&gt;"Escrow",TODAY()&gt;N(E400)),"VENCIDO SIN PAGAR; ","")&amp;IF(AND(NOT(OR(N(K400)&gt;0,O400="Pagado")),G400&lt;&gt;"Escrow",AND(N(E400)&gt;0,TODAY()&gt;=N(J400),TODAY()&lt;=N(E400))),"VENCE PRONTO; ","")&amp;IF(AND(OR(N(K400)&gt;0,O400="Pagado"),L400=""),"SIN COMPROBANTE DE PAGO; ","")&amp;IF(AND(G400="Escrow",H400&lt;&gt;"Sí",N(E400)&gt;0,TODAY()&gt;=N(J400)),"ESCROW SIN CONFIRMAR; ","")&amp;IF(AND(B400="Renovación de seguro",NOT(OR(N(K400)&gt;0,O400="Pagado")),N(E400)&gt;0,N(E400)-TODAY()&lt;=N('Ajustes'!$B$10),M400&lt;&gt;"Sí"),"PÓLIZA POR VENCER SIN COTIZACIÓN; ","")="","",LEFT(IF(A400="","SIN PROPIEDAD; ","")&amp;IF(AND(A400&lt;&gt;"",COUNTIF('Propiedades'!$A$2:$A$200,A400)=0),"PROPIEDAD NO ESTÁ EN LA LISTA; ","")&amp;IF(B400="","SIN TIPO; ","")&amp;IF(NOT(N(E400)&gt;0),"SIN FECHA; ","")&amp;IF(N(F400)=0,"SIN MONTO; ","")&amp;IF(AND(N(E400)&gt;0,NOT(OR(N(K400)&gt;0,O400="Pagado")),G400&lt;&gt;"Escrow",TODAY()&gt;N(E400)),"VENCIDO SIN PAGAR; ","")&amp;IF(AND(NOT(OR(N(K400)&gt;0,O400="Pagado")),G400&lt;&gt;"Escrow",AND(N(E400)&gt;0,TODAY()&gt;=N(J400),TODAY()&lt;=N(E400))),"VENCE PRONTO; ","")&amp;IF(AND(OR(N(K400)&gt;0,O400="Pagado"),L400=""),"SIN COMPROBANTE DE PAGO; ","")&amp;IF(AND(G400="Escrow",H400&lt;&gt;"Sí",N(E400)&gt;0,TODAY()&gt;=N(J400)),"ESCROW SIN CONFIRMAR; ","")&amp;IF(AND(B400="Renovación de seguro",NOT(OR(N(K400)&gt;0,O400="Pagado")),N(E400)&gt;0,N(E400)-TODAY()&lt;=N('Ajustes'!$B$10),M400&lt;&gt;"Sí"),"PÓLIZA POR VENCER SIN COTIZACIÓN; ",""),LEN(IF(A400="","SIN PROPIEDAD; ","")&amp;IF(AND(A400&lt;&gt;"",COUNTIF('Propiedades'!$A$2:$A$200,A400)=0),"PROPIEDAD NO ESTÁ EN LA LISTA; ","")&amp;IF(B400="","SIN TIPO; ","")&amp;IF(NOT(N(E400)&gt;0),"SIN FECHA; ","")&amp;IF(N(F400)=0,"SIN MONTO; ","")&amp;IF(AND(N(E400)&gt;0,NOT(OR(N(K400)&gt;0,O400="Pagado")),G400&lt;&gt;"Escrow",TODAY()&gt;N(E400)),"VENCIDO SIN PAGAR; ","")&amp;IF(AND(NOT(OR(N(K400)&gt;0,O400="Pagado")),G400&lt;&gt;"Escrow",AND(N(E400)&gt;0,TODAY()&gt;=N(J400),TODAY()&lt;=N(E400))),"VENCE PRONTO; ","")&amp;IF(AND(OR(N(K400)&gt;0,O400="Pagado"),L400=""),"SIN COMPROBANTE DE PAGO; ","")&amp;IF(AND(G400="Escrow",H400&lt;&gt;"Sí",N(E400)&gt;0,TODAY()&gt;=N(J400)),"ESCROW SIN CONFIRMAR; ","")&amp;IF(AND(B400="Renovación de seguro",NOT(OR(N(K400)&gt;0,O400="Pagado")),N(E400)&gt;0,N(E400)-TODAY()&lt;=N('Ajustes'!$B$10),M400&lt;&gt;"Sí"),"PÓLIZA POR VENCER SIN COTIZACIÓN; ",""))-2)))</f>
        <v/>
      </c>
    </row>
    <row r="401">
      <c r="E401" s="8" t="n"/>
      <c r="F401" s="9" t="n"/>
      <c r="I401" s="10" t="n"/>
      <c r="J401" s="8">
        <f>IF(OR(NOT(OR(A401&lt;&gt;"",B401&lt;&gt;"",C401&lt;&gt;"")),N(E401)=0),"",N(E401)-IF(N(I401)&gt;0,N(I401),IFERROR(VLOOKUP(B401,'Ajustes'!$A$3:$B$8,2,0),0)))</f>
        <v/>
      </c>
      <c r="K401" s="8" t="n"/>
      <c r="N401" s="8" t="n"/>
      <c r="P401" s="10">
        <f>IF(OR(NOT(OR(A401&lt;&gt;"",B401&lt;&gt;"",C401&lt;&gt;"")),N(E401)=0),"",N(E401)-TODAY())</f>
        <v/>
      </c>
      <c r="Q401">
        <f>IF(OR(NOT(OR(A401&lt;&gt;"",B401&lt;&gt;"",C401&lt;&gt;"")),O401="Cerrado"),"",IF(IF(A401="","SIN PROPIEDAD; ","")&amp;IF(AND(A401&lt;&gt;"",COUNTIF('Propiedades'!$A$2:$A$200,A401)=0),"PROPIEDAD NO ESTÁ EN LA LISTA; ","")&amp;IF(B401="","SIN TIPO; ","")&amp;IF(NOT(N(E401)&gt;0),"SIN FECHA; ","")&amp;IF(N(F401)=0,"SIN MONTO; ","")&amp;IF(AND(N(E401)&gt;0,NOT(OR(N(K401)&gt;0,O401="Pagado")),G401&lt;&gt;"Escrow",TODAY()&gt;N(E401)),"VENCIDO SIN PAGAR; ","")&amp;IF(AND(NOT(OR(N(K401)&gt;0,O401="Pagado")),G401&lt;&gt;"Escrow",AND(N(E401)&gt;0,TODAY()&gt;=N(J401),TODAY()&lt;=N(E401))),"VENCE PRONTO; ","")&amp;IF(AND(OR(N(K401)&gt;0,O401="Pagado"),L401=""),"SIN COMPROBANTE DE PAGO; ","")&amp;IF(AND(G401="Escrow",H401&lt;&gt;"Sí",N(E401)&gt;0,TODAY()&gt;=N(J401)),"ESCROW SIN CONFIRMAR; ","")&amp;IF(AND(B401="Renovación de seguro",NOT(OR(N(K401)&gt;0,O401="Pagado")),N(E401)&gt;0,N(E401)-TODAY()&lt;=N('Ajustes'!$B$10),M401&lt;&gt;"Sí"),"PÓLIZA POR VENCER SIN COTIZACIÓN; ","")="","",LEFT(IF(A401="","SIN PROPIEDAD; ","")&amp;IF(AND(A401&lt;&gt;"",COUNTIF('Propiedades'!$A$2:$A$200,A401)=0),"PROPIEDAD NO ESTÁ EN LA LISTA; ","")&amp;IF(B401="","SIN TIPO; ","")&amp;IF(NOT(N(E401)&gt;0),"SIN FECHA; ","")&amp;IF(N(F401)=0,"SIN MONTO; ","")&amp;IF(AND(N(E401)&gt;0,NOT(OR(N(K401)&gt;0,O401="Pagado")),G401&lt;&gt;"Escrow",TODAY()&gt;N(E401)),"VENCIDO SIN PAGAR; ","")&amp;IF(AND(NOT(OR(N(K401)&gt;0,O401="Pagado")),G401&lt;&gt;"Escrow",AND(N(E401)&gt;0,TODAY()&gt;=N(J401),TODAY()&lt;=N(E401))),"VENCE PRONTO; ","")&amp;IF(AND(OR(N(K401)&gt;0,O401="Pagado"),L401=""),"SIN COMPROBANTE DE PAGO; ","")&amp;IF(AND(G401="Escrow",H401&lt;&gt;"Sí",N(E401)&gt;0,TODAY()&gt;=N(J401)),"ESCROW SIN CONFIRMAR; ","")&amp;IF(AND(B401="Renovación de seguro",NOT(OR(N(K401)&gt;0,O401="Pagado")),N(E401)&gt;0,N(E401)-TODAY()&lt;=N('Ajustes'!$B$10),M401&lt;&gt;"Sí"),"PÓLIZA POR VENCER SIN COTIZACIÓN; ",""),LEN(IF(A401="","SIN PROPIEDAD; ","")&amp;IF(AND(A401&lt;&gt;"",COUNTIF('Propiedades'!$A$2:$A$200,A401)=0),"PROPIEDAD NO ESTÁ EN LA LISTA; ","")&amp;IF(B401="","SIN TIPO; ","")&amp;IF(NOT(N(E401)&gt;0),"SIN FECHA; ","")&amp;IF(N(F401)=0,"SIN MONTO; ","")&amp;IF(AND(N(E401)&gt;0,NOT(OR(N(K401)&gt;0,O401="Pagado")),G401&lt;&gt;"Escrow",TODAY()&gt;N(E401)),"VENCIDO SIN PAGAR; ","")&amp;IF(AND(NOT(OR(N(K401)&gt;0,O401="Pagado")),G401&lt;&gt;"Escrow",AND(N(E401)&gt;0,TODAY()&gt;=N(J401),TODAY()&lt;=N(E401))),"VENCE PRONTO; ","")&amp;IF(AND(OR(N(K401)&gt;0,O401="Pagado"),L401=""),"SIN COMPROBANTE DE PAGO; ","")&amp;IF(AND(G401="Escrow",H401&lt;&gt;"Sí",N(E401)&gt;0,TODAY()&gt;=N(J401)),"ESCROW SIN CONFIRMAR; ","")&amp;IF(AND(B401="Renovación de seguro",NOT(OR(N(K401)&gt;0,O401="Pagado")),N(E401)&gt;0,N(E401)-TODAY()&lt;=N('Ajustes'!$B$10),M401&lt;&gt;"Sí"),"PÓLIZA POR VENCER SIN COTIZACIÓN; ",""))-2)))</f>
        <v/>
      </c>
    </row>
    <row r="402">
      <c r="E402" s="8" t="n"/>
      <c r="F402" s="9" t="n"/>
      <c r="I402" s="10" t="n"/>
      <c r="J402" s="8">
        <f>IF(OR(NOT(OR(A402&lt;&gt;"",B402&lt;&gt;"",C402&lt;&gt;"")),N(E402)=0),"",N(E402)-IF(N(I402)&gt;0,N(I402),IFERROR(VLOOKUP(B402,'Ajustes'!$A$3:$B$8,2,0),0)))</f>
        <v/>
      </c>
      <c r="K402" s="8" t="n"/>
      <c r="N402" s="8" t="n"/>
      <c r="P402" s="10">
        <f>IF(OR(NOT(OR(A402&lt;&gt;"",B402&lt;&gt;"",C402&lt;&gt;"")),N(E402)=0),"",N(E402)-TODAY())</f>
        <v/>
      </c>
      <c r="Q402">
        <f>IF(OR(NOT(OR(A402&lt;&gt;"",B402&lt;&gt;"",C402&lt;&gt;"")),O402="Cerrado"),"",IF(IF(A402="","SIN PROPIEDAD; ","")&amp;IF(AND(A402&lt;&gt;"",COUNTIF('Propiedades'!$A$2:$A$200,A402)=0),"PROPIEDAD NO ESTÁ EN LA LISTA; ","")&amp;IF(B402="","SIN TIPO; ","")&amp;IF(NOT(N(E402)&gt;0),"SIN FECHA; ","")&amp;IF(N(F402)=0,"SIN MONTO; ","")&amp;IF(AND(N(E402)&gt;0,NOT(OR(N(K402)&gt;0,O402="Pagado")),G402&lt;&gt;"Escrow",TODAY()&gt;N(E402)),"VENCIDO SIN PAGAR; ","")&amp;IF(AND(NOT(OR(N(K402)&gt;0,O402="Pagado")),G402&lt;&gt;"Escrow",AND(N(E402)&gt;0,TODAY()&gt;=N(J402),TODAY()&lt;=N(E402))),"VENCE PRONTO; ","")&amp;IF(AND(OR(N(K402)&gt;0,O402="Pagado"),L402=""),"SIN COMPROBANTE DE PAGO; ","")&amp;IF(AND(G402="Escrow",H402&lt;&gt;"Sí",N(E402)&gt;0,TODAY()&gt;=N(J402)),"ESCROW SIN CONFIRMAR; ","")&amp;IF(AND(B402="Renovación de seguro",NOT(OR(N(K402)&gt;0,O402="Pagado")),N(E402)&gt;0,N(E402)-TODAY()&lt;=N('Ajustes'!$B$10),M402&lt;&gt;"Sí"),"PÓLIZA POR VENCER SIN COTIZACIÓN; ","")="","",LEFT(IF(A402="","SIN PROPIEDAD; ","")&amp;IF(AND(A402&lt;&gt;"",COUNTIF('Propiedades'!$A$2:$A$200,A402)=0),"PROPIEDAD NO ESTÁ EN LA LISTA; ","")&amp;IF(B402="","SIN TIPO; ","")&amp;IF(NOT(N(E402)&gt;0),"SIN FECHA; ","")&amp;IF(N(F402)=0,"SIN MONTO; ","")&amp;IF(AND(N(E402)&gt;0,NOT(OR(N(K402)&gt;0,O402="Pagado")),G402&lt;&gt;"Escrow",TODAY()&gt;N(E402)),"VENCIDO SIN PAGAR; ","")&amp;IF(AND(NOT(OR(N(K402)&gt;0,O402="Pagado")),G402&lt;&gt;"Escrow",AND(N(E402)&gt;0,TODAY()&gt;=N(J402),TODAY()&lt;=N(E402))),"VENCE PRONTO; ","")&amp;IF(AND(OR(N(K402)&gt;0,O402="Pagado"),L402=""),"SIN COMPROBANTE DE PAGO; ","")&amp;IF(AND(G402="Escrow",H402&lt;&gt;"Sí",N(E402)&gt;0,TODAY()&gt;=N(J402)),"ESCROW SIN CONFIRMAR; ","")&amp;IF(AND(B402="Renovación de seguro",NOT(OR(N(K402)&gt;0,O402="Pagado")),N(E402)&gt;0,N(E402)-TODAY()&lt;=N('Ajustes'!$B$10),M402&lt;&gt;"Sí"),"PÓLIZA POR VENCER SIN COTIZACIÓN; ",""),LEN(IF(A402="","SIN PROPIEDAD; ","")&amp;IF(AND(A402&lt;&gt;"",COUNTIF('Propiedades'!$A$2:$A$200,A402)=0),"PROPIEDAD NO ESTÁ EN LA LISTA; ","")&amp;IF(B402="","SIN TIPO; ","")&amp;IF(NOT(N(E402)&gt;0),"SIN FECHA; ","")&amp;IF(N(F402)=0,"SIN MONTO; ","")&amp;IF(AND(N(E402)&gt;0,NOT(OR(N(K402)&gt;0,O402="Pagado")),G402&lt;&gt;"Escrow",TODAY()&gt;N(E402)),"VENCIDO SIN PAGAR; ","")&amp;IF(AND(NOT(OR(N(K402)&gt;0,O402="Pagado")),G402&lt;&gt;"Escrow",AND(N(E402)&gt;0,TODAY()&gt;=N(J402),TODAY()&lt;=N(E402))),"VENCE PRONTO; ","")&amp;IF(AND(OR(N(K402)&gt;0,O402="Pagado"),L402=""),"SIN COMPROBANTE DE PAGO; ","")&amp;IF(AND(G402="Escrow",H402&lt;&gt;"Sí",N(E402)&gt;0,TODAY()&gt;=N(J402)),"ESCROW SIN CONFIRMAR; ","")&amp;IF(AND(B402="Renovación de seguro",NOT(OR(N(K402)&gt;0,O402="Pagado")),N(E402)&gt;0,N(E402)-TODAY()&lt;=N('Ajustes'!$B$10),M402&lt;&gt;"Sí"),"PÓLIZA POR VENCER SIN COTIZACIÓN; ",""))-2)))</f>
        <v/>
      </c>
    </row>
    <row r="403">
      <c r="E403" s="8" t="n"/>
      <c r="F403" s="9" t="n"/>
      <c r="I403" s="10" t="n"/>
      <c r="J403" s="8">
        <f>IF(OR(NOT(OR(A403&lt;&gt;"",B403&lt;&gt;"",C403&lt;&gt;"")),N(E403)=0),"",N(E403)-IF(N(I403)&gt;0,N(I403),IFERROR(VLOOKUP(B403,'Ajustes'!$A$3:$B$8,2,0),0)))</f>
        <v/>
      </c>
      <c r="K403" s="8" t="n"/>
      <c r="N403" s="8" t="n"/>
      <c r="P403" s="10">
        <f>IF(OR(NOT(OR(A403&lt;&gt;"",B403&lt;&gt;"",C403&lt;&gt;"")),N(E403)=0),"",N(E403)-TODAY())</f>
        <v/>
      </c>
      <c r="Q403">
        <f>IF(OR(NOT(OR(A403&lt;&gt;"",B403&lt;&gt;"",C403&lt;&gt;"")),O403="Cerrado"),"",IF(IF(A403="","SIN PROPIEDAD; ","")&amp;IF(AND(A403&lt;&gt;"",COUNTIF('Propiedades'!$A$2:$A$200,A403)=0),"PROPIEDAD NO ESTÁ EN LA LISTA; ","")&amp;IF(B403="","SIN TIPO; ","")&amp;IF(NOT(N(E403)&gt;0),"SIN FECHA; ","")&amp;IF(N(F403)=0,"SIN MONTO; ","")&amp;IF(AND(N(E403)&gt;0,NOT(OR(N(K403)&gt;0,O403="Pagado")),G403&lt;&gt;"Escrow",TODAY()&gt;N(E403)),"VENCIDO SIN PAGAR; ","")&amp;IF(AND(NOT(OR(N(K403)&gt;0,O403="Pagado")),G403&lt;&gt;"Escrow",AND(N(E403)&gt;0,TODAY()&gt;=N(J403),TODAY()&lt;=N(E403))),"VENCE PRONTO; ","")&amp;IF(AND(OR(N(K403)&gt;0,O403="Pagado"),L403=""),"SIN COMPROBANTE DE PAGO; ","")&amp;IF(AND(G403="Escrow",H403&lt;&gt;"Sí",N(E403)&gt;0,TODAY()&gt;=N(J403)),"ESCROW SIN CONFIRMAR; ","")&amp;IF(AND(B403="Renovación de seguro",NOT(OR(N(K403)&gt;0,O403="Pagado")),N(E403)&gt;0,N(E403)-TODAY()&lt;=N('Ajustes'!$B$10),M403&lt;&gt;"Sí"),"PÓLIZA POR VENCER SIN COTIZACIÓN; ","")="","",LEFT(IF(A403="","SIN PROPIEDAD; ","")&amp;IF(AND(A403&lt;&gt;"",COUNTIF('Propiedades'!$A$2:$A$200,A403)=0),"PROPIEDAD NO ESTÁ EN LA LISTA; ","")&amp;IF(B403="","SIN TIPO; ","")&amp;IF(NOT(N(E403)&gt;0),"SIN FECHA; ","")&amp;IF(N(F403)=0,"SIN MONTO; ","")&amp;IF(AND(N(E403)&gt;0,NOT(OR(N(K403)&gt;0,O403="Pagado")),G403&lt;&gt;"Escrow",TODAY()&gt;N(E403)),"VENCIDO SIN PAGAR; ","")&amp;IF(AND(NOT(OR(N(K403)&gt;0,O403="Pagado")),G403&lt;&gt;"Escrow",AND(N(E403)&gt;0,TODAY()&gt;=N(J403),TODAY()&lt;=N(E403))),"VENCE PRONTO; ","")&amp;IF(AND(OR(N(K403)&gt;0,O403="Pagado"),L403=""),"SIN COMPROBANTE DE PAGO; ","")&amp;IF(AND(G403="Escrow",H403&lt;&gt;"Sí",N(E403)&gt;0,TODAY()&gt;=N(J403)),"ESCROW SIN CONFIRMAR; ","")&amp;IF(AND(B403="Renovación de seguro",NOT(OR(N(K403)&gt;0,O403="Pagado")),N(E403)&gt;0,N(E403)-TODAY()&lt;=N('Ajustes'!$B$10),M403&lt;&gt;"Sí"),"PÓLIZA POR VENCER SIN COTIZACIÓN; ",""),LEN(IF(A403="","SIN PROPIEDAD; ","")&amp;IF(AND(A403&lt;&gt;"",COUNTIF('Propiedades'!$A$2:$A$200,A403)=0),"PROPIEDAD NO ESTÁ EN LA LISTA; ","")&amp;IF(B403="","SIN TIPO; ","")&amp;IF(NOT(N(E403)&gt;0),"SIN FECHA; ","")&amp;IF(N(F403)=0,"SIN MONTO; ","")&amp;IF(AND(N(E403)&gt;0,NOT(OR(N(K403)&gt;0,O403="Pagado")),G403&lt;&gt;"Escrow",TODAY()&gt;N(E403)),"VENCIDO SIN PAGAR; ","")&amp;IF(AND(NOT(OR(N(K403)&gt;0,O403="Pagado")),G403&lt;&gt;"Escrow",AND(N(E403)&gt;0,TODAY()&gt;=N(J403),TODAY()&lt;=N(E403))),"VENCE PRONTO; ","")&amp;IF(AND(OR(N(K403)&gt;0,O403="Pagado"),L403=""),"SIN COMPROBANTE DE PAGO; ","")&amp;IF(AND(G403="Escrow",H403&lt;&gt;"Sí",N(E403)&gt;0,TODAY()&gt;=N(J403)),"ESCROW SIN CONFIRMAR; ","")&amp;IF(AND(B403="Renovación de seguro",NOT(OR(N(K403)&gt;0,O403="Pagado")),N(E403)&gt;0,N(E403)-TODAY()&lt;=N('Ajustes'!$B$10),M403&lt;&gt;"Sí"),"PÓLIZA POR VENCER SIN COTIZACIÓN; ",""))-2)))</f>
        <v/>
      </c>
    </row>
    <row r="404">
      <c r="E404" s="8" t="n"/>
      <c r="F404" s="9" t="n"/>
      <c r="I404" s="10" t="n"/>
      <c r="J404" s="8">
        <f>IF(OR(NOT(OR(A404&lt;&gt;"",B404&lt;&gt;"",C404&lt;&gt;"")),N(E404)=0),"",N(E404)-IF(N(I404)&gt;0,N(I404),IFERROR(VLOOKUP(B404,'Ajustes'!$A$3:$B$8,2,0),0)))</f>
        <v/>
      </c>
      <c r="K404" s="8" t="n"/>
      <c r="N404" s="8" t="n"/>
      <c r="P404" s="10">
        <f>IF(OR(NOT(OR(A404&lt;&gt;"",B404&lt;&gt;"",C404&lt;&gt;"")),N(E404)=0),"",N(E404)-TODAY())</f>
        <v/>
      </c>
      <c r="Q404">
        <f>IF(OR(NOT(OR(A404&lt;&gt;"",B404&lt;&gt;"",C404&lt;&gt;"")),O404="Cerrado"),"",IF(IF(A404="","SIN PROPIEDAD; ","")&amp;IF(AND(A404&lt;&gt;"",COUNTIF('Propiedades'!$A$2:$A$200,A404)=0),"PROPIEDAD NO ESTÁ EN LA LISTA; ","")&amp;IF(B404="","SIN TIPO; ","")&amp;IF(NOT(N(E404)&gt;0),"SIN FECHA; ","")&amp;IF(N(F404)=0,"SIN MONTO; ","")&amp;IF(AND(N(E404)&gt;0,NOT(OR(N(K404)&gt;0,O404="Pagado")),G404&lt;&gt;"Escrow",TODAY()&gt;N(E404)),"VENCIDO SIN PAGAR; ","")&amp;IF(AND(NOT(OR(N(K404)&gt;0,O404="Pagado")),G404&lt;&gt;"Escrow",AND(N(E404)&gt;0,TODAY()&gt;=N(J404),TODAY()&lt;=N(E404))),"VENCE PRONTO; ","")&amp;IF(AND(OR(N(K404)&gt;0,O404="Pagado"),L404=""),"SIN COMPROBANTE DE PAGO; ","")&amp;IF(AND(G404="Escrow",H404&lt;&gt;"Sí",N(E404)&gt;0,TODAY()&gt;=N(J404)),"ESCROW SIN CONFIRMAR; ","")&amp;IF(AND(B404="Renovación de seguro",NOT(OR(N(K404)&gt;0,O404="Pagado")),N(E404)&gt;0,N(E404)-TODAY()&lt;=N('Ajustes'!$B$10),M404&lt;&gt;"Sí"),"PÓLIZA POR VENCER SIN COTIZACIÓN; ","")="","",LEFT(IF(A404="","SIN PROPIEDAD; ","")&amp;IF(AND(A404&lt;&gt;"",COUNTIF('Propiedades'!$A$2:$A$200,A404)=0),"PROPIEDAD NO ESTÁ EN LA LISTA; ","")&amp;IF(B404="","SIN TIPO; ","")&amp;IF(NOT(N(E404)&gt;0),"SIN FECHA; ","")&amp;IF(N(F404)=0,"SIN MONTO; ","")&amp;IF(AND(N(E404)&gt;0,NOT(OR(N(K404)&gt;0,O404="Pagado")),G404&lt;&gt;"Escrow",TODAY()&gt;N(E404)),"VENCIDO SIN PAGAR; ","")&amp;IF(AND(NOT(OR(N(K404)&gt;0,O404="Pagado")),G404&lt;&gt;"Escrow",AND(N(E404)&gt;0,TODAY()&gt;=N(J404),TODAY()&lt;=N(E404))),"VENCE PRONTO; ","")&amp;IF(AND(OR(N(K404)&gt;0,O404="Pagado"),L404=""),"SIN COMPROBANTE DE PAGO; ","")&amp;IF(AND(G404="Escrow",H404&lt;&gt;"Sí",N(E404)&gt;0,TODAY()&gt;=N(J404)),"ESCROW SIN CONFIRMAR; ","")&amp;IF(AND(B404="Renovación de seguro",NOT(OR(N(K404)&gt;0,O404="Pagado")),N(E404)&gt;0,N(E404)-TODAY()&lt;=N('Ajustes'!$B$10),M404&lt;&gt;"Sí"),"PÓLIZA POR VENCER SIN COTIZACIÓN; ",""),LEN(IF(A404="","SIN PROPIEDAD; ","")&amp;IF(AND(A404&lt;&gt;"",COUNTIF('Propiedades'!$A$2:$A$200,A404)=0),"PROPIEDAD NO ESTÁ EN LA LISTA; ","")&amp;IF(B404="","SIN TIPO; ","")&amp;IF(NOT(N(E404)&gt;0),"SIN FECHA; ","")&amp;IF(N(F404)=0,"SIN MONTO; ","")&amp;IF(AND(N(E404)&gt;0,NOT(OR(N(K404)&gt;0,O404="Pagado")),G404&lt;&gt;"Escrow",TODAY()&gt;N(E404)),"VENCIDO SIN PAGAR; ","")&amp;IF(AND(NOT(OR(N(K404)&gt;0,O404="Pagado")),G404&lt;&gt;"Escrow",AND(N(E404)&gt;0,TODAY()&gt;=N(J404),TODAY()&lt;=N(E404))),"VENCE PRONTO; ","")&amp;IF(AND(OR(N(K404)&gt;0,O404="Pagado"),L404=""),"SIN COMPROBANTE DE PAGO; ","")&amp;IF(AND(G404="Escrow",H404&lt;&gt;"Sí",N(E404)&gt;0,TODAY()&gt;=N(J404)),"ESCROW SIN CONFIRMAR; ","")&amp;IF(AND(B404="Renovación de seguro",NOT(OR(N(K404)&gt;0,O404="Pagado")),N(E404)&gt;0,N(E404)-TODAY()&lt;=N('Ajustes'!$B$10),M404&lt;&gt;"Sí"),"PÓLIZA POR VENCER SIN COTIZACIÓN; ",""))-2)))</f>
        <v/>
      </c>
    </row>
    <row r="405">
      <c r="E405" s="8" t="n"/>
      <c r="F405" s="9" t="n"/>
      <c r="I405" s="10" t="n"/>
      <c r="J405" s="8">
        <f>IF(OR(NOT(OR(A405&lt;&gt;"",B405&lt;&gt;"",C405&lt;&gt;"")),N(E405)=0),"",N(E405)-IF(N(I405)&gt;0,N(I405),IFERROR(VLOOKUP(B405,'Ajustes'!$A$3:$B$8,2,0),0)))</f>
        <v/>
      </c>
      <c r="K405" s="8" t="n"/>
      <c r="N405" s="8" t="n"/>
      <c r="P405" s="10">
        <f>IF(OR(NOT(OR(A405&lt;&gt;"",B405&lt;&gt;"",C405&lt;&gt;"")),N(E405)=0),"",N(E405)-TODAY())</f>
        <v/>
      </c>
      <c r="Q405">
        <f>IF(OR(NOT(OR(A405&lt;&gt;"",B405&lt;&gt;"",C405&lt;&gt;"")),O405="Cerrado"),"",IF(IF(A405="","SIN PROPIEDAD; ","")&amp;IF(AND(A405&lt;&gt;"",COUNTIF('Propiedades'!$A$2:$A$200,A405)=0),"PROPIEDAD NO ESTÁ EN LA LISTA; ","")&amp;IF(B405="","SIN TIPO; ","")&amp;IF(NOT(N(E405)&gt;0),"SIN FECHA; ","")&amp;IF(N(F405)=0,"SIN MONTO; ","")&amp;IF(AND(N(E405)&gt;0,NOT(OR(N(K405)&gt;0,O405="Pagado")),G405&lt;&gt;"Escrow",TODAY()&gt;N(E405)),"VENCIDO SIN PAGAR; ","")&amp;IF(AND(NOT(OR(N(K405)&gt;0,O405="Pagado")),G405&lt;&gt;"Escrow",AND(N(E405)&gt;0,TODAY()&gt;=N(J405),TODAY()&lt;=N(E405))),"VENCE PRONTO; ","")&amp;IF(AND(OR(N(K405)&gt;0,O405="Pagado"),L405=""),"SIN COMPROBANTE DE PAGO; ","")&amp;IF(AND(G405="Escrow",H405&lt;&gt;"Sí",N(E405)&gt;0,TODAY()&gt;=N(J405)),"ESCROW SIN CONFIRMAR; ","")&amp;IF(AND(B405="Renovación de seguro",NOT(OR(N(K405)&gt;0,O405="Pagado")),N(E405)&gt;0,N(E405)-TODAY()&lt;=N('Ajustes'!$B$10),M405&lt;&gt;"Sí"),"PÓLIZA POR VENCER SIN COTIZACIÓN; ","")="","",LEFT(IF(A405="","SIN PROPIEDAD; ","")&amp;IF(AND(A405&lt;&gt;"",COUNTIF('Propiedades'!$A$2:$A$200,A405)=0),"PROPIEDAD NO ESTÁ EN LA LISTA; ","")&amp;IF(B405="","SIN TIPO; ","")&amp;IF(NOT(N(E405)&gt;0),"SIN FECHA; ","")&amp;IF(N(F405)=0,"SIN MONTO; ","")&amp;IF(AND(N(E405)&gt;0,NOT(OR(N(K405)&gt;0,O405="Pagado")),G405&lt;&gt;"Escrow",TODAY()&gt;N(E405)),"VENCIDO SIN PAGAR; ","")&amp;IF(AND(NOT(OR(N(K405)&gt;0,O405="Pagado")),G405&lt;&gt;"Escrow",AND(N(E405)&gt;0,TODAY()&gt;=N(J405),TODAY()&lt;=N(E405))),"VENCE PRONTO; ","")&amp;IF(AND(OR(N(K405)&gt;0,O405="Pagado"),L405=""),"SIN COMPROBANTE DE PAGO; ","")&amp;IF(AND(G405="Escrow",H405&lt;&gt;"Sí",N(E405)&gt;0,TODAY()&gt;=N(J405)),"ESCROW SIN CONFIRMAR; ","")&amp;IF(AND(B405="Renovación de seguro",NOT(OR(N(K405)&gt;0,O405="Pagado")),N(E405)&gt;0,N(E405)-TODAY()&lt;=N('Ajustes'!$B$10),M405&lt;&gt;"Sí"),"PÓLIZA POR VENCER SIN COTIZACIÓN; ",""),LEN(IF(A405="","SIN PROPIEDAD; ","")&amp;IF(AND(A405&lt;&gt;"",COUNTIF('Propiedades'!$A$2:$A$200,A405)=0),"PROPIEDAD NO ESTÁ EN LA LISTA; ","")&amp;IF(B405="","SIN TIPO; ","")&amp;IF(NOT(N(E405)&gt;0),"SIN FECHA; ","")&amp;IF(N(F405)=0,"SIN MONTO; ","")&amp;IF(AND(N(E405)&gt;0,NOT(OR(N(K405)&gt;0,O405="Pagado")),G405&lt;&gt;"Escrow",TODAY()&gt;N(E405)),"VENCIDO SIN PAGAR; ","")&amp;IF(AND(NOT(OR(N(K405)&gt;0,O405="Pagado")),G405&lt;&gt;"Escrow",AND(N(E405)&gt;0,TODAY()&gt;=N(J405),TODAY()&lt;=N(E405))),"VENCE PRONTO; ","")&amp;IF(AND(OR(N(K405)&gt;0,O405="Pagado"),L405=""),"SIN COMPROBANTE DE PAGO; ","")&amp;IF(AND(G405="Escrow",H405&lt;&gt;"Sí",N(E405)&gt;0,TODAY()&gt;=N(J405)),"ESCROW SIN CONFIRMAR; ","")&amp;IF(AND(B405="Renovación de seguro",NOT(OR(N(K405)&gt;0,O405="Pagado")),N(E405)&gt;0,N(E405)-TODAY()&lt;=N('Ajustes'!$B$10),M405&lt;&gt;"Sí"),"PÓLIZA POR VENCER SIN COTIZACIÓN; ",""))-2)))</f>
        <v/>
      </c>
    </row>
    <row r="406">
      <c r="E406" s="8" t="n"/>
      <c r="F406" s="9" t="n"/>
      <c r="I406" s="10" t="n"/>
      <c r="J406" s="8">
        <f>IF(OR(NOT(OR(A406&lt;&gt;"",B406&lt;&gt;"",C406&lt;&gt;"")),N(E406)=0),"",N(E406)-IF(N(I406)&gt;0,N(I406),IFERROR(VLOOKUP(B406,'Ajustes'!$A$3:$B$8,2,0),0)))</f>
        <v/>
      </c>
      <c r="K406" s="8" t="n"/>
      <c r="N406" s="8" t="n"/>
      <c r="P406" s="10">
        <f>IF(OR(NOT(OR(A406&lt;&gt;"",B406&lt;&gt;"",C406&lt;&gt;"")),N(E406)=0),"",N(E406)-TODAY())</f>
        <v/>
      </c>
      <c r="Q406">
        <f>IF(OR(NOT(OR(A406&lt;&gt;"",B406&lt;&gt;"",C406&lt;&gt;"")),O406="Cerrado"),"",IF(IF(A406="","SIN PROPIEDAD; ","")&amp;IF(AND(A406&lt;&gt;"",COUNTIF('Propiedades'!$A$2:$A$200,A406)=0),"PROPIEDAD NO ESTÁ EN LA LISTA; ","")&amp;IF(B406="","SIN TIPO; ","")&amp;IF(NOT(N(E406)&gt;0),"SIN FECHA; ","")&amp;IF(N(F406)=0,"SIN MONTO; ","")&amp;IF(AND(N(E406)&gt;0,NOT(OR(N(K406)&gt;0,O406="Pagado")),G406&lt;&gt;"Escrow",TODAY()&gt;N(E406)),"VENCIDO SIN PAGAR; ","")&amp;IF(AND(NOT(OR(N(K406)&gt;0,O406="Pagado")),G406&lt;&gt;"Escrow",AND(N(E406)&gt;0,TODAY()&gt;=N(J406),TODAY()&lt;=N(E406))),"VENCE PRONTO; ","")&amp;IF(AND(OR(N(K406)&gt;0,O406="Pagado"),L406=""),"SIN COMPROBANTE DE PAGO; ","")&amp;IF(AND(G406="Escrow",H406&lt;&gt;"Sí",N(E406)&gt;0,TODAY()&gt;=N(J406)),"ESCROW SIN CONFIRMAR; ","")&amp;IF(AND(B406="Renovación de seguro",NOT(OR(N(K406)&gt;0,O406="Pagado")),N(E406)&gt;0,N(E406)-TODAY()&lt;=N('Ajustes'!$B$10),M406&lt;&gt;"Sí"),"PÓLIZA POR VENCER SIN COTIZACIÓN; ","")="","",LEFT(IF(A406="","SIN PROPIEDAD; ","")&amp;IF(AND(A406&lt;&gt;"",COUNTIF('Propiedades'!$A$2:$A$200,A406)=0),"PROPIEDAD NO ESTÁ EN LA LISTA; ","")&amp;IF(B406="","SIN TIPO; ","")&amp;IF(NOT(N(E406)&gt;0),"SIN FECHA; ","")&amp;IF(N(F406)=0,"SIN MONTO; ","")&amp;IF(AND(N(E406)&gt;0,NOT(OR(N(K406)&gt;0,O406="Pagado")),G406&lt;&gt;"Escrow",TODAY()&gt;N(E406)),"VENCIDO SIN PAGAR; ","")&amp;IF(AND(NOT(OR(N(K406)&gt;0,O406="Pagado")),G406&lt;&gt;"Escrow",AND(N(E406)&gt;0,TODAY()&gt;=N(J406),TODAY()&lt;=N(E406))),"VENCE PRONTO; ","")&amp;IF(AND(OR(N(K406)&gt;0,O406="Pagado"),L406=""),"SIN COMPROBANTE DE PAGO; ","")&amp;IF(AND(G406="Escrow",H406&lt;&gt;"Sí",N(E406)&gt;0,TODAY()&gt;=N(J406)),"ESCROW SIN CONFIRMAR; ","")&amp;IF(AND(B406="Renovación de seguro",NOT(OR(N(K406)&gt;0,O406="Pagado")),N(E406)&gt;0,N(E406)-TODAY()&lt;=N('Ajustes'!$B$10),M406&lt;&gt;"Sí"),"PÓLIZA POR VENCER SIN COTIZACIÓN; ",""),LEN(IF(A406="","SIN PROPIEDAD; ","")&amp;IF(AND(A406&lt;&gt;"",COUNTIF('Propiedades'!$A$2:$A$200,A406)=0),"PROPIEDAD NO ESTÁ EN LA LISTA; ","")&amp;IF(B406="","SIN TIPO; ","")&amp;IF(NOT(N(E406)&gt;0),"SIN FECHA; ","")&amp;IF(N(F406)=0,"SIN MONTO; ","")&amp;IF(AND(N(E406)&gt;0,NOT(OR(N(K406)&gt;0,O406="Pagado")),G406&lt;&gt;"Escrow",TODAY()&gt;N(E406)),"VENCIDO SIN PAGAR; ","")&amp;IF(AND(NOT(OR(N(K406)&gt;0,O406="Pagado")),G406&lt;&gt;"Escrow",AND(N(E406)&gt;0,TODAY()&gt;=N(J406),TODAY()&lt;=N(E406))),"VENCE PRONTO; ","")&amp;IF(AND(OR(N(K406)&gt;0,O406="Pagado"),L406=""),"SIN COMPROBANTE DE PAGO; ","")&amp;IF(AND(G406="Escrow",H406&lt;&gt;"Sí",N(E406)&gt;0,TODAY()&gt;=N(J406)),"ESCROW SIN CONFIRMAR; ","")&amp;IF(AND(B406="Renovación de seguro",NOT(OR(N(K406)&gt;0,O406="Pagado")),N(E406)&gt;0,N(E406)-TODAY()&lt;=N('Ajustes'!$B$10),M406&lt;&gt;"Sí"),"PÓLIZA POR VENCER SIN COTIZACIÓN; ",""))-2)))</f>
        <v/>
      </c>
    </row>
    <row r="407">
      <c r="E407" s="8" t="n"/>
      <c r="F407" s="9" t="n"/>
      <c r="I407" s="10" t="n"/>
      <c r="J407" s="8">
        <f>IF(OR(NOT(OR(A407&lt;&gt;"",B407&lt;&gt;"",C407&lt;&gt;"")),N(E407)=0),"",N(E407)-IF(N(I407)&gt;0,N(I407),IFERROR(VLOOKUP(B407,'Ajustes'!$A$3:$B$8,2,0),0)))</f>
        <v/>
      </c>
      <c r="K407" s="8" t="n"/>
      <c r="N407" s="8" t="n"/>
      <c r="P407" s="10">
        <f>IF(OR(NOT(OR(A407&lt;&gt;"",B407&lt;&gt;"",C407&lt;&gt;"")),N(E407)=0),"",N(E407)-TODAY())</f>
        <v/>
      </c>
      <c r="Q407">
        <f>IF(OR(NOT(OR(A407&lt;&gt;"",B407&lt;&gt;"",C407&lt;&gt;"")),O407="Cerrado"),"",IF(IF(A407="","SIN PROPIEDAD; ","")&amp;IF(AND(A407&lt;&gt;"",COUNTIF('Propiedades'!$A$2:$A$200,A407)=0),"PROPIEDAD NO ESTÁ EN LA LISTA; ","")&amp;IF(B407="","SIN TIPO; ","")&amp;IF(NOT(N(E407)&gt;0),"SIN FECHA; ","")&amp;IF(N(F407)=0,"SIN MONTO; ","")&amp;IF(AND(N(E407)&gt;0,NOT(OR(N(K407)&gt;0,O407="Pagado")),G407&lt;&gt;"Escrow",TODAY()&gt;N(E407)),"VENCIDO SIN PAGAR; ","")&amp;IF(AND(NOT(OR(N(K407)&gt;0,O407="Pagado")),G407&lt;&gt;"Escrow",AND(N(E407)&gt;0,TODAY()&gt;=N(J407),TODAY()&lt;=N(E407))),"VENCE PRONTO; ","")&amp;IF(AND(OR(N(K407)&gt;0,O407="Pagado"),L407=""),"SIN COMPROBANTE DE PAGO; ","")&amp;IF(AND(G407="Escrow",H407&lt;&gt;"Sí",N(E407)&gt;0,TODAY()&gt;=N(J407)),"ESCROW SIN CONFIRMAR; ","")&amp;IF(AND(B407="Renovación de seguro",NOT(OR(N(K407)&gt;0,O407="Pagado")),N(E407)&gt;0,N(E407)-TODAY()&lt;=N('Ajustes'!$B$10),M407&lt;&gt;"Sí"),"PÓLIZA POR VENCER SIN COTIZACIÓN; ","")="","",LEFT(IF(A407="","SIN PROPIEDAD; ","")&amp;IF(AND(A407&lt;&gt;"",COUNTIF('Propiedades'!$A$2:$A$200,A407)=0),"PROPIEDAD NO ESTÁ EN LA LISTA; ","")&amp;IF(B407="","SIN TIPO; ","")&amp;IF(NOT(N(E407)&gt;0),"SIN FECHA; ","")&amp;IF(N(F407)=0,"SIN MONTO; ","")&amp;IF(AND(N(E407)&gt;0,NOT(OR(N(K407)&gt;0,O407="Pagado")),G407&lt;&gt;"Escrow",TODAY()&gt;N(E407)),"VENCIDO SIN PAGAR; ","")&amp;IF(AND(NOT(OR(N(K407)&gt;0,O407="Pagado")),G407&lt;&gt;"Escrow",AND(N(E407)&gt;0,TODAY()&gt;=N(J407),TODAY()&lt;=N(E407))),"VENCE PRONTO; ","")&amp;IF(AND(OR(N(K407)&gt;0,O407="Pagado"),L407=""),"SIN COMPROBANTE DE PAGO; ","")&amp;IF(AND(G407="Escrow",H407&lt;&gt;"Sí",N(E407)&gt;0,TODAY()&gt;=N(J407)),"ESCROW SIN CONFIRMAR; ","")&amp;IF(AND(B407="Renovación de seguro",NOT(OR(N(K407)&gt;0,O407="Pagado")),N(E407)&gt;0,N(E407)-TODAY()&lt;=N('Ajustes'!$B$10),M407&lt;&gt;"Sí"),"PÓLIZA POR VENCER SIN COTIZACIÓN; ",""),LEN(IF(A407="","SIN PROPIEDAD; ","")&amp;IF(AND(A407&lt;&gt;"",COUNTIF('Propiedades'!$A$2:$A$200,A407)=0),"PROPIEDAD NO ESTÁ EN LA LISTA; ","")&amp;IF(B407="","SIN TIPO; ","")&amp;IF(NOT(N(E407)&gt;0),"SIN FECHA; ","")&amp;IF(N(F407)=0,"SIN MONTO; ","")&amp;IF(AND(N(E407)&gt;0,NOT(OR(N(K407)&gt;0,O407="Pagado")),G407&lt;&gt;"Escrow",TODAY()&gt;N(E407)),"VENCIDO SIN PAGAR; ","")&amp;IF(AND(NOT(OR(N(K407)&gt;0,O407="Pagado")),G407&lt;&gt;"Escrow",AND(N(E407)&gt;0,TODAY()&gt;=N(J407),TODAY()&lt;=N(E407))),"VENCE PRONTO; ","")&amp;IF(AND(OR(N(K407)&gt;0,O407="Pagado"),L407=""),"SIN COMPROBANTE DE PAGO; ","")&amp;IF(AND(G407="Escrow",H407&lt;&gt;"Sí",N(E407)&gt;0,TODAY()&gt;=N(J407)),"ESCROW SIN CONFIRMAR; ","")&amp;IF(AND(B407="Renovación de seguro",NOT(OR(N(K407)&gt;0,O407="Pagado")),N(E407)&gt;0,N(E407)-TODAY()&lt;=N('Ajustes'!$B$10),M407&lt;&gt;"Sí"),"PÓLIZA POR VENCER SIN COTIZACIÓN; ",""))-2)))</f>
        <v/>
      </c>
    </row>
    <row r="408">
      <c r="E408" s="8" t="n"/>
      <c r="F408" s="9" t="n"/>
      <c r="I408" s="10" t="n"/>
      <c r="J408" s="8">
        <f>IF(OR(NOT(OR(A408&lt;&gt;"",B408&lt;&gt;"",C408&lt;&gt;"")),N(E408)=0),"",N(E408)-IF(N(I408)&gt;0,N(I408),IFERROR(VLOOKUP(B408,'Ajustes'!$A$3:$B$8,2,0),0)))</f>
        <v/>
      </c>
      <c r="K408" s="8" t="n"/>
      <c r="N408" s="8" t="n"/>
      <c r="P408" s="10">
        <f>IF(OR(NOT(OR(A408&lt;&gt;"",B408&lt;&gt;"",C408&lt;&gt;"")),N(E408)=0),"",N(E408)-TODAY())</f>
        <v/>
      </c>
      <c r="Q408">
        <f>IF(OR(NOT(OR(A408&lt;&gt;"",B408&lt;&gt;"",C408&lt;&gt;"")),O408="Cerrado"),"",IF(IF(A408="","SIN PROPIEDAD; ","")&amp;IF(AND(A408&lt;&gt;"",COUNTIF('Propiedades'!$A$2:$A$200,A408)=0),"PROPIEDAD NO ESTÁ EN LA LISTA; ","")&amp;IF(B408="","SIN TIPO; ","")&amp;IF(NOT(N(E408)&gt;0),"SIN FECHA; ","")&amp;IF(N(F408)=0,"SIN MONTO; ","")&amp;IF(AND(N(E408)&gt;0,NOT(OR(N(K408)&gt;0,O408="Pagado")),G408&lt;&gt;"Escrow",TODAY()&gt;N(E408)),"VENCIDO SIN PAGAR; ","")&amp;IF(AND(NOT(OR(N(K408)&gt;0,O408="Pagado")),G408&lt;&gt;"Escrow",AND(N(E408)&gt;0,TODAY()&gt;=N(J408),TODAY()&lt;=N(E408))),"VENCE PRONTO; ","")&amp;IF(AND(OR(N(K408)&gt;0,O408="Pagado"),L408=""),"SIN COMPROBANTE DE PAGO; ","")&amp;IF(AND(G408="Escrow",H408&lt;&gt;"Sí",N(E408)&gt;0,TODAY()&gt;=N(J408)),"ESCROW SIN CONFIRMAR; ","")&amp;IF(AND(B408="Renovación de seguro",NOT(OR(N(K408)&gt;0,O408="Pagado")),N(E408)&gt;0,N(E408)-TODAY()&lt;=N('Ajustes'!$B$10),M408&lt;&gt;"Sí"),"PÓLIZA POR VENCER SIN COTIZACIÓN; ","")="","",LEFT(IF(A408="","SIN PROPIEDAD; ","")&amp;IF(AND(A408&lt;&gt;"",COUNTIF('Propiedades'!$A$2:$A$200,A408)=0),"PROPIEDAD NO ESTÁ EN LA LISTA; ","")&amp;IF(B408="","SIN TIPO; ","")&amp;IF(NOT(N(E408)&gt;0),"SIN FECHA; ","")&amp;IF(N(F408)=0,"SIN MONTO; ","")&amp;IF(AND(N(E408)&gt;0,NOT(OR(N(K408)&gt;0,O408="Pagado")),G408&lt;&gt;"Escrow",TODAY()&gt;N(E408)),"VENCIDO SIN PAGAR; ","")&amp;IF(AND(NOT(OR(N(K408)&gt;0,O408="Pagado")),G408&lt;&gt;"Escrow",AND(N(E408)&gt;0,TODAY()&gt;=N(J408),TODAY()&lt;=N(E408))),"VENCE PRONTO; ","")&amp;IF(AND(OR(N(K408)&gt;0,O408="Pagado"),L408=""),"SIN COMPROBANTE DE PAGO; ","")&amp;IF(AND(G408="Escrow",H408&lt;&gt;"Sí",N(E408)&gt;0,TODAY()&gt;=N(J408)),"ESCROW SIN CONFIRMAR; ","")&amp;IF(AND(B408="Renovación de seguro",NOT(OR(N(K408)&gt;0,O408="Pagado")),N(E408)&gt;0,N(E408)-TODAY()&lt;=N('Ajustes'!$B$10),M408&lt;&gt;"Sí"),"PÓLIZA POR VENCER SIN COTIZACIÓN; ",""),LEN(IF(A408="","SIN PROPIEDAD; ","")&amp;IF(AND(A408&lt;&gt;"",COUNTIF('Propiedades'!$A$2:$A$200,A408)=0),"PROPIEDAD NO ESTÁ EN LA LISTA; ","")&amp;IF(B408="","SIN TIPO; ","")&amp;IF(NOT(N(E408)&gt;0),"SIN FECHA; ","")&amp;IF(N(F408)=0,"SIN MONTO; ","")&amp;IF(AND(N(E408)&gt;0,NOT(OR(N(K408)&gt;0,O408="Pagado")),G408&lt;&gt;"Escrow",TODAY()&gt;N(E408)),"VENCIDO SIN PAGAR; ","")&amp;IF(AND(NOT(OR(N(K408)&gt;0,O408="Pagado")),G408&lt;&gt;"Escrow",AND(N(E408)&gt;0,TODAY()&gt;=N(J408),TODAY()&lt;=N(E408))),"VENCE PRONTO; ","")&amp;IF(AND(OR(N(K408)&gt;0,O408="Pagado"),L408=""),"SIN COMPROBANTE DE PAGO; ","")&amp;IF(AND(G408="Escrow",H408&lt;&gt;"Sí",N(E408)&gt;0,TODAY()&gt;=N(J408)),"ESCROW SIN CONFIRMAR; ","")&amp;IF(AND(B408="Renovación de seguro",NOT(OR(N(K408)&gt;0,O408="Pagado")),N(E408)&gt;0,N(E408)-TODAY()&lt;=N('Ajustes'!$B$10),M408&lt;&gt;"Sí"),"PÓLIZA POR VENCER SIN COTIZACIÓN; ",""))-2)))</f>
        <v/>
      </c>
    </row>
    <row r="409">
      <c r="E409" s="8" t="n"/>
      <c r="F409" s="9" t="n"/>
      <c r="I409" s="10" t="n"/>
      <c r="J409" s="8">
        <f>IF(OR(NOT(OR(A409&lt;&gt;"",B409&lt;&gt;"",C409&lt;&gt;"")),N(E409)=0),"",N(E409)-IF(N(I409)&gt;0,N(I409),IFERROR(VLOOKUP(B409,'Ajustes'!$A$3:$B$8,2,0),0)))</f>
        <v/>
      </c>
      <c r="K409" s="8" t="n"/>
      <c r="N409" s="8" t="n"/>
      <c r="P409" s="10">
        <f>IF(OR(NOT(OR(A409&lt;&gt;"",B409&lt;&gt;"",C409&lt;&gt;"")),N(E409)=0),"",N(E409)-TODAY())</f>
        <v/>
      </c>
      <c r="Q409">
        <f>IF(OR(NOT(OR(A409&lt;&gt;"",B409&lt;&gt;"",C409&lt;&gt;"")),O409="Cerrado"),"",IF(IF(A409="","SIN PROPIEDAD; ","")&amp;IF(AND(A409&lt;&gt;"",COUNTIF('Propiedades'!$A$2:$A$200,A409)=0),"PROPIEDAD NO ESTÁ EN LA LISTA; ","")&amp;IF(B409="","SIN TIPO; ","")&amp;IF(NOT(N(E409)&gt;0),"SIN FECHA; ","")&amp;IF(N(F409)=0,"SIN MONTO; ","")&amp;IF(AND(N(E409)&gt;0,NOT(OR(N(K409)&gt;0,O409="Pagado")),G409&lt;&gt;"Escrow",TODAY()&gt;N(E409)),"VENCIDO SIN PAGAR; ","")&amp;IF(AND(NOT(OR(N(K409)&gt;0,O409="Pagado")),G409&lt;&gt;"Escrow",AND(N(E409)&gt;0,TODAY()&gt;=N(J409),TODAY()&lt;=N(E409))),"VENCE PRONTO; ","")&amp;IF(AND(OR(N(K409)&gt;0,O409="Pagado"),L409=""),"SIN COMPROBANTE DE PAGO; ","")&amp;IF(AND(G409="Escrow",H409&lt;&gt;"Sí",N(E409)&gt;0,TODAY()&gt;=N(J409)),"ESCROW SIN CONFIRMAR; ","")&amp;IF(AND(B409="Renovación de seguro",NOT(OR(N(K409)&gt;0,O409="Pagado")),N(E409)&gt;0,N(E409)-TODAY()&lt;=N('Ajustes'!$B$10),M409&lt;&gt;"Sí"),"PÓLIZA POR VENCER SIN COTIZACIÓN; ","")="","",LEFT(IF(A409="","SIN PROPIEDAD; ","")&amp;IF(AND(A409&lt;&gt;"",COUNTIF('Propiedades'!$A$2:$A$200,A409)=0),"PROPIEDAD NO ESTÁ EN LA LISTA; ","")&amp;IF(B409="","SIN TIPO; ","")&amp;IF(NOT(N(E409)&gt;0),"SIN FECHA; ","")&amp;IF(N(F409)=0,"SIN MONTO; ","")&amp;IF(AND(N(E409)&gt;0,NOT(OR(N(K409)&gt;0,O409="Pagado")),G409&lt;&gt;"Escrow",TODAY()&gt;N(E409)),"VENCIDO SIN PAGAR; ","")&amp;IF(AND(NOT(OR(N(K409)&gt;0,O409="Pagado")),G409&lt;&gt;"Escrow",AND(N(E409)&gt;0,TODAY()&gt;=N(J409),TODAY()&lt;=N(E409))),"VENCE PRONTO; ","")&amp;IF(AND(OR(N(K409)&gt;0,O409="Pagado"),L409=""),"SIN COMPROBANTE DE PAGO; ","")&amp;IF(AND(G409="Escrow",H409&lt;&gt;"Sí",N(E409)&gt;0,TODAY()&gt;=N(J409)),"ESCROW SIN CONFIRMAR; ","")&amp;IF(AND(B409="Renovación de seguro",NOT(OR(N(K409)&gt;0,O409="Pagado")),N(E409)&gt;0,N(E409)-TODAY()&lt;=N('Ajustes'!$B$10),M409&lt;&gt;"Sí"),"PÓLIZA POR VENCER SIN COTIZACIÓN; ",""),LEN(IF(A409="","SIN PROPIEDAD; ","")&amp;IF(AND(A409&lt;&gt;"",COUNTIF('Propiedades'!$A$2:$A$200,A409)=0),"PROPIEDAD NO ESTÁ EN LA LISTA; ","")&amp;IF(B409="","SIN TIPO; ","")&amp;IF(NOT(N(E409)&gt;0),"SIN FECHA; ","")&amp;IF(N(F409)=0,"SIN MONTO; ","")&amp;IF(AND(N(E409)&gt;0,NOT(OR(N(K409)&gt;0,O409="Pagado")),G409&lt;&gt;"Escrow",TODAY()&gt;N(E409)),"VENCIDO SIN PAGAR; ","")&amp;IF(AND(NOT(OR(N(K409)&gt;0,O409="Pagado")),G409&lt;&gt;"Escrow",AND(N(E409)&gt;0,TODAY()&gt;=N(J409),TODAY()&lt;=N(E409))),"VENCE PRONTO; ","")&amp;IF(AND(OR(N(K409)&gt;0,O409="Pagado"),L409=""),"SIN COMPROBANTE DE PAGO; ","")&amp;IF(AND(G409="Escrow",H409&lt;&gt;"Sí",N(E409)&gt;0,TODAY()&gt;=N(J409)),"ESCROW SIN CONFIRMAR; ","")&amp;IF(AND(B409="Renovación de seguro",NOT(OR(N(K409)&gt;0,O409="Pagado")),N(E409)&gt;0,N(E409)-TODAY()&lt;=N('Ajustes'!$B$10),M409&lt;&gt;"Sí"),"PÓLIZA POR VENCER SIN COTIZACIÓN; ",""))-2)))</f>
        <v/>
      </c>
    </row>
    <row r="410">
      <c r="E410" s="8" t="n"/>
      <c r="F410" s="9" t="n"/>
      <c r="I410" s="10" t="n"/>
      <c r="J410" s="8">
        <f>IF(OR(NOT(OR(A410&lt;&gt;"",B410&lt;&gt;"",C410&lt;&gt;"")),N(E410)=0),"",N(E410)-IF(N(I410)&gt;0,N(I410),IFERROR(VLOOKUP(B410,'Ajustes'!$A$3:$B$8,2,0),0)))</f>
        <v/>
      </c>
      <c r="K410" s="8" t="n"/>
      <c r="N410" s="8" t="n"/>
      <c r="P410" s="10">
        <f>IF(OR(NOT(OR(A410&lt;&gt;"",B410&lt;&gt;"",C410&lt;&gt;"")),N(E410)=0),"",N(E410)-TODAY())</f>
        <v/>
      </c>
      <c r="Q410">
        <f>IF(OR(NOT(OR(A410&lt;&gt;"",B410&lt;&gt;"",C410&lt;&gt;"")),O410="Cerrado"),"",IF(IF(A410="","SIN PROPIEDAD; ","")&amp;IF(AND(A410&lt;&gt;"",COUNTIF('Propiedades'!$A$2:$A$200,A410)=0),"PROPIEDAD NO ESTÁ EN LA LISTA; ","")&amp;IF(B410="","SIN TIPO; ","")&amp;IF(NOT(N(E410)&gt;0),"SIN FECHA; ","")&amp;IF(N(F410)=0,"SIN MONTO; ","")&amp;IF(AND(N(E410)&gt;0,NOT(OR(N(K410)&gt;0,O410="Pagado")),G410&lt;&gt;"Escrow",TODAY()&gt;N(E410)),"VENCIDO SIN PAGAR; ","")&amp;IF(AND(NOT(OR(N(K410)&gt;0,O410="Pagado")),G410&lt;&gt;"Escrow",AND(N(E410)&gt;0,TODAY()&gt;=N(J410),TODAY()&lt;=N(E410))),"VENCE PRONTO; ","")&amp;IF(AND(OR(N(K410)&gt;0,O410="Pagado"),L410=""),"SIN COMPROBANTE DE PAGO; ","")&amp;IF(AND(G410="Escrow",H410&lt;&gt;"Sí",N(E410)&gt;0,TODAY()&gt;=N(J410)),"ESCROW SIN CONFIRMAR; ","")&amp;IF(AND(B410="Renovación de seguro",NOT(OR(N(K410)&gt;0,O410="Pagado")),N(E410)&gt;0,N(E410)-TODAY()&lt;=N('Ajustes'!$B$10),M410&lt;&gt;"Sí"),"PÓLIZA POR VENCER SIN COTIZACIÓN; ","")="","",LEFT(IF(A410="","SIN PROPIEDAD; ","")&amp;IF(AND(A410&lt;&gt;"",COUNTIF('Propiedades'!$A$2:$A$200,A410)=0),"PROPIEDAD NO ESTÁ EN LA LISTA; ","")&amp;IF(B410="","SIN TIPO; ","")&amp;IF(NOT(N(E410)&gt;0),"SIN FECHA; ","")&amp;IF(N(F410)=0,"SIN MONTO; ","")&amp;IF(AND(N(E410)&gt;0,NOT(OR(N(K410)&gt;0,O410="Pagado")),G410&lt;&gt;"Escrow",TODAY()&gt;N(E410)),"VENCIDO SIN PAGAR; ","")&amp;IF(AND(NOT(OR(N(K410)&gt;0,O410="Pagado")),G410&lt;&gt;"Escrow",AND(N(E410)&gt;0,TODAY()&gt;=N(J410),TODAY()&lt;=N(E410))),"VENCE PRONTO; ","")&amp;IF(AND(OR(N(K410)&gt;0,O410="Pagado"),L410=""),"SIN COMPROBANTE DE PAGO; ","")&amp;IF(AND(G410="Escrow",H410&lt;&gt;"Sí",N(E410)&gt;0,TODAY()&gt;=N(J410)),"ESCROW SIN CONFIRMAR; ","")&amp;IF(AND(B410="Renovación de seguro",NOT(OR(N(K410)&gt;0,O410="Pagado")),N(E410)&gt;0,N(E410)-TODAY()&lt;=N('Ajustes'!$B$10),M410&lt;&gt;"Sí"),"PÓLIZA POR VENCER SIN COTIZACIÓN; ",""),LEN(IF(A410="","SIN PROPIEDAD; ","")&amp;IF(AND(A410&lt;&gt;"",COUNTIF('Propiedades'!$A$2:$A$200,A410)=0),"PROPIEDAD NO ESTÁ EN LA LISTA; ","")&amp;IF(B410="","SIN TIPO; ","")&amp;IF(NOT(N(E410)&gt;0),"SIN FECHA; ","")&amp;IF(N(F410)=0,"SIN MONTO; ","")&amp;IF(AND(N(E410)&gt;0,NOT(OR(N(K410)&gt;0,O410="Pagado")),G410&lt;&gt;"Escrow",TODAY()&gt;N(E410)),"VENCIDO SIN PAGAR; ","")&amp;IF(AND(NOT(OR(N(K410)&gt;0,O410="Pagado")),G410&lt;&gt;"Escrow",AND(N(E410)&gt;0,TODAY()&gt;=N(J410),TODAY()&lt;=N(E410))),"VENCE PRONTO; ","")&amp;IF(AND(OR(N(K410)&gt;0,O410="Pagado"),L410=""),"SIN COMPROBANTE DE PAGO; ","")&amp;IF(AND(G410="Escrow",H410&lt;&gt;"Sí",N(E410)&gt;0,TODAY()&gt;=N(J410)),"ESCROW SIN CONFIRMAR; ","")&amp;IF(AND(B410="Renovación de seguro",NOT(OR(N(K410)&gt;0,O410="Pagado")),N(E410)&gt;0,N(E410)-TODAY()&lt;=N('Ajustes'!$B$10),M410&lt;&gt;"Sí"),"PÓLIZA POR VENCER SIN COTIZACIÓN; ",""))-2)))</f>
        <v/>
      </c>
    </row>
    <row r="411">
      <c r="E411" s="8" t="n"/>
      <c r="F411" s="9" t="n"/>
      <c r="I411" s="10" t="n"/>
      <c r="J411" s="8">
        <f>IF(OR(NOT(OR(A411&lt;&gt;"",B411&lt;&gt;"",C411&lt;&gt;"")),N(E411)=0),"",N(E411)-IF(N(I411)&gt;0,N(I411),IFERROR(VLOOKUP(B411,'Ajustes'!$A$3:$B$8,2,0),0)))</f>
        <v/>
      </c>
      <c r="K411" s="8" t="n"/>
      <c r="N411" s="8" t="n"/>
      <c r="P411" s="10">
        <f>IF(OR(NOT(OR(A411&lt;&gt;"",B411&lt;&gt;"",C411&lt;&gt;"")),N(E411)=0),"",N(E411)-TODAY())</f>
        <v/>
      </c>
      <c r="Q411">
        <f>IF(OR(NOT(OR(A411&lt;&gt;"",B411&lt;&gt;"",C411&lt;&gt;"")),O411="Cerrado"),"",IF(IF(A411="","SIN PROPIEDAD; ","")&amp;IF(AND(A411&lt;&gt;"",COUNTIF('Propiedades'!$A$2:$A$200,A411)=0),"PROPIEDAD NO ESTÁ EN LA LISTA; ","")&amp;IF(B411="","SIN TIPO; ","")&amp;IF(NOT(N(E411)&gt;0),"SIN FECHA; ","")&amp;IF(N(F411)=0,"SIN MONTO; ","")&amp;IF(AND(N(E411)&gt;0,NOT(OR(N(K411)&gt;0,O411="Pagado")),G411&lt;&gt;"Escrow",TODAY()&gt;N(E411)),"VENCIDO SIN PAGAR; ","")&amp;IF(AND(NOT(OR(N(K411)&gt;0,O411="Pagado")),G411&lt;&gt;"Escrow",AND(N(E411)&gt;0,TODAY()&gt;=N(J411),TODAY()&lt;=N(E411))),"VENCE PRONTO; ","")&amp;IF(AND(OR(N(K411)&gt;0,O411="Pagado"),L411=""),"SIN COMPROBANTE DE PAGO; ","")&amp;IF(AND(G411="Escrow",H411&lt;&gt;"Sí",N(E411)&gt;0,TODAY()&gt;=N(J411)),"ESCROW SIN CONFIRMAR; ","")&amp;IF(AND(B411="Renovación de seguro",NOT(OR(N(K411)&gt;0,O411="Pagado")),N(E411)&gt;0,N(E411)-TODAY()&lt;=N('Ajustes'!$B$10),M411&lt;&gt;"Sí"),"PÓLIZA POR VENCER SIN COTIZACIÓN; ","")="","",LEFT(IF(A411="","SIN PROPIEDAD; ","")&amp;IF(AND(A411&lt;&gt;"",COUNTIF('Propiedades'!$A$2:$A$200,A411)=0),"PROPIEDAD NO ESTÁ EN LA LISTA; ","")&amp;IF(B411="","SIN TIPO; ","")&amp;IF(NOT(N(E411)&gt;0),"SIN FECHA; ","")&amp;IF(N(F411)=0,"SIN MONTO; ","")&amp;IF(AND(N(E411)&gt;0,NOT(OR(N(K411)&gt;0,O411="Pagado")),G411&lt;&gt;"Escrow",TODAY()&gt;N(E411)),"VENCIDO SIN PAGAR; ","")&amp;IF(AND(NOT(OR(N(K411)&gt;0,O411="Pagado")),G411&lt;&gt;"Escrow",AND(N(E411)&gt;0,TODAY()&gt;=N(J411),TODAY()&lt;=N(E411))),"VENCE PRONTO; ","")&amp;IF(AND(OR(N(K411)&gt;0,O411="Pagado"),L411=""),"SIN COMPROBANTE DE PAGO; ","")&amp;IF(AND(G411="Escrow",H411&lt;&gt;"Sí",N(E411)&gt;0,TODAY()&gt;=N(J411)),"ESCROW SIN CONFIRMAR; ","")&amp;IF(AND(B411="Renovación de seguro",NOT(OR(N(K411)&gt;0,O411="Pagado")),N(E411)&gt;0,N(E411)-TODAY()&lt;=N('Ajustes'!$B$10),M411&lt;&gt;"Sí"),"PÓLIZA POR VENCER SIN COTIZACIÓN; ",""),LEN(IF(A411="","SIN PROPIEDAD; ","")&amp;IF(AND(A411&lt;&gt;"",COUNTIF('Propiedades'!$A$2:$A$200,A411)=0),"PROPIEDAD NO ESTÁ EN LA LISTA; ","")&amp;IF(B411="","SIN TIPO; ","")&amp;IF(NOT(N(E411)&gt;0),"SIN FECHA; ","")&amp;IF(N(F411)=0,"SIN MONTO; ","")&amp;IF(AND(N(E411)&gt;0,NOT(OR(N(K411)&gt;0,O411="Pagado")),G411&lt;&gt;"Escrow",TODAY()&gt;N(E411)),"VENCIDO SIN PAGAR; ","")&amp;IF(AND(NOT(OR(N(K411)&gt;0,O411="Pagado")),G411&lt;&gt;"Escrow",AND(N(E411)&gt;0,TODAY()&gt;=N(J411),TODAY()&lt;=N(E411))),"VENCE PRONTO; ","")&amp;IF(AND(OR(N(K411)&gt;0,O411="Pagado"),L411=""),"SIN COMPROBANTE DE PAGO; ","")&amp;IF(AND(G411="Escrow",H411&lt;&gt;"Sí",N(E411)&gt;0,TODAY()&gt;=N(J411)),"ESCROW SIN CONFIRMAR; ","")&amp;IF(AND(B411="Renovación de seguro",NOT(OR(N(K411)&gt;0,O411="Pagado")),N(E411)&gt;0,N(E411)-TODAY()&lt;=N('Ajustes'!$B$10),M411&lt;&gt;"Sí"),"PÓLIZA POR VENCER SIN COTIZACIÓN; ",""))-2)))</f>
        <v/>
      </c>
    </row>
    <row r="412">
      <c r="E412" s="8" t="n"/>
      <c r="F412" s="9" t="n"/>
      <c r="I412" s="10" t="n"/>
      <c r="J412" s="8">
        <f>IF(OR(NOT(OR(A412&lt;&gt;"",B412&lt;&gt;"",C412&lt;&gt;"")),N(E412)=0),"",N(E412)-IF(N(I412)&gt;0,N(I412),IFERROR(VLOOKUP(B412,'Ajustes'!$A$3:$B$8,2,0),0)))</f>
        <v/>
      </c>
      <c r="K412" s="8" t="n"/>
      <c r="N412" s="8" t="n"/>
      <c r="P412" s="10">
        <f>IF(OR(NOT(OR(A412&lt;&gt;"",B412&lt;&gt;"",C412&lt;&gt;"")),N(E412)=0),"",N(E412)-TODAY())</f>
        <v/>
      </c>
      <c r="Q412">
        <f>IF(OR(NOT(OR(A412&lt;&gt;"",B412&lt;&gt;"",C412&lt;&gt;"")),O412="Cerrado"),"",IF(IF(A412="","SIN PROPIEDAD; ","")&amp;IF(AND(A412&lt;&gt;"",COUNTIF('Propiedades'!$A$2:$A$200,A412)=0),"PROPIEDAD NO ESTÁ EN LA LISTA; ","")&amp;IF(B412="","SIN TIPO; ","")&amp;IF(NOT(N(E412)&gt;0),"SIN FECHA; ","")&amp;IF(N(F412)=0,"SIN MONTO; ","")&amp;IF(AND(N(E412)&gt;0,NOT(OR(N(K412)&gt;0,O412="Pagado")),G412&lt;&gt;"Escrow",TODAY()&gt;N(E412)),"VENCIDO SIN PAGAR; ","")&amp;IF(AND(NOT(OR(N(K412)&gt;0,O412="Pagado")),G412&lt;&gt;"Escrow",AND(N(E412)&gt;0,TODAY()&gt;=N(J412),TODAY()&lt;=N(E412))),"VENCE PRONTO; ","")&amp;IF(AND(OR(N(K412)&gt;0,O412="Pagado"),L412=""),"SIN COMPROBANTE DE PAGO; ","")&amp;IF(AND(G412="Escrow",H412&lt;&gt;"Sí",N(E412)&gt;0,TODAY()&gt;=N(J412)),"ESCROW SIN CONFIRMAR; ","")&amp;IF(AND(B412="Renovación de seguro",NOT(OR(N(K412)&gt;0,O412="Pagado")),N(E412)&gt;0,N(E412)-TODAY()&lt;=N('Ajustes'!$B$10),M412&lt;&gt;"Sí"),"PÓLIZA POR VENCER SIN COTIZACIÓN; ","")="","",LEFT(IF(A412="","SIN PROPIEDAD; ","")&amp;IF(AND(A412&lt;&gt;"",COUNTIF('Propiedades'!$A$2:$A$200,A412)=0),"PROPIEDAD NO ESTÁ EN LA LISTA; ","")&amp;IF(B412="","SIN TIPO; ","")&amp;IF(NOT(N(E412)&gt;0),"SIN FECHA; ","")&amp;IF(N(F412)=0,"SIN MONTO; ","")&amp;IF(AND(N(E412)&gt;0,NOT(OR(N(K412)&gt;0,O412="Pagado")),G412&lt;&gt;"Escrow",TODAY()&gt;N(E412)),"VENCIDO SIN PAGAR; ","")&amp;IF(AND(NOT(OR(N(K412)&gt;0,O412="Pagado")),G412&lt;&gt;"Escrow",AND(N(E412)&gt;0,TODAY()&gt;=N(J412),TODAY()&lt;=N(E412))),"VENCE PRONTO; ","")&amp;IF(AND(OR(N(K412)&gt;0,O412="Pagado"),L412=""),"SIN COMPROBANTE DE PAGO; ","")&amp;IF(AND(G412="Escrow",H412&lt;&gt;"Sí",N(E412)&gt;0,TODAY()&gt;=N(J412)),"ESCROW SIN CONFIRMAR; ","")&amp;IF(AND(B412="Renovación de seguro",NOT(OR(N(K412)&gt;0,O412="Pagado")),N(E412)&gt;0,N(E412)-TODAY()&lt;=N('Ajustes'!$B$10),M412&lt;&gt;"Sí"),"PÓLIZA POR VENCER SIN COTIZACIÓN; ",""),LEN(IF(A412="","SIN PROPIEDAD; ","")&amp;IF(AND(A412&lt;&gt;"",COUNTIF('Propiedades'!$A$2:$A$200,A412)=0),"PROPIEDAD NO ESTÁ EN LA LISTA; ","")&amp;IF(B412="","SIN TIPO; ","")&amp;IF(NOT(N(E412)&gt;0),"SIN FECHA; ","")&amp;IF(N(F412)=0,"SIN MONTO; ","")&amp;IF(AND(N(E412)&gt;0,NOT(OR(N(K412)&gt;0,O412="Pagado")),G412&lt;&gt;"Escrow",TODAY()&gt;N(E412)),"VENCIDO SIN PAGAR; ","")&amp;IF(AND(NOT(OR(N(K412)&gt;0,O412="Pagado")),G412&lt;&gt;"Escrow",AND(N(E412)&gt;0,TODAY()&gt;=N(J412),TODAY()&lt;=N(E412))),"VENCE PRONTO; ","")&amp;IF(AND(OR(N(K412)&gt;0,O412="Pagado"),L412=""),"SIN COMPROBANTE DE PAGO; ","")&amp;IF(AND(G412="Escrow",H412&lt;&gt;"Sí",N(E412)&gt;0,TODAY()&gt;=N(J412)),"ESCROW SIN CONFIRMAR; ","")&amp;IF(AND(B412="Renovación de seguro",NOT(OR(N(K412)&gt;0,O412="Pagado")),N(E412)&gt;0,N(E412)-TODAY()&lt;=N('Ajustes'!$B$10),M412&lt;&gt;"Sí"),"PÓLIZA POR VENCER SIN COTIZACIÓN; ",""))-2)))</f>
        <v/>
      </c>
    </row>
    <row r="413">
      <c r="E413" s="8" t="n"/>
      <c r="F413" s="9" t="n"/>
      <c r="I413" s="10" t="n"/>
      <c r="J413" s="8">
        <f>IF(OR(NOT(OR(A413&lt;&gt;"",B413&lt;&gt;"",C413&lt;&gt;"")),N(E413)=0),"",N(E413)-IF(N(I413)&gt;0,N(I413),IFERROR(VLOOKUP(B413,'Ajustes'!$A$3:$B$8,2,0),0)))</f>
        <v/>
      </c>
      <c r="K413" s="8" t="n"/>
      <c r="N413" s="8" t="n"/>
      <c r="P413" s="10">
        <f>IF(OR(NOT(OR(A413&lt;&gt;"",B413&lt;&gt;"",C413&lt;&gt;"")),N(E413)=0),"",N(E413)-TODAY())</f>
        <v/>
      </c>
      <c r="Q413">
        <f>IF(OR(NOT(OR(A413&lt;&gt;"",B413&lt;&gt;"",C413&lt;&gt;"")),O413="Cerrado"),"",IF(IF(A413="","SIN PROPIEDAD; ","")&amp;IF(AND(A413&lt;&gt;"",COUNTIF('Propiedades'!$A$2:$A$200,A413)=0),"PROPIEDAD NO ESTÁ EN LA LISTA; ","")&amp;IF(B413="","SIN TIPO; ","")&amp;IF(NOT(N(E413)&gt;0),"SIN FECHA; ","")&amp;IF(N(F413)=0,"SIN MONTO; ","")&amp;IF(AND(N(E413)&gt;0,NOT(OR(N(K413)&gt;0,O413="Pagado")),G413&lt;&gt;"Escrow",TODAY()&gt;N(E413)),"VENCIDO SIN PAGAR; ","")&amp;IF(AND(NOT(OR(N(K413)&gt;0,O413="Pagado")),G413&lt;&gt;"Escrow",AND(N(E413)&gt;0,TODAY()&gt;=N(J413),TODAY()&lt;=N(E413))),"VENCE PRONTO; ","")&amp;IF(AND(OR(N(K413)&gt;0,O413="Pagado"),L413=""),"SIN COMPROBANTE DE PAGO; ","")&amp;IF(AND(G413="Escrow",H413&lt;&gt;"Sí",N(E413)&gt;0,TODAY()&gt;=N(J413)),"ESCROW SIN CONFIRMAR; ","")&amp;IF(AND(B413="Renovación de seguro",NOT(OR(N(K413)&gt;0,O413="Pagado")),N(E413)&gt;0,N(E413)-TODAY()&lt;=N('Ajustes'!$B$10),M413&lt;&gt;"Sí"),"PÓLIZA POR VENCER SIN COTIZACIÓN; ","")="","",LEFT(IF(A413="","SIN PROPIEDAD; ","")&amp;IF(AND(A413&lt;&gt;"",COUNTIF('Propiedades'!$A$2:$A$200,A413)=0),"PROPIEDAD NO ESTÁ EN LA LISTA; ","")&amp;IF(B413="","SIN TIPO; ","")&amp;IF(NOT(N(E413)&gt;0),"SIN FECHA; ","")&amp;IF(N(F413)=0,"SIN MONTO; ","")&amp;IF(AND(N(E413)&gt;0,NOT(OR(N(K413)&gt;0,O413="Pagado")),G413&lt;&gt;"Escrow",TODAY()&gt;N(E413)),"VENCIDO SIN PAGAR; ","")&amp;IF(AND(NOT(OR(N(K413)&gt;0,O413="Pagado")),G413&lt;&gt;"Escrow",AND(N(E413)&gt;0,TODAY()&gt;=N(J413),TODAY()&lt;=N(E413))),"VENCE PRONTO; ","")&amp;IF(AND(OR(N(K413)&gt;0,O413="Pagado"),L413=""),"SIN COMPROBANTE DE PAGO; ","")&amp;IF(AND(G413="Escrow",H413&lt;&gt;"Sí",N(E413)&gt;0,TODAY()&gt;=N(J413)),"ESCROW SIN CONFIRMAR; ","")&amp;IF(AND(B413="Renovación de seguro",NOT(OR(N(K413)&gt;0,O413="Pagado")),N(E413)&gt;0,N(E413)-TODAY()&lt;=N('Ajustes'!$B$10),M413&lt;&gt;"Sí"),"PÓLIZA POR VENCER SIN COTIZACIÓN; ",""),LEN(IF(A413="","SIN PROPIEDAD; ","")&amp;IF(AND(A413&lt;&gt;"",COUNTIF('Propiedades'!$A$2:$A$200,A413)=0),"PROPIEDAD NO ESTÁ EN LA LISTA; ","")&amp;IF(B413="","SIN TIPO; ","")&amp;IF(NOT(N(E413)&gt;0),"SIN FECHA; ","")&amp;IF(N(F413)=0,"SIN MONTO; ","")&amp;IF(AND(N(E413)&gt;0,NOT(OR(N(K413)&gt;0,O413="Pagado")),G413&lt;&gt;"Escrow",TODAY()&gt;N(E413)),"VENCIDO SIN PAGAR; ","")&amp;IF(AND(NOT(OR(N(K413)&gt;0,O413="Pagado")),G413&lt;&gt;"Escrow",AND(N(E413)&gt;0,TODAY()&gt;=N(J413),TODAY()&lt;=N(E413))),"VENCE PRONTO; ","")&amp;IF(AND(OR(N(K413)&gt;0,O413="Pagado"),L413=""),"SIN COMPROBANTE DE PAGO; ","")&amp;IF(AND(G413="Escrow",H413&lt;&gt;"Sí",N(E413)&gt;0,TODAY()&gt;=N(J413)),"ESCROW SIN CONFIRMAR; ","")&amp;IF(AND(B413="Renovación de seguro",NOT(OR(N(K413)&gt;0,O413="Pagado")),N(E413)&gt;0,N(E413)-TODAY()&lt;=N('Ajustes'!$B$10),M413&lt;&gt;"Sí"),"PÓLIZA POR VENCER SIN COTIZACIÓN; ",""))-2)))</f>
        <v/>
      </c>
    </row>
    <row r="414">
      <c r="E414" s="8" t="n"/>
      <c r="F414" s="9" t="n"/>
      <c r="I414" s="10" t="n"/>
      <c r="J414" s="8">
        <f>IF(OR(NOT(OR(A414&lt;&gt;"",B414&lt;&gt;"",C414&lt;&gt;"")),N(E414)=0),"",N(E414)-IF(N(I414)&gt;0,N(I414),IFERROR(VLOOKUP(B414,'Ajustes'!$A$3:$B$8,2,0),0)))</f>
        <v/>
      </c>
      <c r="K414" s="8" t="n"/>
      <c r="N414" s="8" t="n"/>
      <c r="P414" s="10">
        <f>IF(OR(NOT(OR(A414&lt;&gt;"",B414&lt;&gt;"",C414&lt;&gt;"")),N(E414)=0),"",N(E414)-TODAY())</f>
        <v/>
      </c>
      <c r="Q414">
        <f>IF(OR(NOT(OR(A414&lt;&gt;"",B414&lt;&gt;"",C414&lt;&gt;"")),O414="Cerrado"),"",IF(IF(A414="","SIN PROPIEDAD; ","")&amp;IF(AND(A414&lt;&gt;"",COUNTIF('Propiedades'!$A$2:$A$200,A414)=0),"PROPIEDAD NO ESTÁ EN LA LISTA; ","")&amp;IF(B414="","SIN TIPO; ","")&amp;IF(NOT(N(E414)&gt;0),"SIN FECHA; ","")&amp;IF(N(F414)=0,"SIN MONTO; ","")&amp;IF(AND(N(E414)&gt;0,NOT(OR(N(K414)&gt;0,O414="Pagado")),G414&lt;&gt;"Escrow",TODAY()&gt;N(E414)),"VENCIDO SIN PAGAR; ","")&amp;IF(AND(NOT(OR(N(K414)&gt;0,O414="Pagado")),G414&lt;&gt;"Escrow",AND(N(E414)&gt;0,TODAY()&gt;=N(J414),TODAY()&lt;=N(E414))),"VENCE PRONTO; ","")&amp;IF(AND(OR(N(K414)&gt;0,O414="Pagado"),L414=""),"SIN COMPROBANTE DE PAGO; ","")&amp;IF(AND(G414="Escrow",H414&lt;&gt;"Sí",N(E414)&gt;0,TODAY()&gt;=N(J414)),"ESCROW SIN CONFIRMAR; ","")&amp;IF(AND(B414="Renovación de seguro",NOT(OR(N(K414)&gt;0,O414="Pagado")),N(E414)&gt;0,N(E414)-TODAY()&lt;=N('Ajustes'!$B$10),M414&lt;&gt;"Sí"),"PÓLIZA POR VENCER SIN COTIZACIÓN; ","")="","",LEFT(IF(A414="","SIN PROPIEDAD; ","")&amp;IF(AND(A414&lt;&gt;"",COUNTIF('Propiedades'!$A$2:$A$200,A414)=0),"PROPIEDAD NO ESTÁ EN LA LISTA; ","")&amp;IF(B414="","SIN TIPO; ","")&amp;IF(NOT(N(E414)&gt;0),"SIN FECHA; ","")&amp;IF(N(F414)=0,"SIN MONTO; ","")&amp;IF(AND(N(E414)&gt;0,NOT(OR(N(K414)&gt;0,O414="Pagado")),G414&lt;&gt;"Escrow",TODAY()&gt;N(E414)),"VENCIDO SIN PAGAR; ","")&amp;IF(AND(NOT(OR(N(K414)&gt;0,O414="Pagado")),G414&lt;&gt;"Escrow",AND(N(E414)&gt;0,TODAY()&gt;=N(J414),TODAY()&lt;=N(E414))),"VENCE PRONTO; ","")&amp;IF(AND(OR(N(K414)&gt;0,O414="Pagado"),L414=""),"SIN COMPROBANTE DE PAGO; ","")&amp;IF(AND(G414="Escrow",H414&lt;&gt;"Sí",N(E414)&gt;0,TODAY()&gt;=N(J414)),"ESCROW SIN CONFIRMAR; ","")&amp;IF(AND(B414="Renovación de seguro",NOT(OR(N(K414)&gt;0,O414="Pagado")),N(E414)&gt;0,N(E414)-TODAY()&lt;=N('Ajustes'!$B$10),M414&lt;&gt;"Sí"),"PÓLIZA POR VENCER SIN COTIZACIÓN; ",""),LEN(IF(A414="","SIN PROPIEDAD; ","")&amp;IF(AND(A414&lt;&gt;"",COUNTIF('Propiedades'!$A$2:$A$200,A414)=0),"PROPIEDAD NO ESTÁ EN LA LISTA; ","")&amp;IF(B414="","SIN TIPO; ","")&amp;IF(NOT(N(E414)&gt;0),"SIN FECHA; ","")&amp;IF(N(F414)=0,"SIN MONTO; ","")&amp;IF(AND(N(E414)&gt;0,NOT(OR(N(K414)&gt;0,O414="Pagado")),G414&lt;&gt;"Escrow",TODAY()&gt;N(E414)),"VENCIDO SIN PAGAR; ","")&amp;IF(AND(NOT(OR(N(K414)&gt;0,O414="Pagado")),G414&lt;&gt;"Escrow",AND(N(E414)&gt;0,TODAY()&gt;=N(J414),TODAY()&lt;=N(E414))),"VENCE PRONTO; ","")&amp;IF(AND(OR(N(K414)&gt;0,O414="Pagado"),L414=""),"SIN COMPROBANTE DE PAGO; ","")&amp;IF(AND(G414="Escrow",H414&lt;&gt;"Sí",N(E414)&gt;0,TODAY()&gt;=N(J414)),"ESCROW SIN CONFIRMAR; ","")&amp;IF(AND(B414="Renovación de seguro",NOT(OR(N(K414)&gt;0,O414="Pagado")),N(E414)&gt;0,N(E414)-TODAY()&lt;=N('Ajustes'!$B$10),M414&lt;&gt;"Sí"),"PÓLIZA POR VENCER SIN COTIZACIÓN; ",""))-2)))</f>
        <v/>
      </c>
    </row>
    <row r="415">
      <c r="E415" s="8" t="n"/>
      <c r="F415" s="9" t="n"/>
      <c r="I415" s="10" t="n"/>
      <c r="J415" s="8">
        <f>IF(OR(NOT(OR(A415&lt;&gt;"",B415&lt;&gt;"",C415&lt;&gt;"")),N(E415)=0),"",N(E415)-IF(N(I415)&gt;0,N(I415),IFERROR(VLOOKUP(B415,'Ajustes'!$A$3:$B$8,2,0),0)))</f>
        <v/>
      </c>
      <c r="K415" s="8" t="n"/>
      <c r="N415" s="8" t="n"/>
      <c r="P415" s="10">
        <f>IF(OR(NOT(OR(A415&lt;&gt;"",B415&lt;&gt;"",C415&lt;&gt;"")),N(E415)=0),"",N(E415)-TODAY())</f>
        <v/>
      </c>
      <c r="Q415">
        <f>IF(OR(NOT(OR(A415&lt;&gt;"",B415&lt;&gt;"",C415&lt;&gt;"")),O415="Cerrado"),"",IF(IF(A415="","SIN PROPIEDAD; ","")&amp;IF(AND(A415&lt;&gt;"",COUNTIF('Propiedades'!$A$2:$A$200,A415)=0),"PROPIEDAD NO ESTÁ EN LA LISTA; ","")&amp;IF(B415="","SIN TIPO; ","")&amp;IF(NOT(N(E415)&gt;0),"SIN FECHA; ","")&amp;IF(N(F415)=0,"SIN MONTO; ","")&amp;IF(AND(N(E415)&gt;0,NOT(OR(N(K415)&gt;0,O415="Pagado")),G415&lt;&gt;"Escrow",TODAY()&gt;N(E415)),"VENCIDO SIN PAGAR; ","")&amp;IF(AND(NOT(OR(N(K415)&gt;0,O415="Pagado")),G415&lt;&gt;"Escrow",AND(N(E415)&gt;0,TODAY()&gt;=N(J415),TODAY()&lt;=N(E415))),"VENCE PRONTO; ","")&amp;IF(AND(OR(N(K415)&gt;0,O415="Pagado"),L415=""),"SIN COMPROBANTE DE PAGO; ","")&amp;IF(AND(G415="Escrow",H415&lt;&gt;"Sí",N(E415)&gt;0,TODAY()&gt;=N(J415)),"ESCROW SIN CONFIRMAR; ","")&amp;IF(AND(B415="Renovación de seguro",NOT(OR(N(K415)&gt;0,O415="Pagado")),N(E415)&gt;0,N(E415)-TODAY()&lt;=N('Ajustes'!$B$10),M415&lt;&gt;"Sí"),"PÓLIZA POR VENCER SIN COTIZACIÓN; ","")="","",LEFT(IF(A415="","SIN PROPIEDAD; ","")&amp;IF(AND(A415&lt;&gt;"",COUNTIF('Propiedades'!$A$2:$A$200,A415)=0),"PROPIEDAD NO ESTÁ EN LA LISTA; ","")&amp;IF(B415="","SIN TIPO; ","")&amp;IF(NOT(N(E415)&gt;0),"SIN FECHA; ","")&amp;IF(N(F415)=0,"SIN MONTO; ","")&amp;IF(AND(N(E415)&gt;0,NOT(OR(N(K415)&gt;0,O415="Pagado")),G415&lt;&gt;"Escrow",TODAY()&gt;N(E415)),"VENCIDO SIN PAGAR; ","")&amp;IF(AND(NOT(OR(N(K415)&gt;0,O415="Pagado")),G415&lt;&gt;"Escrow",AND(N(E415)&gt;0,TODAY()&gt;=N(J415),TODAY()&lt;=N(E415))),"VENCE PRONTO; ","")&amp;IF(AND(OR(N(K415)&gt;0,O415="Pagado"),L415=""),"SIN COMPROBANTE DE PAGO; ","")&amp;IF(AND(G415="Escrow",H415&lt;&gt;"Sí",N(E415)&gt;0,TODAY()&gt;=N(J415)),"ESCROW SIN CONFIRMAR; ","")&amp;IF(AND(B415="Renovación de seguro",NOT(OR(N(K415)&gt;0,O415="Pagado")),N(E415)&gt;0,N(E415)-TODAY()&lt;=N('Ajustes'!$B$10),M415&lt;&gt;"Sí"),"PÓLIZA POR VENCER SIN COTIZACIÓN; ",""),LEN(IF(A415="","SIN PROPIEDAD; ","")&amp;IF(AND(A415&lt;&gt;"",COUNTIF('Propiedades'!$A$2:$A$200,A415)=0),"PROPIEDAD NO ESTÁ EN LA LISTA; ","")&amp;IF(B415="","SIN TIPO; ","")&amp;IF(NOT(N(E415)&gt;0),"SIN FECHA; ","")&amp;IF(N(F415)=0,"SIN MONTO; ","")&amp;IF(AND(N(E415)&gt;0,NOT(OR(N(K415)&gt;0,O415="Pagado")),G415&lt;&gt;"Escrow",TODAY()&gt;N(E415)),"VENCIDO SIN PAGAR; ","")&amp;IF(AND(NOT(OR(N(K415)&gt;0,O415="Pagado")),G415&lt;&gt;"Escrow",AND(N(E415)&gt;0,TODAY()&gt;=N(J415),TODAY()&lt;=N(E415))),"VENCE PRONTO; ","")&amp;IF(AND(OR(N(K415)&gt;0,O415="Pagado"),L415=""),"SIN COMPROBANTE DE PAGO; ","")&amp;IF(AND(G415="Escrow",H415&lt;&gt;"Sí",N(E415)&gt;0,TODAY()&gt;=N(J415)),"ESCROW SIN CONFIRMAR; ","")&amp;IF(AND(B415="Renovación de seguro",NOT(OR(N(K415)&gt;0,O415="Pagado")),N(E415)&gt;0,N(E415)-TODAY()&lt;=N('Ajustes'!$B$10),M415&lt;&gt;"Sí"),"PÓLIZA POR VENCER SIN COTIZACIÓN; ",""))-2)))</f>
        <v/>
      </c>
    </row>
    <row r="416">
      <c r="E416" s="8" t="n"/>
      <c r="F416" s="9" t="n"/>
      <c r="I416" s="10" t="n"/>
      <c r="J416" s="8">
        <f>IF(OR(NOT(OR(A416&lt;&gt;"",B416&lt;&gt;"",C416&lt;&gt;"")),N(E416)=0),"",N(E416)-IF(N(I416)&gt;0,N(I416),IFERROR(VLOOKUP(B416,'Ajustes'!$A$3:$B$8,2,0),0)))</f>
        <v/>
      </c>
      <c r="K416" s="8" t="n"/>
      <c r="N416" s="8" t="n"/>
      <c r="P416" s="10">
        <f>IF(OR(NOT(OR(A416&lt;&gt;"",B416&lt;&gt;"",C416&lt;&gt;"")),N(E416)=0),"",N(E416)-TODAY())</f>
        <v/>
      </c>
      <c r="Q416">
        <f>IF(OR(NOT(OR(A416&lt;&gt;"",B416&lt;&gt;"",C416&lt;&gt;"")),O416="Cerrado"),"",IF(IF(A416="","SIN PROPIEDAD; ","")&amp;IF(AND(A416&lt;&gt;"",COUNTIF('Propiedades'!$A$2:$A$200,A416)=0),"PROPIEDAD NO ESTÁ EN LA LISTA; ","")&amp;IF(B416="","SIN TIPO; ","")&amp;IF(NOT(N(E416)&gt;0),"SIN FECHA; ","")&amp;IF(N(F416)=0,"SIN MONTO; ","")&amp;IF(AND(N(E416)&gt;0,NOT(OR(N(K416)&gt;0,O416="Pagado")),G416&lt;&gt;"Escrow",TODAY()&gt;N(E416)),"VENCIDO SIN PAGAR; ","")&amp;IF(AND(NOT(OR(N(K416)&gt;0,O416="Pagado")),G416&lt;&gt;"Escrow",AND(N(E416)&gt;0,TODAY()&gt;=N(J416),TODAY()&lt;=N(E416))),"VENCE PRONTO; ","")&amp;IF(AND(OR(N(K416)&gt;0,O416="Pagado"),L416=""),"SIN COMPROBANTE DE PAGO; ","")&amp;IF(AND(G416="Escrow",H416&lt;&gt;"Sí",N(E416)&gt;0,TODAY()&gt;=N(J416)),"ESCROW SIN CONFIRMAR; ","")&amp;IF(AND(B416="Renovación de seguro",NOT(OR(N(K416)&gt;0,O416="Pagado")),N(E416)&gt;0,N(E416)-TODAY()&lt;=N('Ajustes'!$B$10),M416&lt;&gt;"Sí"),"PÓLIZA POR VENCER SIN COTIZACIÓN; ","")="","",LEFT(IF(A416="","SIN PROPIEDAD; ","")&amp;IF(AND(A416&lt;&gt;"",COUNTIF('Propiedades'!$A$2:$A$200,A416)=0),"PROPIEDAD NO ESTÁ EN LA LISTA; ","")&amp;IF(B416="","SIN TIPO; ","")&amp;IF(NOT(N(E416)&gt;0),"SIN FECHA; ","")&amp;IF(N(F416)=0,"SIN MONTO; ","")&amp;IF(AND(N(E416)&gt;0,NOT(OR(N(K416)&gt;0,O416="Pagado")),G416&lt;&gt;"Escrow",TODAY()&gt;N(E416)),"VENCIDO SIN PAGAR; ","")&amp;IF(AND(NOT(OR(N(K416)&gt;0,O416="Pagado")),G416&lt;&gt;"Escrow",AND(N(E416)&gt;0,TODAY()&gt;=N(J416),TODAY()&lt;=N(E416))),"VENCE PRONTO; ","")&amp;IF(AND(OR(N(K416)&gt;0,O416="Pagado"),L416=""),"SIN COMPROBANTE DE PAGO; ","")&amp;IF(AND(G416="Escrow",H416&lt;&gt;"Sí",N(E416)&gt;0,TODAY()&gt;=N(J416)),"ESCROW SIN CONFIRMAR; ","")&amp;IF(AND(B416="Renovación de seguro",NOT(OR(N(K416)&gt;0,O416="Pagado")),N(E416)&gt;0,N(E416)-TODAY()&lt;=N('Ajustes'!$B$10),M416&lt;&gt;"Sí"),"PÓLIZA POR VENCER SIN COTIZACIÓN; ",""),LEN(IF(A416="","SIN PROPIEDAD; ","")&amp;IF(AND(A416&lt;&gt;"",COUNTIF('Propiedades'!$A$2:$A$200,A416)=0),"PROPIEDAD NO ESTÁ EN LA LISTA; ","")&amp;IF(B416="","SIN TIPO; ","")&amp;IF(NOT(N(E416)&gt;0),"SIN FECHA; ","")&amp;IF(N(F416)=0,"SIN MONTO; ","")&amp;IF(AND(N(E416)&gt;0,NOT(OR(N(K416)&gt;0,O416="Pagado")),G416&lt;&gt;"Escrow",TODAY()&gt;N(E416)),"VENCIDO SIN PAGAR; ","")&amp;IF(AND(NOT(OR(N(K416)&gt;0,O416="Pagado")),G416&lt;&gt;"Escrow",AND(N(E416)&gt;0,TODAY()&gt;=N(J416),TODAY()&lt;=N(E416))),"VENCE PRONTO; ","")&amp;IF(AND(OR(N(K416)&gt;0,O416="Pagado"),L416=""),"SIN COMPROBANTE DE PAGO; ","")&amp;IF(AND(G416="Escrow",H416&lt;&gt;"Sí",N(E416)&gt;0,TODAY()&gt;=N(J416)),"ESCROW SIN CONFIRMAR; ","")&amp;IF(AND(B416="Renovación de seguro",NOT(OR(N(K416)&gt;0,O416="Pagado")),N(E416)&gt;0,N(E416)-TODAY()&lt;=N('Ajustes'!$B$10),M416&lt;&gt;"Sí"),"PÓLIZA POR VENCER SIN COTIZACIÓN; ",""))-2)))</f>
        <v/>
      </c>
    </row>
    <row r="417">
      <c r="E417" s="8" t="n"/>
      <c r="F417" s="9" t="n"/>
      <c r="I417" s="10" t="n"/>
      <c r="J417" s="8">
        <f>IF(OR(NOT(OR(A417&lt;&gt;"",B417&lt;&gt;"",C417&lt;&gt;"")),N(E417)=0),"",N(E417)-IF(N(I417)&gt;0,N(I417),IFERROR(VLOOKUP(B417,'Ajustes'!$A$3:$B$8,2,0),0)))</f>
        <v/>
      </c>
      <c r="K417" s="8" t="n"/>
      <c r="N417" s="8" t="n"/>
      <c r="P417" s="10">
        <f>IF(OR(NOT(OR(A417&lt;&gt;"",B417&lt;&gt;"",C417&lt;&gt;"")),N(E417)=0),"",N(E417)-TODAY())</f>
        <v/>
      </c>
      <c r="Q417">
        <f>IF(OR(NOT(OR(A417&lt;&gt;"",B417&lt;&gt;"",C417&lt;&gt;"")),O417="Cerrado"),"",IF(IF(A417="","SIN PROPIEDAD; ","")&amp;IF(AND(A417&lt;&gt;"",COUNTIF('Propiedades'!$A$2:$A$200,A417)=0),"PROPIEDAD NO ESTÁ EN LA LISTA; ","")&amp;IF(B417="","SIN TIPO; ","")&amp;IF(NOT(N(E417)&gt;0),"SIN FECHA; ","")&amp;IF(N(F417)=0,"SIN MONTO; ","")&amp;IF(AND(N(E417)&gt;0,NOT(OR(N(K417)&gt;0,O417="Pagado")),G417&lt;&gt;"Escrow",TODAY()&gt;N(E417)),"VENCIDO SIN PAGAR; ","")&amp;IF(AND(NOT(OR(N(K417)&gt;0,O417="Pagado")),G417&lt;&gt;"Escrow",AND(N(E417)&gt;0,TODAY()&gt;=N(J417),TODAY()&lt;=N(E417))),"VENCE PRONTO; ","")&amp;IF(AND(OR(N(K417)&gt;0,O417="Pagado"),L417=""),"SIN COMPROBANTE DE PAGO; ","")&amp;IF(AND(G417="Escrow",H417&lt;&gt;"Sí",N(E417)&gt;0,TODAY()&gt;=N(J417)),"ESCROW SIN CONFIRMAR; ","")&amp;IF(AND(B417="Renovación de seguro",NOT(OR(N(K417)&gt;0,O417="Pagado")),N(E417)&gt;0,N(E417)-TODAY()&lt;=N('Ajustes'!$B$10),M417&lt;&gt;"Sí"),"PÓLIZA POR VENCER SIN COTIZACIÓN; ","")="","",LEFT(IF(A417="","SIN PROPIEDAD; ","")&amp;IF(AND(A417&lt;&gt;"",COUNTIF('Propiedades'!$A$2:$A$200,A417)=0),"PROPIEDAD NO ESTÁ EN LA LISTA; ","")&amp;IF(B417="","SIN TIPO; ","")&amp;IF(NOT(N(E417)&gt;0),"SIN FECHA; ","")&amp;IF(N(F417)=0,"SIN MONTO; ","")&amp;IF(AND(N(E417)&gt;0,NOT(OR(N(K417)&gt;0,O417="Pagado")),G417&lt;&gt;"Escrow",TODAY()&gt;N(E417)),"VENCIDO SIN PAGAR; ","")&amp;IF(AND(NOT(OR(N(K417)&gt;0,O417="Pagado")),G417&lt;&gt;"Escrow",AND(N(E417)&gt;0,TODAY()&gt;=N(J417),TODAY()&lt;=N(E417))),"VENCE PRONTO; ","")&amp;IF(AND(OR(N(K417)&gt;0,O417="Pagado"),L417=""),"SIN COMPROBANTE DE PAGO; ","")&amp;IF(AND(G417="Escrow",H417&lt;&gt;"Sí",N(E417)&gt;0,TODAY()&gt;=N(J417)),"ESCROW SIN CONFIRMAR; ","")&amp;IF(AND(B417="Renovación de seguro",NOT(OR(N(K417)&gt;0,O417="Pagado")),N(E417)&gt;0,N(E417)-TODAY()&lt;=N('Ajustes'!$B$10),M417&lt;&gt;"Sí"),"PÓLIZA POR VENCER SIN COTIZACIÓN; ",""),LEN(IF(A417="","SIN PROPIEDAD; ","")&amp;IF(AND(A417&lt;&gt;"",COUNTIF('Propiedades'!$A$2:$A$200,A417)=0),"PROPIEDAD NO ESTÁ EN LA LISTA; ","")&amp;IF(B417="","SIN TIPO; ","")&amp;IF(NOT(N(E417)&gt;0),"SIN FECHA; ","")&amp;IF(N(F417)=0,"SIN MONTO; ","")&amp;IF(AND(N(E417)&gt;0,NOT(OR(N(K417)&gt;0,O417="Pagado")),G417&lt;&gt;"Escrow",TODAY()&gt;N(E417)),"VENCIDO SIN PAGAR; ","")&amp;IF(AND(NOT(OR(N(K417)&gt;0,O417="Pagado")),G417&lt;&gt;"Escrow",AND(N(E417)&gt;0,TODAY()&gt;=N(J417),TODAY()&lt;=N(E417))),"VENCE PRONTO; ","")&amp;IF(AND(OR(N(K417)&gt;0,O417="Pagado"),L417=""),"SIN COMPROBANTE DE PAGO; ","")&amp;IF(AND(G417="Escrow",H417&lt;&gt;"Sí",N(E417)&gt;0,TODAY()&gt;=N(J417)),"ESCROW SIN CONFIRMAR; ","")&amp;IF(AND(B417="Renovación de seguro",NOT(OR(N(K417)&gt;0,O417="Pagado")),N(E417)&gt;0,N(E417)-TODAY()&lt;=N('Ajustes'!$B$10),M417&lt;&gt;"Sí"),"PÓLIZA POR VENCER SIN COTIZACIÓN; ",""))-2)))</f>
        <v/>
      </c>
    </row>
    <row r="418">
      <c r="E418" s="8" t="n"/>
      <c r="F418" s="9" t="n"/>
      <c r="I418" s="10" t="n"/>
      <c r="J418" s="8">
        <f>IF(OR(NOT(OR(A418&lt;&gt;"",B418&lt;&gt;"",C418&lt;&gt;"")),N(E418)=0),"",N(E418)-IF(N(I418)&gt;0,N(I418),IFERROR(VLOOKUP(B418,'Ajustes'!$A$3:$B$8,2,0),0)))</f>
        <v/>
      </c>
      <c r="K418" s="8" t="n"/>
      <c r="N418" s="8" t="n"/>
      <c r="P418" s="10">
        <f>IF(OR(NOT(OR(A418&lt;&gt;"",B418&lt;&gt;"",C418&lt;&gt;"")),N(E418)=0),"",N(E418)-TODAY())</f>
        <v/>
      </c>
      <c r="Q418">
        <f>IF(OR(NOT(OR(A418&lt;&gt;"",B418&lt;&gt;"",C418&lt;&gt;"")),O418="Cerrado"),"",IF(IF(A418="","SIN PROPIEDAD; ","")&amp;IF(AND(A418&lt;&gt;"",COUNTIF('Propiedades'!$A$2:$A$200,A418)=0),"PROPIEDAD NO ESTÁ EN LA LISTA; ","")&amp;IF(B418="","SIN TIPO; ","")&amp;IF(NOT(N(E418)&gt;0),"SIN FECHA; ","")&amp;IF(N(F418)=0,"SIN MONTO; ","")&amp;IF(AND(N(E418)&gt;0,NOT(OR(N(K418)&gt;0,O418="Pagado")),G418&lt;&gt;"Escrow",TODAY()&gt;N(E418)),"VENCIDO SIN PAGAR; ","")&amp;IF(AND(NOT(OR(N(K418)&gt;0,O418="Pagado")),G418&lt;&gt;"Escrow",AND(N(E418)&gt;0,TODAY()&gt;=N(J418),TODAY()&lt;=N(E418))),"VENCE PRONTO; ","")&amp;IF(AND(OR(N(K418)&gt;0,O418="Pagado"),L418=""),"SIN COMPROBANTE DE PAGO; ","")&amp;IF(AND(G418="Escrow",H418&lt;&gt;"Sí",N(E418)&gt;0,TODAY()&gt;=N(J418)),"ESCROW SIN CONFIRMAR; ","")&amp;IF(AND(B418="Renovación de seguro",NOT(OR(N(K418)&gt;0,O418="Pagado")),N(E418)&gt;0,N(E418)-TODAY()&lt;=N('Ajustes'!$B$10),M418&lt;&gt;"Sí"),"PÓLIZA POR VENCER SIN COTIZACIÓN; ","")="","",LEFT(IF(A418="","SIN PROPIEDAD; ","")&amp;IF(AND(A418&lt;&gt;"",COUNTIF('Propiedades'!$A$2:$A$200,A418)=0),"PROPIEDAD NO ESTÁ EN LA LISTA; ","")&amp;IF(B418="","SIN TIPO; ","")&amp;IF(NOT(N(E418)&gt;0),"SIN FECHA; ","")&amp;IF(N(F418)=0,"SIN MONTO; ","")&amp;IF(AND(N(E418)&gt;0,NOT(OR(N(K418)&gt;0,O418="Pagado")),G418&lt;&gt;"Escrow",TODAY()&gt;N(E418)),"VENCIDO SIN PAGAR; ","")&amp;IF(AND(NOT(OR(N(K418)&gt;0,O418="Pagado")),G418&lt;&gt;"Escrow",AND(N(E418)&gt;0,TODAY()&gt;=N(J418),TODAY()&lt;=N(E418))),"VENCE PRONTO; ","")&amp;IF(AND(OR(N(K418)&gt;0,O418="Pagado"),L418=""),"SIN COMPROBANTE DE PAGO; ","")&amp;IF(AND(G418="Escrow",H418&lt;&gt;"Sí",N(E418)&gt;0,TODAY()&gt;=N(J418)),"ESCROW SIN CONFIRMAR; ","")&amp;IF(AND(B418="Renovación de seguro",NOT(OR(N(K418)&gt;0,O418="Pagado")),N(E418)&gt;0,N(E418)-TODAY()&lt;=N('Ajustes'!$B$10),M418&lt;&gt;"Sí"),"PÓLIZA POR VENCER SIN COTIZACIÓN; ",""),LEN(IF(A418="","SIN PROPIEDAD; ","")&amp;IF(AND(A418&lt;&gt;"",COUNTIF('Propiedades'!$A$2:$A$200,A418)=0),"PROPIEDAD NO ESTÁ EN LA LISTA; ","")&amp;IF(B418="","SIN TIPO; ","")&amp;IF(NOT(N(E418)&gt;0),"SIN FECHA; ","")&amp;IF(N(F418)=0,"SIN MONTO; ","")&amp;IF(AND(N(E418)&gt;0,NOT(OR(N(K418)&gt;0,O418="Pagado")),G418&lt;&gt;"Escrow",TODAY()&gt;N(E418)),"VENCIDO SIN PAGAR; ","")&amp;IF(AND(NOT(OR(N(K418)&gt;0,O418="Pagado")),G418&lt;&gt;"Escrow",AND(N(E418)&gt;0,TODAY()&gt;=N(J418),TODAY()&lt;=N(E418))),"VENCE PRONTO; ","")&amp;IF(AND(OR(N(K418)&gt;0,O418="Pagado"),L418=""),"SIN COMPROBANTE DE PAGO; ","")&amp;IF(AND(G418="Escrow",H418&lt;&gt;"Sí",N(E418)&gt;0,TODAY()&gt;=N(J418)),"ESCROW SIN CONFIRMAR; ","")&amp;IF(AND(B418="Renovación de seguro",NOT(OR(N(K418)&gt;0,O418="Pagado")),N(E418)&gt;0,N(E418)-TODAY()&lt;=N('Ajustes'!$B$10),M418&lt;&gt;"Sí"),"PÓLIZA POR VENCER SIN COTIZACIÓN; ",""))-2)))</f>
        <v/>
      </c>
    </row>
    <row r="419">
      <c r="E419" s="8" t="n"/>
      <c r="F419" s="9" t="n"/>
      <c r="I419" s="10" t="n"/>
      <c r="J419" s="8">
        <f>IF(OR(NOT(OR(A419&lt;&gt;"",B419&lt;&gt;"",C419&lt;&gt;"")),N(E419)=0),"",N(E419)-IF(N(I419)&gt;0,N(I419),IFERROR(VLOOKUP(B419,'Ajustes'!$A$3:$B$8,2,0),0)))</f>
        <v/>
      </c>
      <c r="K419" s="8" t="n"/>
      <c r="N419" s="8" t="n"/>
      <c r="P419" s="10">
        <f>IF(OR(NOT(OR(A419&lt;&gt;"",B419&lt;&gt;"",C419&lt;&gt;"")),N(E419)=0),"",N(E419)-TODAY())</f>
        <v/>
      </c>
      <c r="Q419">
        <f>IF(OR(NOT(OR(A419&lt;&gt;"",B419&lt;&gt;"",C419&lt;&gt;"")),O419="Cerrado"),"",IF(IF(A419="","SIN PROPIEDAD; ","")&amp;IF(AND(A419&lt;&gt;"",COUNTIF('Propiedades'!$A$2:$A$200,A419)=0),"PROPIEDAD NO ESTÁ EN LA LISTA; ","")&amp;IF(B419="","SIN TIPO; ","")&amp;IF(NOT(N(E419)&gt;0),"SIN FECHA; ","")&amp;IF(N(F419)=0,"SIN MONTO; ","")&amp;IF(AND(N(E419)&gt;0,NOT(OR(N(K419)&gt;0,O419="Pagado")),G419&lt;&gt;"Escrow",TODAY()&gt;N(E419)),"VENCIDO SIN PAGAR; ","")&amp;IF(AND(NOT(OR(N(K419)&gt;0,O419="Pagado")),G419&lt;&gt;"Escrow",AND(N(E419)&gt;0,TODAY()&gt;=N(J419),TODAY()&lt;=N(E419))),"VENCE PRONTO; ","")&amp;IF(AND(OR(N(K419)&gt;0,O419="Pagado"),L419=""),"SIN COMPROBANTE DE PAGO; ","")&amp;IF(AND(G419="Escrow",H419&lt;&gt;"Sí",N(E419)&gt;0,TODAY()&gt;=N(J419)),"ESCROW SIN CONFIRMAR; ","")&amp;IF(AND(B419="Renovación de seguro",NOT(OR(N(K419)&gt;0,O419="Pagado")),N(E419)&gt;0,N(E419)-TODAY()&lt;=N('Ajustes'!$B$10),M419&lt;&gt;"Sí"),"PÓLIZA POR VENCER SIN COTIZACIÓN; ","")="","",LEFT(IF(A419="","SIN PROPIEDAD; ","")&amp;IF(AND(A419&lt;&gt;"",COUNTIF('Propiedades'!$A$2:$A$200,A419)=0),"PROPIEDAD NO ESTÁ EN LA LISTA; ","")&amp;IF(B419="","SIN TIPO; ","")&amp;IF(NOT(N(E419)&gt;0),"SIN FECHA; ","")&amp;IF(N(F419)=0,"SIN MONTO; ","")&amp;IF(AND(N(E419)&gt;0,NOT(OR(N(K419)&gt;0,O419="Pagado")),G419&lt;&gt;"Escrow",TODAY()&gt;N(E419)),"VENCIDO SIN PAGAR; ","")&amp;IF(AND(NOT(OR(N(K419)&gt;0,O419="Pagado")),G419&lt;&gt;"Escrow",AND(N(E419)&gt;0,TODAY()&gt;=N(J419),TODAY()&lt;=N(E419))),"VENCE PRONTO; ","")&amp;IF(AND(OR(N(K419)&gt;0,O419="Pagado"),L419=""),"SIN COMPROBANTE DE PAGO; ","")&amp;IF(AND(G419="Escrow",H419&lt;&gt;"Sí",N(E419)&gt;0,TODAY()&gt;=N(J419)),"ESCROW SIN CONFIRMAR; ","")&amp;IF(AND(B419="Renovación de seguro",NOT(OR(N(K419)&gt;0,O419="Pagado")),N(E419)&gt;0,N(E419)-TODAY()&lt;=N('Ajustes'!$B$10),M419&lt;&gt;"Sí"),"PÓLIZA POR VENCER SIN COTIZACIÓN; ",""),LEN(IF(A419="","SIN PROPIEDAD; ","")&amp;IF(AND(A419&lt;&gt;"",COUNTIF('Propiedades'!$A$2:$A$200,A419)=0),"PROPIEDAD NO ESTÁ EN LA LISTA; ","")&amp;IF(B419="","SIN TIPO; ","")&amp;IF(NOT(N(E419)&gt;0),"SIN FECHA; ","")&amp;IF(N(F419)=0,"SIN MONTO; ","")&amp;IF(AND(N(E419)&gt;0,NOT(OR(N(K419)&gt;0,O419="Pagado")),G419&lt;&gt;"Escrow",TODAY()&gt;N(E419)),"VENCIDO SIN PAGAR; ","")&amp;IF(AND(NOT(OR(N(K419)&gt;0,O419="Pagado")),G419&lt;&gt;"Escrow",AND(N(E419)&gt;0,TODAY()&gt;=N(J419),TODAY()&lt;=N(E419))),"VENCE PRONTO; ","")&amp;IF(AND(OR(N(K419)&gt;0,O419="Pagado"),L419=""),"SIN COMPROBANTE DE PAGO; ","")&amp;IF(AND(G419="Escrow",H419&lt;&gt;"Sí",N(E419)&gt;0,TODAY()&gt;=N(J419)),"ESCROW SIN CONFIRMAR; ","")&amp;IF(AND(B419="Renovación de seguro",NOT(OR(N(K419)&gt;0,O419="Pagado")),N(E419)&gt;0,N(E419)-TODAY()&lt;=N('Ajustes'!$B$10),M419&lt;&gt;"Sí"),"PÓLIZA POR VENCER SIN COTIZACIÓN; ",""))-2)))</f>
        <v/>
      </c>
    </row>
    <row r="420">
      <c r="E420" s="8" t="n"/>
      <c r="F420" s="9" t="n"/>
      <c r="I420" s="10" t="n"/>
      <c r="J420" s="8">
        <f>IF(OR(NOT(OR(A420&lt;&gt;"",B420&lt;&gt;"",C420&lt;&gt;"")),N(E420)=0),"",N(E420)-IF(N(I420)&gt;0,N(I420),IFERROR(VLOOKUP(B420,'Ajustes'!$A$3:$B$8,2,0),0)))</f>
        <v/>
      </c>
      <c r="K420" s="8" t="n"/>
      <c r="N420" s="8" t="n"/>
      <c r="P420" s="10">
        <f>IF(OR(NOT(OR(A420&lt;&gt;"",B420&lt;&gt;"",C420&lt;&gt;"")),N(E420)=0),"",N(E420)-TODAY())</f>
        <v/>
      </c>
      <c r="Q420">
        <f>IF(OR(NOT(OR(A420&lt;&gt;"",B420&lt;&gt;"",C420&lt;&gt;"")),O420="Cerrado"),"",IF(IF(A420="","SIN PROPIEDAD; ","")&amp;IF(AND(A420&lt;&gt;"",COUNTIF('Propiedades'!$A$2:$A$200,A420)=0),"PROPIEDAD NO ESTÁ EN LA LISTA; ","")&amp;IF(B420="","SIN TIPO; ","")&amp;IF(NOT(N(E420)&gt;0),"SIN FECHA; ","")&amp;IF(N(F420)=0,"SIN MONTO; ","")&amp;IF(AND(N(E420)&gt;0,NOT(OR(N(K420)&gt;0,O420="Pagado")),G420&lt;&gt;"Escrow",TODAY()&gt;N(E420)),"VENCIDO SIN PAGAR; ","")&amp;IF(AND(NOT(OR(N(K420)&gt;0,O420="Pagado")),G420&lt;&gt;"Escrow",AND(N(E420)&gt;0,TODAY()&gt;=N(J420),TODAY()&lt;=N(E420))),"VENCE PRONTO; ","")&amp;IF(AND(OR(N(K420)&gt;0,O420="Pagado"),L420=""),"SIN COMPROBANTE DE PAGO; ","")&amp;IF(AND(G420="Escrow",H420&lt;&gt;"Sí",N(E420)&gt;0,TODAY()&gt;=N(J420)),"ESCROW SIN CONFIRMAR; ","")&amp;IF(AND(B420="Renovación de seguro",NOT(OR(N(K420)&gt;0,O420="Pagado")),N(E420)&gt;0,N(E420)-TODAY()&lt;=N('Ajustes'!$B$10),M420&lt;&gt;"Sí"),"PÓLIZA POR VENCER SIN COTIZACIÓN; ","")="","",LEFT(IF(A420="","SIN PROPIEDAD; ","")&amp;IF(AND(A420&lt;&gt;"",COUNTIF('Propiedades'!$A$2:$A$200,A420)=0),"PROPIEDAD NO ESTÁ EN LA LISTA; ","")&amp;IF(B420="","SIN TIPO; ","")&amp;IF(NOT(N(E420)&gt;0),"SIN FECHA; ","")&amp;IF(N(F420)=0,"SIN MONTO; ","")&amp;IF(AND(N(E420)&gt;0,NOT(OR(N(K420)&gt;0,O420="Pagado")),G420&lt;&gt;"Escrow",TODAY()&gt;N(E420)),"VENCIDO SIN PAGAR; ","")&amp;IF(AND(NOT(OR(N(K420)&gt;0,O420="Pagado")),G420&lt;&gt;"Escrow",AND(N(E420)&gt;0,TODAY()&gt;=N(J420),TODAY()&lt;=N(E420))),"VENCE PRONTO; ","")&amp;IF(AND(OR(N(K420)&gt;0,O420="Pagado"),L420=""),"SIN COMPROBANTE DE PAGO; ","")&amp;IF(AND(G420="Escrow",H420&lt;&gt;"Sí",N(E420)&gt;0,TODAY()&gt;=N(J420)),"ESCROW SIN CONFIRMAR; ","")&amp;IF(AND(B420="Renovación de seguro",NOT(OR(N(K420)&gt;0,O420="Pagado")),N(E420)&gt;0,N(E420)-TODAY()&lt;=N('Ajustes'!$B$10),M420&lt;&gt;"Sí"),"PÓLIZA POR VENCER SIN COTIZACIÓN; ",""),LEN(IF(A420="","SIN PROPIEDAD; ","")&amp;IF(AND(A420&lt;&gt;"",COUNTIF('Propiedades'!$A$2:$A$200,A420)=0),"PROPIEDAD NO ESTÁ EN LA LISTA; ","")&amp;IF(B420="","SIN TIPO; ","")&amp;IF(NOT(N(E420)&gt;0),"SIN FECHA; ","")&amp;IF(N(F420)=0,"SIN MONTO; ","")&amp;IF(AND(N(E420)&gt;0,NOT(OR(N(K420)&gt;0,O420="Pagado")),G420&lt;&gt;"Escrow",TODAY()&gt;N(E420)),"VENCIDO SIN PAGAR; ","")&amp;IF(AND(NOT(OR(N(K420)&gt;0,O420="Pagado")),G420&lt;&gt;"Escrow",AND(N(E420)&gt;0,TODAY()&gt;=N(J420),TODAY()&lt;=N(E420))),"VENCE PRONTO; ","")&amp;IF(AND(OR(N(K420)&gt;0,O420="Pagado"),L420=""),"SIN COMPROBANTE DE PAGO; ","")&amp;IF(AND(G420="Escrow",H420&lt;&gt;"Sí",N(E420)&gt;0,TODAY()&gt;=N(J420)),"ESCROW SIN CONFIRMAR; ","")&amp;IF(AND(B420="Renovación de seguro",NOT(OR(N(K420)&gt;0,O420="Pagado")),N(E420)&gt;0,N(E420)-TODAY()&lt;=N('Ajustes'!$B$10),M420&lt;&gt;"Sí"),"PÓLIZA POR VENCER SIN COTIZACIÓN; ",""))-2)))</f>
        <v/>
      </c>
    </row>
    <row r="421">
      <c r="E421" s="8" t="n"/>
      <c r="F421" s="9" t="n"/>
      <c r="I421" s="10" t="n"/>
      <c r="J421" s="8">
        <f>IF(OR(NOT(OR(A421&lt;&gt;"",B421&lt;&gt;"",C421&lt;&gt;"")),N(E421)=0),"",N(E421)-IF(N(I421)&gt;0,N(I421),IFERROR(VLOOKUP(B421,'Ajustes'!$A$3:$B$8,2,0),0)))</f>
        <v/>
      </c>
      <c r="K421" s="8" t="n"/>
      <c r="N421" s="8" t="n"/>
      <c r="P421" s="10">
        <f>IF(OR(NOT(OR(A421&lt;&gt;"",B421&lt;&gt;"",C421&lt;&gt;"")),N(E421)=0),"",N(E421)-TODAY())</f>
        <v/>
      </c>
      <c r="Q421">
        <f>IF(OR(NOT(OR(A421&lt;&gt;"",B421&lt;&gt;"",C421&lt;&gt;"")),O421="Cerrado"),"",IF(IF(A421="","SIN PROPIEDAD; ","")&amp;IF(AND(A421&lt;&gt;"",COUNTIF('Propiedades'!$A$2:$A$200,A421)=0),"PROPIEDAD NO ESTÁ EN LA LISTA; ","")&amp;IF(B421="","SIN TIPO; ","")&amp;IF(NOT(N(E421)&gt;0),"SIN FECHA; ","")&amp;IF(N(F421)=0,"SIN MONTO; ","")&amp;IF(AND(N(E421)&gt;0,NOT(OR(N(K421)&gt;0,O421="Pagado")),G421&lt;&gt;"Escrow",TODAY()&gt;N(E421)),"VENCIDO SIN PAGAR; ","")&amp;IF(AND(NOT(OR(N(K421)&gt;0,O421="Pagado")),G421&lt;&gt;"Escrow",AND(N(E421)&gt;0,TODAY()&gt;=N(J421),TODAY()&lt;=N(E421))),"VENCE PRONTO; ","")&amp;IF(AND(OR(N(K421)&gt;0,O421="Pagado"),L421=""),"SIN COMPROBANTE DE PAGO; ","")&amp;IF(AND(G421="Escrow",H421&lt;&gt;"Sí",N(E421)&gt;0,TODAY()&gt;=N(J421)),"ESCROW SIN CONFIRMAR; ","")&amp;IF(AND(B421="Renovación de seguro",NOT(OR(N(K421)&gt;0,O421="Pagado")),N(E421)&gt;0,N(E421)-TODAY()&lt;=N('Ajustes'!$B$10),M421&lt;&gt;"Sí"),"PÓLIZA POR VENCER SIN COTIZACIÓN; ","")="","",LEFT(IF(A421="","SIN PROPIEDAD; ","")&amp;IF(AND(A421&lt;&gt;"",COUNTIF('Propiedades'!$A$2:$A$200,A421)=0),"PROPIEDAD NO ESTÁ EN LA LISTA; ","")&amp;IF(B421="","SIN TIPO; ","")&amp;IF(NOT(N(E421)&gt;0),"SIN FECHA; ","")&amp;IF(N(F421)=0,"SIN MONTO; ","")&amp;IF(AND(N(E421)&gt;0,NOT(OR(N(K421)&gt;0,O421="Pagado")),G421&lt;&gt;"Escrow",TODAY()&gt;N(E421)),"VENCIDO SIN PAGAR; ","")&amp;IF(AND(NOT(OR(N(K421)&gt;0,O421="Pagado")),G421&lt;&gt;"Escrow",AND(N(E421)&gt;0,TODAY()&gt;=N(J421),TODAY()&lt;=N(E421))),"VENCE PRONTO; ","")&amp;IF(AND(OR(N(K421)&gt;0,O421="Pagado"),L421=""),"SIN COMPROBANTE DE PAGO; ","")&amp;IF(AND(G421="Escrow",H421&lt;&gt;"Sí",N(E421)&gt;0,TODAY()&gt;=N(J421)),"ESCROW SIN CONFIRMAR; ","")&amp;IF(AND(B421="Renovación de seguro",NOT(OR(N(K421)&gt;0,O421="Pagado")),N(E421)&gt;0,N(E421)-TODAY()&lt;=N('Ajustes'!$B$10),M421&lt;&gt;"Sí"),"PÓLIZA POR VENCER SIN COTIZACIÓN; ",""),LEN(IF(A421="","SIN PROPIEDAD; ","")&amp;IF(AND(A421&lt;&gt;"",COUNTIF('Propiedades'!$A$2:$A$200,A421)=0),"PROPIEDAD NO ESTÁ EN LA LISTA; ","")&amp;IF(B421="","SIN TIPO; ","")&amp;IF(NOT(N(E421)&gt;0),"SIN FECHA; ","")&amp;IF(N(F421)=0,"SIN MONTO; ","")&amp;IF(AND(N(E421)&gt;0,NOT(OR(N(K421)&gt;0,O421="Pagado")),G421&lt;&gt;"Escrow",TODAY()&gt;N(E421)),"VENCIDO SIN PAGAR; ","")&amp;IF(AND(NOT(OR(N(K421)&gt;0,O421="Pagado")),G421&lt;&gt;"Escrow",AND(N(E421)&gt;0,TODAY()&gt;=N(J421),TODAY()&lt;=N(E421))),"VENCE PRONTO; ","")&amp;IF(AND(OR(N(K421)&gt;0,O421="Pagado"),L421=""),"SIN COMPROBANTE DE PAGO; ","")&amp;IF(AND(G421="Escrow",H421&lt;&gt;"Sí",N(E421)&gt;0,TODAY()&gt;=N(J421)),"ESCROW SIN CONFIRMAR; ","")&amp;IF(AND(B421="Renovación de seguro",NOT(OR(N(K421)&gt;0,O421="Pagado")),N(E421)&gt;0,N(E421)-TODAY()&lt;=N('Ajustes'!$B$10),M421&lt;&gt;"Sí"),"PÓLIZA POR VENCER SIN COTIZACIÓN; ",""))-2)))</f>
        <v/>
      </c>
    </row>
    <row r="422">
      <c r="E422" s="8" t="n"/>
      <c r="F422" s="9" t="n"/>
      <c r="I422" s="10" t="n"/>
      <c r="J422" s="8">
        <f>IF(OR(NOT(OR(A422&lt;&gt;"",B422&lt;&gt;"",C422&lt;&gt;"")),N(E422)=0),"",N(E422)-IF(N(I422)&gt;0,N(I422),IFERROR(VLOOKUP(B422,'Ajustes'!$A$3:$B$8,2,0),0)))</f>
        <v/>
      </c>
      <c r="K422" s="8" t="n"/>
      <c r="N422" s="8" t="n"/>
      <c r="P422" s="10">
        <f>IF(OR(NOT(OR(A422&lt;&gt;"",B422&lt;&gt;"",C422&lt;&gt;"")),N(E422)=0),"",N(E422)-TODAY())</f>
        <v/>
      </c>
      <c r="Q422">
        <f>IF(OR(NOT(OR(A422&lt;&gt;"",B422&lt;&gt;"",C422&lt;&gt;"")),O422="Cerrado"),"",IF(IF(A422="","SIN PROPIEDAD; ","")&amp;IF(AND(A422&lt;&gt;"",COUNTIF('Propiedades'!$A$2:$A$200,A422)=0),"PROPIEDAD NO ESTÁ EN LA LISTA; ","")&amp;IF(B422="","SIN TIPO; ","")&amp;IF(NOT(N(E422)&gt;0),"SIN FECHA; ","")&amp;IF(N(F422)=0,"SIN MONTO; ","")&amp;IF(AND(N(E422)&gt;0,NOT(OR(N(K422)&gt;0,O422="Pagado")),G422&lt;&gt;"Escrow",TODAY()&gt;N(E422)),"VENCIDO SIN PAGAR; ","")&amp;IF(AND(NOT(OR(N(K422)&gt;0,O422="Pagado")),G422&lt;&gt;"Escrow",AND(N(E422)&gt;0,TODAY()&gt;=N(J422),TODAY()&lt;=N(E422))),"VENCE PRONTO; ","")&amp;IF(AND(OR(N(K422)&gt;0,O422="Pagado"),L422=""),"SIN COMPROBANTE DE PAGO; ","")&amp;IF(AND(G422="Escrow",H422&lt;&gt;"Sí",N(E422)&gt;0,TODAY()&gt;=N(J422)),"ESCROW SIN CONFIRMAR; ","")&amp;IF(AND(B422="Renovación de seguro",NOT(OR(N(K422)&gt;0,O422="Pagado")),N(E422)&gt;0,N(E422)-TODAY()&lt;=N('Ajustes'!$B$10),M422&lt;&gt;"Sí"),"PÓLIZA POR VENCER SIN COTIZACIÓN; ","")="","",LEFT(IF(A422="","SIN PROPIEDAD; ","")&amp;IF(AND(A422&lt;&gt;"",COUNTIF('Propiedades'!$A$2:$A$200,A422)=0),"PROPIEDAD NO ESTÁ EN LA LISTA; ","")&amp;IF(B422="","SIN TIPO; ","")&amp;IF(NOT(N(E422)&gt;0),"SIN FECHA; ","")&amp;IF(N(F422)=0,"SIN MONTO; ","")&amp;IF(AND(N(E422)&gt;0,NOT(OR(N(K422)&gt;0,O422="Pagado")),G422&lt;&gt;"Escrow",TODAY()&gt;N(E422)),"VENCIDO SIN PAGAR; ","")&amp;IF(AND(NOT(OR(N(K422)&gt;0,O422="Pagado")),G422&lt;&gt;"Escrow",AND(N(E422)&gt;0,TODAY()&gt;=N(J422),TODAY()&lt;=N(E422))),"VENCE PRONTO; ","")&amp;IF(AND(OR(N(K422)&gt;0,O422="Pagado"),L422=""),"SIN COMPROBANTE DE PAGO; ","")&amp;IF(AND(G422="Escrow",H422&lt;&gt;"Sí",N(E422)&gt;0,TODAY()&gt;=N(J422)),"ESCROW SIN CONFIRMAR; ","")&amp;IF(AND(B422="Renovación de seguro",NOT(OR(N(K422)&gt;0,O422="Pagado")),N(E422)&gt;0,N(E422)-TODAY()&lt;=N('Ajustes'!$B$10),M422&lt;&gt;"Sí"),"PÓLIZA POR VENCER SIN COTIZACIÓN; ",""),LEN(IF(A422="","SIN PROPIEDAD; ","")&amp;IF(AND(A422&lt;&gt;"",COUNTIF('Propiedades'!$A$2:$A$200,A422)=0),"PROPIEDAD NO ESTÁ EN LA LISTA; ","")&amp;IF(B422="","SIN TIPO; ","")&amp;IF(NOT(N(E422)&gt;0),"SIN FECHA; ","")&amp;IF(N(F422)=0,"SIN MONTO; ","")&amp;IF(AND(N(E422)&gt;0,NOT(OR(N(K422)&gt;0,O422="Pagado")),G422&lt;&gt;"Escrow",TODAY()&gt;N(E422)),"VENCIDO SIN PAGAR; ","")&amp;IF(AND(NOT(OR(N(K422)&gt;0,O422="Pagado")),G422&lt;&gt;"Escrow",AND(N(E422)&gt;0,TODAY()&gt;=N(J422),TODAY()&lt;=N(E422))),"VENCE PRONTO; ","")&amp;IF(AND(OR(N(K422)&gt;0,O422="Pagado"),L422=""),"SIN COMPROBANTE DE PAGO; ","")&amp;IF(AND(G422="Escrow",H422&lt;&gt;"Sí",N(E422)&gt;0,TODAY()&gt;=N(J422)),"ESCROW SIN CONFIRMAR; ","")&amp;IF(AND(B422="Renovación de seguro",NOT(OR(N(K422)&gt;0,O422="Pagado")),N(E422)&gt;0,N(E422)-TODAY()&lt;=N('Ajustes'!$B$10),M422&lt;&gt;"Sí"),"PÓLIZA POR VENCER SIN COTIZACIÓN; ",""))-2)))</f>
        <v/>
      </c>
    </row>
    <row r="423">
      <c r="E423" s="8" t="n"/>
      <c r="F423" s="9" t="n"/>
      <c r="I423" s="10" t="n"/>
      <c r="J423" s="8">
        <f>IF(OR(NOT(OR(A423&lt;&gt;"",B423&lt;&gt;"",C423&lt;&gt;"")),N(E423)=0),"",N(E423)-IF(N(I423)&gt;0,N(I423),IFERROR(VLOOKUP(B423,'Ajustes'!$A$3:$B$8,2,0),0)))</f>
        <v/>
      </c>
      <c r="K423" s="8" t="n"/>
      <c r="N423" s="8" t="n"/>
      <c r="P423" s="10">
        <f>IF(OR(NOT(OR(A423&lt;&gt;"",B423&lt;&gt;"",C423&lt;&gt;"")),N(E423)=0),"",N(E423)-TODAY())</f>
        <v/>
      </c>
      <c r="Q423">
        <f>IF(OR(NOT(OR(A423&lt;&gt;"",B423&lt;&gt;"",C423&lt;&gt;"")),O423="Cerrado"),"",IF(IF(A423="","SIN PROPIEDAD; ","")&amp;IF(AND(A423&lt;&gt;"",COUNTIF('Propiedades'!$A$2:$A$200,A423)=0),"PROPIEDAD NO ESTÁ EN LA LISTA; ","")&amp;IF(B423="","SIN TIPO; ","")&amp;IF(NOT(N(E423)&gt;0),"SIN FECHA; ","")&amp;IF(N(F423)=0,"SIN MONTO; ","")&amp;IF(AND(N(E423)&gt;0,NOT(OR(N(K423)&gt;0,O423="Pagado")),G423&lt;&gt;"Escrow",TODAY()&gt;N(E423)),"VENCIDO SIN PAGAR; ","")&amp;IF(AND(NOT(OR(N(K423)&gt;0,O423="Pagado")),G423&lt;&gt;"Escrow",AND(N(E423)&gt;0,TODAY()&gt;=N(J423),TODAY()&lt;=N(E423))),"VENCE PRONTO; ","")&amp;IF(AND(OR(N(K423)&gt;0,O423="Pagado"),L423=""),"SIN COMPROBANTE DE PAGO; ","")&amp;IF(AND(G423="Escrow",H423&lt;&gt;"Sí",N(E423)&gt;0,TODAY()&gt;=N(J423)),"ESCROW SIN CONFIRMAR; ","")&amp;IF(AND(B423="Renovación de seguro",NOT(OR(N(K423)&gt;0,O423="Pagado")),N(E423)&gt;0,N(E423)-TODAY()&lt;=N('Ajustes'!$B$10),M423&lt;&gt;"Sí"),"PÓLIZA POR VENCER SIN COTIZACIÓN; ","")="","",LEFT(IF(A423="","SIN PROPIEDAD; ","")&amp;IF(AND(A423&lt;&gt;"",COUNTIF('Propiedades'!$A$2:$A$200,A423)=0),"PROPIEDAD NO ESTÁ EN LA LISTA; ","")&amp;IF(B423="","SIN TIPO; ","")&amp;IF(NOT(N(E423)&gt;0),"SIN FECHA; ","")&amp;IF(N(F423)=0,"SIN MONTO; ","")&amp;IF(AND(N(E423)&gt;0,NOT(OR(N(K423)&gt;0,O423="Pagado")),G423&lt;&gt;"Escrow",TODAY()&gt;N(E423)),"VENCIDO SIN PAGAR; ","")&amp;IF(AND(NOT(OR(N(K423)&gt;0,O423="Pagado")),G423&lt;&gt;"Escrow",AND(N(E423)&gt;0,TODAY()&gt;=N(J423),TODAY()&lt;=N(E423))),"VENCE PRONTO; ","")&amp;IF(AND(OR(N(K423)&gt;0,O423="Pagado"),L423=""),"SIN COMPROBANTE DE PAGO; ","")&amp;IF(AND(G423="Escrow",H423&lt;&gt;"Sí",N(E423)&gt;0,TODAY()&gt;=N(J423)),"ESCROW SIN CONFIRMAR; ","")&amp;IF(AND(B423="Renovación de seguro",NOT(OR(N(K423)&gt;0,O423="Pagado")),N(E423)&gt;0,N(E423)-TODAY()&lt;=N('Ajustes'!$B$10),M423&lt;&gt;"Sí"),"PÓLIZA POR VENCER SIN COTIZACIÓN; ",""),LEN(IF(A423="","SIN PROPIEDAD; ","")&amp;IF(AND(A423&lt;&gt;"",COUNTIF('Propiedades'!$A$2:$A$200,A423)=0),"PROPIEDAD NO ESTÁ EN LA LISTA; ","")&amp;IF(B423="","SIN TIPO; ","")&amp;IF(NOT(N(E423)&gt;0),"SIN FECHA; ","")&amp;IF(N(F423)=0,"SIN MONTO; ","")&amp;IF(AND(N(E423)&gt;0,NOT(OR(N(K423)&gt;0,O423="Pagado")),G423&lt;&gt;"Escrow",TODAY()&gt;N(E423)),"VENCIDO SIN PAGAR; ","")&amp;IF(AND(NOT(OR(N(K423)&gt;0,O423="Pagado")),G423&lt;&gt;"Escrow",AND(N(E423)&gt;0,TODAY()&gt;=N(J423),TODAY()&lt;=N(E423))),"VENCE PRONTO; ","")&amp;IF(AND(OR(N(K423)&gt;0,O423="Pagado"),L423=""),"SIN COMPROBANTE DE PAGO; ","")&amp;IF(AND(G423="Escrow",H423&lt;&gt;"Sí",N(E423)&gt;0,TODAY()&gt;=N(J423)),"ESCROW SIN CONFIRMAR; ","")&amp;IF(AND(B423="Renovación de seguro",NOT(OR(N(K423)&gt;0,O423="Pagado")),N(E423)&gt;0,N(E423)-TODAY()&lt;=N('Ajustes'!$B$10),M423&lt;&gt;"Sí"),"PÓLIZA POR VENCER SIN COTIZACIÓN; ",""))-2)))</f>
        <v/>
      </c>
    </row>
    <row r="424">
      <c r="E424" s="8" t="n"/>
      <c r="F424" s="9" t="n"/>
      <c r="I424" s="10" t="n"/>
      <c r="J424" s="8">
        <f>IF(OR(NOT(OR(A424&lt;&gt;"",B424&lt;&gt;"",C424&lt;&gt;"")),N(E424)=0),"",N(E424)-IF(N(I424)&gt;0,N(I424),IFERROR(VLOOKUP(B424,'Ajustes'!$A$3:$B$8,2,0),0)))</f>
        <v/>
      </c>
      <c r="K424" s="8" t="n"/>
      <c r="N424" s="8" t="n"/>
      <c r="P424" s="10">
        <f>IF(OR(NOT(OR(A424&lt;&gt;"",B424&lt;&gt;"",C424&lt;&gt;"")),N(E424)=0),"",N(E424)-TODAY())</f>
        <v/>
      </c>
      <c r="Q424">
        <f>IF(OR(NOT(OR(A424&lt;&gt;"",B424&lt;&gt;"",C424&lt;&gt;"")),O424="Cerrado"),"",IF(IF(A424="","SIN PROPIEDAD; ","")&amp;IF(AND(A424&lt;&gt;"",COUNTIF('Propiedades'!$A$2:$A$200,A424)=0),"PROPIEDAD NO ESTÁ EN LA LISTA; ","")&amp;IF(B424="","SIN TIPO; ","")&amp;IF(NOT(N(E424)&gt;0),"SIN FECHA; ","")&amp;IF(N(F424)=0,"SIN MONTO; ","")&amp;IF(AND(N(E424)&gt;0,NOT(OR(N(K424)&gt;0,O424="Pagado")),G424&lt;&gt;"Escrow",TODAY()&gt;N(E424)),"VENCIDO SIN PAGAR; ","")&amp;IF(AND(NOT(OR(N(K424)&gt;0,O424="Pagado")),G424&lt;&gt;"Escrow",AND(N(E424)&gt;0,TODAY()&gt;=N(J424),TODAY()&lt;=N(E424))),"VENCE PRONTO; ","")&amp;IF(AND(OR(N(K424)&gt;0,O424="Pagado"),L424=""),"SIN COMPROBANTE DE PAGO; ","")&amp;IF(AND(G424="Escrow",H424&lt;&gt;"Sí",N(E424)&gt;0,TODAY()&gt;=N(J424)),"ESCROW SIN CONFIRMAR; ","")&amp;IF(AND(B424="Renovación de seguro",NOT(OR(N(K424)&gt;0,O424="Pagado")),N(E424)&gt;0,N(E424)-TODAY()&lt;=N('Ajustes'!$B$10),M424&lt;&gt;"Sí"),"PÓLIZA POR VENCER SIN COTIZACIÓN; ","")="","",LEFT(IF(A424="","SIN PROPIEDAD; ","")&amp;IF(AND(A424&lt;&gt;"",COUNTIF('Propiedades'!$A$2:$A$200,A424)=0),"PROPIEDAD NO ESTÁ EN LA LISTA; ","")&amp;IF(B424="","SIN TIPO; ","")&amp;IF(NOT(N(E424)&gt;0),"SIN FECHA; ","")&amp;IF(N(F424)=0,"SIN MONTO; ","")&amp;IF(AND(N(E424)&gt;0,NOT(OR(N(K424)&gt;0,O424="Pagado")),G424&lt;&gt;"Escrow",TODAY()&gt;N(E424)),"VENCIDO SIN PAGAR; ","")&amp;IF(AND(NOT(OR(N(K424)&gt;0,O424="Pagado")),G424&lt;&gt;"Escrow",AND(N(E424)&gt;0,TODAY()&gt;=N(J424),TODAY()&lt;=N(E424))),"VENCE PRONTO; ","")&amp;IF(AND(OR(N(K424)&gt;0,O424="Pagado"),L424=""),"SIN COMPROBANTE DE PAGO; ","")&amp;IF(AND(G424="Escrow",H424&lt;&gt;"Sí",N(E424)&gt;0,TODAY()&gt;=N(J424)),"ESCROW SIN CONFIRMAR; ","")&amp;IF(AND(B424="Renovación de seguro",NOT(OR(N(K424)&gt;0,O424="Pagado")),N(E424)&gt;0,N(E424)-TODAY()&lt;=N('Ajustes'!$B$10),M424&lt;&gt;"Sí"),"PÓLIZA POR VENCER SIN COTIZACIÓN; ",""),LEN(IF(A424="","SIN PROPIEDAD; ","")&amp;IF(AND(A424&lt;&gt;"",COUNTIF('Propiedades'!$A$2:$A$200,A424)=0),"PROPIEDAD NO ESTÁ EN LA LISTA; ","")&amp;IF(B424="","SIN TIPO; ","")&amp;IF(NOT(N(E424)&gt;0),"SIN FECHA; ","")&amp;IF(N(F424)=0,"SIN MONTO; ","")&amp;IF(AND(N(E424)&gt;0,NOT(OR(N(K424)&gt;0,O424="Pagado")),G424&lt;&gt;"Escrow",TODAY()&gt;N(E424)),"VENCIDO SIN PAGAR; ","")&amp;IF(AND(NOT(OR(N(K424)&gt;0,O424="Pagado")),G424&lt;&gt;"Escrow",AND(N(E424)&gt;0,TODAY()&gt;=N(J424),TODAY()&lt;=N(E424))),"VENCE PRONTO; ","")&amp;IF(AND(OR(N(K424)&gt;0,O424="Pagado"),L424=""),"SIN COMPROBANTE DE PAGO; ","")&amp;IF(AND(G424="Escrow",H424&lt;&gt;"Sí",N(E424)&gt;0,TODAY()&gt;=N(J424)),"ESCROW SIN CONFIRMAR; ","")&amp;IF(AND(B424="Renovación de seguro",NOT(OR(N(K424)&gt;0,O424="Pagado")),N(E424)&gt;0,N(E424)-TODAY()&lt;=N('Ajustes'!$B$10),M424&lt;&gt;"Sí"),"PÓLIZA POR VENCER SIN COTIZACIÓN; ",""))-2)))</f>
        <v/>
      </c>
    </row>
    <row r="425">
      <c r="E425" s="8" t="n"/>
      <c r="F425" s="9" t="n"/>
      <c r="I425" s="10" t="n"/>
      <c r="J425" s="8">
        <f>IF(OR(NOT(OR(A425&lt;&gt;"",B425&lt;&gt;"",C425&lt;&gt;"")),N(E425)=0),"",N(E425)-IF(N(I425)&gt;0,N(I425),IFERROR(VLOOKUP(B425,'Ajustes'!$A$3:$B$8,2,0),0)))</f>
        <v/>
      </c>
      <c r="K425" s="8" t="n"/>
      <c r="N425" s="8" t="n"/>
      <c r="P425" s="10">
        <f>IF(OR(NOT(OR(A425&lt;&gt;"",B425&lt;&gt;"",C425&lt;&gt;"")),N(E425)=0),"",N(E425)-TODAY())</f>
        <v/>
      </c>
      <c r="Q425">
        <f>IF(OR(NOT(OR(A425&lt;&gt;"",B425&lt;&gt;"",C425&lt;&gt;"")),O425="Cerrado"),"",IF(IF(A425="","SIN PROPIEDAD; ","")&amp;IF(AND(A425&lt;&gt;"",COUNTIF('Propiedades'!$A$2:$A$200,A425)=0),"PROPIEDAD NO ESTÁ EN LA LISTA; ","")&amp;IF(B425="","SIN TIPO; ","")&amp;IF(NOT(N(E425)&gt;0),"SIN FECHA; ","")&amp;IF(N(F425)=0,"SIN MONTO; ","")&amp;IF(AND(N(E425)&gt;0,NOT(OR(N(K425)&gt;0,O425="Pagado")),G425&lt;&gt;"Escrow",TODAY()&gt;N(E425)),"VENCIDO SIN PAGAR; ","")&amp;IF(AND(NOT(OR(N(K425)&gt;0,O425="Pagado")),G425&lt;&gt;"Escrow",AND(N(E425)&gt;0,TODAY()&gt;=N(J425),TODAY()&lt;=N(E425))),"VENCE PRONTO; ","")&amp;IF(AND(OR(N(K425)&gt;0,O425="Pagado"),L425=""),"SIN COMPROBANTE DE PAGO; ","")&amp;IF(AND(G425="Escrow",H425&lt;&gt;"Sí",N(E425)&gt;0,TODAY()&gt;=N(J425)),"ESCROW SIN CONFIRMAR; ","")&amp;IF(AND(B425="Renovación de seguro",NOT(OR(N(K425)&gt;0,O425="Pagado")),N(E425)&gt;0,N(E425)-TODAY()&lt;=N('Ajustes'!$B$10),M425&lt;&gt;"Sí"),"PÓLIZA POR VENCER SIN COTIZACIÓN; ","")="","",LEFT(IF(A425="","SIN PROPIEDAD; ","")&amp;IF(AND(A425&lt;&gt;"",COUNTIF('Propiedades'!$A$2:$A$200,A425)=0),"PROPIEDAD NO ESTÁ EN LA LISTA; ","")&amp;IF(B425="","SIN TIPO; ","")&amp;IF(NOT(N(E425)&gt;0),"SIN FECHA; ","")&amp;IF(N(F425)=0,"SIN MONTO; ","")&amp;IF(AND(N(E425)&gt;0,NOT(OR(N(K425)&gt;0,O425="Pagado")),G425&lt;&gt;"Escrow",TODAY()&gt;N(E425)),"VENCIDO SIN PAGAR; ","")&amp;IF(AND(NOT(OR(N(K425)&gt;0,O425="Pagado")),G425&lt;&gt;"Escrow",AND(N(E425)&gt;0,TODAY()&gt;=N(J425),TODAY()&lt;=N(E425))),"VENCE PRONTO; ","")&amp;IF(AND(OR(N(K425)&gt;0,O425="Pagado"),L425=""),"SIN COMPROBANTE DE PAGO; ","")&amp;IF(AND(G425="Escrow",H425&lt;&gt;"Sí",N(E425)&gt;0,TODAY()&gt;=N(J425)),"ESCROW SIN CONFIRMAR; ","")&amp;IF(AND(B425="Renovación de seguro",NOT(OR(N(K425)&gt;0,O425="Pagado")),N(E425)&gt;0,N(E425)-TODAY()&lt;=N('Ajustes'!$B$10),M425&lt;&gt;"Sí"),"PÓLIZA POR VENCER SIN COTIZACIÓN; ",""),LEN(IF(A425="","SIN PROPIEDAD; ","")&amp;IF(AND(A425&lt;&gt;"",COUNTIF('Propiedades'!$A$2:$A$200,A425)=0),"PROPIEDAD NO ESTÁ EN LA LISTA; ","")&amp;IF(B425="","SIN TIPO; ","")&amp;IF(NOT(N(E425)&gt;0),"SIN FECHA; ","")&amp;IF(N(F425)=0,"SIN MONTO; ","")&amp;IF(AND(N(E425)&gt;0,NOT(OR(N(K425)&gt;0,O425="Pagado")),G425&lt;&gt;"Escrow",TODAY()&gt;N(E425)),"VENCIDO SIN PAGAR; ","")&amp;IF(AND(NOT(OR(N(K425)&gt;0,O425="Pagado")),G425&lt;&gt;"Escrow",AND(N(E425)&gt;0,TODAY()&gt;=N(J425),TODAY()&lt;=N(E425))),"VENCE PRONTO; ","")&amp;IF(AND(OR(N(K425)&gt;0,O425="Pagado"),L425=""),"SIN COMPROBANTE DE PAGO; ","")&amp;IF(AND(G425="Escrow",H425&lt;&gt;"Sí",N(E425)&gt;0,TODAY()&gt;=N(J425)),"ESCROW SIN CONFIRMAR; ","")&amp;IF(AND(B425="Renovación de seguro",NOT(OR(N(K425)&gt;0,O425="Pagado")),N(E425)&gt;0,N(E425)-TODAY()&lt;=N('Ajustes'!$B$10),M425&lt;&gt;"Sí"),"PÓLIZA POR VENCER SIN COTIZACIÓN; ",""))-2)))</f>
        <v/>
      </c>
    </row>
    <row r="426">
      <c r="E426" s="8" t="n"/>
      <c r="F426" s="9" t="n"/>
      <c r="I426" s="10" t="n"/>
      <c r="J426" s="8">
        <f>IF(OR(NOT(OR(A426&lt;&gt;"",B426&lt;&gt;"",C426&lt;&gt;"")),N(E426)=0),"",N(E426)-IF(N(I426)&gt;0,N(I426),IFERROR(VLOOKUP(B426,'Ajustes'!$A$3:$B$8,2,0),0)))</f>
        <v/>
      </c>
      <c r="K426" s="8" t="n"/>
      <c r="N426" s="8" t="n"/>
      <c r="P426" s="10">
        <f>IF(OR(NOT(OR(A426&lt;&gt;"",B426&lt;&gt;"",C426&lt;&gt;"")),N(E426)=0),"",N(E426)-TODAY())</f>
        <v/>
      </c>
      <c r="Q426">
        <f>IF(OR(NOT(OR(A426&lt;&gt;"",B426&lt;&gt;"",C426&lt;&gt;"")),O426="Cerrado"),"",IF(IF(A426="","SIN PROPIEDAD; ","")&amp;IF(AND(A426&lt;&gt;"",COUNTIF('Propiedades'!$A$2:$A$200,A426)=0),"PROPIEDAD NO ESTÁ EN LA LISTA; ","")&amp;IF(B426="","SIN TIPO; ","")&amp;IF(NOT(N(E426)&gt;0),"SIN FECHA; ","")&amp;IF(N(F426)=0,"SIN MONTO; ","")&amp;IF(AND(N(E426)&gt;0,NOT(OR(N(K426)&gt;0,O426="Pagado")),G426&lt;&gt;"Escrow",TODAY()&gt;N(E426)),"VENCIDO SIN PAGAR; ","")&amp;IF(AND(NOT(OR(N(K426)&gt;0,O426="Pagado")),G426&lt;&gt;"Escrow",AND(N(E426)&gt;0,TODAY()&gt;=N(J426),TODAY()&lt;=N(E426))),"VENCE PRONTO; ","")&amp;IF(AND(OR(N(K426)&gt;0,O426="Pagado"),L426=""),"SIN COMPROBANTE DE PAGO; ","")&amp;IF(AND(G426="Escrow",H426&lt;&gt;"Sí",N(E426)&gt;0,TODAY()&gt;=N(J426)),"ESCROW SIN CONFIRMAR; ","")&amp;IF(AND(B426="Renovación de seguro",NOT(OR(N(K426)&gt;0,O426="Pagado")),N(E426)&gt;0,N(E426)-TODAY()&lt;=N('Ajustes'!$B$10),M426&lt;&gt;"Sí"),"PÓLIZA POR VENCER SIN COTIZACIÓN; ","")="","",LEFT(IF(A426="","SIN PROPIEDAD; ","")&amp;IF(AND(A426&lt;&gt;"",COUNTIF('Propiedades'!$A$2:$A$200,A426)=0),"PROPIEDAD NO ESTÁ EN LA LISTA; ","")&amp;IF(B426="","SIN TIPO; ","")&amp;IF(NOT(N(E426)&gt;0),"SIN FECHA; ","")&amp;IF(N(F426)=0,"SIN MONTO; ","")&amp;IF(AND(N(E426)&gt;0,NOT(OR(N(K426)&gt;0,O426="Pagado")),G426&lt;&gt;"Escrow",TODAY()&gt;N(E426)),"VENCIDO SIN PAGAR; ","")&amp;IF(AND(NOT(OR(N(K426)&gt;0,O426="Pagado")),G426&lt;&gt;"Escrow",AND(N(E426)&gt;0,TODAY()&gt;=N(J426),TODAY()&lt;=N(E426))),"VENCE PRONTO; ","")&amp;IF(AND(OR(N(K426)&gt;0,O426="Pagado"),L426=""),"SIN COMPROBANTE DE PAGO; ","")&amp;IF(AND(G426="Escrow",H426&lt;&gt;"Sí",N(E426)&gt;0,TODAY()&gt;=N(J426)),"ESCROW SIN CONFIRMAR; ","")&amp;IF(AND(B426="Renovación de seguro",NOT(OR(N(K426)&gt;0,O426="Pagado")),N(E426)&gt;0,N(E426)-TODAY()&lt;=N('Ajustes'!$B$10),M426&lt;&gt;"Sí"),"PÓLIZA POR VENCER SIN COTIZACIÓN; ",""),LEN(IF(A426="","SIN PROPIEDAD; ","")&amp;IF(AND(A426&lt;&gt;"",COUNTIF('Propiedades'!$A$2:$A$200,A426)=0),"PROPIEDAD NO ESTÁ EN LA LISTA; ","")&amp;IF(B426="","SIN TIPO; ","")&amp;IF(NOT(N(E426)&gt;0),"SIN FECHA; ","")&amp;IF(N(F426)=0,"SIN MONTO; ","")&amp;IF(AND(N(E426)&gt;0,NOT(OR(N(K426)&gt;0,O426="Pagado")),G426&lt;&gt;"Escrow",TODAY()&gt;N(E426)),"VENCIDO SIN PAGAR; ","")&amp;IF(AND(NOT(OR(N(K426)&gt;0,O426="Pagado")),G426&lt;&gt;"Escrow",AND(N(E426)&gt;0,TODAY()&gt;=N(J426),TODAY()&lt;=N(E426))),"VENCE PRONTO; ","")&amp;IF(AND(OR(N(K426)&gt;0,O426="Pagado"),L426=""),"SIN COMPROBANTE DE PAGO; ","")&amp;IF(AND(G426="Escrow",H426&lt;&gt;"Sí",N(E426)&gt;0,TODAY()&gt;=N(J426)),"ESCROW SIN CONFIRMAR; ","")&amp;IF(AND(B426="Renovación de seguro",NOT(OR(N(K426)&gt;0,O426="Pagado")),N(E426)&gt;0,N(E426)-TODAY()&lt;=N('Ajustes'!$B$10),M426&lt;&gt;"Sí"),"PÓLIZA POR VENCER SIN COTIZACIÓN; ",""))-2)))</f>
        <v/>
      </c>
    </row>
    <row r="427">
      <c r="E427" s="8" t="n"/>
      <c r="F427" s="9" t="n"/>
      <c r="I427" s="10" t="n"/>
      <c r="J427" s="8">
        <f>IF(OR(NOT(OR(A427&lt;&gt;"",B427&lt;&gt;"",C427&lt;&gt;"")),N(E427)=0),"",N(E427)-IF(N(I427)&gt;0,N(I427),IFERROR(VLOOKUP(B427,'Ajustes'!$A$3:$B$8,2,0),0)))</f>
        <v/>
      </c>
      <c r="K427" s="8" t="n"/>
      <c r="N427" s="8" t="n"/>
      <c r="P427" s="10">
        <f>IF(OR(NOT(OR(A427&lt;&gt;"",B427&lt;&gt;"",C427&lt;&gt;"")),N(E427)=0),"",N(E427)-TODAY())</f>
        <v/>
      </c>
      <c r="Q427">
        <f>IF(OR(NOT(OR(A427&lt;&gt;"",B427&lt;&gt;"",C427&lt;&gt;"")),O427="Cerrado"),"",IF(IF(A427="","SIN PROPIEDAD; ","")&amp;IF(AND(A427&lt;&gt;"",COUNTIF('Propiedades'!$A$2:$A$200,A427)=0),"PROPIEDAD NO ESTÁ EN LA LISTA; ","")&amp;IF(B427="","SIN TIPO; ","")&amp;IF(NOT(N(E427)&gt;0),"SIN FECHA; ","")&amp;IF(N(F427)=0,"SIN MONTO; ","")&amp;IF(AND(N(E427)&gt;0,NOT(OR(N(K427)&gt;0,O427="Pagado")),G427&lt;&gt;"Escrow",TODAY()&gt;N(E427)),"VENCIDO SIN PAGAR; ","")&amp;IF(AND(NOT(OR(N(K427)&gt;0,O427="Pagado")),G427&lt;&gt;"Escrow",AND(N(E427)&gt;0,TODAY()&gt;=N(J427),TODAY()&lt;=N(E427))),"VENCE PRONTO; ","")&amp;IF(AND(OR(N(K427)&gt;0,O427="Pagado"),L427=""),"SIN COMPROBANTE DE PAGO; ","")&amp;IF(AND(G427="Escrow",H427&lt;&gt;"Sí",N(E427)&gt;0,TODAY()&gt;=N(J427)),"ESCROW SIN CONFIRMAR; ","")&amp;IF(AND(B427="Renovación de seguro",NOT(OR(N(K427)&gt;0,O427="Pagado")),N(E427)&gt;0,N(E427)-TODAY()&lt;=N('Ajustes'!$B$10),M427&lt;&gt;"Sí"),"PÓLIZA POR VENCER SIN COTIZACIÓN; ","")="","",LEFT(IF(A427="","SIN PROPIEDAD; ","")&amp;IF(AND(A427&lt;&gt;"",COUNTIF('Propiedades'!$A$2:$A$200,A427)=0),"PROPIEDAD NO ESTÁ EN LA LISTA; ","")&amp;IF(B427="","SIN TIPO; ","")&amp;IF(NOT(N(E427)&gt;0),"SIN FECHA; ","")&amp;IF(N(F427)=0,"SIN MONTO; ","")&amp;IF(AND(N(E427)&gt;0,NOT(OR(N(K427)&gt;0,O427="Pagado")),G427&lt;&gt;"Escrow",TODAY()&gt;N(E427)),"VENCIDO SIN PAGAR; ","")&amp;IF(AND(NOT(OR(N(K427)&gt;0,O427="Pagado")),G427&lt;&gt;"Escrow",AND(N(E427)&gt;0,TODAY()&gt;=N(J427),TODAY()&lt;=N(E427))),"VENCE PRONTO; ","")&amp;IF(AND(OR(N(K427)&gt;0,O427="Pagado"),L427=""),"SIN COMPROBANTE DE PAGO; ","")&amp;IF(AND(G427="Escrow",H427&lt;&gt;"Sí",N(E427)&gt;0,TODAY()&gt;=N(J427)),"ESCROW SIN CONFIRMAR; ","")&amp;IF(AND(B427="Renovación de seguro",NOT(OR(N(K427)&gt;0,O427="Pagado")),N(E427)&gt;0,N(E427)-TODAY()&lt;=N('Ajustes'!$B$10),M427&lt;&gt;"Sí"),"PÓLIZA POR VENCER SIN COTIZACIÓN; ",""),LEN(IF(A427="","SIN PROPIEDAD; ","")&amp;IF(AND(A427&lt;&gt;"",COUNTIF('Propiedades'!$A$2:$A$200,A427)=0),"PROPIEDAD NO ESTÁ EN LA LISTA; ","")&amp;IF(B427="","SIN TIPO; ","")&amp;IF(NOT(N(E427)&gt;0),"SIN FECHA; ","")&amp;IF(N(F427)=0,"SIN MONTO; ","")&amp;IF(AND(N(E427)&gt;0,NOT(OR(N(K427)&gt;0,O427="Pagado")),G427&lt;&gt;"Escrow",TODAY()&gt;N(E427)),"VENCIDO SIN PAGAR; ","")&amp;IF(AND(NOT(OR(N(K427)&gt;0,O427="Pagado")),G427&lt;&gt;"Escrow",AND(N(E427)&gt;0,TODAY()&gt;=N(J427),TODAY()&lt;=N(E427))),"VENCE PRONTO; ","")&amp;IF(AND(OR(N(K427)&gt;0,O427="Pagado"),L427=""),"SIN COMPROBANTE DE PAGO; ","")&amp;IF(AND(G427="Escrow",H427&lt;&gt;"Sí",N(E427)&gt;0,TODAY()&gt;=N(J427)),"ESCROW SIN CONFIRMAR; ","")&amp;IF(AND(B427="Renovación de seguro",NOT(OR(N(K427)&gt;0,O427="Pagado")),N(E427)&gt;0,N(E427)-TODAY()&lt;=N('Ajustes'!$B$10),M427&lt;&gt;"Sí"),"PÓLIZA POR VENCER SIN COTIZACIÓN; ",""))-2)))</f>
        <v/>
      </c>
    </row>
    <row r="428">
      <c r="E428" s="8" t="n"/>
      <c r="F428" s="9" t="n"/>
      <c r="I428" s="10" t="n"/>
      <c r="J428" s="8">
        <f>IF(OR(NOT(OR(A428&lt;&gt;"",B428&lt;&gt;"",C428&lt;&gt;"")),N(E428)=0),"",N(E428)-IF(N(I428)&gt;0,N(I428),IFERROR(VLOOKUP(B428,'Ajustes'!$A$3:$B$8,2,0),0)))</f>
        <v/>
      </c>
      <c r="K428" s="8" t="n"/>
      <c r="N428" s="8" t="n"/>
      <c r="P428" s="10">
        <f>IF(OR(NOT(OR(A428&lt;&gt;"",B428&lt;&gt;"",C428&lt;&gt;"")),N(E428)=0),"",N(E428)-TODAY())</f>
        <v/>
      </c>
      <c r="Q428">
        <f>IF(OR(NOT(OR(A428&lt;&gt;"",B428&lt;&gt;"",C428&lt;&gt;"")),O428="Cerrado"),"",IF(IF(A428="","SIN PROPIEDAD; ","")&amp;IF(AND(A428&lt;&gt;"",COUNTIF('Propiedades'!$A$2:$A$200,A428)=0),"PROPIEDAD NO ESTÁ EN LA LISTA; ","")&amp;IF(B428="","SIN TIPO; ","")&amp;IF(NOT(N(E428)&gt;0),"SIN FECHA; ","")&amp;IF(N(F428)=0,"SIN MONTO; ","")&amp;IF(AND(N(E428)&gt;0,NOT(OR(N(K428)&gt;0,O428="Pagado")),G428&lt;&gt;"Escrow",TODAY()&gt;N(E428)),"VENCIDO SIN PAGAR; ","")&amp;IF(AND(NOT(OR(N(K428)&gt;0,O428="Pagado")),G428&lt;&gt;"Escrow",AND(N(E428)&gt;0,TODAY()&gt;=N(J428),TODAY()&lt;=N(E428))),"VENCE PRONTO; ","")&amp;IF(AND(OR(N(K428)&gt;0,O428="Pagado"),L428=""),"SIN COMPROBANTE DE PAGO; ","")&amp;IF(AND(G428="Escrow",H428&lt;&gt;"Sí",N(E428)&gt;0,TODAY()&gt;=N(J428)),"ESCROW SIN CONFIRMAR; ","")&amp;IF(AND(B428="Renovación de seguro",NOT(OR(N(K428)&gt;0,O428="Pagado")),N(E428)&gt;0,N(E428)-TODAY()&lt;=N('Ajustes'!$B$10),M428&lt;&gt;"Sí"),"PÓLIZA POR VENCER SIN COTIZACIÓN; ","")="","",LEFT(IF(A428="","SIN PROPIEDAD; ","")&amp;IF(AND(A428&lt;&gt;"",COUNTIF('Propiedades'!$A$2:$A$200,A428)=0),"PROPIEDAD NO ESTÁ EN LA LISTA; ","")&amp;IF(B428="","SIN TIPO; ","")&amp;IF(NOT(N(E428)&gt;0),"SIN FECHA; ","")&amp;IF(N(F428)=0,"SIN MONTO; ","")&amp;IF(AND(N(E428)&gt;0,NOT(OR(N(K428)&gt;0,O428="Pagado")),G428&lt;&gt;"Escrow",TODAY()&gt;N(E428)),"VENCIDO SIN PAGAR; ","")&amp;IF(AND(NOT(OR(N(K428)&gt;0,O428="Pagado")),G428&lt;&gt;"Escrow",AND(N(E428)&gt;0,TODAY()&gt;=N(J428),TODAY()&lt;=N(E428))),"VENCE PRONTO; ","")&amp;IF(AND(OR(N(K428)&gt;0,O428="Pagado"),L428=""),"SIN COMPROBANTE DE PAGO; ","")&amp;IF(AND(G428="Escrow",H428&lt;&gt;"Sí",N(E428)&gt;0,TODAY()&gt;=N(J428)),"ESCROW SIN CONFIRMAR; ","")&amp;IF(AND(B428="Renovación de seguro",NOT(OR(N(K428)&gt;0,O428="Pagado")),N(E428)&gt;0,N(E428)-TODAY()&lt;=N('Ajustes'!$B$10),M428&lt;&gt;"Sí"),"PÓLIZA POR VENCER SIN COTIZACIÓN; ",""),LEN(IF(A428="","SIN PROPIEDAD; ","")&amp;IF(AND(A428&lt;&gt;"",COUNTIF('Propiedades'!$A$2:$A$200,A428)=0),"PROPIEDAD NO ESTÁ EN LA LISTA; ","")&amp;IF(B428="","SIN TIPO; ","")&amp;IF(NOT(N(E428)&gt;0),"SIN FECHA; ","")&amp;IF(N(F428)=0,"SIN MONTO; ","")&amp;IF(AND(N(E428)&gt;0,NOT(OR(N(K428)&gt;0,O428="Pagado")),G428&lt;&gt;"Escrow",TODAY()&gt;N(E428)),"VENCIDO SIN PAGAR; ","")&amp;IF(AND(NOT(OR(N(K428)&gt;0,O428="Pagado")),G428&lt;&gt;"Escrow",AND(N(E428)&gt;0,TODAY()&gt;=N(J428),TODAY()&lt;=N(E428))),"VENCE PRONTO; ","")&amp;IF(AND(OR(N(K428)&gt;0,O428="Pagado"),L428=""),"SIN COMPROBANTE DE PAGO; ","")&amp;IF(AND(G428="Escrow",H428&lt;&gt;"Sí",N(E428)&gt;0,TODAY()&gt;=N(J428)),"ESCROW SIN CONFIRMAR; ","")&amp;IF(AND(B428="Renovación de seguro",NOT(OR(N(K428)&gt;0,O428="Pagado")),N(E428)&gt;0,N(E428)-TODAY()&lt;=N('Ajustes'!$B$10),M428&lt;&gt;"Sí"),"PÓLIZA POR VENCER SIN COTIZACIÓN; ",""))-2)))</f>
        <v/>
      </c>
    </row>
    <row r="429">
      <c r="E429" s="8" t="n"/>
      <c r="F429" s="9" t="n"/>
      <c r="I429" s="10" t="n"/>
      <c r="J429" s="8">
        <f>IF(OR(NOT(OR(A429&lt;&gt;"",B429&lt;&gt;"",C429&lt;&gt;"")),N(E429)=0),"",N(E429)-IF(N(I429)&gt;0,N(I429),IFERROR(VLOOKUP(B429,'Ajustes'!$A$3:$B$8,2,0),0)))</f>
        <v/>
      </c>
      <c r="K429" s="8" t="n"/>
      <c r="N429" s="8" t="n"/>
      <c r="P429" s="10">
        <f>IF(OR(NOT(OR(A429&lt;&gt;"",B429&lt;&gt;"",C429&lt;&gt;"")),N(E429)=0),"",N(E429)-TODAY())</f>
        <v/>
      </c>
      <c r="Q429">
        <f>IF(OR(NOT(OR(A429&lt;&gt;"",B429&lt;&gt;"",C429&lt;&gt;"")),O429="Cerrado"),"",IF(IF(A429="","SIN PROPIEDAD; ","")&amp;IF(AND(A429&lt;&gt;"",COUNTIF('Propiedades'!$A$2:$A$200,A429)=0),"PROPIEDAD NO ESTÁ EN LA LISTA; ","")&amp;IF(B429="","SIN TIPO; ","")&amp;IF(NOT(N(E429)&gt;0),"SIN FECHA; ","")&amp;IF(N(F429)=0,"SIN MONTO; ","")&amp;IF(AND(N(E429)&gt;0,NOT(OR(N(K429)&gt;0,O429="Pagado")),G429&lt;&gt;"Escrow",TODAY()&gt;N(E429)),"VENCIDO SIN PAGAR; ","")&amp;IF(AND(NOT(OR(N(K429)&gt;0,O429="Pagado")),G429&lt;&gt;"Escrow",AND(N(E429)&gt;0,TODAY()&gt;=N(J429),TODAY()&lt;=N(E429))),"VENCE PRONTO; ","")&amp;IF(AND(OR(N(K429)&gt;0,O429="Pagado"),L429=""),"SIN COMPROBANTE DE PAGO; ","")&amp;IF(AND(G429="Escrow",H429&lt;&gt;"Sí",N(E429)&gt;0,TODAY()&gt;=N(J429)),"ESCROW SIN CONFIRMAR; ","")&amp;IF(AND(B429="Renovación de seguro",NOT(OR(N(K429)&gt;0,O429="Pagado")),N(E429)&gt;0,N(E429)-TODAY()&lt;=N('Ajustes'!$B$10),M429&lt;&gt;"Sí"),"PÓLIZA POR VENCER SIN COTIZACIÓN; ","")="","",LEFT(IF(A429="","SIN PROPIEDAD; ","")&amp;IF(AND(A429&lt;&gt;"",COUNTIF('Propiedades'!$A$2:$A$200,A429)=0),"PROPIEDAD NO ESTÁ EN LA LISTA; ","")&amp;IF(B429="","SIN TIPO; ","")&amp;IF(NOT(N(E429)&gt;0),"SIN FECHA; ","")&amp;IF(N(F429)=0,"SIN MONTO; ","")&amp;IF(AND(N(E429)&gt;0,NOT(OR(N(K429)&gt;0,O429="Pagado")),G429&lt;&gt;"Escrow",TODAY()&gt;N(E429)),"VENCIDO SIN PAGAR; ","")&amp;IF(AND(NOT(OR(N(K429)&gt;0,O429="Pagado")),G429&lt;&gt;"Escrow",AND(N(E429)&gt;0,TODAY()&gt;=N(J429),TODAY()&lt;=N(E429))),"VENCE PRONTO; ","")&amp;IF(AND(OR(N(K429)&gt;0,O429="Pagado"),L429=""),"SIN COMPROBANTE DE PAGO; ","")&amp;IF(AND(G429="Escrow",H429&lt;&gt;"Sí",N(E429)&gt;0,TODAY()&gt;=N(J429)),"ESCROW SIN CONFIRMAR; ","")&amp;IF(AND(B429="Renovación de seguro",NOT(OR(N(K429)&gt;0,O429="Pagado")),N(E429)&gt;0,N(E429)-TODAY()&lt;=N('Ajustes'!$B$10),M429&lt;&gt;"Sí"),"PÓLIZA POR VENCER SIN COTIZACIÓN; ",""),LEN(IF(A429="","SIN PROPIEDAD; ","")&amp;IF(AND(A429&lt;&gt;"",COUNTIF('Propiedades'!$A$2:$A$200,A429)=0),"PROPIEDAD NO ESTÁ EN LA LISTA; ","")&amp;IF(B429="","SIN TIPO; ","")&amp;IF(NOT(N(E429)&gt;0),"SIN FECHA; ","")&amp;IF(N(F429)=0,"SIN MONTO; ","")&amp;IF(AND(N(E429)&gt;0,NOT(OR(N(K429)&gt;0,O429="Pagado")),G429&lt;&gt;"Escrow",TODAY()&gt;N(E429)),"VENCIDO SIN PAGAR; ","")&amp;IF(AND(NOT(OR(N(K429)&gt;0,O429="Pagado")),G429&lt;&gt;"Escrow",AND(N(E429)&gt;0,TODAY()&gt;=N(J429),TODAY()&lt;=N(E429))),"VENCE PRONTO; ","")&amp;IF(AND(OR(N(K429)&gt;0,O429="Pagado"),L429=""),"SIN COMPROBANTE DE PAGO; ","")&amp;IF(AND(G429="Escrow",H429&lt;&gt;"Sí",N(E429)&gt;0,TODAY()&gt;=N(J429)),"ESCROW SIN CONFIRMAR; ","")&amp;IF(AND(B429="Renovación de seguro",NOT(OR(N(K429)&gt;0,O429="Pagado")),N(E429)&gt;0,N(E429)-TODAY()&lt;=N('Ajustes'!$B$10),M429&lt;&gt;"Sí"),"PÓLIZA POR VENCER SIN COTIZACIÓN; ",""))-2)))</f>
        <v/>
      </c>
    </row>
    <row r="430">
      <c r="E430" s="8" t="n"/>
      <c r="F430" s="9" t="n"/>
      <c r="I430" s="10" t="n"/>
      <c r="J430" s="8">
        <f>IF(OR(NOT(OR(A430&lt;&gt;"",B430&lt;&gt;"",C430&lt;&gt;"")),N(E430)=0),"",N(E430)-IF(N(I430)&gt;0,N(I430),IFERROR(VLOOKUP(B430,'Ajustes'!$A$3:$B$8,2,0),0)))</f>
        <v/>
      </c>
      <c r="K430" s="8" t="n"/>
      <c r="N430" s="8" t="n"/>
      <c r="P430" s="10">
        <f>IF(OR(NOT(OR(A430&lt;&gt;"",B430&lt;&gt;"",C430&lt;&gt;"")),N(E430)=0),"",N(E430)-TODAY())</f>
        <v/>
      </c>
      <c r="Q430">
        <f>IF(OR(NOT(OR(A430&lt;&gt;"",B430&lt;&gt;"",C430&lt;&gt;"")),O430="Cerrado"),"",IF(IF(A430="","SIN PROPIEDAD; ","")&amp;IF(AND(A430&lt;&gt;"",COUNTIF('Propiedades'!$A$2:$A$200,A430)=0),"PROPIEDAD NO ESTÁ EN LA LISTA; ","")&amp;IF(B430="","SIN TIPO; ","")&amp;IF(NOT(N(E430)&gt;0),"SIN FECHA; ","")&amp;IF(N(F430)=0,"SIN MONTO; ","")&amp;IF(AND(N(E430)&gt;0,NOT(OR(N(K430)&gt;0,O430="Pagado")),G430&lt;&gt;"Escrow",TODAY()&gt;N(E430)),"VENCIDO SIN PAGAR; ","")&amp;IF(AND(NOT(OR(N(K430)&gt;0,O430="Pagado")),G430&lt;&gt;"Escrow",AND(N(E430)&gt;0,TODAY()&gt;=N(J430),TODAY()&lt;=N(E430))),"VENCE PRONTO; ","")&amp;IF(AND(OR(N(K430)&gt;0,O430="Pagado"),L430=""),"SIN COMPROBANTE DE PAGO; ","")&amp;IF(AND(G430="Escrow",H430&lt;&gt;"Sí",N(E430)&gt;0,TODAY()&gt;=N(J430)),"ESCROW SIN CONFIRMAR; ","")&amp;IF(AND(B430="Renovación de seguro",NOT(OR(N(K430)&gt;0,O430="Pagado")),N(E430)&gt;0,N(E430)-TODAY()&lt;=N('Ajustes'!$B$10),M430&lt;&gt;"Sí"),"PÓLIZA POR VENCER SIN COTIZACIÓN; ","")="","",LEFT(IF(A430="","SIN PROPIEDAD; ","")&amp;IF(AND(A430&lt;&gt;"",COUNTIF('Propiedades'!$A$2:$A$200,A430)=0),"PROPIEDAD NO ESTÁ EN LA LISTA; ","")&amp;IF(B430="","SIN TIPO; ","")&amp;IF(NOT(N(E430)&gt;0),"SIN FECHA; ","")&amp;IF(N(F430)=0,"SIN MONTO; ","")&amp;IF(AND(N(E430)&gt;0,NOT(OR(N(K430)&gt;0,O430="Pagado")),G430&lt;&gt;"Escrow",TODAY()&gt;N(E430)),"VENCIDO SIN PAGAR; ","")&amp;IF(AND(NOT(OR(N(K430)&gt;0,O430="Pagado")),G430&lt;&gt;"Escrow",AND(N(E430)&gt;0,TODAY()&gt;=N(J430),TODAY()&lt;=N(E430))),"VENCE PRONTO; ","")&amp;IF(AND(OR(N(K430)&gt;0,O430="Pagado"),L430=""),"SIN COMPROBANTE DE PAGO; ","")&amp;IF(AND(G430="Escrow",H430&lt;&gt;"Sí",N(E430)&gt;0,TODAY()&gt;=N(J430)),"ESCROW SIN CONFIRMAR; ","")&amp;IF(AND(B430="Renovación de seguro",NOT(OR(N(K430)&gt;0,O430="Pagado")),N(E430)&gt;0,N(E430)-TODAY()&lt;=N('Ajustes'!$B$10),M430&lt;&gt;"Sí"),"PÓLIZA POR VENCER SIN COTIZACIÓN; ",""),LEN(IF(A430="","SIN PROPIEDAD; ","")&amp;IF(AND(A430&lt;&gt;"",COUNTIF('Propiedades'!$A$2:$A$200,A430)=0),"PROPIEDAD NO ESTÁ EN LA LISTA; ","")&amp;IF(B430="","SIN TIPO; ","")&amp;IF(NOT(N(E430)&gt;0),"SIN FECHA; ","")&amp;IF(N(F430)=0,"SIN MONTO; ","")&amp;IF(AND(N(E430)&gt;0,NOT(OR(N(K430)&gt;0,O430="Pagado")),G430&lt;&gt;"Escrow",TODAY()&gt;N(E430)),"VENCIDO SIN PAGAR; ","")&amp;IF(AND(NOT(OR(N(K430)&gt;0,O430="Pagado")),G430&lt;&gt;"Escrow",AND(N(E430)&gt;0,TODAY()&gt;=N(J430),TODAY()&lt;=N(E430))),"VENCE PRONTO; ","")&amp;IF(AND(OR(N(K430)&gt;0,O430="Pagado"),L430=""),"SIN COMPROBANTE DE PAGO; ","")&amp;IF(AND(G430="Escrow",H430&lt;&gt;"Sí",N(E430)&gt;0,TODAY()&gt;=N(J430)),"ESCROW SIN CONFIRMAR; ","")&amp;IF(AND(B430="Renovación de seguro",NOT(OR(N(K430)&gt;0,O430="Pagado")),N(E430)&gt;0,N(E430)-TODAY()&lt;=N('Ajustes'!$B$10),M430&lt;&gt;"Sí"),"PÓLIZA POR VENCER SIN COTIZACIÓN; ",""))-2)))</f>
        <v/>
      </c>
    </row>
    <row r="431">
      <c r="E431" s="8" t="n"/>
      <c r="F431" s="9" t="n"/>
      <c r="I431" s="10" t="n"/>
      <c r="J431" s="8">
        <f>IF(OR(NOT(OR(A431&lt;&gt;"",B431&lt;&gt;"",C431&lt;&gt;"")),N(E431)=0),"",N(E431)-IF(N(I431)&gt;0,N(I431),IFERROR(VLOOKUP(B431,'Ajustes'!$A$3:$B$8,2,0),0)))</f>
        <v/>
      </c>
      <c r="K431" s="8" t="n"/>
      <c r="N431" s="8" t="n"/>
      <c r="P431" s="10">
        <f>IF(OR(NOT(OR(A431&lt;&gt;"",B431&lt;&gt;"",C431&lt;&gt;"")),N(E431)=0),"",N(E431)-TODAY())</f>
        <v/>
      </c>
      <c r="Q431">
        <f>IF(OR(NOT(OR(A431&lt;&gt;"",B431&lt;&gt;"",C431&lt;&gt;"")),O431="Cerrado"),"",IF(IF(A431="","SIN PROPIEDAD; ","")&amp;IF(AND(A431&lt;&gt;"",COUNTIF('Propiedades'!$A$2:$A$200,A431)=0),"PROPIEDAD NO ESTÁ EN LA LISTA; ","")&amp;IF(B431="","SIN TIPO; ","")&amp;IF(NOT(N(E431)&gt;0),"SIN FECHA; ","")&amp;IF(N(F431)=0,"SIN MONTO; ","")&amp;IF(AND(N(E431)&gt;0,NOT(OR(N(K431)&gt;0,O431="Pagado")),G431&lt;&gt;"Escrow",TODAY()&gt;N(E431)),"VENCIDO SIN PAGAR; ","")&amp;IF(AND(NOT(OR(N(K431)&gt;0,O431="Pagado")),G431&lt;&gt;"Escrow",AND(N(E431)&gt;0,TODAY()&gt;=N(J431),TODAY()&lt;=N(E431))),"VENCE PRONTO; ","")&amp;IF(AND(OR(N(K431)&gt;0,O431="Pagado"),L431=""),"SIN COMPROBANTE DE PAGO; ","")&amp;IF(AND(G431="Escrow",H431&lt;&gt;"Sí",N(E431)&gt;0,TODAY()&gt;=N(J431)),"ESCROW SIN CONFIRMAR; ","")&amp;IF(AND(B431="Renovación de seguro",NOT(OR(N(K431)&gt;0,O431="Pagado")),N(E431)&gt;0,N(E431)-TODAY()&lt;=N('Ajustes'!$B$10),M431&lt;&gt;"Sí"),"PÓLIZA POR VENCER SIN COTIZACIÓN; ","")="","",LEFT(IF(A431="","SIN PROPIEDAD; ","")&amp;IF(AND(A431&lt;&gt;"",COUNTIF('Propiedades'!$A$2:$A$200,A431)=0),"PROPIEDAD NO ESTÁ EN LA LISTA; ","")&amp;IF(B431="","SIN TIPO; ","")&amp;IF(NOT(N(E431)&gt;0),"SIN FECHA; ","")&amp;IF(N(F431)=0,"SIN MONTO; ","")&amp;IF(AND(N(E431)&gt;0,NOT(OR(N(K431)&gt;0,O431="Pagado")),G431&lt;&gt;"Escrow",TODAY()&gt;N(E431)),"VENCIDO SIN PAGAR; ","")&amp;IF(AND(NOT(OR(N(K431)&gt;0,O431="Pagado")),G431&lt;&gt;"Escrow",AND(N(E431)&gt;0,TODAY()&gt;=N(J431),TODAY()&lt;=N(E431))),"VENCE PRONTO; ","")&amp;IF(AND(OR(N(K431)&gt;0,O431="Pagado"),L431=""),"SIN COMPROBANTE DE PAGO; ","")&amp;IF(AND(G431="Escrow",H431&lt;&gt;"Sí",N(E431)&gt;0,TODAY()&gt;=N(J431)),"ESCROW SIN CONFIRMAR; ","")&amp;IF(AND(B431="Renovación de seguro",NOT(OR(N(K431)&gt;0,O431="Pagado")),N(E431)&gt;0,N(E431)-TODAY()&lt;=N('Ajustes'!$B$10),M431&lt;&gt;"Sí"),"PÓLIZA POR VENCER SIN COTIZACIÓN; ",""),LEN(IF(A431="","SIN PROPIEDAD; ","")&amp;IF(AND(A431&lt;&gt;"",COUNTIF('Propiedades'!$A$2:$A$200,A431)=0),"PROPIEDAD NO ESTÁ EN LA LISTA; ","")&amp;IF(B431="","SIN TIPO; ","")&amp;IF(NOT(N(E431)&gt;0),"SIN FECHA; ","")&amp;IF(N(F431)=0,"SIN MONTO; ","")&amp;IF(AND(N(E431)&gt;0,NOT(OR(N(K431)&gt;0,O431="Pagado")),G431&lt;&gt;"Escrow",TODAY()&gt;N(E431)),"VENCIDO SIN PAGAR; ","")&amp;IF(AND(NOT(OR(N(K431)&gt;0,O431="Pagado")),G431&lt;&gt;"Escrow",AND(N(E431)&gt;0,TODAY()&gt;=N(J431),TODAY()&lt;=N(E431))),"VENCE PRONTO; ","")&amp;IF(AND(OR(N(K431)&gt;0,O431="Pagado"),L431=""),"SIN COMPROBANTE DE PAGO; ","")&amp;IF(AND(G431="Escrow",H431&lt;&gt;"Sí",N(E431)&gt;0,TODAY()&gt;=N(J431)),"ESCROW SIN CONFIRMAR; ","")&amp;IF(AND(B431="Renovación de seguro",NOT(OR(N(K431)&gt;0,O431="Pagado")),N(E431)&gt;0,N(E431)-TODAY()&lt;=N('Ajustes'!$B$10),M431&lt;&gt;"Sí"),"PÓLIZA POR VENCER SIN COTIZACIÓN; ",""))-2)))</f>
        <v/>
      </c>
    </row>
    <row r="432">
      <c r="E432" s="8" t="n"/>
      <c r="F432" s="9" t="n"/>
      <c r="I432" s="10" t="n"/>
      <c r="J432" s="8">
        <f>IF(OR(NOT(OR(A432&lt;&gt;"",B432&lt;&gt;"",C432&lt;&gt;"")),N(E432)=0),"",N(E432)-IF(N(I432)&gt;0,N(I432),IFERROR(VLOOKUP(B432,'Ajustes'!$A$3:$B$8,2,0),0)))</f>
        <v/>
      </c>
      <c r="K432" s="8" t="n"/>
      <c r="N432" s="8" t="n"/>
      <c r="P432" s="10">
        <f>IF(OR(NOT(OR(A432&lt;&gt;"",B432&lt;&gt;"",C432&lt;&gt;"")),N(E432)=0),"",N(E432)-TODAY())</f>
        <v/>
      </c>
      <c r="Q432">
        <f>IF(OR(NOT(OR(A432&lt;&gt;"",B432&lt;&gt;"",C432&lt;&gt;"")),O432="Cerrado"),"",IF(IF(A432="","SIN PROPIEDAD; ","")&amp;IF(AND(A432&lt;&gt;"",COUNTIF('Propiedades'!$A$2:$A$200,A432)=0),"PROPIEDAD NO ESTÁ EN LA LISTA; ","")&amp;IF(B432="","SIN TIPO; ","")&amp;IF(NOT(N(E432)&gt;0),"SIN FECHA; ","")&amp;IF(N(F432)=0,"SIN MONTO; ","")&amp;IF(AND(N(E432)&gt;0,NOT(OR(N(K432)&gt;0,O432="Pagado")),G432&lt;&gt;"Escrow",TODAY()&gt;N(E432)),"VENCIDO SIN PAGAR; ","")&amp;IF(AND(NOT(OR(N(K432)&gt;0,O432="Pagado")),G432&lt;&gt;"Escrow",AND(N(E432)&gt;0,TODAY()&gt;=N(J432),TODAY()&lt;=N(E432))),"VENCE PRONTO; ","")&amp;IF(AND(OR(N(K432)&gt;0,O432="Pagado"),L432=""),"SIN COMPROBANTE DE PAGO; ","")&amp;IF(AND(G432="Escrow",H432&lt;&gt;"Sí",N(E432)&gt;0,TODAY()&gt;=N(J432)),"ESCROW SIN CONFIRMAR; ","")&amp;IF(AND(B432="Renovación de seguro",NOT(OR(N(K432)&gt;0,O432="Pagado")),N(E432)&gt;0,N(E432)-TODAY()&lt;=N('Ajustes'!$B$10),M432&lt;&gt;"Sí"),"PÓLIZA POR VENCER SIN COTIZACIÓN; ","")="","",LEFT(IF(A432="","SIN PROPIEDAD; ","")&amp;IF(AND(A432&lt;&gt;"",COUNTIF('Propiedades'!$A$2:$A$200,A432)=0),"PROPIEDAD NO ESTÁ EN LA LISTA; ","")&amp;IF(B432="","SIN TIPO; ","")&amp;IF(NOT(N(E432)&gt;0),"SIN FECHA; ","")&amp;IF(N(F432)=0,"SIN MONTO; ","")&amp;IF(AND(N(E432)&gt;0,NOT(OR(N(K432)&gt;0,O432="Pagado")),G432&lt;&gt;"Escrow",TODAY()&gt;N(E432)),"VENCIDO SIN PAGAR; ","")&amp;IF(AND(NOT(OR(N(K432)&gt;0,O432="Pagado")),G432&lt;&gt;"Escrow",AND(N(E432)&gt;0,TODAY()&gt;=N(J432),TODAY()&lt;=N(E432))),"VENCE PRONTO; ","")&amp;IF(AND(OR(N(K432)&gt;0,O432="Pagado"),L432=""),"SIN COMPROBANTE DE PAGO; ","")&amp;IF(AND(G432="Escrow",H432&lt;&gt;"Sí",N(E432)&gt;0,TODAY()&gt;=N(J432)),"ESCROW SIN CONFIRMAR; ","")&amp;IF(AND(B432="Renovación de seguro",NOT(OR(N(K432)&gt;0,O432="Pagado")),N(E432)&gt;0,N(E432)-TODAY()&lt;=N('Ajustes'!$B$10),M432&lt;&gt;"Sí"),"PÓLIZA POR VENCER SIN COTIZACIÓN; ",""),LEN(IF(A432="","SIN PROPIEDAD; ","")&amp;IF(AND(A432&lt;&gt;"",COUNTIF('Propiedades'!$A$2:$A$200,A432)=0),"PROPIEDAD NO ESTÁ EN LA LISTA; ","")&amp;IF(B432="","SIN TIPO; ","")&amp;IF(NOT(N(E432)&gt;0),"SIN FECHA; ","")&amp;IF(N(F432)=0,"SIN MONTO; ","")&amp;IF(AND(N(E432)&gt;0,NOT(OR(N(K432)&gt;0,O432="Pagado")),G432&lt;&gt;"Escrow",TODAY()&gt;N(E432)),"VENCIDO SIN PAGAR; ","")&amp;IF(AND(NOT(OR(N(K432)&gt;0,O432="Pagado")),G432&lt;&gt;"Escrow",AND(N(E432)&gt;0,TODAY()&gt;=N(J432),TODAY()&lt;=N(E432))),"VENCE PRONTO; ","")&amp;IF(AND(OR(N(K432)&gt;0,O432="Pagado"),L432=""),"SIN COMPROBANTE DE PAGO; ","")&amp;IF(AND(G432="Escrow",H432&lt;&gt;"Sí",N(E432)&gt;0,TODAY()&gt;=N(J432)),"ESCROW SIN CONFIRMAR; ","")&amp;IF(AND(B432="Renovación de seguro",NOT(OR(N(K432)&gt;0,O432="Pagado")),N(E432)&gt;0,N(E432)-TODAY()&lt;=N('Ajustes'!$B$10),M432&lt;&gt;"Sí"),"PÓLIZA POR VENCER SIN COTIZACIÓN; ",""))-2)))</f>
        <v/>
      </c>
    </row>
    <row r="433">
      <c r="E433" s="8" t="n"/>
      <c r="F433" s="9" t="n"/>
      <c r="I433" s="10" t="n"/>
      <c r="J433" s="8">
        <f>IF(OR(NOT(OR(A433&lt;&gt;"",B433&lt;&gt;"",C433&lt;&gt;"")),N(E433)=0),"",N(E433)-IF(N(I433)&gt;0,N(I433),IFERROR(VLOOKUP(B433,'Ajustes'!$A$3:$B$8,2,0),0)))</f>
        <v/>
      </c>
      <c r="K433" s="8" t="n"/>
      <c r="N433" s="8" t="n"/>
      <c r="P433" s="10">
        <f>IF(OR(NOT(OR(A433&lt;&gt;"",B433&lt;&gt;"",C433&lt;&gt;"")),N(E433)=0),"",N(E433)-TODAY())</f>
        <v/>
      </c>
      <c r="Q433">
        <f>IF(OR(NOT(OR(A433&lt;&gt;"",B433&lt;&gt;"",C433&lt;&gt;"")),O433="Cerrado"),"",IF(IF(A433="","SIN PROPIEDAD; ","")&amp;IF(AND(A433&lt;&gt;"",COUNTIF('Propiedades'!$A$2:$A$200,A433)=0),"PROPIEDAD NO ESTÁ EN LA LISTA; ","")&amp;IF(B433="","SIN TIPO; ","")&amp;IF(NOT(N(E433)&gt;0),"SIN FECHA; ","")&amp;IF(N(F433)=0,"SIN MONTO; ","")&amp;IF(AND(N(E433)&gt;0,NOT(OR(N(K433)&gt;0,O433="Pagado")),G433&lt;&gt;"Escrow",TODAY()&gt;N(E433)),"VENCIDO SIN PAGAR; ","")&amp;IF(AND(NOT(OR(N(K433)&gt;0,O433="Pagado")),G433&lt;&gt;"Escrow",AND(N(E433)&gt;0,TODAY()&gt;=N(J433),TODAY()&lt;=N(E433))),"VENCE PRONTO; ","")&amp;IF(AND(OR(N(K433)&gt;0,O433="Pagado"),L433=""),"SIN COMPROBANTE DE PAGO; ","")&amp;IF(AND(G433="Escrow",H433&lt;&gt;"Sí",N(E433)&gt;0,TODAY()&gt;=N(J433)),"ESCROW SIN CONFIRMAR; ","")&amp;IF(AND(B433="Renovación de seguro",NOT(OR(N(K433)&gt;0,O433="Pagado")),N(E433)&gt;0,N(E433)-TODAY()&lt;=N('Ajustes'!$B$10),M433&lt;&gt;"Sí"),"PÓLIZA POR VENCER SIN COTIZACIÓN; ","")="","",LEFT(IF(A433="","SIN PROPIEDAD; ","")&amp;IF(AND(A433&lt;&gt;"",COUNTIF('Propiedades'!$A$2:$A$200,A433)=0),"PROPIEDAD NO ESTÁ EN LA LISTA; ","")&amp;IF(B433="","SIN TIPO; ","")&amp;IF(NOT(N(E433)&gt;0),"SIN FECHA; ","")&amp;IF(N(F433)=0,"SIN MONTO; ","")&amp;IF(AND(N(E433)&gt;0,NOT(OR(N(K433)&gt;0,O433="Pagado")),G433&lt;&gt;"Escrow",TODAY()&gt;N(E433)),"VENCIDO SIN PAGAR; ","")&amp;IF(AND(NOT(OR(N(K433)&gt;0,O433="Pagado")),G433&lt;&gt;"Escrow",AND(N(E433)&gt;0,TODAY()&gt;=N(J433),TODAY()&lt;=N(E433))),"VENCE PRONTO; ","")&amp;IF(AND(OR(N(K433)&gt;0,O433="Pagado"),L433=""),"SIN COMPROBANTE DE PAGO; ","")&amp;IF(AND(G433="Escrow",H433&lt;&gt;"Sí",N(E433)&gt;0,TODAY()&gt;=N(J433)),"ESCROW SIN CONFIRMAR; ","")&amp;IF(AND(B433="Renovación de seguro",NOT(OR(N(K433)&gt;0,O433="Pagado")),N(E433)&gt;0,N(E433)-TODAY()&lt;=N('Ajustes'!$B$10),M433&lt;&gt;"Sí"),"PÓLIZA POR VENCER SIN COTIZACIÓN; ",""),LEN(IF(A433="","SIN PROPIEDAD; ","")&amp;IF(AND(A433&lt;&gt;"",COUNTIF('Propiedades'!$A$2:$A$200,A433)=0),"PROPIEDAD NO ESTÁ EN LA LISTA; ","")&amp;IF(B433="","SIN TIPO; ","")&amp;IF(NOT(N(E433)&gt;0),"SIN FECHA; ","")&amp;IF(N(F433)=0,"SIN MONTO; ","")&amp;IF(AND(N(E433)&gt;0,NOT(OR(N(K433)&gt;0,O433="Pagado")),G433&lt;&gt;"Escrow",TODAY()&gt;N(E433)),"VENCIDO SIN PAGAR; ","")&amp;IF(AND(NOT(OR(N(K433)&gt;0,O433="Pagado")),G433&lt;&gt;"Escrow",AND(N(E433)&gt;0,TODAY()&gt;=N(J433),TODAY()&lt;=N(E433))),"VENCE PRONTO; ","")&amp;IF(AND(OR(N(K433)&gt;0,O433="Pagado"),L433=""),"SIN COMPROBANTE DE PAGO; ","")&amp;IF(AND(G433="Escrow",H433&lt;&gt;"Sí",N(E433)&gt;0,TODAY()&gt;=N(J433)),"ESCROW SIN CONFIRMAR; ","")&amp;IF(AND(B433="Renovación de seguro",NOT(OR(N(K433)&gt;0,O433="Pagado")),N(E433)&gt;0,N(E433)-TODAY()&lt;=N('Ajustes'!$B$10),M433&lt;&gt;"Sí"),"PÓLIZA POR VENCER SIN COTIZACIÓN; ",""))-2)))</f>
        <v/>
      </c>
    </row>
    <row r="434">
      <c r="E434" s="8" t="n"/>
      <c r="F434" s="9" t="n"/>
      <c r="I434" s="10" t="n"/>
      <c r="J434" s="8">
        <f>IF(OR(NOT(OR(A434&lt;&gt;"",B434&lt;&gt;"",C434&lt;&gt;"")),N(E434)=0),"",N(E434)-IF(N(I434)&gt;0,N(I434),IFERROR(VLOOKUP(B434,'Ajustes'!$A$3:$B$8,2,0),0)))</f>
        <v/>
      </c>
      <c r="K434" s="8" t="n"/>
      <c r="N434" s="8" t="n"/>
      <c r="P434" s="10">
        <f>IF(OR(NOT(OR(A434&lt;&gt;"",B434&lt;&gt;"",C434&lt;&gt;"")),N(E434)=0),"",N(E434)-TODAY())</f>
        <v/>
      </c>
      <c r="Q434">
        <f>IF(OR(NOT(OR(A434&lt;&gt;"",B434&lt;&gt;"",C434&lt;&gt;"")),O434="Cerrado"),"",IF(IF(A434="","SIN PROPIEDAD; ","")&amp;IF(AND(A434&lt;&gt;"",COUNTIF('Propiedades'!$A$2:$A$200,A434)=0),"PROPIEDAD NO ESTÁ EN LA LISTA; ","")&amp;IF(B434="","SIN TIPO; ","")&amp;IF(NOT(N(E434)&gt;0),"SIN FECHA; ","")&amp;IF(N(F434)=0,"SIN MONTO; ","")&amp;IF(AND(N(E434)&gt;0,NOT(OR(N(K434)&gt;0,O434="Pagado")),G434&lt;&gt;"Escrow",TODAY()&gt;N(E434)),"VENCIDO SIN PAGAR; ","")&amp;IF(AND(NOT(OR(N(K434)&gt;0,O434="Pagado")),G434&lt;&gt;"Escrow",AND(N(E434)&gt;0,TODAY()&gt;=N(J434),TODAY()&lt;=N(E434))),"VENCE PRONTO; ","")&amp;IF(AND(OR(N(K434)&gt;0,O434="Pagado"),L434=""),"SIN COMPROBANTE DE PAGO; ","")&amp;IF(AND(G434="Escrow",H434&lt;&gt;"Sí",N(E434)&gt;0,TODAY()&gt;=N(J434)),"ESCROW SIN CONFIRMAR; ","")&amp;IF(AND(B434="Renovación de seguro",NOT(OR(N(K434)&gt;0,O434="Pagado")),N(E434)&gt;0,N(E434)-TODAY()&lt;=N('Ajustes'!$B$10),M434&lt;&gt;"Sí"),"PÓLIZA POR VENCER SIN COTIZACIÓN; ","")="","",LEFT(IF(A434="","SIN PROPIEDAD; ","")&amp;IF(AND(A434&lt;&gt;"",COUNTIF('Propiedades'!$A$2:$A$200,A434)=0),"PROPIEDAD NO ESTÁ EN LA LISTA; ","")&amp;IF(B434="","SIN TIPO; ","")&amp;IF(NOT(N(E434)&gt;0),"SIN FECHA; ","")&amp;IF(N(F434)=0,"SIN MONTO; ","")&amp;IF(AND(N(E434)&gt;0,NOT(OR(N(K434)&gt;0,O434="Pagado")),G434&lt;&gt;"Escrow",TODAY()&gt;N(E434)),"VENCIDO SIN PAGAR; ","")&amp;IF(AND(NOT(OR(N(K434)&gt;0,O434="Pagado")),G434&lt;&gt;"Escrow",AND(N(E434)&gt;0,TODAY()&gt;=N(J434),TODAY()&lt;=N(E434))),"VENCE PRONTO; ","")&amp;IF(AND(OR(N(K434)&gt;0,O434="Pagado"),L434=""),"SIN COMPROBANTE DE PAGO; ","")&amp;IF(AND(G434="Escrow",H434&lt;&gt;"Sí",N(E434)&gt;0,TODAY()&gt;=N(J434)),"ESCROW SIN CONFIRMAR; ","")&amp;IF(AND(B434="Renovación de seguro",NOT(OR(N(K434)&gt;0,O434="Pagado")),N(E434)&gt;0,N(E434)-TODAY()&lt;=N('Ajustes'!$B$10),M434&lt;&gt;"Sí"),"PÓLIZA POR VENCER SIN COTIZACIÓN; ",""),LEN(IF(A434="","SIN PROPIEDAD; ","")&amp;IF(AND(A434&lt;&gt;"",COUNTIF('Propiedades'!$A$2:$A$200,A434)=0),"PROPIEDAD NO ESTÁ EN LA LISTA; ","")&amp;IF(B434="","SIN TIPO; ","")&amp;IF(NOT(N(E434)&gt;0),"SIN FECHA; ","")&amp;IF(N(F434)=0,"SIN MONTO; ","")&amp;IF(AND(N(E434)&gt;0,NOT(OR(N(K434)&gt;0,O434="Pagado")),G434&lt;&gt;"Escrow",TODAY()&gt;N(E434)),"VENCIDO SIN PAGAR; ","")&amp;IF(AND(NOT(OR(N(K434)&gt;0,O434="Pagado")),G434&lt;&gt;"Escrow",AND(N(E434)&gt;0,TODAY()&gt;=N(J434),TODAY()&lt;=N(E434))),"VENCE PRONTO; ","")&amp;IF(AND(OR(N(K434)&gt;0,O434="Pagado"),L434=""),"SIN COMPROBANTE DE PAGO; ","")&amp;IF(AND(G434="Escrow",H434&lt;&gt;"Sí",N(E434)&gt;0,TODAY()&gt;=N(J434)),"ESCROW SIN CONFIRMAR; ","")&amp;IF(AND(B434="Renovación de seguro",NOT(OR(N(K434)&gt;0,O434="Pagado")),N(E434)&gt;0,N(E434)-TODAY()&lt;=N('Ajustes'!$B$10),M434&lt;&gt;"Sí"),"PÓLIZA POR VENCER SIN COTIZACIÓN; ",""))-2)))</f>
        <v/>
      </c>
    </row>
    <row r="435">
      <c r="E435" s="8" t="n"/>
      <c r="F435" s="9" t="n"/>
      <c r="I435" s="10" t="n"/>
      <c r="J435" s="8">
        <f>IF(OR(NOT(OR(A435&lt;&gt;"",B435&lt;&gt;"",C435&lt;&gt;"")),N(E435)=0),"",N(E435)-IF(N(I435)&gt;0,N(I435),IFERROR(VLOOKUP(B435,'Ajustes'!$A$3:$B$8,2,0),0)))</f>
        <v/>
      </c>
      <c r="K435" s="8" t="n"/>
      <c r="N435" s="8" t="n"/>
      <c r="P435" s="10">
        <f>IF(OR(NOT(OR(A435&lt;&gt;"",B435&lt;&gt;"",C435&lt;&gt;"")),N(E435)=0),"",N(E435)-TODAY())</f>
        <v/>
      </c>
      <c r="Q435">
        <f>IF(OR(NOT(OR(A435&lt;&gt;"",B435&lt;&gt;"",C435&lt;&gt;"")),O435="Cerrado"),"",IF(IF(A435="","SIN PROPIEDAD; ","")&amp;IF(AND(A435&lt;&gt;"",COUNTIF('Propiedades'!$A$2:$A$200,A435)=0),"PROPIEDAD NO ESTÁ EN LA LISTA; ","")&amp;IF(B435="","SIN TIPO; ","")&amp;IF(NOT(N(E435)&gt;0),"SIN FECHA; ","")&amp;IF(N(F435)=0,"SIN MONTO; ","")&amp;IF(AND(N(E435)&gt;0,NOT(OR(N(K435)&gt;0,O435="Pagado")),G435&lt;&gt;"Escrow",TODAY()&gt;N(E435)),"VENCIDO SIN PAGAR; ","")&amp;IF(AND(NOT(OR(N(K435)&gt;0,O435="Pagado")),G435&lt;&gt;"Escrow",AND(N(E435)&gt;0,TODAY()&gt;=N(J435),TODAY()&lt;=N(E435))),"VENCE PRONTO; ","")&amp;IF(AND(OR(N(K435)&gt;0,O435="Pagado"),L435=""),"SIN COMPROBANTE DE PAGO; ","")&amp;IF(AND(G435="Escrow",H435&lt;&gt;"Sí",N(E435)&gt;0,TODAY()&gt;=N(J435)),"ESCROW SIN CONFIRMAR; ","")&amp;IF(AND(B435="Renovación de seguro",NOT(OR(N(K435)&gt;0,O435="Pagado")),N(E435)&gt;0,N(E435)-TODAY()&lt;=N('Ajustes'!$B$10),M435&lt;&gt;"Sí"),"PÓLIZA POR VENCER SIN COTIZACIÓN; ","")="","",LEFT(IF(A435="","SIN PROPIEDAD; ","")&amp;IF(AND(A435&lt;&gt;"",COUNTIF('Propiedades'!$A$2:$A$200,A435)=0),"PROPIEDAD NO ESTÁ EN LA LISTA; ","")&amp;IF(B435="","SIN TIPO; ","")&amp;IF(NOT(N(E435)&gt;0),"SIN FECHA; ","")&amp;IF(N(F435)=0,"SIN MONTO; ","")&amp;IF(AND(N(E435)&gt;0,NOT(OR(N(K435)&gt;0,O435="Pagado")),G435&lt;&gt;"Escrow",TODAY()&gt;N(E435)),"VENCIDO SIN PAGAR; ","")&amp;IF(AND(NOT(OR(N(K435)&gt;0,O435="Pagado")),G435&lt;&gt;"Escrow",AND(N(E435)&gt;0,TODAY()&gt;=N(J435),TODAY()&lt;=N(E435))),"VENCE PRONTO; ","")&amp;IF(AND(OR(N(K435)&gt;0,O435="Pagado"),L435=""),"SIN COMPROBANTE DE PAGO; ","")&amp;IF(AND(G435="Escrow",H435&lt;&gt;"Sí",N(E435)&gt;0,TODAY()&gt;=N(J435)),"ESCROW SIN CONFIRMAR; ","")&amp;IF(AND(B435="Renovación de seguro",NOT(OR(N(K435)&gt;0,O435="Pagado")),N(E435)&gt;0,N(E435)-TODAY()&lt;=N('Ajustes'!$B$10),M435&lt;&gt;"Sí"),"PÓLIZA POR VENCER SIN COTIZACIÓN; ",""),LEN(IF(A435="","SIN PROPIEDAD; ","")&amp;IF(AND(A435&lt;&gt;"",COUNTIF('Propiedades'!$A$2:$A$200,A435)=0),"PROPIEDAD NO ESTÁ EN LA LISTA; ","")&amp;IF(B435="","SIN TIPO; ","")&amp;IF(NOT(N(E435)&gt;0),"SIN FECHA; ","")&amp;IF(N(F435)=0,"SIN MONTO; ","")&amp;IF(AND(N(E435)&gt;0,NOT(OR(N(K435)&gt;0,O435="Pagado")),G435&lt;&gt;"Escrow",TODAY()&gt;N(E435)),"VENCIDO SIN PAGAR; ","")&amp;IF(AND(NOT(OR(N(K435)&gt;0,O435="Pagado")),G435&lt;&gt;"Escrow",AND(N(E435)&gt;0,TODAY()&gt;=N(J435),TODAY()&lt;=N(E435))),"VENCE PRONTO; ","")&amp;IF(AND(OR(N(K435)&gt;0,O435="Pagado"),L435=""),"SIN COMPROBANTE DE PAGO; ","")&amp;IF(AND(G435="Escrow",H435&lt;&gt;"Sí",N(E435)&gt;0,TODAY()&gt;=N(J435)),"ESCROW SIN CONFIRMAR; ","")&amp;IF(AND(B435="Renovación de seguro",NOT(OR(N(K435)&gt;0,O435="Pagado")),N(E435)&gt;0,N(E435)-TODAY()&lt;=N('Ajustes'!$B$10),M435&lt;&gt;"Sí"),"PÓLIZA POR VENCER SIN COTIZACIÓN; ",""))-2)))</f>
        <v/>
      </c>
    </row>
    <row r="436">
      <c r="E436" s="8" t="n"/>
      <c r="F436" s="9" t="n"/>
      <c r="I436" s="10" t="n"/>
      <c r="J436" s="8">
        <f>IF(OR(NOT(OR(A436&lt;&gt;"",B436&lt;&gt;"",C436&lt;&gt;"")),N(E436)=0),"",N(E436)-IF(N(I436)&gt;0,N(I436),IFERROR(VLOOKUP(B436,'Ajustes'!$A$3:$B$8,2,0),0)))</f>
        <v/>
      </c>
      <c r="K436" s="8" t="n"/>
      <c r="N436" s="8" t="n"/>
      <c r="P436" s="10">
        <f>IF(OR(NOT(OR(A436&lt;&gt;"",B436&lt;&gt;"",C436&lt;&gt;"")),N(E436)=0),"",N(E436)-TODAY())</f>
        <v/>
      </c>
      <c r="Q436">
        <f>IF(OR(NOT(OR(A436&lt;&gt;"",B436&lt;&gt;"",C436&lt;&gt;"")),O436="Cerrado"),"",IF(IF(A436="","SIN PROPIEDAD; ","")&amp;IF(AND(A436&lt;&gt;"",COUNTIF('Propiedades'!$A$2:$A$200,A436)=0),"PROPIEDAD NO ESTÁ EN LA LISTA; ","")&amp;IF(B436="","SIN TIPO; ","")&amp;IF(NOT(N(E436)&gt;0),"SIN FECHA; ","")&amp;IF(N(F436)=0,"SIN MONTO; ","")&amp;IF(AND(N(E436)&gt;0,NOT(OR(N(K436)&gt;0,O436="Pagado")),G436&lt;&gt;"Escrow",TODAY()&gt;N(E436)),"VENCIDO SIN PAGAR; ","")&amp;IF(AND(NOT(OR(N(K436)&gt;0,O436="Pagado")),G436&lt;&gt;"Escrow",AND(N(E436)&gt;0,TODAY()&gt;=N(J436),TODAY()&lt;=N(E436))),"VENCE PRONTO; ","")&amp;IF(AND(OR(N(K436)&gt;0,O436="Pagado"),L436=""),"SIN COMPROBANTE DE PAGO; ","")&amp;IF(AND(G436="Escrow",H436&lt;&gt;"Sí",N(E436)&gt;0,TODAY()&gt;=N(J436)),"ESCROW SIN CONFIRMAR; ","")&amp;IF(AND(B436="Renovación de seguro",NOT(OR(N(K436)&gt;0,O436="Pagado")),N(E436)&gt;0,N(E436)-TODAY()&lt;=N('Ajustes'!$B$10),M436&lt;&gt;"Sí"),"PÓLIZA POR VENCER SIN COTIZACIÓN; ","")="","",LEFT(IF(A436="","SIN PROPIEDAD; ","")&amp;IF(AND(A436&lt;&gt;"",COUNTIF('Propiedades'!$A$2:$A$200,A436)=0),"PROPIEDAD NO ESTÁ EN LA LISTA; ","")&amp;IF(B436="","SIN TIPO; ","")&amp;IF(NOT(N(E436)&gt;0),"SIN FECHA; ","")&amp;IF(N(F436)=0,"SIN MONTO; ","")&amp;IF(AND(N(E436)&gt;0,NOT(OR(N(K436)&gt;0,O436="Pagado")),G436&lt;&gt;"Escrow",TODAY()&gt;N(E436)),"VENCIDO SIN PAGAR; ","")&amp;IF(AND(NOT(OR(N(K436)&gt;0,O436="Pagado")),G436&lt;&gt;"Escrow",AND(N(E436)&gt;0,TODAY()&gt;=N(J436),TODAY()&lt;=N(E436))),"VENCE PRONTO; ","")&amp;IF(AND(OR(N(K436)&gt;0,O436="Pagado"),L436=""),"SIN COMPROBANTE DE PAGO; ","")&amp;IF(AND(G436="Escrow",H436&lt;&gt;"Sí",N(E436)&gt;0,TODAY()&gt;=N(J436)),"ESCROW SIN CONFIRMAR; ","")&amp;IF(AND(B436="Renovación de seguro",NOT(OR(N(K436)&gt;0,O436="Pagado")),N(E436)&gt;0,N(E436)-TODAY()&lt;=N('Ajustes'!$B$10),M436&lt;&gt;"Sí"),"PÓLIZA POR VENCER SIN COTIZACIÓN; ",""),LEN(IF(A436="","SIN PROPIEDAD; ","")&amp;IF(AND(A436&lt;&gt;"",COUNTIF('Propiedades'!$A$2:$A$200,A436)=0),"PROPIEDAD NO ESTÁ EN LA LISTA; ","")&amp;IF(B436="","SIN TIPO; ","")&amp;IF(NOT(N(E436)&gt;0),"SIN FECHA; ","")&amp;IF(N(F436)=0,"SIN MONTO; ","")&amp;IF(AND(N(E436)&gt;0,NOT(OR(N(K436)&gt;0,O436="Pagado")),G436&lt;&gt;"Escrow",TODAY()&gt;N(E436)),"VENCIDO SIN PAGAR; ","")&amp;IF(AND(NOT(OR(N(K436)&gt;0,O436="Pagado")),G436&lt;&gt;"Escrow",AND(N(E436)&gt;0,TODAY()&gt;=N(J436),TODAY()&lt;=N(E436))),"VENCE PRONTO; ","")&amp;IF(AND(OR(N(K436)&gt;0,O436="Pagado"),L436=""),"SIN COMPROBANTE DE PAGO; ","")&amp;IF(AND(G436="Escrow",H436&lt;&gt;"Sí",N(E436)&gt;0,TODAY()&gt;=N(J436)),"ESCROW SIN CONFIRMAR; ","")&amp;IF(AND(B436="Renovación de seguro",NOT(OR(N(K436)&gt;0,O436="Pagado")),N(E436)&gt;0,N(E436)-TODAY()&lt;=N('Ajustes'!$B$10),M436&lt;&gt;"Sí"),"PÓLIZA POR VENCER SIN COTIZACIÓN; ",""))-2)))</f>
        <v/>
      </c>
    </row>
    <row r="437">
      <c r="E437" s="8" t="n"/>
      <c r="F437" s="9" t="n"/>
      <c r="I437" s="10" t="n"/>
      <c r="J437" s="8">
        <f>IF(OR(NOT(OR(A437&lt;&gt;"",B437&lt;&gt;"",C437&lt;&gt;"")),N(E437)=0),"",N(E437)-IF(N(I437)&gt;0,N(I437),IFERROR(VLOOKUP(B437,'Ajustes'!$A$3:$B$8,2,0),0)))</f>
        <v/>
      </c>
      <c r="K437" s="8" t="n"/>
      <c r="N437" s="8" t="n"/>
      <c r="P437" s="10">
        <f>IF(OR(NOT(OR(A437&lt;&gt;"",B437&lt;&gt;"",C437&lt;&gt;"")),N(E437)=0),"",N(E437)-TODAY())</f>
        <v/>
      </c>
      <c r="Q437">
        <f>IF(OR(NOT(OR(A437&lt;&gt;"",B437&lt;&gt;"",C437&lt;&gt;"")),O437="Cerrado"),"",IF(IF(A437="","SIN PROPIEDAD; ","")&amp;IF(AND(A437&lt;&gt;"",COUNTIF('Propiedades'!$A$2:$A$200,A437)=0),"PROPIEDAD NO ESTÁ EN LA LISTA; ","")&amp;IF(B437="","SIN TIPO; ","")&amp;IF(NOT(N(E437)&gt;0),"SIN FECHA; ","")&amp;IF(N(F437)=0,"SIN MONTO; ","")&amp;IF(AND(N(E437)&gt;0,NOT(OR(N(K437)&gt;0,O437="Pagado")),G437&lt;&gt;"Escrow",TODAY()&gt;N(E437)),"VENCIDO SIN PAGAR; ","")&amp;IF(AND(NOT(OR(N(K437)&gt;0,O437="Pagado")),G437&lt;&gt;"Escrow",AND(N(E437)&gt;0,TODAY()&gt;=N(J437),TODAY()&lt;=N(E437))),"VENCE PRONTO; ","")&amp;IF(AND(OR(N(K437)&gt;0,O437="Pagado"),L437=""),"SIN COMPROBANTE DE PAGO; ","")&amp;IF(AND(G437="Escrow",H437&lt;&gt;"Sí",N(E437)&gt;0,TODAY()&gt;=N(J437)),"ESCROW SIN CONFIRMAR; ","")&amp;IF(AND(B437="Renovación de seguro",NOT(OR(N(K437)&gt;0,O437="Pagado")),N(E437)&gt;0,N(E437)-TODAY()&lt;=N('Ajustes'!$B$10),M437&lt;&gt;"Sí"),"PÓLIZA POR VENCER SIN COTIZACIÓN; ","")="","",LEFT(IF(A437="","SIN PROPIEDAD; ","")&amp;IF(AND(A437&lt;&gt;"",COUNTIF('Propiedades'!$A$2:$A$200,A437)=0),"PROPIEDAD NO ESTÁ EN LA LISTA; ","")&amp;IF(B437="","SIN TIPO; ","")&amp;IF(NOT(N(E437)&gt;0),"SIN FECHA; ","")&amp;IF(N(F437)=0,"SIN MONTO; ","")&amp;IF(AND(N(E437)&gt;0,NOT(OR(N(K437)&gt;0,O437="Pagado")),G437&lt;&gt;"Escrow",TODAY()&gt;N(E437)),"VENCIDO SIN PAGAR; ","")&amp;IF(AND(NOT(OR(N(K437)&gt;0,O437="Pagado")),G437&lt;&gt;"Escrow",AND(N(E437)&gt;0,TODAY()&gt;=N(J437),TODAY()&lt;=N(E437))),"VENCE PRONTO; ","")&amp;IF(AND(OR(N(K437)&gt;0,O437="Pagado"),L437=""),"SIN COMPROBANTE DE PAGO; ","")&amp;IF(AND(G437="Escrow",H437&lt;&gt;"Sí",N(E437)&gt;0,TODAY()&gt;=N(J437)),"ESCROW SIN CONFIRMAR; ","")&amp;IF(AND(B437="Renovación de seguro",NOT(OR(N(K437)&gt;0,O437="Pagado")),N(E437)&gt;0,N(E437)-TODAY()&lt;=N('Ajustes'!$B$10),M437&lt;&gt;"Sí"),"PÓLIZA POR VENCER SIN COTIZACIÓN; ",""),LEN(IF(A437="","SIN PROPIEDAD; ","")&amp;IF(AND(A437&lt;&gt;"",COUNTIF('Propiedades'!$A$2:$A$200,A437)=0),"PROPIEDAD NO ESTÁ EN LA LISTA; ","")&amp;IF(B437="","SIN TIPO; ","")&amp;IF(NOT(N(E437)&gt;0),"SIN FECHA; ","")&amp;IF(N(F437)=0,"SIN MONTO; ","")&amp;IF(AND(N(E437)&gt;0,NOT(OR(N(K437)&gt;0,O437="Pagado")),G437&lt;&gt;"Escrow",TODAY()&gt;N(E437)),"VENCIDO SIN PAGAR; ","")&amp;IF(AND(NOT(OR(N(K437)&gt;0,O437="Pagado")),G437&lt;&gt;"Escrow",AND(N(E437)&gt;0,TODAY()&gt;=N(J437),TODAY()&lt;=N(E437))),"VENCE PRONTO; ","")&amp;IF(AND(OR(N(K437)&gt;0,O437="Pagado"),L437=""),"SIN COMPROBANTE DE PAGO; ","")&amp;IF(AND(G437="Escrow",H437&lt;&gt;"Sí",N(E437)&gt;0,TODAY()&gt;=N(J437)),"ESCROW SIN CONFIRMAR; ","")&amp;IF(AND(B437="Renovación de seguro",NOT(OR(N(K437)&gt;0,O437="Pagado")),N(E437)&gt;0,N(E437)-TODAY()&lt;=N('Ajustes'!$B$10),M437&lt;&gt;"Sí"),"PÓLIZA POR VENCER SIN COTIZACIÓN; ",""))-2)))</f>
        <v/>
      </c>
    </row>
    <row r="438">
      <c r="E438" s="8" t="n"/>
      <c r="F438" s="9" t="n"/>
      <c r="I438" s="10" t="n"/>
      <c r="J438" s="8">
        <f>IF(OR(NOT(OR(A438&lt;&gt;"",B438&lt;&gt;"",C438&lt;&gt;"")),N(E438)=0),"",N(E438)-IF(N(I438)&gt;0,N(I438),IFERROR(VLOOKUP(B438,'Ajustes'!$A$3:$B$8,2,0),0)))</f>
        <v/>
      </c>
      <c r="K438" s="8" t="n"/>
      <c r="N438" s="8" t="n"/>
      <c r="P438" s="10">
        <f>IF(OR(NOT(OR(A438&lt;&gt;"",B438&lt;&gt;"",C438&lt;&gt;"")),N(E438)=0),"",N(E438)-TODAY())</f>
        <v/>
      </c>
      <c r="Q438">
        <f>IF(OR(NOT(OR(A438&lt;&gt;"",B438&lt;&gt;"",C438&lt;&gt;"")),O438="Cerrado"),"",IF(IF(A438="","SIN PROPIEDAD; ","")&amp;IF(AND(A438&lt;&gt;"",COUNTIF('Propiedades'!$A$2:$A$200,A438)=0),"PROPIEDAD NO ESTÁ EN LA LISTA; ","")&amp;IF(B438="","SIN TIPO; ","")&amp;IF(NOT(N(E438)&gt;0),"SIN FECHA; ","")&amp;IF(N(F438)=0,"SIN MONTO; ","")&amp;IF(AND(N(E438)&gt;0,NOT(OR(N(K438)&gt;0,O438="Pagado")),G438&lt;&gt;"Escrow",TODAY()&gt;N(E438)),"VENCIDO SIN PAGAR; ","")&amp;IF(AND(NOT(OR(N(K438)&gt;0,O438="Pagado")),G438&lt;&gt;"Escrow",AND(N(E438)&gt;0,TODAY()&gt;=N(J438),TODAY()&lt;=N(E438))),"VENCE PRONTO; ","")&amp;IF(AND(OR(N(K438)&gt;0,O438="Pagado"),L438=""),"SIN COMPROBANTE DE PAGO; ","")&amp;IF(AND(G438="Escrow",H438&lt;&gt;"Sí",N(E438)&gt;0,TODAY()&gt;=N(J438)),"ESCROW SIN CONFIRMAR; ","")&amp;IF(AND(B438="Renovación de seguro",NOT(OR(N(K438)&gt;0,O438="Pagado")),N(E438)&gt;0,N(E438)-TODAY()&lt;=N('Ajustes'!$B$10),M438&lt;&gt;"Sí"),"PÓLIZA POR VENCER SIN COTIZACIÓN; ","")="","",LEFT(IF(A438="","SIN PROPIEDAD; ","")&amp;IF(AND(A438&lt;&gt;"",COUNTIF('Propiedades'!$A$2:$A$200,A438)=0),"PROPIEDAD NO ESTÁ EN LA LISTA; ","")&amp;IF(B438="","SIN TIPO; ","")&amp;IF(NOT(N(E438)&gt;0),"SIN FECHA; ","")&amp;IF(N(F438)=0,"SIN MONTO; ","")&amp;IF(AND(N(E438)&gt;0,NOT(OR(N(K438)&gt;0,O438="Pagado")),G438&lt;&gt;"Escrow",TODAY()&gt;N(E438)),"VENCIDO SIN PAGAR; ","")&amp;IF(AND(NOT(OR(N(K438)&gt;0,O438="Pagado")),G438&lt;&gt;"Escrow",AND(N(E438)&gt;0,TODAY()&gt;=N(J438),TODAY()&lt;=N(E438))),"VENCE PRONTO; ","")&amp;IF(AND(OR(N(K438)&gt;0,O438="Pagado"),L438=""),"SIN COMPROBANTE DE PAGO; ","")&amp;IF(AND(G438="Escrow",H438&lt;&gt;"Sí",N(E438)&gt;0,TODAY()&gt;=N(J438)),"ESCROW SIN CONFIRMAR; ","")&amp;IF(AND(B438="Renovación de seguro",NOT(OR(N(K438)&gt;0,O438="Pagado")),N(E438)&gt;0,N(E438)-TODAY()&lt;=N('Ajustes'!$B$10),M438&lt;&gt;"Sí"),"PÓLIZA POR VENCER SIN COTIZACIÓN; ",""),LEN(IF(A438="","SIN PROPIEDAD; ","")&amp;IF(AND(A438&lt;&gt;"",COUNTIF('Propiedades'!$A$2:$A$200,A438)=0),"PROPIEDAD NO ESTÁ EN LA LISTA; ","")&amp;IF(B438="","SIN TIPO; ","")&amp;IF(NOT(N(E438)&gt;0),"SIN FECHA; ","")&amp;IF(N(F438)=0,"SIN MONTO; ","")&amp;IF(AND(N(E438)&gt;0,NOT(OR(N(K438)&gt;0,O438="Pagado")),G438&lt;&gt;"Escrow",TODAY()&gt;N(E438)),"VENCIDO SIN PAGAR; ","")&amp;IF(AND(NOT(OR(N(K438)&gt;0,O438="Pagado")),G438&lt;&gt;"Escrow",AND(N(E438)&gt;0,TODAY()&gt;=N(J438),TODAY()&lt;=N(E438))),"VENCE PRONTO; ","")&amp;IF(AND(OR(N(K438)&gt;0,O438="Pagado"),L438=""),"SIN COMPROBANTE DE PAGO; ","")&amp;IF(AND(G438="Escrow",H438&lt;&gt;"Sí",N(E438)&gt;0,TODAY()&gt;=N(J438)),"ESCROW SIN CONFIRMAR; ","")&amp;IF(AND(B438="Renovación de seguro",NOT(OR(N(K438)&gt;0,O438="Pagado")),N(E438)&gt;0,N(E438)-TODAY()&lt;=N('Ajustes'!$B$10),M438&lt;&gt;"Sí"),"PÓLIZA POR VENCER SIN COTIZACIÓN; ",""))-2)))</f>
        <v/>
      </c>
    </row>
    <row r="439">
      <c r="E439" s="8" t="n"/>
      <c r="F439" s="9" t="n"/>
      <c r="I439" s="10" t="n"/>
      <c r="J439" s="8">
        <f>IF(OR(NOT(OR(A439&lt;&gt;"",B439&lt;&gt;"",C439&lt;&gt;"")),N(E439)=0),"",N(E439)-IF(N(I439)&gt;0,N(I439),IFERROR(VLOOKUP(B439,'Ajustes'!$A$3:$B$8,2,0),0)))</f>
        <v/>
      </c>
      <c r="K439" s="8" t="n"/>
      <c r="N439" s="8" t="n"/>
      <c r="P439" s="10">
        <f>IF(OR(NOT(OR(A439&lt;&gt;"",B439&lt;&gt;"",C439&lt;&gt;"")),N(E439)=0),"",N(E439)-TODAY())</f>
        <v/>
      </c>
      <c r="Q439">
        <f>IF(OR(NOT(OR(A439&lt;&gt;"",B439&lt;&gt;"",C439&lt;&gt;"")),O439="Cerrado"),"",IF(IF(A439="","SIN PROPIEDAD; ","")&amp;IF(AND(A439&lt;&gt;"",COUNTIF('Propiedades'!$A$2:$A$200,A439)=0),"PROPIEDAD NO ESTÁ EN LA LISTA; ","")&amp;IF(B439="","SIN TIPO; ","")&amp;IF(NOT(N(E439)&gt;0),"SIN FECHA; ","")&amp;IF(N(F439)=0,"SIN MONTO; ","")&amp;IF(AND(N(E439)&gt;0,NOT(OR(N(K439)&gt;0,O439="Pagado")),G439&lt;&gt;"Escrow",TODAY()&gt;N(E439)),"VENCIDO SIN PAGAR; ","")&amp;IF(AND(NOT(OR(N(K439)&gt;0,O439="Pagado")),G439&lt;&gt;"Escrow",AND(N(E439)&gt;0,TODAY()&gt;=N(J439),TODAY()&lt;=N(E439))),"VENCE PRONTO; ","")&amp;IF(AND(OR(N(K439)&gt;0,O439="Pagado"),L439=""),"SIN COMPROBANTE DE PAGO; ","")&amp;IF(AND(G439="Escrow",H439&lt;&gt;"Sí",N(E439)&gt;0,TODAY()&gt;=N(J439)),"ESCROW SIN CONFIRMAR; ","")&amp;IF(AND(B439="Renovación de seguro",NOT(OR(N(K439)&gt;0,O439="Pagado")),N(E439)&gt;0,N(E439)-TODAY()&lt;=N('Ajustes'!$B$10),M439&lt;&gt;"Sí"),"PÓLIZA POR VENCER SIN COTIZACIÓN; ","")="","",LEFT(IF(A439="","SIN PROPIEDAD; ","")&amp;IF(AND(A439&lt;&gt;"",COUNTIF('Propiedades'!$A$2:$A$200,A439)=0),"PROPIEDAD NO ESTÁ EN LA LISTA; ","")&amp;IF(B439="","SIN TIPO; ","")&amp;IF(NOT(N(E439)&gt;0),"SIN FECHA; ","")&amp;IF(N(F439)=0,"SIN MONTO; ","")&amp;IF(AND(N(E439)&gt;0,NOT(OR(N(K439)&gt;0,O439="Pagado")),G439&lt;&gt;"Escrow",TODAY()&gt;N(E439)),"VENCIDO SIN PAGAR; ","")&amp;IF(AND(NOT(OR(N(K439)&gt;0,O439="Pagado")),G439&lt;&gt;"Escrow",AND(N(E439)&gt;0,TODAY()&gt;=N(J439),TODAY()&lt;=N(E439))),"VENCE PRONTO; ","")&amp;IF(AND(OR(N(K439)&gt;0,O439="Pagado"),L439=""),"SIN COMPROBANTE DE PAGO; ","")&amp;IF(AND(G439="Escrow",H439&lt;&gt;"Sí",N(E439)&gt;0,TODAY()&gt;=N(J439)),"ESCROW SIN CONFIRMAR; ","")&amp;IF(AND(B439="Renovación de seguro",NOT(OR(N(K439)&gt;0,O439="Pagado")),N(E439)&gt;0,N(E439)-TODAY()&lt;=N('Ajustes'!$B$10),M439&lt;&gt;"Sí"),"PÓLIZA POR VENCER SIN COTIZACIÓN; ",""),LEN(IF(A439="","SIN PROPIEDAD; ","")&amp;IF(AND(A439&lt;&gt;"",COUNTIF('Propiedades'!$A$2:$A$200,A439)=0),"PROPIEDAD NO ESTÁ EN LA LISTA; ","")&amp;IF(B439="","SIN TIPO; ","")&amp;IF(NOT(N(E439)&gt;0),"SIN FECHA; ","")&amp;IF(N(F439)=0,"SIN MONTO; ","")&amp;IF(AND(N(E439)&gt;0,NOT(OR(N(K439)&gt;0,O439="Pagado")),G439&lt;&gt;"Escrow",TODAY()&gt;N(E439)),"VENCIDO SIN PAGAR; ","")&amp;IF(AND(NOT(OR(N(K439)&gt;0,O439="Pagado")),G439&lt;&gt;"Escrow",AND(N(E439)&gt;0,TODAY()&gt;=N(J439),TODAY()&lt;=N(E439))),"VENCE PRONTO; ","")&amp;IF(AND(OR(N(K439)&gt;0,O439="Pagado"),L439=""),"SIN COMPROBANTE DE PAGO; ","")&amp;IF(AND(G439="Escrow",H439&lt;&gt;"Sí",N(E439)&gt;0,TODAY()&gt;=N(J439)),"ESCROW SIN CONFIRMAR; ","")&amp;IF(AND(B439="Renovación de seguro",NOT(OR(N(K439)&gt;0,O439="Pagado")),N(E439)&gt;0,N(E439)-TODAY()&lt;=N('Ajustes'!$B$10),M439&lt;&gt;"Sí"),"PÓLIZA POR VENCER SIN COTIZACIÓN; ",""))-2)))</f>
        <v/>
      </c>
    </row>
    <row r="440">
      <c r="E440" s="8" t="n"/>
      <c r="F440" s="9" t="n"/>
      <c r="I440" s="10" t="n"/>
      <c r="J440" s="8">
        <f>IF(OR(NOT(OR(A440&lt;&gt;"",B440&lt;&gt;"",C440&lt;&gt;"")),N(E440)=0),"",N(E440)-IF(N(I440)&gt;0,N(I440),IFERROR(VLOOKUP(B440,'Ajustes'!$A$3:$B$8,2,0),0)))</f>
        <v/>
      </c>
      <c r="K440" s="8" t="n"/>
      <c r="N440" s="8" t="n"/>
      <c r="P440" s="10">
        <f>IF(OR(NOT(OR(A440&lt;&gt;"",B440&lt;&gt;"",C440&lt;&gt;"")),N(E440)=0),"",N(E440)-TODAY())</f>
        <v/>
      </c>
      <c r="Q440">
        <f>IF(OR(NOT(OR(A440&lt;&gt;"",B440&lt;&gt;"",C440&lt;&gt;"")),O440="Cerrado"),"",IF(IF(A440="","SIN PROPIEDAD; ","")&amp;IF(AND(A440&lt;&gt;"",COUNTIF('Propiedades'!$A$2:$A$200,A440)=0),"PROPIEDAD NO ESTÁ EN LA LISTA; ","")&amp;IF(B440="","SIN TIPO; ","")&amp;IF(NOT(N(E440)&gt;0),"SIN FECHA; ","")&amp;IF(N(F440)=0,"SIN MONTO; ","")&amp;IF(AND(N(E440)&gt;0,NOT(OR(N(K440)&gt;0,O440="Pagado")),G440&lt;&gt;"Escrow",TODAY()&gt;N(E440)),"VENCIDO SIN PAGAR; ","")&amp;IF(AND(NOT(OR(N(K440)&gt;0,O440="Pagado")),G440&lt;&gt;"Escrow",AND(N(E440)&gt;0,TODAY()&gt;=N(J440),TODAY()&lt;=N(E440))),"VENCE PRONTO; ","")&amp;IF(AND(OR(N(K440)&gt;0,O440="Pagado"),L440=""),"SIN COMPROBANTE DE PAGO; ","")&amp;IF(AND(G440="Escrow",H440&lt;&gt;"Sí",N(E440)&gt;0,TODAY()&gt;=N(J440)),"ESCROW SIN CONFIRMAR; ","")&amp;IF(AND(B440="Renovación de seguro",NOT(OR(N(K440)&gt;0,O440="Pagado")),N(E440)&gt;0,N(E440)-TODAY()&lt;=N('Ajustes'!$B$10),M440&lt;&gt;"Sí"),"PÓLIZA POR VENCER SIN COTIZACIÓN; ","")="","",LEFT(IF(A440="","SIN PROPIEDAD; ","")&amp;IF(AND(A440&lt;&gt;"",COUNTIF('Propiedades'!$A$2:$A$200,A440)=0),"PROPIEDAD NO ESTÁ EN LA LISTA; ","")&amp;IF(B440="","SIN TIPO; ","")&amp;IF(NOT(N(E440)&gt;0),"SIN FECHA; ","")&amp;IF(N(F440)=0,"SIN MONTO; ","")&amp;IF(AND(N(E440)&gt;0,NOT(OR(N(K440)&gt;0,O440="Pagado")),G440&lt;&gt;"Escrow",TODAY()&gt;N(E440)),"VENCIDO SIN PAGAR; ","")&amp;IF(AND(NOT(OR(N(K440)&gt;0,O440="Pagado")),G440&lt;&gt;"Escrow",AND(N(E440)&gt;0,TODAY()&gt;=N(J440),TODAY()&lt;=N(E440))),"VENCE PRONTO; ","")&amp;IF(AND(OR(N(K440)&gt;0,O440="Pagado"),L440=""),"SIN COMPROBANTE DE PAGO; ","")&amp;IF(AND(G440="Escrow",H440&lt;&gt;"Sí",N(E440)&gt;0,TODAY()&gt;=N(J440)),"ESCROW SIN CONFIRMAR; ","")&amp;IF(AND(B440="Renovación de seguro",NOT(OR(N(K440)&gt;0,O440="Pagado")),N(E440)&gt;0,N(E440)-TODAY()&lt;=N('Ajustes'!$B$10),M440&lt;&gt;"Sí"),"PÓLIZA POR VENCER SIN COTIZACIÓN; ",""),LEN(IF(A440="","SIN PROPIEDAD; ","")&amp;IF(AND(A440&lt;&gt;"",COUNTIF('Propiedades'!$A$2:$A$200,A440)=0),"PROPIEDAD NO ESTÁ EN LA LISTA; ","")&amp;IF(B440="","SIN TIPO; ","")&amp;IF(NOT(N(E440)&gt;0),"SIN FECHA; ","")&amp;IF(N(F440)=0,"SIN MONTO; ","")&amp;IF(AND(N(E440)&gt;0,NOT(OR(N(K440)&gt;0,O440="Pagado")),G440&lt;&gt;"Escrow",TODAY()&gt;N(E440)),"VENCIDO SIN PAGAR; ","")&amp;IF(AND(NOT(OR(N(K440)&gt;0,O440="Pagado")),G440&lt;&gt;"Escrow",AND(N(E440)&gt;0,TODAY()&gt;=N(J440),TODAY()&lt;=N(E440))),"VENCE PRONTO; ","")&amp;IF(AND(OR(N(K440)&gt;0,O440="Pagado"),L440=""),"SIN COMPROBANTE DE PAGO; ","")&amp;IF(AND(G440="Escrow",H440&lt;&gt;"Sí",N(E440)&gt;0,TODAY()&gt;=N(J440)),"ESCROW SIN CONFIRMAR; ","")&amp;IF(AND(B440="Renovación de seguro",NOT(OR(N(K440)&gt;0,O440="Pagado")),N(E440)&gt;0,N(E440)-TODAY()&lt;=N('Ajustes'!$B$10),M440&lt;&gt;"Sí"),"PÓLIZA POR VENCER SIN COTIZACIÓN; ",""))-2)))</f>
        <v/>
      </c>
    </row>
    <row r="441">
      <c r="E441" s="8" t="n"/>
      <c r="F441" s="9" t="n"/>
      <c r="I441" s="10" t="n"/>
      <c r="J441" s="8">
        <f>IF(OR(NOT(OR(A441&lt;&gt;"",B441&lt;&gt;"",C441&lt;&gt;"")),N(E441)=0),"",N(E441)-IF(N(I441)&gt;0,N(I441),IFERROR(VLOOKUP(B441,'Ajustes'!$A$3:$B$8,2,0),0)))</f>
        <v/>
      </c>
      <c r="K441" s="8" t="n"/>
      <c r="N441" s="8" t="n"/>
      <c r="P441" s="10">
        <f>IF(OR(NOT(OR(A441&lt;&gt;"",B441&lt;&gt;"",C441&lt;&gt;"")),N(E441)=0),"",N(E441)-TODAY())</f>
        <v/>
      </c>
      <c r="Q441">
        <f>IF(OR(NOT(OR(A441&lt;&gt;"",B441&lt;&gt;"",C441&lt;&gt;"")),O441="Cerrado"),"",IF(IF(A441="","SIN PROPIEDAD; ","")&amp;IF(AND(A441&lt;&gt;"",COUNTIF('Propiedades'!$A$2:$A$200,A441)=0),"PROPIEDAD NO ESTÁ EN LA LISTA; ","")&amp;IF(B441="","SIN TIPO; ","")&amp;IF(NOT(N(E441)&gt;0),"SIN FECHA; ","")&amp;IF(N(F441)=0,"SIN MONTO; ","")&amp;IF(AND(N(E441)&gt;0,NOT(OR(N(K441)&gt;0,O441="Pagado")),G441&lt;&gt;"Escrow",TODAY()&gt;N(E441)),"VENCIDO SIN PAGAR; ","")&amp;IF(AND(NOT(OR(N(K441)&gt;0,O441="Pagado")),G441&lt;&gt;"Escrow",AND(N(E441)&gt;0,TODAY()&gt;=N(J441),TODAY()&lt;=N(E441))),"VENCE PRONTO; ","")&amp;IF(AND(OR(N(K441)&gt;0,O441="Pagado"),L441=""),"SIN COMPROBANTE DE PAGO; ","")&amp;IF(AND(G441="Escrow",H441&lt;&gt;"Sí",N(E441)&gt;0,TODAY()&gt;=N(J441)),"ESCROW SIN CONFIRMAR; ","")&amp;IF(AND(B441="Renovación de seguro",NOT(OR(N(K441)&gt;0,O441="Pagado")),N(E441)&gt;0,N(E441)-TODAY()&lt;=N('Ajustes'!$B$10),M441&lt;&gt;"Sí"),"PÓLIZA POR VENCER SIN COTIZACIÓN; ","")="","",LEFT(IF(A441="","SIN PROPIEDAD; ","")&amp;IF(AND(A441&lt;&gt;"",COUNTIF('Propiedades'!$A$2:$A$200,A441)=0),"PROPIEDAD NO ESTÁ EN LA LISTA; ","")&amp;IF(B441="","SIN TIPO; ","")&amp;IF(NOT(N(E441)&gt;0),"SIN FECHA; ","")&amp;IF(N(F441)=0,"SIN MONTO; ","")&amp;IF(AND(N(E441)&gt;0,NOT(OR(N(K441)&gt;0,O441="Pagado")),G441&lt;&gt;"Escrow",TODAY()&gt;N(E441)),"VENCIDO SIN PAGAR; ","")&amp;IF(AND(NOT(OR(N(K441)&gt;0,O441="Pagado")),G441&lt;&gt;"Escrow",AND(N(E441)&gt;0,TODAY()&gt;=N(J441),TODAY()&lt;=N(E441))),"VENCE PRONTO; ","")&amp;IF(AND(OR(N(K441)&gt;0,O441="Pagado"),L441=""),"SIN COMPROBANTE DE PAGO; ","")&amp;IF(AND(G441="Escrow",H441&lt;&gt;"Sí",N(E441)&gt;0,TODAY()&gt;=N(J441)),"ESCROW SIN CONFIRMAR; ","")&amp;IF(AND(B441="Renovación de seguro",NOT(OR(N(K441)&gt;0,O441="Pagado")),N(E441)&gt;0,N(E441)-TODAY()&lt;=N('Ajustes'!$B$10),M441&lt;&gt;"Sí"),"PÓLIZA POR VENCER SIN COTIZACIÓN; ",""),LEN(IF(A441="","SIN PROPIEDAD; ","")&amp;IF(AND(A441&lt;&gt;"",COUNTIF('Propiedades'!$A$2:$A$200,A441)=0),"PROPIEDAD NO ESTÁ EN LA LISTA; ","")&amp;IF(B441="","SIN TIPO; ","")&amp;IF(NOT(N(E441)&gt;0),"SIN FECHA; ","")&amp;IF(N(F441)=0,"SIN MONTO; ","")&amp;IF(AND(N(E441)&gt;0,NOT(OR(N(K441)&gt;0,O441="Pagado")),G441&lt;&gt;"Escrow",TODAY()&gt;N(E441)),"VENCIDO SIN PAGAR; ","")&amp;IF(AND(NOT(OR(N(K441)&gt;0,O441="Pagado")),G441&lt;&gt;"Escrow",AND(N(E441)&gt;0,TODAY()&gt;=N(J441),TODAY()&lt;=N(E441))),"VENCE PRONTO; ","")&amp;IF(AND(OR(N(K441)&gt;0,O441="Pagado"),L441=""),"SIN COMPROBANTE DE PAGO; ","")&amp;IF(AND(G441="Escrow",H441&lt;&gt;"Sí",N(E441)&gt;0,TODAY()&gt;=N(J441)),"ESCROW SIN CONFIRMAR; ","")&amp;IF(AND(B441="Renovación de seguro",NOT(OR(N(K441)&gt;0,O441="Pagado")),N(E441)&gt;0,N(E441)-TODAY()&lt;=N('Ajustes'!$B$10),M441&lt;&gt;"Sí"),"PÓLIZA POR VENCER SIN COTIZACIÓN; ",""))-2)))</f>
        <v/>
      </c>
    </row>
    <row r="442">
      <c r="E442" s="8" t="n"/>
      <c r="F442" s="9" t="n"/>
      <c r="I442" s="10" t="n"/>
      <c r="J442" s="8">
        <f>IF(OR(NOT(OR(A442&lt;&gt;"",B442&lt;&gt;"",C442&lt;&gt;"")),N(E442)=0),"",N(E442)-IF(N(I442)&gt;0,N(I442),IFERROR(VLOOKUP(B442,'Ajustes'!$A$3:$B$8,2,0),0)))</f>
        <v/>
      </c>
      <c r="K442" s="8" t="n"/>
      <c r="N442" s="8" t="n"/>
      <c r="P442" s="10">
        <f>IF(OR(NOT(OR(A442&lt;&gt;"",B442&lt;&gt;"",C442&lt;&gt;"")),N(E442)=0),"",N(E442)-TODAY())</f>
        <v/>
      </c>
      <c r="Q442">
        <f>IF(OR(NOT(OR(A442&lt;&gt;"",B442&lt;&gt;"",C442&lt;&gt;"")),O442="Cerrado"),"",IF(IF(A442="","SIN PROPIEDAD; ","")&amp;IF(AND(A442&lt;&gt;"",COUNTIF('Propiedades'!$A$2:$A$200,A442)=0),"PROPIEDAD NO ESTÁ EN LA LISTA; ","")&amp;IF(B442="","SIN TIPO; ","")&amp;IF(NOT(N(E442)&gt;0),"SIN FECHA; ","")&amp;IF(N(F442)=0,"SIN MONTO; ","")&amp;IF(AND(N(E442)&gt;0,NOT(OR(N(K442)&gt;0,O442="Pagado")),G442&lt;&gt;"Escrow",TODAY()&gt;N(E442)),"VENCIDO SIN PAGAR; ","")&amp;IF(AND(NOT(OR(N(K442)&gt;0,O442="Pagado")),G442&lt;&gt;"Escrow",AND(N(E442)&gt;0,TODAY()&gt;=N(J442),TODAY()&lt;=N(E442))),"VENCE PRONTO; ","")&amp;IF(AND(OR(N(K442)&gt;0,O442="Pagado"),L442=""),"SIN COMPROBANTE DE PAGO; ","")&amp;IF(AND(G442="Escrow",H442&lt;&gt;"Sí",N(E442)&gt;0,TODAY()&gt;=N(J442)),"ESCROW SIN CONFIRMAR; ","")&amp;IF(AND(B442="Renovación de seguro",NOT(OR(N(K442)&gt;0,O442="Pagado")),N(E442)&gt;0,N(E442)-TODAY()&lt;=N('Ajustes'!$B$10),M442&lt;&gt;"Sí"),"PÓLIZA POR VENCER SIN COTIZACIÓN; ","")="","",LEFT(IF(A442="","SIN PROPIEDAD; ","")&amp;IF(AND(A442&lt;&gt;"",COUNTIF('Propiedades'!$A$2:$A$200,A442)=0),"PROPIEDAD NO ESTÁ EN LA LISTA; ","")&amp;IF(B442="","SIN TIPO; ","")&amp;IF(NOT(N(E442)&gt;0),"SIN FECHA; ","")&amp;IF(N(F442)=0,"SIN MONTO; ","")&amp;IF(AND(N(E442)&gt;0,NOT(OR(N(K442)&gt;0,O442="Pagado")),G442&lt;&gt;"Escrow",TODAY()&gt;N(E442)),"VENCIDO SIN PAGAR; ","")&amp;IF(AND(NOT(OR(N(K442)&gt;0,O442="Pagado")),G442&lt;&gt;"Escrow",AND(N(E442)&gt;0,TODAY()&gt;=N(J442),TODAY()&lt;=N(E442))),"VENCE PRONTO; ","")&amp;IF(AND(OR(N(K442)&gt;0,O442="Pagado"),L442=""),"SIN COMPROBANTE DE PAGO; ","")&amp;IF(AND(G442="Escrow",H442&lt;&gt;"Sí",N(E442)&gt;0,TODAY()&gt;=N(J442)),"ESCROW SIN CONFIRMAR; ","")&amp;IF(AND(B442="Renovación de seguro",NOT(OR(N(K442)&gt;0,O442="Pagado")),N(E442)&gt;0,N(E442)-TODAY()&lt;=N('Ajustes'!$B$10),M442&lt;&gt;"Sí"),"PÓLIZA POR VENCER SIN COTIZACIÓN; ",""),LEN(IF(A442="","SIN PROPIEDAD; ","")&amp;IF(AND(A442&lt;&gt;"",COUNTIF('Propiedades'!$A$2:$A$200,A442)=0),"PROPIEDAD NO ESTÁ EN LA LISTA; ","")&amp;IF(B442="","SIN TIPO; ","")&amp;IF(NOT(N(E442)&gt;0),"SIN FECHA; ","")&amp;IF(N(F442)=0,"SIN MONTO; ","")&amp;IF(AND(N(E442)&gt;0,NOT(OR(N(K442)&gt;0,O442="Pagado")),G442&lt;&gt;"Escrow",TODAY()&gt;N(E442)),"VENCIDO SIN PAGAR; ","")&amp;IF(AND(NOT(OR(N(K442)&gt;0,O442="Pagado")),G442&lt;&gt;"Escrow",AND(N(E442)&gt;0,TODAY()&gt;=N(J442),TODAY()&lt;=N(E442))),"VENCE PRONTO; ","")&amp;IF(AND(OR(N(K442)&gt;0,O442="Pagado"),L442=""),"SIN COMPROBANTE DE PAGO; ","")&amp;IF(AND(G442="Escrow",H442&lt;&gt;"Sí",N(E442)&gt;0,TODAY()&gt;=N(J442)),"ESCROW SIN CONFIRMAR; ","")&amp;IF(AND(B442="Renovación de seguro",NOT(OR(N(K442)&gt;0,O442="Pagado")),N(E442)&gt;0,N(E442)-TODAY()&lt;=N('Ajustes'!$B$10),M442&lt;&gt;"Sí"),"PÓLIZA POR VENCER SIN COTIZACIÓN; ",""))-2)))</f>
        <v/>
      </c>
    </row>
    <row r="443">
      <c r="E443" s="8" t="n"/>
      <c r="F443" s="9" t="n"/>
      <c r="I443" s="10" t="n"/>
      <c r="J443" s="8">
        <f>IF(OR(NOT(OR(A443&lt;&gt;"",B443&lt;&gt;"",C443&lt;&gt;"")),N(E443)=0),"",N(E443)-IF(N(I443)&gt;0,N(I443),IFERROR(VLOOKUP(B443,'Ajustes'!$A$3:$B$8,2,0),0)))</f>
        <v/>
      </c>
      <c r="K443" s="8" t="n"/>
      <c r="N443" s="8" t="n"/>
      <c r="P443" s="10">
        <f>IF(OR(NOT(OR(A443&lt;&gt;"",B443&lt;&gt;"",C443&lt;&gt;"")),N(E443)=0),"",N(E443)-TODAY())</f>
        <v/>
      </c>
      <c r="Q443">
        <f>IF(OR(NOT(OR(A443&lt;&gt;"",B443&lt;&gt;"",C443&lt;&gt;"")),O443="Cerrado"),"",IF(IF(A443="","SIN PROPIEDAD; ","")&amp;IF(AND(A443&lt;&gt;"",COUNTIF('Propiedades'!$A$2:$A$200,A443)=0),"PROPIEDAD NO ESTÁ EN LA LISTA; ","")&amp;IF(B443="","SIN TIPO; ","")&amp;IF(NOT(N(E443)&gt;0),"SIN FECHA; ","")&amp;IF(N(F443)=0,"SIN MONTO; ","")&amp;IF(AND(N(E443)&gt;0,NOT(OR(N(K443)&gt;0,O443="Pagado")),G443&lt;&gt;"Escrow",TODAY()&gt;N(E443)),"VENCIDO SIN PAGAR; ","")&amp;IF(AND(NOT(OR(N(K443)&gt;0,O443="Pagado")),G443&lt;&gt;"Escrow",AND(N(E443)&gt;0,TODAY()&gt;=N(J443),TODAY()&lt;=N(E443))),"VENCE PRONTO; ","")&amp;IF(AND(OR(N(K443)&gt;0,O443="Pagado"),L443=""),"SIN COMPROBANTE DE PAGO; ","")&amp;IF(AND(G443="Escrow",H443&lt;&gt;"Sí",N(E443)&gt;0,TODAY()&gt;=N(J443)),"ESCROW SIN CONFIRMAR; ","")&amp;IF(AND(B443="Renovación de seguro",NOT(OR(N(K443)&gt;0,O443="Pagado")),N(E443)&gt;0,N(E443)-TODAY()&lt;=N('Ajustes'!$B$10),M443&lt;&gt;"Sí"),"PÓLIZA POR VENCER SIN COTIZACIÓN; ","")="","",LEFT(IF(A443="","SIN PROPIEDAD; ","")&amp;IF(AND(A443&lt;&gt;"",COUNTIF('Propiedades'!$A$2:$A$200,A443)=0),"PROPIEDAD NO ESTÁ EN LA LISTA; ","")&amp;IF(B443="","SIN TIPO; ","")&amp;IF(NOT(N(E443)&gt;0),"SIN FECHA; ","")&amp;IF(N(F443)=0,"SIN MONTO; ","")&amp;IF(AND(N(E443)&gt;0,NOT(OR(N(K443)&gt;0,O443="Pagado")),G443&lt;&gt;"Escrow",TODAY()&gt;N(E443)),"VENCIDO SIN PAGAR; ","")&amp;IF(AND(NOT(OR(N(K443)&gt;0,O443="Pagado")),G443&lt;&gt;"Escrow",AND(N(E443)&gt;0,TODAY()&gt;=N(J443),TODAY()&lt;=N(E443))),"VENCE PRONTO; ","")&amp;IF(AND(OR(N(K443)&gt;0,O443="Pagado"),L443=""),"SIN COMPROBANTE DE PAGO; ","")&amp;IF(AND(G443="Escrow",H443&lt;&gt;"Sí",N(E443)&gt;0,TODAY()&gt;=N(J443)),"ESCROW SIN CONFIRMAR; ","")&amp;IF(AND(B443="Renovación de seguro",NOT(OR(N(K443)&gt;0,O443="Pagado")),N(E443)&gt;0,N(E443)-TODAY()&lt;=N('Ajustes'!$B$10),M443&lt;&gt;"Sí"),"PÓLIZA POR VENCER SIN COTIZACIÓN; ",""),LEN(IF(A443="","SIN PROPIEDAD; ","")&amp;IF(AND(A443&lt;&gt;"",COUNTIF('Propiedades'!$A$2:$A$200,A443)=0),"PROPIEDAD NO ESTÁ EN LA LISTA; ","")&amp;IF(B443="","SIN TIPO; ","")&amp;IF(NOT(N(E443)&gt;0),"SIN FECHA; ","")&amp;IF(N(F443)=0,"SIN MONTO; ","")&amp;IF(AND(N(E443)&gt;0,NOT(OR(N(K443)&gt;0,O443="Pagado")),G443&lt;&gt;"Escrow",TODAY()&gt;N(E443)),"VENCIDO SIN PAGAR; ","")&amp;IF(AND(NOT(OR(N(K443)&gt;0,O443="Pagado")),G443&lt;&gt;"Escrow",AND(N(E443)&gt;0,TODAY()&gt;=N(J443),TODAY()&lt;=N(E443))),"VENCE PRONTO; ","")&amp;IF(AND(OR(N(K443)&gt;0,O443="Pagado"),L443=""),"SIN COMPROBANTE DE PAGO; ","")&amp;IF(AND(G443="Escrow",H443&lt;&gt;"Sí",N(E443)&gt;0,TODAY()&gt;=N(J443)),"ESCROW SIN CONFIRMAR; ","")&amp;IF(AND(B443="Renovación de seguro",NOT(OR(N(K443)&gt;0,O443="Pagado")),N(E443)&gt;0,N(E443)-TODAY()&lt;=N('Ajustes'!$B$10),M443&lt;&gt;"Sí"),"PÓLIZA POR VENCER SIN COTIZACIÓN; ",""))-2)))</f>
        <v/>
      </c>
    </row>
    <row r="444">
      <c r="E444" s="8" t="n"/>
      <c r="F444" s="9" t="n"/>
      <c r="I444" s="10" t="n"/>
      <c r="J444" s="8">
        <f>IF(OR(NOT(OR(A444&lt;&gt;"",B444&lt;&gt;"",C444&lt;&gt;"")),N(E444)=0),"",N(E444)-IF(N(I444)&gt;0,N(I444),IFERROR(VLOOKUP(B444,'Ajustes'!$A$3:$B$8,2,0),0)))</f>
        <v/>
      </c>
      <c r="K444" s="8" t="n"/>
      <c r="N444" s="8" t="n"/>
      <c r="P444" s="10">
        <f>IF(OR(NOT(OR(A444&lt;&gt;"",B444&lt;&gt;"",C444&lt;&gt;"")),N(E444)=0),"",N(E444)-TODAY())</f>
        <v/>
      </c>
      <c r="Q444">
        <f>IF(OR(NOT(OR(A444&lt;&gt;"",B444&lt;&gt;"",C444&lt;&gt;"")),O444="Cerrado"),"",IF(IF(A444="","SIN PROPIEDAD; ","")&amp;IF(AND(A444&lt;&gt;"",COUNTIF('Propiedades'!$A$2:$A$200,A444)=0),"PROPIEDAD NO ESTÁ EN LA LISTA; ","")&amp;IF(B444="","SIN TIPO; ","")&amp;IF(NOT(N(E444)&gt;0),"SIN FECHA; ","")&amp;IF(N(F444)=0,"SIN MONTO; ","")&amp;IF(AND(N(E444)&gt;0,NOT(OR(N(K444)&gt;0,O444="Pagado")),G444&lt;&gt;"Escrow",TODAY()&gt;N(E444)),"VENCIDO SIN PAGAR; ","")&amp;IF(AND(NOT(OR(N(K444)&gt;0,O444="Pagado")),G444&lt;&gt;"Escrow",AND(N(E444)&gt;0,TODAY()&gt;=N(J444),TODAY()&lt;=N(E444))),"VENCE PRONTO; ","")&amp;IF(AND(OR(N(K444)&gt;0,O444="Pagado"),L444=""),"SIN COMPROBANTE DE PAGO; ","")&amp;IF(AND(G444="Escrow",H444&lt;&gt;"Sí",N(E444)&gt;0,TODAY()&gt;=N(J444)),"ESCROW SIN CONFIRMAR; ","")&amp;IF(AND(B444="Renovación de seguro",NOT(OR(N(K444)&gt;0,O444="Pagado")),N(E444)&gt;0,N(E444)-TODAY()&lt;=N('Ajustes'!$B$10),M444&lt;&gt;"Sí"),"PÓLIZA POR VENCER SIN COTIZACIÓN; ","")="","",LEFT(IF(A444="","SIN PROPIEDAD; ","")&amp;IF(AND(A444&lt;&gt;"",COUNTIF('Propiedades'!$A$2:$A$200,A444)=0),"PROPIEDAD NO ESTÁ EN LA LISTA; ","")&amp;IF(B444="","SIN TIPO; ","")&amp;IF(NOT(N(E444)&gt;0),"SIN FECHA; ","")&amp;IF(N(F444)=0,"SIN MONTO; ","")&amp;IF(AND(N(E444)&gt;0,NOT(OR(N(K444)&gt;0,O444="Pagado")),G444&lt;&gt;"Escrow",TODAY()&gt;N(E444)),"VENCIDO SIN PAGAR; ","")&amp;IF(AND(NOT(OR(N(K444)&gt;0,O444="Pagado")),G444&lt;&gt;"Escrow",AND(N(E444)&gt;0,TODAY()&gt;=N(J444),TODAY()&lt;=N(E444))),"VENCE PRONTO; ","")&amp;IF(AND(OR(N(K444)&gt;0,O444="Pagado"),L444=""),"SIN COMPROBANTE DE PAGO; ","")&amp;IF(AND(G444="Escrow",H444&lt;&gt;"Sí",N(E444)&gt;0,TODAY()&gt;=N(J444)),"ESCROW SIN CONFIRMAR; ","")&amp;IF(AND(B444="Renovación de seguro",NOT(OR(N(K444)&gt;0,O444="Pagado")),N(E444)&gt;0,N(E444)-TODAY()&lt;=N('Ajustes'!$B$10),M444&lt;&gt;"Sí"),"PÓLIZA POR VENCER SIN COTIZACIÓN; ",""),LEN(IF(A444="","SIN PROPIEDAD; ","")&amp;IF(AND(A444&lt;&gt;"",COUNTIF('Propiedades'!$A$2:$A$200,A444)=0),"PROPIEDAD NO ESTÁ EN LA LISTA; ","")&amp;IF(B444="","SIN TIPO; ","")&amp;IF(NOT(N(E444)&gt;0),"SIN FECHA; ","")&amp;IF(N(F444)=0,"SIN MONTO; ","")&amp;IF(AND(N(E444)&gt;0,NOT(OR(N(K444)&gt;0,O444="Pagado")),G444&lt;&gt;"Escrow",TODAY()&gt;N(E444)),"VENCIDO SIN PAGAR; ","")&amp;IF(AND(NOT(OR(N(K444)&gt;0,O444="Pagado")),G444&lt;&gt;"Escrow",AND(N(E444)&gt;0,TODAY()&gt;=N(J444),TODAY()&lt;=N(E444))),"VENCE PRONTO; ","")&amp;IF(AND(OR(N(K444)&gt;0,O444="Pagado"),L444=""),"SIN COMPROBANTE DE PAGO; ","")&amp;IF(AND(G444="Escrow",H444&lt;&gt;"Sí",N(E444)&gt;0,TODAY()&gt;=N(J444)),"ESCROW SIN CONFIRMAR; ","")&amp;IF(AND(B444="Renovación de seguro",NOT(OR(N(K444)&gt;0,O444="Pagado")),N(E444)&gt;0,N(E444)-TODAY()&lt;=N('Ajustes'!$B$10),M444&lt;&gt;"Sí"),"PÓLIZA POR VENCER SIN COTIZACIÓN; ",""))-2)))</f>
        <v/>
      </c>
    </row>
    <row r="445">
      <c r="E445" s="8" t="n"/>
      <c r="F445" s="9" t="n"/>
      <c r="I445" s="10" t="n"/>
      <c r="J445" s="8">
        <f>IF(OR(NOT(OR(A445&lt;&gt;"",B445&lt;&gt;"",C445&lt;&gt;"")),N(E445)=0),"",N(E445)-IF(N(I445)&gt;0,N(I445),IFERROR(VLOOKUP(B445,'Ajustes'!$A$3:$B$8,2,0),0)))</f>
        <v/>
      </c>
      <c r="K445" s="8" t="n"/>
      <c r="N445" s="8" t="n"/>
      <c r="P445" s="10">
        <f>IF(OR(NOT(OR(A445&lt;&gt;"",B445&lt;&gt;"",C445&lt;&gt;"")),N(E445)=0),"",N(E445)-TODAY())</f>
        <v/>
      </c>
      <c r="Q445">
        <f>IF(OR(NOT(OR(A445&lt;&gt;"",B445&lt;&gt;"",C445&lt;&gt;"")),O445="Cerrado"),"",IF(IF(A445="","SIN PROPIEDAD; ","")&amp;IF(AND(A445&lt;&gt;"",COUNTIF('Propiedades'!$A$2:$A$200,A445)=0),"PROPIEDAD NO ESTÁ EN LA LISTA; ","")&amp;IF(B445="","SIN TIPO; ","")&amp;IF(NOT(N(E445)&gt;0),"SIN FECHA; ","")&amp;IF(N(F445)=0,"SIN MONTO; ","")&amp;IF(AND(N(E445)&gt;0,NOT(OR(N(K445)&gt;0,O445="Pagado")),G445&lt;&gt;"Escrow",TODAY()&gt;N(E445)),"VENCIDO SIN PAGAR; ","")&amp;IF(AND(NOT(OR(N(K445)&gt;0,O445="Pagado")),G445&lt;&gt;"Escrow",AND(N(E445)&gt;0,TODAY()&gt;=N(J445),TODAY()&lt;=N(E445))),"VENCE PRONTO; ","")&amp;IF(AND(OR(N(K445)&gt;0,O445="Pagado"),L445=""),"SIN COMPROBANTE DE PAGO; ","")&amp;IF(AND(G445="Escrow",H445&lt;&gt;"Sí",N(E445)&gt;0,TODAY()&gt;=N(J445)),"ESCROW SIN CONFIRMAR; ","")&amp;IF(AND(B445="Renovación de seguro",NOT(OR(N(K445)&gt;0,O445="Pagado")),N(E445)&gt;0,N(E445)-TODAY()&lt;=N('Ajustes'!$B$10),M445&lt;&gt;"Sí"),"PÓLIZA POR VENCER SIN COTIZACIÓN; ","")="","",LEFT(IF(A445="","SIN PROPIEDAD; ","")&amp;IF(AND(A445&lt;&gt;"",COUNTIF('Propiedades'!$A$2:$A$200,A445)=0),"PROPIEDAD NO ESTÁ EN LA LISTA; ","")&amp;IF(B445="","SIN TIPO; ","")&amp;IF(NOT(N(E445)&gt;0),"SIN FECHA; ","")&amp;IF(N(F445)=0,"SIN MONTO; ","")&amp;IF(AND(N(E445)&gt;0,NOT(OR(N(K445)&gt;0,O445="Pagado")),G445&lt;&gt;"Escrow",TODAY()&gt;N(E445)),"VENCIDO SIN PAGAR; ","")&amp;IF(AND(NOT(OR(N(K445)&gt;0,O445="Pagado")),G445&lt;&gt;"Escrow",AND(N(E445)&gt;0,TODAY()&gt;=N(J445),TODAY()&lt;=N(E445))),"VENCE PRONTO; ","")&amp;IF(AND(OR(N(K445)&gt;0,O445="Pagado"),L445=""),"SIN COMPROBANTE DE PAGO; ","")&amp;IF(AND(G445="Escrow",H445&lt;&gt;"Sí",N(E445)&gt;0,TODAY()&gt;=N(J445)),"ESCROW SIN CONFIRMAR; ","")&amp;IF(AND(B445="Renovación de seguro",NOT(OR(N(K445)&gt;0,O445="Pagado")),N(E445)&gt;0,N(E445)-TODAY()&lt;=N('Ajustes'!$B$10),M445&lt;&gt;"Sí"),"PÓLIZA POR VENCER SIN COTIZACIÓN; ",""),LEN(IF(A445="","SIN PROPIEDAD; ","")&amp;IF(AND(A445&lt;&gt;"",COUNTIF('Propiedades'!$A$2:$A$200,A445)=0),"PROPIEDAD NO ESTÁ EN LA LISTA; ","")&amp;IF(B445="","SIN TIPO; ","")&amp;IF(NOT(N(E445)&gt;0),"SIN FECHA; ","")&amp;IF(N(F445)=0,"SIN MONTO; ","")&amp;IF(AND(N(E445)&gt;0,NOT(OR(N(K445)&gt;0,O445="Pagado")),G445&lt;&gt;"Escrow",TODAY()&gt;N(E445)),"VENCIDO SIN PAGAR; ","")&amp;IF(AND(NOT(OR(N(K445)&gt;0,O445="Pagado")),G445&lt;&gt;"Escrow",AND(N(E445)&gt;0,TODAY()&gt;=N(J445),TODAY()&lt;=N(E445))),"VENCE PRONTO; ","")&amp;IF(AND(OR(N(K445)&gt;0,O445="Pagado"),L445=""),"SIN COMPROBANTE DE PAGO; ","")&amp;IF(AND(G445="Escrow",H445&lt;&gt;"Sí",N(E445)&gt;0,TODAY()&gt;=N(J445)),"ESCROW SIN CONFIRMAR; ","")&amp;IF(AND(B445="Renovación de seguro",NOT(OR(N(K445)&gt;0,O445="Pagado")),N(E445)&gt;0,N(E445)-TODAY()&lt;=N('Ajustes'!$B$10),M445&lt;&gt;"Sí"),"PÓLIZA POR VENCER SIN COTIZACIÓN; ",""))-2)))</f>
        <v/>
      </c>
    </row>
    <row r="446">
      <c r="E446" s="8" t="n"/>
      <c r="F446" s="9" t="n"/>
      <c r="I446" s="10" t="n"/>
      <c r="J446" s="8">
        <f>IF(OR(NOT(OR(A446&lt;&gt;"",B446&lt;&gt;"",C446&lt;&gt;"")),N(E446)=0),"",N(E446)-IF(N(I446)&gt;0,N(I446),IFERROR(VLOOKUP(B446,'Ajustes'!$A$3:$B$8,2,0),0)))</f>
        <v/>
      </c>
      <c r="K446" s="8" t="n"/>
      <c r="N446" s="8" t="n"/>
      <c r="P446" s="10">
        <f>IF(OR(NOT(OR(A446&lt;&gt;"",B446&lt;&gt;"",C446&lt;&gt;"")),N(E446)=0),"",N(E446)-TODAY())</f>
        <v/>
      </c>
      <c r="Q446">
        <f>IF(OR(NOT(OR(A446&lt;&gt;"",B446&lt;&gt;"",C446&lt;&gt;"")),O446="Cerrado"),"",IF(IF(A446="","SIN PROPIEDAD; ","")&amp;IF(AND(A446&lt;&gt;"",COUNTIF('Propiedades'!$A$2:$A$200,A446)=0),"PROPIEDAD NO ESTÁ EN LA LISTA; ","")&amp;IF(B446="","SIN TIPO; ","")&amp;IF(NOT(N(E446)&gt;0),"SIN FECHA; ","")&amp;IF(N(F446)=0,"SIN MONTO; ","")&amp;IF(AND(N(E446)&gt;0,NOT(OR(N(K446)&gt;0,O446="Pagado")),G446&lt;&gt;"Escrow",TODAY()&gt;N(E446)),"VENCIDO SIN PAGAR; ","")&amp;IF(AND(NOT(OR(N(K446)&gt;0,O446="Pagado")),G446&lt;&gt;"Escrow",AND(N(E446)&gt;0,TODAY()&gt;=N(J446),TODAY()&lt;=N(E446))),"VENCE PRONTO; ","")&amp;IF(AND(OR(N(K446)&gt;0,O446="Pagado"),L446=""),"SIN COMPROBANTE DE PAGO; ","")&amp;IF(AND(G446="Escrow",H446&lt;&gt;"Sí",N(E446)&gt;0,TODAY()&gt;=N(J446)),"ESCROW SIN CONFIRMAR; ","")&amp;IF(AND(B446="Renovación de seguro",NOT(OR(N(K446)&gt;0,O446="Pagado")),N(E446)&gt;0,N(E446)-TODAY()&lt;=N('Ajustes'!$B$10),M446&lt;&gt;"Sí"),"PÓLIZA POR VENCER SIN COTIZACIÓN; ","")="","",LEFT(IF(A446="","SIN PROPIEDAD; ","")&amp;IF(AND(A446&lt;&gt;"",COUNTIF('Propiedades'!$A$2:$A$200,A446)=0),"PROPIEDAD NO ESTÁ EN LA LISTA; ","")&amp;IF(B446="","SIN TIPO; ","")&amp;IF(NOT(N(E446)&gt;0),"SIN FECHA; ","")&amp;IF(N(F446)=0,"SIN MONTO; ","")&amp;IF(AND(N(E446)&gt;0,NOT(OR(N(K446)&gt;0,O446="Pagado")),G446&lt;&gt;"Escrow",TODAY()&gt;N(E446)),"VENCIDO SIN PAGAR; ","")&amp;IF(AND(NOT(OR(N(K446)&gt;0,O446="Pagado")),G446&lt;&gt;"Escrow",AND(N(E446)&gt;0,TODAY()&gt;=N(J446),TODAY()&lt;=N(E446))),"VENCE PRONTO; ","")&amp;IF(AND(OR(N(K446)&gt;0,O446="Pagado"),L446=""),"SIN COMPROBANTE DE PAGO; ","")&amp;IF(AND(G446="Escrow",H446&lt;&gt;"Sí",N(E446)&gt;0,TODAY()&gt;=N(J446)),"ESCROW SIN CONFIRMAR; ","")&amp;IF(AND(B446="Renovación de seguro",NOT(OR(N(K446)&gt;0,O446="Pagado")),N(E446)&gt;0,N(E446)-TODAY()&lt;=N('Ajustes'!$B$10),M446&lt;&gt;"Sí"),"PÓLIZA POR VENCER SIN COTIZACIÓN; ",""),LEN(IF(A446="","SIN PROPIEDAD; ","")&amp;IF(AND(A446&lt;&gt;"",COUNTIF('Propiedades'!$A$2:$A$200,A446)=0),"PROPIEDAD NO ESTÁ EN LA LISTA; ","")&amp;IF(B446="","SIN TIPO; ","")&amp;IF(NOT(N(E446)&gt;0),"SIN FECHA; ","")&amp;IF(N(F446)=0,"SIN MONTO; ","")&amp;IF(AND(N(E446)&gt;0,NOT(OR(N(K446)&gt;0,O446="Pagado")),G446&lt;&gt;"Escrow",TODAY()&gt;N(E446)),"VENCIDO SIN PAGAR; ","")&amp;IF(AND(NOT(OR(N(K446)&gt;0,O446="Pagado")),G446&lt;&gt;"Escrow",AND(N(E446)&gt;0,TODAY()&gt;=N(J446),TODAY()&lt;=N(E446))),"VENCE PRONTO; ","")&amp;IF(AND(OR(N(K446)&gt;0,O446="Pagado"),L446=""),"SIN COMPROBANTE DE PAGO; ","")&amp;IF(AND(G446="Escrow",H446&lt;&gt;"Sí",N(E446)&gt;0,TODAY()&gt;=N(J446)),"ESCROW SIN CONFIRMAR; ","")&amp;IF(AND(B446="Renovación de seguro",NOT(OR(N(K446)&gt;0,O446="Pagado")),N(E446)&gt;0,N(E446)-TODAY()&lt;=N('Ajustes'!$B$10),M446&lt;&gt;"Sí"),"PÓLIZA POR VENCER SIN COTIZACIÓN; ",""))-2)))</f>
        <v/>
      </c>
    </row>
    <row r="447">
      <c r="E447" s="8" t="n"/>
      <c r="F447" s="9" t="n"/>
      <c r="I447" s="10" t="n"/>
      <c r="J447" s="8">
        <f>IF(OR(NOT(OR(A447&lt;&gt;"",B447&lt;&gt;"",C447&lt;&gt;"")),N(E447)=0),"",N(E447)-IF(N(I447)&gt;0,N(I447),IFERROR(VLOOKUP(B447,'Ajustes'!$A$3:$B$8,2,0),0)))</f>
        <v/>
      </c>
      <c r="K447" s="8" t="n"/>
      <c r="N447" s="8" t="n"/>
      <c r="P447" s="10">
        <f>IF(OR(NOT(OR(A447&lt;&gt;"",B447&lt;&gt;"",C447&lt;&gt;"")),N(E447)=0),"",N(E447)-TODAY())</f>
        <v/>
      </c>
      <c r="Q447">
        <f>IF(OR(NOT(OR(A447&lt;&gt;"",B447&lt;&gt;"",C447&lt;&gt;"")),O447="Cerrado"),"",IF(IF(A447="","SIN PROPIEDAD; ","")&amp;IF(AND(A447&lt;&gt;"",COUNTIF('Propiedades'!$A$2:$A$200,A447)=0),"PROPIEDAD NO ESTÁ EN LA LISTA; ","")&amp;IF(B447="","SIN TIPO; ","")&amp;IF(NOT(N(E447)&gt;0),"SIN FECHA; ","")&amp;IF(N(F447)=0,"SIN MONTO; ","")&amp;IF(AND(N(E447)&gt;0,NOT(OR(N(K447)&gt;0,O447="Pagado")),G447&lt;&gt;"Escrow",TODAY()&gt;N(E447)),"VENCIDO SIN PAGAR; ","")&amp;IF(AND(NOT(OR(N(K447)&gt;0,O447="Pagado")),G447&lt;&gt;"Escrow",AND(N(E447)&gt;0,TODAY()&gt;=N(J447),TODAY()&lt;=N(E447))),"VENCE PRONTO; ","")&amp;IF(AND(OR(N(K447)&gt;0,O447="Pagado"),L447=""),"SIN COMPROBANTE DE PAGO; ","")&amp;IF(AND(G447="Escrow",H447&lt;&gt;"Sí",N(E447)&gt;0,TODAY()&gt;=N(J447)),"ESCROW SIN CONFIRMAR; ","")&amp;IF(AND(B447="Renovación de seguro",NOT(OR(N(K447)&gt;0,O447="Pagado")),N(E447)&gt;0,N(E447)-TODAY()&lt;=N('Ajustes'!$B$10),M447&lt;&gt;"Sí"),"PÓLIZA POR VENCER SIN COTIZACIÓN; ","")="","",LEFT(IF(A447="","SIN PROPIEDAD; ","")&amp;IF(AND(A447&lt;&gt;"",COUNTIF('Propiedades'!$A$2:$A$200,A447)=0),"PROPIEDAD NO ESTÁ EN LA LISTA; ","")&amp;IF(B447="","SIN TIPO; ","")&amp;IF(NOT(N(E447)&gt;0),"SIN FECHA; ","")&amp;IF(N(F447)=0,"SIN MONTO; ","")&amp;IF(AND(N(E447)&gt;0,NOT(OR(N(K447)&gt;0,O447="Pagado")),G447&lt;&gt;"Escrow",TODAY()&gt;N(E447)),"VENCIDO SIN PAGAR; ","")&amp;IF(AND(NOT(OR(N(K447)&gt;0,O447="Pagado")),G447&lt;&gt;"Escrow",AND(N(E447)&gt;0,TODAY()&gt;=N(J447),TODAY()&lt;=N(E447))),"VENCE PRONTO; ","")&amp;IF(AND(OR(N(K447)&gt;0,O447="Pagado"),L447=""),"SIN COMPROBANTE DE PAGO; ","")&amp;IF(AND(G447="Escrow",H447&lt;&gt;"Sí",N(E447)&gt;0,TODAY()&gt;=N(J447)),"ESCROW SIN CONFIRMAR; ","")&amp;IF(AND(B447="Renovación de seguro",NOT(OR(N(K447)&gt;0,O447="Pagado")),N(E447)&gt;0,N(E447)-TODAY()&lt;=N('Ajustes'!$B$10),M447&lt;&gt;"Sí"),"PÓLIZA POR VENCER SIN COTIZACIÓN; ",""),LEN(IF(A447="","SIN PROPIEDAD; ","")&amp;IF(AND(A447&lt;&gt;"",COUNTIF('Propiedades'!$A$2:$A$200,A447)=0),"PROPIEDAD NO ESTÁ EN LA LISTA; ","")&amp;IF(B447="","SIN TIPO; ","")&amp;IF(NOT(N(E447)&gt;0),"SIN FECHA; ","")&amp;IF(N(F447)=0,"SIN MONTO; ","")&amp;IF(AND(N(E447)&gt;0,NOT(OR(N(K447)&gt;0,O447="Pagado")),G447&lt;&gt;"Escrow",TODAY()&gt;N(E447)),"VENCIDO SIN PAGAR; ","")&amp;IF(AND(NOT(OR(N(K447)&gt;0,O447="Pagado")),G447&lt;&gt;"Escrow",AND(N(E447)&gt;0,TODAY()&gt;=N(J447),TODAY()&lt;=N(E447))),"VENCE PRONTO; ","")&amp;IF(AND(OR(N(K447)&gt;0,O447="Pagado"),L447=""),"SIN COMPROBANTE DE PAGO; ","")&amp;IF(AND(G447="Escrow",H447&lt;&gt;"Sí",N(E447)&gt;0,TODAY()&gt;=N(J447)),"ESCROW SIN CONFIRMAR; ","")&amp;IF(AND(B447="Renovación de seguro",NOT(OR(N(K447)&gt;0,O447="Pagado")),N(E447)&gt;0,N(E447)-TODAY()&lt;=N('Ajustes'!$B$10),M447&lt;&gt;"Sí"),"PÓLIZA POR VENCER SIN COTIZACIÓN; ",""))-2)))</f>
        <v/>
      </c>
    </row>
    <row r="448">
      <c r="E448" s="8" t="n"/>
      <c r="F448" s="9" t="n"/>
      <c r="I448" s="10" t="n"/>
      <c r="J448" s="8">
        <f>IF(OR(NOT(OR(A448&lt;&gt;"",B448&lt;&gt;"",C448&lt;&gt;"")),N(E448)=0),"",N(E448)-IF(N(I448)&gt;0,N(I448),IFERROR(VLOOKUP(B448,'Ajustes'!$A$3:$B$8,2,0),0)))</f>
        <v/>
      </c>
      <c r="K448" s="8" t="n"/>
      <c r="N448" s="8" t="n"/>
      <c r="P448" s="10">
        <f>IF(OR(NOT(OR(A448&lt;&gt;"",B448&lt;&gt;"",C448&lt;&gt;"")),N(E448)=0),"",N(E448)-TODAY())</f>
        <v/>
      </c>
      <c r="Q448">
        <f>IF(OR(NOT(OR(A448&lt;&gt;"",B448&lt;&gt;"",C448&lt;&gt;"")),O448="Cerrado"),"",IF(IF(A448="","SIN PROPIEDAD; ","")&amp;IF(AND(A448&lt;&gt;"",COUNTIF('Propiedades'!$A$2:$A$200,A448)=0),"PROPIEDAD NO ESTÁ EN LA LISTA; ","")&amp;IF(B448="","SIN TIPO; ","")&amp;IF(NOT(N(E448)&gt;0),"SIN FECHA; ","")&amp;IF(N(F448)=0,"SIN MONTO; ","")&amp;IF(AND(N(E448)&gt;0,NOT(OR(N(K448)&gt;0,O448="Pagado")),G448&lt;&gt;"Escrow",TODAY()&gt;N(E448)),"VENCIDO SIN PAGAR; ","")&amp;IF(AND(NOT(OR(N(K448)&gt;0,O448="Pagado")),G448&lt;&gt;"Escrow",AND(N(E448)&gt;0,TODAY()&gt;=N(J448),TODAY()&lt;=N(E448))),"VENCE PRONTO; ","")&amp;IF(AND(OR(N(K448)&gt;0,O448="Pagado"),L448=""),"SIN COMPROBANTE DE PAGO; ","")&amp;IF(AND(G448="Escrow",H448&lt;&gt;"Sí",N(E448)&gt;0,TODAY()&gt;=N(J448)),"ESCROW SIN CONFIRMAR; ","")&amp;IF(AND(B448="Renovación de seguro",NOT(OR(N(K448)&gt;0,O448="Pagado")),N(E448)&gt;0,N(E448)-TODAY()&lt;=N('Ajustes'!$B$10),M448&lt;&gt;"Sí"),"PÓLIZA POR VENCER SIN COTIZACIÓN; ","")="","",LEFT(IF(A448="","SIN PROPIEDAD; ","")&amp;IF(AND(A448&lt;&gt;"",COUNTIF('Propiedades'!$A$2:$A$200,A448)=0),"PROPIEDAD NO ESTÁ EN LA LISTA; ","")&amp;IF(B448="","SIN TIPO; ","")&amp;IF(NOT(N(E448)&gt;0),"SIN FECHA; ","")&amp;IF(N(F448)=0,"SIN MONTO; ","")&amp;IF(AND(N(E448)&gt;0,NOT(OR(N(K448)&gt;0,O448="Pagado")),G448&lt;&gt;"Escrow",TODAY()&gt;N(E448)),"VENCIDO SIN PAGAR; ","")&amp;IF(AND(NOT(OR(N(K448)&gt;0,O448="Pagado")),G448&lt;&gt;"Escrow",AND(N(E448)&gt;0,TODAY()&gt;=N(J448),TODAY()&lt;=N(E448))),"VENCE PRONTO; ","")&amp;IF(AND(OR(N(K448)&gt;0,O448="Pagado"),L448=""),"SIN COMPROBANTE DE PAGO; ","")&amp;IF(AND(G448="Escrow",H448&lt;&gt;"Sí",N(E448)&gt;0,TODAY()&gt;=N(J448)),"ESCROW SIN CONFIRMAR; ","")&amp;IF(AND(B448="Renovación de seguro",NOT(OR(N(K448)&gt;0,O448="Pagado")),N(E448)&gt;0,N(E448)-TODAY()&lt;=N('Ajustes'!$B$10),M448&lt;&gt;"Sí"),"PÓLIZA POR VENCER SIN COTIZACIÓN; ",""),LEN(IF(A448="","SIN PROPIEDAD; ","")&amp;IF(AND(A448&lt;&gt;"",COUNTIF('Propiedades'!$A$2:$A$200,A448)=0),"PROPIEDAD NO ESTÁ EN LA LISTA; ","")&amp;IF(B448="","SIN TIPO; ","")&amp;IF(NOT(N(E448)&gt;0),"SIN FECHA; ","")&amp;IF(N(F448)=0,"SIN MONTO; ","")&amp;IF(AND(N(E448)&gt;0,NOT(OR(N(K448)&gt;0,O448="Pagado")),G448&lt;&gt;"Escrow",TODAY()&gt;N(E448)),"VENCIDO SIN PAGAR; ","")&amp;IF(AND(NOT(OR(N(K448)&gt;0,O448="Pagado")),G448&lt;&gt;"Escrow",AND(N(E448)&gt;0,TODAY()&gt;=N(J448),TODAY()&lt;=N(E448))),"VENCE PRONTO; ","")&amp;IF(AND(OR(N(K448)&gt;0,O448="Pagado"),L448=""),"SIN COMPROBANTE DE PAGO; ","")&amp;IF(AND(G448="Escrow",H448&lt;&gt;"Sí",N(E448)&gt;0,TODAY()&gt;=N(J448)),"ESCROW SIN CONFIRMAR; ","")&amp;IF(AND(B448="Renovación de seguro",NOT(OR(N(K448)&gt;0,O448="Pagado")),N(E448)&gt;0,N(E448)-TODAY()&lt;=N('Ajustes'!$B$10),M448&lt;&gt;"Sí"),"PÓLIZA POR VENCER SIN COTIZACIÓN; ",""))-2)))</f>
        <v/>
      </c>
    </row>
    <row r="449">
      <c r="E449" s="8" t="n"/>
      <c r="F449" s="9" t="n"/>
      <c r="I449" s="10" t="n"/>
      <c r="J449" s="8">
        <f>IF(OR(NOT(OR(A449&lt;&gt;"",B449&lt;&gt;"",C449&lt;&gt;"")),N(E449)=0),"",N(E449)-IF(N(I449)&gt;0,N(I449),IFERROR(VLOOKUP(B449,'Ajustes'!$A$3:$B$8,2,0),0)))</f>
        <v/>
      </c>
      <c r="K449" s="8" t="n"/>
      <c r="N449" s="8" t="n"/>
      <c r="P449" s="10">
        <f>IF(OR(NOT(OR(A449&lt;&gt;"",B449&lt;&gt;"",C449&lt;&gt;"")),N(E449)=0),"",N(E449)-TODAY())</f>
        <v/>
      </c>
      <c r="Q449">
        <f>IF(OR(NOT(OR(A449&lt;&gt;"",B449&lt;&gt;"",C449&lt;&gt;"")),O449="Cerrado"),"",IF(IF(A449="","SIN PROPIEDAD; ","")&amp;IF(AND(A449&lt;&gt;"",COUNTIF('Propiedades'!$A$2:$A$200,A449)=0),"PROPIEDAD NO ESTÁ EN LA LISTA; ","")&amp;IF(B449="","SIN TIPO; ","")&amp;IF(NOT(N(E449)&gt;0),"SIN FECHA; ","")&amp;IF(N(F449)=0,"SIN MONTO; ","")&amp;IF(AND(N(E449)&gt;0,NOT(OR(N(K449)&gt;0,O449="Pagado")),G449&lt;&gt;"Escrow",TODAY()&gt;N(E449)),"VENCIDO SIN PAGAR; ","")&amp;IF(AND(NOT(OR(N(K449)&gt;0,O449="Pagado")),G449&lt;&gt;"Escrow",AND(N(E449)&gt;0,TODAY()&gt;=N(J449),TODAY()&lt;=N(E449))),"VENCE PRONTO; ","")&amp;IF(AND(OR(N(K449)&gt;0,O449="Pagado"),L449=""),"SIN COMPROBANTE DE PAGO; ","")&amp;IF(AND(G449="Escrow",H449&lt;&gt;"Sí",N(E449)&gt;0,TODAY()&gt;=N(J449)),"ESCROW SIN CONFIRMAR; ","")&amp;IF(AND(B449="Renovación de seguro",NOT(OR(N(K449)&gt;0,O449="Pagado")),N(E449)&gt;0,N(E449)-TODAY()&lt;=N('Ajustes'!$B$10),M449&lt;&gt;"Sí"),"PÓLIZA POR VENCER SIN COTIZACIÓN; ","")="","",LEFT(IF(A449="","SIN PROPIEDAD; ","")&amp;IF(AND(A449&lt;&gt;"",COUNTIF('Propiedades'!$A$2:$A$200,A449)=0),"PROPIEDAD NO ESTÁ EN LA LISTA; ","")&amp;IF(B449="","SIN TIPO; ","")&amp;IF(NOT(N(E449)&gt;0),"SIN FECHA; ","")&amp;IF(N(F449)=0,"SIN MONTO; ","")&amp;IF(AND(N(E449)&gt;0,NOT(OR(N(K449)&gt;0,O449="Pagado")),G449&lt;&gt;"Escrow",TODAY()&gt;N(E449)),"VENCIDO SIN PAGAR; ","")&amp;IF(AND(NOT(OR(N(K449)&gt;0,O449="Pagado")),G449&lt;&gt;"Escrow",AND(N(E449)&gt;0,TODAY()&gt;=N(J449),TODAY()&lt;=N(E449))),"VENCE PRONTO; ","")&amp;IF(AND(OR(N(K449)&gt;0,O449="Pagado"),L449=""),"SIN COMPROBANTE DE PAGO; ","")&amp;IF(AND(G449="Escrow",H449&lt;&gt;"Sí",N(E449)&gt;0,TODAY()&gt;=N(J449)),"ESCROW SIN CONFIRMAR; ","")&amp;IF(AND(B449="Renovación de seguro",NOT(OR(N(K449)&gt;0,O449="Pagado")),N(E449)&gt;0,N(E449)-TODAY()&lt;=N('Ajustes'!$B$10),M449&lt;&gt;"Sí"),"PÓLIZA POR VENCER SIN COTIZACIÓN; ",""),LEN(IF(A449="","SIN PROPIEDAD; ","")&amp;IF(AND(A449&lt;&gt;"",COUNTIF('Propiedades'!$A$2:$A$200,A449)=0),"PROPIEDAD NO ESTÁ EN LA LISTA; ","")&amp;IF(B449="","SIN TIPO; ","")&amp;IF(NOT(N(E449)&gt;0),"SIN FECHA; ","")&amp;IF(N(F449)=0,"SIN MONTO; ","")&amp;IF(AND(N(E449)&gt;0,NOT(OR(N(K449)&gt;0,O449="Pagado")),G449&lt;&gt;"Escrow",TODAY()&gt;N(E449)),"VENCIDO SIN PAGAR; ","")&amp;IF(AND(NOT(OR(N(K449)&gt;0,O449="Pagado")),G449&lt;&gt;"Escrow",AND(N(E449)&gt;0,TODAY()&gt;=N(J449),TODAY()&lt;=N(E449))),"VENCE PRONTO; ","")&amp;IF(AND(OR(N(K449)&gt;0,O449="Pagado"),L449=""),"SIN COMPROBANTE DE PAGO; ","")&amp;IF(AND(G449="Escrow",H449&lt;&gt;"Sí",N(E449)&gt;0,TODAY()&gt;=N(J449)),"ESCROW SIN CONFIRMAR; ","")&amp;IF(AND(B449="Renovación de seguro",NOT(OR(N(K449)&gt;0,O449="Pagado")),N(E449)&gt;0,N(E449)-TODAY()&lt;=N('Ajustes'!$B$10),M449&lt;&gt;"Sí"),"PÓLIZA POR VENCER SIN COTIZACIÓN; ",""))-2)))</f>
        <v/>
      </c>
    </row>
    <row r="450">
      <c r="E450" s="8" t="n"/>
      <c r="F450" s="9" t="n"/>
      <c r="I450" s="10" t="n"/>
      <c r="J450" s="8">
        <f>IF(OR(NOT(OR(A450&lt;&gt;"",B450&lt;&gt;"",C450&lt;&gt;"")),N(E450)=0),"",N(E450)-IF(N(I450)&gt;0,N(I450),IFERROR(VLOOKUP(B450,'Ajustes'!$A$3:$B$8,2,0),0)))</f>
        <v/>
      </c>
      <c r="K450" s="8" t="n"/>
      <c r="N450" s="8" t="n"/>
      <c r="P450" s="10">
        <f>IF(OR(NOT(OR(A450&lt;&gt;"",B450&lt;&gt;"",C450&lt;&gt;"")),N(E450)=0),"",N(E450)-TODAY())</f>
        <v/>
      </c>
      <c r="Q450">
        <f>IF(OR(NOT(OR(A450&lt;&gt;"",B450&lt;&gt;"",C450&lt;&gt;"")),O450="Cerrado"),"",IF(IF(A450="","SIN PROPIEDAD; ","")&amp;IF(AND(A450&lt;&gt;"",COUNTIF('Propiedades'!$A$2:$A$200,A450)=0),"PROPIEDAD NO ESTÁ EN LA LISTA; ","")&amp;IF(B450="","SIN TIPO; ","")&amp;IF(NOT(N(E450)&gt;0),"SIN FECHA; ","")&amp;IF(N(F450)=0,"SIN MONTO; ","")&amp;IF(AND(N(E450)&gt;0,NOT(OR(N(K450)&gt;0,O450="Pagado")),G450&lt;&gt;"Escrow",TODAY()&gt;N(E450)),"VENCIDO SIN PAGAR; ","")&amp;IF(AND(NOT(OR(N(K450)&gt;0,O450="Pagado")),G450&lt;&gt;"Escrow",AND(N(E450)&gt;0,TODAY()&gt;=N(J450),TODAY()&lt;=N(E450))),"VENCE PRONTO; ","")&amp;IF(AND(OR(N(K450)&gt;0,O450="Pagado"),L450=""),"SIN COMPROBANTE DE PAGO; ","")&amp;IF(AND(G450="Escrow",H450&lt;&gt;"Sí",N(E450)&gt;0,TODAY()&gt;=N(J450)),"ESCROW SIN CONFIRMAR; ","")&amp;IF(AND(B450="Renovación de seguro",NOT(OR(N(K450)&gt;0,O450="Pagado")),N(E450)&gt;0,N(E450)-TODAY()&lt;=N('Ajustes'!$B$10),M450&lt;&gt;"Sí"),"PÓLIZA POR VENCER SIN COTIZACIÓN; ","")="","",LEFT(IF(A450="","SIN PROPIEDAD; ","")&amp;IF(AND(A450&lt;&gt;"",COUNTIF('Propiedades'!$A$2:$A$200,A450)=0),"PROPIEDAD NO ESTÁ EN LA LISTA; ","")&amp;IF(B450="","SIN TIPO; ","")&amp;IF(NOT(N(E450)&gt;0),"SIN FECHA; ","")&amp;IF(N(F450)=0,"SIN MONTO; ","")&amp;IF(AND(N(E450)&gt;0,NOT(OR(N(K450)&gt;0,O450="Pagado")),G450&lt;&gt;"Escrow",TODAY()&gt;N(E450)),"VENCIDO SIN PAGAR; ","")&amp;IF(AND(NOT(OR(N(K450)&gt;0,O450="Pagado")),G450&lt;&gt;"Escrow",AND(N(E450)&gt;0,TODAY()&gt;=N(J450),TODAY()&lt;=N(E450))),"VENCE PRONTO; ","")&amp;IF(AND(OR(N(K450)&gt;0,O450="Pagado"),L450=""),"SIN COMPROBANTE DE PAGO; ","")&amp;IF(AND(G450="Escrow",H450&lt;&gt;"Sí",N(E450)&gt;0,TODAY()&gt;=N(J450)),"ESCROW SIN CONFIRMAR; ","")&amp;IF(AND(B450="Renovación de seguro",NOT(OR(N(K450)&gt;0,O450="Pagado")),N(E450)&gt;0,N(E450)-TODAY()&lt;=N('Ajustes'!$B$10),M450&lt;&gt;"Sí"),"PÓLIZA POR VENCER SIN COTIZACIÓN; ",""),LEN(IF(A450="","SIN PROPIEDAD; ","")&amp;IF(AND(A450&lt;&gt;"",COUNTIF('Propiedades'!$A$2:$A$200,A450)=0),"PROPIEDAD NO ESTÁ EN LA LISTA; ","")&amp;IF(B450="","SIN TIPO; ","")&amp;IF(NOT(N(E450)&gt;0),"SIN FECHA; ","")&amp;IF(N(F450)=0,"SIN MONTO; ","")&amp;IF(AND(N(E450)&gt;0,NOT(OR(N(K450)&gt;0,O450="Pagado")),G450&lt;&gt;"Escrow",TODAY()&gt;N(E450)),"VENCIDO SIN PAGAR; ","")&amp;IF(AND(NOT(OR(N(K450)&gt;0,O450="Pagado")),G450&lt;&gt;"Escrow",AND(N(E450)&gt;0,TODAY()&gt;=N(J450),TODAY()&lt;=N(E450))),"VENCE PRONTO; ","")&amp;IF(AND(OR(N(K450)&gt;0,O450="Pagado"),L450=""),"SIN COMPROBANTE DE PAGO; ","")&amp;IF(AND(G450="Escrow",H450&lt;&gt;"Sí",N(E450)&gt;0,TODAY()&gt;=N(J450)),"ESCROW SIN CONFIRMAR; ","")&amp;IF(AND(B450="Renovación de seguro",NOT(OR(N(K450)&gt;0,O450="Pagado")),N(E450)&gt;0,N(E450)-TODAY()&lt;=N('Ajustes'!$B$10),M450&lt;&gt;"Sí"),"PÓLIZA POR VENCER SIN COTIZACIÓN; ",""))-2)))</f>
        <v/>
      </c>
    </row>
    <row r="451">
      <c r="E451" s="8" t="n"/>
      <c r="F451" s="9" t="n"/>
      <c r="I451" s="10" t="n"/>
      <c r="J451" s="8">
        <f>IF(OR(NOT(OR(A451&lt;&gt;"",B451&lt;&gt;"",C451&lt;&gt;"")),N(E451)=0),"",N(E451)-IF(N(I451)&gt;0,N(I451),IFERROR(VLOOKUP(B451,'Ajustes'!$A$3:$B$8,2,0),0)))</f>
        <v/>
      </c>
      <c r="K451" s="8" t="n"/>
      <c r="N451" s="8" t="n"/>
      <c r="P451" s="10">
        <f>IF(OR(NOT(OR(A451&lt;&gt;"",B451&lt;&gt;"",C451&lt;&gt;"")),N(E451)=0),"",N(E451)-TODAY())</f>
        <v/>
      </c>
      <c r="Q451">
        <f>IF(OR(NOT(OR(A451&lt;&gt;"",B451&lt;&gt;"",C451&lt;&gt;"")),O451="Cerrado"),"",IF(IF(A451="","SIN PROPIEDAD; ","")&amp;IF(AND(A451&lt;&gt;"",COUNTIF('Propiedades'!$A$2:$A$200,A451)=0),"PROPIEDAD NO ESTÁ EN LA LISTA; ","")&amp;IF(B451="","SIN TIPO; ","")&amp;IF(NOT(N(E451)&gt;0),"SIN FECHA; ","")&amp;IF(N(F451)=0,"SIN MONTO; ","")&amp;IF(AND(N(E451)&gt;0,NOT(OR(N(K451)&gt;0,O451="Pagado")),G451&lt;&gt;"Escrow",TODAY()&gt;N(E451)),"VENCIDO SIN PAGAR; ","")&amp;IF(AND(NOT(OR(N(K451)&gt;0,O451="Pagado")),G451&lt;&gt;"Escrow",AND(N(E451)&gt;0,TODAY()&gt;=N(J451),TODAY()&lt;=N(E451))),"VENCE PRONTO; ","")&amp;IF(AND(OR(N(K451)&gt;0,O451="Pagado"),L451=""),"SIN COMPROBANTE DE PAGO; ","")&amp;IF(AND(G451="Escrow",H451&lt;&gt;"Sí",N(E451)&gt;0,TODAY()&gt;=N(J451)),"ESCROW SIN CONFIRMAR; ","")&amp;IF(AND(B451="Renovación de seguro",NOT(OR(N(K451)&gt;0,O451="Pagado")),N(E451)&gt;0,N(E451)-TODAY()&lt;=N('Ajustes'!$B$10),M451&lt;&gt;"Sí"),"PÓLIZA POR VENCER SIN COTIZACIÓN; ","")="","",LEFT(IF(A451="","SIN PROPIEDAD; ","")&amp;IF(AND(A451&lt;&gt;"",COUNTIF('Propiedades'!$A$2:$A$200,A451)=0),"PROPIEDAD NO ESTÁ EN LA LISTA; ","")&amp;IF(B451="","SIN TIPO; ","")&amp;IF(NOT(N(E451)&gt;0),"SIN FECHA; ","")&amp;IF(N(F451)=0,"SIN MONTO; ","")&amp;IF(AND(N(E451)&gt;0,NOT(OR(N(K451)&gt;0,O451="Pagado")),G451&lt;&gt;"Escrow",TODAY()&gt;N(E451)),"VENCIDO SIN PAGAR; ","")&amp;IF(AND(NOT(OR(N(K451)&gt;0,O451="Pagado")),G451&lt;&gt;"Escrow",AND(N(E451)&gt;0,TODAY()&gt;=N(J451),TODAY()&lt;=N(E451))),"VENCE PRONTO; ","")&amp;IF(AND(OR(N(K451)&gt;0,O451="Pagado"),L451=""),"SIN COMPROBANTE DE PAGO; ","")&amp;IF(AND(G451="Escrow",H451&lt;&gt;"Sí",N(E451)&gt;0,TODAY()&gt;=N(J451)),"ESCROW SIN CONFIRMAR; ","")&amp;IF(AND(B451="Renovación de seguro",NOT(OR(N(K451)&gt;0,O451="Pagado")),N(E451)&gt;0,N(E451)-TODAY()&lt;=N('Ajustes'!$B$10),M451&lt;&gt;"Sí"),"PÓLIZA POR VENCER SIN COTIZACIÓN; ",""),LEN(IF(A451="","SIN PROPIEDAD; ","")&amp;IF(AND(A451&lt;&gt;"",COUNTIF('Propiedades'!$A$2:$A$200,A451)=0),"PROPIEDAD NO ESTÁ EN LA LISTA; ","")&amp;IF(B451="","SIN TIPO; ","")&amp;IF(NOT(N(E451)&gt;0),"SIN FECHA; ","")&amp;IF(N(F451)=0,"SIN MONTO; ","")&amp;IF(AND(N(E451)&gt;0,NOT(OR(N(K451)&gt;0,O451="Pagado")),G451&lt;&gt;"Escrow",TODAY()&gt;N(E451)),"VENCIDO SIN PAGAR; ","")&amp;IF(AND(NOT(OR(N(K451)&gt;0,O451="Pagado")),G451&lt;&gt;"Escrow",AND(N(E451)&gt;0,TODAY()&gt;=N(J451),TODAY()&lt;=N(E451))),"VENCE PRONTO; ","")&amp;IF(AND(OR(N(K451)&gt;0,O451="Pagado"),L451=""),"SIN COMPROBANTE DE PAGO; ","")&amp;IF(AND(G451="Escrow",H451&lt;&gt;"Sí",N(E451)&gt;0,TODAY()&gt;=N(J451)),"ESCROW SIN CONFIRMAR; ","")&amp;IF(AND(B451="Renovación de seguro",NOT(OR(N(K451)&gt;0,O451="Pagado")),N(E451)&gt;0,N(E451)-TODAY()&lt;=N('Ajustes'!$B$10),M451&lt;&gt;"Sí"),"PÓLIZA POR VENCER SIN COTIZACIÓN; ",""))-2)))</f>
        <v/>
      </c>
    </row>
    <row r="452">
      <c r="E452" s="8" t="n"/>
      <c r="F452" s="9" t="n"/>
      <c r="I452" s="10" t="n"/>
      <c r="J452" s="8">
        <f>IF(OR(NOT(OR(A452&lt;&gt;"",B452&lt;&gt;"",C452&lt;&gt;"")),N(E452)=0),"",N(E452)-IF(N(I452)&gt;0,N(I452),IFERROR(VLOOKUP(B452,'Ajustes'!$A$3:$B$8,2,0),0)))</f>
        <v/>
      </c>
      <c r="K452" s="8" t="n"/>
      <c r="N452" s="8" t="n"/>
      <c r="P452" s="10">
        <f>IF(OR(NOT(OR(A452&lt;&gt;"",B452&lt;&gt;"",C452&lt;&gt;"")),N(E452)=0),"",N(E452)-TODAY())</f>
        <v/>
      </c>
      <c r="Q452">
        <f>IF(OR(NOT(OR(A452&lt;&gt;"",B452&lt;&gt;"",C452&lt;&gt;"")),O452="Cerrado"),"",IF(IF(A452="","SIN PROPIEDAD; ","")&amp;IF(AND(A452&lt;&gt;"",COUNTIF('Propiedades'!$A$2:$A$200,A452)=0),"PROPIEDAD NO ESTÁ EN LA LISTA; ","")&amp;IF(B452="","SIN TIPO; ","")&amp;IF(NOT(N(E452)&gt;0),"SIN FECHA; ","")&amp;IF(N(F452)=0,"SIN MONTO; ","")&amp;IF(AND(N(E452)&gt;0,NOT(OR(N(K452)&gt;0,O452="Pagado")),G452&lt;&gt;"Escrow",TODAY()&gt;N(E452)),"VENCIDO SIN PAGAR; ","")&amp;IF(AND(NOT(OR(N(K452)&gt;0,O452="Pagado")),G452&lt;&gt;"Escrow",AND(N(E452)&gt;0,TODAY()&gt;=N(J452),TODAY()&lt;=N(E452))),"VENCE PRONTO; ","")&amp;IF(AND(OR(N(K452)&gt;0,O452="Pagado"),L452=""),"SIN COMPROBANTE DE PAGO; ","")&amp;IF(AND(G452="Escrow",H452&lt;&gt;"Sí",N(E452)&gt;0,TODAY()&gt;=N(J452)),"ESCROW SIN CONFIRMAR; ","")&amp;IF(AND(B452="Renovación de seguro",NOT(OR(N(K452)&gt;0,O452="Pagado")),N(E452)&gt;0,N(E452)-TODAY()&lt;=N('Ajustes'!$B$10),M452&lt;&gt;"Sí"),"PÓLIZA POR VENCER SIN COTIZACIÓN; ","")="","",LEFT(IF(A452="","SIN PROPIEDAD; ","")&amp;IF(AND(A452&lt;&gt;"",COUNTIF('Propiedades'!$A$2:$A$200,A452)=0),"PROPIEDAD NO ESTÁ EN LA LISTA; ","")&amp;IF(B452="","SIN TIPO; ","")&amp;IF(NOT(N(E452)&gt;0),"SIN FECHA; ","")&amp;IF(N(F452)=0,"SIN MONTO; ","")&amp;IF(AND(N(E452)&gt;0,NOT(OR(N(K452)&gt;0,O452="Pagado")),G452&lt;&gt;"Escrow",TODAY()&gt;N(E452)),"VENCIDO SIN PAGAR; ","")&amp;IF(AND(NOT(OR(N(K452)&gt;0,O452="Pagado")),G452&lt;&gt;"Escrow",AND(N(E452)&gt;0,TODAY()&gt;=N(J452),TODAY()&lt;=N(E452))),"VENCE PRONTO; ","")&amp;IF(AND(OR(N(K452)&gt;0,O452="Pagado"),L452=""),"SIN COMPROBANTE DE PAGO; ","")&amp;IF(AND(G452="Escrow",H452&lt;&gt;"Sí",N(E452)&gt;0,TODAY()&gt;=N(J452)),"ESCROW SIN CONFIRMAR; ","")&amp;IF(AND(B452="Renovación de seguro",NOT(OR(N(K452)&gt;0,O452="Pagado")),N(E452)&gt;0,N(E452)-TODAY()&lt;=N('Ajustes'!$B$10),M452&lt;&gt;"Sí"),"PÓLIZA POR VENCER SIN COTIZACIÓN; ",""),LEN(IF(A452="","SIN PROPIEDAD; ","")&amp;IF(AND(A452&lt;&gt;"",COUNTIF('Propiedades'!$A$2:$A$200,A452)=0),"PROPIEDAD NO ESTÁ EN LA LISTA; ","")&amp;IF(B452="","SIN TIPO; ","")&amp;IF(NOT(N(E452)&gt;0),"SIN FECHA; ","")&amp;IF(N(F452)=0,"SIN MONTO; ","")&amp;IF(AND(N(E452)&gt;0,NOT(OR(N(K452)&gt;0,O452="Pagado")),G452&lt;&gt;"Escrow",TODAY()&gt;N(E452)),"VENCIDO SIN PAGAR; ","")&amp;IF(AND(NOT(OR(N(K452)&gt;0,O452="Pagado")),G452&lt;&gt;"Escrow",AND(N(E452)&gt;0,TODAY()&gt;=N(J452),TODAY()&lt;=N(E452))),"VENCE PRONTO; ","")&amp;IF(AND(OR(N(K452)&gt;0,O452="Pagado"),L452=""),"SIN COMPROBANTE DE PAGO; ","")&amp;IF(AND(G452="Escrow",H452&lt;&gt;"Sí",N(E452)&gt;0,TODAY()&gt;=N(J452)),"ESCROW SIN CONFIRMAR; ","")&amp;IF(AND(B452="Renovación de seguro",NOT(OR(N(K452)&gt;0,O452="Pagado")),N(E452)&gt;0,N(E452)-TODAY()&lt;=N('Ajustes'!$B$10),M452&lt;&gt;"Sí"),"PÓLIZA POR VENCER SIN COTIZACIÓN; ",""))-2)))</f>
        <v/>
      </c>
    </row>
    <row r="453">
      <c r="E453" s="8" t="n"/>
      <c r="F453" s="9" t="n"/>
      <c r="I453" s="10" t="n"/>
      <c r="J453" s="8">
        <f>IF(OR(NOT(OR(A453&lt;&gt;"",B453&lt;&gt;"",C453&lt;&gt;"")),N(E453)=0),"",N(E453)-IF(N(I453)&gt;0,N(I453),IFERROR(VLOOKUP(B453,'Ajustes'!$A$3:$B$8,2,0),0)))</f>
        <v/>
      </c>
      <c r="K453" s="8" t="n"/>
      <c r="N453" s="8" t="n"/>
      <c r="P453" s="10">
        <f>IF(OR(NOT(OR(A453&lt;&gt;"",B453&lt;&gt;"",C453&lt;&gt;"")),N(E453)=0),"",N(E453)-TODAY())</f>
        <v/>
      </c>
      <c r="Q453">
        <f>IF(OR(NOT(OR(A453&lt;&gt;"",B453&lt;&gt;"",C453&lt;&gt;"")),O453="Cerrado"),"",IF(IF(A453="","SIN PROPIEDAD; ","")&amp;IF(AND(A453&lt;&gt;"",COUNTIF('Propiedades'!$A$2:$A$200,A453)=0),"PROPIEDAD NO ESTÁ EN LA LISTA; ","")&amp;IF(B453="","SIN TIPO; ","")&amp;IF(NOT(N(E453)&gt;0),"SIN FECHA; ","")&amp;IF(N(F453)=0,"SIN MONTO; ","")&amp;IF(AND(N(E453)&gt;0,NOT(OR(N(K453)&gt;0,O453="Pagado")),G453&lt;&gt;"Escrow",TODAY()&gt;N(E453)),"VENCIDO SIN PAGAR; ","")&amp;IF(AND(NOT(OR(N(K453)&gt;0,O453="Pagado")),G453&lt;&gt;"Escrow",AND(N(E453)&gt;0,TODAY()&gt;=N(J453),TODAY()&lt;=N(E453))),"VENCE PRONTO; ","")&amp;IF(AND(OR(N(K453)&gt;0,O453="Pagado"),L453=""),"SIN COMPROBANTE DE PAGO; ","")&amp;IF(AND(G453="Escrow",H453&lt;&gt;"Sí",N(E453)&gt;0,TODAY()&gt;=N(J453)),"ESCROW SIN CONFIRMAR; ","")&amp;IF(AND(B453="Renovación de seguro",NOT(OR(N(K453)&gt;0,O453="Pagado")),N(E453)&gt;0,N(E453)-TODAY()&lt;=N('Ajustes'!$B$10),M453&lt;&gt;"Sí"),"PÓLIZA POR VENCER SIN COTIZACIÓN; ","")="","",LEFT(IF(A453="","SIN PROPIEDAD; ","")&amp;IF(AND(A453&lt;&gt;"",COUNTIF('Propiedades'!$A$2:$A$200,A453)=0),"PROPIEDAD NO ESTÁ EN LA LISTA; ","")&amp;IF(B453="","SIN TIPO; ","")&amp;IF(NOT(N(E453)&gt;0),"SIN FECHA; ","")&amp;IF(N(F453)=0,"SIN MONTO; ","")&amp;IF(AND(N(E453)&gt;0,NOT(OR(N(K453)&gt;0,O453="Pagado")),G453&lt;&gt;"Escrow",TODAY()&gt;N(E453)),"VENCIDO SIN PAGAR; ","")&amp;IF(AND(NOT(OR(N(K453)&gt;0,O453="Pagado")),G453&lt;&gt;"Escrow",AND(N(E453)&gt;0,TODAY()&gt;=N(J453),TODAY()&lt;=N(E453))),"VENCE PRONTO; ","")&amp;IF(AND(OR(N(K453)&gt;0,O453="Pagado"),L453=""),"SIN COMPROBANTE DE PAGO; ","")&amp;IF(AND(G453="Escrow",H453&lt;&gt;"Sí",N(E453)&gt;0,TODAY()&gt;=N(J453)),"ESCROW SIN CONFIRMAR; ","")&amp;IF(AND(B453="Renovación de seguro",NOT(OR(N(K453)&gt;0,O453="Pagado")),N(E453)&gt;0,N(E453)-TODAY()&lt;=N('Ajustes'!$B$10),M453&lt;&gt;"Sí"),"PÓLIZA POR VENCER SIN COTIZACIÓN; ",""),LEN(IF(A453="","SIN PROPIEDAD; ","")&amp;IF(AND(A453&lt;&gt;"",COUNTIF('Propiedades'!$A$2:$A$200,A453)=0),"PROPIEDAD NO ESTÁ EN LA LISTA; ","")&amp;IF(B453="","SIN TIPO; ","")&amp;IF(NOT(N(E453)&gt;0),"SIN FECHA; ","")&amp;IF(N(F453)=0,"SIN MONTO; ","")&amp;IF(AND(N(E453)&gt;0,NOT(OR(N(K453)&gt;0,O453="Pagado")),G453&lt;&gt;"Escrow",TODAY()&gt;N(E453)),"VENCIDO SIN PAGAR; ","")&amp;IF(AND(NOT(OR(N(K453)&gt;0,O453="Pagado")),G453&lt;&gt;"Escrow",AND(N(E453)&gt;0,TODAY()&gt;=N(J453),TODAY()&lt;=N(E453))),"VENCE PRONTO; ","")&amp;IF(AND(OR(N(K453)&gt;0,O453="Pagado"),L453=""),"SIN COMPROBANTE DE PAGO; ","")&amp;IF(AND(G453="Escrow",H453&lt;&gt;"Sí",N(E453)&gt;0,TODAY()&gt;=N(J453)),"ESCROW SIN CONFIRMAR; ","")&amp;IF(AND(B453="Renovación de seguro",NOT(OR(N(K453)&gt;0,O453="Pagado")),N(E453)&gt;0,N(E453)-TODAY()&lt;=N('Ajustes'!$B$10),M453&lt;&gt;"Sí"),"PÓLIZA POR VENCER SIN COTIZACIÓN; ",""))-2)))</f>
        <v/>
      </c>
    </row>
    <row r="454">
      <c r="E454" s="8" t="n"/>
      <c r="F454" s="9" t="n"/>
      <c r="I454" s="10" t="n"/>
      <c r="J454" s="8">
        <f>IF(OR(NOT(OR(A454&lt;&gt;"",B454&lt;&gt;"",C454&lt;&gt;"")),N(E454)=0),"",N(E454)-IF(N(I454)&gt;0,N(I454),IFERROR(VLOOKUP(B454,'Ajustes'!$A$3:$B$8,2,0),0)))</f>
        <v/>
      </c>
      <c r="K454" s="8" t="n"/>
      <c r="N454" s="8" t="n"/>
      <c r="P454" s="10">
        <f>IF(OR(NOT(OR(A454&lt;&gt;"",B454&lt;&gt;"",C454&lt;&gt;"")),N(E454)=0),"",N(E454)-TODAY())</f>
        <v/>
      </c>
      <c r="Q454">
        <f>IF(OR(NOT(OR(A454&lt;&gt;"",B454&lt;&gt;"",C454&lt;&gt;"")),O454="Cerrado"),"",IF(IF(A454="","SIN PROPIEDAD; ","")&amp;IF(AND(A454&lt;&gt;"",COUNTIF('Propiedades'!$A$2:$A$200,A454)=0),"PROPIEDAD NO ESTÁ EN LA LISTA; ","")&amp;IF(B454="","SIN TIPO; ","")&amp;IF(NOT(N(E454)&gt;0),"SIN FECHA; ","")&amp;IF(N(F454)=0,"SIN MONTO; ","")&amp;IF(AND(N(E454)&gt;0,NOT(OR(N(K454)&gt;0,O454="Pagado")),G454&lt;&gt;"Escrow",TODAY()&gt;N(E454)),"VENCIDO SIN PAGAR; ","")&amp;IF(AND(NOT(OR(N(K454)&gt;0,O454="Pagado")),G454&lt;&gt;"Escrow",AND(N(E454)&gt;0,TODAY()&gt;=N(J454),TODAY()&lt;=N(E454))),"VENCE PRONTO; ","")&amp;IF(AND(OR(N(K454)&gt;0,O454="Pagado"),L454=""),"SIN COMPROBANTE DE PAGO; ","")&amp;IF(AND(G454="Escrow",H454&lt;&gt;"Sí",N(E454)&gt;0,TODAY()&gt;=N(J454)),"ESCROW SIN CONFIRMAR; ","")&amp;IF(AND(B454="Renovación de seguro",NOT(OR(N(K454)&gt;0,O454="Pagado")),N(E454)&gt;0,N(E454)-TODAY()&lt;=N('Ajustes'!$B$10),M454&lt;&gt;"Sí"),"PÓLIZA POR VENCER SIN COTIZACIÓN; ","")="","",LEFT(IF(A454="","SIN PROPIEDAD; ","")&amp;IF(AND(A454&lt;&gt;"",COUNTIF('Propiedades'!$A$2:$A$200,A454)=0),"PROPIEDAD NO ESTÁ EN LA LISTA; ","")&amp;IF(B454="","SIN TIPO; ","")&amp;IF(NOT(N(E454)&gt;0),"SIN FECHA; ","")&amp;IF(N(F454)=0,"SIN MONTO; ","")&amp;IF(AND(N(E454)&gt;0,NOT(OR(N(K454)&gt;0,O454="Pagado")),G454&lt;&gt;"Escrow",TODAY()&gt;N(E454)),"VENCIDO SIN PAGAR; ","")&amp;IF(AND(NOT(OR(N(K454)&gt;0,O454="Pagado")),G454&lt;&gt;"Escrow",AND(N(E454)&gt;0,TODAY()&gt;=N(J454),TODAY()&lt;=N(E454))),"VENCE PRONTO; ","")&amp;IF(AND(OR(N(K454)&gt;0,O454="Pagado"),L454=""),"SIN COMPROBANTE DE PAGO; ","")&amp;IF(AND(G454="Escrow",H454&lt;&gt;"Sí",N(E454)&gt;0,TODAY()&gt;=N(J454)),"ESCROW SIN CONFIRMAR; ","")&amp;IF(AND(B454="Renovación de seguro",NOT(OR(N(K454)&gt;0,O454="Pagado")),N(E454)&gt;0,N(E454)-TODAY()&lt;=N('Ajustes'!$B$10),M454&lt;&gt;"Sí"),"PÓLIZA POR VENCER SIN COTIZACIÓN; ",""),LEN(IF(A454="","SIN PROPIEDAD; ","")&amp;IF(AND(A454&lt;&gt;"",COUNTIF('Propiedades'!$A$2:$A$200,A454)=0),"PROPIEDAD NO ESTÁ EN LA LISTA; ","")&amp;IF(B454="","SIN TIPO; ","")&amp;IF(NOT(N(E454)&gt;0),"SIN FECHA; ","")&amp;IF(N(F454)=0,"SIN MONTO; ","")&amp;IF(AND(N(E454)&gt;0,NOT(OR(N(K454)&gt;0,O454="Pagado")),G454&lt;&gt;"Escrow",TODAY()&gt;N(E454)),"VENCIDO SIN PAGAR; ","")&amp;IF(AND(NOT(OR(N(K454)&gt;0,O454="Pagado")),G454&lt;&gt;"Escrow",AND(N(E454)&gt;0,TODAY()&gt;=N(J454),TODAY()&lt;=N(E454))),"VENCE PRONTO; ","")&amp;IF(AND(OR(N(K454)&gt;0,O454="Pagado"),L454=""),"SIN COMPROBANTE DE PAGO; ","")&amp;IF(AND(G454="Escrow",H454&lt;&gt;"Sí",N(E454)&gt;0,TODAY()&gt;=N(J454)),"ESCROW SIN CONFIRMAR; ","")&amp;IF(AND(B454="Renovación de seguro",NOT(OR(N(K454)&gt;0,O454="Pagado")),N(E454)&gt;0,N(E454)-TODAY()&lt;=N('Ajustes'!$B$10),M454&lt;&gt;"Sí"),"PÓLIZA POR VENCER SIN COTIZACIÓN; ",""))-2)))</f>
        <v/>
      </c>
    </row>
    <row r="455">
      <c r="E455" s="8" t="n"/>
      <c r="F455" s="9" t="n"/>
      <c r="I455" s="10" t="n"/>
      <c r="J455" s="8">
        <f>IF(OR(NOT(OR(A455&lt;&gt;"",B455&lt;&gt;"",C455&lt;&gt;"")),N(E455)=0),"",N(E455)-IF(N(I455)&gt;0,N(I455),IFERROR(VLOOKUP(B455,'Ajustes'!$A$3:$B$8,2,0),0)))</f>
        <v/>
      </c>
      <c r="K455" s="8" t="n"/>
      <c r="N455" s="8" t="n"/>
      <c r="P455" s="10">
        <f>IF(OR(NOT(OR(A455&lt;&gt;"",B455&lt;&gt;"",C455&lt;&gt;"")),N(E455)=0),"",N(E455)-TODAY())</f>
        <v/>
      </c>
      <c r="Q455">
        <f>IF(OR(NOT(OR(A455&lt;&gt;"",B455&lt;&gt;"",C455&lt;&gt;"")),O455="Cerrado"),"",IF(IF(A455="","SIN PROPIEDAD; ","")&amp;IF(AND(A455&lt;&gt;"",COUNTIF('Propiedades'!$A$2:$A$200,A455)=0),"PROPIEDAD NO ESTÁ EN LA LISTA; ","")&amp;IF(B455="","SIN TIPO; ","")&amp;IF(NOT(N(E455)&gt;0),"SIN FECHA; ","")&amp;IF(N(F455)=0,"SIN MONTO; ","")&amp;IF(AND(N(E455)&gt;0,NOT(OR(N(K455)&gt;0,O455="Pagado")),G455&lt;&gt;"Escrow",TODAY()&gt;N(E455)),"VENCIDO SIN PAGAR; ","")&amp;IF(AND(NOT(OR(N(K455)&gt;0,O455="Pagado")),G455&lt;&gt;"Escrow",AND(N(E455)&gt;0,TODAY()&gt;=N(J455),TODAY()&lt;=N(E455))),"VENCE PRONTO; ","")&amp;IF(AND(OR(N(K455)&gt;0,O455="Pagado"),L455=""),"SIN COMPROBANTE DE PAGO; ","")&amp;IF(AND(G455="Escrow",H455&lt;&gt;"Sí",N(E455)&gt;0,TODAY()&gt;=N(J455)),"ESCROW SIN CONFIRMAR; ","")&amp;IF(AND(B455="Renovación de seguro",NOT(OR(N(K455)&gt;0,O455="Pagado")),N(E455)&gt;0,N(E455)-TODAY()&lt;=N('Ajustes'!$B$10),M455&lt;&gt;"Sí"),"PÓLIZA POR VENCER SIN COTIZACIÓN; ","")="","",LEFT(IF(A455="","SIN PROPIEDAD; ","")&amp;IF(AND(A455&lt;&gt;"",COUNTIF('Propiedades'!$A$2:$A$200,A455)=0),"PROPIEDAD NO ESTÁ EN LA LISTA; ","")&amp;IF(B455="","SIN TIPO; ","")&amp;IF(NOT(N(E455)&gt;0),"SIN FECHA; ","")&amp;IF(N(F455)=0,"SIN MONTO; ","")&amp;IF(AND(N(E455)&gt;0,NOT(OR(N(K455)&gt;0,O455="Pagado")),G455&lt;&gt;"Escrow",TODAY()&gt;N(E455)),"VENCIDO SIN PAGAR; ","")&amp;IF(AND(NOT(OR(N(K455)&gt;0,O455="Pagado")),G455&lt;&gt;"Escrow",AND(N(E455)&gt;0,TODAY()&gt;=N(J455),TODAY()&lt;=N(E455))),"VENCE PRONTO; ","")&amp;IF(AND(OR(N(K455)&gt;0,O455="Pagado"),L455=""),"SIN COMPROBANTE DE PAGO; ","")&amp;IF(AND(G455="Escrow",H455&lt;&gt;"Sí",N(E455)&gt;0,TODAY()&gt;=N(J455)),"ESCROW SIN CONFIRMAR; ","")&amp;IF(AND(B455="Renovación de seguro",NOT(OR(N(K455)&gt;0,O455="Pagado")),N(E455)&gt;0,N(E455)-TODAY()&lt;=N('Ajustes'!$B$10),M455&lt;&gt;"Sí"),"PÓLIZA POR VENCER SIN COTIZACIÓN; ",""),LEN(IF(A455="","SIN PROPIEDAD; ","")&amp;IF(AND(A455&lt;&gt;"",COUNTIF('Propiedades'!$A$2:$A$200,A455)=0),"PROPIEDAD NO ESTÁ EN LA LISTA; ","")&amp;IF(B455="","SIN TIPO; ","")&amp;IF(NOT(N(E455)&gt;0),"SIN FECHA; ","")&amp;IF(N(F455)=0,"SIN MONTO; ","")&amp;IF(AND(N(E455)&gt;0,NOT(OR(N(K455)&gt;0,O455="Pagado")),G455&lt;&gt;"Escrow",TODAY()&gt;N(E455)),"VENCIDO SIN PAGAR; ","")&amp;IF(AND(NOT(OR(N(K455)&gt;0,O455="Pagado")),G455&lt;&gt;"Escrow",AND(N(E455)&gt;0,TODAY()&gt;=N(J455),TODAY()&lt;=N(E455))),"VENCE PRONTO; ","")&amp;IF(AND(OR(N(K455)&gt;0,O455="Pagado"),L455=""),"SIN COMPROBANTE DE PAGO; ","")&amp;IF(AND(G455="Escrow",H455&lt;&gt;"Sí",N(E455)&gt;0,TODAY()&gt;=N(J455)),"ESCROW SIN CONFIRMAR; ","")&amp;IF(AND(B455="Renovación de seguro",NOT(OR(N(K455)&gt;0,O455="Pagado")),N(E455)&gt;0,N(E455)-TODAY()&lt;=N('Ajustes'!$B$10),M455&lt;&gt;"Sí"),"PÓLIZA POR VENCER SIN COTIZACIÓN; ",""))-2)))</f>
        <v/>
      </c>
    </row>
    <row r="456">
      <c r="E456" s="8" t="n"/>
      <c r="F456" s="9" t="n"/>
      <c r="I456" s="10" t="n"/>
      <c r="J456" s="8">
        <f>IF(OR(NOT(OR(A456&lt;&gt;"",B456&lt;&gt;"",C456&lt;&gt;"")),N(E456)=0),"",N(E456)-IF(N(I456)&gt;0,N(I456),IFERROR(VLOOKUP(B456,'Ajustes'!$A$3:$B$8,2,0),0)))</f>
        <v/>
      </c>
      <c r="K456" s="8" t="n"/>
      <c r="N456" s="8" t="n"/>
      <c r="P456" s="10">
        <f>IF(OR(NOT(OR(A456&lt;&gt;"",B456&lt;&gt;"",C456&lt;&gt;"")),N(E456)=0),"",N(E456)-TODAY())</f>
        <v/>
      </c>
      <c r="Q456">
        <f>IF(OR(NOT(OR(A456&lt;&gt;"",B456&lt;&gt;"",C456&lt;&gt;"")),O456="Cerrado"),"",IF(IF(A456="","SIN PROPIEDAD; ","")&amp;IF(AND(A456&lt;&gt;"",COUNTIF('Propiedades'!$A$2:$A$200,A456)=0),"PROPIEDAD NO ESTÁ EN LA LISTA; ","")&amp;IF(B456="","SIN TIPO; ","")&amp;IF(NOT(N(E456)&gt;0),"SIN FECHA; ","")&amp;IF(N(F456)=0,"SIN MONTO; ","")&amp;IF(AND(N(E456)&gt;0,NOT(OR(N(K456)&gt;0,O456="Pagado")),G456&lt;&gt;"Escrow",TODAY()&gt;N(E456)),"VENCIDO SIN PAGAR; ","")&amp;IF(AND(NOT(OR(N(K456)&gt;0,O456="Pagado")),G456&lt;&gt;"Escrow",AND(N(E456)&gt;0,TODAY()&gt;=N(J456),TODAY()&lt;=N(E456))),"VENCE PRONTO; ","")&amp;IF(AND(OR(N(K456)&gt;0,O456="Pagado"),L456=""),"SIN COMPROBANTE DE PAGO; ","")&amp;IF(AND(G456="Escrow",H456&lt;&gt;"Sí",N(E456)&gt;0,TODAY()&gt;=N(J456)),"ESCROW SIN CONFIRMAR; ","")&amp;IF(AND(B456="Renovación de seguro",NOT(OR(N(K456)&gt;0,O456="Pagado")),N(E456)&gt;0,N(E456)-TODAY()&lt;=N('Ajustes'!$B$10),M456&lt;&gt;"Sí"),"PÓLIZA POR VENCER SIN COTIZACIÓN; ","")="","",LEFT(IF(A456="","SIN PROPIEDAD; ","")&amp;IF(AND(A456&lt;&gt;"",COUNTIF('Propiedades'!$A$2:$A$200,A456)=0),"PROPIEDAD NO ESTÁ EN LA LISTA; ","")&amp;IF(B456="","SIN TIPO; ","")&amp;IF(NOT(N(E456)&gt;0),"SIN FECHA; ","")&amp;IF(N(F456)=0,"SIN MONTO; ","")&amp;IF(AND(N(E456)&gt;0,NOT(OR(N(K456)&gt;0,O456="Pagado")),G456&lt;&gt;"Escrow",TODAY()&gt;N(E456)),"VENCIDO SIN PAGAR; ","")&amp;IF(AND(NOT(OR(N(K456)&gt;0,O456="Pagado")),G456&lt;&gt;"Escrow",AND(N(E456)&gt;0,TODAY()&gt;=N(J456),TODAY()&lt;=N(E456))),"VENCE PRONTO; ","")&amp;IF(AND(OR(N(K456)&gt;0,O456="Pagado"),L456=""),"SIN COMPROBANTE DE PAGO; ","")&amp;IF(AND(G456="Escrow",H456&lt;&gt;"Sí",N(E456)&gt;0,TODAY()&gt;=N(J456)),"ESCROW SIN CONFIRMAR; ","")&amp;IF(AND(B456="Renovación de seguro",NOT(OR(N(K456)&gt;0,O456="Pagado")),N(E456)&gt;0,N(E456)-TODAY()&lt;=N('Ajustes'!$B$10),M456&lt;&gt;"Sí"),"PÓLIZA POR VENCER SIN COTIZACIÓN; ",""),LEN(IF(A456="","SIN PROPIEDAD; ","")&amp;IF(AND(A456&lt;&gt;"",COUNTIF('Propiedades'!$A$2:$A$200,A456)=0),"PROPIEDAD NO ESTÁ EN LA LISTA; ","")&amp;IF(B456="","SIN TIPO; ","")&amp;IF(NOT(N(E456)&gt;0),"SIN FECHA; ","")&amp;IF(N(F456)=0,"SIN MONTO; ","")&amp;IF(AND(N(E456)&gt;0,NOT(OR(N(K456)&gt;0,O456="Pagado")),G456&lt;&gt;"Escrow",TODAY()&gt;N(E456)),"VENCIDO SIN PAGAR; ","")&amp;IF(AND(NOT(OR(N(K456)&gt;0,O456="Pagado")),G456&lt;&gt;"Escrow",AND(N(E456)&gt;0,TODAY()&gt;=N(J456),TODAY()&lt;=N(E456))),"VENCE PRONTO; ","")&amp;IF(AND(OR(N(K456)&gt;0,O456="Pagado"),L456=""),"SIN COMPROBANTE DE PAGO; ","")&amp;IF(AND(G456="Escrow",H456&lt;&gt;"Sí",N(E456)&gt;0,TODAY()&gt;=N(J456)),"ESCROW SIN CONFIRMAR; ","")&amp;IF(AND(B456="Renovación de seguro",NOT(OR(N(K456)&gt;0,O456="Pagado")),N(E456)&gt;0,N(E456)-TODAY()&lt;=N('Ajustes'!$B$10),M456&lt;&gt;"Sí"),"PÓLIZA POR VENCER SIN COTIZACIÓN; ",""))-2)))</f>
        <v/>
      </c>
    </row>
    <row r="457">
      <c r="E457" s="8" t="n"/>
      <c r="F457" s="9" t="n"/>
      <c r="I457" s="10" t="n"/>
      <c r="J457" s="8">
        <f>IF(OR(NOT(OR(A457&lt;&gt;"",B457&lt;&gt;"",C457&lt;&gt;"")),N(E457)=0),"",N(E457)-IF(N(I457)&gt;0,N(I457),IFERROR(VLOOKUP(B457,'Ajustes'!$A$3:$B$8,2,0),0)))</f>
        <v/>
      </c>
      <c r="K457" s="8" t="n"/>
      <c r="N457" s="8" t="n"/>
      <c r="P457" s="10">
        <f>IF(OR(NOT(OR(A457&lt;&gt;"",B457&lt;&gt;"",C457&lt;&gt;"")),N(E457)=0),"",N(E457)-TODAY())</f>
        <v/>
      </c>
      <c r="Q457">
        <f>IF(OR(NOT(OR(A457&lt;&gt;"",B457&lt;&gt;"",C457&lt;&gt;"")),O457="Cerrado"),"",IF(IF(A457="","SIN PROPIEDAD; ","")&amp;IF(AND(A457&lt;&gt;"",COUNTIF('Propiedades'!$A$2:$A$200,A457)=0),"PROPIEDAD NO ESTÁ EN LA LISTA; ","")&amp;IF(B457="","SIN TIPO; ","")&amp;IF(NOT(N(E457)&gt;0),"SIN FECHA; ","")&amp;IF(N(F457)=0,"SIN MONTO; ","")&amp;IF(AND(N(E457)&gt;0,NOT(OR(N(K457)&gt;0,O457="Pagado")),G457&lt;&gt;"Escrow",TODAY()&gt;N(E457)),"VENCIDO SIN PAGAR; ","")&amp;IF(AND(NOT(OR(N(K457)&gt;0,O457="Pagado")),G457&lt;&gt;"Escrow",AND(N(E457)&gt;0,TODAY()&gt;=N(J457),TODAY()&lt;=N(E457))),"VENCE PRONTO; ","")&amp;IF(AND(OR(N(K457)&gt;0,O457="Pagado"),L457=""),"SIN COMPROBANTE DE PAGO; ","")&amp;IF(AND(G457="Escrow",H457&lt;&gt;"Sí",N(E457)&gt;0,TODAY()&gt;=N(J457)),"ESCROW SIN CONFIRMAR; ","")&amp;IF(AND(B457="Renovación de seguro",NOT(OR(N(K457)&gt;0,O457="Pagado")),N(E457)&gt;0,N(E457)-TODAY()&lt;=N('Ajustes'!$B$10),M457&lt;&gt;"Sí"),"PÓLIZA POR VENCER SIN COTIZACIÓN; ","")="","",LEFT(IF(A457="","SIN PROPIEDAD; ","")&amp;IF(AND(A457&lt;&gt;"",COUNTIF('Propiedades'!$A$2:$A$200,A457)=0),"PROPIEDAD NO ESTÁ EN LA LISTA; ","")&amp;IF(B457="","SIN TIPO; ","")&amp;IF(NOT(N(E457)&gt;0),"SIN FECHA; ","")&amp;IF(N(F457)=0,"SIN MONTO; ","")&amp;IF(AND(N(E457)&gt;0,NOT(OR(N(K457)&gt;0,O457="Pagado")),G457&lt;&gt;"Escrow",TODAY()&gt;N(E457)),"VENCIDO SIN PAGAR; ","")&amp;IF(AND(NOT(OR(N(K457)&gt;0,O457="Pagado")),G457&lt;&gt;"Escrow",AND(N(E457)&gt;0,TODAY()&gt;=N(J457),TODAY()&lt;=N(E457))),"VENCE PRONTO; ","")&amp;IF(AND(OR(N(K457)&gt;0,O457="Pagado"),L457=""),"SIN COMPROBANTE DE PAGO; ","")&amp;IF(AND(G457="Escrow",H457&lt;&gt;"Sí",N(E457)&gt;0,TODAY()&gt;=N(J457)),"ESCROW SIN CONFIRMAR; ","")&amp;IF(AND(B457="Renovación de seguro",NOT(OR(N(K457)&gt;0,O457="Pagado")),N(E457)&gt;0,N(E457)-TODAY()&lt;=N('Ajustes'!$B$10),M457&lt;&gt;"Sí"),"PÓLIZA POR VENCER SIN COTIZACIÓN; ",""),LEN(IF(A457="","SIN PROPIEDAD; ","")&amp;IF(AND(A457&lt;&gt;"",COUNTIF('Propiedades'!$A$2:$A$200,A457)=0),"PROPIEDAD NO ESTÁ EN LA LISTA; ","")&amp;IF(B457="","SIN TIPO; ","")&amp;IF(NOT(N(E457)&gt;0),"SIN FECHA; ","")&amp;IF(N(F457)=0,"SIN MONTO; ","")&amp;IF(AND(N(E457)&gt;0,NOT(OR(N(K457)&gt;0,O457="Pagado")),G457&lt;&gt;"Escrow",TODAY()&gt;N(E457)),"VENCIDO SIN PAGAR; ","")&amp;IF(AND(NOT(OR(N(K457)&gt;0,O457="Pagado")),G457&lt;&gt;"Escrow",AND(N(E457)&gt;0,TODAY()&gt;=N(J457),TODAY()&lt;=N(E457))),"VENCE PRONTO; ","")&amp;IF(AND(OR(N(K457)&gt;0,O457="Pagado"),L457=""),"SIN COMPROBANTE DE PAGO; ","")&amp;IF(AND(G457="Escrow",H457&lt;&gt;"Sí",N(E457)&gt;0,TODAY()&gt;=N(J457)),"ESCROW SIN CONFIRMAR; ","")&amp;IF(AND(B457="Renovación de seguro",NOT(OR(N(K457)&gt;0,O457="Pagado")),N(E457)&gt;0,N(E457)-TODAY()&lt;=N('Ajustes'!$B$10),M457&lt;&gt;"Sí"),"PÓLIZA POR VENCER SIN COTIZACIÓN; ",""))-2)))</f>
        <v/>
      </c>
    </row>
    <row r="458">
      <c r="E458" s="8" t="n"/>
      <c r="F458" s="9" t="n"/>
      <c r="I458" s="10" t="n"/>
      <c r="J458" s="8">
        <f>IF(OR(NOT(OR(A458&lt;&gt;"",B458&lt;&gt;"",C458&lt;&gt;"")),N(E458)=0),"",N(E458)-IF(N(I458)&gt;0,N(I458),IFERROR(VLOOKUP(B458,'Ajustes'!$A$3:$B$8,2,0),0)))</f>
        <v/>
      </c>
      <c r="K458" s="8" t="n"/>
      <c r="N458" s="8" t="n"/>
      <c r="P458" s="10">
        <f>IF(OR(NOT(OR(A458&lt;&gt;"",B458&lt;&gt;"",C458&lt;&gt;"")),N(E458)=0),"",N(E458)-TODAY())</f>
        <v/>
      </c>
      <c r="Q458">
        <f>IF(OR(NOT(OR(A458&lt;&gt;"",B458&lt;&gt;"",C458&lt;&gt;"")),O458="Cerrado"),"",IF(IF(A458="","SIN PROPIEDAD; ","")&amp;IF(AND(A458&lt;&gt;"",COUNTIF('Propiedades'!$A$2:$A$200,A458)=0),"PROPIEDAD NO ESTÁ EN LA LISTA; ","")&amp;IF(B458="","SIN TIPO; ","")&amp;IF(NOT(N(E458)&gt;0),"SIN FECHA; ","")&amp;IF(N(F458)=0,"SIN MONTO; ","")&amp;IF(AND(N(E458)&gt;0,NOT(OR(N(K458)&gt;0,O458="Pagado")),G458&lt;&gt;"Escrow",TODAY()&gt;N(E458)),"VENCIDO SIN PAGAR; ","")&amp;IF(AND(NOT(OR(N(K458)&gt;0,O458="Pagado")),G458&lt;&gt;"Escrow",AND(N(E458)&gt;0,TODAY()&gt;=N(J458),TODAY()&lt;=N(E458))),"VENCE PRONTO; ","")&amp;IF(AND(OR(N(K458)&gt;0,O458="Pagado"),L458=""),"SIN COMPROBANTE DE PAGO; ","")&amp;IF(AND(G458="Escrow",H458&lt;&gt;"Sí",N(E458)&gt;0,TODAY()&gt;=N(J458)),"ESCROW SIN CONFIRMAR; ","")&amp;IF(AND(B458="Renovación de seguro",NOT(OR(N(K458)&gt;0,O458="Pagado")),N(E458)&gt;0,N(E458)-TODAY()&lt;=N('Ajustes'!$B$10),M458&lt;&gt;"Sí"),"PÓLIZA POR VENCER SIN COTIZACIÓN; ","")="","",LEFT(IF(A458="","SIN PROPIEDAD; ","")&amp;IF(AND(A458&lt;&gt;"",COUNTIF('Propiedades'!$A$2:$A$200,A458)=0),"PROPIEDAD NO ESTÁ EN LA LISTA; ","")&amp;IF(B458="","SIN TIPO; ","")&amp;IF(NOT(N(E458)&gt;0),"SIN FECHA; ","")&amp;IF(N(F458)=0,"SIN MONTO; ","")&amp;IF(AND(N(E458)&gt;0,NOT(OR(N(K458)&gt;0,O458="Pagado")),G458&lt;&gt;"Escrow",TODAY()&gt;N(E458)),"VENCIDO SIN PAGAR; ","")&amp;IF(AND(NOT(OR(N(K458)&gt;0,O458="Pagado")),G458&lt;&gt;"Escrow",AND(N(E458)&gt;0,TODAY()&gt;=N(J458),TODAY()&lt;=N(E458))),"VENCE PRONTO; ","")&amp;IF(AND(OR(N(K458)&gt;0,O458="Pagado"),L458=""),"SIN COMPROBANTE DE PAGO; ","")&amp;IF(AND(G458="Escrow",H458&lt;&gt;"Sí",N(E458)&gt;0,TODAY()&gt;=N(J458)),"ESCROW SIN CONFIRMAR; ","")&amp;IF(AND(B458="Renovación de seguro",NOT(OR(N(K458)&gt;0,O458="Pagado")),N(E458)&gt;0,N(E458)-TODAY()&lt;=N('Ajustes'!$B$10),M458&lt;&gt;"Sí"),"PÓLIZA POR VENCER SIN COTIZACIÓN; ",""),LEN(IF(A458="","SIN PROPIEDAD; ","")&amp;IF(AND(A458&lt;&gt;"",COUNTIF('Propiedades'!$A$2:$A$200,A458)=0),"PROPIEDAD NO ESTÁ EN LA LISTA; ","")&amp;IF(B458="","SIN TIPO; ","")&amp;IF(NOT(N(E458)&gt;0),"SIN FECHA; ","")&amp;IF(N(F458)=0,"SIN MONTO; ","")&amp;IF(AND(N(E458)&gt;0,NOT(OR(N(K458)&gt;0,O458="Pagado")),G458&lt;&gt;"Escrow",TODAY()&gt;N(E458)),"VENCIDO SIN PAGAR; ","")&amp;IF(AND(NOT(OR(N(K458)&gt;0,O458="Pagado")),G458&lt;&gt;"Escrow",AND(N(E458)&gt;0,TODAY()&gt;=N(J458),TODAY()&lt;=N(E458))),"VENCE PRONTO; ","")&amp;IF(AND(OR(N(K458)&gt;0,O458="Pagado"),L458=""),"SIN COMPROBANTE DE PAGO; ","")&amp;IF(AND(G458="Escrow",H458&lt;&gt;"Sí",N(E458)&gt;0,TODAY()&gt;=N(J458)),"ESCROW SIN CONFIRMAR; ","")&amp;IF(AND(B458="Renovación de seguro",NOT(OR(N(K458)&gt;0,O458="Pagado")),N(E458)&gt;0,N(E458)-TODAY()&lt;=N('Ajustes'!$B$10),M458&lt;&gt;"Sí"),"PÓLIZA POR VENCER SIN COTIZACIÓN; ",""))-2)))</f>
        <v/>
      </c>
    </row>
    <row r="459">
      <c r="E459" s="8" t="n"/>
      <c r="F459" s="9" t="n"/>
      <c r="I459" s="10" t="n"/>
      <c r="J459" s="8">
        <f>IF(OR(NOT(OR(A459&lt;&gt;"",B459&lt;&gt;"",C459&lt;&gt;"")),N(E459)=0),"",N(E459)-IF(N(I459)&gt;0,N(I459),IFERROR(VLOOKUP(B459,'Ajustes'!$A$3:$B$8,2,0),0)))</f>
        <v/>
      </c>
      <c r="K459" s="8" t="n"/>
      <c r="N459" s="8" t="n"/>
      <c r="P459" s="10">
        <f>IF(OR(NOT(OR(A459&lt;&gt;"",B459&lt;&gt;"",C459&lt;&gt;"")),N(E459)=0),"",N(E459)-TODAY())</f>
        <v/>
      </c>
      <c r="Q459">
        <f>IF(OR(NOT(OR(A459&lt;&gt;"",B459&lt;&gt;"",C459&lt;&gt;"")),O459="Cerrado"),"",IF(IF(A459="","SIN PROPIEDAD; ","")&amp;IF(AND(A459&lt;&gt;"",COUNTIF('Propiedades'!$A$2:$A$200,A459)=0),"PROPIEDAD NO ESTÁ EN LA LISTA; ","")&amp;IF(B459="","SIN TIPO; ","")&amp;IF(NOT(N(E459)&gt;0),"SIN FECHA; ","")&amp;IF(N(F459)=0,"SIN MONTO; ","")&amp;IF(AND(N(E459)&gt;0,NOT(OR(N(K459)&gt;0,O459="Pagado")),G459&lt;&gt;"Escrow",TODAY()&gt;N(E459)),"VENCIDO SIN PAGAR; ","")&amp;IF(AND(NOT(OR(N(K459)&gt;0,O459="Pagado")),G459&lt;&gt;"Escrow",AND(N(E459)&gt;0,TODAY()&gt;=N(J459),TODAY()&lt;=N(E459))),"VENCE PRONTO; ","")&amp;IF(AND(OR(N(K459)&gt;0,O459="Pagado"),L459=""),"SIN COMPROBANTE DE PAGO; ","")&amp;IF(AND(G459="Escrow",H459&lt;&gt;"Sí",N(E459)&gt;0,TODAY()&gt;=N(J459)),"ESCROW SIN CONFIRMAR; ","")&amp;IF(AND(B459="Renovación de seguro",NOT(OR(N(K459)&gt;0,O459="Pagado")),N(E459)&gt;0,N(E459)-TODAY()&lt;=N('Ajustes'!$B$10),M459&lt;&gt;"Sí"),"PÓLIZA POR VENCER SIN COTIZACIÓN; ","")="","",LEFT(IF(A459="","SIN PROPIEDAD; ","")&amp;IF(AND(A459&lt;&gt;"",COUNTIF('Propiedades'!$A$2:$A$200,A459)=0),"PROPIEDAD NO ESTÁ EN LA LISTA; ","")&amp;IF(B459="","SIN TIPO; ","")&amp;IF(NOT(N(E459)&gt;0),"SIN FECHA; ","")&amp;IF(N(F459)=0,"SIN MONTO; ","")&amp;IF(AND(N(E459)&gt;0,NOT(OR(N(K459)&gt;0,O459="Pagado")),G459&lt;&gt;"Escrow",TODAY()&gt;N(E459)),"VENCIDO SIN PAGAR; ","")&amp;IF(AND(NOT(OR(N(K459)&gt;0,O459="Pagado")),G459&lt;&gt;"Escrow",AND(N(E459)&gt;0,TODAY()&gt;=N(J459),TODAY()&lt;=N(E459))),"VENCE PRONTO; ","")&amp;IF(AND(OR(N(K459)&gt;0,O459="Pagado"),L459=""),"SIN COMPROBANTE DE PAGO; ","")&amp;IF(AND(G459="Escrow",H459&lt;&gt;"Sí",N(E459)&gt;0,TODAY()&gt;=N(J459)),"ESCROW SIN CONFIRMAR; ","")&amp;IF(AND(B459="Renovación de seguro",NOT(OR(N(K459)&gt;0,O459="Pagado")),N(E459)&gt;0,N(E459)-TODAY()&lt;=N('Ajustes'!$B$10),M459&lt;&gt;"Sí"),"PÓLIZA POR VENCER SIN COTIZACIÓN; ",""),LEN(IF(A459="","SIN PROPIEDAD; ","")&amp;IF(AND(A459&lt;&gt;"",COUNTIF('Propiedades'!$A$2:$A$200,A459)=0),"PROPIEDAD NO ESTÁ EN LA LISTA; ","")&amp;IF(B459="","SIN TIPO; ","")&amp;IF(NOT(N(E459)&gt;0),"SIN FECHA; ","")&amp;IF(N(F459)=0,"SIN MONTO; ","")&amp;IF(AND(N(E459)&gt;0,NOT(OR(N(K459)&gt;0,O459="Pagado")),G459&lt;&gt;"Escrow",TODAY()&gt;N(E459)),"VENCIDO SIN PAGAR; ","")&amp;IF(AND(NOT(OR(N(K459)&gt;0,O459="Pagado")),G459&lt;&gt;"Escrow",AND(N(E459)&gt;0,TODAY()&gt;=N(J459),TODAY()&lt;=N(E459))),"VENCE PRONTO; ","")&amp;IF(AND(OR(N(K459)&gt;0,O459="Pagado"),L459=""),"SIN COMPROBANTE DE PAGO; ","")&amp;IF(AND(G459="Escrow",H459&lt;&gt;"Sí",N(E459)&gt;0,TODAY()&gt;=N(J459)),"ESCROW SIN CONFIRMAR; ","")&amp;IF(AND(B459="Renovación de seguro",NOT(OR(N(K459)&gt;0,O459="Pagado")),N(E459)&gt;0,N(E459)-TODAY()&lt;=N('Ajustes'!$B$10),M459&lt;&gt;"Sí"),"PÓLIZA POR VENCER SIN COTIZACIÓN; ",""))-2)))</f>
        <v/>
      </c>
    </row>
    <row r="460">
      <c r="E460" s="8" t="n"/>
      <c r="F460" s="9" t="n"/>
      <c r="I460" s="10" t="n"/>
      <c r="J460" s="8">
        <f>IF(OR(NOT(OR(A460&lt;&gt;"",B460&lt;&gt;"",C460&lt;&gt;"")),N(E460)=0),"",N(E460)-IF(N(I460)&gt;0,N(I460),IFERROR(VLOOKUP(B460,'Ajustes'!$A$3:$B$8,2,0),0)))</f>
        <v/>
      </c>
      <c r="K460" s="8" t="n"/>
      <c r="N460" s="8" t="n"/>
      <c r="P460" s="10">
        <f>IF(OR(NOT(OR(A460&lt;&gt;"",B460&lt;&gt;"",C460&lt;&gt;"")),N(E460)=0),"",N(E460)-TODAY())</f>
        <v/>
      </c>
      <c r="Q460">
        <f>IF(OR(NOT(OR(A460&lt;&gt;"",B460&lt;&gt;"",C460&lt;&gt;"")),O460="Cerrado"),"",IF(IF(A460="","SIN PROPIEDAD; ","")&amp;IF(AND(A460&lt;&gt;"",COUNTIF('Propiedades'!$A$2:$A$200,A460)=0),"PROPIEDAD NO ESTÁ EN LA LISTA; ","")&amp;IF(B460="","SIN TIPO; ","")&amp;IF(NOT(N(E460)&gt;0),"SIN FECHA; ","")&amp;IF(N(F460)=0,"SIN MONTO; ","")&amp;IF(AND(N(E460)&gt;0,NOT(OR(N(K460)&gt;0,O460="Pagado")),G460&lt;&gt;"Escrow",TODAY()&gt;N(E460)),"VENCIDO SIN PAGAR; ","")&amp;IF(AND(NOT(OR(N(K460)&gt;0,O460="Pagado")),G460&lt;&gt;"Escrow",AND(N(E460)&gt;0,TODAY()&gt;=N(J460),TODAY()&lt;=N(E460))),"VENCE PRONTO; ","")&amp;IF(AND(OR(N(K460)&gt;0,O460="Pagado"),L460=""),"SIN COMPROBANTE DE PAGO; ","")&amp;IF(AND(G460="Escrow",H460&lt;&gt;"Sí",N(E460)&gt;0,TODAY()&gt;=N(J460)),"ESCROW SIN CONFIRMAR; ","")&amp;IF(AND(B460="Renovación de seguro",NOT(OR(N(K460)&gt;0,O460="Pagado")),N(E460)&gt;0,N(E460)-TODAY()&lt;=N('Ajustes'!$B$10),M460&lt;&gt;"Sí"),"PÓLIZA POR VENCER SIN COTIZACIÓN; ","")="","",LEFT(IF(A460="","SIN PROPIEDAD; ","")&amp;IF(AND(A460&lt;&gt;"",COUNTIF('Propiedades'!$A$2:$A$200,A460)=0),"PROPIEDAD NO ESTÁ EN LA LISTA; ","")&amp;IF(B460="","SIN TIPO; ","")&amp;IF(NOT(N(E460)&gt;0),"SIN FECHA; ","")&amp;IF(N(F460)=0,"SIN MONTO; ","")&amp;IF(AND(N(E460)&gt;0,NOT(OR(N(K460)&gt;0,O460="Pagado")),G460&lt;&gt;"Escrow",TODAY()&gt;N(E460)),"VENCIDO SIN PAGAR; ","")&amp;IF(AND(NOT(OR(N(K460)&gt;0,O460="Pagado")),G460&lt;&gt;"Escrow",AND(N(E460)&gt;0,TODAY()&gt;=N(J460),TODAY()&lt;=N(E460))),"VENCE PRONTO; ","")&amp;IF(AND(OR(N(K460)&gt;0,O460="Pagado"),L460=""),"SIN COMPROBANTE DE PAGO; ","")&amp;IF(AND(G460="Escrow",H460&lt;&gt;"Sí",N(E460)&gt;0,TODAY()&gt;=N(J460)),"ESCROW SIN CONFIRMAR; ","")&amp;IF(AND(B460="Renovación de seguro",NOT(OR(N(K460)&gt;0,O460="Pagado")),N(E460)&gt;0,N(E460)-TODAY()&lt;=N('Ajustes'!$B$10),M460&lt;&gt;"Sí"),"PÓLIZA POR VENCER SIN COTIZACIÓN; ",""),LEN(IF(A460="","SIN PROPIEDAD; ","")&amp;IF(AND(A460&lt;&gt;"",COUNTIF('Propiedades'!$A$2:$A$200,A460)=0),"PROPIEDAD NO ESTÁ EN LA LISTA; ","")&amp;IF(B460="","SIN TIPO; ","")&amp;IF(NOT(N(E460)&gt;0),"SIN FECHA; ","")&amp;IF(N(F460)=0,"SIN MONTO; ","")&amp;IF(AND(N(E460)&gt;0,NOT(OR(N(K460)&gt;0,O460="Pagado")),G460&lt;&gt;"Escrow",TODAY()&gt;N(E460)),"VENCIDO SIN PAGAR; ","")&amp;IF(AND(NOT(OR(N(K460)&gt;0,O460="Pagado")),G460&lt;&gt;"Escrow",AND(N(E460)&gt;0,TODAY()&gt;=N(J460),TODAY()&lt;=N(E460))),"VENCE PRONTO; ","")&amp;IF(AND(OR(N(K460)&gt;0,O460="Pagado"),L460=""),"SIN COMPROBANTE DE PAGO; ","")&amp;IF(AND(G460="Escrow",H460&lt;&gt;"Sí",N(E460)&gt;0,TODAY()&gt;=N(J460)),"ESCROW SIN CONFIRMAR; ","")&amp;IF(AND(B460="Renovación de seguro",NOT(OR(N(K460)&gt;0,O460="Pagado")),N(E460)&gt;0,N(E460)-TODAY()&lt;=N('Ajustes'!$B$10),M460&lt;&gt;"Sí"),"PÓLIZA POR VENCER SIN COTIZACIÓN; ",""))-2)))</f>
        <v/>
      </c>
    </row>
    <row r="461">
      <c r="E461" s="8" t="n"/>
      <c r="F461" s="9" t="n"/>
      <c r="I461" s="10" t="n"/>
      <c r="J461" s="8">
        <f>IF(OR(NOT(OR(A461&lt;&gt;"",B461&lt;&gt;"",C461&lt;&gt;"")),N(E461)=0),"",N(E461)-IF(N(I461)&gt;0,N(I461),IFERROR(VLOOKUP(B461,'Ajustes'!$A$3:$B$8,2,0),0)))</f>
        <v/>
      </c>
      <c r="K461" s="8" t="n"/>
      <c r="N461" s="8" t="n"/>
      <c r="P461" s="10">
        <f>IF(OR(NOT(OR(A461&lt;&gt;"",B461&lt;&gt;"",C461&lt;&gt;"")),N(E461)=0),"",N(E461)-TODAY())</f>
        <v/>
      </c>
      <c r="Q461">
        <f>IF(OR(NOT(OR(A461&lt;&gt;"",B461&lt;&gt;"",C461&lt;&gt;"")),O461="Cerrado"),"",IF(IF(A461="","SIN PROPIEDAD; ","")&amp;IF(AND(A461&lt;&gt;"",COUNTIF('Propiedades'!$A$2:$A$200,A461)=0),"PROPIEDAD NO ESTÁ EN LA LISTA; ","")&amp;IF(B461="","SIN TIPO; ","")&amp;IF(NOT(N(E461)&gt;0),"SIN FECHA; ","")&amp;IF(N(F461)=0,"SIN MONTO; ","")&amp;IF(AND(N(E461)&gt;0,NOT(OR(N(K461)&gt;0,O461="Pagado")),G461&lt;&gt;"Escrow",TODAY()&gt;N(E461)),"VENCIDO SIN PAGAR; ","")&amp;IF(AND(NOT(OR(N(K461)&gt;0,O461="Pagado")),G461&lt;&gt;"Escrow",AND(N(E461)&gt;0,TODAY()&gt;=N(J461),TODAY()&lt;=N(E461))),"VENCE PRONTO; ","")&amp;IF(AND(OR(N(K461)&gt;0,O461="Pagado"),L461=""),"SIN COMPROBANTE DE PAGO; ","")&amp;IF(AND(G461="Escrow",H461&lt;&gt;"Sí",N(E461)&gt;0,TODAY()&gt;=N(J461)),"ESCROW SIN CONFIRMAR; ","")&amp;IF(AND(B461="Renovación de seguro",NOT(OR(N(K461)&gt;0,O461="Pagado")),N(E461)&gt;0,N(E461)-TODAY()&lt;=N('Ajustes'!$B$10),M461&lt;&gt;"Sí"),"PÓLIZA POR VENCER SIN COTIZACIÓN; ","")="","",LEFT(IF(A461="","SIN PROPIEDAD; ","")&amp;IF(AND(A461&lt;&gt;"",COUNTIF('Propiedades'!$A$2:$A$200,A461)=0),"PROPIEDAD NO ESTÁ EN LA LISTA; ","")&amp;IF(B461="","SIN TIPO; ","")&amp;IF(NOT(N(E461)&gt;0),"SIN FECHA; ","")&amp;IF(N(F461)=0,"SIN MONTO; ","")&amp;IF(AND(N(E461)&gt;0,NOT(OR(N(K461)&gt;0,O461="Pagado")),G461&lt;&gt;"Escrow",TODAY()&gt;N(E461)),"VENCIDO SIN PAGAR; ","")&amp;IF(AND(NOT(OR(N(K461)&gt;0,O461="Pagado")),G461&lt;&gt;"Escrow",AND(N(E461)&gt;0,TODAY()&gt;=N(J461),TODAY()&lt;=N(E461))),"VENCE PRONTO; ","")&amp;IF(AND(OR(N(K461)&gt;0,O461="Pagado"),L461=""),"SIN COMPROBANTE DE PAGO; ","")&amp;IF(AND(G461="Escrow",H461&lt;&gt;"Sí",N(E461)&gt;0,TODAY()&gt;=N(J461)),"ESCROW SIN CONFIRMAR; ","")&amp;IF(AND(B461="Renovación de seguro",NOT(OR(N(K461)&gt;0,O461="Pagado")),N(E461)&gt;0,N(E461)-TODAY()&lt;=N('Ajustes'!$B$10),M461&lt;&gt;"Sí"),"PÓLIZA POR VENCER SIN COTIZACIÓN; ",""),LEN(IF(A461="","SIN PROPIEDAD; ","")&amp;IF(AND(A461&lt;&gt;"",COUNTIF('Propiedades'!$A$2:$A$200,A461)=0),"PROPIEDAD NO ESTÁ EN LA LISTA; ","")&amp;IF(B461="","SIN TIPO; ","")&amp;IF(NOT(N(E461)&gt;0),"SIN FECHA; ","")&amp;IF(N(F461)=0,"SIN MONTO; ","")&amp;IF(AND(N(E461)&gt;0,NOT(OR(N(K461)&gt;0,O461="Pagado")),G461&lt;&gt;"Escrow",TODAY()&gt;N(E461)),"VENCIDO SIN PAGAR; ","")&amp;IF(AND(NOT(OR(N(K461)&gt;0,O461="Pagado")),G461&lt;&gt;"Escrow",AND(N(E461)&gt;0,TODAY()&gt;=N(J461),TODAY()&lt;=N(E461))),"VENCE PRONTO; ","")&amp;IF(AND(OR(N(K461)&gt;0,O461="Pagado"),L461=""),"SIN COMPROBANTE DE PAGO; ","")&amp;IF(AND(G461="Escrow",H461&lt;&gt;"Sí",N(E461)&gt;0,TODAY()&gt;=N(J461)),"ESCROW SIN CONFIRMAR; ","")&amp;IF(AND(B461="Renovación de seguro",NOT(OR(N(K461)&gt;0,O461="Pagado")),N(E461)&gt;0,N(E461)-TODAY()&lt;=N('Ajustes'!$B$10),M461&lt;&gt;"Sí"),"PÓLIZA POR VENCER SIN COTIZACIÓN; ",""))-2)))</f>
        <v/>
      </c>
    </row>
    <row r="462">
      <c r="E462" s="8" t="n"/>
      <c r="F462" s="9" t="n"/>
      <c r="I462" s="10" t="n"/>
      <c r="J462" s="8">
        <f>IF(OR(NOT(OR(A462&lt;&gt;"",B462&lt;&gt;"",C462&lt;&gt;"")),N(E462)=0),"",N(E462)-IF(N(I462)&gt;0,N(I462),IFERROR(VLOOKUP(B462,'Ajustes'!$A$3:$B$8,2,0),0)))</f>
        <v/>
      </c>
      <c r="K462" s="8" t="n"/>
      <c r="N462" s="8" t="n"/>
      <c r="P462" s="10">
        <f>IF(OR(NOT(OR(A462&lt;&gt;"",B462&lt;&gt;"",C462&lt;&gt;"")),N(E462)=0),"",N(E462)-TODAY())</f>
        <v/>
      </c>
      <c r="Q462">
        <f>IF(OR(NOT(OR(A462&lt;&gt;"",B462&lt;&gt;"",C462&lt;&gt;"")),O462="Cerrado"),"",IF(IF(A462="","SIN PROPIEDAD; ","")&amp;IF(AND(A462&lt;&gt;"",COUNTIF('Propiedades'!$A$2:$A$200,A462)=0),"PROPIEDAD NO ESTÁ EN LA LISTA; ","")&amp;IF(B462="","SIN TIPO; ","")&amp;IF(NOT(N(E462)&gt;0),"SIN FECHA; ","")&amp;IF(N(F462)=0,"SIN MONTO; ","")&amp;IF(AND(N(E462)&gt;0,NOT(OR(N(K462)&gt;0,O462="Pagado")),G462&lt;&gt;"Escrow",TODAY()&gt;N(E462)),"VENCIDO SIN PAGAR; ","")&amp;IF(AND(NOT(OR(N(K462)&gt;0,O462="Pagado")),G462&lt;&gt;"Escrow",AND(N(E462)&gt;0,TODAY()&gt;=N(J462),TODAY()&lt;=N(E462))),"VENCE PRONTO; ","")&amp;IF(AND(OR(N(K462)&gt;0,O462="Pagado"),L462=""),"SIN COMPROBANTE DE PAGO; ","")&amp;IF(AND(G462="Escrow",H462&lt;&gt;"Sí",N(E462)&gt;0,TODAY()&gt;=N(J462)),"ESCROW SIN CONFIRMAR; ","")&amp;IF(AND(B462="Renovación de seguro",NOT(OR(N(K462)&gt;0,O462="Pagado")),N(E462)&gt;0,N(E462)-TODAY()&lt;=N('Ajustes'!$B$10),M462&lt;&gt;"Sí"),"PÓLIZA POR VENCER SIN COTIZACIÓN; ","")="","",LEFT(IF(A462="","SIN PROPIEDAD; ","")&amp;IF(AND(A462&lt;&gt;"",COUNTIF('Propiedades'!$A$2:$A$200,A462)=0),"PROPIEDAD NO ESTÁ EN LA LISTA; ","")&amp;IF(B462="","SIN TIPO; ","")&amp;IF(NOT(N(E462)&gt;0),"SIN FECHA; ","")&amp;IF(N(F462)=0,"SIN MONTO; ","")&amp;IF(AND(N(E462)&gt;0,NOT(OR(N(K462)&gt;0,O462="Pagado")),G462&lt;&gt;"Escrow",TODAY()&gt;N(E462)),"VENCIDO SIN PAGAR; ","")&amp;IF(AND(NOT(OR(N(K462)&gt;0,O462="Pagado")),G462&lt;&gt;"Escrow",AND(N(E462)&gt;0,TODAY()&gt;=N(J462),TODAY()&lt;=N(E462))),"VENCE PRONTO; ","")&amp;IF(AND(OR(N(K462)&gt;0,O462="Pagado"),L462=""),"SIN COMPROBANTE DE PAGO; ","")&amp;IF(AND(G462="Escrow",H462&lt;&gt;"Sí",N(E462)&gt;0,TODAY()&gt;=N(J462)),"ESCROW SIN CONFIRMAR; ","")&amp;IF(AND(B462="Renovación de seguro",NOT(OR(N(K462)&gt;0,O462="Pagado")),N(E462)&gt;0,N(E462)-TODAY()&lt;=N('Ajustes'!$B$10),M462&lt;&gt;"Sí"),"PÓLIZA POR VENCER SIN COTIZACIÓN; ",""),LEN(IF(A462="","SIN PROPIEDAD; ","")&amp;IF(AND(A462&lt;&gt;"",COUNTIF('Propiedades'!$A$2:$A$200,A462)=0),"PROPIEDAD NO ESTÁ EN LA LISTA; ","")&amp;IF(B462="","SIN TIPO; ","")&amp;IF(NOT(N(E462)&gt;0),"SIN FECHA; ","")&amp;IF(N(F462)=0,"SIN MONTO; ","")&amp;IF(AND(N(E462)&gt;0,NOT(OR(N(K462)&gt;0,O462="Pagado")),G462&lt;&gt;"Escrow",TODAY()&gt;N(E462)),"VENCIDO SIN PAGAR; ","")&amp;IF(AND(NOT(OR(N(K462)&gt;0,O462="Pagado")),G462&lt;&gt;"Escrow",AND(N(E462)&gt;0,TODAY()&gt;=N(J462),TODAY()&lt;=N(E462))),"VENCE PRONTO; ","")&amp;IF(AND(OR(N(K462)&gt;0,O462="Pagado"),L462=""),"SIN COMPROBANTE DE PAGO; ","")&amp;IF(AND(G462="Escrow",H462&lt;&gt;"Sí",N(E462)&gt;0,TODAY()&gt;=N(J462)),"ESCROW SIN CONFIRMAR; ","")&amp;IF(AND(B462="Renovación de seguro",NOT(OR(N(K462)&gt;0,O462="Pagado")),N(E462)&gt;0,N(E462)-TODAY()&lt;=N('Ajustes'!$B$10),M462&lt;&gt;"Sí"),"PÓLIZA POR VENCER SIN COTIZACIÓN; ",""))-2)))</f>
        <v/>
      </c>
    </row>
    <row r="463">
      <c r="E463" s="8" t="n"/>
      <c r="F463" s="9" t="n"/>
      <c r="I463" s="10" t="n"/>
      <c r="J463" s="8">
        <f>IF(OR(NOT(OR(A463&lt;&gt;"",B463&lt;&gt;"",C463&lt;&gt;"")),N(E463)=0),"",N(E463)-IF(N(I463)&gt;0,N(I463),IFERROR(VLOOKUP(B463,'Ajustes'!$A$3:$B$8,2,0),0)))</f>
        <v/>
      </c>
      <c r="K463" s="8" t="n"/>
      <c r="N463" s="8" t="n"/>
      <c r="P463" s="10">
        <f>IF(OR(NOT(OR(A463&lt;&gt;"",B463&lt;&gt;"",C463&lt;&gt;"")),N(E463)=0),"",N(E463)-TODAY())</f>
        <v/>
      </c>
      <c r="Q463">
        <f>IF(OR(NOT(OR(A463&lt;&gt;"",B463&lt;&gt;"",C463&lt;&gt;"")),O463="Cerrado"),"",IF(IF(A463="","SIN PROPIEDAD; ","")&amp;IF(AND(A463&lt;&gt;"",COUNTIF('Propiedades'!$A$2:$A$200,A463)=0),"PROPIEDAD NO ESTÁ EN LA LISTA; ","")&amp;IF(B463="","SIN TIPO; ","")&amp;IF(NOT(N(E463)&gt;0),"SIN FECHA; ","")&amp;IF(N(F463)=0,"SIN MONTO; ","")&amp;IF(AND(N(E463)&gt;0,NOT(OR(N(K463)&gt;0,O463="Pagado")),G463&lt;&gt;"Escrow",TODAY()&gt;N(E463)),"VENCIDO SIN PAGAR; ","")&amp;IF(AND(NOT(OR(N(K463)&gt;0,O463="Pagado")),G463&lt;&gt;"Escrow",AND(N(E463)&gt;0,TODAY()&gt;=N(J463),TODAY()&lt;=N(E463))),"VENCE PRONTO; ","")&amp;IF(AND(OR(N(K463)&gt;0,O463="Pagado"),L463=""),"SIN COMPROBANTE DE PAGO; ","")&amp;IF(AND(G463="Escrow",H463&lt;&gt;"Sí",N(E463)&gt;0,TODAY()&gt;=N(J463)),"ESCROW SIN CONFIRMAR; ","")&amp;IF(AND(B463="Renovación de seguro",NOT(OR(N(K463)&gt;0,O463="Pagado")),N(E463)&gt;0,N(E463)-TODAY()&lt;=N('Ajustes'!$B$10),M463&lt;&gt;"Sí"),"PÓLIZA POR VENCER SIN COTIZACIÓN; ","")="","",LEFT(IF(A463="","SIN PROPIEDAD; ","")&amp;IF(AND(A463&lt;&gt;"",COUNTIF('Propiedades'!$A$2:$A$200,A463)=0),"PROPIEDAD NO ESTÁ EN LA LISTA; ","")&amp;IF(B463="","SIN TIPO; ","")&amp;IF(NOT(N(E463)&gt;0),"SIN FECHA; ","")&amp;IF(N(F463)=0,"SIN MONTO; ","")&amp;IF(AND(N(E463)&gt;0,NOT(OR(N(K463)&gt;0,O463="Pagado")),G463&lt;&gt;"Escrow",TODAY()&gt;N(E463)),"VENCIDO SIN PAGAR; ","")&amp;IF(AND(NOT(OR(N(K463)&gt;0,O463="Pagado")),G463&lt;&gt;"Escrow",AND(N(E463)&gt;0,TODAY()&gt;=N(J463),TODAY()&lt;=N(E463))),"VENCE PRONTO; ","")&amp;IF(AND(OR(N(K463)&gt;0,O463="Pagado"),L463=""),"SIN COMPROBANTE DE PAGO; ","")&amp;IF(AND(G463="Escrow",H463&lt;&gt;"Sí",N(E463)&gt;0,TODAY()&gt;=N(J463)),"ESCROW SIN CONFIRMAR; ","")&amp;IF(AND(B463="Renovación de seguro",NOT(OR(N(K463)&gt;0,O463="Pagado")),N(E463)&gt;0,N(E463)-TODAY()&lt;=N('Ajustes'!$B$10),M463&lt;&gt;"Sí"),"PÓLIZA POR VENCER SIN COTIZACIÓN; ",""),LEN(IF(A463="","SIN PROPIEDAD; ","")&amp;IF(AND(A463&lt;&gt;"",COUNTIF('Propiedades'!$A$2:$A$200,A463)=0),"PROPIEDAD NO ESTÁ EN LA LISTA; ","")&amp;IF(B463="","SIN TIPO; ","")&amp;IF(NOT(N(E463)&gt;0),"SIN FECHA; ","")&amp;IF(N(F463)=0,"SIN MONTO; ","")&amp;IF(AND(N(E463)&gt;0,NOT(OR(N(K463)&gt;0,O463="Pagado")),G463&lt;&gt;"Escrow",TODAY()&gt;N(E463)),"VENCIDO SIN PAGAR; ","")&amp;IF(AND(NOT(OR(N(K463)&gt;0,O463="Pagado")),G463&lt;&gt;"Escrow",AND(N(E463)&gt;0,TODAY()&gt;=N(J463),TODAY()&lt;=N(E463))),"VENCE PRONTO; ","")&amp;IF(AND(OR(N(K463)&gt;0,O463="Pagado"),L463=""),"SIN COMPROBANTE DE PAGO; ","")&amp;IF(AND(G463="Escrow",H463&lt;&gt;"Sí",N(E463)&gt;0,TODAY()&gt;=N(J463)),"ESCROW SIN CONFIRMAR; ","")&amp;IF(AND(B463="Renovación de seguro",NOT(OR(N(K463)&gt;0,O463="Pagado")),N(E463)&gt;0,N(E463)-TODAY()&lt;=N('Ajustes'!$B$10),M463&lt;&gt;"Sí"),"PÓLIZA POR VENCER SIN COTIZACIÓN; ",""))-2)))</f>
        <v/>
      </c>
    </row>
    <row r="464">
      <c r="E464" s="8" t="n"/>
      <c r="F464" s="9" t="n"/>
      <c r="I464" s="10" t="n"/>
      <c r="J464" s="8">
        <f>IF(OR(NOT(OR(A464&lt;&gt;"",B464&lt;&gt;"",C464&lt;&gt;"")),N(E464)=0),"",N(E464)-IF(N(I464)&gt;0,N(I464),IFERROR(VLOOKUP(B464,'Ajustes'!$A$3:$B$8,2,0),0)))</f>
        <v/>
      </c>
      <c r="K464" s="8" t="n"/>
      <c r="N464" s="8" t="n"/>
      <c r="P464" s="10">
        <f>IF(OR(NOT(OR(A464&lt;&gt;"",B464&lt;&gt;"",C464&lt;&gt;"")),N(E464)=0),"",N(E464)-TODAY())</f>
        <v/>
      </c>
      <c r="Q464">
        <f>IF(OR(NOT(OR(A464&lt;&gt;"",B464&lt;&gt;"",C464&lt;&gt;"")),O464="Cerrado"),"",IF(IF(A464="","SIN PROPIEDAD; ","")&amp;IF(AND(A464&lt;&gt;"",COUNTIF('Propiedades'!$A$2:$A$200,A464)=0),"PROPIEDAD NO ESTÁ EN LA LISTA; ","")&amp;IF(B464="","SIN TIPO; ","")&amp;IF(NOT(N(E464)&gt;0),"SIN FECHA; ","")&amp;IF(N(F464)=0,"SIN MONTO; ","")&amp;IF(AND(N(E464)&gt;0,NOT(OR(N(K464)&gt;0,O464="Pagado")),G464&lt;&gt;"Escrow",TODAY()&gt;N(E464)),"VENCIDO SIN PAGAR; ","")&amp;IF(AND(NOT(OR(N(K464)&gt;0,O464="Pagado")),G464&lt;&gt;"Escrow",AND(N(E464)&gt;0,TODAY()&gt;=N(J464),TODAY()&lt;=N(E464))),"VENCE PRONTO; ","")&amp;IF(AND(OR(N(K464)&gt;0,O464="Pagado"),L464=""),"SIN COMPROBANTE DE PAGO; ","")&amp;IF(AND(G464="Escrow",H464&lt;&gt;"Sí",N(E464)&gt;0,TODAY()&gt;=N(J464)),"ESCROW SIN CONFIRMAR; ","")&amp;IF(AND(B464="Renovación de seguro",NOT(OR(N(K464)&gt;0,O464="Pagado")),N(E464)&gt;0,N(E464)-TODAY()&lt;=N('Ajustes'!$B$10),M464&lt;&gt;"Sí"),"PÓLIZA POR VENCER SIN COTIZACIÓN; ","")="","",LEFT(IF(A464="","SIN PROPIEDAD; ","")&amp;IF(AND(A464&lt;&gt;"",COUNTIF('Propiedades'!$A$2:$A$200,A464)=0),"PROPIEDAD NO ESTÁ EN LA LISTA; ","")&amp;IF(B464="","SIN TIPO; ","")&amp;IF(NOT(N(E464)&gt;0),"SIN FECHA; ","")&amp;IF(N(F464)=0,"SIN MONTO; ","")&amp;IF(AND(N(E464)&gt;0,NOT(OR(N(K464)&gt;0,O464="Pagado")),G464&lt;&gt;"Escrow",TODAY()&gt;N(E464)),"VENCIDO SIN PAGAR; ","")&amp;IF(AND(NOT(OR(N(K464)&gt;0,O464="Pagado")),G464&lt;&gt;"Escrow",AND(N(E464)&gt;0,TODAY()&gt;=N(J464),TODAY()&lt;=N(E464))),"VENCE PRONTO; ","")&amp;IF(AND(OR(N(K464)&gt;0,O464="Pagado"),L464=""),"SIN COMPROBANTE DE PAGO; ","")&amp;IF(AND(G464="Escrow",H464&lt;&gt;"Sí",N(E464)&gt;0,TODAY()&gt;=N(J464)),"ESCROW SIN CONFIRMAR; ","")&amp;IF(AND(B464="Renovación de seguro",NOT(OR(N(K464)&gt;0,O464="Pagado")),N(E464)&gt;0,N(E464)-TODAY()&lt;=N('Ajustes'!$B$10),M464&lt;&gt;"Sí"),"PÓLIZA POR VENCER SIN COTIZACIÓN; ",""),LEN(IF(A464="","SIN PROPIEDAD; ","")&amp;IF(AND(A464&lt;&gt;"",COUNTIF('Propiedades'!$A$2:$A$200,A464)=0),"PROPIEDAD NO ESTÁ EN LA LISTA; ","")&amp;IF(B464="","SIN TIPO; ","")&amp;IF(NOT(N(E464)&gt;0),"SIN FECHA; ","")&amp;IF(N(F464)=0,"SIN MONTO; ","")&amp;IF(AND(N(E464)&gt;0,NOT(OR(N(K464)&gt;0,O464="Pagado")),G464&lt;&gt;"Escrow",TODAY()&gt;N(E464)),"VENCIDO SIN PAGAR; ","")&amp;IF(AND(NOT(OR(N(K464)&gt;0,O464="Pagado")),G464&lt;&gt;"Escrow",AND(N(E464)&gt;0,TODAY()&gt;=N(J464),TODAY()&lt;=N(E464))),"VENCE PRONTO; ","")&amp;IF(AND(OR(N(K464)&gt;0,O464="Pagado"),L464=""),"SIN COMPROBANTE DE PAGO; ","")&amp;IF(AND(G464="Escrow",H464&lt;&gt;"Sí",N(E464)&gt;0,TODAY()&gt;=N(J464)),"ESCROW SIN CONFIRMAR; ","")&amp;IF(AND(B464="Renovación de seguro",NOT(OR(N(K464)&gt;0,O464="Pagado")),N(E464)&gt;0,N(E464)-TODAY()&lt;=N('Ajustes'!$B$10),M464&lt;&gt;"Sí"),"PÓLIZA POR VENCER SIN COTIZACIÓN; ",""))-2)))</f>
        <v/>
      </c>
    </row>
    <row r="465">
      <c r="E465" s="8" t="n"/>
      <c r="F465" s="9" t="n"/>
      <c r="I465" s="10" t="n"/>
      <c r="J465" s="8">
        <f>IF(OR(NOT(OR(A465&lt;&gt;"",B465&lt;&gt;"",C465&lt;&gt;"")),N(E465)=0),"",N(E465)-IF(N(I465)&gt;0,N(I465),IFERROR(VLOOKUP(B465,'Ajustes'!$A$3:$B$8,2,0),0)))</f>
        <v/>
      </c>
      <c r="K465" s="8" t="n"/>
      <c r="N465" s="8" t="n"/>
      <c r="P465" s="10">
        <f>IF(OR(NOT(OR(A465&lt;&gt;"",B465&lt;&gt;"",C465&lt;&gt;"")),N(E465)=0),"",N(E465)-TODAY())</f>
        <v/>
      </c>
      <c r="Q465">
        <f>IF(OR(NOT(OR(A465&lt;&gt;"",B465&lt;&gt;"",C465&lt;&gt;"")),O465="Cerrado"),"",IF(IF(A465="","SIN PROPIEDAD; ","")&amp;IF(AND(A465&lt;&gt;"",COUNTIF('Propiedades'!$A$2:$A$200,A465)=0),"PROPIEDAD NO ESTÁ EN LA LISTA; ","")&amp;IF(B465="","SIN TIPO; ","")&amp;IF(NOT(N(E465)&gt;0),"SIN FECHA; ","")&amp;IF(N(F465)=0,"SIN MONTO; ","")&amp;IF(AND(N(E465)&gt;0,NOT(OR(N(K465)&gt;0,O465="Pagado")),G465&lt;&gt;"Escrow",TODAY()&gt;N(E465)),"VENCIDO SIN PAGAR; ","")&amp;IF(AND(NOT(OR(N(K465)&gt;0,O465="Pagado")),G465&lt;&gt;"Escrow",AND(N(E465)&gt;0,TODAY()&gt;=N(J465),TODAY()&lt;=N(E465))),"VENCE PRONTO; ","")&amp;IF(AND(OR(N(K465)&gt;0,O465="Pagado"),L465=""),"SIN COMPROBANTE DE PAGO; ","")&amp;IF(AND(G465="Escrow",H465&lt;&gt;"Sí",N(E465)&gt;0,TODAY()&gt;=N(J465)),"ESCROW SIN CONFIRMAR; ","")&amp;IF(AND(B465="Renovación de seguro",NOT(OR(N(K465)&gt;0,O465="Pagado")),N(E465)&gt;0,N(E465)-TODAY()&lt;=N('Ajustes'!$B$10),M465&lt;&gt;"Sí"),"PÓLIZA POR VENCER SIN COTIZACIÓN; ","")="","",LEFT(IF(A465="","SIN PROPIEDAD; ","")&amp;IF(AND(A465&lt;&gt;"",COUNTIF('Propiedades'!$A$2:$A$200,A465)=0),"PROPIEDAD NO ESTÁ EN LA LISTA; ","")&amp;IF(B465="","SIN TIPO; ","")&amp;IF(NOT(N(E465)&gt;0),"SIN FECHA; ","")&amp;IF(N(F465)=0,"SIN MONTO; ","")&amp;IF(AND(N(E465)&gt;0,NOT(OR(N(K465)&gt;0,O465="Pagado")),G465&lt;&gt;"Escrow",TODAY()&gt;N(E465)),"VENCIDO SIN PAGAR; ","")&amp;IF(AND(NOT(OR(N(K465)&gt;0,O465="Pagado")),G465&lt;&gt;"Escrow",AND(N(E465)&gt;0,TODAY()&gt;=N(J465),TODAY()&lt;=N(E465))),"VENCE PRONTO; ","")&amp;IF(AND(OR(N(K465)&gt;0,O465="Pagado"),L465=""),"SIN COMPROBANTE DE PAGO; ","")&amp;IF(AND(G465="Escrow",H465&lt;&gt;"Sí",N(E465)&gt;0,TODAY()&gt;=N(J465)),"ESCROW SIN CONFIRMAR; ","")&amp;IF(AND(B465="Renovación de seguro",NOT(OR(N(K465)&gt;0,O465="Pagado")),N(E465)&gt;0,N(E465)-TODAY()&lt;=N('Ajustes'!$B$10),M465&lt;&gt;"Sí"),"PÓLIZA POR VENCER SIN COTIZACIÓN; ",""),LEN(IF(A465="","SIN PROPIEDAD; ","")&amp;IF(AND(A465&lt;&gt;"",COUNTIF('Propiedades'!$A$2:$A$200,A465)=0),"PROPIEDAD NO ESTÁ EN LA LISTA; ","")&amp;IF(B465="","SIN TIPO; ","")&amp;IF(NOT(N(E465)&gt;0),"SIN FECHA; ","")&amp;IF(N(F465)=0,"SIN MONTO; ","")&amp;IF(AND(N(E465)&gt;0,NOT(OR(N(K465)&gt;0,O465="Pagado")),G465&lt;&gt;"Escrow",TODAY()&gt;N(E465)),"VENCIDO SIN PAGAR; ","")&amp;IF(AND(NOT(OR(N(K465)&gt;0,O465="Pagado")),G465&lt;&gt;"Escrow",AND(N(E465)&gt;0,TODAY()&gt;=N(J465),TODAY()&lt;=N(E465))),"VENCE PRONTO; ","")&amp;IF(AND(OR(N(K465)&gt;0,O465="Pagado"),L465=""),"SIN COMPROBANTE DE PAGO; ","")&amp;IF(AND(G465="Escrow",H465&lt;&gt;"Sí",N(E465)&gt;0,TODAY()&gt;=N(J465)),"ESCROW SIN CONFIRMAR; ","")&amp;IF(AND(B465="Renovación de seguro",NOT(OR(N(K465)&gt;0,O465="Pagado")),N(E465)&gt;0,N(E465)-TODAY()&lt;=N('Ajustes'!$B$10),M465&lt;&gt;"Sí"),"PÓLIZA POR VENCER SIN COTIZACIÓN; ",""))-2)))</f>
        <v/>
      </c>
    </row>
    <row r="466">
      <c r="E466" s="8" t="n"/>
      <c r="F466" s="9" t="n"/>
      <c r="I466" s="10" t="n"/>
      <c r="J466" s="8">
        <f>IF(OR(NOT(OR(A466&lt;&gt;"",B466&lt;&gt;"",C466&lt;&gt;"")),N(E466)=0),"",N(E466)-IF(N(I466)&gt;0,N(I466),IFERROR(VLOOKUP(B466,'Ajustes'!$A$3:$B$8,2,0),0)))</f>
        <v/>
      </c>
      <c r="K466" s="8" t="n"/>
      <c r="N466" s="8" t="n"/>
      <c r="P466" s="10">
        <f>IF(OR(NOT(OR(A466&lt;&gt;"",B466&lt;&gt;"",C466&lt;&gt;"")),N(E466)=0),"",N(E466)-TODAY())</f>
        <v/>
      </c>
      <c r="Q466">
        <f>IF(OR(NOT(OR(A466&lt;&gt;"",B466&lt;&gt;"",C466&lt;&gt;"")),O466="Cerrado"),"",IF(IF(A466="","SIN PROPIEDAD; ","")&amp;IF(AND(A466&lt;&gt;"",COUNTIF('Propiedades'!$A$2:$A$200,A466)=0),"PROPIEDAD NO ESTÁ EN LA LISTA; ","")&amp;IF(B466="","SIN TIPO; ","")&amp;IF(NOT(N(E466)&gt;0),"SIN FECHA; ","")&amp;IF(N(F466)=0,"SIN MONTO; ","")&amp;IF(AND(N(E466)&gt;0,NOT(OR(N(K466)&gt;0,O466="Pagado")),G466&lt;&gt;"Escrow",TODAY()&gt;N(E466)),"VENCIDO SIN PAGAR; ","")&amp;IF(AND(NOT(OR(N(K466)&gt;0,O466="Pagado")),G466&lt;&gt;"Escrow",AND(N(E466)&gt;0,TODAY()&gt;=N(J466),TODAY()&lt;=N(E466))),"VENCE PRONTO; ","")&amp;IF(AND(OR(N(K466)&gt;0,O466="Pagado"),L466=""),"SIN COMPROBANTE DE PAGO; ","")&amp;IF(AND(G466="Escrow",H466&lt;&gt;"Sí",N(E466)&gt;0,TODAY()&gt;=N(J466)),"ESCROW SIN CONFIRMAR; ","")&amp;IF(AND(B466="Renovación de seguro",NOT(OR(N(K466)&gt;0,O466="Pagado")),N(E466)&gt;0,N(E466)-TODAY()&lt;=N('Ajustes'!$B$10),M466&lt;&gt;"Sí"),"PÓLIZA POR VENCER SIN COTIZACIÓN; ","")="","",LEFT(IF(A466="","SIN PROPIEDAD; ","")&amp;IF(AND(A466&lt;&gt;"",COUNTIF('Propiedades'!$A$2:$A$200,A466)=0),"PROPIEDAD NO ESTÁ EN LA LISTA; ","")&amp;IF(B466="","SIN TIPO; ","")&amp;IF(NOT(N(E466)&gt;0),"SIN FECHA; ","")&amp;IF(N(F466)=0,"SIN MONTO; ","")&amp;IF(AND(N(E466)&gt;0,NOT(OR(N(K466)&gt;0,O466="Pagado")),G466&lt;&gt;"Escrow",TODAY()&gt;N(E466)),"VENCIDO SIN PAGAR; ","")&amp;IF(AND(NOT(OR(N(K466)&gt;0,O466="Pagado")),G466&lt;&gt;"Escrow",AND(N(E466)&gt;0,TODAY()&gt;=N(J466),TODAY()&lt;=N(E466))),"VENCE PRONTO; ","")&amp;IF(AND(OR(N(K466)&gt;0,O466="Pagado"),L466=""),"SIN COMPROBANTE DE PAGO; ","")&amp;IF(AND(G466="Escrow",H466&lt;&gt;"Sí",N(E466)&gt;0,TODAY()&gt;=N(J466)),"ESCROW SIN CONFIRMAR; ","")&amp;IF(AND(B466="Renovación de seguro",NOT(OR(N(K466)&gt;0,O466="Pagado")),N(E466)&gt;0,N(E466)-TODAY()&lt;=N('Ajustes'!$B$10),M466&lt;&gt;"Sí"),"PÓLIZA POR VENCER SIN COTIZACIÓN; ",""),LEN(IF(A466="","SIN PROPIEDAD; ","")&amp;IF(AND(A466&lt;&gt;"",COUNTIF('Propiedades'!$A$2:$A$200,A466)=0),"PROPIEDAD NO ESTÁ EN LA LISTA; ","")&amp;IF(B466="","SIN TIPO; ","")&amp;IF(NOT(N(E466)&gt;0),"SIN FECHA; ","")&amp;IF(N(F466)=0,"SIN MONTO; ","")&amp;IF(AND(N(E466)&gt;0,NOT(OR(N(K466)&gt;0,O466="Pagado")),G466&lt;&gt;"Escrow",TODAY()&gt;N(E466)),"VENCIDO SIN PAGAR; ","")&amp;IF(AND(NOT(OR(N(K466)&gt;0,O466="Pagado")),G466&lt;&gt;"Escrow",AND(N(E466)&gt;0,TODAY()&gt;=N(J466),TODAY()&lt;=N(E466))),"VENCE PRONTO; ","")&amp;IF(AND(OR(N(K466)&gt;0,O466="Pagado"),L466=""),"SIN COMPROBANTE DE PAGO; ","")&amp;IF(AND(G466="Escrow",H466&lt;&gt;"Sí",N(E466)&gt;0,TODAY()&gt;=N(J466)),"ESCROW SIN CONFIRMAR; ","")&amp;IF(AND(B466="Renovación de seguro",NOT(OR(N(K466)&gt;0,O466="Pagado")),N(E466)&gt;0,N(E466)-TODAY()&lt;=N('Ajustes'!$B$10),M466&lt;&gt;"Sí"),"PÓLIZA POR VENCER SIN COTIZACIÓN; ",""))-2)))</f>
        <v/>
      </c>
    </row>
    <row r="467">
      <c r="E467" s="8" t="n"/>
      <c r="F467" s="9" t="n"/>
      <c r="I467" s="10" t="n"/>
      <c r="J467" s="8">
        <f>IF(OR(NOT(OR(A467&lt;&gt;"",B467&lt;&gt;"",C467&lt;&gt;"")),N(E467)=0),"",N(E467)-IF(N(I467)&gt;0,N(I467),IFERROR(VLOOKUP(B467,'Ajustes'!$A$3:$B$8,2,0),0)))</f>
        <v/>
      </c>
      <c r="K467" s="8" t="n"/>
      <c r="N467" s="8" t="n"/>
      <c r="P467" s="10">
        <f>IF(OR(NOT(OR(A467&lt;&gt;"",B467&lt;&gt;"",C467&lt;&gt;"")),N(E467)=0),"",N(E467)-TODAY())</f>
        <v/>
      </c>
      <c r="Q467">
        <f>IF(OR(NOT(OR(A467&lt;&gt;"",B467&lt;&gt;"",C467&lt;&gt;"")),O467="Cerrado"),"",IF(IF(A467="","SIN PROPIEDAD; ","")&amp;IF(AND(A467&lt;&gt;"",COUNTIF('Propiedades'!$A$2:$A$200,A467)=0),"PROPIEDAD NO ESTÁ EN LA LISTA; ","")&amp;IF(B467="","SIN TIPO; ","")&amp;IF(NOT(N(E467)&gt;0),"SIN FECHA; ","")&amp;IF(N(F467)=0,"SIN MONTO; ","")&amp;IF(AND(N(E467)&gt;0,NOT(OR(N(K467)&gt;0,O467="Pagado")),G467&lt;&gt;"Escrow",TODAY()&gt;N(E467)),"VENCIDO SIN PAGAR; ","")&amp;IF(AND(NOT(OR(N(K467)&gt;0,O467="Pagado")),G467&lt;&gt;"Escrow",AND(N(E467)&gt;0,TODAY()&gt;=N(J467),TODAY()&lt;=N(E467))),"VENCE PRONTO; ","")&amp;IF(AND(OR(N(K467)&gt;0,O467="Pagado"),L467=""),"SIN COMPROBANTE DE PAGO; ","")&amp;IF(AND(G467="Escrow",H467&lt;&gt;"Sí",N(E467)&gt;0,TODAY()&gt;=N(J467)),"ESCROW SIN CONFIRMAR; ","")&amp;IF(AND(B467="Renovación de seguro",NOT(OR(N(K467)&gt;0,O467="Pagado")),N(E467)&gt;0,N(E467)-TODAY()&lt;=N('Ajustes'!$B$10),M467&lt;&gt;"Sí"),"PÓLIZA POR VENCER SIN COTIZACIÓN; ","")="","",LEFT(IF(A467="","SIN PROPIEDAD; ","")&amp;IF(AND(A467&lt;&gt;"",COUNTIF('Propiedades'!$A$2:$A$200,A467)=0),"PROPIEDAD NO ESTÁ EN LA LISTA; ","")&amp;IF(B467="","SIN TIPO; ","")&amp;IF(NOT(N(E467)&gt;0),"SIN FECHA; ","")&amp;IF(N(F467)=0,"SIN MONTO; ","")&amp;IF(AND(N(E467)&gt;0,NOT(OR(N(K467)&gt;0,O467="Pagado")),G467&lt;&gt;"Escrow",TODAY()&gt;N(E467)),"VENCIDO SIN PAGAR; ","")&amp;IF(AND(NOT(OR(N(K467)&gt;0,O467="Pagado")),G467&lt;&gt;"Escrow",AND(N(E467)&gt;0,TODAY()&gt;=N(J467),TODAY()&lt;=N(E467))),"VENCE PRONTO; ","")&amp;IF(AND(OR(N(K467)&gt;0,O467="Pagado"),L467=""),"SIN COMPROBANTE DE PAGO; ","")&amp;IF(AND(G467="Escrow",H467&lt;&gt;"Sí",N(E467)&gt;0,TODAY()&gt;=N(J467)),"ESCROW SIN CONFIRMAR; ","")&amp;IF(AND(B467="Renovación de seguro",NOT(OR(N(K467)&gt;0,O467="Pagado")),N(E467)&gt;0,N(E467)-TODAY()&lt;=N('Ajustes'!$B$10),M467&lt;&gt;"Sí"),"PÓLIZA POR VENCER SIN COTIZACIÓN; ",""),LEN(IF(A467="","SIN PROPIEDAD; ","")&amp;IF(AND(A467&lt;&gt;"",COUNTIF('Propiedades'!$A$2:$A$200,A467)=0),"PROPIEDAD NO ESTÁ EN LA LISTA; ","")&amp;IF(B467="","SIN TIPO; ","")&amp;IF(NOT(N(E467)&gt;0),"SIN FECHA; ","")&amp;IF(N(F467)=0,"SIN MONTO; ","")&amp;IF(AND(N(E467)&gt;0,NOT(OR(N(K467)&gt;0,O467="Pagado")),G467&lt;&gt;"Escrow",TODAY()&gt;N(E467)),"VENCIDO SIN PAGAR; ","")&amp;IF(AND(NOT(OR(N(K467)&gt;0,O467="Pagado")),G467&lt;&gt;"Escrow",AND(N(E467)&gt;0,TODAY()&gt;=N(J467),TODAY()&lt;=N(E467))),"VENCE PRONTO; ","")&amp;IF(AND(OR(N(K467)&gt;0,O467="Pagado"),L467=""),"SIN COMPROBANTE DE PAGO; ","")&amp;IF(AND(G467="Escrow",H467&lt;&gt;"Sí",N(E467)&gt;0,TODAY()&gt;=N(J467)),"ESCROW SIN CONFIRMAR; ","")&amp;IF(AND(B467="Renovación de seguro",NOT(OR(N(K467)&gt;0,O467="Pagado")),N(E467)&gt;0,N(E467)-TODAY()&lt;=N('Ajustes'!$B$10),M467&lt;&gt;"Sí"),"PÓLIZA POR VENCER SIN COTIZACIÓN; ",""))-2)))</f>
        <v/>
      </c>
    </row>
    <row r="468">
      <c r="E468" s="8" t="n"/>
      <c r="F468" s="9" t="n"/>
      <c r="I468" s="10" t="n"/>
      <c r="J468" s="8">
        <f>IF(OR(NOT(OR(A468&lt;&gt;"",B468&lt;&gt;"",C468&lt;&gt;"")),N(E468)=0),"",N(E468)-IF(N(I468)&gt;0,N(I468),IFERROR(VLOOKUP(B468,'Ajustes'!$A$3:$B$8,2,0),0)))</f>
        <v/>
      </c>
      <c r="K468" s="8" t="n"/>
      <c r="N468" s="8" t="n"/>
      <c r="P468" s="10">
        <f>IF(OR(NOT(OR(A468&lt;&gt;"",B468&lt;&gt;"",C468&lt;&gt;"")),N(E468)=0),"",N(E468)-TODAY())</f>
        <v/>
      </c>
      <c r="Q468">
        <f>IF(OR(NOT(OR(A468&lt;&gt;"",B468&lt;&gt;"",C468&lt;&gt;"")),O468="Cerrado"),"",IF(IF(A468="","SIN PROPIEDAD; ","")&amp;IF(AND(A468&lt;&gt;"",COUNTIF('Propiedades'!$A$2:$A$200,A468)=0),"PROPIEDAD NO ESTÁ EN LA LISTA; ","")&amp;IF(B468="","SIN TIPO; ","")&amp;IF(NOT(N(E468)&gt;0),"SIN FECHA; ","")&amp;IF(N(F468)=0,"SIN MONTO; ","")&amp;IF(AND(N(E468)&gt;0,NOT(OR(N(K468)&gt;0,O468="Pagado")),G468&lt;&gt;"Escrow",TODAY()&gt;N(E468)),"VENCIDO SIN PAGAR; ","")&amp;IF(AND(NOT(OR(N(K468)&gt;0,O468="Pagado")),G468&lt;&gt;"Escrow",AND(N(E468)&gt;0,TODAY()&gt;=N(J468),TODAY()&lt;=N(E468))),"VENCE PRONTO; ","")&amp;IF(AND(OR(N(K468)&gt;0,O468="Pagado"),L468=""),"SIN COMPROBANTE DE PAGO; ","")&amp;IF(AND(G468="Escrow",H468&lt;&gt;"Sí",N(E468)&gt;0,TODAY()&gt;=N(J468)),"ESCROW SIN CONFIRMAR; ","")&amp;IF(AND(B468="Renovación de seguro",NOT(OR(N(K468)&gt;0,O468="Pagado")),N(E468)&gt;0,N(E468)-TODAY()&lt;=N('Ajustes'!$B$10),M468&lt;&gt;"Sí"),"PÓLIZA POR VENCER SIN COTIZACIÓN; ","")="","",LEFT(IF(A468="","SIN PROPIEDAD; ","")&amp;IF(AND(A468&lt;&gt;"",COUNTIF('Propiedades'!$A$2:$A$200,A468)=0),"PROPIEDAD NO ESTÁ EN LA LISTA; ","")&amp;IF(B468="","SIN TIPO; ","")&amp;IF(NOT(N(E468)&gt;0),"SIN FECHA; ","")&amp;IF(N(F468)=0,"SIN MONTO; ","")&amp;IF(AND(N(E468)&gt;0,NOT(OR(N(K468)&gt;0,O468="Pagado")),G468&lt;&gt;"Escrow",TODAY()&gt;N(E468)),"VENCIDO SIN PAGAR; ","")&amp;IF(AND(NOT(OR(N(K468)&gt;0,O468="Pagado")),G468&lt;&gt;"Escrow",AND(N(E468)&gt;0,TODAY()&gt;=N(J468),TODAY()&lt;=N(E468))),"VENCE PRONTO; ","")&amp;IF(AND(OR(N(K468)&gt;0,O468="Pagado"),L468=""),"SIN COMPROBANTE DE PAGO; ","")&amp;IF(AND(G468="Escrow",H468&lt;&gt;"Sí",N(E468)&gt;0,TODAY()&gt;=N(J468)),"ESCROW SIN CONFIRMAR; ","")&amp;IF(AND(B468="Renovación de seguro",NOT(OR(N(K468)&gt;0,O468="Pagado")),N(E468)&gt;0,N(E468)-TODAY()&lt;=N('Ajustes'!$B$10),M468&lt;&gt;"Sí"),"PÓLIZA POR VENCER SIN COTIZACIÓN; ",""),LEN(IF(A468="","SIN PROPIEDAD; ","")&amp;IF(AND(A468&lt;&gt;"",COUNTIF('Propiedades'!$A$2:$A$200,A468)=0),"PROPIEDAD NO ESTÁ EN LA LISTA; ","")&amp;IF(B468="","SIN TIPO; ","")&amp;IF(NOT(N(E468)&gt;0),"SIN FECHA; ","")&amp;IF(N(F468)=0,"SIN MONTO; ","")&amp;IF(AND(N(E468)&gt;0,NOT(OR(N(K468)&gt;0,O468="Pagado")),G468&lt;&gt;"Escrow",TODAY()&gt;N(E468)),"VENCIDO SIN PAGAR; ","")&amp;IF(AND(NOT(OR(N(K468)&gt;0,O468="Pagado")),G468&lt;&gt;"Escrow",AND(N(E468)&gt;0,TODAY()&gt;=N(J468),TODAY()&lt;=N(E468))),"VENCE PRONTO; ","")&amp;IF(AND(OR(N(K468)&gt;0,O468="Pagado"),L468=""),"SIN COMPROBANTE DE PAGO; ","")&amp;IF(AND(G468="Escrow",H468&lt;&gt;"Sí",N(E468)&gt;0,TODAY()&gt;=N(J468)),"ESCROW SIN CONFIRMAR; ","")&amp;IF(AND(B468="Renovación de seguro",NOT(OR(N(K468)&gt;0,O468="Pagado")),N(E468)&gt;0,N(E468)-TODAY()&lt;=N('Ajustes'!$B$10),M468&lt;&gt;"Sí"),"PÓLIZA POR VENCER SIN COTIZACIÓN; ",""))-2)))</f>
        <v/>
      </c>
    </row>
    <row r="469">
      <c r="E469" s="8" t="n"/>
      <c r="F469" s="9" t="n"/>
      <c r="I469" s="10" t="n"/>
      <c r="J469" s="8">
        <f>IF(OR(NOT(OR(A469&lt;&gt;"",B469&lt;&gt;"",C469&lt;&gt;"")),N(E469)=0),"",N(E469)-IF(N(I469)&gt;0,N(I469),IFERROR(VLOOKUP(B469,'Ajustes'!$A$3:$B$8,2,0),0)))</f>
        <v/>
      </c>
      <c r="K469" s="8" t="n"/>
      <c r="N469" s="8" t="n"/>
      <c r="P469" s="10">
        <f>IF(OR(NOT(OR(A469&lt;&gt;"",B469&lt;&gt;"",C469&lt;&gt;"")),N(E469)=0),"",N(E469)-TODAY())</f>
        <v/>
      </c>
      <c r="Q469">
        <f>IF(OR(NOT(OR(A469&lt;&gt;"",B469&lt;&gt;"",C469&lt;&gt;"")),O469="Cerrado"),"",IF(IF(A469="","SIN PROPIEDAD; ","")&amp;IF(AND(A469&lt;&gt;"",COUNTIF('Propiedades'!$A$2:$A$200,A469)=0),"PROPIEDAD NO ESTÁ EN LA LISTA; ","")&amp;IF(B469="","SIN TIPO; ","")&amp;IF(NOT(N(E469)&gt;0),"SIN FECHA; ","")&amp;IF(N(F469)=0,"SIN MONTO; ","")&amp;IF(AND(N(E469)&gt;0,NOT(OR(N(K469)&gt;0,O469="Pagado")),G469&lt;&gt;"Escrow",TODAY()&gt;N(E469)),"VENCIDO SIN PAGAR; ","")&amp;IF(AND(NOT(OR(N(K469)&gt;0,O469="Pagado")),G469&lt;&gt;"Escrow",AND(N(E469)&gt;0,TODAY()&gt;=N(J469),TODAY()&lt;=N(E469))),"VENCE PRONTO; ","")&amp;IF(AND(OR(N(K469)&gt;0,O469="Pagado"),L469=""),"SIN COMPROBANTE DE PAGO; ","")&amp;IF(AND(G469="Escrow",H469&lt;&gt;"Sí",N(E469)&gt;0,TODAY()&gt;=N(J469)),"ESCROW SIN CONFIRMAR; ","")&amp;IF(AND(B469="Renovación de seguro",NOT(OR(N(K469)&gt;0,O469="Pagado")),N(E469)&gt;0,N(E469)-TODAY()&lt;=N('Ajustes'!$B$10),M469&lt;&gt;"Sí"),"PÓLIZA POR VENCER SIN COTIZACIÓN; ","")="","",LEFT(IF(A469="","SIN PROPIEDAD; ","")&amp;IF(AND(A469&lt;&gt;"",COUNTIF('Propiedades'!$A$2:$A$200,A469)=0),"PROPIEDAD NO ESTÁ EN LA LISTA; ","")&amp;IF(B469="","SIN TIPO; ","")&amp;IF(NOT(N(E469)&gt;0),"SIN FECHA; ","")&amp;IF(N(F469)=0,"SIN MONTO; ","")&amp;IF(AND(N(E469)&gt;0,NOT(OR(N(K469)&gt;0,O469="Pagado")),G469&lt;&gt;"Escrow",TODAY()&gt;N(E469)),"VENCIDO SIN PAGAR; ","")&amp;IF(AND(NOT(OR(N(K469)&gt;0,O469="Pagado")),G469&lt;&gt;"Escrow",AND(N(E469)&gt;0,TODAY()&gt;=N(J469),TODAY()&lt;=N(E469))),"VENCE PRONTO; ","")&amp;IF(AND(OR(N(K469)&gt;0,O469="Pagado"),L469=""),"SIN COMPROBANTE DE PAGO; ","")&amp;IF(AND(G469="Escrow",H469&lt;&gt;"Sí",N(E469)&gt;0,TODAY()&gt;=N(J469)),"ESCROW SIN CONFIRMAR; ","")&amp;IF(AND(B469="Renovación de seguro",NOT(OR(N(K469)&gt;0,O469="Pagado")),N(E469)&gt;0,N(E469)-TODAY()&lt;=N('Ajustes'!$B$10),M469&lt;&gt;"Sí"),"PÓLIZA POR VENCER SIN COTIZACIÓN; ",""),LEN(IF(A469="","SIN PROPIEDAD; ","")&amp;IF(AND(A469&lt;&gt;"",COUNTIF('Propiedades'!$A$2:$A$200,A469)=0),"PROPIEDAD NO ESTÁ EN LA LISTA; ","")&amp;IF(B469="","SIN TIPO; ","")&amp;IF(NOT(N(E469)&gt;0),"SIN FECHA; ","")&amp;IF(N(F469)=0,"SIN MONTO; ","")&amp;IF(AND(N(E469)&gt;0,NOT(OR(N(K469)&gt;0,O469="Pagado")),G469&lt;&gt;"Escrow",TODAY()&gt;N(E469)),"VENCIDO SIN PAGAR; ","")&amp;IF(AND(NOT(OR(N(K469)&gt;0,O469="Pagado")),G469&lt;&gt;"Escrow",AND(N(E469)&gt;0,TODAY()&gt;=N(J469),TODAY()&lt;=N(E469))),"VENCE PRONTO; ","")&amp;IF(AND(OR(N(K469)&gt;0,O469="Pagado"),L469=""),"SIN COMPROBANTE DE PAGO; ","")&amp;IF(AND(G469="Escrow",H469&lt;&gt;"Sí",N(E469)&gt;0,TODAY()&gt;=N(J469)),"ESCROW SIN CONFIRMAR; ","")&amp;IF(AND(B469="Renovación de seguro",NOT(OR(N(K469)&gt;0,O469="Pagado")),N(E469)&gt;0,N(E469)-TODAY()&lt;=N('Ajustes'!$B$10),M469&lt;&gt;"Sí"),"PÓLIZA POR VENCER SIN COTIZACIÓN; ",""))-2)))</f>
        <v/>
      </c>
    </row>
    <row r="470">
      <c r="E470" s="8" t="n"/>
      <c r="F470" s="9" t="n"/>
      <c r="I470" s="10" t="n"/>
      <c r="J470" s="8">
        <f>IF(OR(NOT(OR(A470&lt;&gt;"",B470&lt;&gt;"",C470&lt;&gt;"")),N(E470)=0),"",N(E470)-IF(N(I470)&gt;0,N(I470),IFERROR(VLOOKUP(B470,'Ajustes'!$A$3:$B$8,2,0),0)))</f>
        <v/>
      </c>
      <c r="K470" s="8" t="n"/>
      <c r="N470" s="8" t="n"/>
      <c r="P470" s="10">
        <f>IF(OR(NOT(OR(A470&lt;&gt;"",B470&lt;&gt;"",C470&lt;&gt;"")),N(E470)=0),"",N(E470)-TODAY())</f>
        <v/>
      </c>
      <c r="Q470">
        <f>IF(OR(NOT(OR(A470&lt;&gt;"",B470&lt;&gt;"",C470&lt;&gt;"")),O470="Cerrado"),"",IF(IF(A470="","SIN PROPIEDAD; ","")&amp;IF(AND(A470&lt;&gt;"",COUNTIF('Propiedades'!$A$2:$A$200,A470)=0),"PROPIEDAD NO ESTÁ EN LA LISTA; ","")&amp;IF(B470="","SIN TIPO; ","")&amp;IF(NOT(N(E470)&gt;0),"SIN FECHA; ","")&amp;IF(N(F470)=0,"SIN MONTO; ","")&amp;IF(AND(N(E470)&gt;0,NOT(OR(N(K470)&gt;0,O470="Pagado")),G470&lt;&gt;"Escrow",TODAY()&gt;N(E470)),"VENCIDO SIN PAGAR; ","")&amp;IF(AND(NOT(OR(N(K470)&gt;0,O470="Pagado")),G470&lt;&gt;"Escrow",AND(N(E470)&gt;0,TODAY()&gt;=N(J470),TODAY()&lt;=N(E470))),"VENCE PRONTO; ","")&amp;IF(AND(OR(N(K470)&gt;0,O470="Pagado"),L470=""),"SIN COMPROBANTE DE PAGO; ","")&amp;IF(AND(G470="Escrow",H470&lt;&gt;"Sí",N(E470)&gt;0,TODAY()&gt;=N(J470)),"ESCROW SIN CONFIRMAR; ","")&amp;IF(AND(B470="Renovación de seguro",NOT(OR(N(K470)&gt;0,O470="Pagado")),N(E470)&gt;0,N(E470)-TODAY()&lt;=N('Ajustes'!$B$10),M470&lt;&gt;"Sí"),"PÓLIZA POR VENCER SIN COTIZACIÓN; ","")="","",LEFT(IF(A470="","SIN PROPIEDAD; ","")&amp;IF(AND(A470&lt;&gt;"",COUNTIF('Propiedades'!$A$2:$A$200,A470)=0),"PROPIEDAD NO ESTÁ EN LA LISTA; ","")&amp;IF(B470="","SIN TIPO; ","")&amp;IF(NOT(N(E470)&gt;0),"SIN FECHA; ","")&amp;IF(N(F470)=0,"SIN MONTO; ","")&amp;IF(AND(N(E470)&gt;0,NOT(OR(N(K470)&gt;0,O470="Pagado")),G470&lt;&gt;"Escrow",TODAY()&gt;N(E470)),"VENCIDO SIN PAGAR; ","")&amp;IF(AND(NOT(OR(N(K470)&gt;0,O470="Pagado")),G470&lt;&gt;"Escrow",AND(N(E470)&gt;0,TODAY()&gt;=N(J470),TODAY()&lt;=N(E470))),"VENCE PRONTO; ","")&amp;IF(AND(OR(N(K470)&gt;0,O470="Pagado"),L470=""),"SIN COMPROBANTE DE PAGO; ","")&amp;IF(AND(G470="Escrow",H470&lt;&gt;"Sí",N(E470)&gt;0,TODAY()&gt;=N(J470)),"ESCROW SIN CONFIRMAR; ","")&amp;IF(AND(B470="Renovación de seguro",NOT(OR(N(K470)&gt;0,O470="Pagado")),N(E470)&gt;0,N(E470)-TODAY()&lt;=N('Ajustes'!$B$10),M470&lt;&gt;"Sí"),"PÓLIZA POR VENCER SIN COTIZACIÓN; ",""),LEN(IF(A470="","SIN PROPIEDAD; ","")&amp;IF(AND(A470&lt;&gt;"",COUNTIF('Propiedades'!$A$2:$A$200,A470)=0),"PROPIEDAD NO ESTÁ EN LA LISTA; ","")&amp;IF(B470="","SIN TIPO; ","")&amp;IF(NOT(N(E470)&gt;0),"SIN FECHA; ","")&amp;IF(N(F470)=0,"SIN MONTO; ","")&amp;IF(AND(N(E470)&gt;0,NOT(OR(N(K470)&gt;0,O470="Pagado")),G470&lt;&gt;"Escrow",TODAY()&gt;N(E470)),"VENCIDO SIN PAGAR; ","")&amp;IF(AND(NOT(OR(N(K470)&gt;0,O470="Pagado")),G470&lt;&gt;"Escrow",AND(N(E470)&gt;0,TODAY()&gt;=N(J470),TODAY()&lt;=N(E470))),"VENCE PRONTO; ","")&amp;IF(AND(OR(N(K470)&gt;0,O470="Pagado"),L470=""),"SIN COMPROBANTE DE PAGO; ","")&amp;IF(AND(G470="Escrow",H470&lt;&gt;"Sí",N(E470)&gt;0,TODAY()&gt;=N(J470)),"ESCROW SIN CONFIRMAR; ","")&amp;IF(AND(B470="Renovación de seguro",NOT(OR(N(K470)&gt;0,O470="Pagado")),N(E470)&gt;0,N(E470)-TODAY()&lt;=N('Ajustes'!$B$10),M470&lt;&gt;"Sí"),"PÓLIZA POR VENCER SIN COTIZACIÓN; ",""))-2)))</f>
        <v/>
      </c>
    </row>
    <row r="471">
      <c r="E471" s="8" t="n"/>
      <c r="F471" s="9" t="n"/>
      <c r="I471" s="10" t="n"/>
      <c r="J471" s="8">
        <f>IF(OR(NOT(OR(A471&lt;&gt;"",B471&lt;&gt;"",C471&lt;&gt;"")),N(E471)=0),"",N(E471)-IF(N(I471)&gt;0,N(I471),IFERROR(VLOOKUP(B471,'Ajustes'!$A$3:$B$8,2,0),0)))</f>
        <v/>
      </c>
      <c r="K471" s="8" t="n"/>
      <c r="N471" s="8" t="n"/>
      <c r="P471" s="10">
        <f>IF(OR(NOT(OR(A471&lt;&gt;"",B471&lt;&gt;"",C471&lt;&gt;"")),N(E471)=0),"",N(E471)-TODAY())</f>
        <v/>
      </c>
      <c r="Q471">
        <f>IF(OR(NOT(OR(A471&lt;&gt;"",B471&lt;&gt;"",C471&lt;&gt;"")),O471="Cerrado"),"",IF(IF(A471="","SIN PROPIEDAD; ","")&amp;IF(AND(A471&lt;&gt;"",COUNTIF('Propiedades'!$A$2:$A$200,A471)=0),"PROPIEDAD NO ESTÁ EN LA LISTA; ","")&amp;IF(B471="","SIN TIPO; ","")&amp;IF(NOT(N(E471)&gt;0),"SIN FECHA; ","")&amp;IF(N(F471)=0,"SIN MONTO; ","")&amp;IF(AND(N(E471)&gt;0,NOT(OR(N(K471)&gt;0,O471="Pagado")),G471&lt;&gt;"Escrow",TODAY()&gt;N(E471)),"VENCIDO SIN PAGAR; ","")&amp;IF(AND(NOT(OR(N(K471)&gt;0,O471="Pagado")),G471&lt;&gt;"Escrow",AND(N(E471)&gt;0,TODAY()&gt;=N(J471),TODAY()&lt;=N(E471))),"VENCE PRONTO; ","")&amp;IF(AND(OR(N(K471)&gt;0,O471="Pagado"),L471=""),"SIN COMPROBANTE DE PAGO; ","")&amp;IF(AND(G471="Escrow",H471&lt;&gt;"Sí",N(E471)&gt;0,TODAY()&gt;=N(J471)),"ESCROW SIN CONFIRMAR; ","")&amp;IF(AND(B471="Renovación de seguro",NOT(OR(N(K471)&gt;0,O471="Pagado")),N(E471)&gt;0,N(E471)-TODAY()&lt;=N('Ajustes'!$B$10),M471&lt;&gt;"Sí"),"PÓLIZA POR VENCER SIN COTIZACIÓN; ","")="","",LEFT(IF(A471="","SIN PROPIEDAD; ","")&amp;IF(AND(A471&lt;&gt;"",COUNTIF('Propiedades'!$A$2:$A$200,A471)=0),"PROPIEDAD NO ESTÁ EN LA LISTA; ","")&amp;IF(B471="","SIN TIPO; ","")&amp;IF(NOT(N(E471)&gt;0),"SIN FECHA; ","")&amp;IF(N(F471)=0,"SIN MONTO; ","")&amp;IF(AND(N(E471)&gt;0,NOT(OR(N(K471)&gt;0,O471="Pagado")),G471&lt;&gt;"Escrow",TODAY()&gt;N(E471)),"VENCIDO SIN PAGAR; ","")&amp;IF(AND(NOT(OR(N(K471)&gt;0,O471="Pagado")),G471&lt;&gt;"Escrow",AND(N(E471)&gt;0,TODAY()&gt;=N(J471),TODAY()&lt;=N(E471))),"VENCE PRONTO; ","")&amp;IF(AND(OR(N(K471)&gt;0,O471="Pagado"),L471=""),"SIN COMPROBANTE DE PAGO; ","")&amp;IF(AND(G471="Escrow",H471&lt;&gt;"Sí",N(E471)&gt;0,TODAY()&gt;=N(J471)),"ESCROW SIN CONFIRMAR; ","")&amp;IF(AND(B471="Renovación de seguro",NOT(OR(N(K471)&gt;0,O471="Pagado")),N(E471)&gt;0,N(E471)-TODAY()&lt;=N('Ajustes'!$B$10),M471&lt;&gt;"Sí"),"PÓLIZA POR VENCER SIN COTIZACIÓN; ",""),LEN(IF(A471="","SIN PROPIEDAD; ","")&amp;IF(AND(A471&lt;&gt;"",COUNTIF('Propiedades'!$A$2:$A$200,A471)=0),"PROPIEDAD NO ESTÁ EN LA LISTA; ","")&amp;IF(B471="","SIN TIPO; ","")&amp;IF(NOT(N(E471)&gt;0),"SIN FECHA; ","")&amp;IF(N(F471)=0,"SIN MONTO; ","")&amp;IF(AND(N(E471)&gt;0,NOT(OR(N(K471)&gt;0,O471="Pagado")),G471&lt;&gt;"Escrow",TODAY()&gt;N(E471)),"VENCIDO SIN PAGAR; ","")&amp;IF(AND(NOT(OR(N(K471)&gt;0,O471="Pagado")),G471&lt;&gt;"Escrow",AND(N(E471)&gt;0,TODAY()&gt;=N(J471),TODAY()&lt;=N(E471))),"VENCE PRONTO; ","")&amp;IF(AND(OR(N(K471)&gt;0,O471="Pagado"),L471=""),"SIN COMPROBANTE DE PAGO; ","")&amp;IF(AND(G471="Escrow",H471&lt;&gt;"Sí",N(E471)&gt;0,TODAY()&gt;=N(J471)),"ESCROW SIN CONFIRMAR; ","")&amp;IF(AND(B471="Renovación de seguro",NOT(OR(N(K471)&gt;0,O471="Pagado")),N(E471)&gt;0,N(E471)-TODAY()&lt;=N('Ajustes'!$B$10),M471&lt;&gt;"Sí"),"PÓLIZA POR VENCER SIN COTIZACIÓN; ",""))-2)))</f>
        <v/>
      </c>
    </row>
    <row r="472">
      <c r="E472" s="8" t="n"/>
      <c r="F472" s="9" t="n"/>
      <c r="I472" s="10" t="n"/>
      <c r="J472" s="8">
        <f>IF(OR(NOT(OR(A472&lt;&gt;"",B472&lt;&gt;"",C472&lt;&gt;"")),N(E472)=0),"",N(E472)-IF(N(I472)&gt;0,N(I472),IFERROR(VLOOKUP(B472,'Ajustes'!$A$3:$B$8,2,0),0)))</f>
        <v/>
      </c>
      <c r="K472" s="8" t="n"/>
      <c r="N472" s="8" t="n"/>
      <c r="P472" s="10">
        <f>IF(OR(NOT(OR(A472&lt;&gt;"",B472&lt;&gt;"",C472&lt;&gt;"")),N(E472)=0),"",N(E472)-TODAY())</f>
        <v/>
      </c>
      <c r="Q472">
        <f>IF(OR(NOT(OR(A472&lt;&gt;"",B472&lt;&gt;"",C472&lt;&gt;"")),O472="Cerrado"),"",IF(IF(A472="","SIN PROPIEDAD; ","")&amp;IF(AND(A472&lt;&gt;"",COUNTIF('Propiedades'!$A$2:$A$200,A472)=0),"PROPIEDAD NO ESTÁ EN LA LISTA; ","")&amp;IF(B472="","SIN TIPO; ","")&amp;IF(NOT(N(E472)&gt;0),"SIN FECHA; ","")&amp;IF(N(F472)=0,"SIN MONTO; ","")&amp;IF(AND(N(E472)&gt;0,NOT(OR(N(K472)&gt;0,O472="Pagado")),G472&lt;&gt;"Escrow",TODAY()&gt;N(E472)),"VENCIDO SIN PAGAR; ","")&amp;IF(AND(NOT(OR(N(K472)&gt;0,O472="Pagado")),G472&lt;&gt;"Escrow",AND(N(E472)&gt;0,TODAY()&gt;=N(J472),TODAY()&lt;=N(E472))),"VENCE PRONTO; ","")&amp;IF(AND(OR(N(K472)&gt;0,O472="Pagado"),L472=""),"SIN COMPROBANTE DE PAGO; ","")&amp;IF(AND(G472="Escrow",H472&lt;&gt;"Sí",N(E472)&gt;0,TODAY()&gt;=N(J472)),"ESCROW SIN CONFIRMAR; ","")&amp;IF(AND(B472="Renovación de seguro",NOT(OR(N(K472)&gt;0,O472="Pagado")),N(E472)&gt;0,N(E472)-TODAY()&lt;=N('Ajustes'!$B$10),M472&lt;&gt;"Sí"),"PÓLIZA POR VENCER SIN COTIZACIÓN; ","")="","",LEFT(IF(A472="","SIN PROPIEDAD; ","")&amp;IF(AND(A472&lt;&gt;"",COUNTIF('Propiedades'!$A$2:$A$200,A472)=0),"PROPIEDAD NO ESTÁ EN LA LISTA; ","")&amp;IF(B472="","SIN TIPO; ","")&amp;IF(NOT(N(E472)&gt;0),"SIN FECHA; ","")&amp;IF(N(F472)=0,"SIN MONTO; ","")&amp;IF(AND(N(E472)&gt;0,NOT(OR(N(K472)&gt;0,O472="Pagado")),G472&lt;&gt;"Escrow",TODAY()&gt;N(E472)),"VENCIDO SIN PAGAR; ","")&amp;IF(AND(NOT(OR(N(K472)&gt;0,O472="Pagado")),G472&lt;&gt;"Escrow",AND(N(E472)&gt;0,TODAY()&gt;=N(J472),TODAY()&lt;=N(E472))),"VENCE PRONTO; ","")&amp;IF(AND(OR(N(K472)&gt;0,O472="Pagado"),L472=""),"SIN COMPROBANTE DE PAGO; ","")&amp;IF(AND(G472="Escrow",H472&lt;&gt;"Sí",N(E472)&gt;0,TODAY()&gt;=N(J472)),"ESCROW SIN CONFIRMAR; ","")&amp;IF(AND(B472="Renovación de seguro",NOT(OR(N(K472)&gt;0,O472="Pagado")),N(E472)&gt;0,N(E472)-TODAY()&lt;=N('Ajustes'!$B$10),M472&lt;&gt;"Sí"),"PÓLIZA POR VENCER SIN COTIZACIÓN; ",""),LEN(IF(A472="","SIN PROPIEDAD; ","")&amp;IF(AND(A472&lt;&gt;"",COUNTIF('Propiedades'!$A$2:$A$200,A472)=0),"PROPIEDAD NO ESTÁ EN LA LISTA; ","")&amp;IF(B472="","SIN TIPO; ","")&amp;IF(NOT(N(E472)&gt;0),"SIN FECHA; ","")&amp;IF(N(F472)=0,"SIN MONTO; ","")&amp;IF(AND(N(E472)&gt;0,NOT(OR(N(K472)&gt;0,O472="Pagado")),G472&lt;&gt;"Escrow",TODAY()&gt;N(E472)),"VENCIDO SIN PAGAR; ","")&amp;IF(AND(NOT(OR(N(K472)&gt;0,O472="Pagado")),G472&lt;&gt;"Escrow",AND(N(E472)&gt;0,TODAY()&gt;=N(J472),TODAY()&lt;=N(E472))),"VENCE PRONTO; ","")&amp;IF(AND(OR(N(K472)&gt;0,O472="Pagado"),L472=""),"SIN COMPROBANTE DE PAGO; ","")&amp;IF(AND(G472="Escrow",H472&lt;&gt;"Sí",N(E472)&gt;0,TODAY()&gt;=N(J472)),"ESCROW SIN CONFIRMAR; ","")&amp;IF(AND(B472="Renovación de seguro",NOT(OR(N(K472)&gt;0,O472="Pagado")),N(E472)&gt;0,N(E472)-TODAY()&lt;=N('Ajustes'!$B$10),M472&lt;&gt;"Sí"),"PÓLIZA POR VENCER SIN COTIZACIÓN; ",""))-2)))</f>
        <v/>
      </c>
    </row>
    <row r="473">
      <c r="E473" s="8" t="n"/>
      <c r="F473" s="9" t="n"/>
      <c r="I473" s="10" t="n"/>
      <c r="J473" s="8">
        <f>IF(OR(NOT(OR(A473&lt;&gt;"",B473&lt;&gt;"",C473&lt;&gt;"")),N(E473)=0),"",N(E473)-IF(N(I473)&gt;0,N(I473),IFERROR(VLOOKUP(B473,'Ajustes'!$A$3:$B$8,2,0),0)))</f>
        <v/>
      </c>
      <c r="K473" s="8" t="n"/>
      <c r="N473" s="8" t="n"/>
      <c r="P473" s="10">
        <f>IF(OR(NOT(OR(A473&lt;&gt;"",B473&lt;&gt;"",C473&lt;&gt;"")),N(E473)=0),"",N(E473)-TODAY())</f>
        <v/>
      </c>
      <c r="Q473">
        <f>IF(OR(NOT(OR(A473&lt;&gt;"",B473&lt;&gt;"",C473&lt;&gt;"")),O473="Cerrado"),"",IF(IF(A473="","SIN PROPIEDAD; ","")&amp;IF(AND(A473&lt;&gt;"",COUNTIF('Propiedades'!$A$2:$A$200,A473)=0),"PROPIEDAD NO ESTÁ EN LA LISTA; ","")&amp;IF(B473="","SIN TIPO; ","")&amp;IF(NOT(N(E473)&gt;0),"SIN FECHA; ","")&amp;IF(N(F473)=0,"SIN MONTO; ","")&amp;IF(AND(N(E473)&gt;0,NOT(OR(N(K473)&gt;0,O473="Pagado")),G473&lt;&gt;"Escrow",TODAY()&gt;N(E473)),"VENCIDO SIN PAGAR; ","")&amp;IF(AND(NOT(OR(N(K473)&gt;0,O473="Pagado")),G473&lt;&gt;"Escrow",AND(N(E473)&gt;0,TODAY()&gt;=N(J473),TODAY()&lt;=N(E473))),"VENCE PRONTO; ","")&amp;IF(AND(OR(N(K473)&gt;0,O473="Pagado"),L473=""),"SIN COMPROBANTE DE PAGO; ","")&amp;IF(AND(G473="Escrow",H473&lt;&gt;"Sí",N(E473)&gt;0,TODAY()&gt;=N(J473)),"ESCROW SIN CONFIRMAR; ","")&amp;IF(AND(B473="Renovación de seguro",NOT(OR(N(K473)&gt;0,O473="Pagado")),N(E473)&gt;0,N(E473)-TODAY()&lt;=N('Ajustes'!$B$10),M473&lt;&gt;"Sí"),"PÓLIZA POR VENCER SIN COTIZACIÓN; ","")="","",LEFT(IF(A473="","SIN PROPIEDAD; ","")&amp;IF(AND(A473&lt;&gt;"",COUNTIF('Propiedades'!$A$2:$A$200,A473)=0),"PROPIEDAD NO ESTÁ EN LA LISTA; ","")&amp;IF(B473="","SIN TIPO; ","")&amp;IF(NOT(N(E473)&gt;0),"SIN FECHA; ","")&amp;IF(N(F473)=0,"SIN MONTO; ","")&amp;IF(AND(N(E473)&gt;0,NOT(OR(N(K473)&gt;0,O473="Pagado")),G473&lt;&gt;"Escrow",TODAY()&gt;N(E473)),"VENCIDO SIN PAGAR; ","")&amp;IF(AND(NOT(OR(N(K473)&gt;0,O473="Pagado")),G473&lt;&gt;"Escrow",AND(N(E473)&gt;0,TODAY()&gt;=N(J473),TODAY()&lt;=N(E473))),"VENCE PRONTO; ","")&amp;IF(AND(OR(N(K473)&gt;0,O473="Pagado"),L473=""),"SIN COMPROBANTE DE PAGO; ","")&amp;IF(AND(G473="Escrow",H473&lt;&gt;"Sí",N(E473)&gt;0,TODAY()&gt;=N(J473)),"ESCROW SIN CONFIRMAR; ","")&amp;IF(AND(B473="Renovación de seguro",NOT(OR(N(K473)&gt;0,O473="Pagado")),N(E473)&gt;0,N(E473)-TODAY()&lt;=N('Ajustes'!$B$10),M473&lt;&gt;"Sí"),"PÓLIZA POR VENCER SIN COTIZACIÓN; ",""),LEN(IF(A473="","SIN PROPIEDAD; ","")&amp;IF(AND(A473&lt;&gt;"",COUNTIF('Propiedades'!$A$2:$A$200,A473)=0),"PROPIEDAD NO ESTÁ EN LA LISTA; ","")&amp;IF(B473="","SIN TIPO; ","")&amp;IF(NOT(N(E473)&gt;0),"SIN FECHA; ","")&amp;IF(N(F473)=0,"SIN MONTO; ","")&amp;IF(AND(N(E473)&gt;0,NOT(OR(N(K473)&gt;0,O473="Pagado")),G473&lt;&gt;"Escrow",TODAY()&gt;N(E473)),"VENCIDO SIN PAGAR; ","")&amp;IF(AND(NOT(OR(N(K473)&gt;0,O473="Pagado")),G473&lt;&gt;"Escrow",AND(N(E473)&gt;0,TODAY()&gt;=N(J473),TODAY()&lt;=N(E473))),"VENCE PRONTO; ","")&amp;IF(AND(OR(N(K473)&gt;0,O473="Pagado"),L473=""),"SIN COMPROBANTE DE PAGO; ","")&amp;IF(AND(G473="Escrow",H473&lt;&gt;"Sí",N(E473)&gt;0,TODAY()&gt;=N(J473)),"ESCROW SIN CONFIRMAR; ","")&amp;IF(AND(B473="Renovación de seguro",NOT(OR(N(K473)&gt;0,O473="Pagado")),N(E473)&gt;0,N(E473)-TODAY()&lt;=N('Ajustes'!$B$10),M473&lt;&gt;"Sí"),"PÓLIZA POR VENCER SIN COTIZACIÓN; ",""))-2)))</f>
        <v/>
      </c>
    </row>
    <row r="474">
      <c r="E474" s="8" t="n"/>
      <c r="F474" s="9" t="n"/>
      <c r="I474" s="10" t="n"/>
      <c r="J474" s="8">
        <f>IF(OR(NOT(OR(A474&lt;&gt;"",B474&lt;&gt;"",C474&lt;&gt;"")),N(E474)=0),"",N(E474)-IF(N(I474)&gt;0,N(I474),IFERROR(VLOOKUP(B474,'Ajustes'!$A$3:$B$8,2,0),0)))</f>
        <v/>
      </c>
      <c r="K474" s="8" t="n"/>
      <c r="N474" s="8" t="n"/>
      <c r="P474" s="10">
        <f>IF(OR(NOT(OR(A474&lt;&gt;"",B474&lt;&gt;"",C474&lt;&gt;"")),N(E474)=0),"",N(E474)-TODAY())</f>
        <v/>
      </c>
      <c r="Q474">
        <f>IF(OR(NOT(OR(A474&lt;&gt;"",B474&lt;&gt;"",C474&lt;&gt;"")),O474="Cerrado"),"",IF(IF(A474="","SIN PROPIEDAD; ","")&amp;IF(AND(A474&lt;&gt;"",COUNTIF('Propiedades'!$A$2:$A$200,A474)=0),"PROPIEDAD NO ESTÁ EN LA LISTA; ","")&amp;IF(B474="","SIN TIPO; ","")&amp;IF(NOT(N(E474)&gt;0),"SIN FECHA; ","")&amp;IF(N(F474)=0,"SIN MONTO; ","")&amp;IF(AND(N(E474)&gt;0,NOT(OR(N(K474)&gt;0,O474="Pagado")),G474&lt;&gt;"Escrow",TODAY()&gt;N(E474)),"VENCIDO SIN PAGAR; ","")&amp;IF(AND(NOT(OR(N(K474)&gt;0,O474="Pagado")),G474&lt;&gt;"Escrow",AND(N(E474)&gt;0,TODAY()&gt;=N(J474),TODAY()&lt;=N(E474))),"VENCE PRONTO; ","")&amp;IF(AND(OR(N(K474)&gt;0,O474="Pagado"),L474=""),"SIN COMPROBANTE DE PAGO; ","")&amp;IF(AND(G474="Escrow",H474&lt;&gt;"Sí",N(E474)&gt;0,TODAY()&gt;=N(J474)),"ESCROW SIN CONFIRMAR; ","")&amp;IF(AND(B474="Renovación de seguro",NOT(OR(N(K474)&gt;0,O474="Pagado")),N(E474)&gt;0,N(E474)-TODAY()&lt;=N('Ajustes'!$B$10),M474&lt;&gt;"Sí"),"PÓLIZA POR VENCER SIN COTIZACIÓN; ","")="","",LEFT(IF(A474="","SIN PROPIEDAD; ","")&amp;IF(AND(A474&lt;&gt;"",COUNTIF('Propiedades'!$A$2:$A$200,A474)=0),"PROPIEDAD NO ESTÁ EN LA LISTA; ","")&amp;IF(B474="","SIN TIPO; ","")&amp;IF(NOT(N(E474)&gt;0),"SIN FECHA; ","")&amp;IF(N(F474)=0,"SIN MONTO; ","")&amp;IF(AND(N(E474)&gt;0,NOT(OR(N(K474)&gt;0,O474="Pagado")),G474&lt;&gt;"Escrow",TODAY()&gt;N(E474)),"VENCIDO SIN PAGAR; ","")&amp;IF(AND(NOT(OR(N(K474)&gt;0,O474="Pagado")),G474&lt;&gt;"Escrow",AND(N(E474)&gt;0,TODAY()&gt;=N(J474),TODAY()&lt;=N(E474))),"VENCE PRONTO; ","")&amp;IF(AND(OR(N(K474)&gt;0,O474="Pagado"),L474=""),"SIN COMPROBANTE DE PAGO; ","")&amp;IF(AND(G474="Escrow",H474&lt;&gt;"Sí",N(E474)&gt;0,TODAY()&gt;=N(J474)),"ESCROW SIN CONFIRMAR; ","")&amp;IF(AND(B474="Renovación de seguro",NOT(OR(N(K474)&gt;0,O474="Pagado")),N(E474)&gt;0,N(E474)-TODAY()&lt;=N('Ajustes'!$B$10),M474&lt;&gt;"Sí"),"PÓLIZA POR VENCER SIN COTIZACIÓN; ",""),LEN(IF(A474="","SIN PROPIEDAD; ","")&amp;IF(AND(A474&lt;&gt;"",COUNTIF('Propiedades'!$A$2:$A$200,A474)=0),"PROPIEDAD NO ESTÁ EN LA LISTA; ","")&amp;IF(B474="","SIN TIPO; ","")&amp;IF(NOT(N(E474)&gt;0),"SIN FECHA; ","")&amp;IF(N(F474)=0,"SIN MONTO; ","")&amp;IF(AND(N(E474)&gt;0,NOT(OR(N(K474)&gt;0,O474="Pagado")),G474&lt;&gt;"Escrow",TODAY()&gt;N(E474)),"VENCIDO SIN PAGAR; ","")&amp;IF(AND(NOT(OR(N(K474)&gt;0,O474="Pagado")),G474&lt;&gt;"Escrow",AND(N(E474)&gt;0,TODAY()&gt;=N(J474),TODAY()&lt;=N(E474))),"VENCE PRONTO; ","")&amp;IF(AND(OR(N(K474)&gt;0,O474="Pagado"),L474=""),"SIN COMPROBANTE DE PAGO; ","")&amp;IF(AND(G474="Escrow",H474&lt;&gt;"Sí",N(E474)&gt;0,TODAY()&gt;=N(J474)),"ESCROW SIN CONFIRMAR; ","")&amp;IF(AND(B474="Renovación de seguro",NOT(OR(N(K474)&gt;0,O474="Pagado")),N(E474)&gt;0,N(E474)-TODAY()&lt;=N('Ajustes'!$B$10),M474&lt;&gt;"Sí"),"PÓLIZA POR VENCER SIN COTIZACIÓN; ",""))-2)))</f>
        <v/>
      </c>
    </row>
    <row r="475">
      <c r="E475" s="8" t="n"/>
      <c r="F475" s="9" t="n"/>
      <c r="I475" s="10" t="n"/>
      <c r="J475" s="8">
        <f>IF(OR(NOT(OR(A475&lt;&gt;"",B475&lt;&gt;"",C475&lt;&gt;"")),N(E475)=0),"",N(E475)-IF(N(I475)&gt;0,N(I475),IFERROR(VLOOKUP(B475,'Ajustes'!$A$3:$B$8,2,0),0)))</f>
        <v/>
      </c>
      <c r="K475" s="8" t="n"/>
      <c r="N475" s="8" t="n"/>
      <c r="P475" s="10">
        <f>IF(OR(NOT(OR(A475&lt;&gt;"",B475&lt;&gt;"",C475&lt;&gt;"")),N(E475)=0),"",N(E475)-TODAY())</f>
        <v/>
      </c>
      <c r="Q475">
        <f>IF(OR(NOT(OR(A475&lt;&gt;"",B475&lt;&gt;"",C475&lt;&gt;"")),O475="Cerrado"),"",IF(IF(A475="","SIN PROPIEDAD; ","")&amp;IF(AND(A475&lt;&gt;"",COUNTIF('Propiedades'!$A$2:$A$200,A475)=0),"PROPIEDAD NO ESTÁ EN LA LISTA; ","")&amp;IF(B475="","SIN TIPO; ","")&amp;IF(NOT(N(E475)&gt;0),"SIN FECHA; ","")&amp;IF(N(F475)=0,"SIN MONTO; ","")&amp;IF(AND(N(E475)&gt;0,NOT(OR(N(K475)&gt;0,O475="Pagado")),G475&lt;&gt;"Escrow",TODAY()&gt;N(E475)),"VENCIDO SIN PAGAR; ","")&amp;IF(AND(NOT(OR(N(K475)&gt;0,O475="Pagado")),G475&lt;&gt;"Escrow",AND(N(E475)&gt;0,TODAY()&gt;=N(J475),TODAY()&lt;=N(E475))),"VENCE PRONTO; ","")&amp;IF(AND(OR(N(K475)&gt;0,O475="Pagado"),L475=""),"SIN COMPROBANTE DE PAGO; ","")&amp;IF(AND(G475="Escrow",H475&lt;&gt;"Sí",N(E475)&gt;0,TODAY()&gt;=N(J475)),"ESCROW SIN CONFIRMAR; ","")&amp;IF(AND(B475="Renovación de seguro",NOT(OR(N(K475)&gt;0,O475="Pagado")),N(E475)&gt;0,N(E475)-TODAY()&lt;=N('Ajustes'!$B$10),M475&lt;&gt;"Sí"),"PÓLIZA POR VENCER SIN COTIZACIÓN; ","")="","",LEFT(IF(A475="","SIN PROPIEDAD; ","")&amp;IF(AND(A475&lt;&gt;"",COUNTIF('Propiedades'!$A$2:$A$200,A475)=0),"PROPIEDAD NO ESTÁ EN LA LISTA; ","")&amp;IF(B475="","SIN TIPO; ","")&amp;IF(NOT(N(E475)&gt;0),"SIN FECHA; ","")&amp;IF(N(F475)=0,"SIN MONTO; ","")&amp;IF(AND(N(E475)&gt;0,NOT(OR(N(K475)&gt;0,O475="Pagado")),G475&lt;&gt;"Escrow",TODAY()&gt;N(E475)),"VENCIDO SIN PAGAR; ","")&amp;IF(AND(NOT(OR(N(K475)&gt;0,O475="Pagado")),G475&lt;&gt;"Escrow",AND(N(E475)&gt;0,TODAY()&gt;=N(J475),TODAY()&lt;=N(E475))),"VENCE PRONTO; ","")&amp;IF(AND(OR(N(K475)&gt;0,O475="Pagado"),L475=""),"SIN COMPROBANTE DE PAGO; ","")&amp;IF(AND(G475="Escrow",H475&lt;&gt;"Sí",N(E475)&gt;0,TODAY()&gt;=N(J475)),"ESCROW SIN CONFIRMAR; ","")&amp;IF(AND(B475="Renovación de seguro",NOT(OR(N(K475)&gt;0,O475="Pagado")),N(E475)&gt;0,N(E475)-TODAY()&lt;=N('Ajustes'!$B$10),M475&lt;&gt;"Sí"),"PÓLIZA POR VENCER SIN COTIZACIÓN; ",""),LEN(IF(A475="","SIN PROPIEDAD; ","")&amp;IF(AND(A475&lt;&gt;"",COUNTIF('Propiedades'!$A$2:$A$200,A475)=0),"PROPIEDAD NO ESTÁ EN LA LISTA; ","")&amp;IF(B475="","SIN TIPO; ","")&amp;IF(NOT(N(E475)&gt;0),"SIN FECHA; ","")&amp;IF(N(F475)=0,"SIN MONTO; ","")&amp;IF(AND(N(E475)&gt;0,NOT(OR(N(K475)&gt;0,O475="Pagado")),G475&lt;&gt;"Escrow",TODAY()&gt;N(E475)),"VENCIDO SIN PAGAR; ","")&amp;IF(AND(NOT(OR(N(K475)&gt;0,O475="Pagado")),G475&lt;&gt;"Escrow",AND(N(E475)&gt;0,TODAY()&gt;=N(J475),TODAY()&lt;=N(E475))),"VENCE PRONTO; ","")&amp;IF(AND(OR(N(K475)&gt;0,O475="Pagado"),L475=""),"SIN COMPROBANTE DE PAGO; ","")&amp;IF(AND(G475="Escrow",H475&lt;&gt;"Sí",N(E475)&gt;0,TODAY()&gt;=N(J475)),"ESCROW SIN CONFIRMAR; ","")&amp;IF(AND(B475="Renovación de seguro",NOT(OR(N(K475)&gt;0,O475="Pagado")),N(E475)&gt;0,N(E475)-TODAY()&lt;=N('Ajustes'!$B$10),M475&lt;&gt;"Sí"),"PÓLIZA POR VENCER SIN COTIZACIÓN; ",""))-2)))</f>
        <v/>
      </c>
    </row>
    <row r="476">
      <c r="E476" s="8" t="n"/>
      <c r="F476" s="9" t="n"/>
      <c r="I476" s="10" t="n"/>
      <c r="J476" s="8">
        <f>IF(OR(NOT(OR(A476&lt;&gt;"",B476&lt;&gt;"",C476&lt;&gt;"")),N(E476)=0),"",N(E476)-IF(N(I476)&gt;0,N(I476),IFERROR(VLOOKUP(B476,'Ajustes'!$A$3:$B$8,2,0),0)))</f>
        <v/>
      </c>
      <c r="K476" s="8" t="n"/>
      <c r="N476" s="8" t="n"/>
      <c r="P476" s="10">
        <f>IF(OR(NOT(OR(A476&lt;&gt;"",B476&lt;&gt;"",C476&lt;&gt;"")),N(E476)=0),"",N(E476)-TODAY())</f>
        <v/>
      </c>
      <c r="Q476">
        <f>IF(OR(NOT(OR(A476&lt;&gt;"",B476&lt;&gt;"",C476&lt;&gt;"")),O476="Cerrado"),"",IF(IF(A476="","SIN PROPIEDAD; ","")&amp;IF(AND(A476&lt;&gt;"",COUNTIF('Propiedades'!$A$2:$A$200,A476)=0),"PROPIEDAD NO ESTÁ EN LA LISTA; ","")&amp;IF(B476="","SIN TIPO; ","")&amp;IF(NOT(N(E476)&gt;0),"SIN FECHA; ","")&amp;IF(N(F476)=0,"SIN MONTO; ","")&amp;IF(AND(N(E476)&gt;0,NOT(OR(N(K476)&gt;0,O476="Pagado")),G476&lt;&gt;"Escrow",TODAY()&gt;N(E476)),"VENCIDO SIN PAGAR; ","")&amp;IF(AND(NOT(OR(N(K476)&gt;0,O476="Pagado")),G476&lt;&gt;"Escrow",AND(N(E476)&gt;0,TODAY()&gt;=N(J476),TODAY()&lt;=N(E476))),"VENCE PRONTO; ","")&amp;IF(AND(OR(N(K476)&gt;0,O476="Pagado"),L476=""),"SIN COMPROBANTE DE PAGO; ","")&amp;IF(AND(G476="Escrow",H476&lt;&gt;"Sí",N(E476)&gt;0,TODAY()&gt;=N(J476)),"ESCROW SIN CONFIRMAR; ","")&amp;IF(AND(B476="Renovación de seguro",NOT(OR(N(K476)&gt;0,O476="Pagado")),N(E476)&gt;0,N(E476)-TODAY()&lt;=N('Ajustes'!$B$10),M476&lt;&gt;"Sí"),"PÓLIZA POR VENCER SIN COTIZACIÓN; ","")="","",LEFT(IF(A476="","SIN PROPIEDAD; ","")&amp;IF(AND(A476&lt;&gt;"",COUNTIF('Propiedades'!$A$2:$A$200,A476)=0),"PROPIEDAD NO ESTÁ EN LA LISTA; ","")&amp;IF(B476="","SIN TIPO; ","")&amp;IF(NOT(N(E476)&gt;0),"SIN FECHA; ","")&amp;IF(N(F476)=0,"SIN MONTO; ","")&amp;IF(AND(N(E476)&gt;0,NOT(OR(N(K476)&gt;0,O476="Pagado")),G476&lt;&gt;"Escrow",TODAY()&gt;N(E476)),"VENCIDO SIN PAGAR; ","")&amp;IF(AND(NOT(OR(N(K476)&gt;0,O476="Pagado")),G476&lt;&gt;"Escrow",AND(N(E476)&gt;0,TODAY()&gt;=N(J476),TODAY()&lt;=N(E476))),"VENCE PRONTO; ","")&amp;IF(AND(OR(N(K476)&gt;0,O476="Pagado"),L476=""),"SIN COMPROBANTE DE PAGO; ","")&amp;IF(AND(G476="Escrow",H476&lt;&gt;"Sí",N(E476)&gt;0,TODAY()&gt;=N(J476)),"ESCROW SIN CONFIRMAR; ","")&amp;IF(AND(B476="Renovación de seguro",NOT(OR(N(K476)&gt;0,O476="Pagado")),N(E476)&gt;0,N(E476)-TODAY()&lt;=N('Ajustes'!$B$10),M476&lt;&gt;"Sí"),"PÓLIZA POR VENCER SIN COTIZACIÓN; ",""),LEN(IF(A476="","SIN PROPIEDAD; ","")&amp;IF(AND(A476&lt;&gt;"",COUNTIF('Propiedades'!$A$2:$A$200,A476)=0),"PROPIEDAD NO ESTÁ EN LA LISTA; ","")&amp;IF(B476="","SIN TIPO; ","")&amp;IF(NOT(N(E476)&gt;0),"SIN FECHA; ","")&amp;IF(N(F476)=0,"SIN MONTO; ","")&amp;IF(AND(N(E476)&gt;0,NOT(OR(N(K476)&gt;0,O476="Pagado")),G476&lt;&gt;"Escrow",TODAY()&gt;N(E476)),"VENCIDO SIN PAGAR; ","")&amp;IF(AND(NOT(OR(N(K476)&gt;0,O476="Pagado")),G476&lt;&gt;"Escrow",AND(N(E476)&gt;0,TODAY()&gt;=N(J476),TODAY()&lt;=N(E476))),"VENCE PRONTO; ","")&amp;IF(AND(OR(N(K476)&gt;0,O476="Pagado"),L476=""),"SIN COMPROBANTE DE PAGO; ","")&amp;IF(AND(G476="Escrow",H476&lt;&gt;"Sí",N(E476)&gt;0,TODAY()&gt;=N(J476)),"ESCROW SIN CONFIRMAR; ","")&amp;IF(AND(B476="Renovación de seguro",NOT(OR(N(K476)&gt;0,O476="Pagado")),N(E476)&gt;0,N(E476)-TODAY()&lt;=N('Ajustes'!$B$10),M476&lt;&gt;"Sí"),"PÓLIZA POR VENCER SIN COTIZACIÓN; ",""))-2)))</f>
        <v/>
      </c>
    </row>
    <row r="477">
      <c r="E477" s="8" t="n"/>
      <c r="F477" s="9" t="n"/>
      <c r="I477" s="10" t="n"/>
      <c r="J477" s="8">
        <f>IF(OR(NOT(OR(A477&lt;&gt;"",B477&lt;&gt;"",C477&lt;&gt;"")),N(E477)=0),"",N(E477)-IF(N(I477)&gt;0,N(I477),IFERROR(VLOOKUP(B477,'Ajustes'!$A$3:$B$8,2,0),0)))</f>
        <v/>
      </c>
      <c r="K477" s="8" t="n"/>
      <c r="N477" s="8" t="n"/>
      <c r="P477" s="10">
        <f>IF(OR(NOT(OR(A477&lt;&gt;"",B477&lt;&gt;"",C477&lt;&gt;"")),N(E477)=0),"",N(E477)-TODAY())</f>
        <v/>
      </c>
      <c r="Q477">
        <f>IF(OR(NOT(OR(A477&lt;&gt;"",B477&lt;&gt;"",C477&lt;&gt;"")),O477="Cerrado"),"",IF(IF(A477="","SIN PROPIEDAD; ","")&amp;IF(AND(A477&lt;&gt;"",COUNTIF('Propiedades'!$A$2:$A$200,A477)=0),"PROPIEDAD NO ESTÁ EN LA LISTA; ","")&amp;IF(B477="","SIN TIPO; ","")&amp;IF(NOT(N(E477)&gt;0),"SIN FECHA; ","")&amp;IF(N(F477)=0,"SIN MONTO; ","")&amp;IF(AND(N(E477)&gt;0,NOT(OR(N(K477)&gt;0,O477="Pagado")),G477&lt;&gt;"Escrow",TODAY()&gt;N(E477)),"VENCIDO SIN PAGAR; ","")&amp;IF(AND(NOT(OR(N(K477)&gt;0,O477="Pagado")),G477&lt;&gt;"Escrow",AND(N(E477)&gt;0,TODAY()&gt;=N(J477),TODAY()&lt;=N(E477))),"VENCE PRONTO; ","")&amp;IF(AND(OR(N(K477)&gt;0,O477="Pagado"),L477=""),"SIN COMPROBANTE DE PAGO; ","")&amp;IF(AND(G477="Escrow",H477&lt;&gt;"Sí",N(E477)&gt;0,TODAY()&gt;=N(J477)),"ESCROW SIN CONFIRMAR; ","")&amp;IF(AND(B477="Renovación de seguro",NOT(OR(N(K477)&gt;0,O477="Pagado")),N(E477)&gt;0,N(E477)-TODAY()&lt;=N('Ajustes'!$B$10),M477&lt;&gt;"Sí"),"PÓLIZA POR VENCER SIN COTIZACIÓN; ","")="","",LEFT(IF(A477="","SIN PROPIEDAD; ","")&amp;IF(AND(A477&lt;&gt;"",COUNTIF('Propiedades'!$A$2:$A$200,A477)=0),"PROPIEDAD NO ESTÁ EN LA LISTA; ","")&amp;IF(B477="","SIN TIPO; ","")&amp;IF(NOT(N(E477)&gt;0),"SIN FECHA; ","")&amp;IF(N(F477)=0,"SIN MONTO; ","")&amp;IF(AND(N(E477)&gt;0,NOT(OR(N(K477)&gt;0,O477="Pagado")),G477&lt;&gt;"Escrow",TODAY()&gt;N(E477)),"VENCIDO SIN PAGAR; ","")&amp;IF(AND(NOT(OR(N(K477)&gt;0,O477="Pagado")),G477&lt;&gt;"Escrow",AND(N(E477)&gt;0,TODAY()&gt;=N(J477),TODAY()&lt;=N(E477))),"VENCE PRONTO; ","")&amp;IF(AND(OR(N(K477)&gt;0,O477="Pagado"),L477=""),"SIN COMPROBANTE DE PAGO; ","")&amp;IF(AND(G477="Escrow",H477&lt;&gt;"Sí",N(E477)&gt;0,TODAY()&gt;=N(J477)),"ESCROW SIN CONFIRMAR; ","")&amp;IF(AND(B477="Renovación de seguro",NOT(OR(N(K477)&gt;0,O477="Pagado")),N(E477)&gt;0,N(E477)-TODAY()&lt;=N('Ajustes'!$B$10),M477&lt;&gt;"Sí"),"PÓLIZA POR VENCER SIN COTIZACIÓN; ",""),LEN(IF(A477="","SIN PROPIEDAD; ","")&amp;IF(AND(A477&lt;&gt;"",COUNTIF('Propiedades'!$A$2:$A$200,A477)=0),"PROPIEDAD NO ESTÁ EN LA LISTA; ","")&amp;IF(B477="","SIN TIPO; ","")&amp;IF(NOT(N(E477)&gt;0),"SIN FECHA; ","")&amp;IF(N(F477)=0,"SIN MONTO; ","")&amp;IF(AND(N(E477)&gt;0,NOT(OR(N(K477)&gt;0,O477="Pagado")),G477&lt;&gt;"Escrow",TODAY()&gt;N(E477)),"VENCIDO SIN PAGAR; ","")&amp;IF(AND(NOT(OR(N(K477)&gt;0,O477="Pagado")),G477&lt;&gt;"Escrow",AND(N(E477)&gt;0,TODAY()&gt;=N(J477),TODAY()&lt;=N(E477))),"VENCE PRONTO; ","")&amp;IF(AND(OR(N(K477)&gt;0,O477="Pagado"),L477=""),"SIN COMPROBANTE DE PAGO; ","")&amp;IF(AND(G477="Escrow",H477&lt;&gt;"Sí",N(E477)&gt;0,TODAY()&gt;=N(J477)),"ESCROW SIN CONFIRMAR; ","")&amp;IF(AND(B477="Renovación de seguro",NOT(OR(N(K477)&gt;0,O477="Pagado")),N(E477)&gt;0,N(E477)-TODAY()&lt;=N('Ajustes'!$B$10),M477&lt;&gt;"Sí"),"PÓLIZA POR VENCER SIN COTIZACIÓN; ",""))-2)))</f>
        <v/>
      </c>
    </row>
    <row r="478">
      <c r="E478" s="8" t="n"/>
      <c r="F478" s="9" t="n"/>
      <c r="I478" s="10" t="n"/>
      <c r="J478" s="8">
        <f>IF(OR(NOT(OR(A478&lt;&gt;"",B478&lt;&gt;"",C478&lt;&gt;"")),N(E478)=0),"",N(E478)-IF(N(I478)&gt;0,N(I478),IFERROR(VLOOKUP(B478,'Ajustes'!$A$3:$B$8,2,0),0)))</f>
        <v/>
      </c>
      <c r="K478" s="8" t="n"/>
      <c r="N478" s="8" t="n"/>
      <c r="P478" s="10">
        <f>IF(OR(NOT(OR(A478&lt;&gt;"",B478&lt;&gt;"",C478&lt;&gt;"")),N(E478)=0),"",N(E478)-TODAY())</f>
        <v/>
      </c>
      <c r="Q478">
        <f>IF(OR(NOT(OR(A478&lt;&gt;"",B478&lt;&gt;"",C478&lt;&gt;"")),O478="Cerrado"),"",IF(IF(A478="","SIN PROPIEDAD; ","")&amp;IF(AND(A478&lt;&gt;"",COUNTIF('Propiedades'!$A$2:$A$200,A478)=0),"PROPIEDAD NO ESTÁ EN LA LISTA; ","")&amp;IF(B478="","SIN TIPO; ","")&amp;IF(NOT(N(E478)&gt;0),"SIN FECHA; ","")&amp;IF(N(F478)=0,"SIN MONTO; ","")&amp;IF(AND(N(E478)&gt;0,NOT(OR(N(K478)&gt;0,O478="Pagado")),G478&lt;&gt;"Escrow",TODAY()&gt;N(E478)),"VENCIDO SIN PAGAR; ","")&amp;IF(AND(NOT(OR(N(K478)&gt;0,O478="Pagado")),G478&lt;&gt;"Escrow",AND(N(E478)&gt;0,TODAY()&gt;=N(J478),TODAY()&lt;=N(E478))),"VENCE PRONTO; ","")&amp;IF(AND(OR(N(K478)&gt;0,O478="Pagado"),L478=""),"SIN COMPROBANTE DE PAGO; ","")&amp;IF(AND(G478="Escrow",H478&lt;&gt;"Sí",N(E478)&gt;0,TODAY()&gt;=N(J478)),"ESCROW SIN CONFIRMAR; ","")&amp;IF(AND(B478="Renovación de seguro",NOT(OR(N(K478)&gt;0,O478="Pagado")),N(E478)&gt;0,N(E478)-TODAY()&lt;=N('Ajustes'!$B$10),M478&lt;&gt;"Sí"),"PÓLIZA POR VENCER SIN COTIZACIÓN; ","")="","",LEFT(IF(A478="","SIN PROPIEDAD; ","")&amp;IF(AND(A478&lt;&gt;"",COUNTIF('Propiedades'!$A$2:$A$200,A478)=0),"PROPIEDAD NO ESTÁ EN LA LISTA; ","")&amp;IF(B478="","SIN TIPO; ","")&amp;IF(NOT(N(E478)&gt;0),"SIN FECHA; ","")&amp;IF(N(F478)=0,"SIN MONTO; ","")&amp;IF(AND(N(E478)&gt;0,NOT(OR(N(K478)&gt;0,O478="Pagado")),G478&lt;&gt;"Escrow",TODAY()&gt;N(E478)),"VENCIDO SIN PAGAR; ","")&amp;IF(AND(NOT(OR(N(K478)&gt;0,O478="Pagado")),G478&lt;&gt;"Escrow",AND(N(E478)&gt;0,TODAY()&gt;=N(J478),TODAY()&lt;=N(E478))),"VENCE PRONTO; ","")&amp;IF(AND(OR(N(K478)&gt;0,O478="Pagado"),L478=""),"SIN COMPROBANTE DE PAGO; ","")&amp;IF(AND(G478="Escrow",H478&lt;&gt;"Sí",N(E478)&gt;0,TODAY()&gt;=N(J478)),"ESCROW SIN CONFIRMAR; ","")&amp;IF(AND(B478="Renovación de seguro",NOT(OR(N(K478)&gt;0,O478="Pagado")),N(E478)&gt;0,N(E478)-TODAY()&lt;=N('Ajustes'!$B$10),M478&lt;&gt;"Sí"),"PÓLIZA POR VENCER SIN COTIZACIÓN; ",""),LEN(IF(A478="","SIN PROPIEDAD; ","")&amp;IF(AND(A478&lt;&gt;"",COUNTIF('Propiedades'!$A$2:$A$200,A478)=0),"PROPIEDAD NO ESTÁ EN LA LISTA; ","")&amp;IF(B478="","SIN TIPO; ","")&amp;IF(NOT(N(E478)&gt;0),"SIN FECHA; ","")&amp;IF(N(F478)=0,"SIN MONTO; ","")&amp;IF(AND(N(E478)&gt;0,NOT(OR(N(K478)&gt;0,O478="Pagado")),G478&lt;&gt;"Escrow",TODAY()&gt;N(E478)),"VENCIDO SIN PAGAR; ","")&amp;IF(AND(NOT(OR(N(K478)&gt;0,O478="Pagado")),G478&lt;&gt;"Escrow",AND(N(E478)&gt;0,TODAY()&gt;=N(J478),TODAY()&lt;=N(E478))),"VENCE PRONTO; ","")&amp;IF(AND(OR(N(K478)&gt;0,O478="Pagado"),L478=""),"SIN COMPROBANTE DE PAGO; ","")&amp;IF(AND(G478="Escrow",H478&lt;&gt;"Sí",N(E478)&gt;0,TODAY()&gt;=N(J478)),"ESCROW SIN CONFIRMAR; ","")&amp;IF(AND(B478="Renovación de seguro",NOT(OR(N(K478)&gt;0,O478="Pagado")),N(E478)&gt;0,N(E478)-TODAY()&lt;=N('Ajustes'!$B$10),M478&lt;&gt;"Sí"),"PÓLIZA POR VENCER SIN COTIZACIÓN; ",""))-2)))</f>
        <v/>
      </c>
    </row>
    <row r="479">
      <c r="E479" s="8" t="n"/>
      <c r="F479" s="9" t="n"/>
      <c r="I479" s="10" t="n"/>
      <c r="J479" s="8">
        <f>IF(OR(NOT(OR(A479&lt;&gt;"",B479&lt;&gt;"",C479&lt;&gt;"")),N(E479)=0),"",N(E479)-IF(N(I479)&gt;0,N(I479),IFERROR(VLOOKUP(B479,'Ajustes'!$A$3:$B$8,2,0),0)))</f>
        <v/>
      </c>
      <c r="K479" s="8" t="n"/>
      <c r="N479" s="8" t="n"/>
      <c r="P479" s="10">
        <f>IF(OR(NOT(OR(A479&lt;&gt;"",B479&lt;&gt;"",C479&lt;&gt;"")),N(E479)=0),"",N(E479)-TODAY())</f>
        <v/>
      </c>
      <c r="Q479">
        <f>IF(OR(NOT(OR(A479&lt;&gt;"",B479&lt;&gt;"",C479&lt;&gt;"")),O479="Cerrado"),"",IF(IF(A479="","SIN PROPIEDAD; ","")&amp;IF(AND(A479&lt;&gt;"",COUNTIF('Propiedades'!$A$2:$A$200,A479)=0),"PROPIEDAD NO ESTÁ EN LA LISTA; ","")&amp;IF(B479="","SIN TIPO; ","")&amp;IF(NOT(N(E479)&gt;0),"SIN FECHA; ","")&amp;IF(N(F479)=0,"SIN MONTO; ","")&amp;IF(AND(N(E479)&gt;0,NOT(OR(N(K479)&gt;0,O479="Pagado")),G479&lt;&gt;"Escrow",TODAY()&gt;N(E479)),"VENCIDO SIN PAGAR; ","")&amp;IF(AND(NOT(OR(N(K479)&gt;0,O479="Pagado")),G479&lt;&gt;"Escrow",AND(N(E479)&gt;0,TODAY()&gt;=N(J479),TODAY()&lt;=N(E479))),"VENCE PRONTO; ","")&amp;IF(AND(OR(N(K479)&gt;0,O479="Pagado"),L479=""),"SIN COMPROBANTE DE PAGO; ","")&amp;IF(AND(G479="Escrow",H479&lt;&gt;"Sí",N(E479)&gt;0,TODAY()&gt;=N(J479)),"ESCROW SIN CONFIRMAR; ","")&amp;IF(AND(B479="Renovación de seguro",NOT(OR(N(K479)&gt;0,O479="Pagado")),N(E479)&gt;0,N(E479)-TODAY()&lt;=N('Ajustes'!$B$10),M479&lt;&gt;"Sí"),"PÓLIZA POR VENCER SIN COTIZACIÓN; ","")="","",LEFT(IF(A479="","SIN PROPIEDAD; ","")&amp;IF(AND(A479&lt;&gt;"",COUNTIF('Propiedades'!$A$2:$A$200,A479)=0),"PROPIEDAD NO ESTÁ EN LA LISTA; ","")&amp;IF(B479="","SIN TIPO; ","")&amp;IF(NOT(N(E479)&gt;0),"SIN FECHA; ","")&amp;IF(N(F479)=0,"SIN MONTO; ","")&amp;IF(AND(N(E479)&gt;0,NOT(OR(N(K479)&gt;0,O479="Pagado")),G479&lt;&gt;"Escrow",TODAY()&gt;N(E479)),"VENCIDO SIN PAGAR; ","")&amp;IF(AND(NOT(OR(N(K479)&gt;0,O479="Pagado")),G479&lt;&gt;"Escrow",AND(N(E479)&gt;0,TODAY()&gt;=N(J479),TODAY()&lt;=N(E479))),"VENCE PRONTO; ","")&amp;IF(AND(OR(N(K479)&gt;0,O479="Pagado"),L479=""),"SIN COMPROBANTE DE PAGO; ","")&amp;IF(AND(G479="Escrow",H479&lt;&gt;"Sí",N(E479)&gt;0,TODAY()&gt;=N(J479)),"ESCROW SIN CONFIRMAR; ","")&amp;IF(AND(B479="Renovación de seguro",NOT(OR(N(K479)&gt;0,O479="Pagado")),N(E479)&gt;0,N(E479)-TODAY()&lt;=N('Ajustes'!$B$10),M479&lt;&gt;"Sí"),"PÓLIZA POR VENCER SIN COTIZACIÓN; ",""),LEN(IF(A479="","SIN PROPIEDAD; ","")&amp;IF(AND(A479&lt;&gt;"",COUNTIF('Propiedades'!$A$2:$A$200,A479)=0),"PROPIEDAD NO ESTÁ EN LA LISTA; ","")&amp;IF(B479="","SIN TIPO; ","")&amp;IF(NOT(N(E479)&gt;0),"SIN FECHA; ","")&amp;IF(N(F479)=0,"SIN MONTO; ","")&amp;IF(AND(N(E479)&gt;0,NOT(OR(N(K479)&gt;0,O479="Pagado")),G479&lt;&gt;"Escrow",TODAY()&gt;N(E479)),"VENCIDO SIN PAGAR; ","")&amp;IF(AND(NOT(OR(N(K479)&gt;0,O479="Pagado")),G479&lt;&gt;"Escrow",AND(N(E479)&gt;0,TODAY()&gt;=N(J479),TODAY()&lt;=N(E479))),"VENCE PRONTO; ","")&amp;IF(AND(OR(N(K479)&gt;0,O479="Pagado"),L479=""),"SIN COMPROBANTE DE PAGO; ","")&amp;IF(AND(G479="Escrow",H479&lt;&gt;"Sí",N(E479)&gt;0,TODAY()&gt;=N(J479)),"ESCROW SIN CONFIRMAR; ","")&amp;IF(AND(B479="Renovación de seguro",NOT(OR(N(K479)&gt;0,O479="Pagado")),N(E479)&gt;0,N(E479)-TODAY()&lt;=N('Ajustes'!$B$10),M479&lt;&gt;"Sí"),"PÓLIZA POR VENCER SIN COTIZACIÓN; ",""))-2)))</f>
        <v/>
      </c>
    </row>
    <row r="480">
      <c r="E480" s="8" t="n"/>
      <c r="F480" s="9" t="n"/>
      <c r="I480" s="10" t="n"/>
      <c r="J480" s="8">
        <f>IF(OR(NOT(OR(A480&lt;&gt;"",B480&lt;&gt;"",C480&lt;&gt;"")),N(E480)=0),"",N(E480)-IF(N(I480)&gt;0,N(I480),IFERROR(VLOOKUP(B480,'Ajustes'!$A$3:$B$8,2,0),0)))</f>
        <v/>
      </c>
      <c r="K480" s="8" t="n"/>
      <c r="N480" s="8" t="n"/>
      <c r="P480" s="10">
        <f>IF(OR(NOT(OR(A480&lt;&gt;"",B480&lt;&gt;"",C480&lt;&gt;"")),N(E480)=0),"",N(E480)-TODAY())</f>
        <v/>
      </c>
      <c r="Q480">
        <f>IF(OR(NOT(OR(A480&lt;&gt;"",B480&lt;&gt;"",C480&lt;&gt;"")),O480="Cerrado"),"",IF(IF(A480="","SIN PROPIEDAD; ","")&amp;IF(AND(A480&lt;&gt;"",COUNTIF('Propiedades'!$A$2:$A$200,A480)=0),"PROPIEDAD NO ESTÁ EN LA LISTA; ","")&amp;IF(B480="","SIN TIPO; ","")&amp;IF(NOT(N(E480)&gt;0),"SIN FECHA; ","")&amp;IF(N(F480)=0,"SIN MONTO; ","")&amp;IF(AND(N(E480)&gt;0,NOT(OR(N(K480)&gt;0,O480="Pagado")),G480&lt;&gt;"Escrow",TODAY()&gt;N(E480)),"VENCIDO SIN PAGAR; ","")&amp;IF(AND(NOT(OR(N(K480)&gt;0,O480="Pagado")),G480&lt;&gt;"Escrow",AND(N(E480)&gt;0,TODAY()&gt;=N(J480),TODAY()&lt;=N(E480))),"VENCE PRONTO; ","")&amp;IF(AND(OR(N(K480)&gt;0,O480="Pagado"),L480=""),"SIN COMPROBANTE DE PAGO; ","")&amp;IF(AND(G480="Escrow",H480&lt;&gt;"Sí",N(E480)&gt;0,TODAY()&gt;=N(J480)),"ESCROW SIN CONFIRMAR; ","")&amp;IF(AND(B480="Renovación de seguro",NOT(OR(N(K480)&gt;0,O480="Pagado")),N(E480)&gt;0,N(E480)-TODAY()&lt;=N('Ajustes'!$B$10),M480&lt;&gt;"Sí"),"PÓLIZA POR VENCER SIN COTIZACIÓN; ","")="","",LEFT(IF(A480="","SIN PROPIEDAD; ","")&amp;IF(AND(A480&lt;&gt;"",COUNTIF('Propiedades'!$A$2:$A$200,A480)=0),"PROPIEDAD NO ESTÁ EN LA LISTA; ","")&amp;IF(B480="","SIN TIPO; ","")&amp;IF(NOT(N(E480)&gt;0),"SIN FECHA; ","")&amp;IF(N(F480)=0,"SIN MONTO; ","")&amp;IF(AND(N(E480)&gt;0,NOT(OR(N(K480)&gt;0,O480="Pagado")),G480&lt;&gt;"Escrow",TODAY()&gt;N(E480)),"VENCIDO SIN PAGAR; ","")&amp;IF(AND(NOT(OR(N(K480)&gt;0,O480="Pagado")),G480&lt;&gt;"Escrow",AND(N(E480)&gt;0,TODAY()&gt;=N(J480),TODAY()&lt;=N(E480))),"VENCE PRONTO; ","")&amp;IF(AND(OR(N(K480)&gt;0,O480="Pagado"),L480=""),"SIN COMPROBANTE DE PAGO; ","")&amp;IF(AND(G480="Escrow",H480&lt;&gt;"Sí",N(E480)&gt;0,TODAY()&gt;=N(J480)),"ESCROW SIN CONFIRMAR; ","")&amp;IF(AND(B480="Renovación de seguro",NOT(OR(N(K480)&gt;0,O480="Pagado")),N(E480)&gt;0,N(E480)-TODAY()&lt;=N('Ajustes'!$B$10),M480&lt;&gt;"Sí"),"PÓLIZA POR VENCER SIN COTIZACIÓN; ",""),LEN(IF(A480="","SIN PROPIEDAD; ","")&amp;IF(AND(A480&lt;&gt;"",COUNTIF('Propiedades'!$A$2:$A$200,A480)=0),"PROPIEDAD NO ESTÁ EN LA LISTA; ","")&amp;IF(B480="","SIN TIPO; ","")&amp;IF(NOT(N(E480)&gt;0),"SIN FECHA; ","")&amp;IF(N(F480)=0,"SIN MONTO; ","")&amp;IF(AND(N(E480)&gt;0,NOT(OR(N(K480)&gt;0,O480="Pagado")),G480&lt;&gt;"Escrow",TODAY()&gt;N(E480)),"VENCIDO SIN PAGAR; ","")&amp;IF(AND(NOT(OR(N(K480)&gt;0,O480="Pagado")),G480&lt;&gt;"Escrow",AND(N(E480)&gt;0,TODAY()&gt;=N(J480),TODAY()&lt;=N(E480))),"VENCE PRONTO; ","")&amp;IF(AND(OR(N(K480)&gt;0,O480="Pagado"),L480=""),"SIN COMPROBANTE DE PAGO; ","")&amp;IF(AND(G480="Escrow",H480&lt;&gt;"Sí",N(E480)&gt;0,TODAY()&gt;=N(J480)),"ESCROW SIN CONFIRMAR; ","")&amp;IF(AND(B480="Renovación de seguro",NOT(OR(N(K480)&gt;0,O480="Pagado")),N(E480)&gt;0,N(E480)-TODAY()&lt;=N('Ajustes'!$B$10),M480&lt;&gt;"Sí"),"PÓLIZA POR VENCER SIN COTIZACIÓN; ",""))-2)))</f>
        <v/>
      </c>
    </row>
    <row r="481">
      <c r="E481" s="8" t="n"/>
      <c r="F481" s="9" t="n"/>
      <c r="I481" s="10" t="n"/>
      <c r="J481" s="8">
        <f>IF(OR(NOT(OR(A481&lt;&gt;"",B481&lt;&gt;"",C481&lt;&gt;"")),N(E481)=0),"",N(E481)-IF(N(I481)&gt;0,N(I481),IFERROR(VLOOKUP(B481,'Ajustes'!$A$3:$B$8,2,0),0)))</f>
        <v/>
      </c>
      <c r="K481" s="8" t="n"/>
      <c r="N481" s="8" t="n"/>
      <c r="P481" s="10">
        <f>IF(OR(NOT(OR(A481&lt;&gt;"",B481&lt;&gt;"",C481&lt;&gt;"")),N(E481)=0),"",N(E481)-TODAY())</f>
        <v/>
      </c>
      <c r="Q481">
        <f>IF(OR(NOT(OR(A481&lt;&gt;"",B481&lt;&gt;"",C481&lt;&gt;"")),O481="Cerrado"),"",IF(IF(A481="","SIN PROPIEDAD; ","")&amp;IF(AND(A481&lt;&gt;"",COUNTIF('Propiedades'!$A$2:$A$200,A481)=0),"PROPIEDAD NO ESTÁ EN LA LISTA; ","")&amp;IF(B481="","SIN TIPO; ","")&amp;IF(NOT(N(E481)&gt;0),"SIN FECHA; ","")&amp;IF(N(F481)=0,"SIN MONTO; ","")&amp;IF(AND(N(E481)&gt;0,NOT(OR(N(K481)&gt;0,O481="Pagado")),G481&lt;&gt;"Escrow",TODAY()&gt;N(E481)),"VENCIDO SIN PAGAR; ","")&amp;IF(AND(NOT(OR(N(K481)&gt;0,O481="Pagado")),G481&lt;&gt;"Escrow",AND(N(E481)&gt;0,TODAY()&gt;=N(J481),TODAY()&lt;=N(E481))),"VENCE PRONTO; ","")&amp;IF(AND(OR(N(K481)&gt;0,O481="Pagado"),L481=""),"SIN COMPROBANTE DE PAGO; ","")&amp;IF(AND(G481="Escrow",H481&lt;&gt;"Sí",N(E481)&gt;0,TODAY()&gt;=N(J481)),"ESCROW SIN CONFIRMAR; ","")&amp;IF(AND(B481="Renovación de seguro",NOT(OR(N(K481)&gt;0,O481="Pagado")),N(E481)&gt;0,N(E481)-TODAY()&lt;=N('Ajustes'!$B$10),M481&lt;&gt;"Sí"),"PÓLIZA POR VENCER SIN COTIZACIÓN; ","")="","",LEFT(IF(A481="","SIN PROPIEDAD; ","")&amp;IF(AND(A481&lt;&gt;"",COUNTIF('Propiedades'!$A$2:$A$200,A481)=0),"PROPIEDAD NO ESTÁ EN LA LISTA; ","")&amp;IF(B481="","SIN TIPO; ","")&amp;IF(NOT(N(E481)&gt;0),"SIN FECHA; ","")&amp;IF(N(F481)=0,"SIN MONTO; ","")&amp;IF(AND(N(E481)&gt;0,NOT(OR(N(K481)&gt;0,O481="Pagado")),G481&lt;&gt;"Escrow",TODAY()&gt;N(E481)),"VENCIDO SIN PAGAR; ","")&amp;IF(AND(NOT(OR(N(K481)&gt;0,O481="Pagado")),G481&lt;&gt;"Escrow",AND(N(E481)&gt;0,TODAY()&gt;=N(J481),TODAY()&lt;=N(E481))),"VENCE PRONTO; ","")&amp;IF(AND(OR(N(K481)&gt;0,O481="Pagado"),L481=""),"SIN COMPROBANTE DE PAGO; ","")&amp;IF(AND(G481="Escrow",H481&lt;&gt;"Sí",N(E481)&gt;0,TODAY()&gt;=N(J481)),"ESCROW SIN CONFIRMAR; ","")&amp;IF(AND(B481="Renovación de seguro",NOT(OR(N(K481)&gt;0,O481="Pagado")),N(E481)&gt;0,N(E481)-TODAY()&lt;=N('Ajustes'!$B$10),M481&lt;&gt;"Sí"),"PÓLIZA POR VENCER SIN COTIZACIÓN; ",""),LEN(IF(A481="","SIN PROPIEDAD; ","")&amp;IF(AND(A481&lt;&gt;"",COUNTIF('Propiedades'!$A$2:$A$200,A481)=0),"PROPIEDAD NO ESTÁ EN LA LISTA; ","")&amp;IF(B481="","SIN TIPO; ","")&amp;IF(NOT(N(E481)&gt;0),"SIN FECHA; ","")&amp;IF(N(F481)=0,"SIN MONTO; ","")&amp;IF(AND(N(E481)&gt;0,NOT(OR(N(K481)&gt;0,O481="Pagado")),G481&lt;&gt;"Escrow",TODAY()&gt;N(E481)),"VENCIDO SIN PAGAR; ","")&amp;IF(AND(NOT(OR(N(K481)&gt;0,O481="Pagado")),G481&lt;&gt;"Escrow",AND(N(E481)&gt;0,TODAY()&gt;=N(J481),TODAY()&lt;=N(E481))),"VENCE PRONTO; ","")&amp;IF(AND(OR(N(K481)&gt;0,O481="Pagado"),L481=""),"SIN COMPROBANTE DE PAGO; ","")&amp;IF(AND(G481="Escrow",H481&lt;&gt;"Sí",N(E481)&gt;0,TODAY()&gt;=N(J481)),"ESCROW SIN CONFIRMAR; ","")&amp;IF(AND(B481="Renovación de seguro",NOT(OR(N(K481)&gt;0,O481="Pagado")),N(E481)&gt;0,N(E481)-TODAY()&lt;=N('Ajustes'!$B$10),M481&lt;&gt;"Sí"),"PÓLIZA POR VENCER SIN COTIZACIÓN; ",""))-2)))</f>
        <v/>
      </c>
    </row>
    <row r="482">
      <c r="E482" s="8" t="n"/>
      <c r="F482" s="9" t="n"/>
      <c r="I482" s="10" t="n"/>
      <c r="J482" s="8">
        <f>IF(OR(NOT(OR(A482&lt;&gt;"",B482&lt;&gt;"",C482&lt;&gt;"")),N(E482)=0),"",N(E482)-IF(N(I482)&gt;0,N(I482),IFERROR(VLOOKUP(B482,'Ajustes'!$A$3:$B$8,2,0),0)))</f>
        <v/>
      </c>
      <c r="K482" s="8" t="n"/>
      <c r="N482" s="8" t="n"/>
      <c r="P482" s="10">
        <f>IF(OR(NOT(OR(A482&lt;&gt;"",B482&lt;&gt;"",C482&lt;&gt;"")),N(E482)=0),"",N(E482)-TODAY())</f>
        <v/>
      </c>
      <c r="Q482">
        <f>IF(OR(NOT(OR(A482&lt;&gt;"",B482&lt;&gt;"",C482&lt;&gt;"")),O482="Cerrado"),"",IF(IF(A482="","SIN PROPIEDAD; ","")&amp;IF(AND(A482&lt;&gt;"",COUNTIF('Propiedades'!$A$2:$A$200,A482)=0),"PROPIEDAD NO ESTÁ EN LA LISTA; ","")&amp;IF(B482="","SIN TIPO; ","")&amp;IF(NOT(N(E482)&gt;0),"SIN FECHA; ","")&amp;IF(N(F482)=0,"SIN MONTO; ","")&amp;IF(AND(N(E482)&gt;0,NOT(OR(N(K482)&gt;0,O482="Pagado")),G482&lt;&gt;"Escrow",TODAY()&gt;N(E482)),"VENCIDO SIN PAGAR; ","")&amp;IF(AND(NOT(OR(N(K482)&gt;0,O482="Pagado")),G482&lt;&gt;"Escrow",AND(N(E482)&gt;0,TODAY()&gt;=N(J482),TODAY()&lt;=N(E482))),"VENCE PRONTO; ","")&amp;IF(AND(OR(N(K482)&gt;0,O482="Pagado"),L482=""),"SIN COMPROBANTE DE PAGO; ","")&amp;IF(AND(G482="Escrow",H482&lt;&gt;"Sí",N(E482)&gt;0,TODAY()&gt;=N(J482)),"ESCROW SIN CONFIRMAR; ","")&amp;IF(AND(B482="Renovación de seguro",NOT(OR(N(K482)&gt;0,O482="Pagado")),N(E482)&gt;0,N(E482)-TODAY()&lt;=N('Ajustes'!$B$10),M482&lt;&gt;"Sí"),"PÓLIZA POR VENCER SIN COTIZACIÓN; ","")="","",LEFT(IF(A482="","SIN PROPIEDAD; ","")&amp;IF(AND(A482&lt;&gt;"",COUNTIF('Propiedades'!$A$2:$A$200,A482)=0),"PROPIEDAD NO ESTÁ EN LA LISTA; ","")&amp;IF(B482="","SIN TIPO; ","")&amp;IF(NOT(N(E482)&gt;0),"SIN FECHA; ","")&amp;IF(N(F482)=0,"SIN MONTO; ","")&amp;IF(AND(N(E482)&gt;0,NOT(OR(N(K482)&gt;0,O482="Pagado")),G482&lt;&gt;"Escrow",TODAY()&gt;N(E482)),"VENCIDO SIN PAGAR; ","")&amp;IF(AND(NOT(OR(N(K482)&gt;0,O482="Pagado")),G482&lt;&gt;"Escrow",AND(N(E482)&gt;0,TODAY()&gt;=N(J482),TODAY()&lt;=N(E482))),"VENCE PRONTO; ","")&amp;IF(AND(OR(N(K482)&gt;0,O482="Pagado"),L482=""),"SIN COMPROBANTE DE PAGO; ","")&amp;IF(AND(G482="Escrow",H482&lt;&gt;"Sí",N(E482)&gt;0,TODAY()&gt;=N(J482)),"ESCROW SIN CONFIRMAR; ","")&amp;IF(AND(B482="Renovación de seguro",NOT(OR(N(K482)&gt;0,O482="Pagado")),N(E482)&gt;0,N(E482)-TODAY()&lt;=N('Ajustes'!$B$10),M482&lt;&gt;"Sí"),"PÓLIZA POR VENCER SIN COTIZACIÓN; ",""),LEN(IF(A482="","SIN PROPIEDAD; ","")&amp;IF(AND(A482&lt;&gt;"",COUNTIF('Propiedades'!$A$2:$A$200,A482)=0),"PROPIEDAD NO ESTÁ EN LA LISTA; ","")&amp;IF(B482="","SIN TIPO; ","")&amp;IF(NOT(N(E482)&gt;0),"SIN FECHA; ","")&amp;IF(N(F482)=0,"SIN MONTO; ","")&amp;IF(AND(N(E482)&gt;0,NOT(OR(N(K482)&gt;0,O482="Pagado")),G482&lt;&gt;"Escrow",TODAY()&gt;N(E482)),"VENCIDO SIN PAGAR; ","")&amp;IF(AND(NOT(OR(N(K482)&gt;0,O482="Pagado")),G482&lt;&gt;"Escrow",AND(N(E482)&gt;0,TODAY()&gt;=N(J482),TODAY()&lt;=N(E482))),"VENCE PRONTO; ","")&amp;IF(AND(OR(N(K482)&gt;0,O482="Pagado"),L482=""),"SIN COMPROBANTE DE PAGO; ","")&amp;IF(AND(G482="Escrow",H482&lt;&gt;"Sí",N(E482)&gt;0,TODAY()&gt;=N(J482)),"ESCROW SIN CONFIRMAR; ","")&amp;IF(AND(B482="Renovación de seguro",NOT(OR(N(K482)&gt;0,O482="Pagado")),N(E482)&gt;0,N(E482)-TODAY()&lt;=N('Ajustes'!$B$10),M482&lt;&gt;"Sí"),"PÓLIZA POR VENCER SIN COTIZACIÓN; ",""))-2)))</f>
        <v/>
      </c>
    </row>
    <row r="483">
      <c r="E483" s="8" t="n"/>
      <c r="F483" s="9" t="n"/>
      <c r="I483" s="10" t="n"/>
      <c r="J483" s="8">
        <f>IF(OR(NOT(OR(A483&lt;&gt;"",B483&lt;&gt;"",C483&lt;&gt;"")),N(E483)=0),"",N(E483)-IF(N(I483)&gt;0,N(I483),IFERROR(VLOOKUP(B483,'Ajustes'!$A$3:$B$8,2,0),0)))</f>
        <v/>
      </c>
      <c r="K483" s="8" t="n"/>
      <c r="N483" s="8" t="n"/>
      <c r="P483" s="10">
        <f>IF(OR(NOT(OR(A483&lt;&gt;"",B483&lt;&gt;"",C483&lt;&gt;"")),N(E483)=0),"",N(E483)-TODAY())</f>
        <v/>
      </c>
      <c r="Q483">
        <f>IF(OR(NOT(OR(A483&lt;&gt;"",B483&lt;&gt;"",C483&lt;&gt;"")),O483="Cerrado"),"",IF(IF(A483="","SIN PROPIEDAD; ","")&amp;IF(AND(A483&lt;&gt;"",COUNTIF('Propiedades'!$A$2:$A$200,A483)=0),"PROPIEDAD NO ESTÁ EN LA LISTA; ","")&amp;IF(B483="","SIN TIPO; ","")&amp;IF(NOT(N(E483)&gt;0),"SIN FECHA; ","")&amp;IF(N(F483)=0,"SIN MONTO; ","")&amp;IF(AND(N(E483)&gt;0,NOT(OR(N(K483)&gt;0,O483="Pagado")),G483&lt;&gt;"Escrow",TODAY()&gt;N(E483)),"VENCIDO SIN PAGAR; ","")&amp;IF(AND(NOT(OR(N(K483)&gt;0,O483="Pagado")),G483&lt;&gt;"Escrow",AND(N(E483)&gt;0,TODAY()&gt;=N(J483),TODAY()&lt;=N(E483))),"VENCE PRONTO; ","")&amp;IF(AND(OR(N(K483)&gt;0,O483="Pagado"),L483=""),"SIN COMPROBANTE DE PAGO; ","")&amp;IF(AND(G483="Escrow",H483&lt;&gt;"Sí",N(E483)&gt;0,TODAY()&gt;=N(J483)),"ESCROW SIN CONFIRMAR; ","")&amp;IF(AND(B483="Renovación de seguro",NOT(OR(N(K483)&gt;0,O483="Pagado")),N(E483)&gt;0,N(E483)-TODAY()&lt;=N('Ajustes'!$B$10),M483&lt;&gt;"Sí"),"PÓLIZA POR VENCER SIN COTIZACIÓN; ","")="","",LEFT(IF(A483="","SIN PROPIEDAD; ","")&amp;IF(AND(A483&lt;&gt;"",COUNTIF('Propiedades'!$A$2:$A$200,A483)=0),"PROPIEDAD NO ESTÁ EN LA LISTA; ","")&amp;IF(B483="","SIN TIPO; ","")&amp;IF(NOT(N(E483)&gt;0),"SIN FECHA; ","")&amp;IF(N(F483)=0,"SIN MONTO; ","")&amp;IF(AND(N(E483)&gt;0,NOT(OR(N(K483)&gt;0,O483="Pagado")),G483&lt;&gt;"Escrow",TODAY()&gt;N(E483)),"VENCIDO SIN PAGAR; ","")&amp;IF(AND(NOT(OR(N(K483)&gt;0,O483="Pagado")),G483&lt;&gt;"Escrow",AND(N(E483)&gt;0,TODAY()&gt;=N(J483),TODAY()&lt;=N(E483))),"VENCE PRONTO; ","")&amp;IF(AND(OR(N(K483)&gt;0,O483="Pagado"),L483=""),"SIN COMPROBANTE DE PAGO; ","")&amp;IF(AND(G483="Escrow",H483&lt;&gt;"Sí",N(E483)&gt;0,TODAY()&gt;=N(J483)),"ESCROW SIN CONFIRMAR; ","")&amp;IF(AND(B483="Renovación de seguro",NOT(OR(N(K483)&gt;0,O483="Pagado")),N(E483)&gt;0,N(E483)-TODAY()&lt;=N('Ajustes'!$B$10),M483&lt;&gt;"Sí"),"PÓLIZA POR VENCER SIN COTIZACIÓN; ",""),LEN(IF(A483="","SIN PROPIEDAD; ","")&amp;IF(AND(A483&lt;&gt;"",COUNTIF('Propiedades'!$A$2:$A$200,A483)=0),"PROPIEDAD NO ESTÁ EN LA LISTA; ","")&amp;IF(B483="","SIN TIPO; ","")&amp;IF(NOT(N(E483)&gt;0),"SIN FECHA; ","")&amp;IF(N(F483)=0,"SIN MONTO; ","")&amp;IF(AND(N(E483)&gt;0,NOT(OR(N(K483)&gt;0,O483="Pagado")),G483&lt;&gt;"Escrow",TODAY()&gt;N(E483)),"VENCIDO SIN PAGAR; ","")&amp;IF(AND(NOT(OR(N(K483)&gt;0,O483="Pagado")),G483&lt;&gt;"Escrow",AND(N(E483)&gt;0,TODAY()&gt;=N(J483),TODAY()&lt;=N(E483))),"VENCE PRONTO; ","")&amp;IF(AND(OR(N(K483)&gt;0,O483="Pagado"),L483=""),"SIN COMPROBANTE DE PAGO; ","")&amp;IF(AND(G483="Escrow",H483&lt;&gt;"Sí",N(E483)&gt;0,TODAY()&gt;=N(J483)),"ESCROW SIN CONFIRMAR; ","")&amp;IF(AND(B483="Renovación de seguro",NOT(OR(N(K483)&gt;0,O483="Pagado")),N(E483)&gt;0,N(E483)-TODAY()&lt;=N('Ajustes'!$B$10),M483&lt;&gt;"Sí"),"PÓLIZA POR VENCER SIN COTIZACIÓN; ",""))-2)))</f>
        <v/>
      </c>
    </row>
    <row r="484">
      <c r="E484" s="8" t="n"/>
      <c r="F484" s="9" t="n"/>
      <c r="I484" s="10" t="n"/>
      <c r="J484" s="8">
        <f>IF(OR(NOT(OR(A484&lt;&gt;"",B484&lt;&gt;"",C484&lt;&gt;"")),N(E484)=0),"",N(E484)-IF(N(I484)&gt;0,N(I484),IFERROR(VLOOKUP(B484,'Ajustes'!$A$3:$B$8,2,0),0)))</f>
        <v/>
      </c>
      <c r="K484" s="8" t="n"/>
      <c r="N484" s="8" t="n"/>
      <c r="P484" s="10">
        <f>IF(OR(NOT(OR(A484&lt;&gt;"",B484&lt;&gt;"",C484&lt;&gt;"")),N(E484)=0),"",N(E484)-TODAY())</f>
        <v/>
      </c>
      <c r="Q484">
        <f>IF(OR(NOT(OR(A484&lt;&gt;"",B484&lt;&gt;"",C484&lt;&gt;"")),O484="Cerrado"),"",IF(IF(A484="","SIN PROPIEDAD; ","")&amp;IF(AND(A484&lt;&gt;"",COUNTIF('Propiedades'!$A$2:$A$200,A484)=0),"PROPIEDAD NO ESTÁ EN LA LISTA; ","")&amp;IF(B484="","SIN TIPO; ","")&amp;IF(NOT(N(E484)&gt;0),"SIN FECHA; ","")&amp;IF(N(F484)=0,"SIN MONTO; ","")&amp;IF(AND(N(E484)&gt;0,NOT(OR(N(K484)&gt;0,O484="Pagado")),G484&lt;&gt;"Escrow",TODAY()&gt;N(E484)),"VENCIDO SIN PAGAR; ","")&amp;IF(AND(NOT(OR(N(K484)&gt;0,O484="Pagado")),G484&lt;&gt;"Escrow",AND(N(E484)&gt;0,TODAY()&gt;=N(J484),TODAY()&lt;=N(E484))),"VENCE PRONTO; ","")&amp;IF(AND(OR(N(K484)&gt;0,O484="Pagado"),L484=""),"SIN COMPROBANTE DE PAGO; ","")&amp;IF(AND(G484="Escrow",H484&lt;&gt;"Sí",N(E484)&gt;0,TODAY()&gt;=N(J484)),"ESCROW SIN CONFIRMAR; ","")&amp;IF(AND(B484="Renovación de seguro",NOT(OR(N(K484)&gt;0,O484="Pagado")),N(E484)&gt;0,N(E484)-TODAY()&lt;=N('Ajustes'!$B$10),M484&lt;&gt;"Sí"),"PÓLIZA POR VENCER SIN COTIZACIÓN; ","")="","",LEFT(IF(A484="","SIN PROPIEDAD; ","")&amp;IF(AND(A484&lt;&gt;"",COUNTIF('Propiedades'!$A$2:$A$200,A484)=0),"PROPIEDAD NO ESTÁ EN LA LISTA; ","")&amp;IF(B484="","SIN TIPO; ","")&amp;IF(NOT(N(E484)&gt;0),"SIN FECHA; ","")&amp;IF(N(F484)=0,"SIN MONTO; ","")&amp;IF(AND(N(E484)&gt;0,NOT(OR(N(K484)&gt;0,O484="Pagado")),G484&lt;&gt;"Escrow",TODAY()&gt;N(E484)),"VENCIDO SIN PAGAR; ","")&amp;IF(AND(NOT(OR(N(K484)&gt;0,O484="Pagado")),G484&lt;&gt;"Escrow",AND(N(E484)&gt;0,TODAY()&gt;=N(J484),TODAY()&lt;=N(E484))),"VENCE PRONTO; ","")&amp;IF(AND(OR(N(K484)&gt;0,O484="Pagado"),L484=""),"SIN COMPROBANTE DE PAGO; ","")&amp;IF(AND(G484="Escrow",H484&lt;&gt;"Sí",N(E484)&gt;0,TODAY()&gt;=N(J484)),"ESCROW SIN CONFIRMAR; ","")&amp;IF(AND(B484="Renovación de seguro",NOT(OR(N(K484)&gt;0,O484="Pagado")),N(E484)&gt;0,N(E484)-TODAY()&lt;=N('Ajustes'!$B$10),M484&lt;&gt;"Sí"),"PÓLIZA POR VENCER SIN COTIZACIÓN; ",""),LEN(IF(A484="","SIN PROPIEDAD; ","")&amp;IF(AND(A484&lt;&gt;"",COUNTIF('Propiedades'!$A$2:$A$200,A484)=0),"PROPIEDAD NO ESTÁ EN LA LISTA; ","")&amp;IF(B484="","SIN TIPO; ","")&amp;IF(NOT(N(E484)&gt;0),"SIN FECHA; ","")&amp;IF(N(F484)=0,"SIN MONTO; ","")&amp;IF(AND(N(E484)&gt;0,NOT(OR(N(K484)&gt;0,O484="Pagado")),G484&lt;&gt;"Escrow",TODAY()&gt;N(E484)),"VENCIDO SIN PAGAR; ","")&amp;IF(AND(NOT(OR(N(K484)&gt;0,O484="Pagado")),G484&lt;&gt;"Escrow",AND(N(E484)&gt;0,TODAY()&gt;=N(J484),TODAY()&lt;=N(E484))),"VENCE PRONTO; ","")&amp;IF(AND(OR(N(K484)&gt;0,O484="Pagado"),L484=""),"SIN COMPROBANTE DE PAGO; ","")&amp;IF(AND(G484="Escrow",H484&lt;&gt;"Sí",N(E484)&gt;0,TODAY()&gt;=N(J484)),"ESCROW SIN CONFIRMAR; ","")&amp;IF(AND(B484="Renovación de seguro",NOT(OR(N(K484)&gt;0,O484="Pagado")),N(E484)&gt;0,N(E484)-TODAY()&lt;=N('Ajustes'!$B$10),M484&lt;&gt;"Sí"),"PÓLIZA POR VENCER SIN COTIZACIÓN; ",""))-2)))</f>
        <v/>
      </c>
    </row>
    <row r="485">
      <c r="E485" s="8" t="n"/>
      <c r="F485" s="9" t="n"/>
      <c r="I485" s="10" t="n"/>
      <c r="J485" s="8">
        <f>IF(OR(NOT(OR(A485&lt;&gt;"",B485&lt;&gt;"",C485&lt;&gt;"")),N(E485)=0),"",N(E485)-IF(N(I485)&gt;0,N(I485),IFERROR(VLOOKUP(B485,'Ajustes'!$A$3:$B$8,2,0),0)))</f>
        <v/>
      </c>
      <c r="K485" s="8" t="n"/>
      <c r="N485" s="8" t="n"/>
      <c r="P485" s="10">
        <f>IF(OR(NOT(OR(A485&lt;&gt;"",B485&lt;&gt;"",C485&lt;&gt;"")),N(E485)=0),"",N(E485)-TODAY())</f>
        <v/>
      </c>
      <c r="Q485">
        <f>IF(OR(NOT(OR(A485&lt;&gt;"",B485&lt;&gt;"",C485&lt;&gt;"")),O485="Cerrado"),"",IF(IF(A485="","SIN PROPIEDAD; ","")&amp;IF(AND(A485&lt;&gt;"",COUNTIF('Propiedades'!$A$2:$A$200,A485)=0),"PROPIEDAD NO ESTÁ EN LA LISTA; ","")&amp;IF(B485="","SIN TIPO; ","")&amp;IF(NOT(N(E485)&gt;0),"SIN FECHA; ","")&amp;IF(N(F485)=0,"SIN MONTO; ","")&amp;IF(AND(N(E485)&gt;0,NOT(OR(N(K485)&gt;0,O485="Pagado")),G485&lt;&gt;"Escrow",TODAY()&gt;N(E485)),"VENCIDO SIN PAGAR; ","")&amp;IF(AND(NOT(OR(N(K485)&gt;0,O485="Pagado")),G485&lt;&gt;"Escrow",AND(N(E485)&gt;0,TODAY()&gt;=N(J485),TODAY()&lt;=N(E485))),"VENCE PRONTO; ","")&amp;IF(AND(OR(N(K485)&gt;0,O485="Pagado"),L485=""),"SIN COMPROBANTE DE PAGO; ","")&amp;IF(AND(G485="Escrow",H485&lt;&gt;"Sí",N(E485)&gt;0,TODAY()&gt;=N(J485)),"ESCROW SIN CONFIRMAR; ","")&amp;IF(AND(B485="Renovación de seguro",NOT(OR(N(K485)&gt;0,O485="Pagado")),N(E485)&gt;0,N(E485)-TODAY()&lt;=N('Ajustes'!$B$10),M485&lt;&gt;"Sí"),"PÓLIZA POR VENCER SIN COTIZACIÓN; ","")="","",LEFT(IF(A485="","SIN PROPIEDAD; ","")&amp;IF(AND(A485&lt;&gt;"",COUNTIF('Propiedades'!$A$2:$A$200,A485)=0),"PROPIEDAD NO ESTÁ EN LA LISTA; ","")&amp;IF(B485="","SIN TIPO; ","")&amp;IF(NOT(N(E485)&gt;0),"SIN FECHA; ","")&amp;IF(N(F485)=0,"SIN MONTO; ","")&amp;IF(AND(N(E485)&gt;0,NOT(OR(N(K485)&gt;0,O485="Pagado")),G485&lt;&gt;"Escrow",TODAY()&gt;N(E485)),"VENCIDO SIN PAGAR; ","")&amp;IF(AND(NOT(OR(N(K485)&gt;0,O485="Pagado")),G485&lt;&gt;"Escrow",AND(N(E485)&gt;0,TODAY()&gt;=N(J485),TODAY()&lt;=N(E485))),"VENCE PRONTO; ","")&amp;IF(AND(OR(N(K485)&gt;0,O485="Pagado"),L485=""),"SIN COMPROBANTE DE PAGO; ","")&amp;IF(AND(G485="Escrow",H485&lt;&gt;"Sí",N(E485)&gt;0,TODAY()&gt;=N(J485)),"ESCROW SIN CONFIRMAR; ","")&amp;IF(AND(B485="Renovación de seguro",NOT(OR(N(K485)&gt;0,O485="Pagado")),N(E485)&gt;0,N(E485)-TODAY()&lt;=N('Ajustes'!$B$10),M485&lt;&gt;"Sí"),"PÓLIZA POR VENCER SIN COTIZACIÓN; ",""),LEN(IF(A485="","SIN PROPIEDAD; ","")&amp;IF(AND(A485&lt;&gt;"",COUNTIF('Propiedades'!$A$2:$A$200,A485)=0),"PROPIEDAD NO ESTÁ EN LA LISTA; ","")&amp;IF(B485="","SIN TIPO; ","")&amp;IF(NOT(N(E485)&gt;0),"SIN FECHA; ","")&amp;IF(N(F485)=0,"SIN MONTO; ","")&amp;IF(AND(N(E485)&gt;0,NOT(OR(N(K485)&gt;0,O485="Pagado")),G485&lt;&gt;"Escrow",TODAY()&gt;N(E485)),"VENCIDO SIN PAGAR; ","")&amp;IF(AND(NOT(OR(N(K485)&gt;0,O485="Pagado")),G485&lt;&gt;"Escrow",AND(N(E485)&gt;0,TODAY()&gt;=N(J485),TODAY()&lt;=N(E485))),"VENCE PRONTO; ","")&amp;IF(AND(OR(N(K485)&gt;0,O485="Pagado"),L485=""),"SIN COMPROBANTE DE PAGO; ","")&amp;IF(AND(G485="Escrow",H485&lt;&gt;"Sí",N(E485)&gt;0,TODAY()&gt;=N(J485)),"ESCROW SIN CONFIRMAR; ","")&amp;IF(AND(B485="Renovación de seguro",NOT(OR(N(K485)&gt;0,O485="Pagado")),N(E485)&gt;0,N(E485)-TODAY()&lt;=N('Ajustes'!$B$10),M485&lt;&gt;"Sí"),"PÓLIZA POR VENCER SIN COTIZACIÓN; ",""))-2)))</f>
        <v/>
      </c>
    </row>
    <row r="486">
      <c r="E486" s="8" t="n"/>
      <c r="F486" s="9" t="n"/>
      <c r="I486" s="10" t="n"/>
      <c r="J486" s="8">
        <f>IF(OR(NOT(OR(A486&lt;&gt;"",B486&lt;&gt;"",C486&lt;&gt;"")),N(E486)=0),"",N(E486)-IF(N(I486)&gt;0,N(I486),IFERROR(VLOOKUP(B486,'Ajustes'!$A$3:$B$8,2,0),0)))</f>
        <v/>
      </c>
      <c r="K486" s="8" t="n"/>
      <c r="N486" s="8" t="n"/>
      <c r="P486" s="10">
        <f>IF(OR(NOT(OR(A486&lt;&gt;"",B486&lt;&gt;"",C486&lt;&gt;"")),N(E486)=0),"",N(E486)-TODAY())</f>
        <v/>
      </c>
      <c r="Q486">
        <f>IF(OR(NOT(OR(A486&lt;&gt;"",B486&lt;&gt;"",C486&lt;&gt;"")),O486="Cerrado"),"",IF(IF(A486="","SIN PROPIEDAD; ","")&amp;IF(AND(A486&lt;&gt;"",COUNTIF('Propiedades'!$A$2:$A$200,A486)=0),"PROPIEDAD NO ESTÁ EN LA LISTA; ","")&amp;IF(B486="","SIN TIPO; ","")&amp;IF(NOT(N(E486)&gt;0),"SIN FECHA; ","")&amp;IF(N(F486)=0,"SIN MONTO; ","")&amp;IF(AND(N(E486)&gt;0,NOT(OR(N(K486)&gt;0,O486="Pagado")),G486&lt;&gt;"Escrow",TODAY()&gt;N(E486)),"VENCIDO SIN PAGAR; ","")&amp;IF(AND(NOT(OR(N(K486)&gt;0,O486="Pagado")),G486&lt;&gt;"Escrow",AND(N(E486)&gt;0,TODAY()&gt;=N(J486),TODAY()&lt;=N(E486))),"VENCE PRONTO; ","")&amp;IF(AND(OR(N(K486)&gt;0,O486="Pagado"),L486=""),"SIN COMPROBANTE DE PAGO; ","")&amp;IF(AND(G486="Escrow",H486&lt;&gt;"Sí",N(E486)&gt;0,TODAY()&gt;=N(J486)),"ESCROW SIN CONFIRMAR; ","")&amp;IF(AND(B486="Renovación de seguro",NOT(OR(N(K486)&gt;0,O486="Pagado")),N(E486)&gt;0,N(E486)-TODAY()&lt;=N('Ajustes'!$B$10),M486&lt;&gt;"Sí"),"PÓLIZA POR VENCER SIN COTIZACIÓN; ","")="","",LEFT(IF(A486="","SIN PROPIEDAD; ","")&amp;IF(AND(A486&lt;&gt;"",COUNTIF('Propiedades'!$A$2:$A$200,A486)=0),"PROPIEDAD NO ESTÁ EN LA LISTA; ","")&amp;IF(B486="","SIN TIPO; ","")&amp;IF(NOT(N(E486)&gt;0),"SIN FECHA; ","")&amp;IF(N(F486)=0,"SIN MONTO; ","")&amp;IF(AND(N(E486)&gt;0,NOT(OR(N(K486)&gt;0,O486="Pagado")),G486&lt;&gt;"Escrow",TODAY()&gt;N(E486)),"VENCIDO SIN PAGAR; ","")&amp;IF(AND(NOT(OR(N(K486)&gt;0,O486="Pagado")),G486&lt;&gt;"Escrow",AND(N(E486)&gt;0,TODAY()&gt;=N(J486),TODAY()&lt;=N(E486))),"VENCE PRONTO; ","")&amp;IF(AND(OR(N(K486)&gt;0,O486="Pagado"),L486=""),"SIN COMPROBANTE DE PAGO; ","")&amp;IF(AND(G486="Escrow",H486&lt;&gt;"Sí",N(E486)&gt;0,TODAY()&gt;=N(J486)),"ESCROW SIN CONFIRMAR; ","")&amp;IF(AND(B486="Renovación de seguro",NOT(OR(N(K486)&gt;0,O486="Pagado")),N(E486)&gt;0,N(E486)-TODAY()&lt;=N('Ajustes'!$B$10),M486&lt;&gt;"Sí"),"PÓLIZA POR VENCER SIN COTIZACIÓN; ",""),LEN(IF(A486="","SIN PROPIEDAD; ","")&amp;IF(AND(A486&lt;&gt;"",COUNTIF('Propiedades'!$A$2:$A$200,A486)=0),"PROPIEDAD NO ESTÁ EN LA LISTA; ","")&amp;IF(B486="","SIN TIPO; ","")&amp;IF(NOT(N(E486)&gt;0),"SIN FECHA; ","")&amp;IF(N(F486)=0,"SIN MONTO; ","")&amp;IF(AND(N(E486)&gt;0,NOT(OR(N(K486)&gt;0,O486="Pagado")),G486&lt;&gt;"Escrow",TODAY()&gt;N(E486)),"VENCIDO SIN PAGAR; ","")&amp;IF(AND(NOT(OR(N(K486)&gt;0,O486="Pagado")),G486&lt;&gt;"Escrow",AND(N(E486)&gt;0,TODAY()&gt;=N(J486),TODAY()&lt;=N(E486))),"VENCE PRONTO; ","")&amp;IF(AND(OR(N(K486)&gt;0,O486="Pagado"),L486=""),"SIN COMPROBANTE DE PAGO; ","")&amp;IF(AND(G486="Escrow",H486&lt;&gt;"Sí",N(E486)&gt;0,TODAY()&gt;=N(J486)),"ESCROW SIN CONFIRMAR; ","")&amp;IF(AND(B486="Renovación de seguro",NOT(OR(N(K486)&gt;0,O486="Pagado")),N(E486)&gt;0,N(E486)-TODAY()&lt;=N('Ajustes'!$B$10),M486&lt;&gt;"Sí"),"PÓLIZA POR VENCER SIN COTIZACIÓN; ",""))-2)))</f>
        <v/>
      </c>
    </row>
    <row r="487">
      <c r="E487" s="8" t="n"/>
      <c r="F487" s="9" t="n"/>
      <c r="I487" s="10" t="n"/>
      <c r="J487" s="8">
        <f>IF(OR(NOT(OR(A487&lt;&gt;"",B487&lt;&gt;"",C487&lt;&gt;"")),N(E487)=0),"",N(E487)-IF(N(I487)&gt;0,N(I487),IFERROR(VLOOKUP(B487,'Ajustes'!$A$3:$B$8,2,0),0)))</f>
        <v/>
      </c>
      <c r="K487" s="8" t="n"/>
      <c r="N487" s="8" t="n"/>
      <c r="P487" s="10">
        <f>IF(OR(NOT(OR(A487&lt;&gt;"",B487&lt;&gt;"",C487&lt;&gt;"")),N(E487)=0),"",N(E487)-TODAY())</f>
        <v/>
      </c>
      <c r="Q487">
        <f>IF(OR(NOT(OR(A487&lt;&gt;"",B487&lt;&gt;"",C487&lt;&gt;"")),O487="Cerrado"),"",IF(IF(A487="","SIN PROPIEDAD; ","")&amp;IF(AND(A487&lt;&gt;"",COUNTIF('Propiedades'!$A$2:$A$200,A487)=0),"PROPIEDAD NO ESTÁ EN LA LISTA; ","")&amp;IF(B487="","SIN TIPO; ","")&amp;IF(NOT(N(E487)&gt;0),"SIN FECHA; ","")&amp;IF(N(F487)=0,"SIN MONTO; ","")&amp;IF(AND(N(E487)&gt;0,NOT(OR(N(K487)&gt;0,O487="Pagado")),G487&lt;&gt;"Escrow",TODAY()&gt;N(E487)),"VENCIDO SIN PAGAR; ","")&amp;IF(AND(NOT(OR(N(K487)&gt;0,O487="Pagado")),G487&lt;&gt;"Escrow",AND(N(E487)&gt;0,TODAY()&gt;=N(J487),TODAY()&lt;=N(E487))),"VENCE PRONTO; ","")&amp;IF(AND(OR(N(K487)&gt;0,O487="Pagado"),L487=""),"SIN COMPROBANTE DE PAGO; ","")&amp;IF(AND(G487="Escrow",H487&lt;&gt;"Sí",N(E487)&gt;0,TODAY()&gt;=N(J487)),"ESCROW SIN CONFIRMAR; ","")&amp;IF(AND(B487="Renovación de seguro",NOT(OR(N(K487)&gt;0,O487="Pagado")),N(E487)&gt;0,N(E487)-TODAY()&lt;=N('Ajustes'!$B$10),M487&lt;&gt;"Sí"),"PÓLIZA POR VENCER SIN COTIZACIÓN; ","")="","",LEFT(IF(A487="","SIN PROPIEDAD; ","")&amp;IF(AND(A487&lt;&gt;"",COUNTIF('Propiedades'!$A$2:$A$200,A487)=0),"PROPIEDAD NO ESTÁ EN LA LISTA; ","")&amp;IF(B487="","SIN TIPO; ","")&amp;IF(NOT(N(E487)&gt;0),"SIN FECHA; ","")&amp;IF(N(F487)=0,"SIN MONTO; ","")&amp;IF(AND(N(E487)&gt;0,NOT(OR(N(K487)&gt;0,O487="Pagado")),G487&lt;&gt;"Escrow",TODAY()&gt;N(E487)),"VENCIDO SIN PAGAR; ","")&amp;IF(AND(NOT(OR(N(K487)&gt;0,O487="Pagado")),G487&lt;&gt;"Escrow",AND(N(E487)&gt;0,TODAY()&gt;=N(J487),TODAY()&lt;=N(E487))),"VENCE PRONTO; ","")&amp;IF(AND(OR(N(K487)&gt;0,O487="Pagado"),L487=""),"SIN COMPROBANTE DE PAGO; ","")&amp;IF(AND(G487="Escrow",H487&lt;&gt;"Sí",N(E487)&gt;0,TODAY()&gt;=N(J487)),"ESCROW SIN CONFIRMAR; ","")&amp;IF(AND(B487="Renovación de seguro",NOT(OR(N(K487)&gt;0,O487="Pagado")),N(E487)&gt;0,N(E487)-TODAY()&lt;=N('Ajustes'!$B$10),M487&lt;&gt;"Sí"),"PÓLIZA POR VENCER SIN COTIZACIÓN; ",""),LEN(IF(A487="","SIN PROPIEDAD; ","")&amp;IF(AND(A487&lt;&gt;"",COUNTIF('Propiedades'!$A$2:$A$200,A487)=0),"PROPIEDAD NO ESTÁ EN LA LISTA; ","")&amp;IF(B487="","SIN TIPO; ","")&amp;IF(NOT(N(E487)&gt;0),"SIN FECHA; ","")&amp;IF(N(F487)=0,"SIN MONTO; ","")&amp;IF(AND(N(E487)&gt;0,NOT(OR(N(K487)&gt;0,O487="Pagado")),G487&lt;&gt;"Escrow",TODAY()&gt;N(E487)),"VENCIDO SIN PAGAR; ","")&amp;IF(AND(NOT(OR(N(K487)&gt;0,O487="Pagado")),G487&lt;&gt;"Escrow",AND(N(E487)&gt;0,TODAY()&gt;=N(J487),TODAY()&lt;=N(E487))),"VENCE PRONTO; ","")&amp;IF(AND(OR(N(K487)&gt;0,O487="Pagado"),L487=""),"SIN COMPROBANTE DE PAGO; ","")&amp;IF(AND(G487="Escrow",H487&lt;&gt;"Sí",N(E487)&gt;0,TODAY()&gt;=N(J487)),"ESCROW SIN CONFIRMAR; ","")&amp;IF(AND(B487="Renovación de seguro",NOT(OR(N(K487)&gt;0,O487="Pagado")),N(E487)&gt;0,N(E487)-TODAY()&lt;=N('Ajustes'!$B$10),M487&lt;&gt;"Sí"),"PÓLIZA POR VENCER SIN COTIZACIÓN; ",""))-2)))</f>
        <v/>
      </c>
    </row>
    <row r="488">
      <c r="E488" s="8" t="n"/>
      <c r="F488" s="9" t="n"/>
      <c r="I488" s="10" t="n"/>
      <c r="J488" s="8">
        <f>IF(OR(NOT(OR(A488&lt;&gt;"",B488&lt;&gt;"",C488&lt;&gt;"")),N(E488)=0),"",N(E488)-IF(N(I488)&gt;0,N(I488),IFERROR(VLOOKUP(B488,'Ajustes'!$A$3:$B$8,2,0),0)))</f>
        <v/>
      </c>
      <c r="K488" s="8" t="n"/>
      <c r="N488" s="8" t="n"/>
      <c r="P488" s="10">
        <f>IF(OR(NOT(OR(A488&lt;&gt;"",B488&lt;&gt;"",C488&lt;&gt;"")),N(E488)=0),"",N(E488)-TODAY())</f>
        <v/>
      </c>
      <c r="Q488">
        <f>IF(OR(NOT(OR(A488&lt;&gt;"",B488&lt;&gt;"",C488&lt;&gt;"")),O488="Cerrado"),"",IF(IF(A488="","SIN PROPIEDAD; ","")&amp;IF(AND(A488&lt;&gt;"",COUNTIF('Propiedades'!$A$2:$A$200,A488)=0),"PROPIEDAD NO ESTÁ EN LA LISTA; ","")&amp;IF(B488="","SIN TIPO; ","")&amp;IF(NOT(N(E488)&gt;0),"SIN FECHA; ","")&amp;IF(N(F488)=0,"SIN MONTO; ","")&amp;IF(AND(N(E488)&gt;0,NOT(OR(N(K488)&gt;0,O488="Pagado")),G488&lt;&gt;"Escrow",TODAY()&gt;N(E488)),"VENCIDO SIN PAGAR; ","")&amp;IF(AND(NOT(OR(N(K488)&gt;0,O488="Pagado")),G488&lt;&gt;"Escrow",AND(N(E488)&gt;0,TODAY()&gt;=N(J488),TODAY()&lt;=N(E488))),"VENCE PRONTO; ","")&amp;IF(AND(OR(N(K488)&gt;0,O488="Pagado"),L488=""),"SIN COMPROBANTE DE PAGO; ","")&amp;IF(AND(G488="Escrow",H488&lt;&gt;"Sí",N(E488)&gt;0,TODAY()&gt;=N(J488)),"ESCROW SIN CONFIRMAR; ","")&amp;IF(AND(B488="Renovación de seguro",NOT(OR(N(K488)&gt;0,O488="Pagado")),N(E488)&gt;0,N(E488)-TODAY()&lt;=N('Ajustes'!$B$10),M488&lt;&gt;"Sí"),"PÓLIZA POR VENCER SIN COTIZACIÓN; ","")="","",LEFT(IF(A488="","SIN PROPIEDAD; ","")&amp;IF(AND(A488&lt;&gt;"",COUNTIF('Propiedades'!$A$2:$A$200,A488)=0),"PROPIEDAD NO ESTÁ EN LA LISTA; ","")&amp;IF(B488="","SIN TIPO; ","")&amp;IF(NOT(N(E488)&gt;0),"SIN FECHA; ","")&amp;IF(N(F488)=0,"SIN MONTO; ","")&amp;IF(AND(N(E488)&gt;0,NOT(OR(N(K488)&gt;0,O488="Pagado")),G488&lt;&gt;"Escrow",TODAY()&gt;N(E488)),"VENCIDO SIN PAGAR; ","")&amp;IF(AND(NOT(OR(N(K488)&gt;0,O488="Pagado")),G488&lt;&gt;"Escrow",AND(N(E488)&gt;0,TODAY()&gt;=N(J488),TODAY()&lt;=N(E488))),"VENCE PRONTO; ","")&amp;IF(AND(OR(N(K488)&gt;0,O488="Pagado"),L488=""),"SIN COMPROBANTE DE PAGO; ","")&amp;IF(AND(G488="Escrow",H488&lt;&gt;"Sí",N(E488)&gt;0,TODAY()&gt;=N(J488)),"ESCROW SIN CONFIRMAR; ","")&amp;IF(AND(B488="Renovación de seguro",NOT(OR(N(K488)&gt;0,O488="Pagado")),N(E488)&gt;0,N(E488)-TODAY()&lt;=N('Ajustes'!$B$10),M488&lt;&gt;"Sí"),"PÓLIZA POR VENCER SIN COTIZACIÓN; ",""),LEN(IF(A488="","SIN PROPIEDAD; ","")&amp;IF(AND(A488&lt;&gt;"",COUNTIF('Propiedades'!$A$2:$A$200,A488)=0),"PROPIEDAD NO ESTÁ EN LA LISTA; ","")&amp;IF(B488="","SIN TIPO; ","")&amp;IF(NOT(N(E488)&gt;0),"SIN FECHA; ","")&amp;IF(N(F488)=0,"SIN MONTO; ","")&amp;IF(AND(N(E488)&gt;0,NOT(OR(N(K488)&gt;0,O488="Pagado")),G488&lt;&gt;"Escrow",TODAY()&gt;N(E488)),"VENCIDO SIN PAGAR; ","")&amp;IF(AND(NOT(OR(N(K488)&gt;0,O488="Pagado")),G488&lt;&gt;"Escrow",AND(N(E488)&gt;0,TODAY()&gt;=N(J488),TODAY()&lt;=N(E488))),"VENCE PRONTO; ","")&amp;IF(AND(OR(N(K488)&gt;0,O488="Pagado"),L488=""),"SIN COMPROBANTE DE PAGO; ","")&amp;IF(AND(G488="Escrow",H488&lt;&gt;"Sí",N(E488)&gt;0,TODAY()&gt;=N(J488)),"ESCROW SIN CONFIRMAR; ","")&amp;IF(AND(B488="Renovación de seguro",NOT(OR(N(K488)&gt;0,O488="Pagado")),N(E488)&gt;0,N(E488)-TODAY()&lt;=N('Ajustes'!$B$10),M488&lt;&gt;"Sí"),"PÓLIZA POR VENCER SIN COTIZACIÓN; ",""))-2)))</f>
        <v/>
      </c>
    </row>
    <row r="489">
      <c r="E489" s="8" t="n"/>
      <c r="F489" s="9" t="n"/>
      <c r="I489" s="10" t="n"/>
      <c r="J489" s="8">
        <f>IF(OR(NOT(OR(A489&lt;&gt;"",B489&lt;&gt;"",C489&lt;&gt;"")),N(E489)=0),"",N(E489)-IF(N(I489)&gt;0,N(I489),IFERROR(VLOOKUP(B489,'Ajustes'!$A$3:$B$8,2,0),0)))</f>
        <v/>
      </c>
      <c r="K489" s="8" t="n"/>
      <c r="N489" s="8" t="n"/>
      <c r="P489" s="10">
        <f>IF(OR(NOT(OR(A489&lt;&gt;"",B489&lt;&gt;"",C489&lt;&gt;"")),N(E489)=0),"",N(E489)-TODAY())</f>
        <v/>
      </c>
      <c r="Q489">
        <f>IF(OR(NOT(OR(A489&lt;&gt;"",B489&lt;&gt;"",C489&lt;&gt;"")),O489="Cerrado"),"",IF(IF(A489="","SIN PROPIEDAD; ","")&amp;IF(AND(A489&lt;&gt;"",COUNTIF('Propiedades'!$A$2:$A$200,A489)=0),"PROPIEDAD NO ESTÁ EN LA LISTA; ","")&amp;IF(B489="","SIN TIPO; ","")&amp;IF(NOT(N(E489)&gt;0),"SIN FECHA; ","")&amp;IF(N(F489)=0,"SIN MONTO; ","")&amp;IF(AND(N(E489)&gt;0,NOT(OR(N(K489)&gt;0,O489="Pagado")),G489&lt;&gt;"Escrow",TODAY()&gt;N(E489)),"VENCIDO SIN PAGAR; ","")&amp;IF(AND(NOT(OR(N(K489)&gt;0,O489="Pagado")),G489&lt;&gt;"Escrow",AND(N(E489)&gt;0,TODAY()&gt;=N(J489),TODAY()&lt;=N(E489))),"VENCE PRONTO; ","")&amp;IF(AND(OR(N(K489)&gt;0,O489="Pagado"),L489=""),"SIN COMPROBANTE DE PAGO; ","")&amp;IF(AND(G489="Escrow",H489&lt;&gt;"Sí",N(E489)&gt;0,TODAY()&gt;=N(J489)),"ESCROW SIN CONFIRMAR; ","")&amp;IF(AND(B489="Renovación de seguro",NOT(OR(N(K489)&gt;0,O489="Pagado")),N(E489)&gt;0,N(E489)-TODAY()&lt;=N('Ajustes'!$B$10),M489&lt;&gt;"Sí"),"PÓLIZA POR VENCER SIN COTIZACIÓN; ","")="","",LEFT(IF(A489="","SIN PROPIEDAD; ","")&amp;IF(AND(A489&lt;&gt;"",COUNTIF('Propiedades'!$A$2:$A$200,A489)=0),"PROPIEDAD NO ESTÁ EN LA LISTA; ","")&amp;IF(B489="","SIN TIPO; ","")&amp;IF(NOT(N(E489)&gt;0),"SIN FECHA; ","")&amp;IF(N(F489)=0,"SIN MONTO; ","")&amp;IF(AND(N(E489)&gt;0,NOT(OR(N(K489)&gt;0,O489="Pagado")),G489&lt;&gt;"Escrow",TODAY()&gt;N(E489)),"VENCIDO SIN PAGAR; ","")&amp;IF(AND(NOT(OR(N(K489)&gt;0,O489="Pagado")),G489&lt;&gt;"Escrow",AND(N(E489)&gt;0,TODAY()&gt;=N(J489),TODAY()&lt;=N(E489))),"VENCE PRONTO; ","")&amp;IF(AND(OR(N(K489)&gt;0,O489="Pagado"),L489=""),"SIN COMPROBANTE DE PAGO; ","")&amp;IF(AND(G489="Escrow",H489&lt;&gt;"Sí",N(E489)&gt;0,TODAY()&gt;=N(J489)),"ESCROW SIN CONFIRMAR; ","")&amp;IF(AND(B489="Renovación de seguro",NOT(OR(N(K489)&gt;0,O489="Pagado")),N(E489)&gt;0,N(E489)-TODAY()&lt;=N('Ajustes'!$B$10),M489&lt;&gt;"Sí"),"PÓLIZA POR VENCER SIN COTIZACIÓN; ",""),LEN(IF(A489="","SIN PROPIEDAD; ","")&amp;IF(AND(A489&lt;&gt;"",COUNTIF('Propiedades'!$A$2:$A$200,A489)=0),"PROPIEDAD NO ESTÁ EN LA LISTA; ","")&amp;IF(B489="","SIN TIPO; ","")&amp;IF(NOT(N(E489)&gt;0),"SIN FECHA; ","")&amp;IF(N(F489)=0,"SIN MONTO; ","")&amp;IF(AND(N(E489)&gt;0,NOT(OR(N(K489)&gt;0,O489="Pagado")),G489&lt;&gt;"Escrow",TODAY()&gt;N(E489)),"VENCIDO SIN PAGAR; ","")&amp;IF(AND(NOT(OR(N(K489)&gt;0,O489="Pagado")),G489&lt;&gt;"Escrow",AND(N(E489)&gt;0,TODAY()&gt;=N(J489),TODAY()&lt;=N(E489))),"VENCE PRONTO; ","")&amp;IF(AND(OR(N(K489)&gt;0,O489="Pagado"),L489=""),"SIN COMPROBANTE DE PAGO; ","")&amp;IF(AND(G489="Escrow",H489&lt;&gt;"Sí",N(E489)&gt;0,TODAY()&gt;=N(J489)),"ESCROW SIN CONFIRMAR; ","")&amp;IF(AND(B489="Renovación de seguro",NOT(OR(N(K489)&gt;0,O489="Pagado")),N(E489)&gt;0,N(E489)-TODAY()&lt;=N('Ajustes'!$B$10),M489&lt;&gt;"Sí"),"PÓLIZA POR VENCER SIN COTIZACIÓN; ",""))-2)))</f>
        <v/>
      </c>
    </row>
    <row r="490">
      <c r="E490" s="8" t="n"/>
      <c r="F490" s="9" t="n"/>
      <c r="I490" s="10" t="n"/>
      <c r="J490" s="8">
        <f>IF(OR(NOT(OR(A490&lt;&gt;"",B490&lt;&gt;"",C490&lt;&gt;"")),N(E490)=0),"",N(E490)-IF(N(I490)&gt;0,N(I490),IFERROR(VLOOKUP(B490,'Ajustes'!$A$3:$B$8,2,0),0)))</f>
        <v/>
      </c>
      <c r="K490" s="8" t="n"/>
      <c r="N490" s="8" t="n"/>
      <c r="P490" s="10">
        <f>IF(OR(NOT(OR(A490&lt;&gt;"",B490&lt;&gt;"",C490&lt;&gt;"")),N(E490)=0),"",N(E490)-TODAY())</f>
        <v/>
      </c>
      <c r="Q490">
        <f>IF(OR(NOT(OR(A490&lt;&gt;"",B490&lt;&gt;"",C490&lt;&gt;"")),O490="Cerrado"),"",IF(IF(A490="","SIN PROPIEDAD; ","")&amp;IF(AND(A490&lt;&gt;"",COUNTIF('Propiedades'!$A$2:$A$200,A490)=0),"PROPIEDAD NO ESTÁ EN LA LISTA; ","")&amp;IF(B490="","SIN TIPO; ","")&amp;IF(NOT(N(E490)&gt;0),"SIN FECHA; ","")&amp;IF(N(F490)=0,"SIN MONTO; ","")&amp;IF(AND(N(E490)&gt;0,NOT(OR(N(K490)&gt;0,O490="Pagado")),G490&lt;&gt;"Escrow",TODAY()&gt;N(E490)),"VENCIDO SIN PAGAR; ","")&amp;IF(AND(NOT(OR(N(K490)&gt;0,O490="Pagado")),G490&lt;&gt;"Escrow",AND(N(E490)&gt;0,TODAY()&gt;=N(J490),TODAY()&lt;=N(E490))),"VENCE PRONTO; ","")&amp;IF(AND(OR(N(K490)&gt;0,O490="Pagado"),L490=""),"SIN COMPROBANTE DE PAGO; ","")&amp;IF(AND(G490="Escrow",H490&lt;&gt;"Sí",N(E490)&gt;0,TODAY()&gt;=N(J490)),"ESCROW SIN CONFIRMAR; ","")&amp;IF(AND(B490="Renovación de seguro",NOT(OR(N(K490)&gt;0,O490="Pagado")),N(E490)&gt;0,N(E490)-TODAY()&lt;=N('Ajustes'!$B$10),M490&lt;&gt;"Sí"),"PÓLIZA POR VENCER SIN COTIZACIÓN; ","")="","",LEFT(IF(A490="","SIN PROPIEDAD; ","")&amp;IF(AND(A490&lt;&gt;"",COUNTIF('Propiedades'!$A$2:$A$200,A490)=0),"PROPIEDAD NO ESTÁ EN LA LISTA; ","")&amp;IF(B490="","SIN TIPO; ","")&amp;IF(NOT(N(E490)&gt;0),"SIN FECHA; ","")&amp;IF(N(F490)=0,"SIN MONTO; ","")&amp;IF(AND(N(E490)&gt;0,NOT(OR(N(K490)&gt;0,O490="Pagado")),G490&lt;&gt;"Escrow",TODAY()&gt;N(E490)),"VENCIDO SIN PAGAR; ","")&amp;IF(AND(NOT(OR(N(K490)&gt;0,O490="Pagado")),G490&lt;&gt;"Escrow",AND(N(E490)&gt;0,TODAY()&gt;=N(J490),TODAY()&lt;=N(E490))),"VENCE PRONTO; ","")&amp;IF(AND(OR(N(K490)&gt;0,O490="Pagado"),L490=""),"SIN COMPROBANTE DE PAGO; ","")&amp;IF(AND(G490="Escrow",H490&lt;&gt;"Sí",N(E490)&gt;0,TODAY()&gt;=N(J490)),"ESCROW SIN CONFIRMAR; ","")&amp;IF(AND(B490="Renovación de seguro",NOT(OR(N(K490)&gt;0,O490="Pagado")),N(E490)&gt;0,N(E490)-TODAY()&lt;=N('Ajustes'!$B$10),M490&lt;&gt;"Sí"),"PÓLIZA POR VENCER SIN COTIZACIÓN; ",""),LEN(IF(A490="","SIN PROPIEDAD; ","")&amp;IF(AND(A490&lt;&gt;"",COUNTIF('Propiedades'!$A$2:$A$200,A490)=0),"PROPIEDAD NO ESTÁ EN LA LISTA; ","")&amp;IF(B490="","SIN TIPO; ","")&amp;IF(NOT(N(E490)&gt;0),"SIN FECHA; ","")&amp;IF(N(F490)=0,"SIN MONTO; ","")&amp;IF(AND(N(E490)&gt;0,NOT(OR(N(K490)&gt;0,O490="Pagado")),G490&lt;&gt;"Escrow",TODAY()&gt;N(E490)),"VENCIDO SIN PAGAR; ","")&amp;IF(AND(NOT(OR(N(K490)&gt;0,O490="Pagado")),G490&lt;&gt;"Escrow",AND(N(E490)&gt;0,TODAY()&gt;=N(J490),TODAY()&lt;=N(E490))),"VENCE PRONTO; ","")&amp;IF(AND(OR(N(K490)&gt;0,O490="Pagado"),L490=""),"SIN COMPROBANTE DE PAGO; ","")&amp;IF(AND(G490="Escrow",H490&lt;&gt;"Sí",N(E490)&gt;0,TODAY()&gt;=N(J490)),"ESCROW SIN CONFIRMAR; ","")&amp;IF(AND(B490="Renovación de seguro",NOT(OR(N(K490)&gt;0,O490="Pagado")),N(E490)&gt;0,N(E490)-TODAY()&lt;=N('Ajustes'!$B$10),M490&lt;&gt;"Sí"),"PÓLIZA POR VENCER SIN COTIZACIÓN; ",""))-2)))</f>
        <v/>
      </c>
    </row>
    <row r="491">
      <c r="E491" s="8" t="n"/>
      <c r="F491" s="9" t="n"/>
      <c r="I491" s="10" t="n"/>
      <c r="J491" s="8">
        <f>IF(OR(NOT(OR(A491&lt;&gt;"",B491&lt;&gt;"",C491&lt;&gt;"")),N(E491)=0),"",N(E491)-IF(N(I491)&gt;0,N(I491),IFERROR(VLOOKUP(B491,'Ajustes'!$A$3:$B$8,2,0),0)))</f>
        <v/>
      </c>
      <c r="K491" s="8" t="n"/>
      <c r="N491" s="8" t="n"/>
      <c r="P491" s="10">
        <f>IF(OR(NOT(OR(A491&lt;&gt;"",B491&lt;&gt;"",C491&lt;&gt;"")),N(E491)=0),"",N(E491)-TODAY())</f>
        <v/>
      </c>
      <c r="Q491">
        <f>IF(OR(NOT(OR(A491&lt;&gt;"",B491&lt;&gt;"",C491&lt;&gt;"")),O491="Cerrado"),"",IF(IF(A491="","SIN PROPIEDAD; ","")&amp;IF(AND(A491&lt;&gt;"",COUNTIF('Propiedades'!$A$2:$A$200,A491)=0),"PROPIEDAD NO ESTÁ EN LA LISTA; ","")&amp;IF(B491="","SIN TIPO; ","")&amp;IF(NOT(N(E491)&gt;0),"SIN FECHA; ","")&amp;IF(N(F491)=0,"SIN MONTO; ","")&amp;IF(AND(N(E491)&gt;0,NOT(OR(N(K491)&gt;0,O491="Pagado")),G491&lt;&gt;"Escrow",TODAY()&gt;N(E491)),"VENCIDO SIN PAGAR; ","")&amp;IF(AND(NOT(OR(N(K491)&gt;0,O491="Pagado")),G491&lt;&gt;"Escrow",AND(N(E491)&gt;0,TODAY()&gt;=N(J491),TODAY()&lt;=N(E491))),"VENCE PRONTO; ","")&amp;IF(AND(OR(N(K491)&gt;0,O491="Pagado"),L491=""),"SIN COMPROBANTE DE PAGO; ","")&amp;IF(AND(G491="Escrow",H491&lt;&gt;"Sí",N(E491)&gt;0,TODAY()&gt;=N(J491)),"ESCROW SIN CONFIRMAR; ","")&amp;IF(AND(B491="Renovación de seguro",NOT(OR(N(K491)&gt;0,O491="Pagado")),N(E491)&gt;0,N(E491)-TODAY()&lt;=N('Ajustes'!$B$10),M491&lt;&gt;"Sí"),"PÓLIZA POR VENCER SIN COTIZACIÓN; ","")="","",LEFT(IF(A491="","SIN PROPIEDAD; ","")&amp;IF(AND(A491&lt;&gt;"",COUNTIF('Propiedades'!$A$2:$A$200,A491)=0),"PROPIEDAD NO ESTÁ EN LA LISTA; ","")&amp;IF(B491="","SIN TIPO; ","")&amp;IF(NOT(N(E491)&gt;0),"SIN FECHA; ","")&amp;IF(N(F491)=0,"SIN MONTO; ","")&amp;IF(AND(N(E491)&gt;0,NOT(OR(N(K491)&gt;0,O491="Pagado")),G491&lt;&gt;"Escrow",TODAY()&gt;N(E491)),"VENCIDO SIN PAGAR; ","")&amp;IF(AND(NOT(OR(N(K491)&gt;0,O491="Pagado")),G491&lt;&gt;"Escrow",AND(N(E491)&gt;0,TODAY()&gt;=N(J491),TODAY()&lt;=N(E491))),"VENCE PRONTO; ","")&amp;IF(AND(OR(N(K491)&gt;0,O491="Pagado"),L491=""),"SIN COMPROBANTE DE PAGO; ","")&amp;IF(AND(G491="Escrow",H491&lt;&gt;"Sí",N(E491)&gt;0,TODAY()&gt;=N(J491)),"ESCROW SIN CONFIRMAR; ","")&amp;IF(AND(B491="Renovación de seguro",NOT(OR(N(K491)&gt;0,O491="Pagado")),N(E491)&gt;0,N(E491)-TODAY()&lt;=N('Ajustes'!$B$10),M491&lt;&gt;"Sí"),"PÓLIZA POR VENCER SIN COTIZACIÓN; ",""),LEN(IF(A491="","SIN PROPIEDAD; ","")&amp;IF(AND(A491&lt;&gt;"",COUNTIF('Propiedades'!$A$2:$A$200,A491)=0),"PROPIEDAD NO ESTÁ EN LA LISTA; ","")&amp;IF(B491="","SIN TIPO; ","")&amp;IF(NOT(N(E491)&gt;0),"SIN FECHA; ","")&amp;IF(N(F491)=0,"SIN MONTO; ","")&amp;IF(AND(N(E491)&gt;0,NOT(OR(N(K491)&gt;0,O491="Pagado")),G491&lt;&gt;"Escrow",TODAY()&gt;N(E491)),"VENCIDO SIN PAGAR; ","")&amp;IF(AND(NOT(OR(N(K491)&gt;0,O491="Pagado")),G491&lt;&gt;"Escrow",AND(N(E491)&gt;0,TODAY()&gt;=N(J491),TODAY()&lt;=N(E491))),"VENCE PRONTO; ","")&amp;IF(AND(OR(N(K491)&gt;0,O491="Pagado"),L491=""),"SIN COMPROBANTE DE PAGO; ","")&amp;IF(AND(G491="Escrow",H491&lt;&gt;"Sí",N(E491)&gt;0,TODAY()&gt;=N(J491)),"ESCROW SIN CONFIRMAR; ","")&amp;IF(AND(B491="Renovación de seguro",NOT(OR(N(K491)&gt;0,O491="Pagado")),N(E491)&gt;0,N(E491)-TODAY()&lt;=N('Ajustes'!$B$10),M491&lt;&gt;"Sí"),"PÓLIZA POR VENCER SIN COTIZACIÓN; ",""))-2)))</f>
        <v/>
      </c>
    </row>
    <row r="492">
      <c r="E492" s="8" t="n"/>
      <c r="F492" s="9" t="n"/>
      <c r="I492" s="10" t="n"/>
      <c r="J492" s="8">
        <f>IF(OR(NOT(OR(A492&lt;&gt;"",B492&lt;&gt;"",C492&lt;&gt;"")),N(E492)=0),"",N(E492)-IF(N(I492)&gt;0,N(I492),IFERROR(VLOOKUP(B492,'Ajustes'!$A$3:$B$8,2,0),0)))</f>
        <v/>
      </c>
      <c r="K492" s="8" t="n"/>
      <c r="N492" s="8" t="n"/>
      <c r="P492" s="10">
        <f>IF(OR(NOT(OR(A492&lt;&gt;"",B492&lt;&gt;"",C492&lt;&gt;"")),N(E492)=0),"",N(E492)-TODAY())</f>
        <v/>
      </c>
      <c r="Q492">
        <f>IF(OR(NOT(OR(A492&lt;&gt;"",B492&lt;&gt;"",C492&lt;&gt;"")),O492="Cerrado"),"",IF(IF(A492="","SIN PROPIEDAD; ","")&amp;IF(AND(A492&lt;&gt;"",COUNTIF('Propiedades'!$A$2:$A$200,A492)=0),"PROPIEDAD NO ESTÁ EN LA LISTA; ","")&amp;IF(B492="","SIN TIPO; ","")&amp;IF(NOT(N(E492)&gt;0),"SIN FECHA; ","")&amp;IF(N(F492)=0,"SIN MONTO; ","")&amp;IF(AND(N(E492)&gt;0,NOT(OR(N(K492)&gt;0,O492="Pagado")),G492&lt;&gt;"Escrow",TODAY()&gt;N(E492)),"VENCIDO SIN PAGAR; ","")&amp;IF(AND(NOT(OR(N(K492)&gt;0,O492="Pagado")),G492&lt;&gt;"Escrow",AND(N(E492)&gt;0,TODAY()&gt;=N(J492),TODAY()&lt;=N(E492))),"VENCE PRONTO; ","")&amp;IF(AND(OR(N(K492)&gt;0,O492="Pagado"),L492=""),"SIN COMPROBANTE DE PAGO; ","")&amp;IF(AND(G492="Escrow",H492&lt;&gt;"Sí",N(E492)&gt;0,TODAY()&gt;=N(J492)),"ESCROW SIN CONFIRMAR; ","")&amp;IF(AND(B492="Renovación de seguro",NOT(OR(N(K492)&gt;0,O492="Pagado")),N(E492)&gt;0,N(E492)-TODAY()&lt;=N('Ajustes'!$B$10),M492&lt;&gt;"Sí"),"PÓLIZA POR VENCER SIN COTIZACIÓN; ","")="","",LEFT(IF(A492="","SIN PROPIEDAD; ","")&amp;IF(AND(A492&lt;&gt;"",COUNTIF('Propiedades'!$A$2:$A$200,A492)=0),"PROPIEDAD NO ESTÁ EN LA LISTA; ","")&amp;IF(B492="","SIN TIPO; ","")&amp;IF(NOT(N(E492)&gt;0),"SIN FECHA; ","")&amp;IF(N(F492)=0,"SIN MONTO; ","")&amp;IF(AND(N(E492)&gt;0,NOT(OR(N(K492)&gt;0,O492="Pagado")),G492&lt;&gt;"Escrow",TODAY()&gt;N(E492)),"VENCIDO SIN PAGAR; ","")&amp;IF(AND(NOT(OR(N(K492)&gt;0,O492="Pagado")),G492&lt;&gt;"Escrow",AND(N(E492)&gt;0,TODAY()&gt;=N(J492),TODAY()&lt;=N(E492))),"VENCE PRONTO; ","")&amp;IF(AND(OR(N(K492)&gt;0,O492="Pagado"),L492=""),"SIN COMPROBANTE DE PAGO; ","")&amp;IF(AND(G492="Escrow",H492&lt;&gt;"Sí",N(E492)&gt;0,TODAY()&gt;=N(J492)),"ESCROW SIN CONFIRMAR; ","")&amp;IF(AND(B492="Renovación de seguro",NOT(OR(N(K492)&gt;0,O492="Pagado")),N(E492)&gt;0,N(E492)-TODAY()&lt;=N('Ajustes'!$B$10),M492&lt;&gt;"Sí"),"PÓLIZA POR VENCER SIN COTIZACIÓN; ",""),LEN(IF(A492="","SIN PROPIEDAD; ","")&amp;IF(AND(A492&lt;&gt;"",COUNTIF('Propiedades'!$A$2:$A$200,A492)=0),"PROPIEDAD NO ESTÁ EN LA LISTA; ","")&amp;IF(B492="","SIN TIPO; ","")&amp;IF(NOT(N(E492)&gt;0),"SIN FECHA; ","")&amp;IF(N(F492)=0,"SIN MONTO; ","")&amp;IF(AND(N(E492)&gt;0,NOT(OR(N(K492)&gt;0,O492="Pagado")),G492&lt;&gt;"Escrow",TODAY()&gt;N(E492)),"VENCIDO SIN PAGAR; ","")&amp;IF(AND(NOT(OR(N(K492)&gt;0,O492="Pagado")),G492&lt;&gt;"Escrow",AND(N(E492)&gt;0,TODAY()&gt;=N(J492),TODAY()&lt;=N(E492))),"VENCE PRONTO; ","")&amp;IF(AND(OR(N(K492)&gt;0,O492="Pagado"),L492=""),"SIN COMPROBANTE DE PAGO; ","")&amp;IF(AND(G492="Escrow",H492&lt;&gt;"Sí",N(E492)&gt;0,TODAY()&gt;=N(J492)),"ESCROW SIN CONFIRMAR; ","")&amp;IF(AND(B492="Renovación de seguro",NOT(OR(N(K492)&gt;0,O492="Pagado")),N(E492)&gt;0,N(E492)-TODAY()&lt;=N('Ajustes'!$B$10),M492&lt;&gt;"Sí"),"PÓLIZA POR VENCER SIN COTIZACIÓN; ",""))-2)))</f>
        <v/>
      </c>
    </row>
    <row r="493">
      <c r="E493" s="8" t="n"/>
      <c r="F493" s="9" t="n"/>
      <c r="I493" s="10" t="n"/>
      <c r="J493" s="8">
        <f>IF(OR(NOT(OR(A493&lt;&gt;"",B493&lt;&gt;"",C493&lt;&gt;"")),N(E493)=0),"",N(E493)-IF(N(I493)&gt;0,N(I493),IFERROR(VLOOKUP(B493,'Ajustes'!$A$3:$B$8,2,0),0)))</f>
        <v/>
      </c>
      <c r="K493" s="8" t="n"/>
      <c r="N493" s="8" t="n"/>
      <c r="P493" s="10">
        <f>IF(OR(NOT(OR(A493&lt;&gt;"",B493&lt;&gt;"",C493&lt;&gt;"")),N(E493)=0),"",N(E493)-TODAY())</f>
        <v/>
      </c>
      <c r="Q493">
        <f>IF(OR(NOT(OR(A493&lt;&gt;"",B493&lt;&gt;"",C493&lt;&gt;"")),O493="Cerrado"),"",IF(IF(A493="","SIN PROPIEDAD; ","")&amp;IF(AND(A493&lt;&gt;"",COUNTIF('Propiedades'!$A$2:$A$200,A493)=0),"PROPIEDAD NO ESTÁ EN LA LISTA; ","")&amp;IF(B493="","SIN TIPO; ","")&amp;IF(NOT(N(E493)&gt;0),"SIN FECHA; ","")&amp;IF(N(F493)=0,"SIN MONTO; ","")&amp;IF(AND(N(E493)&gt;0,NOT(OR(N(K493)&gt;0,O493="Pagado")),G493&lt;&gt;"Escrow",TODAY()&gt;N(E493)),"VENCIDO SIN PAGAR; ","")&amp;IF(AND(NOT(OR(N(K493)&gt;0,O493="Pagado")),G493&lt;&gt;"Escrow",AND(N(E493)&gt;0,TODAY()&gt;=N(J493),TODAY()&lt;=N(E493))),"VENCE PRONTO; ","")&amp;IF(AND(OR(N(K493)&gt;0,O493="Pagado"),L493=""),"SIN COMPROBANTE DE PAGO; ","")&amp;IF(AND(G493="Escrow",H493&lt;&gt;"Sí",N(E493)&gt;0,TODAY()&gt;=N(J493)),"ESCROW SIN CONFIRMAR; ","")&amp;IF(AND(B493="Renovación de seguro",NOT(OR(N(K493)&gt;0,O493="Pagado")),N(E493)&gt;0,N(E493)-TODAY()&lt;=N('Ajustes'!$B$10),M493&lt;&gt;"Sí"),"PÓLIZA POR VENCER SIN COTIZACIÓN; ","")="","",LEFT(IF(A493="","SIN PROPIEDAD; ","")&amp;IF(AND(A493&lt;&gt;"",COUNTIF('Propiedades'!$A$2:$A$200,A493)=0),"PROPIEDAD NO ESTÁ EN LA LISTA; ","")&amp;IF(B493="","SIN TIPO; ","")&amp;IF(NOT(N(E493)&gt;0),"SIN FECHA; ","")&amp;IF(N(F493)=0,"SIN MONTO; ","")&amp;IF(AND(N(E493)&gt;0,NOT(OR(N(K493)&gt;0,O493="Pagado")),G493&lt;&gt;"Escrow",TODAY()&gt;N(E493)),"VENCIDO SIN PAGAR; ","")&amp;IF(AND(NOT(OR(N(K493)&gt;0,O493="Pagado")),G493&lt;&gt;"Escrow",AND(N(E493)&gt;0,TODAY()&gt;=N(J493),TODAY()&lt;=N(E493))),"VENCE PRONTO; ","")&amp;IF(AND(OR(N(K493)&gt;0,O493="Pagado"),L493=""),"SIN COMPROBANTE DE PAGO; ","")&amp;IF(AND(G493="Escrow",H493&lt;&gt;"Sí",N(E493)&gt;0,TODAY()&gt;=N(J493)),"ESCROW SIN CONFIRMAR; ","")&amp;IF(AND(B493="Renovación de seguro",NOT(OR(N(K493)&gt;0,O493="Pagado")),N(E493)&gt;0,N(E493)-TODAY()&lt;=N('Ajustes'!$B$10),M493&lt;&gt;"Sí"),"PÓLIZA POR VENCER SIN COTIZACIÓN; ",""),LEN(IF(A493="","SIN PROPIEDAD; ","")&amp;IF(AND(A493&lt;&gt;"",COUNTIF('Propiedades'!$A$2:$A$200,A493)=0),"PROPIEDAD NO ESTÁ EN LA LISTA; ","")&amp;IF(B493="","SIN TIPO; ","")&amp;IF(NOT(N(E493)&gt;0),"SIN FECHA; ","")&amp;IF(N(F493)=0,"SIN MONTO; ","")&amp;IF(AND(N(E493)&gt;0,NOT(OR(N(K493)&gt;0,O493="Pagado")),G493&lt;&gt;"Escrow",TODAY()&gt;N(E493)),"VENCIDO SIN PAGAR; ","")&amp;IF(AND(NOT(OR(N(K493)&gt;0,O493="Pagado")),G493&lt;&gt;"Escrow",AND(N(E493)&gt;0,TODAY()&gt;=N(J493),TODAY()&lt;=N(E493))),"VENCE PRONTO; ","")&amp;IF(AND(OR(N(K493)&gt;0,O493="Pagado"),L493=""),"SIN COMPROBANTE DE PAGO; ","")&amp;IF(AND(G493="Escrow",H493&lt;&gt;"Sí",N(E493)&gt;0,TODAY()&gt;=N(J493)),"ESCROW SIN CONFIRMAR; ","")&amp;IF(AND(B493="Renovación de seguro",NOT(OR(N(K493)&gt;0,O493="Pagado")),N(E493)&gt;0,N(E493)-TODAY()&lt;=N('Ajustes'!$B$10),M493&lt;&gt;"Sí"),"PÓLIZA POR VENCER SIN COTIZACIÓN; ",""))-2)))</f>
        <v/>
      </c>
    </row>
    <row r="494">
      <c r="E494" s="8" t="n"/>
      <c r="F494" s="9" t="n"/>
      <c r="I494" s="10" t="n"/>
      <c r="J494" s="8">
        <f>IF(OR(NOT(OR(A494&lt;&gt;"",B494&lt;&gt;"",C494&lt;&gt;"")),N(E494)=0),"",N(E494)-IF(N(I494)&gt;0,N(I494),IFERROR(VLOOKUP(B494,'Ajustes'!$A$3:$B$8,2,0),0)))</f>
        <v/>
      </c>
      <c r="K494" s="8" t="n"/>
      <c r="N494" s="8" t="n"/>
      <c r="P494" s="10">
        <f>IF(OR(NOT(OR(A494&lt;&gt;"",B494&lt;&gt;"",C494&lt;&gt;"")),N(E494)=0),"",N(E494)-TODAY())</f>
        <v/>
      </c>
      <c r="Q494">
        <f>IF(OR(NOT(OR(A494&lt;&gt;"",B494&lt;&gt;"",C494&lt;&gt;"")),O494="Cerrado"),"",IF(IF(A494="","SIN PROPIEDAD; ","")&amp;IF(AND(A494&lt;&gt;"",COUNTIF('Propiedades'!$A$2:$A$200,A494)=0),"PROPIEDAD NO ESTÁ EN LA LISTA; ","")&amp;IF(B494="","SIN TIPO; ","")&amp;IF(NOT(N(E494)&gt;0),"SIN FECHA; ","")&amp;IF(N(F494)=0,"SIN MONTO; ","")&amp;IF(AND(N(E494)&gt;0,NOT(OR(N(K494)&gt;0,O494="Pagado")),G494&lt;&gt;"Escrow",TODAY()&gt;N(E494)),"VENCIDO SIN PAGAR; ","")&amp;IF(AND(NOT(OR(N(K494)&gt;0,O494="Pagado")),G494&lt;&gt;"Escrow",AND(N(E494)&gt;0,TODAY()&gt;=N(J494),TODAY()&lt;=N(E494))),"VENCE PRONTO; ","")&amp;IF(AND(OR(N(K494)&gt;0,O494="Pagado"),L494=""),"SIN COMPROBANTE DE PAGO; ","")&amp;IF(AND(G494="Escrow",H494&lt;&gt;"Sí",N(E494)&gt;0,TODAY()&gt;=N(J494)),"ESCROW SIN CONFIRMAR; ","")&amp;IF(AND(B494="Renovación de seguro",NOT(OR(N(K494)&gt;0,O494="Pagado")),N(E494)&gt;0,N(E494)-TODAY()&lt;=N('Ajustes'!$B$10),M494&lt;&gt;"Sí"),"PÓLIZA POR VENCER SIN COTIZACIÓN; ","")="","",LEFT(IF(A494="","SIN PROPIEDAD; ","")&amp;IF(AND(A494&lt;&gt;"",COUNTIF('Propiedades'!$A$2:$A$200,A494)=0),"PROPIEDAD NO ESTÁ EN LA LISTA; ","")&amp;IF(B494="","SIN TIPO; ","")&amp;IF(NOT(N(E494)&gt;0),"SIN FECHA; ","")&amp;IF(N(F494)=0,"SIN MONTO; ","")&amp;IF(AND(N(E494)&gt;0,NOT(OR(N(K494)&gt;0,O494="Pagado")),G494&lt;&gt;"Escrow",TODAY()&gt;N(E494)),"VENCIDO SIN PAGAR; ","")&amp;IF(AND(NOT(OR(N(K494)&gt;0,O494="Pagado")),G494&lt;&gt;"Escrow",AND(N(E494)&gt;0,TODAY()&gt;=N(J494),TODAY()&lt;=N(E494))),"VENCE PRONTO; ","")&amp;IF(AND(OR(N(K494)&gt;0,O494="Pagado"),L494=""),"SIN COMPROBANTE DE PAGO; ","")&amp;IF(AND(G494="Escrow",H494&lt;&gt;"Sí",N(E494)&gt;0,TODAY()&gt;=N(J494)),"ESCROW SIN CONFIRMAR; ","")&amp;IF(AND(B494="Renovación de seguro",NOT(OR(N(K494)&gt;0,O494="Pagado")),N(E494)&gt;0,N(E494)-TODAY()&lt;=N('Ajustes'!$B$10),M494&lt;&gt;"Sí"),"PÓLIZA POR VENCER SIN COTIZACIÓN; ",""),LEN(IF(A494="","SIN PROPIEDAD; ","")&amp;IF(AND(A494&lt;&gt;"",COUNTIF('Propiedades'!$A$2:$A$200,A494)=0),"PROPIEDAD NO ESTÁ EN LA LISTA; ","")&amp;IF(B494="","SIN TIPO; ","")&amp;IF(NOT(N(E494)&gt;0),"SIN FECHA; ","")&amp;IF(N(F494)=0,"SIN MONTO; ","")&amp;IF(AND(N(E494)&gt;0,NOT(OR(N(K494)&gt;0,O494="Pagado")),G494&lt;&gt;"Escrow",TODAY()&gt;N(E494)),"VENCIDO SIN PAGAR; ","")&amp;IF(AND(NOT(OR(N(K494)&gt;0,O494="Pagado")),G494&lt;&gt;"Escrow",AND(N(E494)&gt;0,TODAY()&gt;=N(J494),TODAY()&lt;=N(E494))),"VENCE PRONTO; ","")&amp;IF(AND(OR(N(K494)&gt;0,O494="Pagado"),L494=""),"SIN COMPROBANTE DE PAGO; ","")&amp;IF(AND(G494="Escrow",H494&lt;&gt;"Sí",N(E494)&gt;0,TODAY()&gt;=N(J494)),"ESCROW SIN CONFIRMAR; ","")&amp;IF(AND(B494="Renovación de seguro",NOT(OR(N(K494)&gt;0,O494="Pagado")),N(E494)&gt;0,N(E494)-TODAY()&lt;=N('Ajustes'!$B$10),M494&lt;&gt;"Sí"),"PÓLIZA POR VENCER SIN COTIZACIÓN; ",""))-2)))</f>
        <v/>
      </c>
    </row>
    <row r="495">
      <c r="E495" s="8" t="n"/>
      <c r="F495" s="9" t="n"/>
      <c r="I495" s="10" t="n"/>
      <c r="J495" s="8">
        <f>IF(OR(NOT(OR(A495&lt;&gt;"",B495&lt;&gt;"",C495&lt;&gt;"")),N(E495)=0),"",N(E495)-IF(N(I495)&gt;0,N(I495),IFERROR(VLOOKUP(B495,'Ajustes'!$A$3:$B$8,2,0),0)))</f>
        <v/>
      </c>
      <c r="K495" s="8" t="n"/>
      <c r="N495" s="8" t="n"/>
      <c r="P495" s="10">
        <f>IF(OR(NOT(OR(A495&lt;&gt;"",B495&lt;&gt;"",C495&lt;&gt;"")),N(E495)=0),"",N(E495)-TODAY())</f>
        <v/>
      </c>
      <c r="Q495">
        <f>IF(OR(NOT(OR(A495&lt;&gt;"",B495&lt;&gt;"",C495&lt;&gt;"")),O495="Cerrado"),"",IF(IF(A495="","SIN PROPIEDAD; ","")&amp;IF(AND(A495&lt;&gt;"",COUNTIF('Propiedades'!$A$2:$A$200,A495)=0),"PROPIEDAD NO ESTÁ EN LA LISTA; ","")&amp;IF(B495="","SIN TIPO; ","")&amp;IF(NOT(N(E495)&gt;0),"SIN FECHA; ","")&amp;IF(N(F495)=0,"SIN MONTO; ","")&amp;IF(AND(N(E495)&gt;0,NOT(OR(N(K495)&gt;0,O495="Pagado")),G495&lt;&gt;"Escrow",TODAY()&gt;N(E495)),"VENCIDO SIN PAGAR; ","")&amp;IF(AND(NOT(OR(N(K495)&gt;0,O495="Pagado")),G495&lt;&gt;"Escrow",AND(N(E495)&gt;0,TODAY()&gt;=N(J495),TODAY()&lt;=N(E495))),"VENCE PRONTO; ","")&amp;IF(AND(OR(N(K495)&gt;0,O495="Pagado"),L495=""),"SIN COMPROBANTE DE PAGO; ","")&amp;IF(AND(G495="Escrow",H495&lt;&gt;"Sí",N(E495)&gt;0,TODAY()&gt;=N(J495)),"ESCROW SIN CONFIRMAR; ","")&amp;IF(AND(B495="Renovación de seguro",NOT(OR(N(K495)&gt;0,O495="Pagado")),N(E495)&gt;0,N(E495)-TODAY()&lt;=N('Ajustes'!$B$10),M495&lt;&gt;"Sí"),"PÓLIZA POR VENCER SIN COTIZACIÓN; ","")="","",LEFT(IF(A495="","SIN PROPIEDAD; ","")&amp;IF(AND(A495&lt;&gt;"",COUNTIF('Propiedades'!$A$2:$A$200,A495)=0),"PROPIEDAD NO ESTÁ EN LA LISTA; ","")&amp;IF(B495="","SIN TIPO; ","")&amp;IF(NOT(N(E495)&gt;0),"SIN FECHA; ","")&amp;IF(N(F495)=0,"SIN MONTO; ","")&amp;IF(AND(N(E495)&gt;0,NOT(OR(N(K495)&gt;0,O495="Pagado")),G495&lt;&gt;"Escrow",TODAY()&gt;N(E495)),"VENCIDO SIN PAGAR; ","")&amp;IF(AND(NOT(OR(N(K495)&gt;0,O495="Pagado")),G495&lt;&gt;"Escrow",AND(N(E495)&gt;0,TODAY()&gt;=N(J495),TODAY()&lt;=N(E495))),"VENCE PRONTO; ","")&amp;IF(AND(OR(N(K495)&gt;0,O495="Pagado"),L495=""),"SIN COMPROBANTE DE PAGO; ","")&amp;IF(AND(G495="Escrow",H495&lt;&gt;"Sí",N(E495)&gt;0,TODAY()&gt;=N(J495)),"ESCROW SIN CONFIRMAR; ","")&amp;IF(AND(B495="Renovación de seguro",NOT(OR(N(K495)&gt;0,O495="Pagado")),N(E495)&gt;0,N(E495)-TODAY()&lt;=N('Ajustes'!$B$10),M495&lt;&gt;"Sí"),"PÓLIZA POR VENCER SIN COTIZACIÓN; ",""),LEN(IF(A495="","SIN PROPIEDAD; ","")&amp;IF(AND(A495&lt;&gt;"",COUNTIF('Propiedades'!$A$2:$A$200,A495)=0),"PROPIEDAD NO ESTÁ EN LA LISTA; ","")&amp;IF(B495="","SIN TIPO; ","")&amp;IF(NOT(N(E495)&gt;0),"SIN FECHA; ","")&amp;IF(N(F495)=0,"SIN MONTO; ","")&amp;IF(AND(N(E495)&gt;0,NOT(OR(N(K495)&gt;0,O495="Pagado")),G495&lt;&gt;"Escrow",TODAY()&gt;N(E495)),"VENCIDO SIN PAGAR; ","")&amp;IF(AND(NOT(OR(N(K495)&gt;0,O495="Pagado")),G495&lt;&gt;"Escrow",AND(N(E495)&gt;0,TODAY()&gt;=N(J495),TODAY()&lt;=N(E495))),"VENCE PRONTO; ","")&amp;IF(AND(OR(N(K495)&gt;0,O495="Pagado"),L495=""),"SIN COMPROBANTE DE PAGO; ","")&amp;IF(AND(G495="Escrow",H495&lt;&gt;"Sí",N(E495)&gt;0,TODAY()&gt;=N(J495)),"ESCROW SIN CONFIRMAR; ","")&amp;IF(AND(B495="Renovación de seguro",NOT(OR(N(K495)&gt;0,O495="Pagado")),N(E495)&gt;0,N(E495)-TODAY()&lt;=N('Ajustes'!$B$10),M495&lt;&gt;"Sí"),"PÓLIZA POR VENCER SIN COTIZACIÓN; ",""))-2)))</f>
        <v/>
      </c>
    </row>
    <row r="496">
      <c r="E496" s="8" t="n"/>
      <c r="F496" s="9" t="n"/>
      <c r="I496" s="10" t="n"/>
      <c r="J496" s="8">
        <f>IF(OR(NOT(OR(A496&lt;&gt;"",B496&lt;&gt;"",C496&lt;&gt;"")),N(E496)=0),"",N(E496)-IF(N(I496)&gt;0,N(I496),IFERROR(VLOOKUP(B496,'Ajustes'!$A$3:$B$8,2,0),0)))</f>
        <v/>
      </c>
      <c r="K496" s="8" t="n"/>
      <c r="N496" s="8" t="n"/>
      <c r="P496" s="10">
        <f>IF(OR(NOT(OR(A496&lt;&gt;"",B496&lt;&gt;"",C496&lt;&gt;"")),N(E496)=0),"",N(E496)-TODAY())</f>
        <v/>
      </c>
      <c r="Q496">
        <f>IF(OR(NOT(OR(A496&lt;&gt;"",B496&lt;&gt;"",C496&lt;&gt;"")),O496="Cerrado"),"",IF(IF(A496="","SIN PROPIEDAD; ","")&amp;IF(AND(A496&lt;&gt;"",COUNTIF('Propiedades'!$A$2:$A$200,A496)=0),"PROPIEDAD NO ESTÁ EN LA LISTA; ","")&amp;IF(B496="","SIN TIPO; ","")&amp;IF(NOT(N(E496)&gt;0),"SIN FECHA; ","")&amp;IF(N(F496)=0,"SIN MONTO; ","")&amp;IF(AND(N(E496)&gt;0,NOT(OR(N(K496)&gt;0,O496="Pagado")),G496&lt;&gt;"Escrow",TODAY()&gt;N(E496)),"VENCIDO SIN PAGAR; ","")&amp;IF(AND(NOT(OR(N(K496)&gt;0,O496="Pagado")),G496&lt;&gt;"Escrow",AND(N(E496)&gt;0,TODAY()&gt;=N(J496),TODAY()&lt;=N(E496))),"VENCE PRONTO; ","")&amp;IF(AND(OR(N(K496)&gt;0,O496="Pagado"),L496=""),"SIN COMPROBANTE DE PAGO; ","")&amp;IF(AND(G496="Escrow",H496&lt;&gt;"Sí",N(E496)&gt;0,TODAY()&gt;=N(J496)),"ESCROW SIN CONFIRMAR; ","")&amp;IF(AND(B496="Renovación de seguro",NOT(OR(N(K496)&gt;0,O496="Pagado")),N(E496)&gt;0,N(E496)-TODAY()&lt;=N('Ajustes'!$B$10),M496&lt;&gt;"Sí"),"PÓLIZA POR VENCER SIN COTIZACIÓN; ","")="","",LEFT(IF(A496="","SIN PROPIEDAD; ","")&amp;IF(AND(A496&lt;&gt;"",COUNTIF('Propiedades'!$A$2:$A$200,A496)=0),"PROPIEDAD NO ESTÁ EN LA LISTA; ","")&amp;IF(B496="","SIN TIPO; ","")&amp;IF(NOT(N(E496)&gt;0),"SIN FECHA; ","")&amp;IF(N(F496)=0,"SIN MONTO; ","")&amp;IF(AND(N(E496)&gt;0,NOT(OR(N(K496)&gt;0,O496="Pagado")),G496&lt;&gt;"Escrow",TODAY()&gt;N(E496)),"VENCIDO SIN PAGAR; ","")&amp;IF(AND(NOT(OR(N(K496)&gt;0,O496="Pagado")),G496&lt;&gt;"Escrow",AND(N(E496)&gt;0,TODAY()&gt;=N(J496),TODAY()&lt;=N(E496))),"VENCE PRONTO; ","")&amp;IF(AND(OR(N(K496)&gt;0,O496="Pagado"),L496=""),"SIN COMPROBANTE DE PAGO; ","")&amp;IF(AND(G496="Escrow",H496&lt;&gt;"Sí",N(E496)&gt;0,TODAY()&gt;=N(J496)),"ESCROW SIN CONFIRMAR; ","")&amp;IF(AND(B496="Renovación de seguro",NOT(OR(N(K496)&gt;0,O496="Pagado")),N(E496)&gt;0,N(E496)-TODAY()&lt;=N('Ajustes'!$B$10),M496&lt;&gt;"Sí"),"PÓLIZA POR VENCER SIN COTIZACIÓN; ",""),LEN(IF(A496="","SIN PROPIEDAD; ","")&amp;IF(AND(A496&lt;&gt;"",COUNTIF('Propiedades'!$A$2:$A$200,A496)=0),"PROPIEDAD NO ESTÁ EN LA LISTA; ","")&amp;IF(B496="","SIN TIPO; ","")&amp;IF(NOT(N(E496)&gt;0),"SIN FECHA; ","")&amp;IF(N(F496)=0,"SIN MONTO; ","")&amp;IF(AND(N(E496)&gt;0,NOT(OR(N(K496)&gt;0,O496="Pagado")),G496&lt;&gt;"Escrow",TODAY()&gt;N(E496)),"VENCIDO SIN PAGAR; ","")&amp;IF(AND(NOT(OR(N(K496)&gt;0,O496="Pagado")),G496&lt;&gt;"Escrow",AND(N(E496)&gt;0,TODAY()&gt;=N(J496),TODAY()&lt;=N(E496))),"VENCE PRONTO; ","")&amp;IF(AND(OR(N(K496)&gt;0,O496="Pagado"),L496=""),"SIN COMPROBANTE DE PAGO; ","")&amp;IF(AND(G496="Escrow",H496&lt;&gt;"Sí",N(E496)&gt;0,TODAY()&gt;=N(J496)),"ESCROW SIN CONFIRMAR; ","")&amp;IF(AND(B496="Renovación de seguro",NOT(OR(N(K496)&gt;0,O496="Pagado")),N(E496)&gt;0,N(E496)-TODAY()&lt;=N('Ajustes'!$B$10),M496&lt;&gt;"Sí"),"PÓLIZA POR VENCER SIN COTIZACIÓN; ",""))-2)))</f>
        <v/>
      </c>
    </row>
    <row r="497">
      <c r="E497" s="8" t="n"/>
      <c r="F497" s="9" t="n"/>
      <c r="I497" s="10" t="n"/>
      <c r="J497" s="8">
        <f>IF(OR(NOT(OR(A497&lt;&gt;"",B497&lt;&gt;"",C497&lt;&gt;"")),N(E497)=0),"",N(E497)-IF(N(I497)&gt;0,N(I497),IFERROR(VLOOKUP(B497,'Ajustes'!$A$3:$B$8,2,0),0)))</f>
        <v/>
      </c>
      <c r="K497" s="8" t="n"/>
      <c r="N497" s="8" t="n"/>
      <c r="P497" s="10">
        <f>IF(OR(NOT(OR(A497&lt;&gt;"",B497&lt;&gt;"",C497&lt;&gt;"")),N(E497)=0),"",N(E497)-TODAY())</f>
        <v/>
      </c>
      <c r="Q497">
        <f>IF(OR(NOT(OR(A497&lt;&gt;"",B497&lt;&gt;"",C497&lt;&gt;"")),O497="Cerrado"),"",IF(IF(A497="","SIN PROPIEDAD; ","")&amp;IF(AND(A497&lt;&gt;"",COUNTIF('Propiedades'!$A$2:$A$200,A497)=0),"PROPIEDAD NO ESTÁ EN LA LISTA; ","")&amp;IF(B497="","SIN TIPO; ","")&amp;IF(NOT(N(E497)&gt;0),"SIN FECHA; ","")&amp;IF(N(F497)=0,"SIN MONTO; ","")&amp;IF(AND(N(E497)&gt;0,NOT(OR(N(K497)&gt;0,O497="Pagado")),G497&lt;&gt;"Escrow",TODAY()&gt;N(E497)),"VENCIDO SIN PAGAR; ","")&amp;IF(AND(NOT(OR(N(K497)&gt;0,O497="Pagado")),G497&lt;&gt;"Escrow",AND(N(E497)&gt;0,TODAY()&gt;=N(J497),TODAY()&lt;=N(E497))),"VENCE PRONTO; ","")&amp;IF(AND(OR(N(K497)&gt;0,O497="Pagado"),L497=""),"SIN COMPROBANTE DE PAGO; ","")&amp;IF(AND(G497="Escrow",H497&lt;&gt;"Sí",N(E497)&gt;0,TODAY()&gt;=N(J497)),"ESCROW SIN CONFIRMAR; ","")&amp;IF(AND(B497="Renovación de seguro",NOT(OR(N(K497)&gt;0,O497="Pagado")),N(E497)&gt;0,N(E497)-TODAY()&lt;=N('Ajustes'!$B$10),M497&lt;&gt;"Sí"),"PÓLIZA POR VENCER SIN COTIZACIÓN; ","")="","",LEFT(IF(A497="","SIN PROPIEDAD; ","")&amp;IF(AND(A497&lt;&gt;"",COUNTIF('Propiedades'!$A$2:$A$200,A497)=0),"PROPIEDAD NO ESTÁ EN LA LISTA; ","")&amp;IF(B497="","SIN TIPO; ","")&amp;IF(NOT(N(E497)&gt;0),"SIN FECHA; ","")&amp;IF(N(F497)=0,"SIN MONTO; ","")&amp;IF(AND(N(E497)&gt;0,NOT(OR(N(K497)&gt;0,O497="Pagado")),G497&lt;&gt;"Escrow",TODAY()&gt;N(E497)),"VENCIDO SIN PAGAR; ","")&amp;IF(AND(NOT(OR(N(K497)&gt;0,O497="Pagado")),G497&lt;&gt;"Escrow",AND(N(E497)&gt;0,TODAY()&gt;=N(J497),TODAY()&lt;=N(E497))),"VENCE PRONTO; ","")&amp;IF(AND(OR(N(K497)&gt;0,O497="Pagado"),L497=""),"SIN COMPROBANTE DE PAGO; ","")&amp;IF(AND(G497="Escrow",H497&lt;&gt;"Sí",N(E497)&gt;0,TODAY()&gt;=N(J497)),"ESCROW SIN CONFIRMAR; ","")&amp;IF(AND(B497="Renovación de seguro",NOT(OR(N(K497)&gt;0,O497="Pagado")),N(E497)&gt;0,N(E497)-TODAY()&lt;=N('Ajustes'!$B$10),M497&lt;&gt;"Sí"),"PÓLIZA POR VENCER SIN COTIZACIÓN; ",""),LEN(IF(A497="","SIN PROPIEDAD; ","")&amp;IF(AND(A497&lt;&gt;"",COUNTIF('Propiedades'!$A$2:$A$200,A497)=0),"PROPIEDAD NO ESTÁ EN LA LISTA; ","")&amp;IF(B497="","SIN TIPO; ","")&amp;IF(NOT(N(E497)&gt;0),"SIN FECHA; ","")&amp;IF(N(F497)=0,"SIN MONTO; ","")&amp;IF(AND(N(E497)&gt;0,NOT(OR(N(K497)&gt;0,O497="Pagado")),G497&lt;&gt;"Escrow",TODAY()&gt;N(E497)),"VENCIDO SIN PAGAR; ","")&amp;IF(AND(NOT(OR(N(K497)&gt;0,O497="Pagado")),G497&lt;&gt;"Escrow",AND(N(E497)&gt;0,TODAY()&gt;=N(J497),TODAY()&lt;=N(E497))),"VENCE PRONTO; ","")&amp;IF(AND(OR(N(K497)&gt;0,O497="Pagado"),L497=""),"SIN COMPROBANTE DE PAGO; ","")&amp;IF(AND(G497="Escrow",H497&lt;&gt;"Sí",N(E497)&gt;0,TODAY()&gt;=N(J497)),"ESCROW SIN CONFIRMAR; ","")&amp;IF(AND(B497="Renovación de seguro",NOT(OR(N(K497)&gt;0,O497="Pagado")),N(E497)&gt;0,N(E497)-TODAY()&lt;=N('Ajustes'!$B$10),M497&lt;&gt;"Sí"),"PÓLIZA POR VENCER SIN COTIZACIÓN; ",""))-2)))</f>
        <v/>
      </c>
    </row>
    <row r="498">
      <c r="E498" s="8" t="n"/>
      <c r="F498" s="9" t="n"/>
      <c r="I498" s="10" t="n"/>
      <c r="J498" s="8">
        <f>IF(OR(NOT(OR(A498&lt;&gt;"",B498&lt;&gt;"",C498&lt;&gt;"")),N(E498)=0),"",N(E498)-IF(N(I498)&gt;0,N(I498),IFERROR(VLOOKUP(B498,'Ajustes'!$A$3:$B$8,2,0),0)))</f>
        <v/>
      </c>
      <c r="K498" s="8" t="n"/>
      <c r="N498" s="8" t="n"/>
      <c r="P498" s="10">
        <f>IF(OR(NOT(OR(A498&lt;&gt;"",B498&lt;&gt;"",C498&lt;&gt;"")),N(E498)=0),"",N(E498)-TODAY())</f>
        <v/>
      </c>
      <c r="Q498">
        <f>IF(OR(NOT(OR(A498&lt;&gt;"",B498&lt;&gt;"",C498&lt;&gt;"")),O498="Cerrado"),"",IF(IF(A498="","SIN PROPIEDAD; ","")&amp;IF(AND(A498&lt;&gt;"",COUNTIF('Propiedades'!$A$2:$A$200,A498)=0),"PROPIEDAD NO ESTÁ EN LA LISTA; ","")&amp;IF(B498="","SIN TIPO; ","")&amp;IF(NOT(N(E498)&gt;0),"SIN FECHA; ","")&amp;IF(N(F498)=0,"SIN MONTO; ","")&amp;IF(AND(N(E498)&gt;0,NOT(OR(N(K498)&gt;0,O498="Pagado")),G498&lt;&gt;"Escrow",TODAY()&gt;N(E498)),"VENCIDO SIN PAGAR; ","")&amp;IF(AND(NOT(OR(N(K498)&gt;0,O498="Pagado")),G498&lt;&gt;"Escrow",AND(N(E498)&gt;0,TODAY()&gt;=N(J498),TODAY()&lt;=N(E498))),"VENCE PRONTO; ","")&amp;IF(AND(OR(N(K498)&gt;0,O498="Pagado"),L498=""),"SIN COMPROBANTE DE PAGO; ","")&amp;IF(AND(G498="Escrow",H498&lt;&gt;"Sí",N(E498)&gt;0,TODAY()&gt;=N(J498)),"ESCROW SIN CONFIRMAR; ","")&amp;IF(AND(B498="Renovación de seguro",NOT(OR(N(K498)&gt;0,O498="Pagado")),N(E498)&gt;0,N(E498)-TODAY()&lt;=N('Ajustes'!$B$10),M498&lt;&gt;"Sí"),"PÓLIZA POR VENCER SIN COTIZACIÓN; ","")="","",LEFT(IF(A498="","SIN PROPIEDAD; ","")&amp;IF(AND(A498&lt;&gt;"",COUNTIF('Propiedades'!$A$2:$A$200,A498)=0),"PROPIEDAD NO ESTÁ EN LA LISTA; ","")&amp;IF(B498="","SIN TIPO; ","")&amp;IF(NOT(N(E498)&gt;0),"SIN FECHA; ","")&amp;IF(N(F498)=0,"SIN MONTO; ","")&amp;IF(AND(N(E498)&gt;0,NOT(OR(N(K498)&gt;0,O498="Pagado")),G498&lt;&gt;"Escrow",TODAY()&gt;N(E498)),"VENCIDO SIN PAGAR; ","")&amp;IF(AND(NOT(OR(N(K498)&gt;0,O498="Pagado")),G498&lt;&gt;"Escrow",AND(N(E498)&gt;0,TODAY()&gt;=N(J498),TODAY()&lt;=N(E498))),"VENCE PRONTO; ","")&amp;IF(AND(OR(N(K498)&gt;0,O498="Pagado"),L498=""),"SIN COMPROBANTE DE PAGO; ","")&amp;IF(AND(G498="Escrow",H498&lt;&gt;"Sí",N(E498)&gt;0,TODAY()&gt;=N(J498)),"ESCROW SIN CONFIRMAR; ","")&amp;IF(AND(B498="Renovación de seguro",NOT(OR(N(K498)&gt;0,O498="Pagado")),N(E498)&gt;0,N(E498)-TODAY()&lt;=N('Ajustes'!$B$10),M498&lt;&gt;"Sí"),"PÓLIZA POR VENCER SIN COTIZACIÓN; ",""),LEN(IF(A498="","SIN PROPIEDAD; ","")&amp;IF(AND(A498&lt;&gt;"",COUNTIF('Propiedades'!$A$2:$A$200,A498)=0),"PROPIEDAD NO ESTÁ EN LA LISTA; ","")&amp;IF(B498="","SIN TIPO; ","")&amp;IF(NOT(N(E498)&gt;0),"SIN FECHA; ","")&amp;IF(N(F498)=0,"SIN MONTO; ","")&amp;IF(AND(N(E498)&gt;0,NOT(OR(N(K498)&gt;0,O498="Pagado")),G498&lt;&gt;"Escrow",TODAY()&gt;N(E498)),"VENCIDO SIN PAGAR; ","")&amp;IF(AND(NOT(OR(N(K498)&gt;0,O498="Pagado")),G498&lt;&gt;"Escrow",AND(N(E498)&gt;0,TODAY()&gt;=N(J498),TODAY()&lt;=N(E498))),"VENCE PRONTO; ","")&amp;IF(AND(OR(N(K498)&gt;0,O498="Pagado"),L498=""),"SIN COMPROBANTE DE PAGO; ","")&amp;IF(AND(G498="Escrow",H498&lt;&gt;"Sí",N(E498)&gt;0,TODAY()&gt;=N(J498)),"ESCROW SIN CONFIRMAR; ","")&amp;IF(AND(B498="Renovación de seguro",NOT(OR(N(K498)&gt;0,O498="Pagado")),N(E498)&gt;0,N(E498)-TODAY()&lt;=N('Ajustes'!$B$10),M498&lt;&gt;"Sí"),"PÓLIZA POR VENCER SIN COTIZACIÓN; ",""))-2)))</f>
        <v/>
      </c>
    </row>
    <row r="499">
      <c r="E499" s="8" t="n"/>
      <c r="F499" s="9" t="n"/>
      <c r="I499" s="10" t="n"/>
      <c r="J499" s="8">
        <f>IF(OR(NOT(OR(A499&lt;&gt;"",B499&lt;&gt;"",C499&lt;&gt;"")),N(E499)=0),"",N(E499)-IF(N(I499)&gt;0,N(I499),IFERROR(VLOOKUP(B499,'Ajustes'!$A$3:$B$8,2,0),0)))</f>
        <v/>
      </c>
      <c r="K499" s="8" t="n"/>
      <c r="N499" s="8" t="n"/>
      <c r="P499" s="10">
        <f>IF(OR(NOT(OR(A499&lt;&gt;"",B499&lt;&gt;"",C499&lt;&gt;"")),N(E499)=0),"",N(E499)-TODAY())</f>
        <v/>
      </c>
      <c r="Q499">
        <f>IF(OR(NOT(OR(A499&lt;&gt;"",B499&lt;&gt;"",C499&lt;&gt;"")),O499="Cerrado"),"",IF(IF(A499="","SIN PROPIEDAD; ","")&amp;IF(AND(A499&lt;&gt;"",COUNTIF('Propiedades'!$A$2:$A$200,A499)=0),"PROPIEDAD NO ESTÁ EN LA LISTA; ","")&amp;IF(B499="","SIN TIPO; ","")&amp;IF(NOT(N(E499)&gt;0),"SIN FECHA; ","")&amp;IF(N(F499)=0,"SIN MONTO; ","")&amp;IF(AND(N(E499)&gt;0,NOT(OR(N(K499)&gt;0,O499="Pagado")),G499&lt;&gt;"Escrow",TODAY()&gt;N(E499)),"VENCIDO SIN PAGAR; ","")&amp;IF(AND(NOT(OR(N(K499)&gt;0,O499="Pagado")),G499&lt;&gt;"Escrow",AND(N(E499)&gt;0,TODAY()&gt;=N(J499),TODAY()&lt;=N(E499))),"VENCE PRONTO; ","")&amp;IF(AND(OR(N(K499)&gt;0,O499="Pagado"),L499=""),"SIN COMPROBANTE DE PAGO; ","")&amp;IF(AND(G499="Escrow",H499&lt;&gt;"Sí",N(E499)&gt;0,TODAY()&gt;=N(J499)),"ESCROW SIN CONFIRMAR; ","")&amp;IF(AND(B499="Renovación de seguro",NOT(OR(N(K499)&gt;0,O499="Pagado")),N(E499)&gt;0,N(E499)-TODAY()&lt;=N('Ajustes'!$B$10),M499&lt;&gt;"Sí"),"PÓLIZA POR VENCER SIN COTIZACIÓN; ","")="","",LEFT(IF(A499="","SIN PROPIEDAD; ","")&amp;IF(AND(A499&lt;&gt;"",COUNTIF('Propiedades'!$A$2:$A$200,A499)=0),"PROPIEDAD NO ESTÁ EN LA LISTA; ","")&amp;IF(B499="","SIN TIPO; ","")&amp;IF(NOT(N(E499)&gt;0),"SIN FECHA; ","")&amp;IF(N(F499)=0,"SIN MONTO; ","")&amp;IF(AND(N(E499)&gt;0,NOT(OR(N(K499)&gt;0,O499="Pagado")),G499&lt;&gt;"Escrow",TODAY()&gt;N(E499)),"VENCIDO SIN PAGAR; ","")&amp;IF(AND(NOT(OR(N(K499)&gt;0,O499="Pagado")),G499&lt;&gt;"Escrow",AND(N(E499)&gt;0,TODAY()&gt;=N(J499),TODAY()&lt;=N(E499))),"VENCE PRONTO; ","")&amp;IF(AND(OR(N(K499)&gt;0,O499="Pagado"),L499=""),"SIN COMPROBANTE DE PAGO; ","")&amp;IF(AND(G499="Escrow",H499&lt;&gt;"Sí",N(E499)&gt;0,TODAY()&gt;=N(J499)),"ESCROW SIN CONFIRMAR; ","")&amp;IF(AND(B499="Renovación de seguro",NOT(OR(N(K499)&gt;0,O499="Pagado")),N(E499)&gt;0,N(E499)-TODAY()&lt;=N('Ajustes'!$B$10),M499&lt;&gt;"Sí"),"PÓLIZA POR VENCER SIN COTIZACIÓN; ",""),LEN(IF(A499="","SIN PROPIEDAD; ","")&amp;IF(AND(A499&lt;&gt;"",COUNTIF('Propiedades'!$A$2:$A$200,A499)=0),"PROPIEDAD NO ESTÁ EN LA LISTA; ","")&amp;IF(B499="","SIN TIPO; ","")&amp;IF(NOT(N(E499)&gt;0),"SIN FECHA; ","")&amp;IF(N(F499)=0,"SIN MONTO; ","")&amp;IF(AND(N(E499)&gt;0,NOT(OR(N(K499)&gt;0,O499="Pagado")),G499&lt;&gt;"Escrow",TODAY()&gt;N(E499)),"VENCIDO SIN PAGAR; ","")&amp;IF(AND(NOT(OR(N(K499)&gt;0,O499="Pagado")),G499&lt;&gt;"Escrow",AND(N(E499)&gt;0,TODAY()&gt;=N(J499),TODAY()&lt;=N(E499))),"VENCE PRONTO; ","")&amp;IF(AND(OR(N(K499)&gt;0,O499="Pagado"),L499=""),"SIN COMPROBANTE DE PAGO; ","")&amp;IF(AND(G499="Escrow",H499&lt;&gt;"Sí",N(E499)&gt;0,TODAY()&gt;=N(J499)),"ESCROW SIN CONFIRMAR; ","")&amp;IF(AND(B499="Renovación de seguro",NOT(OR(N(K499)&gt;0,O499="Pagado")),N(E499)&gt;0,N(E499)-TODAY()&lt;=N('Ajustes'!$B$10),M499&lt;&gt;"Sí"),"PÓLIZA POR VENCER SIN COTIZACIÓN; ",""))-2)))</f>
        <v/>
      </c>
    </row>
    <row r="500">
      <c r="E500" s="8" t="n"/>
      <c r="F500" s="9" t="n"/>
      <c r="I500" s="10" t="n"/>
      <c r="J500" s="8">
        <f>IF(OR(NOT(OR(A500&lt;&gt;"",B500&lt;&gt;"",C500&lt;&gt;"")),N(E500)=0),"",N(E500)-IF(N(I500)&gt;0,N(I500),IFERROR(VLOOKUP(B500,'Ajustes'!$A$3:$B$8,2,0),0)))</f>
        <v/>
      </c>
      <c r="K500" s="8" t="n"/>
      <c r="N500" s="8" t="n"/>
      <c r="P500" s="10">
        <f>IF(OR(NOT(OR(A500&lt;&gt;"",B500&lt;&gt;"",C500&lt;&gt;"")),N(E500)=0),"",N(E500)-TODAY())</f>
        <v/>
      </c>
      <c r="Q500">
        <f>IF(OR(NOT(OR(A500&lt;&gt;"",B500&lt;&gt;"",C500&lt;&gt;"")),O500="Cerrado"),"",IF(IF(A500="","SIN PROPIEDAD; ","")&amp;IF(AND(A500&lt;&gt;"",COUNTIF('Propiedades'!$A$2:$A$200,A500)=0),"PROPIEDAD NO ESTÁ EN LA LISTA; ","")&amp;IF(B500="","SIN TIPO; ","")&amp;IF(NOT(N(E500)&gt;0),"SIN FECHA; ","")&amp;IF(N(F500)=0,"SIN MONTO; ","")&amp;IF(AND(N(E500)&gt;0,NOT(OR(N(K500)&gt;0,O500="Pagado")),G500&lt;&gt;"Escrow",TODAY()&gt;N(E500)),"VENCIDO SIN PAGAR; ","")&amp;IF(AND(NOT(OR(N(K500)&gt;0,O500="Pagado")),G500&lt;&gt;"Escrow",AND(N(E500)&gt;0,TODAY()&gt;=N(J500),TODAY()&lt;=N(E500))),"VENCE PRONTO; ","")&amp;IF(AND(OR(N(K500)&gt;0,O500="Pagado"),L500=""),"SIN COMPROBANTE DE PAGO; ","")&amp;IF(AND(G500="Escrow",H500&lt;&gt;"Sí",N(E500)&gt;0,TODAY()&gt;=N(J500)),"ESCROW SIN CONFIRMAR; ","")&amp;IF(AND(B500="Renovación de seguro",NOT(OR(N(K500)&gt;0,O500="Pagado")),N(E500)&gt;0,N(E500)-TODAY()&lt;=N('Ajustes'!$B$10),M500&lt;&gt;"Sí"),"PÓLIZA POR VENCER SIN COTIZACIÓN; ","")="","",LEFT(IF(A500="","SIN PROPIEDAD; ","")&amp;IF(AND(A500&lt;&gt;"",COUNTIF('Propiedades'!$A$2:$A$200,A500)=0),"PROPIEDAD NO ESTÁ EN LA LISTA; ","")&amp;IF(B500="","SIN TIPO; ","")&amp;IF(NOT(N(E500)&gt;0),"SIN FECHA; ","")&amp;IF(N(F500)=0,"SIN MONTO; ","")&amp;IF(AND(N(E500)&gt;0,NOT(OR(N(K500)&gt;0,O500="Pagado")),G500&lt;&gt;"Escrow",TODAY()&gt;N(E500)),"VENCIDO SIN PAGAR; ","")&amp;IF(AND(NOT(OR(N(K500)&gt;0,O500="Pagado")),G500&lt;&gt;"Escrow",AND(N(E500)&gt;0,TODAY()&gt;=N(J500),TODAY()&lt;=N(E500))),"VENCE PRONTO; ","")&amp;IF(AND(OR(N(K500)&gt;0,O500="Pagado"),L500=""),"SIN COMPROBANTE DE PAGO; ","")&amp;IF(AND(G500="Escrow",H500&lt;&gt;"Sí",N(E500)&gt;0,TODAY()&gt;=N(J500)),"ESCROW SIN CONFIRMAR; ","")&amp;IF(AND(B500="Renovación de seguro",NOT(OR(N(K500)&gt;0,O500="Pagado")),N(E500)&gt;0,N(E500)-TODAY()&lt;=N('Ajustes'!$B$10),M500&lt;&gt;"Sí"),"PÓLIZA POR VENCER SIN COTIZACIÓN; ",""),LEN(IF(A500="","SIN PROPIEDAD; ","")&amp;IF(AND(A500&lt;&gt;"",COUNTIF('Propiedades'!$A$2:$A$200,A500)=0),"PROPIEDAD NO ESTÁ EN LA LISTA; ","")&amp;IF(B500="","SIN TIPO; ","")&amp;IF(NOT(N(E500)&gt;0),"SIN FECHA; ","")&amp;IF(N(F500)=0,"SIN MONTO; ","")&amp;IF(AND(N(E500)&gt;0,NOT(OR(N(K500)&gt;0,O500="Pagado")),G500&lt;&gt;"Escrow",TODAY()&gt;N(E500)),"VENCIDO SIN PAGAR; ","")&amp;IF(AND(NOT(OR(N(K500)&gt;0,O500="Pagado")),G500&lt;&gt;"Escrow",AND(N(E500)&gt;0,TODAY()&gt;=N(J500),TODAY()&lt;=N(E500))),"VENCE PRONTO; ","")&amp;IF(AND(OR(N(K500)&gt;0,O500="Pagado"),L500=""),"SIN COMPROBANTE DE PAGO; ","")&amp;IF(AND(G500="Escrow",H500&lt;&gt;"Sí",N(E500)&gt;0,TODAY()&gt;=N(J500)),"ESCROW SIN CONFIRMAR; ","")&amp;IF(AND(B500="Renovación de seguro",NOT(OR(N(K500)&gt;0,O500="Pagado")),N(E500)&gt;0,N(E500)-TODAY()&lt;=N('Ajustes'!$B$10),M500&lt;&gt;"Sí"),"PÓLIZA POR VENCER SIN COTIZACIÓN; ",""))-2)))</f>
        <v/>
      </c>
    </row>
  </sheetData>
  <autoFilter ref="A1:R500"/>
  <conditionalFormatting sqref="A2:R500">
    <cfRule type="expression" priority="1" dxfId="0" stopIfTrue="1">
      <formula>$O2="Cerrado"</formula>
    </cfRule>
    <cfRule type="expression" priority="2" dxfId="1" stopIfTrue="1">
      <formula>OR(ISNUMBER(SEARCH("VENCIDO SIN PAGAR",$Q2)),ISNUMBER(SEARCH("ESCROW SIN CONFIRMAR",$Q2)),ISNUMBER(SEARCH("PÓLIZA POR VENCER SIN COTIZACIÓN",$Q2)))</formula>
    </cfRule>
    <cfRule type="expression" priority="3" dxfId="2" stopIfTrue="1">
      <formula>$Q2&lt;&gt;""</formula>
    </cfRule>
    <cfRule type="expression" priority="4" dxfId="3">
      <formula>AND($A2&lt;&gt;"",$Q2="")</formula>
    </cfRule>
  </conditionalFormatting>
  <dataValidations count="6">
    <dataValidation sqref="B2:B500" showDropDown="0" showInputMessage="0" showErrorMessage="0" allowBlank="1" type="list">
      <formula1>='Ajustes'!$A$3:$A$8</formula1>
    </dataValidation>
    <dataValidation sqref="G2:G500" showDropDown="0" showInputMessage="0" showErrorMessage="0" allowBlank="1" type="list">
      <formula1>"Dueño,Escrow,Inquilino,Oficina"</formula1>
    </dataValidation>
    <dataValidation sqref="H2:H500" showDropDown="0" showInputMessage="0" showErrorMessage="0" allowBlank="1" type="list">
      <formula1>"Sí,No"</formula1>
    </dataValidation>
    <dataValidation sqref="M2:M500" showDropDown="0" showInputMessage="0" showErrorMessage="0" allowBlank="1" type="list">
      <formula1>"Sí,No"</formula1>
    </dataValidation>
    <dataValidation sqref="O2:O500" showDropDown="0" showInputMessage="0" showErrorMessage="0" allowBlank="1" type="list">
      <formula1>"Pendiente,Pagado,Cerrado"</formula1>
    </dataValidation>
    <dataValidation sqref="E2:E500 K2:K500 N2:N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6" customWidth="1" min="5" max="5"/>
    <col width="24" customWidth="1" min="6" max="6"/>
    <col width="20" customWidth="1" min="7" max="7"/>
    <col width="20" customWidth="1" min="8" max="8"/>
    <col width="30" customWidth="1" min="9" max="9"/>
    <col width="11" customWidth="1" min="10" max="10"/>
    <col width="11" customWidth="1" min="11" max="11"/>
  </cols>
  <sheetData>
    <row r="1" ht="40" customHeight="1">
      <c r="A1" s="6" t="inlineStr">
        <is>
          <t>Propiedad / unidad</t>
        </is>
      </c>
      <c r="B1" s="6" t="inlineStr">
        <is>
          <t>Dirección</t>
        </is>
      </c>
      <c r="C1" s="6" t="inlineStr">
        <is>
          <t>Dueño</t>
        </is>
      </c>
      <c r="D1" s="6" t="inlineStr">
        <is>
          <t>Contacto del dueño</t>
        </is>
      </c>
      <c r="E1" s="6" t="inlineStr">
        <is>
          <t>Oficina de impuestos / distrito de tasación</t>
        </is>
      </c>
      <c r="F1" s="6" t="inlineStr">
        <is>
          <t>HOA (nombre, contacto)</t>
        </is>
      </c>
      <c r="G1" s="6" t="inlineStr">
        <is>
          <t>Aseguradora / agente</t>
        </is>
      </c>
      <c r="H1" s="6" t="inlineStr">
        <is>
          <t>Prestamista (¿escrow? Sí/No)</t>
        </is>
      </c>
      <c r="I1" s="6" t="inlineStr">
        <is>
          <t>Notas</t>
        </is>
      </c>
      <c r="J1" s="6" t="inlineStr">
        <is>
          <t>Obligaciones registradas</t>
        </is>
      </c>
      <c r="K1" s="6" t="inlineStr">
        <is>
          <t>Renglones con alerta</t>
        </is>
      </c>
    </row>
    <row r="2">
      <c r="A2" t="inlineStr">
        <is>
          <t>EJEMPLO Calle Roble 12</t>
        </is>
      </c>
      <c r="B2" t="inlineStr">
        <is>
          <t>Calle Roble 12</t>
        </is>
      </c>
      <c r="C2" t="inlineStr">
        <is>
          <t>Dueño A (ejemplo)</t>
        </is>
      </c>
      <c r="E2" t="inlineStr">
        <is>
          <t>Oficina de impuestos de su condado</t>
        </is>
      </c>
      <c r="F2" t="inlineStr">
        <is>
          <t>HOA Lomas Roble (ejemplo)</t>
        </is>
      </c>
      <c r="G2" t="inlineStr">
        <is>
          <t>Agente (ejemplo)</t>
        </is>
      </c>
      <c r="H2" t="inlineStr">
        <is>
          <t>Prestamista, escrow Sí</t>
        </is>
      </c>
      <c r="J2">
        <f>IF(A2="","",COUNTIF('Obligaciones'!$A$2:$A$500,A2))</f>
        <v/>
      </c>
      <c r="K2">
        <f>IF(A2="","",COUNTIFS('Obligaciones'!$A$2:$A$500,A2,'Obligaciones'!$Q$2:$Q$500,"?*"))</f>
        <v/>
      </c>
    </row>
    <row r="3">
      <c r="A3" t="inlineStr">
        <is>
          <t>EJEMPLO Av. Olmo 40 #2</t>
        </is>
      </c>
      <c r="B3" t="inlineStr">
        <is>
          <t>Av. Olmo 40 #2</t>
        </is>
      </c>
      <c r="C3" t="inlineStr">
        <is>
          <t>Dueño B (ejemplo)</t>
        </is>
      </c>
      <c r="E3" t="inlineStr">
        <is>
          <t>Oficina de impuestos de su condado</t>
        </is>
      </c>
      <c r="G3" t="inlineStr">
        <is>
          <t>Agente (ejemplo)</t>
        </is>
      </c>
      <c r="H3" t="inlineStr">
        <is>
          <t>Sin préstamo</t>
        </is>
      </c>
      <c r="J3">
        <f>IF(A3="","",COUNTIF('Obligaciones'!$A$2:$A$500,A3))</f>
        <v/>
      </c>
      <c r="K3">
        <f>IF(A3="","",COUNTIFS('Obligaciones'!$A$2:$A$500,A3,'Obligaciones'!$Q$2:$Q$500,"?*"))</f>
        <v/>
      </c>
    </row>
    <row r="4">
      <c r="A4" t="inlineStr">
        <is>
          <t>EJEMPLO Camino Pino 7</t>
        </is>
      </c>
      <c r="B4" t="inlineStr">
        <is>
          <t>Camino Pino 7</t>
        </is>
      </c>
      <c r="C4" t="inlineStr">
        <is>
          <t>Dueño A (ejemplo)</t>
        </is>
      </c>
      <c r="E4" t="inlineStr">
        <is>
          <t>Oficina de impuestos de su condado</t>
        </is>
      </c>
      <c r="F4" t="inlineStr">
        <is>
          <t>HOA Pino (ejemplo)</t>
        </is>
      </c>
      <c r="G4" t="inlineStr">
        <is>
          <t>Agente (ejemplo)</t>
        </is>
      </c>
      <c r="H4" t="inlineStr">
        <is>
          <t>Prestamista, escrow No</t>
        </is>
      </c>
      <c r="J4">
        <f>IF(A4="","",COUNTIF('Obligaciones'!$A$2:$A$500,A4))</f>
        <v/>
      </c>
      <c r="K4">
        <f>IF(A4="","",COUNTIFS('Obligaciones'!$A$2:$A$500,A4,'Obligaciones'!$Q$2:$Q$500,"?*"))</f>
        <v/>
      </c>
    </row>
    <row r="5">
      <c r="J5">
        <f>IF(A5="","",COUNTIF('Obligaciones'!$A$2:$A$500,A5))</f>
        <v/>
      </c>
      <c r="K5">
        <f>IF(A5="","",COUNTIFS('Obligaciones'!$A$2:$A$500,A5,'Obligaciones'!$Q$2:$Q$500,"?*"))</f>
        <v/>
      </c>
    </row>
    <row r="6">
      <c r="J6">
        <f>IF(A6="","",COUNTIF('Obligaciones'!$A$2:$A$500,A6))</f>
        <v/>
      </c>
      <c r="K6">
        <f>IF(A6="","",COUNTIFS('Obligaciones'!$A$2:$A$500,A6,'Obligaciones'!$Q$2:$Q$500,"?*"))</f>
        <v/>
      </c>
    </row>
    <row r="7">
      <c r="J7">
        <f>IF(A7="","",COUNTIF('Obligaciones'!$A$2:$A$500,A7))</f>
        <v/>
      </c>
      <c r="K7">
        <f>IF(A7="","",COUNTIFS('Obligaciones'!$A$2:$A$500,A7,'Obligaciones'!$Q$2:$Q$500,"?*"))</f>
        <v/>
      </c>
    </row>
    <row r="8">
      <c r="J8">
        <f>IF(A8="","",COUNTIF('Obligaciones'!$A$2:$A$500,A8))</f>
        <v/>
      </c>
      <c r="K8">
        <f>IF(A8="","",COUNTIFS('Obligaciones'!$A$2:$A$500,A8,'Obligaciones'!$Q$2:$Q$500,"?*"))</f>
        <v/>
      </c>
    </row>
    <row r="9">
      <c r="J9">
        <f>IF(A9="","",COUNTIF('Obligaciones'!$A$2:$A$500,A9))</f>
        <v/>
      </c>
      <c r="K9">
        <f>IF(A9="","",COUNTIFS('Obligaciones'!$A$2:$A$500,A9,'Obligaciones'!$Q$2:$Q$500,"?*"))</f>
        <v/>
      </c>
    </row>
    <row r="10">
      <c r="J10">
        <f>IF(A10="","",COUNTIF('Obligaciones'!$A$2:$A$500,A10))</f>
        <v/>
      </c>
      <c r="K10">
        <f>IF(A10="","",COUNTIFS('Obligaciones'!$A$2:$A$500,A10,'Obligaciones'!$Q$2:$Q$500,"?*"))</f>
        <v/>
      </c>
    </row>
    <row r="11">
      <c r="J11">
        <f>IF(A11="","",COUNTIF('Obligaciones'!$A$2:$A$500,A11))</f>
        <v/>
      </c>
      <c r="K11">
        <f>IF(A11="","",COUNTIFS('Obligaciones'!$A$2:$A$500,A11,'Obligaciones'!$Q$2:$Q$500,"?*"))</f>
        <v/>
      </c>
    </row>
    <row r="12">
      <c r="J12">
        <f>IF(A12="","",COUNTIF('Obligaciones'!$A$2:$A$500,A12))</f>
        <v/>
      </c>
      <c r="K12">
        <f>IF(A12="","",COUNTIFS('Obligaciones'!$A$2:$A$500,A12,'Obligaciones'!$Q$2:$Q$500,"?*"))</f>
        <v/>
      </c>
    </row>
    <row r="13">
      <c r="J13">
        <f>IF(A13="","",COUNTIF('Obligaciones'!$A$2:$A$500,A13))</f>
        <v/>
      </c>
      <c r="K13">
        <f>IF(A13="","",COUNTIFS('Obligaciones'!$A$2:$A$500,A13,'Obligaciones'!$Q$2:$Q$500,"?*"))</f>
        <v/>
      </c>
    </row>
    <row r="14">
      <c r="J14">
        <f>IF(A14="","",COUNTIF('Obligaciones'!$A$2:$A$500,A14))</f>
        <v/>
      </c>
      <c r="K14">
        <f>IF(A14="","",COUNTIFS('Obligaciones'!$A$2:$A$500,A14,'Obligaciones'!$Q$2:$Q$500,"?*"))</f>
        <v/>
      </c>
    </row>
    <row r="15">
      <c r="J15">
        <f>IF(A15="","",COUNTIF('Obligaciones'!$A$2:$A$500,A15))</f>
        <v/>
      </c>
      <c r="K15">
        <f>IF(A15="","",COUNTIFS('Obligaciones'!$A$2:$A$500,A15,'Obligaciones'!$Q$2:$Q$500,"?*"))</f>
        <v/>
      </c>
    </row>
    <row r="16">
      <c r="J16">
        <f>IF(A16="","",COUNTIF('Obligaciones'!$A$2:$A$500,A16))</f>
        <v/>
      </c>
      <c r="K16">
        <f>IF(A16="","",COUNTIFS('Obligaciones'!$A$2:$A$500,A16,'Obligaciones'!$Q$2:$Q$500,"?*"))</f>
        <v/>
      </c>
    </row>
    <row r="17">
      <c r="J17">
        <f>IF(A17="","",COUNTIF('Obligaciones'!$A$2:$A$500,A17))</f>
        <v/>
      </c>
      <c r="K17">
        <f>IF(A17="","",COUNTIFS('Obligaciones'!$A$2:$A$500,A17,'Obligaciones'!$Q$2:$Q$500,"?*"))</f>
        <v/>
      </c>
    </row>
    <row r="18">
      <c r="J18">
        <f>IF(A18="","",COUNTIF('Obligaciones'!$A$2:$A$500,A18))</f>
        <v/>
      </c>
      <c r="K18">
        <f>IF(A18="","",COUNTIFS('Obligaciones'!$A$2:$A$500,A18,'Obligaciones'!$Q$2:$Q$500,"?*"))</f>
        <v/>
      </c>
    </row>
    <row r="19">
      <c r="J19">
        <f>IF(A19="","",COUNTIF('Obligaciones'!$A$2:$A$500,A19))</f>
        <v/>
      </c>
      <c r="K19">
        <f>IF(A19="","",COUNTIFS('Obligaciones'!$A$2:$A$500,A19,'Obligaciones'!$Q$2:$Q$500,"?*"))</f>
        <v/>
      </c>
    </row>
    <row r="20">
      <c r="J20">
        <f>IF(A20="","",COUNTIF('Obligaciones'!$A$2:$A$500,A20))</f>
        <v/>
      </c>
      <c r="K20">
        <f>IF(A20="","",COUNTIFS('Obligaciones'!$A$2:$A$500,A20,'Obligaciones'!$Q$2:$Q$500,"?*"))</f>
        <v/>
      </c>
    </row>
    <row r="21">
      <c r="J21">
        <f>IF(A21="","",COUNTIF('Obligaciones'!$A$2:$A$500,A21))</f>
        <v/>
      </c>
      <c r="K21">
        <f>IF(A21="","",COUNTIFS('Obligaciones'!$A$2:$A$500,A21,'Obligaciones'!$Q$2:$Q$500,"?*"))</f>
        <v/>
      </c>
    </row>
    <row r="22">
      <c r="J22">
        <f>IF(A22="","",COUNTIF('Obligaciones'!$A$2:$A$500,A22))</f>
        <v/>
      </c>
      <c r="K22">
        <f>IF(A22="","",COUNTIFS('Obligaciones'!$A$2:$A$500,A22,'Obligaciones'!$Q$2:$Q$500,"?*"))</f>
        <v/>
      </c>
    </row>
    <row r="23">
      <c r="J23">
        <f>IF(A23="","",COUNTIF('Obligaciones'!$A$2:$A$500,A23))</f>
        <v/>
      </c>
      <c r="K23">
        <f>IF(A23="","",COUNTIFS('Obligaciones'!$A$2:$A$500,A23,'Obligaciones'!$Q$2:$Q$500,"?*"))</f>
        <v/>
      </c>
    </row>
    <row r="24">
      <c r="J24">
        <f>IF(A24="","",COUNTIF('Obligaciones'!$A$2:$A$500,A24))</f>
        <v/>
      </c>
      <c r="K24">
        <f>IF(A24="","",COUNTIFS('Obligaciones'!$A$2:$A$500,A24,'Obligaciones'!$Q$2:$Q$500,"?*"))</f>
        <v/>
      </c>
    </row>
    <row r="25">
      <c r="J25">
        <f>IF(A25="","",COUNTIF('Obligaciones'!$A$2:$A$500,A25))</f>
        <v/>
      </c>
      <c r="K25">
        <f>IF(A25="","",COUNTIFS('Obligaciones'!$A$2:$A$500,A25,'Obligaciones'!$Q$2:$Q$500,"?*"))</f>
        <v/>
      </c>
    </row>
    <row r="26">
      <c r="J26">
        <f>IF(A26="","",COUNTIF('Obligaciones'!$A$2:$A$500,A26))</f>
        <v/>
      </c>
      <c r="K26">
        <f>IF(A26="","",COUNTIFS('Obligaciones'!$A$2:$A$500,A26,'Obligaciones'!$Q$2:$Q$500,"?*"))</f>
        <v/>
      </c>
    </row>
    <row r="27">
      <c r="J27">
        <f>IF(A27="","",COUNTIF('Obligaciones'!$A$2:$A$500,A27))</f>
        <v/>
      </c>
      <c r="K27">
        <f>IF(A27="","",COUNTIFS('Obligaciones'!$A$2:$A$500,A27,'Obligaciones'!$Q$2:$Q$500,"?*"))</f>
        <v/>
      </c>
    </row>
    <row r="28">
      <c r="J28">
        <f>IF(A28="","",COUNTIF('Obligaciones'!$A$2:$A$500,A28))</f>
        <v/>
      </c>
      <c r="K28">
        <f>IF(A28="","",COUNTIFS('Obligaciones'!$A$2:$A$500,A28,'Obligaciones'!$Q$2:$Q$500,"?*"))</f>
        <v/>
      </c>
    </row>
    <row r="29">
      <c r="J29">
        <f>IF(A29="","",COUNTIF('Obligaciones'!$A$2:$A$500,A29))</f>
        <v/>
      </c>
      <c r="K29">
        <f>IF(A29="","",COUNTIFS('Obligaciones'!$A$2:$A$500,A29,'Obligaciones'!$Q$2:$Q$500,"?*"))</f>
        <v/>
      </c>
    </row>
    <row r="30">
      <c r="J30">
        <f>IF(A30="","",COUNTIF('Obligaciones'!$A$2:$A$500,A30))</f>
        <v/>
      </c>
      <c r="K30">
        <f>IF(A30="","",COUNTIFS('Obligaciones'!$A$2:$A$500,A30,'Obligaciones'!$Q$2:$Q$500,"?*"))</f>
        <v/>
      </c>
    </row>
    <row r="31">
      <c r="J31">
        <f>IF(A31="","",COUNTIF('Obligaciones'!$A$2:$A$500,A31))</f>
        <v/>
      </c>
      <c r="K31">
        <f>IF(A31="","",COUNTIFS('Obligaciones'!$A$2:$A$500,A31,'Obligaciones'!$Q$2:$Q$500,"?*"))</f>
        <v/>
      </c>
    </row>
    <row r="32">
      <c r="J32">
        <f>IF(A32="","",COUNTIF('Obligaciones'!$A$2:$A$500,A32))</f>
        <v/>
      </c>
      <c r="K32">
        <f>IF(A32="","",COUNTIFS('Obligaciones'!$A$2:$A$500,A32,'Obligaciones'!$Q$2:$Q$500,"?*"))</f>
        <v/>
      </c>
    </row>
    <row r="33">
      <c r="J33">
        <f>IF(A33="","",COUNTIF('Obligaciones'!$A$2:$A$500,A33))</f>
        <v/>
      </c>
      <c r="K33">
        <f>IF(A33="","",COUNTIFS('Obligaciones'!$A$2:$A$500,A33,'Obligaciones'!$Q$2:$Q$500,"?*"))</f>
        <v/>
      </c>
    </row>
    <row r="34">
      <c r="J34">
        <f>IF(A34="","",COUNTIF('Obligaciones'!$A$2:$A$500,A34))</f>
        <v/>
      </c>
      <c r="K34">
        <f>IF(A34="","",COUNTIFS('Obligaciones'!$A$2:$A$500,A34,'Obligaciones'!$Q$2:$Q$500,"?*"))</f>
        <v/>
      </c>
    </row>
    <row r="35">
      <c r="J35">
        <f>IF(A35="","",COUNTIF('Obligaciones'!$A$2:$A$500,A35))</f>
        <v/>
      </c>
      <c r="K35">
        <f>IF(A35="","",COUNTIFS('Obligaciones'!$A$2:$A$500,A35,'Obligaciones'!$Q$2:$Q$500,"?*"))</f>
        <v/>
      </c>
    </row>
    <row r="36">
      <c r="J36">
        <f>IF(A36="","",COUNTIF('Obligaciones'!$A$2:$A$500,A36))</f>
        <v/>
      </c>
      <c r="K36">
        <f>IF(A36="","",COUNTIFS('Obligaciones'!$A$2:$A$500,A36,'Obligaciones'!$Q$2:$Q$500,"?*"))</f>
        <v/>
      </c>
    </row>
    <row r="37">
      <c r="J37">
        <f>IF(A37="","",COUNTIF('Obligaciones'!$A$2:$A$500,A37))</f>
        <v/>
      </c>
      <c r="K37">
        <f>IF(A37="","",COUNTIFS('Obligaciones'!$A$2:$A$500,A37,'Obligaciones'!$Q$2:$Q$500,"?*"))</f>
        <v/>
      </c>
    </row>
    <row r="38">
      <c r="J38">
        <f>IF(A38="","",COUNTIF('Obligaciones'!$A$2:$A$500,A38))</f>
        <v/>
      </c>
      <c r="K38">
        <f>IF(A38="","",COUNTIFS('Obligaciones'!$A$2:$A$500,A38,'Obligaciones'!$Q$2:$Q$500,"?*"))</f>
        <v/>
      </c>
    </row>
    <row r="39">
      <c r="J39">
        <f>IF(A39="","",COUNTIF('Obligaciones'!$A$2:$A$500,A39))</f>
        <v/>
      </c>
      <c r="K39">
        <f>IF(A39="","",COUNTIFS('Obligaciones'!$A$2:$A$500,A39,'Obligaciones'!$Q$2:$Q$500,"?*"))</f>
        <v/>
      </c>
    </row>
    <row r="40">
      <c r="J40">
        <f>IF(A40="","",COUNTIF('Obligaciones'!$A$2:$A$500,A40))</f>
        <v/>
      </c>
      <c r="K40">
        <f>IF(A40="","",COUNTIFS('Obligaciones'!$A$2:$A$500,A40,'Obligaciones'!$Q$2:$Q$500,"?*"))</f>
        <v/>
      </c>
    </row>
    <row r="41">
      <c r="J41">
        <f>IF(A41="","",COUNTIF('Obligaciones'!$A$2:$A$500,A41))</f>
        <v/>
      </c>
      <c r="K41">
        <f>IF(A41="","",COUNTIFS('Obligaciones'!$A$2:$A$500,A41,'Obligaciones'!$Q$2:$Q$500,"?*"))</f>
        <v/>
      </c>
    </row>
    <row r="42">
      <c r="J42">
        <f>IF(A42="","",COUNTIF('Obligaciones'!$A$2:$A$500,A42))</f>
        <v/>
      </c>
      <c r="K42">
        <f>IF(A42="","",COUNTIFS('Obligaciones'!$A$2:$A$500,A42,'Obligaciones'!$Q$2:$Q$500,"?*"))</f>
        <v/>
      </c>
    </row>
    <row r="43">
      <c r="J43">
        <f>IF(A43="","",COUNTIF('Obligaciones'!$A$2:$A$500,A43))</f>
        <v/>
      </c>
      <c r="K43">
        <f>IF(A43="","",COUNTIFS('Obligaciones'!$A$2:$A$500,A43,'Obligaciones'!$Q$2:$Q$500,"?*"))</f>
        <v/>
      </c>
    </row>
    <row r="44">
      <c r="J44">
        <f>IF(A44="","",COUNTIF('Obligaciones'!$A$2:$A$500,A44))</f>
        <v/>
      </c>
      <c r="K44">
        <f>IF(A44="","",COUNTIFS('Obligaciones'!$A$2:$A$500,A44,'Obligaciones'!$Q$2:$Q$500,"?*"))</f>
        <v/>
      </c>
    </row>
    <row r="45">
      <c r="J45">
        <f>IF(A45="","",COUNTIF('Obligaciones'!$A$2:$A$500,A45))</f>
        <v/>
      </c>
      <c r="K45">
        <f>IF(A45="","",COUNTIFS('Obligaciones'!$A$2:$A$500,A45,'Obligaciones'!$Q$2:$Q$500,"?*"))</f>
        <v/>
      </c>
    </row>
    <row r="46">
      <c r="J46">
        <f>IF(A46="","",COUNTIF('Obligaciones'!$A$2:$A$500,A46))</f>
        <v/>
      </c>
      <c r="K46">
        <f>IF(A46="","",COUNTIFS('Obligaciones'!$A$2:$A$500,A46,'Obligaciones'!$Q$2:$Q$500,"?*"))</f>
        <v/>
      </c>
    </row>
    <row r="47">
      <c r="J47">
        <f>IF(A47="","",COUNTIF('Obligaciones'!$A$2:$A$500,A47))</f>
        <v/>
      </c>
      <c r="K47">
        <f>IF(A47="","",COUNTIFS('Obligaciones'!$A$2:$A$500,A47,'Obligaciones'!$Q$2:$Q$500,"?*"))</f>
        <v/>
      </c>
    </row>
    <row r="48">
      <c r="J48">
        <f>IF(A48="","",COUNTIF('Obligaciones'!$A$2:$A$500,A48))</f>
        <v/>
      </c>
      <c r="K48">
        <f>IF(A48="","",COUNTIFS('Obligaciones'!$A$2:$A$500,A48,'Obligaciones'!$Q$2:$Q$500,"?*"))</f>
        <v/>
      </c>
    </row>
    <row r="49">
      <c r="J49">
        <f>IF(A49="","",COUNTIF('Obligaciones'!$A$2:$A$500,A49))</f>
        <v/>
      </c>
      <c r="K49">
        <f>IF(A49="","",COUNTIFS('Obligaciones'!$A$2:$A$500,A49,'Obligaciones'!$Q$2:$Q$500,"?*"))</f>
        <v/>
      </c>
    </row>
    <row r="50">
      <c r="J50">
        <f>IF(A50="","",COUNTIF('Obligaciones'!$A$2:$A$500,A50))</f>
        <v/>
      </c>
      <c r="K50">
        <f>IF(A50="","",COUNTIFS('Obligaciones'!$A$2:$A$500,A50,'Obligaciones'!$Q$2:$Q$500,"?*"))</f>
        <v/>
      </c>
    </row>
    <row r="51">
      <c r="J51">
        <f>IF(A51="","",COUNTIF('Obligaciones'!$A$2:$A$500,A51))</f>
        <v/>
      </c>
      <c r="K51">
        <f>IF(A51="","",COUNTIFS('Obligaciones'!$A$2:$A$500,A51,'Obligaciones'!$Q$2:$Q$500,"?*"))</f>
        <v/>
      </c>
    </row>
    <row r="52">
      <c r="J52">
        <f>IF(A52="","",COUNTIF('Obligaciones'!$A$2:$A$500,A52))</f>
        <v/>
      </c>
      <c r="K52">
        <f>IF(A52="","",COUNTIFS('Obligaciones'!$A$2:$A$500,A52,'Obligaciones'!$Q$2:$Q$500,"?*"))</f>
        <v/>
      </c>
    </row>
    <row r="53">
      <c r="J53">
        <f>IF(A53="","",COUNTIF('Obligaciones'!$A$2:$A$500,A53))</f>
        <v/>
      </c>
      <c r="K53">
        <f>IF(A53="","",COUNTIFS('Obligaciones'!$A$2:$A$500,A53,'Obligaciones'!$Q$2:$Q$500,"?*"))</f>
        <v/>
      </c>
    </row>
    <row r="54">
      <c r="J54">
        <f>IF(A54="","",COUNTIF('Obligaciones'!$A$2:$A$500,A54))</f>
        <v/>
      </c>
      <c r="K54">
        <f>IF(A54="","",COUNTIFS('Obligaciones'!$A$2:$A$500,A54,'Obligaciones'!$Q$2:$Q$500,"?*"))</f>
        <v/>
      </c>
    </row>
    <row r="55">
      <c r="J55">
        <f>IF(A55="","",COUNTIF('Obligaciones'!$A$2:$A$500,A55))</f>
        <v/>
      </c>
      <c r="K55">
        <f>IF(A55="","",COUNTIFS('Obligaciones'!$A$2:$A$500,A55,'Obligaciones'!$Q$2:$Q$500,"?*"))</f>
        <v/>
      </c>
    </row>
    <row r="56">
      <c r="J56">
        <f>IF(A56="","",COUNTIF('Obligaciones'!$A$2:$A$500,A56))</f>
        <v/>
      </c>
      <c r="K56">
        <f>IF(A56="","",COUNTIFS('Obligaciones'!$A$2:$A$500,A56,'Obligaciones'!$Q$2:$Q$500,"?*"))</f>
        <v/>
      </c>
    </row>
    <row r="57">
      <c r="J57">
        <f>IF(A57="","",COUNTIF('Obligaciones'!$A$2:$A$500,A57))</f>
        <v/>
      </c>
      <c r="K57">
        <f>IF(A57="","",COUNTIFS('Obligaciones'!$A$2:$A$500,A57,'Obligaciones'!$Q$2:$Q$500,"?*"))</f>
        <v/>
      </c>
    </row>
    <row r="58">
      <c r="J58">
        <f>IF(A58="","",COUNTIF('Obligaciones'!$A$2:$A$500,A58))</f>
        <v/>
      </c>
      <c r="K58">
        <f>IF(A58="","",COUNTIFS('Obligaciones'!$A$2:$A$500,A58,'Obligaciones'!$Q$2:$Q$500,"?*"))</f>
        <v/>
      </c>
    </row>
    <row r="59">
      <c r="J59">
        <f>IF(A59="","",COUNTIF('Obligaciones'!$A$2:$A$500,A59))</f>
        <v/>
      </c>
      <c r="K59">
        <f>IF(A59="","",COUNTIFS('Obligaciones'!$A$2:$A$500,A59,'Obligaciones'!$Q$2:$Q$500,"?*"))</f>
        <v/>
      </c>
    </row>
    <row r="60">
      <c r="J60">
        <f>IF(A60="","",COUNTIF('Obligaciones'!$A$2:$A$500,A60))</f>
        <v/>
      </c>
      <c r="K60">
        <f>IF(A60="","",COUNTIFS('Obligaciones'!$A$2:$A$500,A60,'Obligaciones'!$Q$2:$Q$500,"?*"))</f>
        <v/>
      </c>
    </row>
    <row r="61">
      <c r="J61">
        <f>IF(A61="","",COUNTIF('Obligaciones'!$A$2:$A$500,A61))</f>
        <v/>
      </c>
      <c r="K61">
        <f>IF(A61="","",COUNTIFS('Obligaciones'!$A$2:$A$500,A61,'Obligaciones'!$Q$2:$Q$500,"?*"))</f>
        <v/>
      </c>
    </row>
    <row r="62">
      <c r="J62">
        <f>IF(A62="","",COUNTIF('Obligaciones'!$A$2:$A$500,A62))</f>
        <v/>
      </c>
      <c r="K62">
        <f>IF(A62="","",COUNTIFS('Obligaciones'!$A$2:$A$500,A62,'Obligaciones'!$Q$2:$Q$500,"?*"))</f>
        <v/>
      </c>
    </row>
    <row r="63">
      <c r="J63">
        <f>IF(A63="","",COUNTIF('Obligaciones'!$A$2:$A$500,A63))</f>
        <v/>
      </c>
      <c r="K63">
        <f>IF(A63="","",COUNTIFS('Obligaciones'!$A$2:$A$500,A63,'Obligaciones'!$Q$2:$Q$500,"?*"))</f>
        <v/>
      </c>
    </row>
    <row r="64">
      <c r="J64">
        <f>IF(A64="","",COUNTIF('Obligaciones'!$A$2:$A$500,A64))</f>
        <v/>
      </c>
      <c r="K64">
        <f>IF(A64="","",COUNTIFS('Obligaciones'!$A$2:$A$500,A64,'Obligaciones'!$Q$2:$Q$500,"?*"))</f>
        <v/>
      </c>
    </row>
    <row r="65">
      <c r="J65">
        <f>IF(A65="","",COUNTIF('Obligaciones'!$A$2:$A$500,A65))</f>
        <v/>
      </c>
      <c r="K65">
        <f>IF(A65="","",COUNTIFS('Obligaciones'!$A$2:$A$500,A65,'Obligaciones'!$Q$2:$Q$500,"?*"))</f>
        <v/>
      </c>
    </row>
    <row r="66">
      <c r="J66">
        <f>IF(A66="","",COUNTIF('Obligaciones'!$A$2:$A$500,A66))</f>
        <v/>
      </c>
      <c r="K66">
        <f>IF(A66="","",COUNTIFS('Obligaciones'!$A$2:$A$500,A66,'Obligaciones'!$Q$2:$Q$500,"?*"))</f>
        <v/>
      </c>
    </row>
    <row r="67">
      <c r="J67">
        <f>IF(A67="","",COUNTIF('Obligaciones'!$A$2:$A$500,A67))</f>
        <v/>
      </c>
      <c r="K67">
        <f>IF(A67="","",COUNTIFS('Obligaciones'!$A$2:$A$500,A67,'Obligaciones'!$Q$2:$Q$500,"?*"))</f>
        <v/>
      </c>
    </row>
    <row r="68">
      <c r="J68">
        <f>IF(A68="","",COUNTIF('Obligaciones'!$A$2:$A$500,A68))</f>
        <v/>
      </c>
      <c r="K68">
        <f>IF(A68="","",COUNTIFS('Obligaciones'!$A$2:$A$500,A68,'Obligaciones'!$Q$2:$Q$500,"?*"))</f>
        <v/>
      </c>
    </row>
    <row r="69">
      <c r="J69">
        <f>IF(A69="","",COUNTIF('Obligaciones'!$A$2:$A$500,A69))</f>
        <v/>
      </c>
      <c r="K69">
        <f>IF(A69="","",COUNTIFS('Obligaciones'!$A$2:$A$500,A69,'Obligaciones'!$Q$2:$Q$500,"?*"))</f>
        <v/>
      </c>
    </row>
    <row r="70">
      <c r="J70">
        <f>IF(A70="","",COUNTIF('Obligaciones'!$A$2:$A$500,A70))</f>
        <v/>
      </c>
      <c r="K70">
        <f>IF(A70="","",COUNTIFS('Obligaciones'!$A$2:$A$500,A70,'Obligaciones'!$Q$2:$Q$500,"?*"))</f>
        <v/>
      </c>
    </row>
    <row r="71">
      <c r="J71">
        <f>IF(A71="","",COUNTIF('Obligaciones'!$A$2:$A$500,A71))</f>
        <v/>
      </c>
      <c r="K71">
        <f>IF(A71="","",COUNTIFS('Obligaciones'!$A$2:$A$500,A71,'Obligaciones'!$Q$2:$Q$500,"?*"))</f>
        <v/>
      </c>
    </row>
    <row r="72">
      <c r="J72">
        <f>IF(A72="","",COUNTIF('Obligaciones'!$A$2:$A$500,A72))</f>
        <v/>
      </c>
      <c r="K72">
        <f>IF(A72="","",COUNTIFS('Obligaciones'!$A$2:$A$500,A72,'Obligaciones'!$Q$2:$Q$500,"?*"))</f>
        <v/>
      </c>
    </row>
    <row r="73">
      <c r="J73">
        <f>IF(A73="","",COUNTIF('Obligaciones'!$A$2:$A$500,A73))</f>
        <v/>
      </c>
      <c r="K73">
        <f>IF(A73="","",COUNTIFS('Obligaciones'!$A$2:$A$500,A73,'Obligaciones'!$Q$2:$Q$500,"?*"))</f>
        <v/>
      </c>
    </row>
    <row r="74">
      <c r="J74">
        <f>IF(A74="","",COUNTIF('Obligaciones'!$A$2:$A$500,A74))</f>
        <v/>
      </c>
      <c r="K74">
        <f>IF(A74="","",COUNTIFS('Obligaciones'!$A$2:$A$500,A74,'Obligaciones'!$Q$2:$Q$500,"?*"))</f>
        <v/>
      </c>
    </row>
    <row r="75">
      <c r="J75">
        <f>IF(A75="","",COUNTIF('Obligaciones'!$A$2:$A$500,A75))</f>
        <v/>
      </c>
      <c r="K75">
        <f>IF(A75="","",COUNTIFS('Obligaciones'!$A$2:$A$500,A75,'Obligaciones'!$Q$2:$Q$500,"?*"))</f>
        <v/>
      </c>
    </row>
    <row r="76">
      <c r="J76">
        <f>IF(A76="","",COUNTIF('Obligaciones'!$A$2:$A$500,A76))</f>
        <v/>
      </c>
      <c r="K76">
        <f>IF(A76="","",COUNTIFS('Obligaciones'!$A$2:$A$500,A76,'Obligaciones'!$Q$2:$Q$500,"?*"))</f>
        <v/>
      </c>
    </row>
    <row r="77">
      <c r="J77">
        <f>IF(A77="","",COUNTIF('Obligaciones'!$A$2:$A$500,A77))</f>
        <v/>
      </c>
      <c r="K77">
        <f>IF(A77="","",COUNTIFS('Obligaciones'!$A$2:$A$500,A77,'Obligaciones'!$Q$2:$Q$500,"?*"))</f>
        <v/>
      </c>
    </row>
    <row r="78">
      <c r="J78">
        <f>IF(A78="","",COUNTIF('Obligaciones'!$A$2:$A$500,A78))</f>
        <v/>
      </c>
      <c r="K78">
        <f>IF(A78="","",COUNTIFS('Obligaciones'!$A$2:$A$500,A78,'Obligaciones'!$Q$2:$Q$500,"?*"))</f>
        <v/>
      </c>
    </row>
    <row r="79">
      <c r="J79">
        <f>IF(A79="","",COUNTIF('Obligaciones'!$A$2:$A$500,A79))</f>
        <v/>
      </c>
      <c r="K79">
        <f>IF(A79="","",COUNTIFS('Obligaciones'!$A$2:$A$500,A79,'Obligaciones'!$Q$2:$Q$500,"?*"))</f>
        <v/>
      </c>
    </row>
    <row r="80">
      <c r="J80">
        <f>IF(A80="","",COUNTIF('Obligaciones'!$A$2:$A$500,A80))</f>
        <v/>
      </c>
      <c r="K80">
        <f>IF(A80="","",COUNTIFS('Obligaciones'!$A$2:$A$500,A80,'Obligaciones'!$Q$2:$Q$500,"?*"))</f>
        <v/>
      </c>
    </row>
    <row r="81">
      <c r="J81">
        <f>IF(A81="","",COUNTIF('Obligaciones'!$A$2:$A$500,A81))</f>
        <v/>
      </c>
      <c r="K81">
        <f>IF(A81="","",COUNTIFS('Obligaciones'!$A$2:$A$500,A81,'Obligaciones'!$Q$2:$Q$500,"?*"))</f>
        <v/>
      </c>
    </row>
    <row r="82">
      <c r="J82">
        <f>IF(A82="","",COUNTIF('Obligaciones'!$A$2:$A$500,A82))</f>
        <v/>
      </c>
      <c r="K82">
        <f>IF(A82="","",COUNTIFS('Obligaciones'!$A$2:$A$500,A82,'Obligaciones'!$Q$2:$Q$500,"?*"))</f>
        <v/>
      </c>
    </row>
    <row r="83">
      <c r="J83">
        <f>IF(A83="","",COUNTIF('Obligaciones'!$A$2:$A$500,A83))</f>
        <v/>
      </c>
      <c r="K83">
        <f>IF(A83="","",COUNTIFS('Obligaciones'!$A$2:$A$500,A83,'Obligaciones'!$Q$2:$Q$500,"?*"))</f>
        <v/>
      </c>
    </row>
    <row r="84">
      <c r="J84">
        <f>IF(A84="","",COUNTIF('Obligaciones'!$A$2:$A$500,A84))</f>
        <v/>
      </c>
      <c r="K84">
        <f>IF(A84="","",COUNTIFS('Obligaciones'!$A$2:$A$500,A84,'Obligaciones'!$Q$2:$Q$500,"?*"))</f>
        <v/>
      </c>
    </row>
    <row r="85">
      <c r="J85">
        <f>IF(A85="","",COUNTIF('Obligaciones'!$A$2:$A$500,A85))</f>
        <v/>
      </c>
      <c r="K85">
        <f>IF(A85="","",COUNTIFS('Obligaciones'!$A$2:$A$500,A85,'Obligaciones'!$Q$2:$Q$500,"?*"))</f>
        <v/>
      </c>
    </row>
    <row r="86">
      <c r="J86">
        <f>IF(A86="","",COUNTIF('Obligaciones'!$A$2:$A$500,A86))</f>
        <v/>
      </c>
      <c r="K86">
        <f>IF(A86="","",COUNTIFS('Obligaciones'!$A$2:$A$500,A86,'Obligaciones'!$Q$2:$Q$500,"?*"))</f>
        <v/>
      </c>
    </row>
    <row r="87">
      <c r="J87">
        <f>IF(A87="","",COUNTIF('Obligaciones'!$A$2:$A$500,A87))</f>
        <v/>
      </c>
      <c r="K87">
        <f>IF(A87="","",COUNTIFS('Obligaciones'!$A$2:$A$500,A87,'Obligaciones'!$Q$2:$Q$500,"?*"))</f>
        <v/>
      </c>
    </row>
    <row r="88">
      <c r="J88">
        <f>IF(A88="","",COUNTIF('Obligaciones'!$A$2:$A$500,A88))</f>
        <v/>
      </c>
      <c r="K88">
        <f>IF(A88="","",COUNTIFS('Obligaciones'!$A$2:$A$500,A88,'Obligaciones'!$Q$2:$Q$500,"?*"))</f>
        <v/>
      </c>
    </row>
    <row r="89">
      <c r="J89">
        <f>IF(A89="","",COUNTIF('Obligaciones'!$A$2:$A$500,A89))</f>
        <v/>
      </c>
      <c r="K89">
        <f>IF(A89="","",COUNTIFS('Obligaciones'!$A$2:$A$500,A89,'Obligaciones'!$Q$2:$Q$500,"?*"))</f>
        <v/>
      </c>
    </row>
    <row r="90">
      <c r="J90">
        <f>IF(A90="","",COUNTIF('Obligaciones'!$A$2:$A$500,A90))</f>
        <v/>
      </c>
      <c r="K90">
        <f>IF(A90="","",COUNTIFS('Obligaciones'!$A$2:$A$500,A90,'Obligaciones'!$Q$2:$Q$500,"?*"))</f>
        <v/>
      </c>
    </row>
    <row r="91">
      <c r="J91">
        <f>IF(A91="","",COUNTIF('Obligaciones'!$A$2:$A$500,A91))</f>
        <v/>
      </c>
      <c r="K91">
        <f>IF(A91="","",COUNTIFS('Obligaciones'!$A$2:$A$500,A91,'Obligaciones'!$Q$2:$Q$500,"?*"))</f>
        <v/>
      </c>
    </row>
    <row r="92">
      <c r="J92">
        <f>IF(A92="","",COUNTIF('Obligaciones'!$A$2:$A$500,A92))</f>
        <v/>
      </c>
      <c r="K92">
        <f>IF(A92="","",COUNTIFS('Obligaciones'!$A$2:$A$500,A92,'Obligaciones'!$Q$2:$Q$500,"?*"))</f>
        <v/>
      </c>
    </row>
    <row r="93">
      <c r="J93">
        <f>IF(A93="","",COUNTIF('Obligaciones'!$A$2:$A$500,A93))</f>
        <v/>
      </c>
      <c r="K93">
        <f>IF(A93="","",COUNTIFS('Obligaciones'!$A$2:$A$500,A93,'Obligaciones'!$Q$2:$Q$500,"?*"))</f>
        <v/>
      </c>
    </row>
    <row r="94">
      <c r="J94">
        <f>IF(A94="","",COUNTIF('Obligaciones'!$A$2:$A$500,A94))</f>
        <v/>
      </c>
      <c r="K94">
        <f>IF(A94="","",COUNTIFS('Obligaciones'!$A$2:$A$500,A94,'Obligaciones'!$Q$2:$Q$500,"?*"))</f>
        <v/>
      </c>
    </row>
    <row r="95">
      <c r="J95">
        <f>IF(A95="","",COUNTIF('Obligaciones'!$A$2:$A$500,A95))</f>
        <v/>
      </c>
      <c r="K95">
        <f>IF(A95="","",COUNTIFS('Obligaciones'!$A$2:$A$500,A95,'Obligaciones'!$Q$2:$Q$500,"?*"))</f>
        <v/>
      </c>
    </row>
    <row r="96">
      <c r="J96">
        <f>IF(A96="","",COUNTIF('Obligaciones'!$A$2:$A$500,A96))</f>
        <v/>
      </c>
      <c r="K96">
        <f>IF(A96="","",COUNTIFS('Obligaciones'!$A$2:$A$500,A96,'Obligaciones'!$Q$2:$Q$500,"?*"))</f>
        <v/>
      </c>
    </row>
    <row r="97">
      <c r="J97">
        <f>IF(A97="","",COUNTIF('Obligaciones'!$A$2:$A$500,A97))</f>
        <v/>
      </c>
      <c r="K97">
        <f>IF(A97="","",COUNTIFS('Obligaciones'!$A$2:$A$500,A97,'Obligaciones'!$Q$2:$Q$500,"?*"))</f>
        <v/>
      </c>
    </row>
    <row r="98">
      <c r="J98">
        <f>IF(A98="","",COUNTIF('Obligaciones'!$A$2:$A$500,A98))</f>
        <v/>
      </c>
      <c r="K98">
        <f>IF(A98="","",COUNTIFS('Obligaciones'!$A$2:$A$500,A98,'Obligaciones'!$Q$2:$Q$500,"?*"))</f>
        <v/>
      </c>
    </row>
    <row r="99">
      <c r="J99">
        <f>IF(A99="","",COUNTIF('Obligaciones'!$A$2:$A$500,A99))</f>
        <v/>
      </c>
      <c r="K99">
        <f>IF(A99="","",COUNTIFS('Obligaciones'!$A$2:$A$500,A99,'Obligaciones'!$Q$2:$Q$500,"?*"))</f>
        <v/>
      </c>
    </row>
    <row r="100">
      <c r="J100">
        <f>IF(A100="","",COUNTIF('Obligaciones'!$A$2:$A$500,A100))</f>
        <v/>
      </c>
      <c r="K100">
        <f>IF(A100="","",COUNTIFS('Obligaciones'!$A$2:$A$500,A100,'Obligaciones'!$Q$2:$Q$500,"?*"))</f>
        <v/>
      </c>
    </row>
    <row r="101">
      <c r="J101">
        <f>IF(A101="","",COUNTIF('Obligaciones'!$A$2:$A$500,A101))</f>
        <v/>
      </c>
      <c r="K101">
        <f>IF(A101="","",COUNTIFS('Obligaciones'!$A$2:$A$500,A101,'Obligaciones'!$Q$2:$Q$500,"?*"))</f>
        <v/>
      </c>
    </row>
    <row r="102">
      <c r="J102">
        <f>IF(A102="","",COUNTIF('Obligaciones'!$A$2:$A$500,A102))</f>
        <v/>
      </c>
      <c r="K102">
        <f>IF(A102="","",COUNTIFS('Obligaciones'!$A$2:$A$500,A102,'Obligaciones'!$Q$2:$Q$500,"?*"))</f>
        <v/>
      </c>
    </row>
    <row r="103">
      <c r="J103">
        <f>IF(A103="","",COUNTIF('Obligaciones'!$A$2:$A$500,A103))</f>
        <v/>
      </c>
      <c r="K103">
        <f>IF(A103="","",COUNTIFS('Obligaciones'!$A$2:$A$500,A103,'Obligaciones'!$Q$2:$Q$500,"?*"))</f>
        <v/>
      </c>
    </row>
    <row r="104">
      <c r="J104">
        <f>IF(A104="","",COUNTIF('Obligaciones'!$A$2:$A$500,A104))</f>
        <v/>
      </c>
      <c r="K104">
        <f>IF(A104="","",COUNTIFS('Obligaciones'!$A$2:$A$500,A104,'Obligaciones'!$Q$2:$Q$500,"?*"))</f>
        <v/>
      </c>
    </row>
    <row r="105">
      <c r="J105">
        <f>IF(A105="","",COUNTIF('Obligaciones'!$A$2:$A$500,A105))</f>
        <v/>
      </c>
      <c r="K105">
        <f>IF(A105="","",COUNTIFS('Obligaciones'!$A$2:$A$500,A105,'Obligaciones'!$Q$2:$Q$500,"?*"))</f>
        <v/>
      </c>
    </row>
    <row r="106">
      <c r="J106">
        <f>IF(A106="","",COUNTIF('Obligaciones'!$A$2:$A$500,A106))</f>
        <v/>
      </c>
      <c r="K106">
        <f>IF(A106="","",COUNTIFS('Obligaciones'!$A$2:$A$500,A106,'Obligaciones'!$Q$2:$Q$500,"?*"))</f>
        <v/>
      </c>
    </row>
    <row r="107">
      <c r="J107">
        <f>IF(A107="","",COUNTIF('Obligaciones'!$A$2:$A$500,A107))</f>
        <v/>
      </c>
      <c r="K107">
        <f>IF(A107="","",COUNTIFS('Obligaciones'!$A$2:$A$500,A107,'Obligaciones'!$Q$2:$Q$500,"?*"))</f>
        <v/>
      </c>
    </row>
    <row r="108">
      <c r="J108">
        <f>IF(A108="","",COUNTIF('Obligaciones'!$A$2:$A$500,A108))</f>
        <v/>
      </c>
      <c r="K108">
        <f>IF(A108="","",COUNTIFS('Obligaciones'!$A$2:$A$500,A108,'Obligaciones'!$Q$2:$Q$500,"?*"))</f>
        <v/>
      </c>
    </row>
    <row r="109">
      <c r="J109">
        <f>IF(A109="","",COUNTIF('Obligaciones'!$A$2:$A$500,A109))</f>
        <v/>
      </c>
      <c r="K109">
        <f>IF(A109="","",COUNTIFS('Obligaciones'!$A$2:$A$500,A109,'Obligaciones'!$Q$2:$Q$500,"?*"))</f>
        <v/>
      </c>
    </row>
    <row r="110">
      <c r="J110">
        <f>IF(A110="","",COUNTIF('Obligaciones'!$A$2:$A$500,A110))</f>
        <v/>
      </c>
      <c r="K110">
        <f>IF(A110="","",COUNTIFS('Obligaciones'!$A$2:$A$500,A110,'Obligaciones'!$Q$2:$Q$500,"?*"))</f>
        <v/>
      </c>
    </row>
    <row r="111">
      <c r="J111">
        <f>IF(A111="","",COUNTIF('Obligaciones'!$A$2:$A$500,A111))</f>
        <v/>
      </c>
      <c r="K111">
        <f>IF(A111="","",COUNTIFS('Obligaciones'!$A$2:$A$500,A111,'Obligaciones'!$Q$2:$Q$500,"?*"))</f>
        <v/>
      </c>
    </row>
    <row r="112">
      <c r="J112">
        <f>IF(A112="","",COUNTIF('Obligaciones'!$A$2:$A$500,A112))</f>
        <v/>
      </c>
      <c r="K112">
        <f>IF(A112="","",COUNTIFS('Obligaciones'!$A$2:$A$500,A112,'Obligaciones'!$Q$2:$Q$500,"?*"))</f>
        <v/>
      </c>
    </row>
    <row r="113">
      <c r="J113">
        <f>IF(A113="","",COUNTIF('Obligaciones'!$A$2:$A$500,A113))</f>
        <v/>
      </c>
      <c r="K113">
        <f>IF(A113="","",COUNTIFS('Obligaciones'!$A$2:$A$500,A113,'Obligaciones'!$Q$2:$Q$500,"?*"))</f>
        <v/>
      </c>
    </row>
    <row r="114">
      <c r="J114">
        <f>IF(A114="","",COUNTIF('Obligaciones'!$A$2:$A$500,A114))</f>
        <v/>
      </c>
      <c r="K114">
        <f>IF(A114="","",COUNTIFS('Obligaciones'!$A$2:$A$500,A114,'Obligaciones'!$Q$2:$Q$500,"?*"))</f>
        <v/>
      </c>
    </row>
    <row r="115">
      <c r="J115">
        <f>IF(A115="","",COUNTIF('Obligaciones'!$A$2:$A$500,A115))</f>
        <v/>
      </c>
      <c r="K115">
        <f>IF(A115="","",COUNTIFS('Obligaciones'!$A$2:$A$500,A115,'Obligaciones'!$Q$2:$Q$500,"?*"))</f>
        <v/>
      </c>
    </row>
    <row r="116">
      <c r="J116">
        <f>IF(A116="","",COUNTIF('Obligaciones'!$A$2:$A$500,A116))</f>
        <v/>
      </c>
      <c r="K116">
        <f>IF(A116="","",COUNTIFS('Obligaciones'!$A$2:$A$500,A116,'Obligaciones'!$Q$2:$Q$500,"?*"))</f>
        <v/>
      </c>
    </row>
    <row r="117">
      <c r="J117">
        <f>IF(A117="","",COUNTIF('Obligaciones'!$A$2:$A$500,A117))</f>
        <v/>
      </c>
      <c r="K117">
        <f>IF(A117="","",COUNTIFS('Obligaciones'!$A$2:$A$500,A117,'Obligaciones'!$Q$2:$Q$500,"?*"))</f>
        <v/>
      </c>
    </row>
    <row r="118">
      <c r="J118">
        <f>IF(A118="","",COUNTIF('Obligaciones'!$A$2:$A$500,A118))</f>
        <v/>
      </c>
      <c r="K118">
        <f>IF(A118="","",COUNTIFS('Obligaciones'!$A$2:$A$500,A118,'Obligaciones'!$Q$2:$Q$500,"?*"))</f>
        <v/>
      </c>
    </row>
    <row r="119">
      <c r="J119">
        <f>IF(A119="","",COUNTIF('Obligaciones'!$A$2:$A$500,A119))</f>
        <v/>
      </c>
      <c r="K119">
        <f>IF(A119="","",COUNTIFS('Obligaciones'!$A$2:$A$500,A119,'Obligaciones'!$Q$2:$Q$500,"?*"))</f>
        <v/>
      </c>
    </row>
    <row r="120">
      <c r="J120">
        <f>IF(A120="","",COUNTIF('Obligaciones'!$A$2:$A$500,A120))</f>
        <v/>
      </c>
      <c r="K120">
        <f>IF(A120="","",COUNTIFS('Obligaciones'!$A$2:$A$500,A120,'Obligaciones'!$Q$2:$Q$500,"?*"))</f>
        <v/>
      </c>
    </row>
    <row r="121">
      <c r="J121">
        <f>IF(A121="","",COUNTIF('Obligaciones'!$A$2:$A$500,A121))</f>
        <v/>
      </c>
      <c r="K121">
        <f>IF(A121="","",COUNTIFS('Obligaciones'!$A$2:$A$500,A121,'Obligaciones'!$Q$2:$Q$500,"?*"))</f>
        <v/>
      </c>
    </row>
    <row r="122">
      <c r="J122">
        <f>IF(A122="","",COUNTIF('Obligaciones'!$A$2:$A$500,A122))</f>
        <v/>
      </c>
      <c r="K122">
        <f>IF(A122="","",COUNTIFS('Obligaciones'!$A$2:$A$500,A122,'Obligaciones'!$Q$2:$Q$500,"?*"))</f>
        <v/>
      </c>
    </row>
    <row r="123">
      <c r="J123">
        <f>IF(A123="","",COUNTIF('Obligaciones'!$A$2:$A$500,A123))</f>
        <v/>
      </c>
      <c r="K123">
        <f>IF(A123="","",COUNTIFS('Obligaciones'!$A$2:$A$500,A123,'Obligaciones'!$Q$2:$Q$500,"?*"))</f>
        <v/>
      </c>
    </row>
    <row r="124">
      <c r="J124">
        <f>IF(A124="","",COUNTIF('Obligaciones'!$A$2:$A$500,A124))</f>
        <v/>
      </c>
      <c r="K124">
        <f>IF(A124="","",COUNTIFS('Obligaciones'!$A$2:$A$500,A124,'Obligaciones'!$Q$2:$Q$500,"?*"))</f>
        <v/>
      </c>
    </row>
    <row r="125">
      <c r="J125">
        <f>IF(A125="","",COUNTIF('Obligaciones'!$A$2:$A$500,A125))</f>
        <v/>
      </c>
      <c r="K125">
        <f>IF(A125="","",COUNTIFS('Obligaciones'!$A$2:$A$500,A125,'Obligaciones'!$Q$2:$Q$500,"?*"))</f>
        <v/>
      </c>
    </row>
    <row r="126">
      <c r="J126">
        <f>IF(A126="","",COUNTIF('Obligaciones'!$A$2:$A$500,A126))</f>
        <v/>
      </c>
      <c r="K126">
        <f>IF(A126="","",COUNTIFS('Obligaciones'!$A$2:$A$500,A126,'Obligaciones'!$Q$2:$Q$500,"?*"))</f>
        <v/>
      </c>
    </row>
    <row r="127">
      <c r="J127">
        <f>IF(A127="","",COUNTIF('Obligaciones'!$A$2:$A$500,A127))</f>
        <v/>
      </c>
      <c r="K127">
        <f>IF(A127="","",COUNTIFS('Obligaciones'!$A$2:$A$500,A127,'Obligaciones'!$Q$2:$Q$500,"?*"))</f>
        <v/>
      </c>
    </row>
    <row r="128">
      <c r="J128">
        <f>IF(A128="","",COUNTIF('Obligaciones'!$A$2:$A$500,A128))</f>
        <v/>
      </c>
      <c r="K128">
        <f>IF(A128="","",COUNTIFS('Obligaciones'!$A$2:$A$500,A128,'Obligaciones'!$Q$2:$Q$500,"?*"))</f>
        <v/>
      </c>
    </row>
    <row r="129">
      <c r="J129">
        <f>IF(A129="","",COUNTIF('Obligaciones'!$A$2:$A$500,A129))</f>
        <v/>
      </c>
      <c r="K129">
        <f>IF(A129="","",COUNTIFS('Obligaciones'!$A$2:$A$500,A129,'Obligaciones'!$Q$2:$Q$500,"?*"))</f>
        <v/>
      </c>
    </row>
    <row r="130">
      <c r="J130">
        <f>IF(A130="","",COUNTIF('Obligaciones'!$A$2:$A$500,A130))</f>
        <v/>
      </c>
      <c r="K130">
        <f>IF(A130="","",COUNTIFS('Obligaciones'!$A$2:$A$500,A130,'Obligaciones'!$Q$2:$Q$500,"?*"))</f>
        <v/>
      </c>
    </row>
    <row r="131">
      <c r="J131">
        <f>IF(A131="","",COUNTIF('Obligaciones'!$A$2:$A$500,A131))</f>
        <v/>
      </c>
      <c r="K131">
        <f>IF(A131="","",COUNTIFS('Obligaciones'!$A$2:$A$500,A131,'Obligaciones'!$Q$2:$Q$500,"?*"))</f>
        <v/>
      </c>
    </row>
    <row r="132">
      <c r="J132">
        <f>IF(A132="","",COUNTIF('Obligaciones'!$A$2:$A$500,A132))</f>
        <v/>
      </c>
      <c r="K132">
        <f>IF(A132="","",COUNTIFS('Obligaciones'!$A$2:$A$500,A132,'Obligaciones'!$Q$2:$Q$500,"?*"))</f>
        <v/>
      </c>
    </row>
    <row r="133">
      <c r="J133">
        <f>IF(A133="","",COUNTIF('Obligaciones'!$A$2:$A$500,A133))</f>
        <v/>
      </c>
      <c r="K133">
        <f>IF(A133="","",COUNTIFS('Obligaciones'!$A$2:$A$500,A133,'Obligaciones'!$Q$2:$Q$500,"?*"))</f>
        <v/>
      </c>
    </row>
    <row r="134">
      <c r="J134">
        <f>IF(A134="","",COUNTIF('Obligaciones'!$A$2:$A$500,A134))</f>
        <v/>
      </c>
      <c r="K134">
        <f>IF(A134="","",COUNTIFS('Obligaciones'!$A$2:$A$500,A134,'Obligaciones'!$Q$2:$Q$500,"?*"))</f>
        <v/>
      </c>
    </row>
    <row r="135">
      <c r="J135">
        <f>IF(A135="","",COUNTIF('Obligaciones'!$A$2:$A$500,A135))</f>
        <v/>
      </c>
      <c r="K135">
        <f>IF(A135="","",COUNTIFS('Obligaciones'!$A$2:$A$500,A135,'Obligaciones'!$Q$2:$Q$500,"?*"))</f>
        <v/>
      </c>
    </row>
    <row r="136">
      <c r="J136">
        <f>IF(A136="","",COUNTIF('Obligaciones'!$A$2:$A$500,A136))</f>
        <v/>
      </c>
      <c r="K136">
        <f>IF(A136="","",COUNTIFS('Obligaciones'!$A$2:$A$500,A136,'Obligaciones'!$Q$2:$Q$500,"?*"))</f>
        <v/>
      </c>
    </row>
    <row r="137">
      <c r="J137">
        <f>IF(A137="","",COUNTIF('Obligaciones'!$A$2:$A$500,A137))</f>
        <v/>
      </c>
      <c r="K137">
        <f>IF(A137="","",COUNTIFS('Obligaciones'!$A$2:$A$500,A137,'Obligaciones'!$Q$2:$Q$500,"?*"))</f>
        <v/>
      </c>
    </row>
    <row r="138">
      <c r="J138">
        <f>IF(A138="","",COUNTIF('Obligaciones'!$A$2:$A$500,A138))</f>
        <v/>
      </c>
      <c r="K138">
        <f>IF(A138="","",COUNTIFS('Obligaciones'!$A$2:$A$500,A138,'Obligaciones'!$Q$2:$Q$500,"?*"))</f>
        <v/>
      </c>
    </row>
    <row r="139">
      <c r="J139">
        <f>IF(A139="","",COUNTIF('Obligaciones'!$A$2:$A$500,A139))</f>
        <v/>
      </c>
      <c r="K139">
        <f>IF(A139="","",COUNTIFS('Obligaciones'!$A$2:$A$500,A139,'Obligaciones'!$Q$2:$Q$500,"?*"))</f>
        <v/>
      </c>
    </row>
    <row r="140">
      <c r="J140">
        <f>IF(A140="","",COUNTIF('Obligaciones'!$A$2:$A$500,A140))</f>
        <v/>
      </c>
      <c r="K140">
        <f>IF(A140="","",COUNTIFS('Obligaciones'!$A$2:$A$500,A140,'Obligaciones'!$Q$2:$Q$500,"?*"))</f>
        <v/>
      </c>
    </row>
    <row r="141">
      <c r="J141">
        <f>IF(A141="","",COUNTIF('Obligaciones'!$A$2:$A$500,A141))</f>
        <v/>
      </c>
      <c r="K141">
        <f>IF(A141="","",COUNTIFS('Obligaciones'!$A$2:$A$500,A141,'Obligaciones'!$Q$2:$Q$500,"?*"))</f>
        <v/>
      </c>
    </row>
    <row r="142">
      <c r="J142">
        <f>IF(A142="","",COUNTIF('Obligaciones'!$A$2:$A$500,A142))</f>
        <v/>
      </c>
      <c r="K142">
        <f>IF(A142="","",COUNTIFS('Obligaciones'!$A$2:$A$500,A142,'Obligaciones'!$Q$2:$Q$500,"?*"))</f>
        <v/>
      </c>
    </row>
    <row r="143">
      <c r="J143">
        <f>IF(A143="","",COUNTIF('Obligaciones'!$A$2:$A$500,A143))</f>
        <v/>
      </c>
      <c r="K143">
        <f>IF(A143="","",COUNTIFS('Obligaciones'!$A$2:$A$500,A143,'Obligaciones'!$Q$2:$Q$500,"?*"))</f>
        <v/>
      </c>
    </row>
    <row r="144">
      <c r="J144">
        <f>IF(A144="","",COUNTIF('Obligaciones'!$A$2:$A$500,A144))</f>
        <v/>
      </c>
      <c r="K144">
        <f>IF(A144="","",COUNTIFS('Obligaciones'!$A$2:$A$500,A144,'Obligaciones'!$Q$2:$Q$500,"?*"))</f>
        <v/>
      </c>
    </row>
    <row r="145">
      <c r="J145">
        <f>IF(A145="","",COUNTIF('Obligaciones'!$A$2:$A$500,A145))</f>
        <v/>
      </c>
      <c r="K145">
        <f>IF(A145="","",COUNTIFS('Obligaciones'!$A$2:$A$500,A145,'Obligaciones'!$Q$2:$Q$500,"?*"))</f>
        <v/>
      </c>
    </row>
    <row r="146">
      <c r="J146">
        <f>IF(A146="","",COUNTIF('Obligaciones'!$A$2:$A$500,A146))</f>
        <v/>
      </c>
      <c r="K146">
        <f>IF(A146="","",COUNTIFS('Obligaciones'!$A$2:$A$500,A146,'Obligaciones'!$Q$2:$Q$500,"?*"))</f>
        <v/>
      </c>
    </row>
    <row r="147">
      <c r="J147">
        <f>IF(A147="","",COUNTIF('Obligaciones'!$A$2:$A$500,A147))</f>
        <v/>
      </c>
      <c r="K147">
        <f>IF(A147="","",COUNTIFS('Obligaciones'!$A$2:$A$500,A147,'Obligaciones'!$Q$2:$Q$500,"?*"))</f>
        <v/>
      </c>
    </row>
    <row r="148">
      <c r="J148">
        <f>IF(A148="","",COUNTIF('Obligaciones'!$A$2:$A$500,A148))</f>
        <v/>
      </c>
      <c r="K148">
        <f>IF(A148="","",COUNTIFS('Obligaciones'!$A$2:$A$500,A148,'Obligaciones'!$Q$2:$Q$500,"?*"))</f>
        <v/>
      </c>
    </row>
    <row r="149">
      <c r="J149">
        <f>IF(A149="","",COUNTIF('Obligaciones'!$A$2:$A$500,A149))</f>
        <v/>
      </c>
      <c r="K149">
        <f>IF(A149="","",COUNTIFS('Obligaciones'!$A$2:$A$500,A149,'Obligaciones'!$Q$2:$Q$500,"?*"))</f>
        <v/>
      </c>
    </row>
    <row r="150">
      <c r="J150">
        <f>IF(A150="","",COUNTIF('Obligaciones'!$A$2:$A$500,A150))</f>
        <v/>
      </c>
      <c r="K150">
        <f>IF(A150="","",COUNTIFS('Obligaciones'!$A$2:$A$500,A150,'Obligaciones'!$Q$2:$Q$500,"?*"))</f>
        <v/>
      </c>
    </row>
    <row r="151">
      <c r="J151">
        <f>IF(A151="","",COUNTIF('Obligaciones'!$A$2:$A$500,A151))</f>
        <v/>
      </c>
      <c r="K151">
        <f>IF(A151="","",COUNTIFS('Obligaciones'!$A$2:$A$500,A151,'Obligaciones'!$Q$2:$Q$500,"?*"))</f>
        <v/>
      </c>
    </row>
    <row r="152">
      <c r="J152">
        <f>IF(A152="","",COUNTIF('Obligaciones'!$A$2:$A$500,A152))</f>
        <v/>
      </c>
      <c r="K152">
        <f>IF(A152="","",COUNTIFS('Obligaciones'!$A$2:$A$500,A152,'Obligaciones'!$Q$2:$Q$500,"?*"))</f>
        <v/>
      </c>
    </row>
    <row r="153">
      <c r="J153">
        <f>IF(A153="","",COUNTIF('Obligaciones'!$A$2:$A$500,A153))</f>
        <v/>
      </c>
      <c r="K153">
        <f>IF(A153="","",COUNTIFS('Obligaciones'!$A$2:$A$500,A153,'Obligaciones'!$Q$2:$Q$500,"?*"))</f>
        <v/>
      </c>
    </row>
    <row r="154">
      <c r="J154">
        <f>IF(A154="","",COUNTIF('Obligaciones'!$A$2:$A$500,A154))</f>
        <v/>
      </c>
      <c r="K154">
        <f>IF(A154="","",COUNTIFS('Obligaciones'!$A$2:$A$500,A154,'Obligaciones'!$Q$2:$Q$500,"?*"))</f>
        <v/>
      </c>
    </row>
    <row r="155">
      <c r="J155">
        <f>IF(A155="","",COUNTIF('Obligaciones'!$A$2:$A$500,A155))</f>
        <v/>
      </c>
      <c r="K155">
        <f>IF(A155="","",COUNTIFS('Obligaciones'!$A$2:$A$500,A155,'Obligaciones'!$Q$2:$Q$500,"?*"))</f>
        <v/>
      </c>
    </row>
    <row r="156">
      <c r="J156">
        <f>IF(A156="","",COUNTIF('Obligaciones'!$A$2:$A$500,A156))</f>
        <v/>
      </c>
      <c r="K156">
        <f>IF(A156="","",COUNTIFS('Obligaciones'!$A$2:$A$500,A156,'Obligaciones'!$Q$2:$Q$500,"?*"))</f>
        <v/>
      </c>
    </row>
    <row r="157">
      <c r="J157">
        <f>IF(A157="","",COUNTIF('Obligaciones'!$A$2:$A$500,A157))</f>
        <v/>
      </c>
      <c r="K157">
        <f>IF(A157="","",COUNTIFS('Obligaciones'!$A$2:$A$500,A157,'Obligaciones'!$Q$2:$Q$500,"?*"))</f>
        <v/>
      </c>
    </row>
    <row r="158">
      <c r="J158">
        <f>IF(A158="","",COUNTIF('Obligaciones'!$A$2:$A$500,A158))</f>
        <v/>
      </c>
      <c r="K158">
        <f>IF(A158="","",COUNTIFS('Obligaciones'!$A$2:$A$500,A158,'Obligaciones'!$Q$2:$Q$500,"?*"))</f>
        <v/>
      </c>
    </row>
    <row r="159">
      <c r="J159">
        <f>IF(A159="","",COUNTIF('Obligaciones'!$A$2:$A$500,A159))</f>
        <v/>
      </c>
      <c r="K159">
        <f>IF(A159="","",COUNTIFS('Obligaciones'!$A$2:$A$500,A159,'Obligaciones'!$Q$2:$Q$500,"?*"))</f>
        <v/>
      </c>
    </row>
    <row r="160">
      <c r="J160">
        <f>IF(A160="","",COUNTIF('Obligaciones'!$A$2:$A$500,A160))</f>
        <v/>
      </c>
      <c r="K160">
        <f>IF(A160="","",COUNTIFS('Obligaciones'!$A$2:$A$500,A160,'Obligaciones'!$Q$2:$Q$500,"?*"))</f>
        <v/>
      </c>
    </row>
    <row r="161">
      <c r="J161">
        <f>IF(A161="","",COUNTIF('Obligaciones'!$A$2:$A$500,A161))</f>
        <v/>
      </c>
      <c r="K161">
        <f>IF(A161="","",COUNTIFS('Obligaciones'!$A$2:$A$500,A161,'Obligaciones'!$Q$2:$Q$500,"?*"))</f>
        <v/>
      </c>
    </row>
    <row r="162">
      <c r="J162">
        <f>IF(A162="","",COUNTIF('Obligaciones'!$A$2:$A$500,A162))</f>
        <v/>
      </c>
      <c r="K162">
        <f>IF(A162="","",COUNTIFS('Obligaciones'!$A$2:$A$500,A162,'Obligaciones'!$Q$2:$Q$500,"?*"))</f>
        <v/>
      </c>
    </row>
    <row r="163">
      <c r="J163">
        <f>IF(A163="","",COUNTIF('Obligaciones'!$A$2:$A$500,A163))</f>
        <v/>
      </c>
      <c r="K163">
        <f>IF(A163="","",COUNTIFS('Obligaciones'!$A$2:$A$500,A163,'Obligaciones'!$Q$2:$Q$500,"?*"))</f>
        <v/>
      </c>
    </row>
    <row r="164">
      <c r="J164">
        <f>IF(A164="","",COUNTIF('Obligaciones'!$A$2:$A$500,A164))</f>
        <v/>
      </c>
      <c r="K164">
        <f>IF(A164="","",COUNTIFS('Obligaciones'!$A$2:$A$500,A164,'Obligaciones'!$Q$2:$Q$500,"?*"))</f>
        <v/>
      </c>
    </row>
    <row r="165">
      <c r="J165">
        <f>IF(A165="","",COUNTIF('Obligaciones'!$A$2:$A$500,A165))</f>
        <v/>
      </c>
      <c r="K165">
        <f>IF(A165="","",COUNTIFS('Obligaciones'!$A$2:$A$500,A165,'Obligaciones'!$Q$2:$Q$500,"?*"))</f>
        <v/>
      </c>
    </row>
    <row r="166">
      <c r="J166">
        <f>IF(A166="","",COUNTIF('Obligaciones'!$A$2:$A$500,A166))</f>
        <v/>
      </c>
      <c r="K166">
        <f>IF(A166="","",COUNTIFS('Obligaciones'!$A$2:$A$500,A166,'Obligaciones'!$Q$2:$Q$500,"?*"))</f>
        <v/>
      </c>
    </row>
    <row r="167">
      <c r="J167">
        <f>IF(A167="","",COUNTIF('Obligaciones'!$A$2:$A$500,A167))</f>
        <v/>
      </c>
      <c r="K167">
        <f>IF(A167="","",COUNTIFS('Obligaciones'!$A$2:$A$500,A167,'Obligaciones'!$Q$2:$Q$500,"?*"))</f>
        <v/>
      </c>
    </row>
    <row r="168">
      <c r="J168">
        <f>IF(A168="","",COUNTIF('Obligaciones'!$A$2:$A$500,A168))</f>
        <v/>
      </c>
      <c r="K168">
        <f>IF(A168="","",COUNTIFS('Obligaciones'!$A$2:$A$500,A168,'Obligaciones'!$Q$2:$Q$500,"?*"))</f>
        <v/>
      </c>
    </row>
    <row r="169">
      <c r="J169">
        <f>IF(A169="","",COUNTIF('Obligaciones'!$A$2:$A$500,A169))</f>
        <v/>
      </c>
      <c r="K169">
        <f>IF(A169="","",COUNTIFS('Obligaciones'!$A$2:$A$500,A169,'Obligaciones'!$Q$2:$Q$500,"?*"))</f>
        <v/>
      </c>
    </row>
    <row r="170">
      <c r="J170">
        <f>IF(A170="","",COUNTIF('Obligaciones'!$A$2:$A$500,A170))</f>
        <v/>
      </c>
      <c r="K170">
        <f>IF(A170="","",COUNTIFS('Obligaciones'!$A$2:$A$500,A170,'Obligaciones'!$Q$2:$Q$500,"?*"))</f>
        <v/>
      </c>
    </row>
    <row r="171">
      <c r="J171">
        <f>IF(A171="","",COUNTIF('Obligaciones'!$A$2:$A$500,A171))</f>
        <v/>
      </c>
      <c r="K171">
        <f>IF(A171="","",COUNTIFS('Obligaciones'!$A$2:$A$500,A171,'Obligaciones'!$Q$2:$Q$500,"?*"))</f>
        <v/>
      </c>
    </row>
    <row r="172">
      <c r="J172">
        <f>IF(A172="","",COUNTIF('Obligaciones'!$A$2:$A$500,A172))</f>
        <v/>
      </c>
      <c r="K172">
        <f>IF(A172="","",COUNTIFS('Obligaciones'!$A$2:$A$500,A172,'Obligaciones'!$Q$2:$Q$500,"?*"))</f>
        <v/>
      </c>
    </row>
    <row r="173">
      <c r="J173">
        <f>IF(A173="","",COUNTIF('Obligaciones'!$A$2:$A$500,A173))</f>
        <v/>
      </c>
      <c r="K173">
        <f>IF(A173="","",COUNTIFS('Obligaciones'!$A$2:$A$500,A173,'Obligaciones'!$Q$2:$Q$500,"?*"))</f>
        <v/>
      </c>
    </row>
    <row r="174">
      <c r="J174">
        <f>IF(A174="","",COUNTIF('Obligaciones'!$A$2:$A$500,A174))</f>
        <v/>
      </c>
      <c r="K174">
        <f>IF(A174="","",COUNTIFS('Obligaciones'!$A$2:$A$500,A174,'Obligaciones'!$Q$2:$Q$500,"?*"))</f>
        <v/>
      </c>
    </row>
    <row r="175">
      <c r="J175">
        <f>IF(A175="","",COUNTIF('Obligaciones'!$A$2:$A$500,A175))</f>
        <v/>
      </c>
      <c r="K175">
        <f>IF(A175="","",COUNTIFS('Obligaciones'!$A$2:$A$500,A175,'Obligaciones'!$Q$2:$Q$500,"?*"))</f>
        <v/>
      </c>
    </row>
    <row r="176">
      <c r="J176">
        <f>IF(A176="","",COUNTIF('Obligaciones'!$A$2:$A$500,A176))</f>
        <v/>
      </c>
      <c r="K176">
        <f>IF(A176="","",COUNTIFS('Obligaciones'!$A$2:$A$500,A176,'Obligaciones'!$Q$2:$Q$500,"?*"))</f>
        <v/>
      </c>
    </row>
    <row r="177">
      <c r="J177">
        <f>IF(A177="","",COUNTIF('Obligaciones'!$A$2:$A$500,A177))</f>
        <v/>
      </c>
      <c r="K177">
        <f>IF(A177="","",COUNTIFS('Obligaciones'!$A$2:$A$500,A177,'Obligaciones'!$Q$2:$Q$500,"?*"))</f>
        <v/>
      </c>
    </row>
    <row r="178">
      <c r="J178">
        <f>IF(A178="","",COUNTIF('Obligaciones'!$A$2:$A$500,A178))</f>
        <v/>
      </c>
      <c r="K178">
        <f>IF(A178="","",COUNTIFS('Obligaciones'!$A$2:$A$500,A178,'Obligaciones'!$Q$2:$Q$500,"?*"))</f>
        <v/>
      </c>
    </row>
    <row r="179">
      <c r="J179">
        <f>IF(A179="","",COUNTIF('Obligaciones'!$A$2:$A$500,A179))</f>
        <v/>
      </c>
      <c r="K179">
        <f>IF(A179="","",COUNTIFS('Obligaciones'!$A$2:$A$500,A179,'Obligaciones'!$Q$2:$Q$500,"?*"))</f>
        <v/>
      </c>
    </row>
    <row r="180">
      <c r="J180">
        <f>IF(A180="","",COUNTIF('Obligaciones'!$A$2:$A$500,A180))</f>
        <v/>
      </c>
      <c r="K180">
        <f>IF(A180="","",COUNTIFS('Obligaciones'!$A$2:$A$500,A180,'Obligaciones'!$Q$2:$Q$500,"?*"))</f>
        <v/>
      </c>
    </row>
    <row r="181">
      <c r="J181">
        <f>IF(A181="","",COUNTIF('Obligaciones'!$A$2:$A$500,A181))</f>
        <v/>
      </c>
      <c r="K181">
        <f>IF(A181="","",COUNTIFS('Obligaciones'!$A$2:$A$500,A181,'Obligaciones'!$Q$2:$Q$500,"?*"))</f>
        <v/>
      </c>
    </row>
    <row r="182">
      <c r="J182">
        <f>IF(A182="","",COUNTIF('Obligaciones'!$A$2:$A$500,A182))</f>
        <v/>
      </c>
      <c r="K182">
        <f>IF(A182="","",COUNTIFS('Obligaciones'!$A$2:$A$500,A182,'Obligaciones'!$Q$2:$Q$500,"?*"))</f>
        <v/>
      </c>
    </row>
    <row r="183">
      <c r="J183">
        <f>IF(A183="","",COUNTIF('Obligaciones'!$A$2:$A$500,A183))</f>
        <v/>
      </c>
      <c r="K183">
        <f>IF(A183="","",COUNTIFS('Obligaciones'!$A$2:$A$500,A183,'Obligaciones'!$Q$2:$Q$500,"?*"))</f>
        <v/>
      </c>
    </row>
    <row r="184">
      <c r="J184">
        <f>IF(A184="","",COUNTIF('Obligaciones'!$A$2:$A$500,A184))</f>
        <v/>
      </c>
      <c r="K184">
        <f>IF(A184="","",COUNTIFS('Obligaciones'!$A$2:$A$500,A184,'Obligaciones'!$Q$2:$Q$500,"?*"))</f>
        <v/>
      </c>
    </row>
    <row r="185">
      <c r="J185">
        <f>IF(A185="","",COUNTIF('Obligaciones'!$A$2:$A$500,A185))</f>
        <v/>
      </c>
      <c r="K185">
        <f>IF(A185="","",COUNTIFS('Obligaciones'!$A$2:$A$500,A185,'Obligaciones'!$Q$2:$Q$500,"?*"))</f>
        <v/>
      </c>
    </row>
    <row r="186">
      <c r="J186">
        <f>IF(A186="","",COUNTIF('Obligaciones'!$A$2:$A$500,A186))</f>
        <v/>
      </c>
      <c r="K186">
        <f>IF(A186="","",COUNTIFS('Obligaciones'!$A$2:$A$500,A186,'Obligaciones'!$Q$2:$Q$500,"?*"))</f>
        <v/>
      </c>
    </row>
    <row r="187">
      <c r="J187">
        <f>IF(A187="","",COUNTIF('Obligaciones'!$A$2:$A$500,A187))</f>
        <v/>
      </c>
      <c r="K187">
        <f>IF(A187="","",COUNTIFS('Obligaciones'!$A$2:$A$500,A187,'Obligaciones'!$Q$2:$Q$500,"?*"))</f>
        <v/>
      </c>
    </row>
    <row r="188">
      <c r="J188">
        <f>IF(A188="","",COUNTIF('Obligaciones'!$A$2:$A$500,A188))</f>
        <v/>
      </c>
      <c r="K188">
        <f>IF(A188="","",COUNTIFS('Obligaciones'!$A$2:$A$500,A188,'Obligaciones'!$Q$2:$Q$500,"?*"))</f>
        <v/>
      </c>
    </row>
    <row r="189">
      <c r="J189">
        <f>IF(A189="","",COUNTIF('Obligaciones'!$A$2:$A$500,A189))</f>
        <v/>
      </c>
      <c r="K189">
        <f>IF(A189="","",COUNTIFS('Obligaciones'!$A$2:$A$500,A189,'Obligaciones'!$Q$2:$Q$500,"?*"))</f>
        <v/>
      </c>
    </row>
    <row r="190">
      <c r="J190">
        <f>IF(A190="","",COUNTIF('Obligaciones'!$A$2:$A$500,A190))</f>
        <v/>
      </c>
      <c r="K190">
        <f>IF(A190="","",COUNTIFS('Obligaciones'!$A$2:$A$500,A190,'Obligaciones'!$Q$2:$Q$500,"?*"))</f>
        <v/>
      </c>
    </row>
    <row r="191">
      <c r="J191">
        <f>IF(A191="","",COUNTIF('Obligaciones'!$A$2:$A$500,A191))</f>
        <v/>
      </c>
      <c r="K191">
        <f>IF(A191="","",COUNTIFS('Obligaciones'!$A$2:$A$500,A191,'Obligaciones'!$Q$2:$Q$500,"?*"))</f>
        <v/>
      </c>
    </row>
    <row r="192">
      <c r="J192">
        <f>IF(A192="","",COUNTIF('Obligaciones'!$A$2:$A$500,A192))</f>
        <v/>
      </c>
      <c r="K192">
        <f>IF(A192="","",COUNTIFS('Obligaciones'!$A$2:$A$500,A192,'Obligaciones'!$Q$2:$Q$500,"?*"))</f>
        <v/>
      </c>
    </row>
    <row r="193">
      <c r="J193">
        <f>IF(A193="","",COUNTIF('Obligaciones'!$A$2:$A$500,A193))</f>
        <v/>
      </c>
      <c r="K193">
        <f>IF(A193="","",COUNTIFS('Obligaciones'!$A$2:$A$500,A193,'Obligaciones'!$Q$2:$Q$500,"?*"))</f>
        <v/>
      </c>
    </row>
    <row r="194">
      <c r="J194">
        <f>IF(A194="","",COUNTIF('Obligaciones'!$A$2:$A$500,A194))</f>
        <v/>
      </c>
      <c r="K194">
        <f>IF(A194="","",COUNTIFS('Obligaciones'!$A$2:$A$500,A194,'Obligaciones'!$Q$2:$Q$500,"?*"))</f>
        <v/>
      </c>
    </row>
    <row r="195">
      <c r="J195">
        <f>IF(A195="","",COUNTIF('Obligaciones'!$A$2:$A$500,A195))</f>
        <v/>
      </c>
      <c r="K195">
        <f>IF(A195="","",COUNTIFS('Obligaciones'!$A$2:$A$500,A195,'Obligaciones'!$Q$2:$Q$500,"?*"))</f>
        <v/>
      </c>
    </row>
    <row r="196">
      <c r="J196">
        <f>IF(A196="","",COUNTIF('Obligaciones'!$A$2:$A$500,A196))</f>
        <v/>
      </c>
      <c r="K196">
        <f>IF(A196="","",COUNTIFS('Obligaciones'!$A$2:$A$500,A196,'Obligaciones'!$Q$2:$Q$500,"?*"))</f>
        <v/>
      </c>
    </row>
    <row r="197">
      <c r="J197">
        <f>IF(A197="","",COUNTIF('Obligaciones'!$A$2:$A$500,A197))</f>
        <v/>
      </c>
      <c r="K197">
        <f>IF(A197="","",COUNTIFS('Obligaciones'!$A$2:$A$500,A197,'Obligaciones'!$Q$2:$Q$500,"?*"))</f>
        <v/>
      </c>
    </row>
    <row r="198">
      <c r="J198">
        <f>IF(A198="","",COUNTIF('Obligaciones'!$A$2:$A$500,A198))</f>
        <v/>
      </c>
      <c r="K198">
        <f>IF(A198="","",COUNTIFS('Obligaciones'!$A$2:$A$500,A198,'Obligaciones'!$Q$2:$Q$500,"?*"))</f>
        <v/>
      </c>
    </row>
    <row r="199">
      <c r="J199">
        <f>IF(A199="","",COUNTIF('Obligaciones'!$A$2:$A$500,A199))</f>
        <v/>
      </c>
      <c r="K199">
        <f>IF(A199="","",COUNTIFS('Obligaciones'!$A$2:$A$500,A199,'Obligaciones'!$Q$2:$Q$500,"?*"))</f>
        <v/>
      </c>
    </row>
    <row r="200">
      <c r="J200">
        <f>IF(A200="","",COUNTIF('Obligaciones'!$A$2:$A$500,A200))</f>
        <v/>
      </c>
      <c r="K200">
        <f>IF(A200="","",COUNTIFS('Obligaciones'!$A$2:$A$500,A200,'Obligaciones'!$Q$2:$Q$500,"?*"))</f>
        <v/>
      </c>
    </row>
  </sheetData>
  <autoFilter ref="A1:K2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10" customWidth="1" min="1" max="1"/>
    <col width="14" customWidth="1" min="2" max="2"/>
  </cols>
  <sheetData>
    <row r="1">
      <c r="A1" s="1" t="inlineStr">
        <is>
          <t>Ajustes</t>
        </is>
      </c>
    </row>
    <row r="2">
      <c r="A2" s="4" t="inlineStr">
        <is>
          <t>Tipo de obligación</t>
        </is>
      </c>
      <c r="B2" s="4" t="inlineStr">
        <is>
          <t>Días de aviso (EJEMPLO)</t>
        </is>
      </c>
    </row>
    <row r="3">
      <c r="A3" t="inlineStr">
        <is>
          <t>Renovación de seguro</t>
        </is>
      </c>
      <c r="B3" s="11" t="n">
        <v>45</v>
      </c>
    </row>
    <row r="4">
      <c r="A4" t="inlineStr">
        <is>
          <t>Impuesto predial</t>
        </is>
      </c>
      <c r="B4" s="11" t="n">
        <v>30</v>
      </c>
    </row>
    <row r="5">
      <c r="A5" t="inlineStr">
        <is>
          <t>Cuotas HOA</t>
        </is>
      </c>
      <c r="B5" s="11" t="n">
        <v>14</v>
      </c>
    </row>
    <row r="6">
      <c r="A6" t="inlineStr">
        <is>
          <t>Registro / permiso</t>
        </is>
      </c>
      <c r="B6" s="11" t="n">
        <v>30</v>
      </c>
    </row>
    <row r="7">
      <c r="A7" t="inlineStr">
        <is>
          <t>Revisión de escrow</t>
        </is>
      </c>
      <c r="B7" s="11" t="n">
        <v>30</v>
      </c>
    </row>
    <row r="8">
      <c r="A8" t="inlineStr">
        <is>
          <t>Otro</t>
        </is>
      </c>
      <c r="B8" s="11" t="n">
        <v>14</v>
      </c>
    </row>
    <row r="10">
      <c r="A10" t="inlineStr">
        <is>
          <t>Tener pedida la cotización de renovación estos días antes de que termine una póliza de seguro (EJEMPLO)</t>
        </is>
      </c>
      <c r="B10" s="11" t="n">
        <v>60</v>
      </c>
    </row>
    <row r="11">
      <c r="A11" t="inlineStr">
        <is>
          <t>Ventana de 'vence en los próximos N días' para el monto del resumen</t>
        </is>
      </c>
      <c r="B11" s="11" t="n">
        <v>30</v>
      </c>
    </row>
    <row r="13">
      <c r="A13" t="inlineStr">
        <is>
          <t>Cambie los valores de la columna B. Son sus propios recordatorios, no reglas: su aseguradora, oficina de impuestos, HOA, ciudad y prestamista ponen las fechas reales.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