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Contratos" sheetId="2" state="visible" r:id="rId2"/>
    <sheet xmlns:r="http://schemas.openxmlformats.org/officeDocument/2006/relationships" name="Ajustes" sheetId="3" state="visible" r:id="rId3"/>
  </sheets>
  <definedNames>
    <definedName name="_xlnm._FilterDatabase" localSheetId="1" hidden="1">'Contratos'!$A$1:$V$300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center" wrapText="1"/>
    </xf>
    <xf numFmtId="164" fontId="0" fillId="0" borderId="0" pivotButton="0" quotePrefix="0" xfId="0"/>
    <xf numFmtId="4" fontId="0" fillId="0" borderId="0" pivotButton="0" quotePrefix="0" xfId="0"/>
    <xf numFmtId="0" fontId="4" fillId="2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140" customWidth="1" min="1" max="1"/>
    <col width="12" customWidth="1" min="2" max="2"/>
  </cols>
  <sheetData>
    <row r="1">
      <c r="A1" s="1" t="inlineStr">
        <is>
          <t>Control de vencimientos y renovaciones de contratos de TapeAndFloat (gratis)</t>
        </is>
      </c>
    </row>
    <row r="2">
      <c r="A2" s="2" t="inlineStr"/>
    </row>
    <row r="3">
      <c r="A3" s="2" t="inlineStr">
        <is>
          <t>Para arrendadores y administradores pequeños. Un renglón por contrato: fecha de terminación, el plazo de aviso que dice ese contrato y cada paso de la renovación.</t>
        </is>
      </c>
    </row>
    <row r="4">
      <c r="A4" s="2" t="inlineStr"/>
    </row>
    <row r="5">
      <c r="A5" s="2" t="inlineStr">
        <is>
          <t>1. Agregue un renglón por contrato: propiedad, unidad, inquilino, fechas de inicio y terminación, renta actual y qué dice el contrato que pasa al final.</t>
        </is>
      </c>
    </row>
    <row r="6">
      <c r="A6" s="2" t="inlineStr">
        <is>
          <t>2. Copie el plazo de aviso (en días) de cada contrato firmado a 'Días de aviso del contrato'. La hoja nunca supone un número por usted.</t>
        </is>
      </c>
    </row>
    <row r="7">
      <c r="A7" s="2" t="inlineStr">
        <is>
          <t>3. La hoja calcula hacia atrás: Límite de aviso = terminación - días de aviso; Decidir antes de = límite de aviso - su anticipación para decidir;</t>
        </is>
      </c>
    </row>
    <row r="8">
      <c r="A8" s="2" t="inlineStr">
        <is>
          <t xml:space="preserve">   Recordatorio = fecha para decidir - su anticipación de recordatorio (las dos están en la hoja Ajustes).</t>
        </is>
      </c>
    </row>
    <row r="9">
      <c r="A9" s="2" t="inlineStr">
        <is>
          <t>4. Anote su decisión (renovar, renovar con nueva renta o terminar), la fecha en que mandó la oferta o aviso por escrito, la respuesta del inquilino,</t>
        </is>
      </c>
    </row>
    <row r="10">
      <c r="A10" s="2" t="inlineStr">
        <is>
          <t xml:space="preserve">   y la fecha en que se firmó la renovación con la nueva fecha de terminación.</t>
        </is>
      </c>
    </row>
    <row r="11">
      <c r="A11" s="2" t="inlineStr">
        <is>
          <t xml:space="preserve">   Rojo = pasó el límite de aviso sin mandar nada, o el contrato ya terminó sin renovación firmada y sin decisión de terminarlo.</t>
        </is>
      </c>
    </row>
    <row r="12">
      <c r="A12" s="2" t="inlineStr">
        <is>
          <t xml:space="preserve">   Amarillo = algo que hacer (decidir ya, decidir pronto, dar seguimiento a una oferta sin respuesta, aceptó pero no ha firmado, faltan días de aviso o nueva fecha).</t>
        </is>
      </c>
    </row>
    <row r="13">
      <c r="A13" s="2" t="inlineStr">
        <is>
          <t xml:space="preserve">   Verde = renovado y firmado, nada que revisar.</t>
        </is>
      </c>
    </row>
    <row r="14">
      <c r="A14" s="2" t="inlineStr"/>
    </row>
    <row r="15">
      <c r="A15" s="2" t="inlineStr">
        <is>
          <t>Consejo: revise esta lista el día 1 de cada mes. Todo contrato que termina en los próximos 90 días ya debe tener una decisión.</t>
        </is>
      </c>
    </row>
    <row r="16">
      <c r="A16" s="2" t="inlineStr">
        <is>
          <t>Guía: https://pm.tapeandfloat.com/es/guias/control-vencimiento-renovacion-contratos.html</t>
        </is>
      </c>
    </row>
    <row r="17">
      <c r="A17" s="2" t="inlineStr"/>
    </row>
    <row r="18">
      <c r="A18" s="2" t="inlineStr">
        <is>
          <t>¿Quiere que se lo mantengamos al día? TapeAndFloat lee los contratos firmados y mensajes de inquilinos que reenvía, mantiene las fechas de terminación</t>
        </is>
      </c>
    </row>
    <row r="19">
      <c r="A19" s="2" t="inlineStr">
        <is>
          <t>y de aviso de cada unidad en su propia hoja de Google, le recuerda antes de cada fecha para decidir y prepara cada oferta para que usted la apruebe.</t>
        </is>
      </c>
    </row>
    <row r="20">
      <c r="A20" s="2" t="inlineStr">
        <is>
          <t>Prueba gratis de 60 días, sin tarjeta: https://pm.tapeandfloat.com/es/#pilot   Preguntas: james@tapeandfloat.com</t>
        </is>
      </c>
    </row>
    <row r="21">
      <c r="A21" s="2" t="inlineStr"/>
    </row>
    <row r="22">
      <c r="A22" s="3" t="inlineStr">
        <is>
          <t>Resumen (se actualiza solo)</t>
        </is>
      </c>
    </row>
    <row r="23">
      <c r="A23" t="inlineStr">
        <is>
          <t xml:space="preserve">   Contratos que terminan en 90 días, sin renovar</t>
        </is>
      </c>
      <c r="B23" s="4">
        <f>COUNTIFS('Contratos'!$E$2:$E$300,"&gt;="&amp;TODAY(),'Contratos'!$E$2:$E$300,"&lt;="&amp;(TODAY()+90),'Contratos'!$Q$2:$Q$300,"")</f>
        <v/>
      </c>
    </row>
    <row r="24">
      <c r="A24" t="inlineStr">
        <is>
          <t xml:space="preserve">   Decidir ya</t>
        </is>
      </c>
      <c r="B24" s="4">
        <f>COUNTIF('Contratos'!$U$2:$U$300,"*DECIDIR YA*")</f>
        <v/>
      </c>
    </row>
    <row r="25">
      <c r="A25" t="inlineStr">
        <is>
          <t xml:space="preserve">   Pasó el límite de aviso sin mandar nada</t>
        </is>
      </c>
      <c r="B25" s="4">
        <f>COUNTIF('Contratos'!$U$2:$U$300,"*PASÓ EL LÍMITE DE AVISO - NADA ENVIADO*")</f>
        <v/>
      </c>
    </row>
    <row r="26">
      <c r="A26" t="inlineStr">
        <is>
          <t xml:space="preserve">   Terminado sin renovar</t>
        </is>
      </c>
      <c r="B26" s="4">
        <f>COUNTIF('Contratos'!$U$2:$U$300,"*TERMINADO - SIN RENOVAR*")</f>
        <v/>
      </c>
    </row>
    <row r="27">
      <c r="A27" t="inlineStr">
        <is>
          <t xml:space="preserve">   Oferta enviada, dar seguimiento (sin respuesta)</t>
        </is>
      </c>
      <c r="B27" s="4">
        <f>COUNTIF('Contratos'!$U$2:$U$300,"*DAR SEGUIMIENTO - SIN RESPUESTA*")</f>
        <v/>
      </c>
    </row>
    <row r="28">
      <c r="A28" t="inlineStr">
        <is>
          <t xml:space="preserve">   Aceptó, falta firmar</t>
        </is>
      </c>
      <c r="B28" s="4">
        <f>COUNTIF('Contratos'!$U$2:$U$300,"*ACEPTÓ - FALTA FIRMAR*")</f>
        <v/>
      </c>
    </row>
    <row r="29">
      <c r="A29" t="inlineStr">
        <is>
          <t xml:space="preserve">   Faltan días de aviso</t>
        </is>
      </c>
      <c r="B29" s="4">
        <f>COUNTIF('Contratos'!$U$2:$U$300,"*FALTAN DÍAS DE AVISO*")</f>
        <v/>
      </c>
    </row>
    <row r="30">
      <c r="A30" t="inlineStr">
        <is>
          <t xml:space="preserve">   Renovados y firmados</t>
        </is>
      </c>
      <c r="B30" s="4">
        <f>COUNTIF('Contratos'!$T$2:$T$300,"RENOVADO")</f>
        <v/>
      </c>
    </row>
    <row r="32">
      <c r="A32" t="inlineStr">
        <is>
          <t>Uso y distribución gratis. Sin garantía; información general, no asesoría legal. Las reglas de aviso cambian por contrato y por estado; siga su contrato firmado y la ley local.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30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8" customWidth="1" min="2" max="2"/>
    <col width="20" customWidth="1" min="3" max="3"/>
    <col width="12" customWidth="1" min="4" max="4"/>
    <col width="12" customWidth="1" min="5" max="5"/>
    <col width="11" customWidth="1" min="6" max="6"/>
    <col width="15" customWidth="1" min="7" max="7"/>
    <col width="10" customWidth="1" min="8" max="8"/>
    <col width="12" customWidth="1" min="9" max="9"/>
    <col width="12" customWidth="1" min="10" max="10"/>
    <col width="12" customWidth="1" min="11" max="11"/>
    <col width="15" customWidth="1" min="12" max="12"/>
    <col width="11" customWidth="1" min="13" max="13"/>
    <col width="13" customWidth="1" min="14" max="14"/>
    <col width="13" customWidth="1" min="15" max="15"/>
    <col width="12" customWidth="1" min="16" max="16"/>
    <col width="13" customWidth="1" min="17" max="17"/>
    <col width="12" customWidth="1" min="18" max="18"/>
    <col width="10" customWidth="1" min="19" max="19"/>
    <col width="14" customWidth="1" min="20" max="20"/>
    <col width="44" customWidth="1" min="21" max="21"/>
    <col width="30" customWidth="1" min="22" max="22"/>
  </cols>
  <sheetData>
    <row r="1" ht="60" customHeight="1">
      <c r="A1" s="5" t="inlineStr">
        <is>
          <t>Propiedad / dirección</t>
        </is>
      </c>
      <c r="B1" s="5" t="inlineStr">
        <is>
          <t>Unidad</t>
        </is>
      </c>
      <c r="C1" s="5" t="inlineStr">
        <is>
          <t>Inquilino</t>
        </is>
      </c>
      <c r="D1" s="5" t="inlineStr">
        <is>
          <t>Inicio del contrato</t>
        </is>
      </c>
      <c r="E1" s="5" t="inlineStr">
        <is>
          <t>Terminación del contrato</t>
        </is>
      </c>
      <c r="F1" s="5" t="inlineStr">
        <is>
          <t>Renta actual $</t>
        </is>
      </c>
      <c r="G1" s="5" t="inlineStr">
        <is>
          <t>Al final el contrato...</t>
        </is>
      </c>
      <c r="H1" s="5" t="inlineStr">
        <is>
          <t>Días de aviso del contrato</t>
        </is>
      </c>
      <c r="I1" s="5" t="inlineStr">
        <is>
          <t>Límite de aviso</t>
        </is>
      </c>
      <c r="J1" s="5" t="inlineStr">
        <is>
          <t>Decidir antes de</t>
        </is>
      </c>
      <c r="K1" s="5" t="inlineStr">
        <is>
          <t>Recordatorio</t>
        </is>
      </c>
      <c r="L1" s="5" t="inlineStr">
        <is>
          <t>Decisión</t>
        </is>
      </c>
      <c r="M1" s="5" t="inlineStr">
        <is>
          <t>Nueva renta ofrecida $</t>
        </is>
      </c>
      <c r="N1" s="5" t="inlineStr">
        <is>
          <t>Oferta / aviso enviado (fecha)</t>
        </is>
      </c>
      <c r="O1" s="5" t="inlineStr">
        <is>
          <t>Respuesta del inquilino</t>
        </is>
      </c>
      <c r="P1" s="5" t="inlineStr">
        <is>
          <t>Fecha de respuesta</t>
        </is>
      </c>
      <c r="Q1" s="5" t="inlineStr">
        <is>
          <t>Renovación firmada (fecha)</t>
        </is>
      </c>
      <c r="R1" s="5" t="inlineStr">
        <is>
          <t>Nueva terminación</t>
        </is>
      </c>
      <c r="S1" s="5" t="inlineStr">
        <is>
          <t>Días para terminar</t>
        </is>
      </c>
      <c r="T1" s="5" t="inlineStr">
        <is>
          <t>Estado</t>
        </is>
      </c>
      <c r="U1" s="5" t="inlineStr">
        <is>
          <t>Alerta</t>
        </is>
      </c>
      <c r="V1" s="5" t="inlineStr">
        <is>
          <t>Notas</t>
        </is>
      </c>
    </row>
    <row r="2">
      <c r="D2" s="6" t="n"/>
      <c r="E2" s="6" t="n"/>
      <c r="F2" s="7" t="n"/>
      <c r="I2" s="6">
        <f>IF(OR(E2="",H2=""),"",E2-H2)</f>
        <v/>
      </c>
      <c r="J2" s="6">
        <f>IF(I2="","",I2-'Ajustes'!$B$2)</f>
        <v/>
      </c>
      <c r="K2" s="6">
        <f>IF(J2="","",J2-'Ajustes'!$B$3)</f>
        <v/>
      </c>
      <c r="M2" s="7" t="n"/>
      <c r="N2" s="6" t="n"/>
      <c r="P2" s="6" t="n"/>
      <c r="Q2" s="6" t="n"/>
      <c r="R2" s="6" t="n"/>
      <c r="S2">
        <f>IF(OR(E2="",Q2&lt;&gt;""),"",E2-TODAY())</f>
        <v/>
      </c>
      <c r="T2">
        <f>IF(E2="","",IF(Q2&lt;&gt;"","RENOVADO",IF(L2="Terminar","TERMINA",IF(N2&lt;&gt;"","OFERTA ENVIADA",IF(AND(J2&lt;&gt;"",TODAY()&gt;=J2),"DECIDIR YA","OK")))))</f>
        <v/>
      </c>
      <c r="U2">
        <f>IF(E2="","",IF(IF(AND(I2&lt;&gt;"",TODAY()&gt;I2,N2="",Q2=""),"PASÓ EL LÍMITE DE AVISO - NADA ENVIADO; ","")&amp;IF(AND(TODAY()&gt;E2,Q2="",L2&lt;&gt;"Terminar"),"TERMINADO - SIN RENOVAR; ","")&amp;IF(AND(J2&lt;&gt;"",TODAY()&gt;=J2,OR(L2="",L2="Sin decidir"),N2="",Q2=""),"DECIDIR YA; ","")&amp;IF(AND(K2&lt;&gt;"",TODAY()&gt;=K2,TODAY()&lt;J2,OR(L2="",L2="Sin decidir"),Q2=""),"DECIDIR PRONTO; ","")&amp;IF(AND(N2&lt;&gt;"",OR(O2="",O2="Sin respuesta"),Q2="",L2&lt;&gt;"Terminar",I2&lt;&gt;"",TODAY()&gt;=N(I2)-'Ajustes'!$B$4),"DAR SEGUIMIENTO - SIN RESPUESTA; ","")&amp;IF(AND(O2="Aceptó",Q2=""),"ACEPTÓ - FALTA FIRMAR; ","")&amp;IF(AND(H2="",Q2=""),"FALTAN DÍAS DE AVISO; ","")&amp;IF(AND(Q2&lt;&gt;"",R2=""),"FALTA NUEVA TERMINACIÓN; ","")="","",LEFT(IF(AND(I2&lt;&gt;"",TODAY()&gt;I2,N2="",Q2=""),"PASÓ EL LÍMITE DE AVISO - NADA ENVIADO; ","")&amp;IF(AND(TODAY()&gt;E2,Q2="",L2&lt;&gt;"Terminar"),"TERMINADO - SIN RENOVAR; ","")&amp;IF(AND(J2&lt;&gt;"",TODAY()&gt;=J2,OR(L2="",L2="Sin decidir"),N2="",Q2=""),"DECIDIR YA; ","")&amp;IF(AND(K2&lt;&gt;"",TODAY()&gt;=K2,TODAY()&lt;J2,OR(L2="",L2="Sin decidir"),Q2=""),"DECIDIR PRONTO; ","")&amp;IF(AND(N2&lt;&gt;"",OR(O2="",O2="Sin respuesta"),Q2="",L2&lt;&gt;"Terminar",I2&lt;&gt;"",TODAY()&gt;=N(I2)-'Ajustes'!$B$4),"DAR SEGUIMIENTO - SIN RESPUESTA; ","")&amp;IF(AND(O2="Aceptó",Q2=""),"ACEPTÓ - FALTA FIRMAR; ","")&amp;IF(AND(H2="",Q2=""),"FALTAN DÍAS DE AVISO; ","")&amp;IF(AND(Q2&lt;&gt;"",R2=""),"FALTA NUEVA TERMINACIÓN; ",""),LEN(IF(AND(I2&lt;&gt;"",TODAY()&gt;I2,N2="",Q2=""),"PASÓ EL LÍMITE DE AVISO - NADA ENVIADO; ","")&amp;IF(AND(TODAY()&gt;E2,Q2="",L2&lt;&gt;"Terminar"),"TERMINADO - SIN RENOVAR; ","")&amp;IF(AND(J2&lt;&gt;"",TODAY()&gt;=J2,OR(L2="",L2="Sin decidir"),N2="",Q2=""),"DECIDIR YA; ","")&amp;IF(AND(K2&lt;&gt;"",TODAY()&gt;=K2,TODAY()&lt;J2,OR(L2="",L2="Sin decidir"),Q2=""),"DECIDIR PRONTO; ","")&amp;IF(AND(N2&lt;&gt;"",OR(O2="",O2="Sin respuesta"),Q2="",L2&lt;&gt;"Terminar",I2&lt;&gt;"",TODAY()&gt;=N(I2)-'Ajustes'!$B$4),"DAR SEGUIMIENTO - SIN RESPUESTA; ","")&amp;IF(AND(O2="Aceptó",Q2=""),"ACEPTÓ - FALTA FIRMAR; ","")&amp;IF(AND(H2="",Q2=""),"FALTAN DÍAS DE AVISO; ","")&amp;IF(AND(Q2&lt;&gt;"",R2=""),"FALTA NUEVA TERMINACIÓN; ",""))-2)))</f>
        <v/>
      </c>
    </row>
    <row r="3">
      <c r="D3" s="6" t="n"/>
      <c r="E3" s="6" t="n"/>
      <c r="F3" s="7" t="n"/>
      <c r="I3" s="6">
        <f>IF(OR(E3="",H3=""),"",E3-H3)</f>
        <v/>
      </c>
      <c r="J3" s="6">
        <f>IF(I3="","",I3-'Ajustes'!$B$2)</f>
        <v/>
      </c>
      <c r="K3" s="6">
        <f>IF(J3="","",J3-'Ajustes'!$B$3)</f>
        <v/>
      </c>
      <c r="M3" s="7" t="n"/>
      <c r="N3" s="6" t="n"/>
      <c r="P3" s="6" t="n"/>
      <c r="Q3" s="6" t="n"/>
      <c r="R3" s="6" t="n"/>
      <c r="S3">
        <f>IF(OR(E3="",Q3&lt;&gt;""),"",E3-TODAY())</f>
        <v/>
      </c>
      <c r="T3">
        <f>IF(E3="","",IF(Q3&lt;&gt;"","RENOVADO",IF(L3="Terminar","TERMINA",IF(N3&lt;&gt;"","OFERTA ENVIADA",IF(AND(J3&lt;&gt;"",TODAY()&gt;=J3),"DECIDIR YA","OK")))))</f>
        <v/>
      </c>
      <c r="U3">
        <f>IF(E3="","",IF(IF(AND(I3&lt;&gt;"",TODAY()&gt;I3,N3="",Q3=""),"PASÓ EL LÍMITE DE AVISO - NADA ENVIADO; ","")&amp;IF(AND(TODAY()&gt;E3,Q3="",L3&lt;&gt;"Terminar"),"TERMINADO - SIN RENOVAR; ","")&amp;IF(AND(J3&lt;&gt;"",TODAY()&gt;=J3,OR(L3="",L3="Sin decidir"),N3="",Q3=""),"DECIDIR YA; ","")&amp;IF(AND(K3&lt;&gt;"",TODAY()&gt;=K3,TODAY()&lt;J3,OR(L3="",L3="Sin decidir"),Q3=""),"DECIDIR PRONTO; ","")&amp;IF(AND(N3&lt;&gt;"",OR(O3="",O3="Sin respuesta"),Q3="",L3&lt;&gt;"Terminar",I3&lt;&gt;"",TODAY()&gt;=N(I3)-'Ajustes'!$B$4),"DAR SEGUIMIENTO - SIN RESPUESTA; ","")&amp;IF(AND(O3="Aceptó",Q3=""),"ACEPTÓ - FALTA FIRMAR; ","")&amp;IF(AND(H3="",Q3=""),"FALTAN DÍAS DE AVISO; ","")&amp;IF(AND(Q3&lt;&gt;"",R3=""),"FALTA NUEVA TERMINACIÓN; ","")="","",LEFT(IF(AND(I3&lt;&gt;"",TODAY()&gt;I3,N3="",Q3=""),"PASÓ EL LÍMITE DE AVISO - NADA ENVIADO; ","")&amp;IF(AND(TODAY()&gt;E3,Q3="",L3&lt;&gt;"Terminar"),"TERMINADO - SIN RENOVAR; ","")&amp;IF(AND(J3&lt;&gt;"",TODAY()&gt;=J3,OR(L3="",L3="Sin decidir"),N3="",Q3=""),"DECIDIR YA; ","")&amp;IF(AND(K3&lt;&gt;"",TODAY()&gt;=K3,TODAY()&lt;J3,OR(L3="",L3="Sin decidir"),Q3=""),"DECIDIR PRONTO; ","")&amp;IF(AND(N3&lt;&gt;"",OR(O3="",O3="Sin respuesta"),Q3="",L3&lt;&gt;"Terminar",I3&lt;&gt;"",TODAY()&gt;=N(I3)-'Ajustes'!$B$4),"DAR SEGUIMIENTO - SIN RESPUESTA; ","")&amp;IF(AND(O3="Aceptó",Q3=""),"ACEPTÓ - FALTA FIRMAR; ","")&amp;IF(AND(H3="",Q3=""),"FALTAN DÍAS DE AVISO; ","")&amp;IF(AND(Q3&lt;&gt;"",R3=""),"FALTA NUEVA TERMINACIÓN; ",""),LEN(IF(AND(I3&lt;&gt;"",TODAY()&gt;I3,N3="",Q3=""),"PASÓ EL LÍMITE DE AVISO - NADA ENVIADO; ","")&amp;IF(AND(TODAY()&gt;E3,Q3="",L3&lt;&gt;"Terminar"),"TERMINADO - SIN RENOVAR; ","")&amp;IF(AND(J3&lt;&gt;"",TODAY()&gt;=J3,OR(L3="",L3="Sin decidir"),N3="",Q3=""),"DECIDIR YA; ","")&amp;IF(AND(K3&lt;&gt;"",TODAY()&gt;=K3,TODAY()&lt;J3,OR(L3="",L3="Sin decidir"),Q3=""),"DECIDIR PRONTO; ","")&amp;IF(AND(N3&lt;&gt;"",OR(O3="",O3="Sin respuesta"),Q3="",L3&lt;&gt;"Terminar",I3&lt;&gt;"",TODAY()&gt;=N(I3)-'Ajustes'!$B$4),"DAR SEGUIMIENTO - SIN RESPUESTA; ","")&amp;IF(AND(O3="Aceptó",Q3=""),"ACEPTÓ - FALTA FIRMAR; ","")&amp;IF(AND(H3="",Q3=""),"FALTAN DÍAS DE AVISO; ","")&amp;IF(AND(Q3&lt;&gt;"",R3=""),"FALTA NUEVA TERMINACIÓN; ",""))-2)))</f>
        <v/>
      </c>
    </row>
    <row r="4">
      <c r="D4" s="6" t="n"/>
      <c r="E4" s="6" t="n"/>
      <c r="F4" s="7" t="n"/>
      <c r="I4" s="6">
        <f>IF(OR(E4="",H4=""),"",E4-H4)</f>
        <v/>
      </c>
      <c r="J4" s="6">
        <f>IF(I4="","",I4-'Ajustes'!$B$2)</f>
        <v/>
      </c>
      <c r="K4" s="6">
        <f>IF(J4="","",J4-'Ajustes'!$B$3)</f>
        <v/>
      </c>
      <c r="M4" s="7" t="n"/>
      <c r="N4" s="6" t="n"/>
      <c r="P4" s="6" t="n"/>
      <c r="Q4" s="6" t="n"/>
      <c r="R4" s="6" t="n"/>
      <c r="S4">
        <f>IF(OR(E4="",Q4&lt;&gt;""),"",E4-TODAY())</f>
        <v/>
      </c>
      <c r="T4">
        <f>IF(E4="","",IF(Q4&lt;&gt;"","RENOVADO",IF(L4="Terminar","TERMINA",IF(N4&lt;&gt;"","OFERTA ENVIADA",IF(AND(J4&lt;&gt;"",TODAY()&gt;=J4),"DECIDIR YA","OK")))))</f>
        <v/>
      </c>
      <c r="U4">
        <f>IF(E4="","",IF(IF(AND(I4&lt;&gt;"",TODAY()&gt;I4,N4="",Q4=""),"PASÓ EL LÍMITE DE AVISO - NADA ENVIADO; ","")&amp;IF(AND(TODAY()&gt;E4,Q4="",L4&lt;&gt;"Terminar"),"TERMINADO - SIN RENOVAR; ","")&amp;IF(AND(J4&lt;&gt;"",TODAY()&gt;=J4,OR(L4="",L4="Sin decidir"),N4="",Q4=""),"DECIDIR YA; ","")&amp;IF(AND(K4&lt;&gt;"",TODAY()&gt;=K4,TODAY()&lt;J4,OR(L4="",L4="Sin decidir"),Q4=""),"DECIDIR PRONTO; ","")&amp;IF(AND(N4&lt;&gt;"",OR(O4="",O4="Sin respuesta"),Q4="",L4&lt;&gt;"Terminar",I4&lt;&gt;"",TODAY()&gt;=N(I4)-'Ajustes'!$B$4),"DAR SEGUIMIENTO - SIN RESPUESTA; ","")&amp;IF(AND(O4="Aceptó",Q4=""),"ACEPTÓ - FALTA FIRMAR; ","")&amp;IF(AND(H4="",Q4=""),"FALTAN DÍAS DE AVISO; ","")&amp;IF(AND(Q4&lt;&gt;"",R4=""),"FALTA NUEVA TERMINACIÓN; ","")="","",LEFT(IF(AND(I4&lt;&gt;"",TODAY()&gt;I4,N4="",Q4=""),"PASÓ EL LÍMITE DE AVISO - NADA ENVIADO; ","")&amp;IF(AND(TODAY()&gt;E4,Q4="",L4&lt;&gt;"Terminar"),"TERMINADO - SIN RENOVAR; ","")&amp;IF(AND(J4&lt;&gt;"",TODAY()&gt;=J4,OR(L4="",L4="Sin decidir"),N4="",Q4=""),"DECIDIR YA; ","")&amp;IF(AND(K4&lt;&gt;"",TODAY()&gt;=K4,TODAY()&lt;J4,OR(L4="",L4="Sin decidir"),Q4=""),"DECIDIR PRONTO; ","")&amp;IF(AND(N4&lt;&gt;"",OR(O4="",O4="Sin respuesta"),Q4="",L4&lt;&gt;"Terminar",I4&lt;&gt;"",TODAY()&gt;=N(I4)-'Ajustes'!$B$4),"DAR SEGUIMIENTO - SIN RESPUESTA; ","")&amp;IF(AND(O4="Aceptó",Q4=""),"ACEPTÓ - FALTA FIRMAR; ","")&amp;IF(AND(H4="",Q4=""),"FALTAN DÍAS DE AVISO; ","")&amp;IF(AND(Q4&lt;&gt;"",R4=""),"FALTA NUEVA TERMINACIÓN; ",""),LEN(IF(AND(I4&lt;&gt;"",TODAY()&gt;I4,N4="",Q4=""),"PASÓ EL LÍMITE DE AVISO - NADA ENVIADO; ","")&amp;IF(AND(TODAY()&gt;E4,Q4="",L4&lt;&gt;"Terminar"),"TERMINADO - SIN RENOVAR; ","")&amp;IF(AND(J4&lt;&gt;"",TODAY()&gt;=J4,OR(L4="",L4="Sin decidir"),N4="",Q4=""),"DECIDIR YA; ","")&amp;IF(AND(K4&lt;&gt;"",TODAY()&gt;=K4,TODAY()&lt;J4,OR(L4="",L4="Sin decidir"),Q4=""),"DECIDIR PRONTO; ","")&amp;IF(AND(N4&lt;&gt;"",OR(O4="",O4="Sin respuesta"),Q4="",L4&lt;&gt;"Terminar",I4&lt;&gt;"",TODAY()&gt;=N(I4)-'Ajustes'!$B$4),"DAR SEGUIMIENTO - SIN RESPUESTA; ","")&amp;IF(AND(O4="Aceptó",Q4=""),"ACEPTÓ - FALTA FIRMAR; ","")&amp;IF(AND(H4="",Q4=""),"FALTAN DÍAS DE AVISO; ","")&amp;IF(AND(Q4&lt;&gt;"",R4=""),"FALTA NUEVA TERMINACIÓN; ",""))-2)))</f>
        <v/>
      </c>
    </row>
    <row r="5">
      <c r="D5" s="6" t="n"/>
      <c r="E5" s="6" t="n"/>
      <c r="F5" s="7" t="n"/>
      <c r="I5" s="6">
        <f>IF(OR(E5="",H5=""),"",E5-H5)</f>
        <v/>
      </c>
      <c r="J5" s="6">
        <f>IF(I5="","",I5-'Ajustes'!$B$2)</f>
        <v/>
      </c>
      <c r="K5" s="6">
        <f>IF(J5="","",J5-'Ajustes'!$B$3)</f>
        <v/>
      </c>
      <c r="M5" s="7" t="n"/>
      <c r="N5" s="6" t="n"/>
      <c r="P5" s="6" t="n"/>
      <c r="Q5" s="6" t="n"/>
      <c r="R5" s="6" t="n"/>
      <c r="S5">
        <f>IF(OR(E5="",Q5&lt;&gt;""),"",E5-TODAY())</f>
        <v/>
      </c>
      <c r="T5">
        <f>IF(E5="","",IF(Q5&lt;&gt;"","RENOVADO",IF(L5="Terminar","TERMINA",IF(N5&lt;&gt;"","OFERTA ENVIADA",IF(AND(J5&lt;&gt;"",TODAY()&gt;=J5),"DECIDIR YA","OK")))))</f>
        <v/>
      </c>
      <c r="U5">
        <f>IF(E5="","",IF(IF(AND(I5&lt;&gt;"",TODAY()&gt;I5,N5="",Q5=""),"PASÓ EL LÍMITE DE AVISO - NADA ENVIADO; ","")&amp;IF(AND(TODAY()&gt;E5,Q5="",L5&lt;&gt;"Terminar"),"TERMINADO - SIN RENOVAR; ","")&amp;IF(AND(J5&lt;&gt;"",TODAY()&gt;=J5,OR(L5="",L5="Sin decidir"),N5="",Q5=""),"DECIDIR YA; ","")&amp;IF(AND(K5&lt;&gt;"",TODAY()&gt;=K5,TODAY()&lt;J5,OR(L5="",L5="Sin decidir"),Q5=""),"DECIDIR PRONTO; ","")&amp;IF(AND(N5&lt;&gt;"",OR(O5="",O5="Sin respuesta"),Q5="",L5&lt;&gt;"Terminar",I5&lt;&gt;"",TODAY()&gt;=N(I5)-'Ajustes'!$B$4),"DAR SEGUIMIENTO - SIN RESPUESTA; ","")&amp;IF(AND(O5="Aceptó",Q5=""),"ACEPTÓ - FALTA FIRMAR; ","")&amp;IF(AND(H5="",Q5=""),"FALTAN DÍAS DE AVISO; ","")&amp;IF(AND(Q5&lt;&gt;"",R5=""),"FALTA NUEVA TERMINACIÓN; ","")="","",LEFT(IF(AND(I5&lt;&gt;"",TODAY()&gt;I5,N5="",Q5=""),"PASÓ EL LÍMITE DE AVISO - NADA ENVIADO; ","")&amp;IF(AND(TODAY()&gt;E5,Q5="",L5&lt;&gt;"Terminar"),"TERMINADO - SIN RENOVAR; ","")&amp;IF(AND(J5&lt;&gt;"",TODAY()&gt;=J5,OR(L5="",L5="Sin decidir"),N5="",Q5=""),"DECIDIR YA; ","")&amp;IF(AND(K5&lt;&gt;"",TODAY()&gt;=K5,TODAY()&lt;J5,OR(L5="",L5="Sin decidir"),Q5=""),"DECIDIR PRONTO; ","")&amp;IF(AND(N5&lt;&gt;"",OR(O5="",O5="Sin respuesta"),Q5="",L5&lt;&gt;"Terminar",I5&lt;&gt;"",TODAY()&gt;=N(I5)-'Ajustes'!$B$4),"DAR SEGUIMIENTO - SIN RESPUESTA; ","")&amp;IF(AND(O5="Aceptó",Q5=""),"ACEPTÓ - FALTA FIRMAR; ","")&amp;IF(AND(H5="",Q5=""),"FALTAN DÍAS DE AVISO; ","")&amp;IF(AND(Q5&lt;&gt;"",R5=""),"FALTA NUEVA TERMINACIÓN; ",""),LEN(IF(AND(I5&lt;&gt;"",TODAY()&gt;I5,N5="",Q5=""),"PASÓ EL LÍMITE DE AVISO - NADA ENVIADO; ","")&amp;IF(AND(TODAY()&gt;E5,Q5="",L5&lt;&gt;"Terminar"),"TERMINADO - SIN RENOVAR; ","")&amp;IF(AND(J5&lt;&gt;"",TODAY()&gt;=J5,OR(L5="",L5="Sin decidir"),N5="",Q5=""),"DECIDIR YA; ","")&amp;IF(AND(K5&lt;&gt;"",TODAY()&gt;=K5,TODAY()&lt;J5,OR(L5="",L5="Sin decidir"),Q5=""),"DECIDIR PRONTO; ","")&amp;IF(AND(N5&lt;&gt;"",OR(O5="",O5="Sin respuesta"),Q5="",L5&lt;&gt;"Terminar",I5&lt;&gt;"",TODAY()&gt;=N(I5)-'Ajustes'!$B$4),"DAR SEGUIMIENTO - SIN RESPUESTA; ","")&amp;IF(AND(O5="Aceptó",Q5=""),"ACEPTÓ - FALTA FIRMAR; ","")&amp;IF(AND(H5="",Q5=""),"FALTAN DÍAS DE AVISO; ","")&amp;IF(AND(Q5&lt;&gt;"",R5=""),"FALTA NUEVA TERMINACIÓN; ",""))-2)))</f>
        <v/>
      </c>
    </row>
    <row r="6">
      <c r="D6" s="6" t="n"/>
      <c r="E6" s="6" t="n"/>
      <c r="F6" s="7" t="n"/>
      <c r="I6" s="6">
        <f>IF(OR(E6="",H6=""),"",E6-H6)</f>
        <v/>
      </c>
      <c r="J6" s="6">
        <f>IF(I6="","",I6-'Ajustes'!$B$2)</f>
        <v/>
      </c>
      <c r="K6" s="6">
        <f>IF(J6="","",J6-'Ajustes'!$B$3)</f>
        <v/>
      </c>
      <c r="M6" s="7" t="n"/>
      <c r="N6" s="6" t="n"/>
      <c r="P6" s="6" t="n"/>
      <c r="Q6" s="6" t="n"/>
      <c r="R6" s="6" t="n"/>
      <c r="S6">
        <f>IF(OR(E6="",Q6&lt;&gt;""),"",E6-TODAY())</f>
        <v/>
      </c>
      <c r="T6">
        <f>IF(E6="","",IF(Q6&lt;&gt;"","RENOVADO",IF(L6="Terminar","TERMINA",IF(N6&lt;&gt;"","OFERTA ENVIADA",IF(AND(J6&lt;&gt;"",TODAY()&gt;=J6),"DECIDIR YA","OK")))))</f>
        <v/>
      </c>
      <c r="U6">
        <f>IF(E6="","",IF(IF(AND(I6&lt;&gt;"",TODAY()&gt;I6,N6="",Q6=""),"PASÓ EL LÍMITE DE AVISO - NADA ENVIADO; ","")&amp;IF(AND(TODAY()&gt;E6,Q6="",L6&lt;&gt;"Terminar"),"TERMINADO - SIN RENOVAR; ","")&amp;IF(AND(J6&lt;&gt;"",TODAY()&gt;=J6,OR(L6="",L6="Sin decidir"),N6="",Q6=""),"DECIDIR YA; ","")&amp;IF(AND(K6&lt;&gt;"",TODAY()&gt;=K6,TODAY()&lt;J6,OR(L6="",L6="Sin decidir"),Q6=""),"DECIDIR PRONTO; ","")&amp;IF(AND(N6&lt;&gt;"",OR(O6="",O6="Sin respuesta"),Q6="",L6&lt;&gt;"Terminar",I6&lt;&gt;"",TODAY()&gt;=N(I6)-'Ajustes'!$B$4),"DAR SEGUIMIENTO - SIN RESPUESTA; ","")&amp;IF(AND(O6="Aceptó",Q6=""),"ACEPTÓ - FALTA FIRMAR; ","")&amp;IF(AND(H6="",Q6=""),"FALTAN DÍAS DE AVISO; ","")&amp;IF(AND(Q6&lt;&gt;"",R6=""),"FALTA NUEVA TERMINACIÓN; ","")="","",LEFT(IF(AND(I6&lt;&gt;"",TODAY()&gt;I6,N6="",Q6=""),"PASÓ EL LÍMITE DE AVISO - NADA ENVIADO; ","")&amp;IF(AND(TODAY()&gt;E6,Q6="",L6&lt;&gt;"Terminar"),"TERMINADO - SIN RENOVAR; ","")&amp;IF(AND(J6&lt;&gt;"",TODAY()&gt;=J6,OR(L6="",L6="Sin decidir"),N6="",Q6=""),"DECIDIR YA; ","")&amp;IF(AND(K6&lt;&gt;"",TODAY()&gt;=K6,TODAY()&lt;J6,OR(L6="",L6="Sin decidir"),Q6=""),"DECIDIR PRONTO; ","")&amp;IF(AND(N6&lt;&gt;"",OR(O6="",O6="Sin respuesta"),Q6="",L6&lt;&gt;"Terminar",I6&lt;&gt;"",TODAY()&gt;=N(I6)-'Ajustes'!$B$4),"DAR SEGUIMIENTO - SIN RESPUESTA; ","")&amp;IF(AND(O6="Aceptó",Q6=""),"ACEPTÓ - FALTA FIRMAR; ","")&amp;IF(AND(H6="",Q6=""),"FALTAN DÍAS DE AVISO; ","")&amp;IF(AND(Q6&lt;&gt;"",R6=""),"FALTA NUEVA TERMINACIÓN; ",""),LEN(IF(AND(I6&lt;&gt;"",TODAY()&gt;I6,N6="",Q6=""),"PASÓ EL LÍMITE DE AVISO - NADA ENVIADO; ","")&amp;IF(AND(TODAY()&gt;E6,Q6="",L6&lt;&gt;"Terminar"),"TERMINADO - SIN RENOVAR; ","")&amp;IF(AND(J6&lt;&gt;"",TODAY()&gt;=J6,OR(L6="",L6="Sin decidir"),N6="",Q6=""),"DECIDIR YA; ","")&amp;IF(AND(K6&lt;&gt;"",TODAY()&gt;=K6,TODAY()&lt;J6,OR(L6="",L6="Sin decidir"),Q6=""),"DECIDIR PRONTO; ","")&amp;IF(AND(N6&lt;&gt;"",OR(O6="",O6="Sin respuesta"),Q6="",L6&lt;&gt;"Terminar",I6&lt;&gt;"",TODAY()&gt;=N(I6)-'Ajustes'!$B$4),"DAR SEGUIMIENTO - SIN RESPUESTA; ","")&amp;IF(AND(O6="Aceptó",Q6=""),"ACEPTÓ - FALTA FIRMAR; ","")&amp;IF(AND(H6="",Q6=""),"FALTAN DÍAS DE AVISO; ","")&amp;IF(AND(Q6&lt;&gt;"",R6=""),"FALTA NUEVA TERMINACIÓN; ",""))-2)))</f>
        <v/>
      </c>
    </row>
    <row r="7">
      <c r="D7" s="6" t="n"/>
      <c r="E7" s="6" t="n"/>
      <c r="F7" s="7" t="n"/>
      <c r="I7" s="6">
        <f>IF(OR(E7="",H7=""),"",E7-H7)</f>
        <v/>
      </c>
      <c r="J7" s="6">
        <f>IF(I7="","",I7-'Ajustes'!$B$2)</f>
        <v/>
      </c>
      <c r="K7" s="6">
        <f>IF(J7="","",J7-'Ajustes'!$B$3)</f>
        <v/>
      </c>
      <c r="M7" s="7" t="n"/>
      <c r="N7" s="6" t="n"/>
      <c r="P7" s="6" t="n"/>
      <c r="Q7" s="6" t="n"/>
      <c r="R7" s="6" t="n"/>
      <c r="S7">
        <f>IF(OR(E7="",Q7&lt;&gt;""),"",E7-TODAY())</f>
        <v/>
      </c>
      <c r="T7">
        <f>IF(E7="","",IF(Q7&lt;&gt;"","RENOVADO",IF(L7="Terminar","TERMINA",IF(N7&lt;&gt;"","OFERTA ENVIADA",IF(AND(J7&lt;&gt;"",TODAY()&gt;=J7),"DECIDIR YA","OK")))))</f>
        <v/>
      </c>
      <c r="U7">
        <f>IF(E7="","",IF(IF(AND(I7&lt;&gt;"",TODAY()&gt;I7,N7="",Q7=""),"PASÓ EL LÍMITE DE AVISO - NADA ENVIADO; ","")&amp;IF(AND(TODAY()&gt;E7,Q7="",L7&lt;&gt;"Terminar"),"TERMINADO - SIN RENOVAR; ","")&amp;IF(AND(J7&lt;&gt;"",TODAY()&gt;=J7,OR(L7="",L7="Sin decidir"),N7="",Q7=""),"DECIDIR YA; ","")&amp;IF(AND(K7&lt;&gt;"",TODAY()&gt;=K7,TODAY()&lt;J7,OR(L7="",L7="Sin decidir"),Q7=""),"DECIDIR PRONTO; ","")&amp;IF(AND(N7&lt;&gt;"",OR(O7="",O7="Sin respuesta"),Q7="",L7&lt;&gt;"Terminar",I7&lt;&gt;"",TODAY()&gt;=N(I7)-'Ajustes'!$B$4),"DAR SEGUIMIENTO - SIN RESPUESTA; ","")&amp;IF(AND(O7="Aceptó",Q7=""),"ACEPTÓ - FALTA FIRMAR; ","")&amp;IF(AND(H7="",Q7=""),"FALTAN DÍAS DE AVISO; ","")&amp;IF(AND(Q7&lt;&gt;"",R7=""),"FALTA NUEVA TERMINACIÓN; ","")="","",LEFT(IF(AND(I7&lt;&gt;"",TODAY()&gt;I7,N7="",Q7=""),"PASÓ EL LÍMITE DE AVISO - NADA ENVIADO; ","")&amp;IF(AND(TODAY()&gt;E7,Q7="",L7&lt;&gt;"Terminar"),"TERMINADO - SIN RENOVAR; ","")&amp;IF(AND(J7&lt;&gt;"",TODAY()&gt;=J7,OR(L7="",L7="Sin decidir"),N7="",Q7=""),"DECIDIR YA; ","")&amp;IF(AND(K7&lt;&gt;"",TODAY()&gt;=K7,TODAY()&lt;J7,OR(L7="",L7="Sin decidir"),Q7=""),"DECIDIR PRONTO; ","")&amp;IF(AND(N7&lt;&gt;"",OR(O7="",O7="Sin respuesta"),Q7="",L7&lt;&gt;"Terminar",I7&lt;&gt;"",TODAY()&gt;=N(I7)-'Ajustes'!$B$4),"DAR SEGUIMIENTO - SIN RESPUESTA; ","")&amp;IF(AND(O7="Aceptó",Q7=""),"ACEPTÓ - FALTA FIRMAR; ","")&amp;IF(AND(H7="",Q7=""),"FALTAN DÍAS DE AVISO; ","")&amp;IF(AND(Q7&lt;&gt;"",R7=""),"FALTA NUEVA TERMINACIÓN; ",""),LEN(IF(AND(I7&lt;&gt;"",TODAY()&gt;I7,N7="",Q7=""),"PASÓ EL LÍMITE DE AVISO - NADA ENVIADO; ","")&amp;IF(AND(TODAY()&gt;E7,Q7="",L7&lt;&gt;"Terminar"),"TERMINADO - SIN RENOVAR; ","")&amp;IF(AND(J7&lt;&gt;"",TODAY()&gt;=J7,OR(L7="",L7="Sin decidir"),N7="",Q7=""),"DECIDIR YA; ","")&amp;IF(AND(K7&lt;&gt;"",TODAY()&gt;=K7,TODAY()&lt;J7,OR(L7="",L7="Sin decidir"),Q7=""),"DECIDIR PRONTO; ","")&amp;IF(AND(N7&lt;&gt;"",OR(O7="",O7="Sin respuesta"),Q7="",L7&lt;&gt;"Terminar",I7&lt;&gt;"",TODAY()&gt;=N(I7)-'Ajustes'!$B$4),"DAR SEGUIMIENTO - SIN RESPUESTA; ","")&amp;IF(AND(O7="Aceptó",Q7=""),"ACEPTÓ - FALTA FIRMAR; ","")&amp;IF(AND(H7="",Q7=""),"FALTAN DÍAS DE AVISO; ","")&amp;IF(AND(Q7&lt;&gt;"",R7=""),"FALTA NUEVA TERMINACIÓN; ",""))-2)))</f>
        <v/>
      </c>
    </row>
    <row r="8">
      <c r="D8" s="6" t="n"/>
      <c r="E8" s="6" t="n"/>
      <c r="F8" s="7" t="n"/>
      <c r="I8" s="6">
        <f>IF(OR(E8="",H8=""),"",E8-H8)</f>
        <v/>
      </c>
      <c r="J8" s="6">
        <f>IF(I8="","",I8-'Ajustes'!$B$2)</f>
        <v/>
      </c>
      <c r="K8" s="6">
        <f>IF(J8="","",J8-'Ajustes'!$B$3)</f>
        <v/>
      </c>
      <c r="M8" s="7" t="n"/>
      <c r="N8" s="6" t="n"/>
      <c r="P8" s="6" t="n"/>
      <c r="Q8" s="6" t="n"/>
      <c r="R8" s="6" t="n"/>
      <c r="S8">
        <f>IF(OR(E8="",Q8&lt;&gt;""),"",E8-TODAY())</f>
        <v/>
      </c>
      <c r="T8">
        <f>IF(E8="","",IF(Q8&lt;&gt;"","RENOVADO",IF(L8="Terminar","TERMINA",IF(N8&lt;&gt;"","OFERTA ENVIADA",IF(AND(J8&lt;&gt;"",TODAY()&gt;=J8),"DECIDIR YA","OK")))))</f>
        <v/>
      </c>
      <c r="U8">
        <f>IF(E8="","",IF(IF(AND(I8&lt;&gt;"",TODAY()&gt;I8,N8="",Q8=""),"PASÓ EL LÍMITE DE AVISO - NADA ENVIADO; ","")&amp;IF(AND(TODAY()&gt;E8,Q8="",L8&lt;&gt;"Terminar"),"TERMINADO - SIN RENOVAR; ","")&amp;IF(AND(J8&lt;&gt;"",TODAY()&gt;=J8,OR(L8="",L8="Sin decidir"),N8="",Q8=""),"DECIDIR YA; ","")&amp;IF(AND(K8&lt;&gt;"",TODAY()&gt;=K8,TODAY()&lt;J8,OR(L8="",L8="Sin decidir"),Q8=""),"DECIDIR PRONTO; ","")&amp;IF(AND(N8&lt;&gt;"",OR(O8="",O8="Sin respuesta"),Q8="",L8&lt;&gt;"Terminar",I8&lt;&gt;"",TODAY()&gt;=N(I8)-'Ajustes'!$B$4),"DAR SEGUIMIENTO - SIN RESPUESTA; ","")&amp;IF(AND(O8="Aceptó",Q8=""),"ACEPTÓ - FALTA FIRMAR; ","")&amp;IF(AND(H8="",Q8=""),"FALTAN DÍAS DE AVISO; ","")&amp;IF(AND(Q8&lt;&gt;"",R8=""),"FALTA NUEVA TERMINACIÓN; ","")="","",LEFT(IF(AND(I8&lt;&gt;"",TODAY()&gt;I8,N8="",Q8=""),"PASÓ EL LÍMITE DE AVISO - NADA ENVIADO; ","")&amp;IF(AND(TODAY()&gt;E8,Q8="",L8&lt;&gt;"Terminar"),"TERMINADO - SIN RENOVAR; ","")&amp;IF(AND(J8&lt;&gt;"",TODAY()&gt;=J8,OR(L8="",L8="Sin decidir"),N8="",Q8=""),"DECIDIR YA; ","")&amp;IF(AND(K8&lt;&gt;"",TODAY()&gt;=K8,TODAY()&lt;J8,OR(L8="",L8="Sin decidir"),Q8=""),"DECIDIR PRONTO; ","")&amp;IF(AND(N8&lt;&gt;"",OR(O8="",O8="Sin respuesta"),Q8="",L8&lt;&gt;"Terminar",I8&lt;&gt;"",TODAY()&gt;=N(I8)-'Ajustes'!$B$4),"DAR SEGUIMIENTO - SIN RESPUESTA; ","")&amp;IF(AND(O8="Aceptó",Q8=""),"ACEPTÓ - FALTA FIRMAR; ","")&amp;IF(AND(H8="",Q8=""),"FALTAN DÍAS DE AVISO; ","")&amp;IF(AND(Q8&lt;&gt;"",R8=""),"FALTA NUEVA TERMINACIÓN; ",""),LEN(IF(AND(I8&lt;&gt;"",TODAY()&gt;I8,N8="",Q8=""),"PASÓ EL LÍMITE DE AVISO - NADA ENVIADO; ","")&amp;IF(AND(TODAY()&gt;E8,Q8="",L8&lt;&gt;"Terminar"),"TERMINADO - SIN RENOVAR; ","")&amp;IF(AND(J8&lt;&gt;"",TODAY()&gt;=J8,OR(L8="",L8="Sin decidir"),N8="",Q8=""),"DECIDIR YA; ","")&amp;IF(AND(K8&lt;&gt;"",TODAY()&gt;=K8,TODAY()&lt;J8,OR(L8="",L8="Sin decidir"),Q8=""),"DECIDIR PRONTO; ","")&amp;IF(AND(N8&lt;&gt;"",OR(O8="",O8="Sin respuesta"),Q8="",L8&lt;&gt;"Terminar",I8&lt;&gt;"",TODAY()&gt;=N(I8)-'Ajustes'!$B$4),"DAR SEGUIMIENTO - SIN RESPUESTA; ","")&amp;IF(AND(O8="Aceptó",Q8=""),"ACEPTÓ - FALTA FIRMAR; ","")&amp;IF(AND(H8="",Q8=""),"FALTAN DÍAS DE AVISO; ","")&amp;IF(AND(Q8&lt;&gt;"",R8=""),"FALTA NUEVA TERMINACIÓN; ",""))-2)))</f>
        <v/>
      </c>
    </row>
    <row r="9">
      <c r="D9" s="6" t="n"/>
      <c r="E9" s="6" t="n"/>
      <c r="F9" s="7" t="n"/>
      <c r="I9" s="6">
        <f>IF(OR(E9="",H9=""),"",E9-H9)</f>
        <v/>
      </c>
      <c r="J9" s="6">
        <f>IF(I9="","",I9-'Ajustes'!$B$2)</f>
        <v/>
      </c>
      <c r="K9" s="6">
        <f>IF(J9="","",J9-'Ajustes'!$B$3)</f>
        <v/>
      </c>
      <c r="M9" s="7" t="n"/>
      <c r="N9" s="6" t="n"/>
      <c r="P9" s="6" t="n"/>
      <c r="Q9" s="6" t="n"/>
      <c r="R9" s="6" t="n"/>
      <c r="S9">
        <f>IF(OR(E9="",Q9&lt;&gt;""),"",E9-TODAY())</f>
        <v/>
      </c>
      <c r="T9">
        <f>IF(E9="","",IF(Q9&lt;&gt;"","RENOVADO",IF(L9="Terminar","TERMINA",IF(N9&lt;&gt;"","OFERTA ENVIADA",IF(AND(J9&lt;&gt;"",TODAY()&gt;=J9),"DECIDIR YA","OK")))))</f>
        <v/>
      </c>
      <c r="U9">
        <f>IF(E9="","",IF(IF(AND(I9&lt;&gt;"",TODAY()&gt;I9,N9="",Q9=""),"PASÓ EL LÍMITE DE AVISO - NADA ENVIADO; ","")&amp;IF(AND(TODAY()&gt;E9,Q9="",L9&lt;&gt;"Terminar"),"TERMINADO - SIN RENOVAR; ","")&amp;IF(AND(J9&lt;&gt;"",TODAY()&gt;=J9,OR(L9="",L9="Sin decidir"),N9="",Q9=""),"DECIDIR YA; ","")&amp;IF(AND(K9&lt;&gt;"",TODAY()&gt;=K9,TODAY()&lt;J9,OR(L9="",L9="Sin decidir"),Q9=""),"DECIDIR PRONTO; ","")&amp;IF(AND(N9&lt;&gt;"",OR(O9="",O9="Sin respuesta"),Q9="",L9&lt;&gt;"Terminar",I9&lt;&gt;"",TODAY()&gt;=N(I9)-'Ajustes'!$B$4),"DAR SEGUIMIENTO - SIN RESPUESTA; ","")&amp;IF(AND(O9="Aceptó",Q9=""),"ACEPTÓ - FALTA FIRMAR; ","")&amp;IF(AND(H9="",Q9=""),"FALTAN DÍAS DE AVISO; ","")&amp;IF(AND(Q9&lt;&gt;"",R9=""),"FALTA NUEVA TERMINACIÓN; ","")="","",LEFT(IF(AND(I9&lt;&gt;"",TODAY()&gt;I9,N9="",Q9=""),"PASÓ EL LÍMITE DE AVISO - NADA ENVIADO; ","")&amp;IF(AND(TODAY()&gt;E9,Q9="",L9&lt;&gt;"Terminar"),"TERMINADO - SIN RENOVAR; ","")&amp;IF(AND(J9&lt;&gt;"",TODAY()&gt;=J9,OR(L9="",L9="Sin decidir"),N9="",Q9=""),"DECIDIR YA; ","")&amp;IF(AND(K9&lt;&gt;"",TODAY()&gt;=K9,TODAY()&lt;J9,OR(L9="",L9="Sin decidir"),Q9=""),"DECIDIR PRONTO; ","")&amp;IF(AND(N9&lt;&gt;"",OR(O9="",O9="Sin respuesta"),Q9="",L9&lt;&gt;"Terminar",I9&lt;&gt;"",TODAY()&gt;=N(I9)-'Ajustes'!$B$4),"DAR SEGUIMIENTO - SIN RESPUESTA; ","")&amp;IF(AND(O9="Aceptó",Q9=""),"ACEPTÓ - FALTA FIRMAR; ","")&amp;IF(AND(H9="",Q9=""),"FALTAN DÍAS DE AVISO; ","")&amp;IF(AND(Q9&lt;&gt;"",R9=""),"FALTA NUEVA TERMINACIÓN; ",""),LEN(IF(AND(I9&lt;&gt;"",TODAY()&gt;I9,N9="",Q9=""),"PASÓ EL LÍMITE DE AVISO - NADA ENVIADO; ","")&amp;IF(AND(TODAY()&gt;E9,Q9="",L9&lt;&gt;"Terminar"),"TERMINADO - SIN RENOVAR; ","")&amp;IF(AND(J9&lt;&gt;"",TODAY()&gt;=J9,OR(L9="",L9="Sin decidir"),N9="",Q9=""),"DECIDIR YA; ","")&amp;IF(AND(K9&lt;&gt;"",TODAY()&gt;=K9,TODAY()&lt;J9,OR(L9="",L9="Sin decidir"),Q9=""),"DECIDIR PRONTO; ","")&amp;IF(AND(N9&lt;&gt;"",OR(O9="",O9="Sin respuesta"),Q9="",L9&lt;&gt;"Terminar",I9&lt;&gt;"",TODAY()&gt;=N(I9)-'Ajustes'!$B$4),"DAR SEGUIMIENTO - SIN RESPUESTA; ","")&amp;IF(AND(O9="Aceptó",Q9=""),"ACEPTÓ - FALTA FIRMAR; ","")&amp;IF(AND(H9="",Q9=""),"FALTAN DÍAS DE AVISO; ","")&amp;IF(AND(Q9&lt;&gt;"",R9=""),"FALTA NUEVA TERMINACIÓN; ",""))-2)))</f>
        <v/>
      </c>
    </row>
    <row r="10">
      <c r="D10" s="6" t="n"/>
      <c r="E10" s="6" t="n"/>
      <c r="F10" s="7" t="n"/>
      <c r="I10" s="6">
        <f>IF(OR(E10="",H10=""),"",E10-H10)</f>
        <v/>
      </c>
      <c r="J10" s="6">
        <f>IF(I10="","",I10-'Ajustes'!$B$2)</f>
        <v/>
      </c>
      <c r="K10" s="6">
        <f>IF(J10="","",J10-'Ajustes'!$B$3)</f>
        <v/>
      </c>
      <c r="M10" s="7" t="n"/>
      <c r="N10" s="6" t="n"/>
      <c r="P10" s="6" t="n"/>
      <c r="Q10" s="6" t="n"/>
      <c r="R10" s="6" t="n"/>
      <c r="S10">
        <f>IF(OR(E10="",Q10&lt;&gt;""),"",E10-TODAY())</f>
        <v/>
      </c>
      <c r="T10">
        <f>IF(E10="","",IF(Q10&lt;&gt;"","RENOVADO",IF(L10="Terminar","TERMINA",IF(N10&lt;&gt;"","OFERTA ENVIADA",IF(AND(J10&lt;&gt;"",TODAY()&gt;=J10),"DECIDIR YA","OK")))))</f>
        <v/>
      </c>
      <c r="U10">
        <f>IF(E10="","",IF(IF(AND(I10&lt;&gt;"",TODAY()&gt;I10,N10="",Q10=""),"PASÓ EL LÍMITE DE AVISO - NADA ENVIADO; ","")&amp;IF(AND(TODAY()&gt;E10,Q10="",L10&lt;&gt;"Terminar"),"TERMINADO - SIN RENOVAR; ","")&amp;IF(AND(J10&lt;&gt;"",TODAY()&gt;=J10,OR(L10="",L10="Sin decidir"),N10="",Q10=""),"DECIDIR YA; ","")&amp;IF(AND(K10&lt;&gt;"",TODAY()&gt;=K10,TODAY()&lt;J10,OR(L10="",L10="Sin decidir"),Q10=""),"DECIDIR PRONTO; ","")&amp;IF(AND(N10&lt;&gt;"",OR(O10="",O10="Sin respuesta"),Q10="",L10&lt;&gt;"Terminar",I10&lt;&gt;"",TODAY()&gt;=N(I10)-'Ajustes'!$B$4),"DAR SEGUIMIENTO - SIN RESPUESTA; ","")&amp;IF(AND(O10="Aceptó",Q10=""),"ACEPTÓ - FALTA FIRMAR; ","")&amp;IF(AND(H10="",Q10=""),"FALTAN DÍAS DE AVISO; ","")&amp;IF(AND(Q10&lt;&gt;"",R10=""),"FALTA NUEVA TERMINACIÓN; ","")="","",LEFT(IF(AND(I10&lt;&gt;"",TODAY()&gt;I10,N10="",Q10=""),"PASÓ EL LÍMITE DE AVISO - NADA ENVIADO; ","")&amp;IF(AND(TODAY()&gt;E10,Q10="",L10&lt;&gt;"Terminar"),"TERMINADO - SIN RENOVAR; ","")&amp;IF(AND(J10&lt;&gt;"",TODAY()&gt;=J10,OR(L10="",L10="Sin decidir"),N10="",Q10=""),"DECIDIR YA; ","")&amp;IF(AND(K10&lt;&gt;"",TODAY()&gt;=K10,TODAY()&lt;J10,OR(L10="",L10="Sin decidir"),Q10=""),"DECIDIR PRONTO; ","")&amp;IF(AND(N10&lt;&gt;"",OR(O10="",O10="Sin respuesta"),Q10="",L10&lt;&gt;"Terminar",I10&lt;&gt;"",TODAY()&gt;=N(I10)-'Ajustes'!$B$4),"DAR SEGUIMIENTO - SIN RESPUESTA; ","")&amp;IF(AND(O10="Aceptó",Q10=""),"ACEPTÓ - FALTA FIRMAR; ","")&amp;IF(AND(H10="",Q10=""),"FALTAN DÍAS DE AVISO; ","")&amp;IF(AND(Q10&lt;&gt;"",R10=""),"FALTA NUEVA TERMINACIÓN; ",""),LEN(IF(AND(I10&lt;&gt;"",TODAY()&gt;I10,N10="",Q10=""),"PASÓ EL LÍMITE DE AVISO - NADA ENVIADO; ","")&amp;IF(AND(TODAY()&gt;E10,Q10="",L10&lt;&gt;"Terminar"),"TERMINADO - SIN RENOVAR; ","")&amp;IF(AND(J10&lt;&gt;"",TODAY()&gt;=J10,OR(L10="",L10="Sin decidir"),N10="",Q10=""),"DECIDIR YA; ","")&amp;IF(AND(K10&lt;&gt;"",TODAY()&gt;=K10,TODAY()&lt;J10,OR(L10="",L10="Sin decidir"),Q10=""),"DECIDIR PRONTO; ","")&amp;IF(AND(N10&lt;&gt;"",OR(O10="",O10="Sin respuesta"),Q10="",L10&lt;&gt;"Terminar",I10&lt;&gt;"",TODAY()&gt;=N(I10)-'Ajustes'!$B$4),"DAR SEGUIMIENTO - SIN RESPUESTA; ","")&amp;IF(AND(O10="Aceptó",Q10=""),"ACEPTÓ - FALTA FIRMAR; ","")&amp;IF(AND(H10="",Q10=""),"FALTAN DÍAS DE AVISO; ","")&amp;IF(AND(Q10&lt;&gt;"",R10=""),"FALTA NUEVA TERMINACIÓN; ",""))-2)))</f>
        <v/>
      </c>
    </row>
    <row r="11">
      <c r="D11" s="6" t="n"/>
      <c r="E11" s="6" t="n"/>
      <c r="F11" s="7" t="n"/>
      <c r="I11" s="6">
        <f>IF(OR(E11="",H11=""),"",E11-H11)</f>
        <v/>
      </c>
      <c r="J11" s="6">
        <f>IF(I11="","",I11-'Ajustes'!$B$2)</f>
        <v/>
      </c>
      <c r="K11" s="6">
        <f>IF(J11="","",J11-'Ajustes'!$B$3)</f>
        <v/>
      </c>
      <c r="M11" s="7" t="n"/>
      <c r="N11" s="6" t="n"/>
      <c r="P11" s="6" t="n"/>
      <c r="Q11" s="6" t="n"/>
      <c r="R11" s="6" t="n"/>
      <c r="S11">
        <f>IF(OR(E11="",Q11&lt;&gt;""),"",E11-TODAY())</f>
        <v/>
      </c>
      <c r="T11">
        <f>IF(E11="","",IF(Q11&lt;&gt;"","RENOVADO",IF(L11="Terminar","TERMINA",IF(N11&lt;&gt;"","OFERTA ENVIADA",IF(AND(J11&lt;&gt;"",TODAY()&gt;=J11),"DECIDIR YA","OK")))))</f>
        <v/>
      </c>
      <c r="U11">
        <f>IF(E11="","",IF(IF(AND(I11&lt;&gt;"",TODAY()&gt;I11,N11="",Q11=""),"PASÓ EL LÍMITE DE AVISO - NADA ENVIADO; ","")&amp;IF(AND(TODAY()&gt;E11,Q11="",L11&lt;&gt;"Terminar"),"TERMINADO - SIN RENOVAR; ","")&amp;IF(AND(J11&lt;&gt;"",TODAY()&gt;=J11,OR(L11="",L11="Sin decidir"),N11="",Q11=""),"DECIDIR YA; ","")&amp;IF(AND(K11&lt;&gt;"",TODAY()&gt;=K11,TODAY()&lt;J11,OR(L11="",L11="Sin decidir"),Q11=""),"DECIDIR PRONTO; ","")&amp;IF(AND(N11&lt;&gt;"",OR(O11="",O11="Sin respuesta"),Q11="",L11&lt;&gt;"Terminar",I11&lt;&gt;"",TODAY()&gt;=N(I11)-'Ajustes'!$B$4),"DAR SEGUIMIENTO - SIN RESPUESTA; ","")&amp;IF(AND(O11="Aceptó",Q11=""),"ACEPTÓ - FALTA FIRMAR; ","")&amp;IF(AND(H11="",Q11=""),"FALTAN DÍAS DE AVISO; ","")&amp;IF(AND(Q11&lt;&gt;"",R11=""),"FALTA NUEVA TERMINACIÓN; ","")="","",LEFT(IF(AND(I11&lt;&gt;"",TODAY()&gt;I11,N11="",Q11=""),"PASÓ EL LÍMITE DE AVISO - NADA ENVIADO; ","")&amp;IF(AND(TODAY()&gt;E11,Q11="",L11&lt;&gt;"Terminar"),"TERMINADO - SIN RENOVAR; ","")&amp;IF(AND(J11&lt;&gt;"",TODAY()&gt;=J11,OR(L11="",L11="Sin decidir"),N11="",Q11=""),"DECIDIR YA; ","")&amp;IF(AND(K11&lt;&gt;"",TODAY()&gt;=K11,TODAY()&lt;J11,OR(L11="",L11="Sin decidir"),Q11=""),"DECIDIR PRONTO; ","")&amp;IF(AND(N11&lt;&gt;"",OR(O11="",O11="Sin respuesta"),Q11="",L11&lt;&gt;"Terminar",I11&lt;&gt;"",TODAY()&gt;=N(I11)-'Ajustes'!$B$4),"DAR SEGUIMIENTO - SIN RESPUESTA; ","")&amp;IF(AND(O11="Aceptó",Q11=""),"ACEPTÓ - FALTA FIRMAR; ","")&amp;IF(AND(H11="",Q11=""),"FALTAN DÍAS DE AVISO; ","")&amp;IF(AND(Q11&lt;&gt;"",R11=""),"FALTA NUEVA TERMINACIÓN; ",""),LEN(IF(AND(I11&lt;&gt;"",TODAY()&gt;I11,N11="",Q11=""),"PASÓ EL LÍMITE DE AVISO - NADA ENVIADO; ","")&amp;IF(AND(TODAY()&gt;E11,Q11="",L11&lt;&gt;"Terminar"),"TERMINADO - SIN RENOVAR; ","")&amp;IF(AND(J11&lt;&gt;"",TODAY()&gt;=J11,OR(L11="",L11="Sin decidir"),N11="",Q11=""),"DECIDIR YA; ","")&amp;IF(AND(K11&lt;&gt;"",TODAY()&gt;=K11,TODAY()&lt;J11,OR(L11="",L11="Sin decidir"),Q11=""),"DECIDIR PRONTO; ","")&amp;IF(AND(N11&lt;&gt;"",OR(O11="",O11="Sin respuesta"),Q11="",L11&lt;&gt;"Terminar",I11&lt;&gt;"",TODAY()&gt;=N(I11)-'Ajustes'!$B$4),"DAR SEGUIMIENTO - SIN RESPUESTA; ","")&amp;IF(AND(O11="Aceptó",Q11=""),"ACEPTÓ - FALTA FIRMAR; ","")&amp;IF(AND(H11="",Q11=""),"FALTAN DÍAS DE AVISO; ","")&amp;IF(AND(Q11&lt;&gt;"",R11=""),"FALTA NUEVA TERMINACIÓN; ",""))-2)))</f>
        <v/>
      </c>
    </row>
    <row r="12">
      <c r="D12" s="6" t="n"/>
      <c r="E12" s="6" t="n"/>
      <c r="F12" s="7" t="n"/>
      <c r="I12" s="6">
        <f>IF(OR(E12="",H12=""),"",E12-H12)</f>
        <v/>
      </c>
      <c r="J12" s="6">
        <f>IF(I12="","",I12-'Ajustes'!$B$2)</f>
        <v/>
      </c>
      <c r="K12" s="6">
        <f>IF(J12="","",J12-'Ajustes'!$B$3)</f>
        <v/>
      </c>
      <c r="M12" s="7" t="n"/>
      <c r="N12" s="6" t="n"/>
      <c r="P12" s="6" t="n"/>
      <c r="Q12" s="6" t="n"/>
      <c r="R12" s="6" t="n"/>
      <c r="S12">
        <f>IF(OR(E12="",Q12&lt;&gt;""),"",E12-TODAY())</f>
        <v/>
      </c>
      <c r="T12">
        <f>IF(E12="","",IF(Q12&lt;&gt;"","RENOVADO",IF(L12="Terminar","TERMINA",IF(N12&lt;&gt;"","OFERTA ENVIADA",IF(AND(J12&lt;&gt;"",TODAY()&gt;=J12),"DECIDIR YA","OK")))))</f>
        <v/>
      </c>
      <c r="U12">
        <f>IF(E12="","",IF(IF(AND(I12&lt;&gt;"",TODAY()&gt;I12,N12="",Q12=""),"PASÓ EL LÍMITE DE AVISO - NADA ENVIADO; ","")&amp;IF(AND(TODAY()&gt;E12,Q12="",L12&lt;&gt;"Terminar"),"TERMINADO - SIN RENOVAR; ","")&amp;IF(AND(J12&lt;&gt;"",TODAY()&gt;=J12,OR(L12="",L12="Sin decidir"),N12="",Q12=""),"DECIDIR YA; ","")&amp;IF(AND(K12&lt;&gt;"",TODAY()&gt;=K12,TODAY()&lt;J12,OR(L12="",L12="Sin decidir"),Q12=""),"DECIDIR PRONTO; ","")&amp;IF(AND(N12&lt;&gt;"",OR(O12="",O12="Sin respuesta"),Q12="",L12&lt;&gt;"Terminar",I12&lt;&gt;"",TODAY()&gt;=N(I12)-'Ajustes'!$B$4),"DAR SEGUIMIENTO - SIN RESPUESTA; ","")&amp;IF(AND(O12="Aceptó",Q12=""),"ACEPTÓ - FALTA FIRMAR; ","")&amp;IF(AND(H12="",Q12=""),"FALTAN DÍAS DE AVISO; ","")&amp;IF(AND(Q12&lt;&gt;"",R12=""),"FALTA NUEVA TERMINACIÓN; ","")="","",LEFT(IF(AND(I12&lt;&gt;"",TODAY()&gt;I12,N12="",Q12=""),"PASÓ EL LÍMITE DE AVISO - NADA ENVIADO; ","")&amp;IF(AND(TODAY()&gt;E12,Q12="",L12&lt;&gt;"Terminar"),"TERMINADO - SIN RENOVAR; ","")&amp;IF(AND(J12&lt;&gt;"",TODAY()&gt;=J12,OR(L12="",L12="Sin decidir"),N12="",Q12=""),"DECIDIR YA; ","")&amp;IF(AND(K12&lt;&gt;"",TODAY()&gt;=K12,TODAY()&lt;J12,OR(L12="",L12="Sin decidir"),Q12=""),"DECIDIR PRONTO; ","")&amp;IF(AND(N12&lt;&gt;"",OR(O12="",O12="Sin respuesta"),Q12="",L12&lt;&gt;"Terminar",I12&lt;&gt;"",TODAY()&gt;=N(I12)-'Ajustes'!$B$4),"DAR SEGUIMIENTO - SIN RESPUESTA; ","")&amp;IF(AND(O12="Aceptó",Q12=""),"ACEPTÓ - FALTA FIRMAR; ","")&amp;IF(AND(H12="",Q12=""),"FALTAN DÍAS DE AVISO; ","")&amp;IF(AND(Q12&lt;&gt;"",R12=""),"FALTA NUEVA TERMINACIÓN; ",""),LEN(IF(AND(I12&lt;&gt;"",TODAY()&gt;I12,N12="",Q12=""),"PASÓ EL LÍMITE DE AVISO - NADA ENVIADO; ","")&amp;IF(AND(TODAY()&gt;E12,Q12="",L12&lt;&gt;"Terminar"),"TERMINADO - SIN RENOVAR; ","")&amp;IF(AND(J12&lt;&gt;"",TODAY()&gt;=J12,OR(L12="",L12="Sin decidir"),N12="",Q12=""),"DECIDIR YA; ","")&amp;IF(AND(K12&lt;&gt;"",TODAY()&gt;=K12,TODAY()&lt;J12,OR(L12="",L12="Sin decidir"),Q12=""),"DECIDIR PRONTO; ","")&amp;IF(AND(N12&lt;&gt;"",OR(O12="",O12="Sin respuesta"),Q12="",L12&lt;&gt;"Terminar",I12&lt;&gt;"",TODAY()&gt;=N(I12)-'Ajustes'!$B$4),"DAR SEGUIMIENTO - SIN RESPUESTA; ","")&amp;IF(AND(O12="Aceptó",Q12=""),"ACEPTÓ - FALTA FIRMAR; ","")&amp;IF(AND(H12="",Q12=""),"FALTAN DÍAS DE AVISO; ","")&amp;IF(AND(Q12&lt;&gt;"",R12=""),"FALTA NUEVA TERMINACIÓN; ",""))-2)))</f>
        <v/>
      </c>
    </row>
    <row r="13">
      <c r="D13" s="6" t="n"/>
      <c r="E13" s="6" t="n"/>
      <c r="F13" s="7" t="n"/>
      <c r="I13" s="6">
        <f>IF(OR(E13="",H13=""),"",E13-H13)</f>
        <v/>
      </c>
      <c r="J13" s="6">
        <f>IF(I13="","",I13-'Ajustes'!$B$2)</f>
        <v/>
      </c>
      <c r="K13" s="6">
        <f>IF(J13="","",J13-'Ajustes'!$B$3)</f>
        <v/>
      </c>
      <c r="M13" s="7" t="n"/>
      <c r="N13" s="6" t="n"/>
      <c r="P13" s="6" t="n"/>
      <c r="Q13" s="6" t="n"/>
      <c r="R13" s="6" t="n"/>
      <c r="S13">
        <f>IF(OR(E13="",Q13&lt;&gt;""),"",E13-TODAY())</f>
        <v/>
      </c>
      <c r="T13">
        <f>IF(E13="","",IF(Q13&lt;&gt;"","RENOVADO",IF(L13="Terminar","TERMINA",IF(N13&lt;&gt;"","OFERTA ENVIADA",IF(AND(J13&lt;&gt;"",TODAY()&gt;=J13),"DECIDIR YA","OK")))))</f>
        <v/>
      </c>
      <c r="U13">
        <f>IF(E13="","",IF(IF(AND(I13&lt;&gt;"",TODAY()&gt;I13,N13="",Q13=""),"PASÓ EL LÍMITE DE AVISO - NADA ENVIADO; ","")&amp;IF(AND(TODAY()&gt;E13,Q13="",L13&lt;&gt;"Terminar"),"TERMINADO - SIN RENOVAR; ","")&amp;IF(AND(J13&lt;&gt;"",TODAY()&gt;=J13,OR(L13="",L13="Sin decidir"),N13="",Q13=""),"DECIDIR YA; ","")&amp;IF(AND(K13&lt;&gt;"",TODAY()&gt;=K13,TODAY()&lt;J13,OR(L13="",L13="Sin decidir"),Q13=""),"DECIDIR PRONTO; ","")&amp;IF(AND(N13&lt;&gt;"",OR(O13="",O13="Sin respuesta"),Q13="",L13&lt;&gt;"Terminar",I13&lt;&gt;"",TODAY()&gt;=N(I13)-'Ajustes'!$B$4),"DAR SEGUIMIENTO - SIN RESPUESTA; ","")&amp;IF(AND(O13="Aceptó",Q13=""),"ACEPTÓ - FALTA FIRMAR; ","")&amp;IF(AND(H13="",Q13=""),"FALTAN DÍAS DE AVISO; ","")&amp;IF(AND(Q13&lt;&gt;"",R13=""),"FALTA NUEVA TERMINACIÓN; ","")="","",LEFT(IF(AND(I13&lt;&gt;"",TODAY()&gt;I13,N13="",Q13=""),"PASÓ EL LÍMITE DE AVISO - NADA ENVIADO; ","")&amp;IF(AND(TODAY()&gt;E13,Q13="",L13&lt;&gt;"Terminar"),"TERMINADO - SIN RENOVAR; ","")&amp;IF(AND(J13&lt;&gt;"",TODAY()&gt;=J13,OR(L13="",L13="Sin decidir"),N13="",Q13=""),"DECIDIR YA; ","")&amp;IF(AND(K13&lt;&gt;"",TODAY()&gt;=K13,TODAY()&lt;J13,OR(L13="",L13="Sin decidir"),Q13=""),"DECIDIR PRONTO; ","")&amp;IF(AND(N13&lt;&gt;"",OR(O13="",O13="Sin respuesta"),Q13="",L13&lt;&gt;"Terminar",I13&lt;&gt;"",TODAY()&gt;=N(I13)-'Ajustes'!$B$4),"DAR SEGUIMIENTO - SIN RESPUESTA; ","")&amp;IF(AND(O13="Aceptó",Q13=""),"ACEPTÓ - FALTA FIRMAR; ","")&amp;IF(AND(H13="",Q13=""),"FALTAN DÍAS DE AVISO; ","")&amp;IF(AND(Q13&lt;&gt;"",R13=""),"FALTA NUEVA TERMINACIÓN; ",""),LEN(IF(AND(I13&lt;&gt;"",TODAY()&gt;I13,N13="",Q13=""),"PASÓ EL LÍMITE DE AVISO - NADA ENVIADO; ","")&amp;IF(AND(TODAY()&gt;E13,Q13="",L13&lt;&gt;"Terminar"),"TERMINADO - SIN RENOVAR; ","")&amp;IF(AND(J13&lt;&gt;"",TODAY()&gt;=J13,OR(L13="",L13="Sin decidir"),N13="",Q13=""),"DECIDIR YA; ","")&amp;IF(AND(K13&lt;&gt;"",TODAY()&gt;=K13,TODAY()&lt;J13,OR(L13="",L13="Sin decidir"),Q13=""),"DECIDIR PRONTO; ","")&amp;IF(AND(N13&lt;&gt;"",OR(O13="",O13="Sin respuesta"),Q13="",L13&lt;&gt;"Terminar",I13&lt;&gt;"",TODAY()&gt;=N(I13)-'Ajustes'!$B$4),"DAR SEGUIMIENTO - SIN RESPUESTA; ","")&amp;IF(AND(O13="Aceptó",Q13=""),"ACEPTÓ - FALTA FIRMAR; ","")&amp;IF(AND(H13="",Q13=""),"FALTAN DÍAS DE AVISO; ","")&amp;IF(AND(Q13&lt;&gt;"",R13=""),"FALTA NUEVA TERMINACIÓN; ",""))-2)))</f>
        <v/>
      </c>
    </row>
    <row r="14">
      <c r="D14" s="6" t="n"/>
      <c r="E14" s="6" t="n"/>
      <c r="F14" s="7" t="n"/>
      <c r="I14" s="6">
        <f>IF(OR(E14="",H14=""),"",E14-H14)</f>
        <v/>
      </c>
      <c r="J14" s="6">
        <f>IF(I14="","",I14-'Ajustes'!$B$2)</f>
        <v/>
      </c>
      <c r="K14" s="6">
        <f>IF(J14="","",J14-'Ajustes'!$B$3)</f>
        <v/>
      </c>
      <c r="M14" s="7" t="n"/>
      <c r="N14" s="6" t="n"/>
      <c r="P14" s="6" t="n"/>
      <c r="Q14" s="6" t="n"/>
      <c r="R14" s="6" t="n"/>
      <c r="S14">
        <f>IF(OR(E14="",Q14&lt;&gt;""),"",E14-TODAY())</f>
        <v/>
      </c>
      <c r="T14">
        <f>IF(E14="","",IF(Q14&lt;&gt;"","RENOVADO",IF(L14="Terminar","TERMINA",IF(N14&lt;&gt;"","OFERTA ENVIADA",IF(AND(J14&lt;&gt;"",TODAY()&gt;=J14),"DECIDIR YA","OK")))))</f>
        <v/>
      </c>
      <c r="U14">
        <f>IF(E14="","",IF(IF(AND(I14&lt;&gt;"",TODAY()&gt;I14,N14="",Q14=""),"PASÓ EL LÍMITE DE AVISO - NADA ENVIADO; ","")&amp;IF(AND(TODAY()&gt;E14,Q14="",L14&lt;&gt;"Terminar"),"TERMINADO - SIN RENOVAR; ","")&amp;IF(AND(J14&lt;&gt;"",TODAY()&gt;=J14,OR(L14="",L14="Sin decidir"),N14="",Q14=""),"DECIDIR YA; ","")&amp;IF(AND(K14&lt;&gt;"",TODAY()&gt;=K14,TODAY()&lt;J14,OR(L14="",L14="Sin decidir"),Q14=""),"DECIDIR PRONTO; ","")&amp;IF(AND(N14&lt;&gt;"",OR(O14="",O14="Sin respuesta"),Q14="",L14&lt;&gt;"Terminar",I14&lt;&gt;"",TODAY()&gt;=N(I14)-'Ajustes'!$B$4),"DAR SEGUIMIENTO - SIN RESPUESTA; ","")&amp;IF(AND(O14="Aceptó",Q14=""),"ACEPTÓ - FALTA FIRMAR; ","")&amp;IF(AND(H14="",Q14=""),"FALTAN DÍAS DE AVISO; ","")&amp;IF(AND(Q14&lt;&gt;"",R14=""),"FALTA NUEVA TERMINACIÓN; ","")="","",LEFT(IF(AND(I14&lt;&gt;"",TODAY()&gt;I14,N14="",Q14=""),"PASÓ EL LÍMITE DE AVISO - NADA ENVIADO; ","")&amp;IF(AND(TODAY()&gt;E14,Q14="",L14&lt;&gt;"Terminar"),"TERMINADO - SIN RENOVAR; ","")&amp;IF(AND(J14&lt;&gt;"",TODAY()&gt;=J14,OR(L14="",L14="Sin decidir"),N14="",Q14=""),"DECIDIR YA; ","")&amp;IF(AND(K14&lt;&gt;"",TODAY()&gt;=K14,TODAY()&lt;J14,OR(L14="",L14="Sin decidir"),Q14=""),"DECIDIR PRONTO; ","")&amp;IF(AND(N14&lt;&gt;"",OR(O14="",O14="Sin respuesta"),Q14="",L14&lt;&gt;"Terminar",I14&lt;&gt;"",TODAY()&gt;=N(I14)-'Ajustes'!$B$4),"DAR SEGUIMIENTO - SIN RESPUESTA; ","")&amp;IF(AND(O14="Aceptó",Q14=""),"ACEPTÓ - FALTA FIRMAR; ","")&amp;IF(AND(H14="",Q14=""),"FALTAN DÍAS DE AVISO; ","")&amp;IF(AND(Q14&lt;&gt;"",R14=""),"FALTA NUEVA TERMINACIÓN; ",""),LEN(IF(AND(I14&lt;&gt;"",TODAY()&gt;I14,N14="",Q14=""),"PASÓ EL LÍMITE DE AVISO - NADA ENVIADO; ","")&amp;IF(AND(TODAY()&gt;E14,Q14="",L14&lt;&gt;"Terminar"),"TERMINADO - SIN RENOVAR; ","")&amp;IF(AND(J14&lt;&gt;"",TODAY()&gt;=J14,OR(L14="",L14="Sin decidir"),N14="",Q14=""),"DECIDIR YA; ","")&amp;IF(AND(K14&lt;&gt;"",TODAY()&gt;=K14,TODAY()&lt;J14,OR(L14="",L14="Sin decidir"),Q14=""),"DECIDIR PRONTO; ","")&amp;IF(AND(N14&lt;&gt;"",OR(O14="",O14="Sin respuesta"),Q14="",L14&lt;&gt;"Terminar",I14&lt;&gt;"",TODAY()&gt;=N(I14)-'Ajustes'!$B$4),"DAR SEGUIMIENTO - SIN RESPUESTA; ","")&amp;IF(AND(O14="Aceptó",Q14=""),"ACEPTÓ - FALTA FIRMAR; ","")&amp;IF(AND(H14="",Q14=""),"FALTAN DÍAS DE AVISO; ","")&amp;IF(AND(Q14&lt;&gt;"",R14=""),"FALTA NUEVA TERMINACIÓN; ",""))-2)))</f>
        <v/>
      </c>
    </row>
    <row r="15">
      <c r="D15" s="6" t="n"/>
      <c r="E15" s="6" t="n"/>
      <c r="F15" s="7" t="n"/>
      <c r="I15" s="6">
        <f>IF(OR(E15="",H15=""),"",E15-H15)</f>
        <v/>
      </c>
      <c r="J15" s="6">
        <f>IF(I15="","",I15-'Ajustes'!$B$2)</f>
        <v/>
      </c>
      <c r="K15" s="6">
        <f>IF(J15="","",J15-'Ajustes'!$B$3)</f>
        <v/>
      </c>
      <c r="M15" s="7" t="n"/>
      <c r="N15" s="6" t="n"/>
      <c r="P15" s="6" t="n"/>
      <c r="Q15" s="6" t="n"/>
      <c r="R15" s="6" t="n"/>
      <c r="S15">
        <f>IF(OR(E15="",Q15&lt;&gt;""),"",E15-TODAY())</f>
        <v/>
      </c>
      <c r="T15">
        <f>IF(E15="","",IF(Q15&lt;&gt;"","RENOVADO",IF(L15="Terminar","TERMINA",IF(N15&lt;&gt;"","OFERTA ENVIADA",IF(AND(J15&lt;&gt;"",TODAY()&gt;=J15),"DECIDIR YA","OK")))))</f>
        <v/>
      </c>
      <c r="U15">
        <f>IF(E15="","",IF(IF(AND(I15&lt;&gt;"",TODAY()&gt;I15,N15="",Q15=""),"PASÓ EL LÍMITE DE AVISO - NADA ENVIADO; ","")&amp;IF(AND(TODAY()&gt;E15,Q15="",L15&lt;&gt;"Terminar"),"TERMINADO - SIN RENOVAR; ","")&amp;IF(AND(J15&lt;&gt;"",TODAY()&gt;=J15,OR(L15="",L15="Sin decidir"),N15="",Q15=""),"DECIDIR YA; ","")&amp;IF(AND(K15&lt;&gt;"",TODAY()&gt;=K15,TODAY()&lt;J15,OR(L15="",L15="Sin decidir"),Q15=""),"DECIDIR PRONTO; ","")&amp;IF(AND(N15&lt;&gt;"",OR(O15="",O15="Sin respuesta"),Q15="",L15&lt;&gt;"Terminar",I15&lt;&gt;"",TODAY()&gt;=N(I15)-'Ajustes'!$B$4),"DAR SEGUIMIENTO - SIN RESPUESTA; ","")&amp;IF(AND(O15="Aceptó",Q15=""),"ACEPTÓ - FALTA FIRMAR; ","")&amp;IF(AND(H15="",Q15=""),"FALTAN DÍAS DE AVISO; ","")&amp;IF(AND(Q15&lt;&gt;"",R15=""),"FALTA NUEVA TERMINACIÓN; ","")="","",LEFT(IF(AND(I15&lt;&gt;"",TODAY()&gt;I15,N15="",Q15=""),"PASÓ EL LÍMITE DE AVISO - NADA ENVIADO; ","")&amp;IF(AND(TODAY()&gt;E15,Q15="",L15&lt;&gt;"Terminar"),"TERMINADO - SIN RENOVAR; ","")&amp;IF(AND(J15&lt;&gt;"",TODAY()&gt;=J15,OR(L15="",L15="Sin decidir"),N15="",Q15=""),"DECIDIR YA; ","")&amp;IF(AND(K15&lt;&gt;"",TODAY()&gt;=K15,TODAY()&lt;J15,OR(L15="",L15="Sin decidir"),Q15=""),"DECIDIR PRONTO; ","")&amp;IF(AND(N15&lt;&gt;"",OR(O15="",O15="Sin respuesta"),Q15="",L15&lt;&gt;"Terminar",I15&lt;&gt;"",TODAY()&gt;=N(I15)-'Ajustes'!$B$4),"DAR SEGUIMIENTO - SIN RESPUESTA; ","")&amp;IF(AND(O15="Aceptó",Q15=""),"ACEPTÓ - FALTA FIRMAR; ","")&amp;IF(AND(H15="",Q15=""),"FALTAN DÍAS DE AVISO; ","")&amp;IF(AND(Q15&lt;&gt;"",R15=""),"FALTA NUEVA TERMINACIÓN; ",""),LEN(IF(AND(I15&lt;&gt;"",TODAY()&gt;I15,N15="",Q15=""),"PASÓ EL LÍMITE DE AVISO - NADA ENVIADO; ","")&amp;IF(AND(TODAY()&gt;E15,Q15="",L15&lt;&gt;"Terminar"),"TERMINADO - SIN RENOVAR; ","")&amp;IF(AND(J15&lt;&gt;"",TODAY()&gt;=J15,OR(L15="",L15="Sin decidir"),N15="",Q15=""),"DECIDIR YA; ","")&amp;IF(AND(K15&lt;&gt;"",TODAY()&gt;=K15,TODAY()&lt;J15,OR(L15="",L15="Sin decidir"),Q15=""),"DECIDIR PRONTO; ","")&amp;IF(AND(N15&lt;&gt;"",OR(O15="",O15="Sin respuesta"),Q15="",L15&lt;&gt;"Terminar",I15&lt;&gt;"",TODAY()&gt;=N(I15)-'Ajustes'!$B$4),"DAR SEGUIMIENTO - SIN RESPUESTA; ","")&amp;IF(AND(O15="Aceptó",Q15=""),"ACEPTÓ - FALTA FIRMAR; ","")&amp;IF(AND(H15="",Q15=""),"FALTAN DÍAS DE AVISO; ","")&amp;IF(AND(Q15&lt;&gt;"",R15=""),"FALTA NUEVA TERMINACIÓN; ",""))-2)))</f>
        <v/>
      </c>
    </row>
    <row r="16">
      <c r="D16" s="6" t="n"/>
      <c r="E16" s="6" t="n"/>
      <c r="F16" s="7" t="n"/>
      <c r="I16" s="6">
        <f>IF(OR(E16="",H16=""),"",E16-H16)</f>
        <v/>
      </c>
      <c r="J16" s="6">
        <f>IF(I16="","",I16-'Ajustes'!$B$2)</f>
        <v/>
      </c>
      <c r="K16" s="6">
        <f>IF(J16="","",J16-'Ajustes'!$B$3)</f>
        <v/>
      </c>
      <c r="M16" s="7" t="n"/>
      <c r="N16" s="6" t="n"/>
      <c r="P16" s="6" t="n"/>
      <c r="Q16" s="6" t="n"/>
      <c r="R16" s="6" t="n"/>
      <c r="S16">
        <f>IF(OR(E16="",Q16&lt;&gt;""),"",E16-TODAY())</f>
        <v/>
      </c>
      <c r="T16">
        <f>IF(E16="","",IF(Q16&lt;&gt;"","RENOVADO",IF(L16="Terminar","TERMINA",IF(N16&lt;&gt;"","OFERTA ENVIADA",IF(AND(J16&lt;&gt;"",TODAY()&gt;=J16),"DECIDIR YA","OK")))))</f>
        <v/>
      </c>
      <c r="U16">
        <f>IF(E16="","",IF(IF(AND(I16&lt;&gt;"",TODAY()&gt;I16,N16="",Q16=""),"PASÓ EL LÍMITE DE AVISO - NADA ENVIADO; ","")&amp;IF(AND(TODAY()&gt;E16,Q16="",L16&lt;&gt;"Terminar"),"TERMINADO - SIN RENOVAR; ","")&amp;IF(AND(J16&lt;&gt;"",TODAY()&gt;=J16,OR(L16="",L16="Sin decidir"),N16="",Q16=""),"DECIDIR YA; ","")&amp;IF(AND(K16&lt;&gt;"",TODAY()&gt;=K16,TODAY()&lt;J16,OR(L16="",L16="Sin decidir"),Q16=""),"DECIDIR PRONTO; ","")&amp;IF(AND(N16&lt;&gt;"",OR(O16="",O16="Sin respuesta"),Q16="",L16&lt;&gt;"Terminar",I16&lt;&gt;"",TODAY()&gt;=N(I16)-'Ajustes'!$B$4),"DAR SEGUIMIENTO - SIN RESPUESTA; ","")&amp;IF(AND(O16="Aceptó",Q16=""),"ACEPTÓ - FALTA FIRMAR; ","")&amp;IF(AND(H16="",Q16=""),"FALTAN DÍAS DE AVISO; ","")&amp;IF(AND(Q16&lt;&gt;"",R16=""),"FALTA NUEVA TERMINACIÓN; ","")="","",LEFT(IF(AND(I16&lt;&gt;"",TODAY()&gt;I16,N16="",Q16=""),"PASÓ EL LÍMITE DE AVISO - NADA ENVIADO; ","")&amp;IF(AND(TODAY()&gt;E16,Q16="",L16&lt;&gt;"Terminar"),"TERMINADO - SIN RENOVAR; ","")&amp;IF(AND(J16&lt;&gt;"",TODAY()&gt;=J16,OR(L16="",L16="Sin decidir"),N16="",Q16=""),"DECIDIR YA; ","")&amp;IF(AND(K16&lt;&gt;"",TODAY()&gt;=K16,TODAY()&lt;J16,OR(L16="",L16="Sin decidir"),Q16=""),"DECIDIR PRONTO; ","")&amp;IF(AND(N16&lt;&gt;"",OR(O16="",O16="Sin respuesta"),Q16="",L16&lt;&gt;"Terminar",I16&lt;&gt;"",TODAY()&gt;=N(I16)-'Ajustes'!$B$4),"DAR SEGUIMIENTO - SIN RESPUESTA; ","")&amp;IF(AND(O16="Aceptó",Q16=""),"ACEPTÓ - FALTA FIRMAR; ","")&amp;IF(AND(H16="",Q16=""),"FALTAN DÍAS DE AVISO; ","")&amp;IF(AND(Q16&lt;&gt;"",R16=""),"FALTA NUEVA TERMINACIÓN; ",""),LEN(IF(AND(I16&lt;&gt;"",TODAY()&gt;I16,N16="",Q16=""),"PASÓ EL LÍMITE DE AVISO - NADA ENVIADO; ","")&amp;IF(AND(TODAY()&gt;E16,Q16="",L16&lt;&gt;"Terminar"),"TERMINADO - SIN RENOVAR; ","")&amp;IF(AND(J16&lt;&gt;"",TODAY()&gt;=J16,OR(L16="",L16="Sin decidir"),N16="",Q16=""),"DECIDIR YA; ","")&amp;IF(AND(K16&lt;&gt;"",TODAY()&gt;=K16,TODAY()&lt;J16,OR(L16="",L16="Sin decidir"),Q16=""),"DECIDIR PRONTO; ","")&amp;IF(AND(N16&lt;&gt;"",OR(O16="",O16="Sin respuesta"),Q16="",L16&lt;&gt;"Terminar",I16&lt;&gt;"",TODAY()&gt;=N(I16)-'Ajustes'!$B$4),"DAR SEGUIMIENTO - SIN RESPUESTA; ","")&amp;IF(AND(O16="Aceptó",Q16=""),"ACEPTÓ - FALTA FIRMAR; ","")&amp;IF(AND(H16="",Q16=""),"FALTAN DÍAS DE AVISO; ","")&amp;IF(AND(Q16&lt;&gt;"",R16=""),"FALTA NUEVA TERMINACIÓN; ",""))-2)))</f>
        <v/>
      </c>
    </row>
    <row r="17">
      <c r="D17" s="6" t="n"/>
      <c r="E17" s="6" t="n"/>
      <c r="F17" s="7" t="n"/>
      <c r="I17" s="6">
        <f>IF(OR(E17="",H17=""),"",E17-H17)</f>
        <v/>
      </c>
      <c r="J17" s="6">
        <f>IF(I17="","",I17-'Ajustes'!$B$2)</f>
        <v/>
      </c>
      <c r="K17" s="6">
        <f>IF(J17="","",J17-'Ajustes'!$B$3)</f>
        <v/>
      </c>
      <c r="M17" s="7" t="n"/>
      <c r="N17" s="6" t="n"/>
      <c r="P17" s="6" t="n"/>
      <c r="Q17" s="6" t="n"/>
      <c r="R17" s="6" t="n"/>
      <c r="S17">
        <f>IF(OR(E17="",Q17&lt;&gt;""),"",E17-TODAY())</f>
        <v/>
      </c>
      <c r="T17">
        <f>IF(E17="","",IF(Q17&lt;&gt;"","RENOVADO",IF(L17="Terminar","TERMINA",IF(N17&lt;&gt;"","OFERTA ENVIADA",IF(AND(J17&lt;&gt;"",TODAY()&gt;=J17),"DECIDIR YA","OK")))))</f>
        <v/>
      </c>
      <c r="U17">
        <f>IF(E17="","",IF(IF(AND(I17&lt;&gt;"",TODAY()&gt;I17,N17="",Q17=""),"PASÓ EL LÍMITE DE AVISO - NADA ENVIADO; ","")&amp;IF(AND(TODAY()&gt;E17,Q17="",L17&lt;&gt;"Terminar"),"TERMINADO - SIN RENOVAR; ","")&amp;IF(AND(J17&lt;&gt;"",TODAY()&gt;=J17,OR(L17="",L17="Sin decidir"),N17="",Q17=""),"DECIDIR YA; ","")&amp;IF(AND(K17&lt;&gt;"",TODAY()&gt;=K17,TODAY()&lt;J17,OR(L17="",L17="Sin decidir"),Q17=""),"DECIDIR PRONTO; ","")&amp;IF(AND(N17&lt;&gt;"",OR(O17="",O17="Sin respuesta"),Q17="",L17&lt;&gt;"Terminar",I17&lt;&gt;"",TODAY()&gt;=N(I17)-'Ajustes'!$B$4),"DAR SEGUIMIENTO - SIN RESPUESTA; ","")&amp;IF(AND(O17="Aceptó",Q17=""),"ACEPTÓ - FALTA FIRMAR; ","")&amp;IF(AND(H17="",Q17=""),"FALTAN DÍAS DE AVISO; ","")&amp;IF(AND(Q17&lt;&gt;"",R17=""),"FALTA NUEVA TERMINACIÓN; ","")="","",LEFT(IF(AND(I17&lt;&gt;"",TODAY()&gt;I17,N17="",Q17=""),"PASÓ EL LÍMITE DE AVISO - NADA ENVIADO; ","")&amp;IF(AND(TODAY()&gt;E17,Q17="",L17&lt;&gt;"Terminar"),"TERMINADO - SIN RENOVAR; ","")&amp;IF(AND(J17&lt;&gt;"",TODAY()&gt;=J17,OR(L17="",L17="Sin decidir"),N17="",Q17=""),"DECIDIR YA; ","")&amp;IF(AND(K17&lt;&gt;"",TODAY()&gt;=K17,TODAY()&lt;J17,OR(L17="",L17="Sin decidir"),Q17=""),"DECIDIR PRONTO; ","")&amp;IF(AND(N17&lt;&gt;"",OR(O17="",O17="Sin respuesta"),Q17="",L17&lt;&gt;"Terminar",I17&lt;&gt;"",TODAY()&gt;=N(I17)-'Ajustes'!$B$4),"DAR SEGUIMIENTO - SIN RESPUESTA; ","")&amp;IF(AND(O17="Aceptó",Q17=""),"ACEPTÓ - FALTA FIRMAR; ","")&amp;IF(AND(H17="",Q17=""),"FALTAN DÍAS DE AVISO; ","")&amp;IF(AND(Q17&lt;&gt;"",R17=""),"FALTA NUEVA TERMINACIÓN; ",""),LEN(IF(AND(I17&lt;&gt;"",TODAY()&gt;I17,N17="",Q17=""),"PASÓ EL LÍMITE DE AVISO - NADA ENVIADO; ","")&amp;IF(AND(TODAY()&gt;E17,Q17="",L17&lt;&gt;"Terminar"),"TERMINADO - SIN RENOVAR; ","")&amp;IF(AND(J17&lt;&gt;"",TODAY()&gt;=J17,OR(L17="",L17="Sin decidir"),N17="",Q17=""),"DECIDIR YA; ","")&amp;IF(AND(K17&lt;&gt;"",TODAY()&gt;=K17,TODAY()&lt;J17,OR(L17="",L17="Sin decidir"),Q17=""),"DECIDIR PRONTO; ","")&amp;IF(AND(N17&lt;&gt;"",OR(O17="",O17="Sin respuesta"),Q17="",L17&lt;&gt;"Terminar",I17&lt;&gt;"",TODAY()&gt;=N(I17)-'Ajustes'!$B$4),"DAR SEGUIMIENTO - SIN RESPUESTA; ","")&amp;IF(AND(O17="Aceptó",Q17=""),"ACEPTÓ - FALTA FIRMAR; ","")&amp;IF(AND(H17="",Q17=""),"FALTAN DÍAS DE AVISO; ","")&amp;IF(AND(Q17&lt;&gt;"",R17=""),"FALTA NUEVA TERMINACIÓN; ",""))-2)))</f>
        <v/>
      </c>
    </row>
    <row r="18">
      <c r="D18" s="6" t="n"/>
      <c r="E18" s="6" t="n"/>
      <c r="F18" s="7" t="n"/>
      <c r="I18" s="6">
        <f>IF(OR(E18="",H18=""),"",E18-H18)</f>
        <v/>
      </c>
      <c r="J18" s="6">
        <f>IF(I18="","",I18-'Ajustes'!$B$2)</f>
        <v/>
      </c>
      <c r="K18" s="6">
        <f>IF(J18="","",J18-'Ajustes'!$B$3)</f>
        <v/>
      </c>
      <c r="M18" s="7" t="n"/>
      <c r="N18" s="6" t="n"/>
      <c r="P18" s="6" t="n"/>
      <c r="Q18" s="6" t="n"/>
      <c r="R18" s="6" t="n"/>
      <c r="S18">
        <f>IF(OR(E18="",Q18&lt;&gt;""),"",E18-TODAY())</f>
        <v/>
      </c>
      <c r="T18">
        <f>IF(E18="","",IF(Q18&lt;&gt;"","RENOVADO",IF(L18="Terminar","TERMINA",IF(N18&lt;&gt;"","OFERTA ENVIADA",IF(AND(J18&lt;&gt;"",TODAY()&gt;=J18),"DECIDIR YA","OK")))))</f>
        <v/>
      </c>
      <c r="U18">
        <f>IF(E18="","",IF(IF(AND(I18&lt;&gt;"",TODAY()&gt;I18,N18="",Q18=""),"PASÓ EL LÍMITE DE AVISO - NADA ENVIADO; ","")&amp;IF(AND(TODAY()&gt;E18,Q18="",L18&lt;&gt;"Terminar"),"TERMINADO - SIN RENOVAR; ","")&amp;IF(AND(J18&lt;&gt;"",TODAY()&gt;=J18,OR(L18="",L18="Sin decidir"),N18="",Q18=""),"DECIDIR YA; ","")&amp;IF(AND(K18&lt;&gt;"",TODAY()&gt;=K18,TODAY()&lt;J18,OR(L18="",L18="Sin decidir"),Q18=""),"DECIDIR PRONTO; ","")&amp;IF(AND(N18&lt;&gt;"",OR(O18="",O18="Sin respuesta"),Q18="",L18&lt;&gt;"Terminar",I18&lt;&gt;"",TODAY()&gt;=N(I18)-'Ajustes'!$B$4),"DAR SEGUIMIENTO - SIN RESPUESTA; ","")&amp;IF(AND(O18="Aceptó",Q18=""),"ACEPTÓ - FALTA FIRMAR; ","")&amp;IF(AND(H18="",Q18=""),"FALTAN DÍAS DE AVISO; ","")&amp;IF(AND(Q18&lt;&gt;"",R18=""),"FALTA NUEVA TERMINACIÓN; ","")="","",LEFT(IF(AND(I18&lt;&gt;"",TODAY()&gt;I18,N18="",Q18=""),"PASÓ EL LÍMITE DE AVISO - NADA ENVIADO; ","")&amp;IF(AND(TODAY()&gt;E18,Q18="",L18&lt;&gt;"Terminar"),"TERMINADO - SIN RENOVAR; ","")&amp;IF(AND(J18&lt;&gt;"",TODAY()&gt;=J18,OR(L18="",L18="Sin decidir"),N18="",Q18=""),"DECIDIR YA; ","")&amp;IF(AND(K18&lt;&gt;"",TODAY()&gt;=K18,TODAY()&lt;J18,OR(L18="",L18="Sin decidir"),Q18=""),"DECIDIR PRONTO; ","")&amp;IF(AND(N18&lt;&gt;"",OR(O18="",O18="Sin respuesta"),Q18="",L18&lt;&gt;"Terminar",I18&lt;&gt;"",TODAY()&gt;=N(I18)-'Ajustes'!$B$4),"DAR SEGUIMIENTO - SIN RESPUESTA; ","")&amp;IF(AND(O18="Aceptó",Q18=""),"ACEPTÓ - FALTA FIRMAR; ","")&amp;IF(AND(H18="",Q18=""),"FALTAN DÍAS DE AVISO; ","")&amp;IF(AND(Q18&lt;&gt;"",R18=""),"FALTA NUEVA TERMINACIÓN; ",""),LEN(IF(AND(I18&lt;&gt;"",TODAY()&gt;I18,N18="",Q18=""),"PASÓ EL LÍMITE DE AVISO - NADA ENVIADO; ","")&amp;IF(AND(TODAY()&gt;E18,Q18="",L18&lt;&gt;"Terminar"),"TERMINADO - SIN RENOVAR; ","")&amp;IF(AND(J18&lt;&gt;"",TODAY()&gt;=J18,OR(L18="",L18="Sin decidir"),N18="",Q18=""),"DECIDIR YA; ","")&amp;IF(AND(K18&lt;&gt;"",TODAY()&gt;=K18,TODAY()&lt;J18,OR(L18="",L18="Sin decidir"),Q18=""),"DECIDIR PRONTO; ","")&amp;IF(AND(N18&lt;&gt;"",OR(O18="",O18="Sin respuesta"),Q18="",L18&lt;&gt;"Terminar",I18&lt;&gt;"",TODAY()&gt;=N(I18)-'Ajustes'!$B$4),"DAR SEGUIMIENTO - SIN RESPUESTA; ","")&amp;IF(AND(O18="Aceptó",Q18=""),"ACEPTÓ - FALTA FIRMAR; ","")&amp;IF(AND(H18="",Q18=""),"FALTAN DÍAS DE AVISO; ","")&amp;IF(AND(Q18&lt;&gt;"",R18=""),"FALTA NUEVA TERMINACIÓN; ",""))-2)))</f>
        <v/>
      </c>
    </row>
    <row r="19">
      <c r="D19" s="6" t="n"/>
      <c r="E19" s="6" t="n"/>
      <c r="F19" s="7" t="n"/>
      <c r="I19" s="6">
        <f>IF(OR(E19="",H19=""),"",E19-H19)</f>
        <v/>
      </c>
      <c r="J19" s="6">
        <f>IF(I19="","",I19-'Ajustes'!$B$2)</f>
        <v/>
      </c>
      <c r="K19" s="6">
        <f>IF(J19="","",J19-'Ajustes'!$B$3)</f>
        <v/>
      </c>
      <c r="M19" s="7" t="n"/>
      <c r="N19" s="6" t="n"/>
      <c r="P19" s="6" t="n"/>
      <c r="Q19" s="6" t="n"/>
      <c r="R19" s="6" t="n"/>
      <c r="S19">
        <f>IF(OR(E19="",Q19&lt;&gt;""),"",E19-TODAY())</f>
        <v/>
      </c>
      <c r="T19">
        <f>IF(E19="","",IF(Q19&lt;&gt;"","RENOVADO",IF(L19="Terminar","TERMINA",IF(N19&lt;&gt;"","OFERTA ENVIADA",IF(AND(J19&lt;&gt;"",TODAY()&gt;=J19),"DECIDIR YA","OK")))))</f>
        <v/>
      </c>
      <c r="U19">
        <f>IF(E19="","",IF(IF(AND(I19&lt;&gt;"",TODAY()&gt;I19,N19="",Q19=""),"PASÓ EL LÍMITE DE AVISO - NADA ENVIADO; ","")&amp;IF(AND(TODAY()&gt;E19,Q19="",L19&lt;&gt;"Terminar"),"TERMINADO - SIN RENOVAR; ","")&amp;IF(AND(J19&lt;&gt;"",TODAY()&gt;=J19,OR(L19="",L19="Sin decidir"),N19="",Q19=""),"DECIDIR YA; ","")&amp;IF(AND(K19&lt;&gt;"",TODAY()&gt;=K19,TODAY()&lt;J19,OR(L19="",L19="Sin decidir"),Q19=""),"DECIDIR PRONTO; ","")&amp;IF(AND(N19&lt;&gt;"",OR(O19="",O19="Sin respuesta"),Q19="",L19&lt;&gt;"Terminar",I19&lt;&gt;"",TODAY()&gt;=N(I19)-'Ajustes'!$B$4),"DAR SEGUIMIENTO - SIN RESPUESTA; ","")&amp;IF(AND(O19="Aceptó",Q19=""),"ACEPTÓ - FALTA FIRMAR; ","")&amp;IF(AND(H19="",Q19=""),"FALTAN DÍAS DE AVISO; ","")&amp;IF(AND(Q19&lt;&gt;"",R19=""),"FALTA NUEVA TERMINACIÓN; ","")="","",LEFT(IF(AND(I19&lt;&gt;"",TODAY()&gt;I19,N19="",Q19=""),"PASÓ EL LÍMITE DE AVISO - NADA ENVIADO; ","")&amp;IF(AND(TODAY()&gt;E19,Q19="",L19&lt;&gt;"Terminar"),"TERMINADO - SIN RENOVAR; ","")&amp;IF(AND(J19&lt;&gt;"",TODAY()&gt;=J19,OR(L19="",L19="Sin decidir"),N19="",Q19=""),"DECIDIR YA; ","")&amp;IF(AND(K19&lt;&gt;"",TODAY()&gt;=K19,TODAY()&lt;J19,OR(L19="",L19="Sin decidir"),Q19=""),"DECIDIR PRONTO; ","")&amp;IF(AND(N19&lt;&gt;"",OR(O19="",O19="Sin respuesta"),Q19="",L19&lt;&gt;"Terminar",I19&lt;&gt;"",TODAY()&gt;=N(I19)-'Ajustes'!$B$4),"DAR SEGUIMIENTO - SIN RESPUESTA; ","")&amp;IF(AND(O19="Aceptó",Q19=""),"ACEPTÓ - FALTA FIRMAR; ","")&amp;IF(AND(H19="",Q19=""),"FALTAN DÍAS DE AVISO; ","")&amp;IF(AND(Q19&lt;&gt;"",R19=""),"FALTA NUEVA TERMINACIÓN; ",""),LEN(IF(AND(I19&lt;&gt;"",TODAY()&gt;I19,N19="",Q19=""),"PASÓ EL LÍMITE DE AVISO - NADA ENVIADO; ","")&amp;IF(AND(TODAY()&gt;E19,Q19="",L19&lt;&gt;"Terminar"),"TERMINADO - SIN RENOVAR; ","")&amp;IF(AND(J19&lt;&gt;"",TODAY()&gt;=J19,OR(L19="",L19="Sin decidir"),N19="",Q19=""),"DECIDIR YA; ","")&amp;IF(AND(K19&lt;&gt;"",TODAY()&gt;=K19,TODAY()&lt;J19,OR(L19="",L19="Sin decidir"),Q19=""),"DECIDIR PRONTO; ","")&amp;IF(AND(N19&lt;&gt;"",OR(O19="",O19="Sin respuesta"),Q19="",L19&lt;&gt;"Terminar",I19&lt;&gt;"",TODAY()&gt;=N(I19)-'Ajustes'!$B$4),"DAR SEGUIMIENTO - SIN RESPUESTA; ","")&amp;IF(AND(O19="Aceptó",Q19=""),"ACEPTÓ - FALTA FIRMAR; ","")&amp;IF(AND(H19="",Q19=""),"FALTAN DÍAS DE AVISO; ","")&amp;IF(AND(Q19&lt;&gt;"",R19=""),"FALTA NUEVA TERMINACIÓN; ",""))-2)))</f>
        <v/>
      </c>
    </row>
    <row r="20">
      <c r="D20" s="6" t="n"/>
      <c r="E20" s="6" t="n"/>
      <c r="F20" s="7" t="n"/>
      <c r="I20" s="6">
        <f>IF(OR(E20="",H20=""),"",E20-H20)</f>
        <v/>
      </c>
      <c r="J20" s="6">
        <f>IF(I20="","",I20-'Ajustes'!$B$2)</f>
        <v/>
      </c>
      <c r="K20" s="6">
        <f>IF(J20="","",J20-'Ajustes'!$B$3)</f>
        <v/>
      </c>
      <c r="M20" s="7" t="n"/>
      <c r="N20" s="6" t="n"/>
      <c r="P20" s="6" t="n"/>
      <c r="Q20" s="6" t="n"/>
      <c r="R20" s="6" t="n"/>
      <c r="S20">
        <f>IF(OR(E20="",Q20&lt;&gt;""),"",E20-TODAY())</f>
        <v/>
      </c>
      <c r="T20">
        <f>IF(E20="","",IF(Q20&lt;&gt;"","RENOVADO",IF(L20="Terminar","TERMINA",IF(N20&lt;&gt;"","OFERTA ENVIADA",IF(AND(J20&lt;&gt;"",TODAY()&gt;=J20),"DECIDIR YA","OK")))))</f>
        <v/>
      </c>
      <c r="U20">
        <f>IF(E20="","",IF(IF(AND(I20&lt;&gt;"",TODAY()&gt;I20,N20="",Q20=""),"PASÓ EL LÍMITE DE AVISO - NADA ENVIADO; ","")&amp;IF(AND(TODAY()&gt;E20,Q20="",L20&lt;&gt;"Terminar"),"TERMINADO - SIN RENOVAR; ","")&amp;IF(AND(J20&lt;&gt;"",TODAY()&gt;=J20,OR(L20="",L20="Sin decidir"),N20="",Q20=""),"DECIDIR YA; ","")&amp;IF(AND(K20&lt;&gt;"",TODAY()&gt;=K20,TODAY()&lt;J20,OR(L20="",L20="Sin decidir"),Q20=""),"DECIDIR PRONTO; ","")&amp;IF(AND(N20&lt;&gt;"",OR(O20="",O20="Sin respuesta"),Q20="",L20&lt;&gt;"Terminar",I20&lt;&gt;"",TODAY()&gt;=N(I20)-'Ajustes'!$B$4),"DAR SEGUIMIENTO - SIN RESPUESTA; ","")&amp;IF(AND(O20="Aceptó",Q20=""),"ACEPTÓ - FALTA FIRMAR; ","")&amp;IF(AND(H20="",Q20=""),"FALTAN DÍAS DE AVISO; ","")&amp;IF(AND(Q20&lt;&gt;"",R20=""),"FALTA NUEVA TERMINACIÓN; ","")="","",LEFT(IF(AND(I20&lt;&gt;"",TODAY()&gt;I20,N20="",Q20=""),"PASÓ EL LÍMITE DE AVISO - NADA ENVIADO; ","")&amp;IF(AND(TODAY()&gt;E20,Q20="",L20&lt;&gt;"Terminar"),"TERMINADO - SIN RENOVAR; ","")&amp;IF(AND(J20&lt;&gt;"",TODAY()&gt;=J20,OR(L20="",L20="Sin decidir"),N20="",Q20=""),"DECIDIR YA; ","")&amp;IF(AND(K20&lt;&gt;"",TODAY()&gt;=K20,TODAY()&lt;J20,OR(L20="",L20="Sin decidir"),Q20=""),"DECIDIR PRONTO; ","")&amp;IF(AND(N20&lt;&gt;"",OR(O20="",O20="Sin respuesta"),Q20="",L20&lt;&gt;"Terminar",I20&lt;&gt;"",TODAY()&gt;=N(I20)-'Ajustes'!$B$4),"DAR SEGUIMIENTO - SIN RESPUESTA; ","")&amp;IF(AND(O20="Aceptó",Q20=""),"ACEPTÓ - FALTA FIRMAR; ","")&amp;IF(AND(H20="",Q20=""),"FALTAN DÍAS DE AVISO; ","")&amp;IF(AND(Q20&lt;&gt;"",R20=""),"FALTA NUEVA TERMINACIÓN; ",""),LEN(IF(AND(I20&lt;&gt;"",TODAY()&gt;I20,N20="",Q20=""),"PASÓ EL LÍMITE DE AVISO - NADA ENVIADO; ","")&amp;IF(AND(TODAY()&gt;E20,Q20="",L20&lt;&gt;"Terminar"),"TERMINADO - SIN RENOVAR; ","")&amp;IF(AND(J20&lt;&gt;"",TODAY()&gt;=J20,OR(L20="",L20="Sin decidir"),N20="",Q20=""),"DECIDIR YA; ","")&amp;IF(AND(K20&lt;&gt;"",TODAY()&gt;=K20,TODAY()&lt;J20,OR(L20="",L20="Sin decidir"),Q20=""),"DECIDIR PRONTO; ","")&amp;IF(AND(N20&lt;&gt;"",OR(O20="",O20="Sin respuesta"),Q20="",L20&lt;&gt;"Terminar",I20&lt;&gt;"",TODAY()&gt;=N(I20)-'Ajustes'!$B$4),"DAR SEGUIMIENTO - SIN RESPUESTA; ","")&amp;IF(AND(O20="Aceptó",Q20=""),"ACEPTÓ - FALTA FIRMAR; ","")&amp;IF(AND(H20="",Q20=""),"FALTAN DÍAS DE AVISO; ","")&amp;IF(AND(Q20&lt;&gt;"",R20=""),"FALTA NUEVA TERMINACIÓN; ",""))-2)))</f>
        <v/>
      </c>
    </row>
    <row r="21">
      <c r="D21" s="6" t="n"/>
      <c r="E21" s="6" t="n"/>
      <c r="F21" s="7" t="n"/>
      <c r="I21" s="6">
        <f>IF(OR(E21="",H21=""),"",E21-H21)</f>
        <v/>
      </c>
      <c r="J21" s="6">
        <f>IF(I21="","",I21-'Ajustes'!$B$2)</f>
        <v/>
      </c>
      <c r="K21" s="6">
        <f>IF(J21="","",J21-'Ajustes'!$B$3)</f>
        <v/>
      </c>
      <c r="M21" s="7" t="n"/>
      <c r="N21" s="6" t="n"/>
      <c r="P21" s="6" t="n"/>
      <c r="Q21" s="6" t="n"/>
      <c r="R21" s="6" t="n"/>
      <c r="S21">
        <f>IF(OR(E21="",Q21&lt;&gt;""),"",E21-TODAY())</f>
        <v/>
      </c>
      <c r="T21">
        <f>IF(E21="","",IF(Q21&lt;&gt;"","RENOVADO",IF(L21="Terminar","TERMINA",IF(N21&lt;&gt;"","OFERTA ENVIADA",IF(AND(J21&lt;&gt;"",TODAY()&gt;=J21),"DECIDIR YA","OK")))))</f>
        <v/>
      </c>
      <c r="U21">
        <f>IF(E21="","",IF(IF(AND(I21&lt;&gt;"",TODAY()&gt;I21,N21="",Q21=""),"PASÓ EL LÍMITE DE AVISO - NADA ENVIADO; ","")&amp;IF(AND(TODAY()&gt;E21,Q21="",L21&lt;&gt;"Terminar"),"TERMINADO - SIN RENOVAR; ","")&amp;IF(AND(J21&lt;&gt;"",TODAY()&gt;=J21,OR(L21="",L21="Sin decidir"),N21="",Q21=""),"DECIDIR YA; ","")&amp;IF(AND(K21&lt;&gt;"",TODAY()&gt;=K21,TODAY()&lt;J21,OR(L21="",L21="Sin decidir"),Q21=""),"DECIDIR PRONTO; ","")&amp;IF(AND(N21&lt;&gt;"",OR(O21="",O21="Sin respuesta"),Q21="",L21&lt;&gt;"Terminar",I21&lt;&gt;"",TODAY()&gt;=N(I21)-'Ajustes'!$B$4),"DAR SEGUIMIENTO - SIN RESPUESTA; ","")&amp;IF(AND(O21="Aceptó",Q21=""),"ACEPTÓ - FALTA FIRMAR; ","")&amp;IF(AND(H21="",Q21=""),"FALTAN DÍAS DE AVISO; ","")&amp;IF(AND(Q21&lt;&gt;"",R21=""),"FALTA NUEVA TERMINACIÓN; ","")="","",LEFT(IF(AND(I21&lt;&gt;"",TODAY()&gt;I21,N21="",Q21=""),"PASÓ EL LÍMITE DE AVISO - NADA ENVIADO; ","")&amp;IF(AND(TODAY()&gt;E21,Q21="",L21&lt;&gt;"Terminar"),"TERMINADO - SIN RENOVAR; ","")&amp;IF(AND(J21&lt;&gt;"",TODAY()&gt;=J21,OR(L21="",L21="Sin decidir"),N21="",Q21=""),"DECIDIR YA; ","")&amp;IF(AND(K21&lt;&gt;"",TODAY()&gt;=K21,TODAY()&lt;J21,OR(L21="",L21="Sin decidir"),Q21=""),"DECIDIR PRONTO; ","")&amp;IF(AND(N21&lt;&gt;"",OR(O21="",O21="Sin respuesta"),Q21="",L21&lt;&gt;"Terminar",I21&lt;&gt;"",TODAY()&gt;=N(I21)-'Ajustes'!$B$4),"DAR SEGUIMIENTO - SIN RESPUESTA; ","")&amp;IF(AND(O21="Aceptó",Q21=""),"ACEPTÓ - FALTA FIRMAR; ","")&amp;IF(AND(H21="",Q21=""),"FALTAN DÍAS DE AVISO; ","")&amp;IF(AND(Q21&lt;&gt;"",R21=""),"FALTA NUEVA TERMINACIÓN; ",""),LEN(IF(AND(I21&lt;&gt;"",TODAY()&gt;I21,N21="",Q21=""),"PASÓ EL LÍMITE DE AVISO - NADA ENVIADO; ","")&amp;IF(AND(TODAY()&gt;E21,Q21="",L21&lt;&gt;"Terminar"),"TERMINADO - SIN RENOVAR; ","")&amp;IF(AND(J21&lt;&gt;"",TODAY()&gt;=J21,OR(L21="",L21="Sin decidir"),N21="",Q21=""),"DECIDIR YA; ","")&amp;IF(AND(K21&lt;&gt;"",TODAY()&gt;=K21,TODAY()&lt;J21,OR(L21="",L21="Sin decidir"),Q21=""),"DECIDIR PRONTO; ","")&amp;IF(AND(N21&lt;&gt;"",OR(O21="",O21="Sin respuesta"),Q21="",L21&lt;&gt;"Terminar",I21&lt;&gt;"",TODAY()&gt;=N(I21)-'Ajustes'!$B$4),"DAR SEGUIMIENTO - SIN RESPUESTA; ","")&amp;IF(AND(O21="Aceptó",Q21=""),"ACEPTÓ - FALTA FIRMAR; ","")&amp;IF(AND(H21="",Q21=""),"FALTAN DÍAS DE AVISO; ","")&amp;IF(AND(Q21&lt;&gt;"",R21=""),"FALTA NUEVA TERMINACIÓN; ",""))-2)))</f>
        <v/>
      </c>
    </row>
    <row r="22">
      <c r="D22" s="6" t="n"/>
      <c r="E22" s="6" t="n"/>
      <c r="F22" s="7" t="n"/>
      <c r="I22" s="6">
        <f>IF(OR(E22="",H22=""),"",E22-H22)</f>
        <v/>
      </c>
      <c r="J22" s="6">
        <f>IF(I22="","",I22-'Ajustes'!$B$2)</f>
        <v/>
      </c>
      <c r="K22" s="6">
        <f>IF(J22="","",J22-'Ajustes'!$B$3)</f>
        <v/>
      </c>
      <c r="M22" s="7" t="n"/>
      <c r="N22" s="6" t="n"/>
      <c r="P22" s="6" t="n"/>
      <c r="Q22" s="6" t="n"/>
      <c r="R22" s="6" t="n"/>
      <c r="S22">
        <f>IF(OR(E22="",Q22&lt;&gt;""),"",E22-TODAY())</f>
        <v/>
      </c>
      <c r="T22">
        <f>IF(E22="","",IF(Q22&lt;&gt;"","RENOVADO",IF(L22="Terminar","TERMINA",IF(N22&lt;&gt;"","OFERTA ENVIADA",IF(AND(J22&lt;&gt;"",TODAY()&gt;=J22),"DECIDIR YA","OK")))))</f>
        <v/>
      </c>
      <c r="U22">
        <f>IF(E22="","",IF(IF(AND(I22&lt;&gt;"",TODAY()&gt;I22,N22="",Q22=""),"PASÓ EL LÍMITE DE AVISO - NADA ENVIADO; ","")&amp;IF(AND(TODAY()&gt;E22,Q22="",L22&lt;&gt;"Terminar"),"TERMINADO - SIN RENOVAR; ","")&amp;IF(AND(J22&lt;&gt;"",TODAY()&gt;=J22,OR(L22="",L22="Sin decidir"),N22="",Q22=""),"DECIDIR YA; ","")&amp;IF(AND(K22&lt;&gt;"",TODAY()&gt;=K22,TODAY()&lt;J22,OR(L22="",L22="Sin decidir"),Q22=""),"DECIDIR PRONTO; ","")&amp;IF(AND(N22&lt;&gt;"",OR(O22="",O22="Sin respuesta"),Q22="",L22&lt;&gt;"Terminar",I22&lt;&gt;"",TODAY()&gt;=N(I22)-'Ajustes'!$B$4),"DAR SEGUIMIENTO - SIN RESPUESTA; ","")&amp;IF(AND(O22="Aceptó",Q22=""),"ACEPTÓ - FALTA FIRMAR; ","")&amp;IF(AND(H22="",Q22=""),"FALTAN DÍAS DE AVISO; ","")&amp;IF(AND(Q22&lt;&gt;"",R22=""),"FALTA NUEVA TERMINACIÓN; ","")="","",LEFT(IF(AND(I22&lt;&gt;"",TODAY()&gt;I22,N22="",Q22=""),"PASÓ EL LÍMITE DE AVISO - NADA ENVIADO; ","")&amp;IF(AND(TODAY()&gt;E22,Q22="",L22&lt;&gt;"Terminar"),"TERMINADO - SIN RENOVAR; ","")&amp;IF(AND(J22&lt;&gt;"",TODAY()&gt;=J22,OR(L22="",L22="Sin decidir"),N22="",Q22=""),"DECIDIR YA; ","")&amp;IF(AND(K22&lt;&gt;"",TODAY()&gt;=K22,TODAY()&lt;J22,OR(L22="",L22="Sin decidir"),Q22=""),"DECIDIR PRONTO; ","")&amp;IF(AND(N22&lt;&gt;"",OR(O22="",O22="Sin respuesta"),Q22="",L22&lt;&gt;"Terminar",I22&lt;&gt;"",TODAY()&gt;=N(I22)-'Ajustes'!$B$4),"DAR SEGUIMIENTO - SIN RESPUESTA; ","")&amp;IF(AND(O22="Aceptó",Q22=""),"ACEPTÓ - FALTA FIRMAR; ","")&amp;IF(AND(H22="",Q22=""),"FALTAN DÍAS DE AVISO; ","")&amp;IF(AND(Q22&lt;&gt;"",R22=""),"FALTA NUEVA TERMINACIÓN; ",""),LEN(IF(AND(I22&lt;&gt;"",TODAY()&gt;I22,N22="",Q22=""),"PASÓ EL LÍMITE DE AVISO - NADA ENVIADO; ","")&amp;IF(AND(TODAY()&gt;E22,Q22="",L22&lt;&gt;"Terminar"),"TERMINADO - SIN RENOVAR; ","")&amp;IF(AND(J22&lt;&gt;"",TODAY()&gt;=J22,OR(L22="",L22="Sin decidir"),N22="",Q22=""),"DECIDIR YA; ","")&amp;IF(AND(K22&lt;&gt;"",TODAY()&gt;=K22,TODAY()&lt;J22,OR(L22="",L22="Sin decidir"),Q22=""),"DECIDIR PRONTO; ","")&amp;IF(AND(N22&lt;&gt;"",OR(O22="",O22="Sin respuesta"),Q22="",L22&lt;&gt;"Terminar",I22&lt;&gt;"",TODAY()&gt;=N(I22)-'Ajustes'!$B$4),"DAR SEGUIMIENTO - SIN RESPUESTA; ","")&amp;IF(AND(O22="Aceptó",Q22=""),"ACEPTÓ - FALTA FIRMAR; ","")&amp;IF(AND(H22="",Q22=""),"FALTAN DÍAS DE AVISO; ","")&amp;IF(AND(Q22&lt;&gt;"",R22=""),"FALTA NUEVA TERMINACIÓN; ",""))-2)))</f>
        <v/>
      </c>
    </row>
    <row r="23">
      <c r="D23" s="6" t="n"/>
      <c r="E23" s="6" t="n"/>
      <c r="F23" s="7" t="n"/>
      <c r="I23" s="6">
        <f>IF(OR(E23="",H23=""),"",E23-H23)</f>
        <v/>
      </c>
      <c r="J23" s="6">
        <f>IF(I23="","",I23-'Ajustes'!$B$2)</f>
        <v/>
      </c>
      <c r="K23" s="6">
        <f>IF(J23="","",J23-'Ajustes'!$B$3)</f>
        <v/>
      </c>
      <c r="M23" s="7" t="n"/>
      <c r="N23" s="6" t="n"/>
      <c r="P23" s="6" t="n"/>
      <c r="Q23" s="6" t="n"/>
      <c r="R23" s="6" t="n"/>
      <c r="S23">
        <f>IF(OR(E23="",Q23&lt;&gt;""),"",E23-TODAY())</f>
        <v/>
      </c>
      <c r="T23">
        <f>IF(E23="","",IF(Q23&lt;&gt;"","RENOVADO",IF(L23="Terminar","TERMINA",IF(N23&lt;&gt;"","OFERTA ENVIADA",IF(AND(J23&lt;&gt;"",TODAY()&gt;=J23),"DECIDIR YA","OK")))))</f>
        <v/>
      </c>
      <c r="U23">
        <f>IF(E23="","",IF(IF(AND(I23&lt;&gt;"",TODAY()&gt;I23,N23="",Q23=""),"PASÓ EL LÍMITE DE AVISO - NADA ENVIADO; ","")&amp;IF(AND(TODAY()&gt;E23,Q23="",L23&lt;&gt;"Terminar"),"TERMINADO - SIN RENOVAR; ","")&amp;IF(AND(J23&lt;&gt;"",TODAY()&gt;=J23,OR(L23="",L23="Sin decidir"),N23="",Q23=""),"DECIDIR YA; ","")&amp;IF(AND(K23&lt;&gt;"",TODAY()&gt;=K23,TODAY()&lt;J23,OR(L23="",L23="Sin decidir"),Q23=""),"DECIDIR PRONTO; ","")&amp;IF(AND(N23&lt;&gt;"",OR(O23="",O23="Sin respuesta"),Q23="",L23&lt;&gt;"Terminar",I23&lt;&gt;"",TODAY()&gt;=N(I23)-'Ajustes'!$B$4),"DAR SEGUIMIENTO - SIN RESPUESTA; ","")&amp;IF(AND(O23="Aceptó",Q23=""),"ACEPTÓ - FALTA FIRMAR; ","")&amp;IF(AND(H23="",Q23=""),"FALTAN DÍAS DE AVISO; ","")&amp;IF(AND(Q23&lt;&gt;"",R23=""),"FALTA NUEVA TERMINACIÓN; ","")="","",LEFT(IF(AND(I23&lt;&gt;"",TODAY()&gt;I23,N23="",Q23=""),"PASÓ EL LÍMITE DE AVISO - NADA ENVIADO; ","")&amp;IF(AND(TODAY()&gt;E23,Q23="",L23&lt;&gt;"Terminar"),"TERMINADO - SIN RENOVAR; ","")&amp;IF(AND(J23&lt;&gt;"",TODAY()&gt;=J23,OR(L23="",L23="Sin decidir"),N23="",Q23=""),"DECIDIR YA; ","")&amp;IF(AND(K23&lt;&gt;"",TODAY()&gt;=K23,TODAY()&lt;J23,OR(L23="",L23="Sin decidir"),Q23=""),"DECIDIR PRONTO; ","")&amp;IF(AND(N23&lt;&gt;"",OR(O23="",O23="Sin respuesta"),Q23="",L23&lt;&gt;"Terminar",I23&lt;&gt;"",TODAY()&gt;=N(I23)-'Ajustes'!$B$4),"DAR SEGUIMIENTO - SIN RESPUESTA; ","")&amp;IF(AND(O23="Aceptó",Q23=""),"ACEPTÓ - FALTA FIRMAR; ","")&amp;IF(AND(H23="",Q23=""),"FALTAN DÍAS DE AVISO; ","")&amp;IF(AND(Q23&lt;&gt;"",R23=""),"FALTA NUEVA TERMINACIÓN; ",""),LEN(IF(AND(I23&lt;&gt;"",TODAY()&gt;I23,N23="",Q23=""),"PASÓ EL LÍMITE DE AVISO - NADA ENVIADO; ","")&amp;IF(AND(TODAY()&gt;E23,Q23="",L23&lt;&gt;"Terminar"),"TERMINADO - SIN RENOVAR; ","")&amp;IF(AND(J23&lt;&gt;"",TODAY()&gt;=J23,OR(L23="",L23="Sin decidir"),N23="",Q23=""),"DECIDIR YA; ","")&amp;IF(AND(K23&lt;&gt;"",TODAY()&gt;=K23,TODAY()&lt;J23,OR(L23="",L23="Sin decidir"),Q23=""),"DECIDIR PRONTO; ","")&amp;IF(AND(N23&lt;&gt;"",OR(O23="",O23="Sin respuesta"),Q23="",L23&lt;&gt;"Terminar",I23&lt;&gt;"",TODAY()&gt;=N(I23)-'Ajustes'!$B$4),"DAR SEGUIMIENTO - SIN RESPUESTA; ","")&amp;IF(AND(O23="Aceptó",Q23=""),"ACEPTÓ - FALTA FIRMAR; ","")&amp;IF(AND(H23="",Q23=""),"FALTAN DÍAS DE AVISO; ","")&amp;IF(AND(Q23&lt;&gt;"",R23=""),"FALTA NUEVA TERMINACIÓN; ",""))-2)))</f>
        <v/>
      </c>
    </row>
    <row r="24">
      <c r="D24" s="6" t="n"/>
      <c r="E24" s="6" t="n"/>
      <c r="F24" s="7" t="n"/>
      <c r="I24" s="6">
        <f>IF(OR(E24="",H24=""),"",E24-H24)</f>
        <v/>
      </c>
      <c r="J24" s="6">
        <f>IF(I24="","",I24-'Ajustes'!$B$2)</f>
        <v/>
      </c>
      <c r="K24" s="6">
        <f>IF(J24="","",J24-'Ajustes'!$B$3)</f>
        <v/>
      </c>
      <c r="M24" s="7" t="n"/>
      <c r="N24" s="6" t="n"/>
      <c r="P24" s="6" t="n"/>
      <c r="Q24" s="6" t="n"/>
      <c r="R24" s="6" t="n"/>
      <c r="S24">
        <f>IF(OR(E24="",Q24&lt;&gt;""),"",E24-TODAY())</f>
        <v/>
      </c>
      <c r="T24">
        <f>IF(E24="","",IF(Q24&lt;&gt;"","RENOVADO",IF(L24="Terminar","TERMINA",IF(N24&lt;&gt;"","OFERTA ENVIADA",IF(AND(J24&lt;&gt;"",TODAY()&gt;=J24),"DECIDIR YA","OK")))))</f>
        <v/>
      </c>
      <c r="U24">
        <f>IF(E24="","",IF(IF(AND(I24&lt;&gt;"",TODAY()&gt;I24,N24="",Q24=""),"PASÓ EL LÍMITE DE AVISO - NADA ENVIADO; ","")&amp;IF(AND(TODAY()&gt;E24,Q24="",L24&lt;&gt;"Terminar"),"TERMINADO - SIN RENOVAR; ","")&amp;IF(AND(J24&lt;&gt;"",TODAY()&gt;=J24,OR(L24="",L24="Sin decidir"),N24="",Q24=""),"DECIDIR YA; ","")&amp;IF(AND(K24&lt;&gt;"",TODAY()&gt;=K24,TODAY()&lt;J24,OR(L24="",L24="Sin decidir"),Q24=""),"DECIDIR PRONTO; ","")&amp;IF(AND(N24&lt;&gt;"",OR(O24="",O24="Sin respuesta"),Q24="",L24&lt;&gt;"Terminar",I24&lt;&gt;"",TODAY()&gt;=N(I24)-'Ajustes'!$B$4),"DAR SEGUIMIENTO - SIN RESPUESTA; ","")&amp;IF(AND(O24="Aceptó",Q24=""),"ACEPTÓ - FALTA FIRMAR; ","")&amp;IF(AND(H24="",Q24=""),"FALTAN DÍAS DE AVISO; ","")&amp;IF(AND(Q24&lt;&gt;"",R24=""),"FALTA NUEVA TERMINACIÓN; ","")="","",LEFT(IF(AND(I24&lt;&gt;"",TODAY()&gt;I24,N24="",Q24=""),"PASÓ EL LÍMITE DE AVISO - NADA ENVIADO; ","")&amp;IF(AND(TODAY()&gt;E24,Q24="",L24&lt;&gt;"Terminar"),"TERMINADO - SIN RENOVAR; ","")&amp;IF(AND(J24&lt;&gt;"",TODAY()&gt;=J24,OR(L24="",L24="Sin decidir"),N24="",Q24=""),"DECIDIR YA; ","")&amp;IF(AND(K24&lt;&gt;"",TODAY()&gt;=K24,TODAY()&lt;J24,OR(L24="",L24="Sin decidir"),Q24=""),"DECIDIR PRONTO; ","")&amp;IF(AND(N24&lt;&gt;"",OR(O24="",O24="Sin respuesta"),Q24="",L24&lt;&gt;"Terminar",I24&lt;&gt;"",TODAY()&gt;=N(I24)-'Ajustes'!$B$4),"DAR SEGUIMIENTO - SIN RESPUESTA; ","")&amp;IF(AND(O24="Aceptó",Q24=""),"ACEPTÓ - FALTA FIRMAR; ","")&amp;IF(AND(H24="",Q24=""),"FALTAN DÍAS DE AVISO; ","")&amp;IF(AND(Q24&lt;&gt;"",R24=""),"FALTA NUEVA TERMINACIÓN; ",""),LEN(IF(AND(I24&lt;&gt;"",TODAY()&gt;I24,N24="",Q24=""),"PASÓ EL LÍMITE DE AVISO - NADA ENVIADO; ","")&amp;IF(AND(TODAY()&gt;E24,Q24="",L24&lt;&gt;"Terminar"),"TERMINADO - SIN RENOVAR; ","")&amp;IF(AND(J24&lt;&gt;"",TODAY()&gt;=J24,OR(L24="",L24="Sin decidir"),N24="",Q24=""),"DECIDIR YA; ","")&amp;IF(AND(K24&lt;&gt;"",TODAY()&gt;=K24,TODAY()&lt;J24,OR(L24="",L24="Sin decidir"),Q24=""),"DECIDIR PRONTO; ","")&amp;IF(AND(N24&lt;&gt;"",OR(O24="",O24="Sin respuesta"),Q24="",L24&lt;&gt;"Terminar",I24&lt;&gt;"",TODAY()&gt;=N(I24)-'Ajustes'!$B$4),"DAR SEGUIMIENTO - SIN RESPUESTA; ","")&amp;IF(AND(O24="Aceptó",Q24=""),"ACEPTÓ - FALTA FIRMAR; ","")&amp;IF(AND(H24="",Q24=""),"FALTAN DÍAS DE AVISO; ","")&amp;IF(AND(Q24&lt;&gt;"",R24=""),"FALTA NUEVA TERMINACIÓN; ",""))-2)))</f>
        <v/>
      </c>
    </row>
    <row r="25">
      <c r="D25" s="6" t="n"/>
      <c r="E25" s="6" t="n"/>
      <c r="F25" s="7" t="n"/>
      <c r="I25" s="6">
        <f>IF(OR(E25="",H25=""),"",E25-H25)</f>
        <v/>
      </c>
      <c r="J25" s="6">
        <f>IF(I25="","",I25-'Ajustes'!$B$2)</f>
        <v/>
      </c>
      <c r="K25" s="6">
        <f>IF(J25="","",J25-'Ajustes'!$B$3)</f>
        <v/>
      </c>
      <c r="M25" s="7" t="n"/>
      <c r="N25" s="6" t="n"/>
      <c r="P25" s="6" t="n"/>
      <c r="Q25" s="6" t="n"/>
      <c r="R25" s="6" t="n"/>
      <c r="S25">
        <f>IF(OR(E25="",Q25&lt;&gt;""),"",E25-TODAY())</f>
        <v/>
      </c>
      <c r="T25">
        <f>IF(E25="","",IF(Q25&lt;&gt;"","RENOVADO",IF(L25="Terminar","TERMINA",IF(N25&lt;&gt;"","OFERTA ENVIADA",IF(AND(J25&lt;&gt;"",TODAY()&gt;=J25),"DECIDIR YA","OK")))))</f>
        <v/>
      </c>
      <c r="U25">
        <f>IF(E25="","",IF(IF(AND(I25&lt;&gt;"",TODAY()&gt;I25,N25="",Q25=""),"PASÓ EL LÍMITE DE AVISO - NADA ENVIADO; ","")&amp;IF(AND(TODAY()&gt;E25,Q25="",L25&lt;&gt;"Terminar"),"TERMINADO - SIN RENOVAR; ","")&amp;IF(AND(J25&lt;&gt;"",TODAY()&gt;=J25,OR(L25="",L25="Sin decidir"),N25="",Q25=""),"DECIDIR YA; ","")&amp;IF(AND(K25&lt;&gt;"",TODAY()&gt;=K25,TODAY()&lt;J25,OR(L25="",L25="Sin decidir"),Q25=""),"DECIDIR PRONTO; ","")&amp;IF(AND(N25&lt;&gt;"",OR(O25="",O25="Sin respuesta"),Q25="",L25&lt;&gt;"Terminar",I25&lt;&gt;"",TODAY()&gt;=N(I25)-'Ajustes'!$B$4),"DAR SEGUIMIENTO - SIN RESPUESTA; ","")&amp;IF(AND(O25="Aceptó",Q25=""),"ACEPTÓ - FALTA FIRMAR; ","")&amp;IF(AND(H25="",Q25=""),"FALTAN DÍAS DE AVISO; ","")&amp;IF(AND(Q25&lt;&gt;"",R25=""),"FALTA NUEVA TERMINACIÓN; ","")="","",LEFT(IF(AND(I25&lt;&gt;"",TODAY()&gt;I25,N25="",Q25=""),"PASÓ EL LÍMITE DE AVISO - NADA ENVIADO; ","")&amp;IF(AND(TODAY()&gt;E25,Q25="",L25&lt;&gt;"Terminar"),"TERMINADO - SIN RENOVAR; ","")&amp;IF(AND(J25&lt;&gt;"",TODAY()&gt;=J25,OR(L25="",L25="Sin decidir"),N25="",Q25=""),"DECIDIR YA; ","")&amp;IF(AND(K25&lt;&gt;"",TODAY()&gt;=K25,TODAY()&lt;J25,OR(L25="",L25="Sin decidir"),Q25=""),"DECIDIR PRONTO; ","")&amp;IF(AND(N25&lt;&gt;"",OR(O25="",O25="Sin respuesta"),Q25="",L25&lt;&gt;"Terminar",I25&lt;&gt;"",TODAY()&gt;=N(I25)-'Ajustes'!$B$4),"DAR SEGUIMIENTO - SIN RESPUESTA; ","")&amp;IF(AND(O25="Aceptó",Q25=""),"ACEPTÓ - FALTA FIRMAR; ","")&amp;IF(AND(H25="",Q25=""),"FALTAN DÍAS DE AVISO; ","")&amp;IF(AND(Q25&lt;&gt;"",R25=""),"FALTA NUEVA TERMINACIÓN; ",""),LEN(IF(AND(I25&lt;&gt;"",TODAY()&gt;I25,N25="",Q25=""),"PASÓ EL LÍMITE DE AVISO - NADA ENVIADO; ","")&amp;IF(AND(TODAY()&gt;E25,Q25="",L25&lt;&gt;"Terminar"),"TERMINADO - SIN RENOVAR; ","")&amp;IF(AND(J25&lt;&gt;"",TODAY()&gt;=J25,OR(L25="",L25="Sin decidir"),N25="",Q25=""),"DECIDIR YA; ","")&amp;IF(AND(K25&lt;&gt;"",TODAY()&gt;=K25,TODAY()&lt;J25,OR(L25="",L25="Sin decidir"),Q25=""),"DECIDIR PRONTO; ","")&amp;IF(AND(N25&lt;&gt;"",OR(O25="",O25="Sin respuesta"),Q25="",L25&lt;&gt;"Terminar",I25&lt;&gt;"",TODAY()&gt;=N(I25)-'Ajustes'!$B$4),"DAR SEGUIMIENTO - SIN RESPUESTA; ","")&amp;IF(AND(O25="Aceptó",Q25=""),"ACEPTÓ - FALTA FIRMAR; ","")&amp;IF(AND(H25="",Q25=""),"FALTAN DÍAS DE AVISO; ","")&amp;IF(AND(Q25&lt;&gt;"",R25=""),"FALTA NUEVA TERMINACIÓN; ",""))-2)))</f>
        <v/>
      </c>
    </row>
    <row r="26">
      <c r="D26" s="6" t="n"/>
      <c r="E26" s="6" t="n"/>
      <c r="F26" s="7" t="n"/>
      <c r="I26" s="6">
        <f>IF(OR(E26="",H26=""),"",E26-H26)</f>
        <v/>
      </c>
      <c r="J26" s="6">
        <f>IF(I26="","",I26-'Ajustes'!$B$2)</f>
        <v/>
      </c>
      <c r="K26" s="6">
        <f>IF(J26="","",J26-'Ajustes'!$B$3)</f>
        <v/>
      </c>
      <c r="M26" s="7" t="n"/>
      <c r="N26" s="6" t="n"/>
      <c r="P26" s="6" t="n"/>
      <c r="Q26" s="6" t="n"/>
      <c r="R26" s="6" t="n"/>
      <c r="S26">
        <f>IF(OR(E26="",Q26&lt;&gt;""),"",E26-TODAY())</f>
        <v/>
      </c>
      <c r="T26">
        <f>IF(E26="","",IF(Q26&lt;&gt;"","RENOVADO",IF(L26="Terminar","TERMINA",IF(N26&lt;&gt;"","OFERTA ENVIADA",IF(AND(J26&lt;&gt;"",TODAY()&gt;=J26),"DECIDIR YA","OK")))))</f>
        <v/>
      </c>
      <c r="U26">
        <f>IF(E26="","",IF(IF(AND(I26&lt;&gt;"",TODAY()&gt;I26,N26="",Q26=""),"PASÓ EL LÍMITE DE AVISO - NADA ENVIADO; ","")&amp;IF(AND(TODAY()&gt;E26,Q26="",L26&lt;&gt;"Terminar"),"TERMINADO - SIN RENOVAR; ","")&amp;IF(AND(J26&lt;&gt;"",TODAY()&gt;=J26,OR(L26="",L26="Sin decidir"),N26="",Q26=""),"DECIDIR YA; ","")&amp;IF(AND(K26&lt;&gt;"",TODAY()&gt;=K26,TODAY()&lt;J26,OR(L26="",L26="Sin decidir"),Q26=""),"DECIDIR PRONTO; ","")&amp;IF(AND(N26&lt;&gt;"",OR(O26="",O26="Sin respuesta"),Q26="",L26&lt;&gt;"Terminar",I26&lt;&gt;"",TODAY()&gt;=N(I26)-'Ajustes'!$B$4),"DAR SEGUIMIENTO - SIN RESPUESTA; ","")&amp;IF(AND(O26="Aceptó",Q26=""),"ACEPTÓ - FALTA FIRMAR; ","")&amp;IF(AND(H26="",Q26=""),"FALTAN DÍAS DE AVISO; ","")&amp;IF(AND(Q26&lt;&gt;"",R26=""),"FALTA NUEVA TERMINACIÓN; ","")="","",LEFT(IF(AND(I26&lt;&gt;"",TODAY()&gt;I26,N26="",Q26=""),"PASÓ EL LÍMITE DE AVISO - NADA ENVIADO; ","")&amp;IF(AND(TODAY()&gt;E26,Q26="",L26&lt;&gt;"Terminar"),"TERMINADO - SIN RENOVAR; ","")&amp;IF(AND(J26&lt;&gt;"",TODAY()&gt;=J26,OR(L26="",L26="Sin decidir"),N26="",Q26=""),"DECIDIR YA; ","")&amp;IF(AND(K26&lt;&gt;"",TODAY()&gt;=K26,TODAY()&lt;J26,OR(L26="",L26="Sin decidir"),Q26=""),"DECIDIR PRONTO; ","")&amp;IF(AND(N26&lt;&gt;"",OR(O26="",O26="Sin respuesta"),Q26="",L26&lt;&gt;"Terminar",I26&lt;&gt;"",TODAY()&gt;=N(I26)-'Ajustes'!$B$4),"DAR SEGUIMIENTO - SIN RESPUESTA; ","")&amp;IF(AND(O26="Aceptó",Q26=""),"ACEPTÓ - FALTA FIRMAR; ","")&amp;IF(AND(H26="",Q26=""),"FALTAN DÍAS DE AVISO; ","")&amp;IF(AND(Q26&lt;&gt;"",R26=""),"FALTA NUEVA TERMINACIÓN; ",""),LEN(IF(AND(I26&lt;&gt;"",TODAY()&gt;I26,N26="",Q26=""),"PASÓ EL LÍMITE DE AVISO - NADA ENVIADO; ","")&amp;IF(AND(TODAY()&gt;E26,Q26="",L26&lt;&gt;"Terminar"),"TERMINADO - SIN RENOVAR; ","")&amp;IF(AND(J26&lt;&gt;"",TODAY()&gt;=J26,OR(L26="",L26="Sin decidir"),N26="",Q26=""),"DECIDIR YA; ","")&amp;IF(AND(K26&lt;&gt;"",TODAY()&gt;=K26,TODAY()&lt;J26,OR(L26="",L26="Sin decidir"),Q26=""),"DECIDIR PRONTO; ","")&amp;IF(AND(N26&lt;&gt;"",OR(O26="",O26="Sin respuesta"),Q26="",L26&lt;&gt;"Terminar",I26&lt;&gt;"",TODAY()&gt;=N(I26)-'Ajustes'!$B$4),"DAR SEGUIMIENTO - SIN RESPUESTA; ","")&amp;IF(AND(O26="Aceptó",Q26=""),"ACEPTÓ - FALTA FIRMAR; ","")&amp;IF(AND(H26="",Q26=""),"FALTAN DÍAS DE AVISO; ","")&amp;IF(AND(Q26&lt;&gt;"",R26=""),"FALTA NUEVA TERMINACIÓN; ",""))-2)))</f>
        <v/>
      </c>
    </row>
    <row r="27">
      <c r="D27" s="6" t="n"/>
      <c r="E27" s="6" t="n"/>
      <c r="F27" s="7" t="n"/>
      <c r="I27" s="6">
        <f>IF(OR(E27="",H27=""),"",E27-H27)</f>
        <v/>
      </c>
      <c r="J27" s="6">
        <f>IF(I27="","",I27-'Ajustes'!$B$2)</f>
        <v/>
      </c>
      <c r="K27" s="6">
        <f>IF(J27="","",J27-'Ajustes'!$B$3)</f>
        <v/>
      </c>
      <c r="M27" s="7" t="n"/>
      <c r="N27" s="6" t="n"/>
      <c r="P27" s="6" t="n"/>
      <c r="Q27" s="6" t="n"/>
      <c r="R27" s="6" t="n"/>
      <c r="S27">
        <f>IF(OR(E27="",Q27&lt;&gt;""),"",E27-TODAY())</f>
        <v/>
      </c>
      <c r="T27">
        <f>IF(E27="","",IF(Q27&lt;&gt;"","RENOVADO",IF(L27="Terminar","TERMINA",IF(N27&lt;&gt;"","OFERTA ENVIADA",IF(AND(J27&lt;&gt;"",TODAY()&gt;=J27),"DECIDIR YA","OK")))))</f>
        <v/>
      </c>
      <c r="U27">
        <f>IF(E27="","",IF(IF(AND(I27&lt;&gt;"",TODAY()&gt;I27,N27="",Q27=""),"PASÓ EL LÍMITE DE AVISO - NADA ENVIADO; ","")&amp;IF(AND(TODAY()&gt;E27,Q27="",L27&lt;&gt;"Terminar"),"TERMINADO - SIN RENOVAR; ","")&amp;IF(AND(J27&lt;&gt;"",TODAY()&gt;=J27,OR(L27="",L27="Sin decidir"),N27="",Q27=""),"DECIDIR YA; ","")&amp;IF(AND(K27&lt;&gt;"",TODAY()&gt;=K27,TODAY()&lt;J27,OR(L27="",L27="Sin decidir"),Q27=""),"DECIDIR PRONTO; ","")&amp;IF(AND(N27&lt;&gt;"",OR(O27="",O27="Sin respuesta"),Q27="",L27&lt;&gt;"Terminar",I27&lt;&gt;"",TODAY()&gt;=N(I27)-'Ajustes'!$B$4),"DAR SEGUIMIENTO - SIN RESPUESTA; ","")&amp;IF(AND(O27="Aceptó",Q27=""),"ACEPTÓ - FALTA FIRMAR; ","")&amp;IF(AND(H27="",Q27=""),"FALTAN DÍAS DE AVISO; ","")&amp;IF(AND(Q27&lt;&gt;"",R27=""),"FALTA NUEVA TERMINACIÓN; ","")="","",LEFT(IF(AND(I27&lt;&gt;"",TODAY()&gt;I27,N27="",Q27=""),"PASÓ EL LÍMITE DE AVISO - NADA ENVIADO; ","")&amp;IF(AND(TODAY()&gt;E27,Q27="",L27&lt;&gt;"Terminar"),"TERMINADO - SIN RENOVAR; ","")&amp;IF(AND(J27&lt;&gt;"",TODAY()&gt;=J27,OR(L27="",L27="Sin decidir"),N27="",Q27=""),"DECIDIR YA; ","")&amp;IF(AND(K27&lt;&gt;"",TODAY()&gt;=K27,TODAY()&lt;J27,OR(L27="",L27="Sin decidir"),Q27=""),"DECIDIR PRONTO; ","")&amp;IF(AND(N27&lt;&gt;"",OR(O27="",O27="Sin respuesta"),Q27="",L27&lt;&gt;"Terminar",I27&lt;&gt;"",TODAY()&gt;=N(I27)-'Ajustes'!$B$4),"DAR SEGUIMIENTO - SIN RESPUESTA; ","")&amp;IF(AND(O27="Aceptó",Q27=""),"ACEPTÓ - FALTA FIRMAR; ","")&amp;IF(AND(H27="",Q27=""),"FALTAN DÍAS DE AVISO; ","")&amp;IF(AND(Q27&lt;&gt;"",R27=""),"FALTA NUEVA TERMINACIÓN; ",""),LEN(IF(AND(I27&lt;&gt;"",TODAY()&gt;I27,N27="",Q27=""),"PASÓ EL LÍMITE DE AVISO - NADA ENVIADO; ","")&amp;IF(AND(TODAY()&gt;E27,Q27="",L27&lt;&gt;"Terminar"),"TERMINADO - SIN RENOVAR; ","")&amp;IF(AND(J27&lt;&gt;"",TODAY()&gt;=J27,OR(L27="",L27="Sin decidir"),N27="",Q27=""),"DECIDIR YA; ","")&amp;IF(AND(K27&lt;&gt;"",TODAY()&gt;=K27,TODAY()&lt;J27,OR(L27="",L27="Sin decidir"),Q27=""),"DECIDIR PRONTO; ","")&amp;IF(AND(N27&lt;&gt;"",OR(O27="",O27="Sin respuesta"),Q27="",L27&lt;&gt;"Terminar",I27&lt;&gt;"",TODAY()&gt;=N(I27)-'Ajustes'!$B$4),"DAR SEGUIMIENTO - SIN RESPUESTA; ","")&amp;IF(AND(O27="Aceptó",Q27=""),"ACEPTÓ - FALTA FIRMAR; ","")&amp;IF(AND(H27="",Q27=""),"FALTAN DÍAS DE AVISO; ","")&amp;IF(AND(Q27&lt;&gt;"",R27=""),"FALTA NUEVA TERMINACIÓN; ",""))-2)))</f>
        <v/>
      </c>
    </row>
    <row r="28">
      <c r="D28" s="6" t="n"/>
      <c r="E28" s="6" t="n"/>
      <c r="F28" s="7" t="n"/>
      <c r="I28" s="6">
        <f>IF(OR(E28="",H28=""),"",E28-H28)</f>
        <v/>
      </c>
      <c r="J28" s="6">
        <f>IF(I28="","",I28-'Ajustes'!$B$2)</f>
        <v/>
      </c>
      <c r="K28" s="6">
        <f>IF(J28="","",J28-'Ajustes'!$B$3)</f>
        <v/>
      </c>
      <c r="M28" s="7" t="n"/>
      <c r="N28" s="6" t="n"/>
      <c r="P28" s="6" t="n"/>
      <c r="Q28" s="6" t="n"/>
      <c r="R28" s="6" t="n"/>
      <c r="S28">
        <f>IF(OR(E28="",Q28&lt;&gt;""),"",E28-TODAY())</f>
        <v/>
      </c>
      <c r="T28">
        <f>IF(E28="","",IF(Q28&lt;&gt;"","RENOVADO",IF(L28="Terminar","TERMINA",IF(N28&lt;&gt;"","OFERTA ENVIADA",IF(AND(J28&lt;&gt;"",TODAY()&gt;=J28),"DECIDIR YA","OK")))))</f>
        <v/>
      </c>
      <c r="U28">
        <f>IF(E28="","",IF(IF(AND(I28&lt;&gt;"",TODAY()&gt;I28,N28="",Q28=""),"PASÓ EL LÍMITE DE AVISO - NADA ENVIADO; ","")&amp;IF(AND(TODAY()&gt;E28,Q28="",L28&lt;&gt;"Terminar"),"TERMINADO - SIN RENOVAR; ","")&amp;IF(AND(J28&lt;&gt;"",TODAY()&gt;=J28,OR(L28="",L28="Sin decidir"),N28="",Q28=""),"DECIDIR YA; ","")&amp;IF(AND(K28&lt;&gt;"",TODAY()&gt;=K28,TODAY()&lt;J28,OR(L28="",L28="Sin decidir"),Q28=""),"DECIDIR PRONTO; ","")&amp;IF(AND(N28&lt;&gt;"",OR(O28="",O28="Sin respuesta"),Q28="",L28&lt;&gt;"Terminar",I28&lt;&gt;"",TODAY()&gt;=N(I28)-'Ajustes'!$B$4),"DAR SEGUIMIENTO - SIN RESPUESTA; ","")&amp;IF(AND(O28="Aceptó",Q28=""),"ACEPTÓ - FALTA FIRMAR; ","")&amp;IF(AND(H28="",Q28=""),"FALTAN DÍAS DE AVISO; ","")&amp;IF(AND(Q28&lt;&gt;"",R28=""),"FALTA NUEVA TERMINACIÓN; ","")="","",LEFT(IF(AND(I28&lt;&gt;"",TODAY()&gt;I28,N28="",Q28=""),"PASÓ EL LÍMITE DE AVISO - NADA ENVIADO; ","")&amp;IF(AND(TODAY()&gt;E28,Q28="",L28&lt;&gt;"Terminar"),"TERMINADO - SIN RENOVAR; ","")&amp;IF(AND(J28&lt;&gt;"",TODAY()&gt;=J28,OR(L28="",L28="Sin decidir"),N28="",Q28=""),"DECIDIR YA; ","")&amp;IF(AND(K28&lt;&gt;"",TODAY()&gt;=K28,TODAY()&lt;J28,OR(L28="",L28="Sin decidir"),Q28=""),"DECIDIR PRONTO; ","")&amp;IF(AND(N28&lt;&gt;"",OR(O28="",O28="Sin respuesta"),Q28="",L28&lt;&gt;"Terminar",I28&lt;&gt;"",TODAY()&gt;=N(I28)-'Ajustes'!$B$4),"DAR SEGUIMIENTO - SIN RESPUESTA; ","")&amp;IF(AND(O28="Aceptó",Q28=""),"ACEPTÓ - FALTA FIRMAR; ","")&amp;IF(AND(H28="",Q28=""),"FALTAN DÍAS DE AVISO; ","")&amp;IF(AND(Q28&lt;&gt;"",R28=""),"FALTA NUEVA TERMINACIÓN; ",""),LEN(IF(AND(I28&lt;&gt;"",TODAY()&gt;I28,N28="",Q28=""),"PASÓ EL LÍMITE DE AVISO - NADA ENVIADO; ","")&amp;IF(AND(TODAY()&gt;E28,Q28="",L28&lt;&gt;"Terminar"),"TERMINADO - SIN RENOVAR; ","")&amp;IF(AND(J28&lt;&gt;"",TODAY()&gt;=J28,OR(L28="",L28="Sin decidir"),N28="",Q28=""),"DECIDIR YA; ","")&amp;IF(AND(K28&lt;&gt;"",TODAY()&gt;=K28,TODAY()&lt;J28,OR(L28="",L28="Sin decidir"),Q28=""),"DECIDIR PRONTO; ","")&amp;IF(AND(N28&lt;&gt;"",OR(O28="",O28="Sin respuesta"),Q28="",L28&lt;&gt;"Terminar",I28&lt;&gt;"",TODAY()&gt;=N(I28)-'Ajustes'!$B$4),"DAR SEGUIMIENTO - SIN RESPUESTA; ","")&amp;IF(AND(O28="Aceptó",Q28=""),"ACEPTÓ - FALTA FIRMAR; ","")&amp;IF(AND(H28="",Q28=""),"FALTAN DÍAS DE AVISO; ","")&amp;IF(AND(Q28&lt;&gt;"",R28=""),"FALTA NUEVA TERMINACIÓN; ",""))-2)))</f>
        <v/>
      </c>
    </row>
    <row r="29">
      <c r="D29" s="6" t="n"/>
      <c r="E29" s="6" t="n"/>
      <c r="F29" s="7" t="n"/>
      <c r="I29" s="6">
        <f>IF(OR(E29="",H29=""),"",E29-H29)</f>
        <v/>
      </c>
      <c r="J29" s="6">
        <f>IF(I29="","",I29-'Ajustes'!$B$2)</f>
        <v/>
      </c>
      <c r="K29" s="6">
        <f>IF(J29="","",J29-'Ajustes'!$B$3)</f>
        <v/>
      </c>
      <c r="M29" s="7" t="n"/>
      <c r="N29" s="6" t="n"/>
      <c r="P29" s="6" t="n"/>
      <c r="Q29" s="6" t="n"/>
      <c r="R29" s="6" t="n"/>
      <c r="S29">
        <f>IF(OR(E29="",Q29&lt;&gt;""),"",E29-TODAY())</f>
        <v/>
      </c>
      <c r="T29">
        <f>IF(E29="","",IF(Q29&lt;&gt;"","RENOVADO",IF(L29="Terminar","TERMINA",IF(N29&lt;&gt;"","OFERTA ENVIADA",IF(AND(J29&lt;&gt;"",TODAY()&gt;=J29),"DECIDIR YA","OK")))))</f>
        <v/>
      </c>
      <c r="U29">
        <f>IF(E29="","",IF(IF(AND(I29&lt;&gt;"",TODAY()&gt;I29,N29="",Q29=""),"PASÓ EL LÍMITE DE AVISO - NADA ENVIADO; ","")&amp;IF(AND(TODAY()&gt;E29,Q29="",L29&lt;&gt;"Terminar"),"TERMINADO - SIN RENOVAR; ","")&amp;IF(AND(J29&lt;&gt;"",TODAY()&gt;=J29,OR(L29="",L29="Sin decidir"),N29="",Q29=""),"DECIDIR YA; ","")&amp;IF(AND(K29&lt;&gt;"",TODAY()&gt;=K29,TODAY()&lt;J29,OR(L29="",L29="Sin decidir"),Q29=""),"DECIDIR PRONTO; ","")&amp;IF(AND(N29&lt;&gt;"",OR(O29="",O29="Sin respuesta"),Q29="",L29&lt;&gt;"Terminar",I29&lt;&gt;"",TODAY()&gt;=N(I29)-'Ajustes'!$B$4),"DAR SEGUIMIENTO - SIN RESPUESTA; ","")&amp;IF(AND(O29="Aceptó",Q29=""),"ACEPTÓ - FALTA FIRMAR; ","")&amp;IF(AND(H29="",Q29=""),"FALTAN DÍAS DE AVISO; ","")&amp;IF(AND(Q29&lt;&gt;"",R29=""),"FALTA NUEVA TERMINACIÓN; ","")="","",LEFT(IF(AND(I29&lt;&gt;"",TODAY()&gt;I29,N29="",Q29=""),"PASÓ EL LÍMITE DE AVISO - NADA ENVIADO; ","")&amp;IF(AND(TODAY()&gt;E29,Q29="",L29&lt;&gt;"Terminar"),"TERMINADO - SIN RENOVAR; ","")&amp;IF(AND(J29&lt;&gt;"",TODAY()&gt;=J29,OR(L29="",L29="Sin decidir"),N29="",Q29=""),"DECIDIR YA; ","")&amp;IF(AND(K29&lt;&gt;"",TODAY()&gt;=K29,TODAY()&lt;J29,OR(L29="",L29="Sin decidir"),Q29=""),"DECIDIR PRONTO; ","")&amp;IF(AND(N29&lt;&gt;"",OR(O29="",O29="Sin respuesta"),Q29="",L29&lt;&gt;"Terminar",I29&lt;&gt;"",TODAY()&gt;=N(I29)-'Ajustes'!$B$4),"DAR SEGUIMIENTO - SIN RESPUESTA; ","")&amp;IF(AND(O29="Aceptó",Q29=""),"ACEPTÓ - FALTA FIRMAR; ","")&amp;IF(AND(H29="",Q29=""),"FALTAN DÍAS DE AVISO; ","")&amp;IF(AND(Q29&lt;&gt;"",R29=""),"FALTA NUEVA TERMINACIÓN; ",""),LEN(IF(AND(I29&lt;&gt;"",TODAY()&gt;I29,N29="",Q29=""),"PASÓ EL LÍMITE DE AVISO - NADA ENVIADO; ","")&amp;IF(AND(TODAY()&gt;E29,Q29="",L29&lt;&gt;"Terminar"),"TERMINADO - SIN RENOVAR; ","")&amp;IF(AND(J29&lt;&gt;"",TODAY()&gt;=J29,OR(L29="",L29="Sin decidir"),N29="",Q29=""),"DECIDIR YA; ","")&amp;IF(AND(K29&lt;&gt;"",TODAY()&gt;=K29,TODAY()&lt;J29,OR(L29="",L29="Sin decidir"),Q29=""),"DECIDIR PRONTO; ","")&amp;IF(AND(N29&lt;&gt;"",OR(O29="",O29="Sin respuesta"),Q29="",L29&lt;&gt;"Terminar",I29&lt;&gt;"",TODAY()&gt;=N(I29)-'Ajustes'!$B$4),"DAR SEGUIMIENTO - SIN RESPUESTA; ","")&amp;IF(AND(O29="Aceptó",Q29=""),"ACEPTÓ - FALTA FIRMAR; ","")&amp;IF(AND(H29="",Q29=""),"FALTAN DÍAS DE AVISO; ","")&amp;IF(AND(Q29&lt;&gt;"",R29=""),"FALTA NUEVA TERMINACIÓN; ",""))-2)))</f>
        <v/>
      </c>
    </row>
    <row r="30">
      <c r="D30" s="6" t="n"/>
      <c r="E30" s="6" t="n"/>
      <c r="F30" s="7" t="n"/>
      <c r="I30" s="6">
        <f>IF(OR(E30="",H30=""),"",E30-H30)</f>
        <v/>
      </c>
      <c r="J30" s="6">
        <f>IF(I30="","",I30-'Ajustes'!$B$2)</f>
        <v/>
      </c>
      <c r="K30" s="6">
        <f>IF(J30="","",J30-'Ajustes'!$B$3)</f>
        <v/>
      </c>
      <c r="M30" s="7" t="n"/>
      <c r="N30" s="6" t="n"/>
      <c r="P30" s="6" t="n"/>
      <c r="Q30" s="6" t="n"/>
      <c r="R30" s="6" t="n"/>
      <c r="S30">
        <f>IF(OR(E30="",Q30&lt;&gt;""),"",E30-TODAY())</f>
        <v/>
      </c>
      <c r="T30">
        <f>IF(E30="","",IF(Q30&lt;&gt;"","RENOVADO",IF(L30="Terminar","TERMINA",IF(N30&lt;&gt;"","OFERTA ENVIADA",IF(AND(J30&lt;&gt;"",TODAY()&gt;=J30),"DECIDIR YA","OK")))))</f>
        <v/>
      </c>
      <c r="U30">
        <f>IF(E30="","",IF(IF(AND(I30&lt;&gt;"",TODAY()&gt;I30,N30="",Q30=""),"PASÓ EL LÍMITE DE AVISO - NADA ENVIADO; ","")&amp;IF(AND(TODAY()&gt;E30,Q30="",L30&lt;&gt;"Terminar"),"TERMINADO - SIN RENOVAR; ","")&amp;IF(AND(J30&lt;&gt;"",TODAY()&gt;=J30,OR(L30="",L30="Sin decidir"),N30="",Q30=""),"DECIDIR YA; ","")&amp;IF(AND(K30&lt;&gt;"",TODAY()&gt;=K30,TODAY()&lt;J30,OR(L30="",L30="Sin decidir"),Q30=""),"DECIDIR PRONTO; ","")&amp;IF(AND(N30&lt;&gt;"",OR(O30="",O30="Sin respuesta"),Q30="",L30&lt;&gt;"Terminar",I30&lt;&gt;"",TODAY()&gt;=N(I30)-'Ajustes'!$B$4),"DAR SEGUIMIENTO - SIN RESPUESTA; ","")&amp;IF(AND(O30="Aceptó",Q30=""),"ACEPTÓ - FALTA FIRMAR; ","")&amp;IF(AND(H30="",Q30=""),"FALTAN DÍAS DE AVISO; ","")&amp;IF(AND(Q30&lt;&gt;"",R30=""),"FALTA NUEVA TERMINACIÓN; ","")="","",LEFT(IF(AND(I30&lt;&gt;"",TODAY()&gt;I30,N30="",Q30=""),"PASÓ EL LÍMITE DE AVISO - NADA ENVIADO; ","")&amp;IF(AND(TODAY()&gt;E30,Q30="",L30&lt;&gt;"Terminar"),"TERMINADO - SIN RENOVAR; ","")&amp;IF(AND(J30&lt;&gt;"",TODAY()&gt;=J30,OR(L30="",L30="Sin decidir"),N30="",Q30=""),"DECIDIR YA; ","")&amp;IF(AND(K30&lt;&gt;"",TODAY()&gt;=K30,TODAY()&lt;J30,OR(L30="",L30="Sin decidir"),Q30=""),"DECIDIR PRONTO; ","")&amp;IF(AND(N30&lt;&gt;"",OR(O30="",O30="Sin respuesta"),Q30="",L30&lt;&gt;"Terminar",I30&lt;&gt;"",TODAY()&gt;=N(I30)-'Ajustes'!$B$4),"DAR SEGUIMIENTO - SIN RESPUESTA; ","")&amp;IF(AND(O30="Aceptó",Q30=""),"ACEPTÓ - FALTA FIRMAR; ","")&amp;IF(AND(H30="",Q30=""),"FALTAN DÍAS DE AVISO; ","")&amp;IF(AND(Q30&lt;&gt;"",R30=""),"FALTA NUEVA TERMINACIÓN; ",""),LEN(IF(AND(I30&lt;&gt;"",TODAY()&gt;I30,N30="",Q30=""),"PASÓ EL LÍMITE DE AVISO - NADA ENVIADO; ","")&amp;IF(AND(TODAY()&gt;E30,Q30="",L30&lt;&gt;"Terminar"),"TERMINADO - SIN RENOVAR; ","")&amp;IF(AND(J30&lt;&gt;"",TODAY()&gt;=J30,OR(L30="",L30="Sin decidir"),N30="",Q30=""),"DECIDIR YA; ","")&amp;IF(AND(K30&lt;&gt;"",TODAY()&gt;=K30,TODAY()&lt;J30,OR(L30="",L30="Sin decidir"),Q30=""),"DECIDIR PRONTO; ","")&amp;IF(AND(N30&lt;&gt;"",OR(O30="",O30="Sin respuesta"),Q30="",L30&lt;&gt;"Terminar",I30&lt;&gt;"",TODAY()&gt;=N(I30)-'Ajustes'!$B$4),"DAR SEGUIMIENTO - SIN RESPUESTA; ","")&amp;IF(AND(O30="Aceptó",Q30=""),"ACEPTÓ - FALTA FIRMAR; ","")&amp;IF(AND(H30="",Q30=""),"FALTAN DÍAS DE AVISO; ","")&amp;IF(AND(Q30&lt;&gt;"",R30=""),"FALTA NUEVA TERMINACIÓN; ",""))-2)))</f>
        <v/>
      </c>
    </row>
    <row r="31">
      <c r="D31" s="6" t="n"/>
      <c r="E31" s="6" t="n"/>
      <c r="F31" s="7" t="n"/>
      <c r="I31" s="6">
        <f>IF(OR(E31="",H31=""),"",E31-H31)</f>
        <v/>
      </c>
      <c r="J31" s="6">
        <f>IF(I31="","",I31-'Ajustes'!$B$2)</f>
        <v/>
      </c>
      <c r="K31" s="6">
        <f>IF(J31="","",J31-'Ajustes'!$B$3)</f>
        <v/>
      </c>
      <c r="M31" s="7" t="n"/>
      <c r="N31" s="6" t="n"/>
      <c r="P31" s="6" t="n"/>
      <c r="Q31" s="6" t="n"/>
      <c r="R31" s="6" t="n"/>
      <c r="S31">
        <f>IF(OR(E31="",Q31&lt;&gt;""),"",E31-TODAY())</f>
        <v/>
      </c>
      <c r="T31">
        <f>IF(E31="","",IF(Q31&lt;&gt;"","RENOVADO",IF(L31="Terminar","TERMINA",IF(N31&lt;&gt;"","OFERTA ENVIADA",IF(AND(J31&lt;&gt;"",TODAY()&gt;=J31),"DECIDIR YA","OK")))))</f>
        <v/>
      </c>
      <c r="U31">
        <f>IF(E31="","",IF(IF(AND(I31&lt;&gt;"",TODAY()&gt;I31,N31="",Q31=""),"PASÓ EL LÍMITE DE AVISO - NADA ENVIADO; ","")&amp;IF(AND(TODAY()&gt;E31,Q31="",L31&lt;&gt;"Terminar"),"TERMINADO - SIN RENOVAR; ","")&amp;IF(AND(J31&lt;&gt;"",TODAY()&gt;=J31,OR(L31="",L31="Sin decidir"),N31="",Q31=""),"DECIDIR YA; ","")&amp;IF(AND(K31&lt;&gt;"",TODAY()&gt;=K31,TODAY()&lt;J31,OR(L31="",L31="Sin decidir"),Q31=""),"DECIDIR PRONTO; ","")&amp;IF(AND(N31&lt;&gt;"",OR(O31="",O31="Sin respuesta"),Q31="",L31&lt;&gt;"Terminar",I31&lt;&gt;"",TODAY()&gt;=N(I31)-'Ajustes'!$B$4),"DAR SEGUIMIENTO - SIN RESPUESTA; ","")&amp;IF(AND(O31="Aceptó",Q31=""),"ACEPTÓ - FALTA FIRMAR; ","")&amp;IF(AND(H31="",Q31=""),"FALTAN DÍAS DE AVISO; ","")&amp;IF(AND(Q31&lt;&gt;"",R31=""),"FALTA NUEVA TERMINACIÓN; ","")="","",LEFT(IF(AND(I31&lt;&gt;"",TODAY()&gt;I31,N31="",Q31=""),"PASÓ EL LÍMITE DE AVISO - NADA ENVIADO; ","")&amp;IF(AND(TODAY()&gt;E31,Q31="",L31&lt;&gt;"Terminar"),"TERMINADO - SIN RENOVAR; ","")&amp;IF(AND(J31&lt;&gt;"",TODAY()&gt;=J31,OR(L31="",L31="Sin decidir"),N31="",Q31=""),"DECIDIR YA; ","")&amp;IF(AND(K31&lt;&gt;"",TODAY()&gt;=K31,TODAY()&lt;J31,OR(L31="",L31="Sin decidir"),Q31=""),"DECIDIR PRONTO; ","")&amp;IF(AND(N31&lt;&gt;"",OR(O31="",O31="Sin respuesta"),Q31="",L31&lt;&gt;"Terminar",I31&lt;&gt;"",TODAY()&gt;=N(I31)-'Ajustes'!$B$4),"DAR SEGUIMIENTO - SIN RESPUESTA; ","")&amp;IF(AND(O31="Aceptó",Q31=""),"ACEPTÓ - FALTA FIRMAR; ","")&amp;IF(AND(H31="",Q31=""),"FALTAN DÍAS DE AVISO; ","")&amp;IF(AND(Q31&lt;&gt;"",R31=""),"FALTA NUEVA TERMINACIÓN; ",""),LEN(IF(AND(I31&lt;&gt;"",TODAY()&gt;I31,N31="",Q31=""),"PASÓ EL LÍMITE DE AVISO - NADA ENVIADO; ","")&amp;IF(AND(TODAY()&gt;E31,Q31="",L31&lt;&gt;"Terminar"),"TERMINADO - SIN RENOVAR; ","")&amp;IF(AND(J31&lt;&gt;"",TODAY()&gt;=J31,OR(L31="",L31="Sin decidir"),N31="",Q31=""),"DECIDIR YA; ","")&amp;IF(AND(K31&lt;&gt;"",TODAY()&gt;=K31,TODAY()&lt;J31,OR(L31="",L31="Sin decidir"),Q31=""),"DECIDIR PRONTO; ","")&amp;IF(AND(N31&lt;&gt;"",OR(O31="",O31="Sin respuesta"),Q31="",L31&lt;&gt;"Terminar",I31&lt;&gt;"",TODAY()&gt;=N(I31)-'Ajustes'!$B$4),"DAR SEGUIMIENTO - SIN RESPUESTA; ","")&amp;IF(AND(O31="Aceptó",Q31=""),"ACEPTÓ - FALTA FIRMAR; ","")&amp;IF(AND(H31="",Q31=""),"FALTAN DÍAS DE AVISO; ","")&amp;IF(AND(Q31&lt;&gt;"",R31=""),"FALTA NUEVA TERMINACIÓN; ",""))-2)))</f>
        <v/>
      </c>
    </row>
    <row r="32">
      <c r="D32" s="6" t="n"/>
      <c r="E32" s="6" t="n"/>
      <c r="F32" s="7" t="n"/>
      <c r="I32" s="6">
        <f>IF(OR(E32="",H32=""),"",E32-H32)</f>
        <v/>
      </c>
      <c r="J32" s="6">
        <f>IF(I32="","",I32-'Ajustes'!$B$2)</f>
        <v/>
      </c>
      <c r="K32" s="6">
        <f>IF(J32="","",J32-'Ajustes'!$B$3)</f>
        <v/>
      </c>
      <c r="M32" s="7" t="n"/>
      <c r="N32" s="6" t="n"/>
      <c r="P32" s="6" t="n"/>
      <c r="Q32" s="6" t="n"/>
      <c r="R32" s="6" t="n"/>
      <c r="S32">
        <f>IF(OR(E32="",Q32&lt;&gt;""),"",E32-TODAY())</f>
        <v/>
      </c>
      <c r="T32">
        <f>IF(E32="","",IF(Q32&lt;&gt;"","RENOVADO",IF(L32="Terminar","TERMINA",IF(N32&lt;&gt;"","OFERTA ENVIADA",IF(AND(J32&lt;&gt;"",TODAY()&gt;=J32),"DECIDIR YA","OK")))))</f>
        <v/>
      </c>
      <c r="U32">
        <f>IF(E32="","",IF(IF(AND(I32&lt;&gt;"",TODAY()&gt;I32,N32="",Q32=""),"PASÓ EL LÍMITE DE AVISO - NADA ENVIADO; ","")&amp;IF(AND(TODAY()&gt;E32,Q32="",L32&lt;&gt;"Terminar"),"TERMINADO - SIN RENOVAR; ","")&amp;IF(AND(J32&lt;&gt;"",TODAY()&gt;=J32,OR(L32="",L32="Sin decidir"),N32="",Q32=""),"DECIDIR YA; ","")&amp;IF(AND(K32&lt;&gt;"",TODAY()&gt;=K32,TODAY()&lt;J32,OR(L32="",L32="Sin decidir"),Q32=""),"DECIDIR PRONTO; ","")&amp;IF(AND(N32&lt;&gt;"",OR(O32="",O32="Sin respuesta"),Q32="",L32&lt;&gt;"Terminar",I32&lt;&gt;"",TODAY()&gt;=N(I32)-'Ajustes'!$B$4),"DAR SEGUIMIENTO - SIN RESPUESTA; ","")&amp;IF(AND(O32="Aceptó",Q32=""),"ACEPTÓ - FALTA FIRMAR; ","")&amp;IF(AND(H32="",Q32=""),"FALTAN DÍAS DE AVISO; ","")&amp;IF(AND(Q32&lt;&gt;"",R32=""),"FALTA NUEVA TERMINACIÓN; ","")="","",LEFT(IF(AND(I32&lt;&gt;"",TODAY()&gt;I32,N32="",Q32=""),"PASÓ EL LÍMITE DE AVISO - NADA ENVIADO; ","")&amp;IF(AND(TODAY()&gt;E32,Q32="",L32&lt;&gt;"Terminar"),"TERMINADO - SIN RENOVAR; ","")&amp;IF(AND(J32&lt;&gt;"",TODAY()&gt;=J32,OR(L32="",L32="Sin decidir"),N32="",Q32=""),"DECIDIR YA; ","")&amp;IF(AND(K32&lt;&gt;"",TODAY()&gt;=K32,TODAY()&lt;J32,OR(L32="",L32="Sin decidir"),Q32=""),"DECIDIR PRONTO; ","")&amp;IF(AND(N32&lt;&gt;"",OR(O32="",O32="Sin respuesta"),Q32="",L32&lt;&gt;"Terminar",I32&lt;&gt;"",TODAY()&gt;=N(I32)-'Ajustes'!$B$4),"DAR SEGUIMIENTO - SIN RESPUESTA; ","")&amp;IF(AND(O32="Aceptó",Q32=""),"ACEPTÓ - FALTA FIRMAR; ","")&amp;IF(AND(H32="",Q32=""),"FALTAN DÍAS DE AVISO; ","")&amp;IF(AND(Q32&lt;&gt;"",R32=""),"FALTA NUEVA TERMINACIÓN; ",""),LEN(IF(AND(I32&lt;&gt;"",TODAY()&gt;I32,N32="",Q32=""),"PASÓ EL LÍMITE DE AVISO - NADA ENVIADO; ","")&amp;IF(AND(TODAY()&gt;E32,Q32="",L32&lt;&gt;"Terminar"),"TERMINADO - SIN RENOVAR; ","")&amp;IF(AND(J32&lt;&gt;"",TODAY()&gt;=J32,OR(L32="",L32="Sin decidir"),N32="",Q32=""),"DECIDIR YA; ","")&amp;IF(AND(K32&lt;&gt;"",TODAY()&gt;=K32,TODAY()&lt;J32,OR(L32="",L32="Sin decidir"),Q32=""),"DECIDIR PRONTO; ","")&amp;IF(AND(N32&lt;&gt;"",OR(O32="",O32="Sin respuesta"),Q32="",L32&lt;&gt;"Terminar",I32&lt;&gt;"",TODAY()&gt;=N(I32)-'Ajustes'!$B$4),"DAR SEGUIMIENTO - SIN RESPUESTA; ","")&amp;IF(AND(O32="Aceptó",Q32=""),"ACEPTÓ - FALTA FIRMAR; ","")&amp;IF(AND(H32="",Q32=""),"FALTAN DÍAS DE AVISO; ","")&amp;IF(AND(Q32&lt;&gt;"",R32=""),"FALTA NUEVA TERMINACIÓN; ",""))-2)))</f>
        <v/>
      </c>
    </row>
    <row r="33">
      <c r="D33" s="6" t="n"/>
      <c r="E33" s="6" t="n"/>
      <c r="F33" s="7" t="n"/>
      <c r="I33" s="6">
        <f>IF(OR(E33="",H33=""),"",E33-H33)</f>
        <v/>
      </c>
      <c r="J33" s="6">
        <f>IF(I33="","",I33-'Ajustes'!$B$2)</f>
        <v/>
      </c>
      <c r="K33" s="6">
        <f>IF(J33="","",J33-'Ajustes'!$B$3)</f>
        <v/>
      </c>
      <c r="M33" s="7" t="n"/>
      <c r="N33" s="6" t="n"/>
      <c r="P33" s="6" t="n"/>
      <c r="Q33" s="6" t="n"/>
      <c r="R33" s="6" t="n"/>
      <c r="S33">
        <f>IF(OR(E33="",Q33&lt;&gt;""),"",E33-TODAY())</f>
        <v/>
      </c>
      <c r="T33">
        <f>IF(E33="","",IF(Q33&lt;&gt;"","RENOVADO",IF(L33="Terminar","TERMINA",IF(N33&lt;&gt;"","OFERTA ENVIADA",IF(AND(J33&lt;&gt;"",TODAY()&gt;=J33),"DECIDIR YA","OK")))))</f>
        <v/>
      </c>
      <c r="U33">
        <f>IF(E33="","",IF(IF(AND(I33&lt;&gt;"",TODAY()&gt;I33,N33="",Q33=""),"PASÓ EL LÍMITE DE AVISO - NADA ENVIADO; ","")&amp;IF(AND(TODAY()&gt;E33,Q33="",L33&lt;&gt;"Terminar"),"TERMINADO - SIN RENOVAR; ","")&amp;IF(AND(J33&lt;&gt;"",TODAY()&gt;=J33,OR(L33="",L33="Sin decidir"),N33="",Q33=""),"DECIDIR YA; ","")&amp;IF(AND(K33&lt;&gt;"",TODAY()&gt;=K33,TODAY()&lt;J33,OR(L33="",L33="Sin decidir"),Q33=""),"DECIDIR PRONTO; ","")&amp;IF(AND(N33&lt;&gt;"",OR(O33="",O33="Sin respuesta"),Q33="",L33&lt;&gt;"Terminar",I33&lt;&gt;"",TODAY()&gt;=N(I33)-'Ajustes'!$B$4),"DAR SEGUIMIENTO - SIN RESPUESTA; ","")&amp;IF(AND(O33="Aceptó",Q33=""),"ACEPTÓ - FALTA FIRMAR; ","")&amp;IF(AND(H33="",Q33=""),"FALTAN DÍAS DE AVISO; ","")&amp;IF(AND(Q33&lt;&gt;"",R33=""),"FALTA NUEVA TERMINACIÓN; ","")="","",LEFT(IF(AND(I33&lt;&gt;"",TODAY()&gt;I33,N33="",Q33=""),"PASÓ EL LÍMITE DE AVISO - NADA ENVIADO; ","")&amp;IF(AND(TODAY()&gt;E33,Q33="",L33&lt;&gt;"Terminar"),"TERMINADO - SIN RENOVAR; ","")&amp;IF(AND(J33&lt;&gt;"",TODAY()&gt;=J33,OR(L33="",L33="Sin decidir"),N33="",Q33=""),"DECIDIR YA; ","")&amp;IF(AND(K33&lt;&gt;"",TODAY()&gt;=K33,TODAY()&lt;J33,OR(L33="",L33="Sin decidir"),Q33=""),"DECIDIR PRONTO; ","")&amp;IF(AND(N33&lt;&gt;"",OR(O33="",O33="Sin respuesta"),Q33="",L33&lt;&gt;"Terminar",I33&lt;&gt;"",TODAY()&gt;=N(I33)-'Ajustes'!$B$4),"DAR SEGUIMIENTO - SIN RESPUESTA; ","")&amp;IF(AND(O33="Aceptó",Q33=""),"ACEPTÓ - FALTA FIRMAR; ","")&amp;IF(AND(H33="",Q33=""),"FALTAN DÍAS DE AVISO; ","")&amp;IF(AND(Q33&lt;&gt;"",R33=""),"FALTA NUEVA TERMINACIÓN; ",""),LEN(IF(AND(I33&lt;&gt;"",TODAY()&gt;I33,N33="",Q33=""),"PASÓ EL LÍMITE DE AVISO - NADA ENVIADO; ","")&amp;IF(AND(TODAY()&gt;E33,Q33="",L33&lt;&gt;"Terminar"),"TERMINADO - SIN RENOVAR; ","")&amp;IF(AND(J33&lt;&gt;"",TODAY()&gt;=J33,OR(L33="",L33="Sin decidir"),N33="",Q33=""),"DECIDIR YA; ","")&amp;IF(AND(K33&lt;&gt;"",TODAY()&gt;=K33,TODAY()&lt;J33,OR(L33="",L33="Sin decidir"),Q33=""),"DECIDIR PRONTO; ","")&amp;IF(AND(N33&lt;&gt;"",OR(O33="",O33="Sin respuesta"),Q33="",L33&lt;&gt;"Terminar",I33&lt;&gt;"",TODAY()&gt;=N(I33)-'Ajustes'!$B$4),"DAR SEGUIMIENTO - SIN RESPUESTA; ","")&amp;IF(AND(O33="Aceptó",Q33=""),"ACEPTÓ - FALTA FIRMAR; ","")&amp;IF(AND(H33="",Q33=""),"FALTAN DÍAS DE AVISO; ","")&amp;IF(AND(Q33&lt;&gt;"",R33=""),"FALTA NUEVA TERMINACIÓN; ",""))-2)))</f>
        <v/>
      </c>
    </row>
    <row r="34">
      <c r="D34" s="6" t="n"/>
      <c r="E34" s="6" t="n"/>
      <c r="F34" s="7" t="n"/>
      <c r="I34" s="6">
        <f>IF(OR(E34="",H34=""),"",E34-H34)</f>
        <v/>
      </c>
      <c r="J34" s="6">
        <f>IF(I34="","",I34-'Ajustes'!$B$2)</f>
        <v/>
      </c>
      <c r="K34" s="6">
        <f>IF(J34="","",J34-'Ajustes'!$B$3)</f>
        <v/>
      </c>
      <c r="M34" s="7" t="n"/>
      <c r="N34" s="6" t="n"/>
      <c r="P34" s="6" t="n"/>
      <c r="Q34" s="6" t="n"/>
      <c r="R34" s="6" t="n"/>
      <c r="S34">
        <f>IF(OR(E34="",Q34&lt;&gt;""),"",E34-TODAY())</f>
        <v/>
      </c>
      <c r="T34">
        <f>IF(E34="","",IF(Q34&lt;&gt;"","RENOVADO",IF(L34="Terminar","TERMINA",IF(N34&lt;&gt;"","OFERTA ENVIADA",IF(AND(J34&lt;&gt;"",TODAY()&gt;=J34),"DECIDIR YA","OK")))))</f>
        <v/>
      </c>
      <c r="U34">
        <f>IF(E34="","",IF(IF(AND(I34&lt;&gt;"",TODAY()&gt;I34,N34="",Q34=""),"PASÓ EL LÍMITE DE AVISO - NADA ENVIADO; ","")&amp;IF(AND(TODAY()&gt;E34,Q34="",L34&lt;&gt;"Terminar"),"TERMINADO - SIN RENOVAR; ","")&amp;IF(AND(J34&lt;&gt;"",TODAY()&gt;=J34,OR(L34="",L34="Sin decidir"),N34="",Q34=""),"DECIDIR YA; ","")&amp;IF(AND(K34&lt;&gt;"",TODAY()&gt;=K34,TODAY()&lt;J34,OR(L34="",L34="Sin decidir"),Q34=""),"DECIDIR PRONTO; ","")&amp;IF(AND(N34&lt;&gt;"",OR(O34="",O34="Sin respuesta"),Q34="",L34&lt;&gt;"Terminar",I34&lt;&gt;"",TODAY()&gt;=N(I34)-'Ajustes'!$B$4),"DAR SEGUIMIENTO - SIN RESPUESTA; ","")&amp;IF(AND(O34="Aceptó",Q34=""),"ACEPTÓ - FALTA FIRMAR; ","")&amp;IF(AND(H34="",Q34=""),"FALTAN DÍAS DE AVISO; ","")&amp;IF(AND(Q34&lt;&gt;"",R34=""),"FALTA NUEVA TERMINACIÓN; ","")="","",LEFT(IF(AND(I34&lt;&gt;"",TODAY()&gt;I34,N34="",Q34=""),"PASÓ EL LÍMITE DE AVISO - NADA ENVIADO; ","")&amp;IF(AND(TODAY()&gt;E34,Q34="",L34&lt;&gt;"Terminar"),"TERMINADO - SIN RENOVAR; ","")&amp;IF(AND(J34&lt;&gt;"",TODAY()&gt;=J34,OR(L34="",L34="Sin decidir"),N34="",Q34=""),"DECIDIR YA; ","")&amp;IF(AND(K34&lt;&gt;"",TODAY()&gt;=K34,TODAY()&lt;J34,OR(L34="",L34="Sin decidir"),Q34=""),"DECIDIR PRONTO; ","")&amp;IF(AND(N34&lt;&gt;"",OR(O34="",O34="Sin respuesta"),Q34="",L34&lt;&gt;"Terminar",I34&lt;&gt;"",TODAY()&gt;=N(I34)-'Ajustes'!$B$4),"DAR SEGUIMIENTO - SIN RESPUESTA; ","")&amp;IF(AND(O34="Aceptó",Q34=""),"ACEPTÓ - FALTA FIRMAR; ","")&amp;IF(AND(H34="",Q34=""),"FALTAN DÍAS DE AVISO; ","")&amp;IF(AND(Q34&lt;&gt;"",R34=""),"FALTA NUEVA TERMINACIÓN; ",""),LEN(IF(AND(I34&lt;&gt;"",TODAY()&gt;I34,N34="",Q34=""),"PASÓ EL LÍMITE DE AVISO - NADA ENVIADO; ","")&amp;IF(AND(TODAY()&gt;E34,Q34="",L34&lt;&gt;"Terminar"),"TERMINADO - SIN RENOVAR; ","")&amp;IF(AND(J34&lt;&gt;"",TODAY()&gt;=J34,OR(L34="",L34="Sin decidir"),N34="",Q34=""),"DECIDIR YA; ","")&amp;IF(AND(K34&lt;&gt;"",TODAY()&gt;=K34,TODAY()&lt;J34,OR(L34="",L34="Sin decidir"),Q34=""),"DECIDIR PRONTO; ","")&amp;IF(AND(N34&lt;&gt;"",OR(O34="",O34="Sin respuesta"),Q34="",L34&lt;&gt;"Terminar",I34&lt;&gt;"",TODAY()&gt;=N(I34)-'Ajustes'!$B$4),"DAR SEGUIMIENTO - SIN RESPUESTA; ","")&amp;IF(AND(O34="Aceptó",Q34=""),"ACEPTÓ - FALTA FIRMAR; ","")&amp;IF(AND(H34="",Q34=""),"FALTAN DÍAS DE AVISO; ","")&amp;IF(AND(Q34&lt;&gt;"",R34=""),"FALTA NUEVA TERMINACIÓN; ",""))-2)))</f>
        <v/>
      </c>
    </row>
    <row r="35">
      <c r="D35" s="6" t="n"/>
      <c r="E35" s="6" t="n"/>
      <c r="F35" s="7" t="n"/>
      <c r="I35" s="6">
        <f>IF(OR(E35="",H35=""),"",E35-H35)</f>
        <v/>
      </c>
      <c r="J35" s="6">
        <f>IF(I35="","",I35-'Ajustes'!$B$2)</f>
        <v/>
      </c>
      <c r="K35" s="6">
        <f>IF(J35="","",J35-'Ajustes'!$B$3)</f>
        <v/>
      </c>
      <c r="M35" s="7" t="n"/>
      <c r="N35" s="6" t="n"/>
      <c r="P35" s="6" t="n"/>
      <c r="Q35" s="6" t="n"/>
      <c r="R35" s="6" t="n"/>
      <c r="S35">
        <f>IF(OR(E35="",Q35&lt;&gt;""),"",E35-TODAY())</f>
        <v/>
      </c>
      <c r="T35">
        <f>IF(E35="","",IF(Q35&lt;&gt;"","RENOVADO",IF(L35="Terminar","TERMINA",IF(N35&lt;&gt;"","OFERTA ENVIADA",IF(AND(J35&lt;&gt;"",TODAY()&gt;=J35),"DECIDIR YA","OK")))))</f>
        <v/>
      </c>
      <c r="U35">
        <f>IF(E35="","",IF(IF(AND(I35&lt;&gt;"",TODAY()&gt;I35,N35="",Q35=""),"PASÓ EL LÍMITE DE AVISO - NADA ENVIADO; ","")&amp;IF(AND(TODAY()&gt;E35,Q35="",L35&lt;&gt;"Terminar"),"TERMINADO - SIN RENOVAR; ","")&amp;IF(AND(J35&lt;&gt;"",TODAY()&gt;=J35,OR(L35="",L35="Sin decidir"),N35="",Q35=""),"DECIDIR YA; ","")&amp;IF(AND(K35&lt;&gt;"",TODAY()&gt;=K35,TODAY()&lt;J35,OR(L35="",L35="Sin decidir"),Q35=""),"DECIDIR PRONTO; ","")&amp;IF(AND(N35&lt;&gt;"",OR(O35="",O35="Sin respuesta"),Q35="",L35&lt;&gt;"Terminar",I35&lt;&gt;"",TODAY()&gt;=N(I35)-'Ajustes'!$B$4),"DAR SEGUIMIENTO - SIN RESPUESTA; ","")&amp;IF(AND(O35="Aceptó",Q35=""),"ACEPTÓ - FALTA FIRMAR; ","")&amp;IF(AND(H35="",Q35=""),"FALTAN DÍAS DE AVISO; ","")&amp;IF(AND(Q35&lt;&gt;"",R35=""),"FALTA NUEVA TERMINACIÓN; ","")="","",LEFT(IF(AND(I35&lt;&gt;"",TODAY()&gt;I35,N35="",Q35=""),"PASÓ EL LÍMITE DE AVISO - NADA ENVIADO; ","")&amp;IF(AND(TODAY()&gt;E35,Q35="",L35&lt;&gt;"Terminar"),"TERMINADO - SIN RENOVAR; ","")&amp;IF(AND(J35&lt;&gt;"",TODAY()&gt;=J35,OR(L35="",L35="Sin decidir"),N35="",Q35=""),"DECIDIR YA; ","")&amp;IF(AND(K35&lt;&gt;"",TODAY()&gt;=K35,TODAY()&lt;J35,OR(L35="",L35="Sin decidir"),Q35=""),"DECIDIR PRONTO; ","")&amp;IF(AND(N35&lt;&gt;"",OR(O35="",O35="Sin respuesta"),Q35="",L35&lt;&gt;"Terminar",I35&lt;&gt;"",TODAY()&gt;=N(I35)-'Ajustes'!$B$4),"DAR SEGUIMIENTO - SIN RESPUESTA; ","")&amp;IF(AND(O35="Aceptó",Q35=""),"ACEPTÓ - FALTA FIRMAR; ","")&amp;IF(AND(H35="",Q35=""),"FALTAN DÍAS DE AVISO; ","")&amp;IF(AND(Q35&lt;&gt;"",R35=""),"FALTA NUEVA TERMINACIÓN; ",""),LEN(IF(AND(I35&lt;&gt;"",TODAY()&gt;I35,N35="",Q35=""),"PASÓ EL LÍMITE DE AVISO - NADA ENVIADO; ","")&amp;IF(AND(TODAY()&gt;E35,Q35="",L35&lt;&gt;"Terminar"),"TERMINADO - SIN RENOVAR; ","")&amp;IF(AND(J35&lt;&gt;"",TODAY()&gt;=J35,OR(L35="",L35="Sin decidir"),N35="",Q35=""),"DECIDIR YA; ","")&amp;IF(AND(K35&lt;&gt;"",TODAY()&gt;=K35,TODAY()&lt;J35,OR(L35="",L35="Sin decidir"),Q35=""),"DECIDIR PRONTO; ","")&amp;IF(AND(N35&lt;&gt;"",OR(O35="",O35="Sin respuesta"),Q35="",L35&lt;&gt;"Terminar",I35&lt;&gt;"",TODAY()&gt;=N(I35)-'Ajustes'!$B$4),"DAR SEGUIMIENTO - SIN RESPUESTA; ","")&amp;IF(AND(O35="Aceptó",Q35=""),"ACEPTÓ - FALTA FIRMAR; ","")&amp;IF(AND(H35="",Q35=""),"FALTAN DÍAS DE AVISO; ","")&amp;IF(AND(Q35&lt;&gt;"",R35=""),"FALTA NUEVA TERMINACIÓN; ",""))-2)))</f>
        <v/>
      </c>
    </row>
    <row r="36">
      <c r="D36" s="6" t="n"/>
      <c r="E36" s="6" t="n"/>
      <c r="F36" s="7" t="n"/>
      <c r="I36" s="6">
        <f>IF(OR(E36="",H36=""),"",E36-H36)</f>
        <v/>
      </c>
      <c r="J36" s="6">
        <f>IF(I36="","",I36-'Ajustes'!$B$2)</f>
        <v/>
      </c>
      <c r="K36" s="6">
        <f>IF(J36="","",J36-'Ajustes'!$B$3)</f>
        <v/>
      </c>
      <c r="M36" s="7" t="n"/>
      <c r="N36" s="6" t="n"/>
      <c r="P36" s="6" t="n"/>
      <c r="Q36" s="6" t="n"/>
      <c r="R36" s="6" t="n"/>
      <c r="S36">
        <f>IF(OR(E36="",Q36&lt;&gt;""),"",E36-TODAY())</f>
        <v/>
      </c>
      <c r="T36">
        <f>IF(E36="","",IF(Q36&lt;&gt;"","RENOVADO",IF(L36="Terminar","TERMINA",IF(N36&lt;&gt;"","OFERTA ENVIADA",IF(AND(J36&lt;&gt;"",TODAY()&gt;=J36),"DECIDIR YA","OK")))))</f>
        <v/>
      </c>
      <c r="U36">
        <f>IF(E36="","",IF(IF(AND(I36&lt;&gt;"",TODAY()&gt;I36,N36="",Q36=""),"PASÓ EL LÍMITE DE AVISO - NADA ENVIADO; ","")&amp;IF(AND(TODAY()&gt;E36,Q36="",L36&lt;&gt;"Terminar"),"TERMINADO - SIN RENOVAR; ","")&amp;IF(AND(J36&lt;&gt;"",TODAY()&gt;=J36,OR(L36="",L36="Sin decidir"),N36="",Q36=""),"DECIDIR YA; ","")&amp;IF(AND(K36&lt;&gt;"",TODAY()&gt;=K36,TODAY()&lt;J36,OR(L36="",L36="Sin decidir"),Q36=""),"DECIDIR PRONTO; ","")&amp;IF(AND(N36&lt;&gt;"",OR(O36="",O36="Sin respuesta"),Q36="",L36&lt;&gt;"Terminar",I36&lt;&gt;"",TODAY()&gt;=N(I36)-'Ajustes'!$B$4),"DAR SEGUIMIENTO - SIN RESPUESTA; ","")&amp;IF(AND(O36="Aceptó",Q36=""),"ACEPTÓ - FALTA FIRMAR; ","")&amp;IF(AND(H36="",Q36=""),"FALTAN DÍAS DE AVISO; ","")&amp;IF(AND(Q36&lt;&gt;"",R36=""),"FALTA NUEVA TERMINACIÓN; ","")="","",LEFT(IF(AND(I36&lt;&gt;"",TODAY()&gt;I36,N36="",Q36=""),"PASÓ EL LÍMITE DE AVISO - NADA ENVIADO; ","")&amp;IF(AND(TODAY()&gt;E36,Q36="",L36&lt;&gt;"Terminar"),"TERMINADO - SIN RENOVAR; ","")&amp;IF(AND(J36&lt;&gt;"",TODAY()&gt;=J36,OR(L36="",L36="Sin decidir"),N36="",Q36=""),"DECIDIR YA; ","")&amp;IF(AND(K36&lt;&gt;"",TODAY()&gt;=K36,TODAY()&lt;J36,OR(L36="",L36="Sin decidir"),Q36=""),"DECIDIR PRONTO; ","")&amp;IF(AND(N36&lt;&gt;"",OR(O36="",O36="Sin respuesta"),Q36="",L36&lt;&gt;"Terminar",I36&lt;&gt;"",TODAY()&gt;=N(I36)-'Ajustes'!$B$4),"DAR SEGUIMIENTO - SIN RESPUESTA; ","")&amp;IF(AND(O36="Aceptó",Q36=""),"ACEPTÓ - FALTA FIRMAR; ","")&amp;IF(AND(H36="",Q36=""),"FALTAN DÍAS DE AVISO; ","")&amp;IF(AND(Q36&lt;&gt;"",R36=""),"FALTA NUEVA TERMINACIÓN; ",""),LEN(IF(AND(I36&lt;&gt;"",TODAY()&gt;I36,N36="",Q36=""),"PASÓ EL LÍMITE DE AVISO - NADA ENVIADO; ","")&amp;IF(AND(TODAY()&gt;E36,Q36="",L36&lt;&gt;"Terminar"),"TERMINADO - SIN RENOVAR; ","")&amp;IF(AND(J36&lt;&gt;"",TODAY()&gt;=J36,OR(L36="",L36="Sin decidir"),N36="",Q36=""),"DECIDIR YA; ","")&amp;IF(AND(K36&lt;&gt;"",TODAY()&gt;=K36,TODAY()&lt;J36,OR(L36="",L36="Sin decidir"),Q36=""),"DECIDIR PRONTO; ","")&amp;IF(AND(N36&lt;&gt;"",OR(O36="",O36="Sin respuesta"),Q36="",L36&lt;&gt;"Terminar",I36&lt;&gt;"",TODAY()&gt;=N(I36)-'Ajustes'!$B$4),"DAR SEGUIMIENTO - SIN RESPUESTA; ","")&amp;IF(AND(O36="Aceptó",Q36=""),"ACEPTÓ - FALTA FIRMAR; ","")&amp;IF(AND(H36="",Q36=""),"FALTAN DÍAS DE AVISO; ","")&amp;IF(AND(Q36&lt;&gt;"",R36=""),"FALTA NUEVA TERMINACIÓN; ",""))-2)))</f>
        <v/>
      </c>
    </row>
    <row r="37">
      <c r="D37" s="6" t="n"/>
      <c r="E37" s="6" t="n"/>
      <c r="F37" s="7" t="n"/>
      <c r="I37" s="6">
        <f>IF(OR(E37="",H37=""),"",E37-H37)</f>
        <v/>
      </c>
      <c r="J37" s="6">
        <f>IF(I37="","",I37-'Ajustes'!$B$2)</f>
        <v/>
      </c>
      <c r="K37" s="6">
        <f>IF(J37="","",J37-'Ajustes'!$B$3)</f>
        <v/>
      </c>
      <c r="M37" s="7" t="n"/>
      <c r="N37" s="6" t="n"/>
      <c r="P37" s="6" t="n"/>
      <c r="Q37" s="6" t="n"/>
      <c r="R37" s="6" t="n"/>
      <c r="S37">
        <f>IF(OR(E37="",Q37&lt;&gt;""),"",E37-TODAY())</f>
        <v/>
      </c>
      <c r="T37">
        <f>IF(E37="","",IF(Q37&lt;&gt;"","RENOVADO",IF(L37="Terminar","TERMINA",IF(N37&lt;&gt;"","OFERTA ENVIADA",IF(AND(J37&lt;&gt;"",TODAY()&gt;=J37),"DECIDIR YA","OK")))))</f>
        <v/>
      </c>
      <c r="U37">
        <f>IF(E37="","",IF(IF(AND(I37&lt;&gt;"",TODAY()&gt;I37,N37="",Q37=""),"PASÓ EL LÍMITE DE AVISO - NADA ENVIADO; ","")&amp;IF(AND(TODAY()&gt;E37,Q37="",L37&lt;&gt;"Terminar"),"TERMINADO - SIN RENOVAR; ","")&amp;IF(AND(J37&lt;&gt;"",TODAY()&gt;=J37,OR(L37="",L37="Sin decidir"),N37="",Q37=""),"DECIDIR YA; ","")&amp;IF(AND(K37&lt;&gt;"",TODAY()&gt;=K37,TODAY()&lt;J37,OR(L37="",L37="Sin decidir"),Q37=""),"DECIDIR PRONTO; ","")&amp;IF(AND(N37&lt;&gt;"",OR(O37="",O37="Sin respuesta"),Q37="",L37&lt;&gt;"Terminar",I37&lt;&gt;"",TODAY()&gt;=N(I37)-'Ajustes'!$B$4),"DAR SEGUIMIENTO - SIN RESPUESTA; ","")&amp;IF(AND(O37="Aceptó",Q37=""),"ACEPTÓ - FALTA FIRMAR; ","")&amp;IF(AND(H37="",Q37=""),"FALTAN DÍAS DE AVISO; ","")&amp;IF(AND(Q37&lt;&gt;"",R37=""),"FALTA NUEVA TERMINACIÓN; ","")="","",LEFT(IF(AND(I37&lt;&gt;"",TODAY()&gt;I37,N37="",Q37=""),"PASÓ EL LÍMITE DE AVISO - NADA ENVIADO; ","")&amp;IF(AND(TODAY()&gt;E37,Q37="",L37&lt;&gt;"Terminar"),"TERMINADO - SIN RENOVAR; ","")&amp;IF(AND(J37&lt;&gt;"",TODAY()&gt;=J37,OR(L37="",L37="Sin decidir"),N37="",Q37=""),"DECIDIR YA; ","")&amp;IF(AND(K37&lt;&gt;"",TODAY()&gt;=K37,TODAY()&lt;J37,OR(L37="",L37="Sin decidir"),Q37=""),"DECIDIR PRONTO; ","")&amp;IF(AND(N37&lt;&gt;"",OR(O37="",O37="Sin respuesta"),Q37="",L37&lt;&gt;"Terminar",I37&lt;&gt;"",TODAY()&gt;=N(I37)-'Ajustes'!$B$4),"DAR SEGUIMIENTO - SIN RESPUESTA; ","")&amp;IF(AND(O37="Aceptó",Q37=""),"ACEPTÓ - FALTA FIRMAR; ","")&amp;IF(AND(H37="",Q37=""),"FALTAN DÍAS DE AVISO; ","")&amp;IF(AND(Q37&lt;&gt;"",R37=""),"FALTA NUEVA TERMINACIÓN; ",""),LEN(IF(AND(I37&lt;&gt;"",TODAY()&gt;I37,N37="",Q37=""),"PASÓ EL LÍMITE DE AVISO - NADA ENVIADO; ","")&amp;IF(AND(TODAY()&gt;E37,Q37="",L37&lt;&gt;"Terminar"),"TERMINADO - SIN RENOVAR; ","")&amp;IF(AND(J37&lt;&gt;"",TODAY()&gt;=J37,OR(L37="",L37="Sin decidir"),N37="",Q37=""),"DECIDIR YA; ","")&amp;IF(AND(K37&lt;&gt;"",TODAY()&gt;=K37,TODAY()&lt;J37,OR(L37="",L37="Sin decidir"),Q37=""),"DECIDIR PRONTO; ","")&amp;IF(AND(N37&lt;&gt;"",OR(O37="",O37="Sin respuesta"),Q37="",L37&lt;&gt;"Terminar",I37&lt;&gt;"",TODAY()&gt;=N(I37)-'Ajustes'!$B$4),"DAR SEGUIMIENTO - SIN RESPUESTA; ","")&amp;IF(AND(O37="Aceptó",Q37=""),"ACEPTÓ - FALTA FIRMAR; ","")&amp;IF(AND(H37="",Q37=""),"FALTAN DÍAS DE AVISO; ","")&amp;IF(AND(Q37&lt;&gt;"",R37=""),"FALTA NUEVA TERMINACIÓN; ",""))-2)))</f>
        <v/>
      </c>
    </row>
    <row r="38">
      <c r="D38" s="6" t="n"/>
      <c r="E38" s="6" t="n"/>
      <c r="F38" s="7" t="n"/>
      <c r="I38" s="6">
        <f>IF(OR(E38="",H38=""),"",E38-H38)</f>
        <v/>
      </c>
      <c r="J38" s="6">
        <f>IF(I38="","",I38-'Ajustes'!$B$2)</f>
        <v/>
      </c>
      <c r="K38" s="6">
        <f>IF(J38="","",J38-'Ajustes'!$B$3)</f>
        <v/>
      </c>
      <c r="M38" s="7" t="n"/>
      <c r="N38" s="6" t="n"/>
      <c r="P38" s="6" t="n"/>
      <c r="Q38" s="6" t="n"/>
      <c r="R38" s="6" t="n"/>
      <c r="S38">
        <f>IF(OR(E38="",Q38&lt;&gt;""),"",E38-TODAY())</f>
        <v/>
      </c>
      <c r="T38">
        <f>IF(E38="","",IF(Q38&lt;&gt;"","RENOVADO",IF(L38="Terminar","TERMINA",IF(N38&lt;&gt;"","OFERTA ENVIADA",IF(AND(J38&lt;&gt;"",TODAY()&gt;=J38),"DECIDIR YA","OK")))))</f>
        <v/>
      </c>
      <c r="U38">
        <f>IF(E38="","",IF(IF(AND(I38&lt;&gt;"",TODAY()&gt;I38,N38="",Q38=""),"PASÓ EL LÍMITE DE AVISO - NADA ENVIADO; ","")&amp;IF(AND(TODAY()&gt;E38,Q38="",L38&lt;&gt;"Terminar"),"TERMINADO - SIN RENOVAR; ","")&amp;IF(AND(J38&lt;&gt;"",TODAY()&gt;=J38,OR(L38="",L38="Sin decidir"),N38="",Q38=""),"DECIDIR YA; ","")&amp;IF(AND(K38&lt;&gt;"",TODAY()&gt;=K38,TODAY()&lt;J38,OR(L38="",L38="Sin decidir"),Q38=""),"DECIDIR PRONTO; ","")&amp;IF(AND(N38&lt;&gt;"",OR(O38="",O38="Sin respuesta"),Q38="",L38&lt;&gt;"Terminar",I38&lt;&gt;"",TODAY()&gt;=N(I38)-'Ajustes'!$B$4),"DAR SEGUIMIENTO - SIN RESPUESTA; ","")&amp;IF(AND(O38="Aceptó",Q38=""),"ACEPTÓ - FALTA FIRMAR; ","")&amp;IF(AND(H38="",Q38=""),"FALTAN DÍAS DE AVISO; ","")&amp;IF(AND(Q38&lt;&gt;"",R38=""),"FALTA NUEVA TERMINACIÓN; ","")="","",LEFT(IF(AND(I38&lt;&gt;"",TODAY()&gt;I38,N38="",Q38=""),"PASÓ EL LÍMITE DE AVISO - NADA ENVIADO; ","")&amp;IF(AND(TODAY()&gt;E38,Q38="",L38&lt;&gt;"Terminar"),"TERMINADO - SIN RENOVAR; ","")&amp;IF(AND(J38&lt;&gt;"",TODAY()&gt;=J38,OR(L38="",L38="Sin decidir"),N38="",Q38=""),"DECIDIR YA; ","")&amp;IF(AND(K38&lt;&gt;"",TODAY()&gt;=K38,TODAY()&lt;J38,OR(L38="",L38="Sin decidir"),Q38=""),"DECIDIR PRONTO; ","")&amp;IF(AND(N38&lt;&gt;"",OR(O38="",O38="Sin respuesta"),Q38="",L38&lt;&gt;"Terminar",I38&lt;&gt;"",TODAY()&gt;=N(I38)-'Ajustes'!$B$4),"DAR SEGUIMIENTO - SIN RESPUESTA; ","")&amp;IF(AND(O38="Aceptó",Q38=""),"ACEPTÓ - FALTA FIRMAR; ","")&amp;IF(AND(H38="",Q38=""),"FALTAN DÍAS DE AVISO; ","")&amp;IF(AND(Q38&lt;&gt;"",R38=""),"FALTA NUEVA TERMINACIÓN; ",""),LEN(IF(AND(I38&lt;&gt;"",TODAY()&gt;I38,N38="",Q38=""),"PASÓ EL LÍMITE DE AVISO - NADA ENVIADO; ","")&amp;IF(AND(TODAY()&gt;E38,Q38="",L38&lt;&gt;"Terminar"),"TERMINADO - SIN RENOVAR; ","")&amp;IF(AND(J38&lt;&gt;"",TODAY()&gt;=J38,OR(L38="",L38="Sin decidir"),N38="",Q38=""),"DECIDIR YA; ","")&amp;IF(AND(K38&lt;&gt;"",TODAY()&gt;=K38,TODAY()&lt;J38,OR(L38="",L38="Sin decidir"),Q38=""),"DECIDIR PRONTO; ","")&amp;IF(AND(N38&lt;&gt;"",OR(O38="",O38="Sin respuesta"),Q38="",L38&lt;&gt;"Terminar",I38&lt;&gt;"",TODAY()&gt;=N(I38)-'Ajustes'!$B$4),"DAR SEGUIMIENTO - SIN RESPUESTA; ","")&amp;IF(AND(O38="Aceptó",Q38=""),"ACEPTÓ - FALTA FIRMAR; ","")&amp;IF(AND(H38="",Q38=""),"FALTAN DÍAS DE AVISO; ","")&amp;IF(AND(Q38&lt;&gt;"",R38=""),"FALTA NUEVA TERMINACIÓN; ",""))-2)))</f>
        <v/>
      </c>
    </row>
    <row r="39">
      <c r="D39" s="6" t="n"/>
      <c r="E39" s="6" t="n"/>
      <c r="F39" s="7" t="n"/>
      <c r="I39" s="6">
        <f>IF(OR(E39="",H39=""),"",E39-H39)</f>
        <v/>
      </c>
      <c r="J39" s="6">
        <f>IF(I39="","",I39-'Ajustes'!$B$2)</f>
        <v/>
      </c>
      <c r="K39" s="6">
        <f>IF(J39="","",J39-'Ajustes'!$B$3)</f>
        <v/>
      </c>
      <c r="M39" s="7" t="n"/>
      <c r="N39" s="6" t="n"/>
      <c r="P39" s="6" t="n"/>
      <c r="Q39" s="6" t="n"/>
      <c r="R39" s="6" t="n"/>
      <c r="S39">
        <f>IF(OR(E39="",Q39&lt;&gt;""),"",E39-TODAY())</f>
        <v/>
      </c>
      <c r="T39">
        <f>IF(E39="","",IF(Q39&lt;&gt;"","RENOVADO",IF(L39="Terminar","TERMINA",IF(N39&lt;&gt;"","OFERTA ENVIADA",IF(AND(J39&lt;&gt;"",TODAY()&gt;=J39),"DECIDIR YA","OK")))))</f>
        <v/>
      </c>
      <c r="U39">
        <f>IF(E39="","",IF(IF(AND(I39&lt;&gt;"",TODAY()&gt;I39,N39="",Q39=""),"PASÓ EL LÍMITE DE AVISO - NADA ENVIADO; ","")&amp;IF(AND(TODAY()&gt;E39,Q39="",L39&lt;&gt;"Terminar"),"TERMINADO - SIN RENOVAR; ","")&amp;IF(AND(J39&lt;&gt;"",TODAY()&gt;=J39,OR(L39="",L39="Sin decidir"),N39="",Q39=""),"DECIDIR YA; ","")&amp;IF(AND(K39&lt;&gt;"",TODAY()&gt;=K39,TODAY()&lt;J39,OR(L39="",L39="Sin decidir"),Q39=""),"DECIDIR PRONTO; ","")&amp;IF(AND(N39&lt;&gt;"",OR(O39="",O39="Sin respuesta"),Q39="",L39&lt;&gt;"Terminar",I39&lt;&gt;"",TODAY()&gt;=N(I39)-'Ajustes'!$B$4),"DAR SEGUIMIENTO - SIN RESPUESTA; ","")&amp;IF(AND(O39="Aceptó",Q39=""),"ACEPTÓ - FALTA FIRMAR; ","")&amp;IF(AND(H39="",Q39=""),"FALTAN DÍAS DE AVISO; ","")&amp;IF(AND(Q39&lt;&gt;"",R39=""),"FALTA NUEVA TERMINACIÓN; ","")="","",LEFT(IF(AND(I39&lt;&gt;"",TODAY()&gt;I39,N39="",Q39=""),"PASÓ EL LÍMITE DE AVISO - NADA ENVIADO; ","")&amp;IF(AND(TODAY()&gt;E39,Q39="",L39&lt;&gt;"Terminar"),"TERMINADO - SIN RENOVAR; ","")&amp;IF(AND(J39&lt;&gt;"",TODAY()&gt;=J39,OR(L39="",L39="Sin decidir"),N39="",Q39=""),"DECIDIR YA; ","")&amp;IF(AND(K39&lt;&gt;"",TODAY()&gt;=K39,TODAY()&lt;J39,OR(L39="",L39="Sin decidir"),Q39=""),"DECIDIR PRONTO; ","")&amp;IF(AND(N39&lt;&gt;"",OR(O39="",O39="Sin respuesta"),Q39="",L39&lt;&gt;"Terminar",I39&lt;&gt;"",TODAY()&gt;=N(I39)-'Ajustes'!$B$4),"DAR SEGUIMIENTO - SIN RESPUESTA; ","")&amp;IF(AND(O39="Aceptó",Q39=""),"ACEPTÓ - FALTA FIRMAR; ","")&amp;IF(AND(H39="",Q39=""),"FALTAN DÍAS DE AVISO; ","")&amp;IF(AND(Q39&lt;&gt;"",R39=""),"FALTA NUEVA TERMINACIÓN; ",""),LEN(IF(AND(I39&lt;&gt;"",TODAY()&gt;I39,N39="",Q39=""),"PASÓ EL LÍMITE DE AVISO - NADA ENVIADO; ","")&amp;IF(AND(TODAY()&gt;E39,Q39="",L39&lt;&gt;"Terminar"),"TERMINADO - SIN RENOVAR; ","")&amp;IF(AND(J39&lt;&gt;"",TODAY()&gt;=J39,OR(L39="",L39="Sin decidir"),N39="",Q39=""),"DECIDIR YA; ","")&amp;IF(AND(K39&lt;&gt;"",TODAY()&gt;=K39,TODAY()&lt;J39,OR(L39="",L39="Sin decidir"),Q39=""),"DECIDIR PRONTO; ","")&amp;IF(AND(N39&lt;&gt;"",OR(O39="",O39="Sin respuesta"),Q39="",L39&lt;&gt;"Terminar",I39&lt;&gt;"",TODAY()&gt;=N(I39)-'Ajustes'!$B$4),"DAR SEGUIMIENTO - SIN RESPUESTA; ","")&amp;IF(AND(O39="Aceptó",Q39=""),"ACEPTÓ - FALTA FIRMAR; ","")&amp;IF(AND(H39="",Q39=""),"FALTAN DÍAS DE AVISO; ","")&amp;IF(AND(Q39&lt;&gt;"",R39=""),"FALTA NUEVA TERMINACIÓN; ",""))-2)))</f>
        <v/>
      </c>
    </row>
    <row r="40">
      <c r="D40" s="6" t="n"/>
      <c r="E40" s="6" t="n"/>
      <c r="F40" s="7" t="n"/>
      <c r="I40" s="6">
        <f>IF(OR(E40="",H40=""),"",E40-H40)</f>
        <v/>
      </c>
      <c r="J40" s="6">
        <f>IF(I40="","",I40-'Ajustes'!$B$2)</f>
        <v/>
      </c>
      <c r="K40" s="6">
        <f>IF(J40="","",J40-'Ajustes'!$B$3)</f>
        <v/>
      </c>
      <c r="M40" s="7" t="n"/>
      <c r="N40" s="6" t="n"/>
      <c r="P40" s="6" t="n"/>
      <c r="Q40" s="6" t="n"/>
      <c r="R40" s="6" t="n"/>
      <c r="S40">
        <f>IF(OR(E40="",Q40&lt;&gt;""),"",E40-TODAY())</f>
        <v/>
      </c>
      <c r="T40">
        <f>IF(E40="","",IF(Q40&lt;&gt;"","RENOVADO",IF(L40="Terminar","TERMINA",IF(N40&lt;&gt;"","OFERTA ENVIADA",IF(AND(J40&lt;&gt;"",TODAY()&gt;=J40),"DECIDIR YA","OK")))))</f>
        <v/>
      </c>
      <c r="U40">
        <f>IF(E40="","",IF(IF(AND(I40&lt;&gt;"",TODAY()&gt;I40,N40="",Q40=""),"PASÓ EL LÍMITE DE AVISO - NADA ENVIADO; ","")&amp;IF(AND(TODAY()&gt;E40,Q40="",L40&lt;&gt;"Terminar"),"TERMINADO - SIN RENOVAR; ","")&amp;IF(AND(J40&lt;&gt;"",TODAY()&gt;=J40,OR(L40="",L40="Sin decidir"),N40="",Q40=""),"DECIDIR YA; ","")&amp;IF(AND(K40&lt;&gt;"",TODAY()&gt;=K40,TODAY()&lt;J40,OR(L40="",L40="Sin decidir"),Q40=""),"DECIDIR PRONTO; ","")&amp;IF(AND(N40&lt;&gt;"",OR(O40="",O40="Sin respuesta"),Q40="",L40&lt;&gt;"Terminar",I40&lt;&gt;"",TODAY()&gt;=N(I40)-'Ajustes'!$B$4),"DAR SEGUIMIENTO - SIN RESPUESTA; ","")&amp;IF(AND(O40="Aceptó",Q40=""),"ACEPTÓ - FALTA FIRMAR; ","")&amp;IF(AND(H40="",Q40=""),"FALTAN DÍAS DE AVISO; ","")&amp;IF(AND(Q40&lt;&gt;"",R40=""),"FALTA NUEVA TERMINACIÓN; ","")="","",LEFT(IF(AND(I40&lt;&gt;"",TODAY()&gt;I40,N40="",Q40=""),"PASÓ EL LÍMITE DE AVISO - NADA ENVIADO; ","")&amp;IF(AND(TODAY()&gt;E40,Q40="",L40&lt;&gt;"Terminar"),"TERMINADO - SIN RENOVAR; ","")&amp;IF(AND(J40&lt;&gt;"",TODAY()&gt;=J40,OR(L40="",L40="Sin decidir"),N40="",Q40=""),"DECIDIR YA; ","")&amp;IF(AND(K40&lt;&gt;"",TODAY()&gt;=K40,TODAY()&lt;J40,OR(L40="",L40="Sin decidir"),Q40=""),"DECIDIR PRONTO; ","")&amp;IF(AND(N40&lt;&gt;"",OR(O40="",O40="Sin respuesta"),Q40="",L40&lt;&gt;"Terminar",I40&lt;&gt;"",TODAY()&gt;=N(I40)-'Ajustes'!$B$4),"DAR SEGUIMIENTO - SIN RESPUESTA; ","")&amp;IF(AND(O40="Aceptó",Q40=""),"ACEPTÓ - FALTA FIRMAR; ","")&amp;IF(AND(H40="",Q40=""),"FALTAN DÍAS DE AVISO; ","")&amp;IF(AND(Q40&lt;&gt;"",R40=""),"FALTA NUEVA TERMINACIÓN; ",""),LEN(IF(AND(I40&lt;&gt;"",TODAY()&gt;I40,N40="",Q40=""),"PASÓ EL LÍMITE DE AVISO - NADA ENVIADO; ","")&amp;IF(AND(TODAY()&gt;E40,Q40="",L40&lt;&gt;"Terminar"),"TERMINADO - SIN RENOVAR; ","")&amp;IF(AND(J40&lt;&gt;"",TODAY()&gt;=J40,OR(L40="",L40="Sin decidir"),N40="",Q40=""),"DECIDIR YA; ","")&amp;IF(AND(K40&lt;&gt;"",TODAY()&gt;=K40,TODAY()&lt;J40,OR(L40="",L40="Sin decidir"),Q40=""),"DECIDIR PRONTO; ","")&amp;IF(AND(N40&lt;&gt;"",OR(O40="",O40="Sin respuesta"),Q40="",L40&lt;&gt;"Terminar",I40&lt;&gt;"",TODAY()&gt;=N(I40)-'Ajustes'!$B$4),"DAR SEGUIMIENTO - SIN RESPUESTA; ","")&amp;IF(AND(O40="Aceptó",Q40=""),"ACEPTÓ - FALTA FIRMAR; ","")&amp;IF(AND(H40="",Q40=""),"FALTAN DÍAS DE AVISO; ","")&amp;IF(AND(Q40&lt;&gt;"",R40=""),"FALTA NUEVA TERMINACIÓN; ",""))-2)))</f>
        <v/>
      </c>
    </row>
    <row r="41">
      <c r="D41" s="6" t="n"/>
      <c r="E41" s="6" t="n"/>
      <c r="F41" s="7" t="n"/>
      <c r="I41" s="6">
        <f>IF(OR(E41="",H41=""),"",E41-H41)</f>
        <v/>
      </c>
      <c r="J41" s="6">
        <f>IF(I41="","",I41-'Ajustes'!$B$2)</f>
        <v/>
      </c>
      <c r="K41" s="6">
        <f>IF(J41="","",J41-'Ajustes'!$B$3)</f>
        <v/>
      </c>
      <c r="M41" s="7" t="n"/>
      <c r="N41" s="6" t="n"/>
      <c r="P41" s="6" t="n"/>
      <c r="Q41" s="6" t="n"/>
      <c r="R41" s="6" t="n"/>
      <c r="S41">
        <f>IF(OR(E41="",Q41&lt;&gt;""),"",E41-TODAY())</f>
        <v/>
      </c>
      <c r="T41">
        <f>IF(E41="","",IF(Q41&lt;&gt;"","RENOVADO",IF(L41="Terminar","TERMINA",IF(N41&lt;&gt;"","OFERTA ENVIADA",IF(AND(J41&lt;&gt;"",TODAY()&gt;=J41),"DECIDIR YA","OK")))))</f>
        <v/>
      </c>
      <c r="U41">
        <f>IF(E41="","",IF(IF(AND(I41&lt;&gt;"",TODAY()&gt;I41,N41="",Q41=""),"PASÓ EL LÍMITE DE AVISO - NADA ENVIADO; ","")&amp;IF(AND(TODAY()&gt;E41,Q41="",L41&lt;&gt;"Terminar"),"TERMINADO - SIN RENOVAR; ","")&amp;IF(AND(J41&lt;&gt;"",TODAY()&gt;=J41,OR(L41="",L41="Sin decidir"),N41="",Q41=""),"DECIDIR YA; ","")&amp;IF(AND(K41&lt;&gt;"",TODAY()&gt;=K41,TODAY()&lt;J41,OR(L41="",L41="Sin decidir"),Q41=""),"DECIDIR PRONTO; ","")&amp;IF(AND(N41&lt;&gt;"",OR(O41="",O41="Sin respuesta"),Q41="",L41&lt;&gt;"Terminar",I41&lt;&gt;"",TODAY()&gt;=N(I41)-'Ajustes'!$B$4),"DAR SEGUIMIENTO - SIN RESPUESTA; ","")&amp;IF(AND(O41="Aceptó",Q41=""),"ACEPTÓ - FALTA FIRMAR; ","")&amp;IF(AND(H41="",Q41=""),"FALTAN DÍAS DE AVISO; ","")&amp;IF(AND(Q41&lt;&gt;"",R41=""),"FALTA NUEVA TERMINACIÓN; ","")="","",LEFT(IF(AND(I41&lt;&gt;"",TODAY()&gt;I41,N41="",Q41=""),"PASÓ EL LÍMITE DE AVISO - NADA ENVIADO; ","")&amp;IF(AND(TODAY()&gt;E41,Q41="",L41&lt;&gt;"Terminar"),"TERMINADO - SIN RENOVAR; ","")&amp;IF(AND(J41&lt;&gt;"",TODAY()&gt;=J41,OR(L41="",L41="Sin decidir"),N41="",Q41=""),"DECIDIR YA; ","")&amp;IF(AND(K41&lt;&gt;"",TODAY()&gt;=K41,TODAY()&lt;J41,OR(L41="",L41="Sin decidir"),Q41=""),"DECIDIR PRONTO; ","")&amp;IF(AND(N41&lt;&gt;"",OR(O41="",O41="Sin respuesta"),Q41="",L41&lt;&gt;"Terminar",I41&lt;&gt;"",TODAY()&gt;=N(I41)-'Ajustes'!$B$4),"DAR SEGUIMIENTO - SIN RESPUESTA; ","")&amp;IF(AND(O41="Aceptó",Q41=""),"ACEPTÓ - FALTA FIRMAR; ","")&amp;IF(AND(H41="",Q41=""),"FALTAN DÍAS DE AVISO; ","")&amp;IF(AND(Q41&lt;&gt;"",R41=""),"FALTA NUEVA TERMINACIÓN; ",""),LEN(IF(AND(I41&lt;&gt;"",TODAY()&gt;I41,N41="",Q41=""),"PASÓ EL LÍMITE DE AVISO - NADA ENVIADO; ","")&amp;IF(AND(TODAY()&gt;E41,Q41="",L41&lt;&gt;"Terminar"),"TERMINADO - SIN RENOVAR; ","")&amp;IF(AND(J41&lt;&gt;"",TODAY()&gt;=J41,OR(L41="",L41="Sin decidir"),N41="",Q41=""),"DECIDIR YA; ","")&amp;IF(AND(K41&lt;&gt;"",TODAY()&gt;=K41,TODAY()&lt;J41,OR(L41="",L41="Sin decidir"),Q41=""),"DECIDIR PRONTO; ","")&amp;IF(AND(N41&lt;&gt;"",OR(O41="",O41="Sin respuesta"),Q41="",L41&lt;&gt;"Terminar",I41&lt;&gt;"",TODAY()&gt;=N(I41)-'Ajustes'!$B$4),"DAR SEGUIMIENTO - SIN RESPUESTA; ","")&amp;IF(AND(O41="Aceptó",Q41=""),"ACEPTÓ - FALTA FIRMAR; ","")&amp;IF(AND(H41="",Q41=""),"FALTAN DÍAS DE AVISO; ","")&amp;IF(AND(Q41&lt;&gt;"",R41=""),"FALTA NUEVA TERMINACIÓN; ",""))-2)))</f>
        <v/>
      </c>
    </row>
    <row r="42">
      <c r="D42" s="6" t="n"/>
      <c r="E42" s="6" t="n"/>
      <c r="F42" s="7" t="n"/>
      <c r="I42" s="6">
        <f>IF(OR(E42="",H42=""),"",E42-H42)</f>
        <v/>
      </c>
      <c r="J42" s="6">
        <f>IF(I42="","",I42-'Ajustes'!$B$2)</f>
        <v/>
      </c>
      <c r="K42" s="6">
        <f>IF(J42="","",J42-'Ajustes'!$B$3)</f>
        <v/>
      </c>
      <c r="M42" s="7" t="n"/>
      <c r="N42" s="6" t="n"/>
      <c r="P42" s="6" t="n"/>
      <c r="Q42" s="6" t="n"/>
      <c r="R42" s="6" t="n"/>
      <c r="S42">
        <f>IF(OR(E42="",Q42&lt;&gt;""),"",E42-TODAY())</f>
        <v/>
      </c>
      <c r="T42">
        <f>IF(E42="","",IF(Q42&lt;&gt;"","RENOVADO",IF(L42="Terminar","TERMINA",IF(N42&lt;&gt;"","OFERTA ENVIADA",IF(AND(J42&lt;&gt;"",TODAY()&gt;=J42),"DECIDIR YA","OK")))))</f>
        <v/>
      </c>
      <c r="U42">
        <f>IF(E42="","",IF(IF(AND(I42&lt;&gt;"",TODAY()&gt;I42,N42="",Q42=""),"PASÓ EL LÍMITE DE AVISO - NADA ENVIADO; ","")&amp;IF(AND(TODAY()&gt;E42,Q42="",L42&lt;&gt;"Terminar"),"TERMINADO - SIN RENOVAR; ","")&amp;IF(AND(J42&lt;&gt;"",TODAY()&gt;=J42,OR(L42="",L42="Sin decidir"),N42="",Q42=""),"DECIDIR YA; ","")&amp;IF(AND(K42&lt;&gt;"",TODAY()&gt;=K42,TODAY()&lt;J42,OR(L42="",L42="Sin decidir"),Q42=""),"DECIDIR PRONTO; ","")&amp;IF(AND(N42&lt;&gt;"",OR(O42="",O42="Sin respuesta"),Q42="",L42&lt;&gt;"Terminar",I42&lt;&gt;"",TODAY()&gt;=N(I42)-'Ajustes'!$B$4),"DAR SEGUIMIENTO - SIN RESPUESTA; ","")&amp;IF(AND(O42="Aceptó",Q42=""),"ACEPTÓ - FALTA FIRMAR; ","")&amp;IF(AND(H42="",Q42=""),"FALTAN DÍAS DE AVISO; ","")&amp;IF(AND(Q42&lt;&gt;"",R42=""),"FALTA NUEVA TERMINACIÓN; ","")="","",LEFT(IF(AND(I42&lt;&gt;"",TODAY()&gt;I42,N42="",Q42=""),"PASÓ EL LÍMITE DE AVISO - NADA ENVIADO; ","")&amp;IF(AND(TODAY()&gt;E42,Q42="",L42&lt;&gt;"Terminar"),"TERMINADO - SIN RENOVAR; ","")&amp;IF(AND(J42&lt;&gt;"",TODAY()&gt;=J42,OR(L42="",L42="Sin decidir"),N42="",Q42=""),"DECIDIR YA; ","")&amp;IF(AND(K42&lt;&gt;"",TODAY()&gt;=K42,TODAY()&lt;J42,OR(L42="",L42="Sin decidir"),Q42=""),"DECIDIR PRONTO; ","")&amp;IF(AND(N42&lt;&gt;"",OR(O42="",O42="Sin respuesta"),Q42="",L42&lt;&gt;"Terminar",I42&lt;&gt;"",TODAY()&gt;=N(I42)-'Ajustes'!$B$4),"DAR SEGUIMIENTO - SIN RESPUESTA; ","")&amp;IF(AND(O42="Aceptó",Q42=""),"ACEPTÓ - FALTA FIRMAR; ","")&amp;IF(AND(H42="",Q42=""),"FALTAN DÍAS DE AVISO; ","")&amp;IF(AND(Q42&lt;&gt;"",R42=""),"FALTA NUEVA TERMINACIÓN; ",""),LEN(IF(AND(I42&lt;&gt;"",TODAY()&gt;I42,N42="",Q42=""),"PASÓ EL LÍMITE DE AVISO - NADA ENVIADO; ","")&amp;IF(AND(TODAY()&gt;E42,Q42="",L42&lt;&gt;"Terminar"),"TERMINADO - SIN RENOVAR; ","")&amp;IF(AND(J42&lt;&gt;"",TODAY()&gt;=J42,OR(L42="",L42="Sin decidir"),N42="",Q42=""),"DECIDIR YA; ","")&amp;IF(AND(K42&lt;&gt;"",TODAY()&gt;=K42,TODAY()&lt;J42,OR(L42="",L42="Sin decidir"),Q42=""),"DECIDIR PRONTO; ","")&amp;IF(AND(N42&lt;&gt;"",OR(O42="",O42="Sin respuesta"),Q42="",L42&lt;&gt;"Terminar",I42&lt;&gt;"",TODAY()&gt;=N(I42)-'Ajustes'!$B$4),"DAR SEGUIMIENTO - SIN RESPUESTA; ","")&amp;IF(AND(O42="Aceptó",Q42=""),"ACEPTÓ - FALTA FIRMAR; ","")&amp;IF(AND(H42="",Q42=""),"FALTAN DÍAS DE AVISO; ","")&amp;IF(AND(Q42&lt;&gt;"",R42=""),"FALTA NUEVA TERMINACIÓN; ",""))-2)))</f>
        <v/>
      </c>
    </row>
    <row r="43">
      <c r="D43" s="6" t="n"/>
      <c r="E43" s="6" t="n"/>
      <c r="F43" s="7" t="n"/>
      <c r="I43" s="6">
        <f>IF(OR(E43="",H43=""),"",E43-H43)</f>
        <v/>
      </c>
      <c r="J43" s="6">
        <f>IF(I43="","",I43-'Ajustes'!$B$2)</f>
        <v/>
      </c>
      <c r="K43" s="6">
        <f>IF(J43="","",J43-'Ajustes'!$B$3)</f>
        <v/>
      </c>
      <c r="M43" s="7" t="n"/>
      <c r="N43" s="6" t="n"/>
      <c r="P43" s="6" t="n"/>
      <c r="Q43" s="6" t="n"/>
      <c r="R43" s="6" t="n"/>
      <c r="S43">
        <f>IF(OR(E43="",Q43&lt;&gt;""),"",E43-TODAY())</f>
        <v/>
      </c>
      <c r="T43">
        <f>IF(E43="","",IF(Q43&lt;&gt;"","RENOVADO",IF(L43="Terminar","TERMINA",IF(N43&lt;&gt;"","OFERTA ENVIADA",IF(AND(J43&lt;&gt;"",TODAY()&gt;=J43),"DECIDIR YA","OK")))))</f>
        <v/>
      </c>
      <c r="U43">
        <f>IF(E43="","",IF(IF(AND(I43&lt;&gt;"",TODAY()&gt;I43,N43="",Q43=""),"PASÓ EL LÍMITE DE AVISO - NADA ENVIADO; ","")&amp;IF(AND(TODAY()&gt;E43,Q43="",L43&lt;&gt;"Terminar"),"TERMINADO - SIN RENOVAR; ","")&amp;IF(AND(J43&lt;&gt;"",TODAY()&gt;=J43,OR(L43="",L43="Sin decidir"),N43="",Q43=""),"DECIDIR YA; ","")&amp;IF(AND(K43&lt;&gt;"",TODAY()&gt;=K43,TODAY()&lt;J43,OR(L43="",L43="Sin decidir"),Q43=""),"DECIDIR PRONTO; ","")&amp;IF(AND(N43&lt;&gt;"",OR(O43="",O43="Sin respuesta"),Q43="",L43&lt;&gt;"Terminar",I43&lt;&gt;"",TODAY()&gt;=N(I43)-'Ajustes'!$B$4),"DAR SEGUIMIENTO - SIN RESPUESTA; ","")&amp;IF(AND(O43="Aceptó",Q43=""),"ACEPTÓ - FALTA FIRMAR; ","")&amp;IF(AND(H43="",Q43=""),"FALTAN DÍAS DE AVISO; ","")&amp;IF(AND(Q43&lt;&gt;"",R43=""),"FALTA NUEVA TERMINACIÓN; ","")="","",LEFT(IF(AND(I43&lt;&gt;"",TODAY()&gt;I43,N43="",Q43=""),"PASÓ EL LÍMITE DE AVISO - NADA ENVIADO; ","")&amp;IF(AND(TODAY()&gt;E43,Q43="",L43&lt;&gt;"Terminar"),"TERMINADO - SIN RENOVAR; ","")&amp;IF(AND(J43&lt;&gt;"",TODAY()&gt;=J43,OR(L43="",L43="Sin decidir"),N43="",Q43=""),"DECIDIR YA; ","")&amp;IF(AND(K43&lt;&gt;"",TODAY()&gt;=K43,TODAY()&lt;J43,OR(L43="",L43="Sin decidir"),Q43=""),"DECIDIR PRONTO; ","")&amp;IF(AND(N43&lt;&gt;"",OR(O43="",O43="Sin respuesta"),Q43="",L43&lt;&gt;"Terminar",I43&lt;&gt;"",TODAY()&gt;=N(I43)-'Ajustes'!$B$4),"DAR SEGUIMIENTO - SIN RESPUESTA; ","")&amp;IF(AND(O43="Aceptó",Q43=""),"ACEPTÓ - FALTA FIRMAR; ","")&amp;IF(AND(H43="",Q43=""),"FALTAN DÍAS DE AVISO; ","")&amp;IF(AND(Q43&lt;&gt;"",R43=""),"FALTA NUEVA TERMINACIÓN; ",""),LEN(IF(AND(I43&lt;&gt;"",TODAY()&gt;I43,N43="",Q43=""),"PASÓ EL LÍMITE DE AVISO - NADA ENVIADO; ","")&amp;IF(AND(TODAY()&gt;E43,Q43="",L43&lt;&gt;"Terminar"),"TERMINADO - SIN RENOVAR; ","")&amp;IF(AND(J43&lt;&gt;"",TODAY()&gt;=J43,OR(L43="",L43="Sin decidir"),N43="",Q43=""),"DECIDIR YA; ","")&amp;IF(AND(K43&lt;&gt;"",TODAY()&gt;=K43,TODAY()&lt;J43,OR(L43="",L43="Sin decidir"),Q43=""),"DECIDIR PRONTO; ","")&amp;IF(AND(N43&lt;&gt;"",OR(O43="",O43="Sin respuesta"),Q43="",L43&lt;&gt;"Terminar",I43&lt;&gt;"",TODAY()&gt;=N(I43)-'Ajustes'!$B$4),"DAR SEGUIMIENTO - SIN RESPUESTA; ","")&amp;IF(AND(O43="Aceptó",Q43=""),"ACEPTÓ - FALTA FIRMAR; ","")&amp;IF(AND(H43="",Q43=""),"FALTAN DÍAS DE AVISO; ","")&amp;IF(AND(Q43&lt;&gt;"",R43=""),"FALTA NUEVA TERMINACIÓN; ",""))-2)))</f>
        <v/>
      </c>
    </row>
    <row r="44">
      <c r="D44" s="6" t="n"/>
      <c r="E44" s="6" t="n"/>
      <c r="F44" s="7" t="n"/>
      <c r="I44" s="6">
        <f>IF(OR(E44="",H44=""),"",E44-H44)</f>
        <v/>
      </c>
      <c r="J44" s="6">
        <f>IF(I44="","",I44-'Ajustes'!$B$2)</f>
        <v/>
      </c>
      <c r="K44" s="6">
        <f>IF(J44="","",J44-'Ajustes'!$B$3)</f>
        <v/>
      </c>
      <c r="M44" s="7" t="n"/>
      <c r="N44" s="6" t="n"/>
      <c r="P44" s="6" t="n"/>
      <c r="Q44" s="6" t="n"/>
      <c r="R44" s="6" t="n"/>
      <c r="S44">
        <f>IF(OR(E44="",Q44&lt;&gt;""),"",E44-TODAY())</f>
        <v/>
      </c>
      <c r="T44">
        <f>IF(E44="","",IF(Q44&lt;&gt;"","RENOVADO",IF(L44="Terminar","TERMINA",IF(N44&lt;&gt;"","OFERTA ENVIADA",IF(AND(J44&lt;&gt;"",TODAY()&gt;=J44),"DECIDIR YA","OK")))))</f>
        <v/>
      </c>
      <c r="U44">
        <f>IF(E44="","",IF(IF(AND(I44&lt;&gt;"",TODAY()&gt;I44,N44="",Q44=""),"PASÓ EL LÍMITE DE AVISO - NADA ENVIADO; ","")&amp;IF(AND(TODAY()&gt;E44,Q44="",L44&lt;&gt;"Terminar"),"TERMINADO - SIN RENOVAR; ","")&amp;IF(AND(J44&lt;&gt;"",TODAY()&gt;=J44,OR(L44="",L44="Sin decidir"),N44="",Q44=""),"DECIDIR YA; ","")&amp;IF(AND(K44&lt;&gt;"",TODAY()&gt;=K44,TODAY()&lt;J44,OR(L44="",L44="Sin decidir"),Q44=""),"DECIDIR PRONTO; ","")&amp;IF(AND(N44&lt;&gt;"",OR(O44="",O44="Sin respuesta"),Q44="",L44&lt;&gt;"Terminar",I44&lt;&gt;"",TODAY()&gt;=N(I44)-'Ajustes'!$B$4),"DAR SEGUIMIENTO - SIN RESPUESTA; ","")&amp;IF(AND(O44="Aceptó",Q44=""),"ACEPTÓ - FALTA FIRMAR; ","")&amp;IF(AND(H44="",Q44=""),"FALTAN DÍAS DE AVISO; ","")&amp;IF(AND(Q44&lt;&gt;"",R44=""),"FALTA NUEVA TERMINACIÓN; ","")="","",LEFT(IF(AND(I44&lt;&gt;"",TODAY()&gt;I44,N44="",Q44=""),"PASÓ EL LÍMITE DE AVISO - NADA ENVIADO; ","")&amp;IF(AND(TODAY()&gt;E44,Q44="",L44&lt;&gt;"Terminar"),"TERMINADO - SIN RENOVAR; ","")&amp;IF(AND(J44&lt;&gt;"",TODAY()&gt;=J44,OR(L44="",L44="Sin decidir"),N44="",Q44=""),"DECIDIR YA; ","")&amp;IF(AND(K44&lt;&gt;"",TODAY()&gt;=K44,TODAY()&lt;J44,OR(L44="",L44="Sin decidir"),Q44=""),"DECIDIR PRONTO; ","")&amp;IF(AND(N44&lt;&gt;"",OR(O44="",O44="Sin respuesta"),Q44="",L44&lt;&gt;"Terminar",I44&lt;&gt;"",TODAY()&gt;=N(I44)-'Ajustes'!$B$4),"DAR SEGUIMIENTO - SIN RESPUESTA; ","")&amp;IF(AND(O44="Aceptó",Q44=""),"ACEPTÓ - FALTA FIRMAR; ","")&amp;IF(AND(H44="",Q44=""),"FALTAN DÍAS DE AVISO; ","")&amp;IF(AND(Q44&lt;&gt;"",R44=""),"FALTA NUEVA TERMINACIÓN; ",""),LEN(IF(AND(I44&lt;&gt;"",TODAY()&gt;I44,N44="",Q44=""),"PASÓ EL LÍMITE DE AVISO - NADA ENVIADO; ","")&amp;IF(AND(TODAY()&gt;E44,Q44="",L44&lt;&gt;"Terminar"),"TERMINADO - SIN RENOVAR; ","")&amp;IF(AND(J44&lt;&gt;"",TODAY()&gt;=J44,OR(L44="",L44="Sin decidir"),N44="",Q44=""),"DECIDIR YA; ","")&amp;IF(AND(K44&lt;&gt;"",TODAY()&gt;=K44,TODAY()&lt;J44,OR(L44="",L44="Sin decidir"),Q44=""),"DECIDIR PRONTO; ","")&amp;IF(AND(N44&lt;&gt;"",OR(O44="",O44="Sin respuesta"),Q44="",L44&lt;&gt;"Terminar",I44&lt;&gt;"",TODAY()&gt;=N(I44)-'Ajustes'!$B$4),"DAR SEGUIMIENTO - SIN RESPUESTA; ","")&amp;IF(AND(O44="Aceptó",Q44=""),"ACEPTÓ - FALTA FIRMAR; ","")&amp;IF(AND(H44="",Q44=""),"FALTAN DÍAS DE AVISO; ","")&amp;IF(AND(Q44&lt;&gt;"",R44=""),"FALTA NUEVA TERMINACIÓN; ",""))-2)))</f>
        <v/>
      </c>
    </row>
    <row r="45">
      <c r="D45" s="6" t="n"/>
      <c r="E45" s="6" t="n"/>
      <c r="F45" s="7" t="n"/>
      <c r="I45" s="6">
        <f>IF(OR(E45="",H45=""),"",E45-H45)</f>
        <v/>
      </c>
      <c r="J45" s="6">
        <f>IF(I45="","",I45-'Ajustes'!$B$2)</f>
        <v/>
      </c>
      <c r="K45" s="6">
        <f>IF(J45="","",J45-'Ajustes'!$B$3)</f>
        <v/>
      </c>
      <c r="M45" s="7" t="n"/>
      <c r="N45" s="6" t="n"/>
      <c r="P45" s="6" t="n"/>
      <c r="Q45" s="6" t="n"/>
      <c r="R45" s="6" t="n"/>
      <c r="S45">
        <f>IF(OR(E45="",Q45&lt;&gt;""),"",E45-TODAY())</f>
        <v/>
      </c>
      <c r="T45">
        <f>IF(E45="","",IF(Q45&lt;&gt;"","RENOVADO",IF(L45="Terminar","TERMINA",IF(N45&lt;&gt;"","OFERTA ENVIADA",IF(AND(J45&lt;&gt;"",TODAY()&gt;=J45),"DECIDIR YA","OK")))))</f>
        <v/>
      </c>
      <c r="U45">
        <f>IF(E45="","",IF(IF(AND(I45&lt;&gt;"",TODAY()&gt;I45,N45="",Q45=""),"PASÓ EL LÍMITE DE AVISO - NADA ENVIADO; ","")&amp;IF(AND(TODAY()&gt;E45,Q45="",L45&lt;&gt;"Terminar"),"TERMINADO - SIN RENOVAR; ","")&amp;IF(AND(J45&lt;&gt;"",TODAY()&gt;=J45,OR(L45="",L45="Sin decidir"),N45="",Q45=""),"DECIDIR YA; ","")&amp;IF(AND(K45&lt;&gt;"",TODAY()&gt;=K45,TODAY()&lt;J45,OR(L45="",L45="Sin decidir"),Q45=""),"DECIDIR PRONTO; ","")&amp;IF(AND(N45&lt;&gt;"",OR(O45="",O45="Sin respuesta"),Q45="",L45&lt;&gt;"Terminar",I45&lt;&gt;"",TODAY()&gt;=N(I45)-'Ajustes'!$B$4),"DAR SEGUIMIENTO - SIN RESPUESTA; ","")&amp;IF(AND(O45="Aceptó",Q45=""),"ACEPTÓ - FALTA FIRMAR; ","")&amp;IF(AND(H45="",Q45=""),"FALTAN DÍAS DE AVISO; ","")&amp;IF(AND(Q45&lt;&gt;"",R45=""),"FALTA NUEVA TERMINACIÓN; ","")="","",LEFT(IF(AND(I45&lt;&gt;"",TODAY()&gt;I45,N45="",Q45=""),"PASÓ EL LÍMITE DE AVISO - NADA ENVIADO; ","")&amp;IF(AND(TODAY()&gt;E45,Q45="",L45&lt;&gt;"Terminar"),"TERMINADO - SIN RENOVAR; ","")&amp;IF(AND(J45&lt;&gt;"",TODAY()&gt;=J45,OR(L45="",L45="Sin decidir"),N45="",Q45=""),"DECIDIR YA; ","")&amp;IF(AND(K45&lt;&gt;"",TODAY()&gt;=K45,TODAY()&lt;J45,OR(L45="",L45="Sin decidir"),Q45=""),"DECIDIR PRONTO; ","")&amp;IF(AND(N45&lt;&gt;"",OR(O45="",O45="Sin respuesta"),Q45="",L45&lt;&gt;"Terminar",I45&lt;&gt;"",TODAY()&gt;=N(I45)-'Ajustes'!$B$4),"DAR SEGUIMIENTO - SIN RESPUESTA; ","")&amp;IF(AND(O45="Aceptó",Q45=""),"ACEPTÓ - FALTA FIRMAR; ","")&amp;IF(AND(H45="",Q45=""),"FALTAN DÍAS DE AVISO; ","")&amp;IF(AND(Q45&lt;&gt;"",R45=""),"FALTA NUEVA TERMINACIÓN; ",""),LEN(IF(AND(I45&lt;&gt;"",TODAY()&gt;I45,N45="",Q45=""),"PASÓ EL LÍMITE DE AVISO - NADA ENVIADO; ","")&amp;IF(AND(TODAY()&gt;E45,Q45="",L45&lt;&gt;"Terminar"),"TERMINADO - SIN RENOVAR; ","")&amp;IF(AND(J45&lt;&gt;"",TODAY()&gt;=J45,OR(L45="",L45="Sin decidir"),N45="",Q45=""),"DECIDIR YA; ","")&amp;IF(AND(K45&lt;&gt;"",TODAY()&gt;=K45,TODAY()&lt;J45,OR(L45="",L45="Sin decidir"),Q45=""),"DECIDIR PRONTO; ","")&amp;IF(AND(N45&lt;&gt;"",OR(O45="",O45="Sin respuesta"),Q45="",L45&lt;&gt;"Terminar",I45&lt;&gt;"",TODAY()&gt;=N(I45)-'Ajustes'!$B$4),"DAR SEGUIMIENTO - SIN RESPUESTA; ","")&amp;IF(AND(O45="Aceptó",Q45=""),"ACEPTÓ - FALTA FIRMAR; ","")&amp;IF(AND(H45="",Q45=""),"FALTAN DÍAS DE AVISO; ","")&amp;IF(AND(Q45&lt;&gt;"",R45=""),"FALTA NUEVA TERMINACIÓN; ",""))-2)))</f>
        <v/>
      </c>
    </row>
    <row r="46">
      <c r="D46" s="6" t="n"/>
      <c r="E46" s="6" t="n"/>
      <c r="F46" s="7" t="n"/>
      <c r="I46" s="6">
        <f>IF(OR(E46="",H46=""),"",E46-H46)</f>
        <v/>
      </c>
      <c r="J46" s="6">
        <f>IF(I46="","",I46-'Ajustes'!$B$2)</f>
        <v/>
      </c>
      <c r="K46" s="6">
        <f>IF(J46="","",J46-'Ajustes'!$B$3)</f>
        <v/>
      </c>
      <c r="M46" s="7" t="n"/>
      <c r="N46" s="6" t="n"/>
      <c r="P46" s="6" t="n"/>
      <c r="Q46" s="6" t="n"/>
      <c r="R46" s="6" t="n"/>
      <c r="S46">
        <f>IF(OR(E46="",Q46&lt;&gt;""),"",E46-TODAY())</f>
        <v/>
      </c>
      <c r="T46">
        <f>IF(E46="","",IF(Q46&lt;&gt;"","RENOVADO",IF(L46="Terminar","TERMINA",IF(N46&lt;&gt;"","OFERTA ENVIADA",IF(AND(J46&lt;&gt;"",TODAY()&gt;=J46),"DECIDIR YA","OK")))))</f>
        <v/>
      </c>
      <c r="U46">
        <f>IF(E46="","",IF(IF(AND(I46&lt;&gt;"",TODAY()&gt;I46,N46="",Q46=""),"PASÓ EL LÍMITE DE AVISO - NADA ENVIADO; ","")&amp;IF(AND(TODAY()&gt;E46,Q46="",L46&lt;&gt;"Terminar"),"TERMINADO - SIN RENOVAR; ","")&amp;IF(AND(J46&lt;&gt;"",TODAY()&gt;=J46,OR(L46="",L46="Sin decidir"),N46="",Q46=""),"DECIDIR YA; ","")&amp;IF(AND(K46&lt;&gt;"",TODAY()&gt;=K46,TODAY()&lt;J46,OR(L46="",L46="Sin decidir"),Q46=""),"DECIDIR PRONTO; ","")&amp;IF(AND(N46&lt;&gt;"",OR(O46="",O46="Sin respuesta"),Q46="",L46&lt;&gt;"Terminar",I46&lt;&gt;"",TODAY()&gt;=N(I46)-'Ajustes'!$B$4),"DAR SEGUIMIENTO - SIN RESPUESTA; ","")&amp;IF(AND(O46="Aceptó",Q46=""),"ACEPTÓ - FALTA FIRMAR; ","")&amp;IF(AND(H46="",Q46=""),"FALTAN DÍAS DE AVISO; ","")&amp;IF(AND(Q46&lt;&gt;"",R46=""),"FALTA NUEVA TERMINACIÓN; ","")="","",LEFT(IF(AND(I46&lt;&gt;"",TODAY()&gt;I46,N46="",Q46=""),"PASÓ EL LÍMITE DE AVISO - NADA ENVIADO; ","")&amp;IF(AND(TODAY()&gt;E46,Q46="",L46&lt;&gt;"Terminar"),"TERMINADO - SIN RENOVAR; ","")&amp;IF(AND(J46&lt;&gt;"",TODAY()&gt;=J46,OR(L46="",L46="Sin decidir"),N46="",Q46=""),"DECIDIR YA; ","")&amp;IF(AND(K46&lt;&gt;"",TODAY()&gt;=K46,TODAY()&lt;J46,OR(L46="",L46="Sin decidir"),Q46=""),"DECIDIR PRONTO; ","")&amp;IF(AND(N46&lt;&gt;"",OR(O46="",O46="Sin respuesta"),Q46="",L46&lt;&gt;"Terminar",I46&lt;&gt;"",TODAY()&gt;=N(I46)-'Ajustes'!$B$4),"DAR SEGUIMIENTO - SIN RESPUESTA; ","")&amp;IF(AND(O46="Aceptó",Q46=""),"ACEPTÓ - FALTA FIRMAR; ","")&amp;IF(AND(H46="",Q46=""),"FALTAN DÍAS DE AVISO; ","")&amp;IF(AND(Q46&lt;&gt;"",R46=""),"FALTA NUEVA TERMINACIÓN; ",""),LEN(IF(AND(I46&lt;&gt;"",TODAY()&gt;I46,N46="",Q46=""),"PASÓ EL LÍMITE DE AVISO - NADA ENVIADO; ","")&amp;IF(AND(TODAY()&gt;E46,Q46="",L46&lt;&gt;"Terminar"),"TERMINADO - SIN RENOVAR; ","")&amp;IF(AND(J46&lt;&gt;"",TODAY()&gt;=J46,OR(L46="",L46="Sin decidir"),N46="",Q46=""),"DECIDIR YA; ","")&amp;IF(AND(K46&lt;&gt;"",TODAY()&gt;=K46,TODAY()&lt;J46,OR(L46="",L46="Sin decidir"),Q46=""),"DECIDIR PRONTO; ","")&amp;IF(AND(N46&lt;&gt;"",OR(O46="",O46="Sin respuesta"),Q46="",L46&lt;&gt;"Terminar",I46&lt;&gt;"",TODAY()&gt;=N(I46)-'Ajustes'!$B$4),"DAR SEGUIMIENTO - SIN RESPUESTA; ","")&amp;IF(AND(O46="Aceptó",Q46=""),"ACEPTÓ - FALTA FIRMAR; ","")&amp;IF(AND(H46="",Q46=""),"FALTAN DÍAS DE AVISO; ","")&amp;IF(AND(Q46&lt;&gt;"",R46=""),"FALTA NUEVA TERMINACIÓN; ",""))-2)))</f>
        <v/>
      </c>
    </row>
    <row r="47">
      <c r="D47" s="6" t="n"/>
      <c r="E47" s="6" t="n"/>
      <c r="F47" s="7" t="n"/>
      <c r="I47" s="6">
        <f>IF(OR(E47="",H47=""),"",E47-H47)</f>
        <v/>
      </c>
      <c r="J47" s="6">
        <f>IF(I47="","",I47-'Ajustes'!$B$2)</f>
        <v/>
      </c>
      <c r="K47" s="6">
        <f>IF(J47="","",J47-'Ajustes'!$B$3)</f>
        <v/>
      </c>
      <c r="M47" s="7" t="n"/>
      <c r="N47" s="6" t="n"/>
      <c r="P47" s="6" t="n"/>
      <c r="Q47" s="6" t="n"/>
      <c r="R47" s="6" t="n"/>
      <c r="S47">
        <f>IF(OR(E47="",Q47&lt;&gt;""),"",E47-TODAY())</f>
        <v/>
      </c>
      <c r="T47">
        <f>IF(E47="","",IF(Q47&lt;&gt;"","RENOVADO",IF(L47="Terminar","TERMINA",IF(N47&lt;&gt;"","OFERTA ENVIADA",IF(AND(J47&lt;&gt;"",TODAY()&gt;=J47),"DECIDIR YA","OK")))))</f>
        <v/>
      </c>
      <c r="U47">
        <f>IF(E47="","",IF(IF(AND(I47&lt;&gt;"",TODAY()&gt;I47,N47="",Q47=""),"PASÓ EL LÍMITE DE AVISO - NADA ENVIADO; ","")&amp;IF(AND(TODAY()&gt;E47,Q47="",L47&lt;&gt;"Terminar"),"TERMINADO - SIN RENOVAR; ","")&amp;IF(AND(J47&lt;&gt;"",TODAY()&gt;=J47,OR(L47="",L47="Sin decidir"),N47="",Q47=""),"DECIDIR YA; ","")&amp;IF(AND(K47&lt;&gt;"",TODAY()&gt;=K47,TODAY()&lt;J47,OR(L47="",L47="Sin decidir"),Q47=""),"DECIDIR PRONTO; ","")&amp;IF(AND(N47&lt;&gt;"",OR(O47="",O47="Sin respuesta"),Q47="",L47&lt;&gt;"Terminar",I47&lt;&gt;"",TODAY()&gt;=N(I47)-'Ajustes'!$B$4),"DAR SEGUIMIENTO - SIN RESPUESTA; ","")&amp;IF(AND(O47="Aceptó",Q47=""),"ACEPTÓ - FALTA FIRMAR; ","")&amp;IF(AND(H47="",Q47=""),"FALTAN DÍAS DE AVISO; ","")&amp;IF(AND(Q47&lt;&gt;"",R47=""),"FALTA NUEVA TERMINACIÓN; ","")="","",LEFT(IF(AND(I47&lt;&gt;"",TODAY()&gt;I47,N47="",Q47=""),"PASÓ EL LÍMITE DE AVISO - NADA ENVIADO; ","")&amp;IF(AND(TODAY()&gt;E47,Q47="",L47&lt;&gt;"Terminar"),"TERMINADO - SIN RENOVAR; ","")&amp;IF(AND(J47&lt;&gt;"",TODAY()&gt;=J47,OR(L47="",L47="Sin decidir"),N47="",Q47=""),"DECIDIR YA; ","")&amp;IF(AND(K47&lt;&gt;"",TODAY()&gt;=K47,TODAY()&lt;J47,OR(L47="",L47="Sin decidir"),Q47=""),"DECIDIR PRONTO; ","")&amp;IF(AND(N47&lt;&gt;"",OR(O47="",O47="Sin respuesta"),Q47="",L47&lt;&gt;"Terminar",I47&lt;&gt;"",TODAY()&gt;=N(I47)-'Ajustes'!$B$4),"DAR SEGUIMIENTO - SIN RESPUESTA; ","")&amp;IF(AND(O47="Aceptó",Q47=""),"ACEPTÓ - FALTA FIRMAR; ","")&amp;IF(AND(H47="",Q47=""),"FALTAN DÍAS DE AVISO; ","")&amp;IF(AND(Q47&lt;&gt;"",R47=""),"FALTA NUEVA TERMINACIÓN; ",""),LEN(IF(AND(I47&lt;&gt;"",TODAY()&gt;I47,N47="",Q47=""),"PASÓ EL LÍMITE DE AVISO - NADA ENVIADO; ","")&amp;IF(AND(TODAY()&gt;E47,Q47="",L47&lt;&gt;"Terminar"),"TERMINADO - SIN RENOVAR; ","")&amp;IF(AND(J47&lt;&gt;"",TODAY()&gt;=J47,OR(L47="",L47="Sin decidir"),N47="",Q47=""),"DECIDIR YA; ","")&amp;IF(AND(K47&lt;&gt;"",TODAY()&gt;=K47,TODAY()&lt;J47,OR(L47="",L47="Sin decidir"),Q47=""),"DECIDIR PRONTO; ","")&amp;IF(AND(N47&lt;&gt;"",OR(O47="",O47="Sin respuesta"),Q47="",L47&lt;&gt;"Terminar",I47&lt;&gt;"",TODAY()&gt;=N(I47)-'Ajustes'!$B$4),"DAR SEGUIMIENTO - SIN RESPUESTA; ","")&amp;IF(AND(O47="Aceptó",Q47=""),"ACEPTÓ - FALTA FIRMAR; ","")&amp;IF(AND(H47="",Q47=""),"FALTAN DÍAS DE AVISO; ","")&amp;IF(AND(Q47&lt;&gt;"",R47=""),"FALTA NUEVA TERMINACIÓN; ",""))-2)))</f>
        <v/>
      </c>
    </row>
    <row r="48">
      <c r="D48" s="6" t="n"/>
      <c r="E48" s="6" t="n"/>
      <c r="F48" s="7" t="n"/>
      <c r="I48" s="6">
        <f>IF(OR(E48="",H48=""),"",E48-H48)</f>
        <v/>
      </c>
      <c r="J48" s="6">
        <f>IF(I48="","",I48-'Ajustes'!$B$2)</f>
        <v/>
      </c>
      <c r="K48" s="6">
        <f>IF(J48="","",J48-'Ajustes'!$B$3)</f>
        <v/>
      </c>
      <c r="M48" s="7" t="n"/>
      <c r="N48" s="6" t="n"/>
      <c r="P48" s="6" t="n"/>
      <c r="Q48" s="6" t="n"/>
      <c r="R48" s="6" t="n"/>
      <c r="S48">
        <f>IF(OR(E48="",Q48&lt;&gt;""),"",E48-TODAY())</f>
        <v/>
      </c>
      <c r="T48">
        <f>IF(E48="","",IF(Q48&lt;&gt;"","RENOVADO",IF(L48="Terminar","TERMINA",IF(N48&lt;&gt;"","OFERTA ENVIADA",IF(AND(J48&lt;&gt;"",TODAY()&gt;=J48),"DECIDIR YA","OK")))))</f>
        <v/>
      </c>
      <c r="U48">
        <f>IF(E48="","",IF(IF(AND(I48&lt;&gt;"",TODAY()&gt;I48,N48="",Q48=""),"PASÓ EL LÍMITE DE AVISO - NADA ENVIADO; ","")&amp;IF(AND(TODAY()&gt;E48,Q48="",L48&lt;&gt;"Terminar"),"TERMINADO - SIN RENOVAR; ","")&amp;IF(AND(J48&lt;&gt;"",TODAY()&gt;=J48,OR(L48="",L48="Sin decidir"),N48="",Q48=""),"DECIDIR YA; ","")&amp;IF(AND(K48&lt;&gt;"",TODAY()&gt;=K48,TODAY()&lt;J48,OR(L48="",L48="Sin decidir"),Q48=""),"DECIDIR PRONTO; ","")&amp;IF(AND(N48&lt;&gt;"",OR(O48="",O48="Sin respuesta"),Q48="",L48&lt;&gt;"Terminar",I48&lt;&gt;"",TODAY()&gt;=N(I48)-'Ajustes'!$B$4),"DAR SEGUIMIENTO - SIN RESPUESTA; ","")&amp;IF(AND(O48="Aceptó",Q48=""),"ACEPTÓ - FALTA FIRMAR; ","")&amp;IF(AND(H48="",Q48=""),"FALTAN DÍAS DE AVISO; ","")&amp;IF(AND(Q48&lt;&gt;"",R48=""),"FALTA NUEVA TERMINACIÓN; ","")="","",LEFT(IF(AND(I48&lt;&gt;"",TODAY()&gt;I48,N48="",Q48=""),"PASÓ EL LÍMITE DE AVISO - NADA ENVIADO; ","")&amp;IF(AND(TODAY()&gt;E48,Q48="",L48&lt;&gt;"Terminar"),"TERMINADO - SIN RENOVAR; ","")&amp;IF(AND(J48&lt;&gt;"",TODAY()&gt;=J48,OR(L48="",L48="Sin decidir"),N48="",Q48=""),"DECIDIR YA; ","")&amp;IF(AND(K48&lt;&gt;"",TODAY()&gt;=K48,TODAY()&lt;J48,OR(L48="",L48="Sin decidir"),Q48=""),"DECIDIR PRONTO; ","")&amp;IF(AND(N48&lt;&gt;"",OR(O48="",O48="Sin respuesta"),Q48="",L48&lt;&gt;"Terminar",I48&lt;&gt;"",TODAY()&gt;=N(I48)-'Ajustes'!$B$4),"DAR SEGUIMIENTO - SIN RESPUESTA; ","")&amp;IF(AND(O48="Aceptó",Q48=""),"ACEPTÓ - FALTA FIRMAR; ","")&amp;IF(AND(H48="",Q48=""),"FALTAN DÍAS DE AVISO; ","")&amp;IF(AND(Q48&lt;&gt;"",R48=""),"FALTA NUEVA TERMINACIÓN; ",""),LEN(IF(AND(I48&lt;&gt;"",TODAY()&gt;I48,N48="",Q48=""),"PASÓ EL LÍMITE DE AVISO - NADA ENVIADO; ","")&amp;IF(AND(TODAY()&gt;E48,Q48="",L48&lt;&gt;"Terminar"),"TERMINADO - SIN RENOVAR; ","")&amp;IF(AND(J48&lt;&gt;"",TODAY()&gt;=J48,OR(L48="",L48="Sin decidir"),N48="",Q48=""),"DECIDIR YA; ","")&amp;IF(AND(K48&lt;&gt;"",TODAY()&gt;=K48,TODAY()&lt;J48,OR(L48="",L48="Sin decidir"),Q48=""),"DECIDIR PRONTO; ","")&amp;IF(AND(N48&lt;&gt;"",OR(O48="",O48="Sin respuesta"),Q48="",L48&lt;&gt;"Terminar",I48&lt;&gt;"",TODAY()&gt;=N(I48)-'Ajustes'!$B$4),"DAR SEGUIMIENTO - SIN RESPUESTA; ","")&amp;IF(AND(O48="Aceptó",Q48=""),"ACEPTÓ - FALTA FIRMAR; ","")&amp;IF(AND(H48="",Q48=""),"FALTAN DÍAS DE AVISO; ","")&amp;IF(AND(Q48&lt;&gt;"",R48=""),"FALTA NUEVA TERMINACIÓN; ",""))-2)))</f>
        <v/>
      </c>
    </row>
    <row r="49">
      <c r="D49" s="6" t="n"/>
      <c r="E49" s="6" t="n"/>
      <c r="F49" s="7" t="n"/>
      <c r="I49" s="6">
        <f>IF(OR(E49="",H49=""),"",E49-H49)</f>
        <v/>
      </c>
      <c r="J49" s="6">
        <f>IF(I49="","",I49-'Ajustes'!$B$2)</f>
        <v/>
      </c>
      <c r="K49" s="6">
        <f>IF(J49="","",J49-'Ajustes'!$B$3)</f>
        <v/>
      </c>
      <c r="M49" s="7" t="n"/>
      <c r="N49" s="6" t="n"/>
      <c r="P49" s="6" t="n"/>
      <c r="Q49" s="6" t="n"/>
      <c r="R49" s="6" t="n"/>
      <c r="S49">
        <f>IF(OR(E49="",Q49&lt;&gt;""),"",E49-TODAY())</f>
        <v/>
      </c>
      <c r="T49">
        <f>IF(E49="","",IF(Q49&lt;&gt;"","RENOVADO",IF(L49="Terminar","TERMINA",IF(N49&lt;&gt;"","OFERTA ENVIADA",IF(AND(J49&lt;&gt;"",TODAY()&gt;=J49),"DECIDIR YA","OK")))))</f>
        <v/>
      </c>
      <c r="U49">
        <f>IF(E49="","",IF(IF(AND(I49&lt;&gt;"",TODAY()&gt;I49,N49="",Q49=""),"PASÓ EL LÍMITE DE AVISO - NADA ENVIADO; ","")&amp;IF(AND(TODAY()&gt;E49,Q49="",L49&lt;&gt;"Terminar"),"TERMINADO - SIN RENOVAR; ","")&amp;IF(AND(J49&lt;&gt;"",TODAY()&gt;=J49,OR(L49="",L49="Sin decidir"),N49="",Q49=""),"DECIDIR YA; ","")&amp;IF(AND(K49&lt;&gt;"",TODAY()&gt;=K49,TODAY()&lt;J49,OR(L49="",L49="Sin decidir"),Q49=""),"DECIDIR PRONTO; ","")&amp;IF(AND(N49&lt;&gt;"",OR(O49="",O49="Sin respuesta"),Q49="",L49&lt;&gt;"Terminar",I49&lt;&gt;"",TODAY()&gt;=N(I49)-'Ajustes'!$B$4),"DAR SEGUIMIENTO - SIN RESPUESTA; ","")&amp;IF(AND(O49="Aceptó",Q49=""),"ACEPTÓ - FALTA FIRMAR; ","")&amp;IF(AND(H49="",Q49=""),"FALTAN DÍAS DE AVISO; ","")&amp;IF(AND(Q49&lt;&gt;"",R49=""),"FALTA NUEVA TERMINACIÓN; ","")="","",LEFT(IF(AND(I49&lt;&gt;"",TODAY()&gt;I49,N49="",Q49=""),"PASÓ EL LÍMITE DE AVISO - NADA ENVIADO; ","")&amp;IF(AND(TODAY()&gt;E49,Q49="",L49&lt;&gt;"Terminar"),"TERMINADO - SIN RENOVAR; ","")&amp;IF(AND(J49&lt;&gt;"",TODAY()&gt;=J49,OR(L49="",L49="Sin decidir"),N49="",Q49=""),"DECIDIR YA; ","")&amp;IF(AND(K49&lt;&gt;"",TODAY()&gt;=K49,TODAY()&lt;J49,OR(L49="",L49="Sin decidir"),Q49=""),"DECIDIR PRONTO; ","")&amp;IF(AND(N49&lt;&gt;"",OR(O49="",O49="Sin respuesta"),Q49="",L49&lt;&gt;"Terminar",I49&lt;&gt;"",TODAY()&gt;=N(I49)-'Ajustes'!$B$4),"DAR SEGUIMIENTO - SIN RESPUESTA; ","")&amp;IF(AND(O49="Aceptó",Q49=""),"ACEPTÓ - FALTA FIRMAR; ","")&amp;IF(AND(H49="",Q49=""),"FALTAN DÍAS DE AVISO; ","")&amp;IF(AND(Q49&lt;&gt;"",R49=""),"FALTA NUEVA TERMINACIÓN; ",""),LEN(IF(AND(I49&lt;&gt;"",TODAY()&gt;I49,N49="",Q49=""),"PASÓ EL LÍMITE DE AVISO - NADA ENVIADO; ","")&amp;IF(AND(TODAY()&gt;E49,Q49="",L49&lt;&gt;"Terminar"),"TERMINADO - SIN RENOVAR; ","")&amp;IF(AND(J49&lt;&gt;"",TODAY()&gt;=J49,OR(L49="",L49="Sin decidir"),N49="",Q49=""),"DECIDIR YA; ","")&amp;IF(AND(K49&lt;&gt;"",TODAY()&gt;=K49,TODAY()&lt;J49,OR(L49="",L49="Sin decidir"),Q49=""),"DECIDIR PRONTO; ","")&amp;IF(AND(N49&lt;&gt;"",OR(O49="",O49="Sin respuesta"),Q49="",L49&lt;&gt;"Terminar",I49&lt;&gt;"",TODAY()&gt;=N(I49)-'Ajustes'!$B$4),"DAR SEGUIMIENTO - SIN RESPUESTA; ","")&amp;IF(AND(O49="Aceptó",Q49=""),"ACEPTÓ - FALTA FIRMAR; ","")&amp;IF(AND(H49="",Q49=""),"FALTAN DÍAS DE AVISO; ","")&amp;IF(AND(Q49&lt;&gt;"",R49=""),"FALTA NUEVA TERMINACIÓN; ",""))-2)))</f>
        <v/>
      </c>
    </row>
    <row r="50">
      <c r="D50" s="6" t="n"/>
      <c r="E50" s="6" t="n"/>
      <c r="F50" s="7" t="n"/>
      <c r="I50" s="6">
        <f>IF(OR(E50="",H50=""),"",E50-H50)</f>
        <v/>
      </c>
      <c r="J50" s="6">
        <f>IF(I50="","",I50-'Ajustes'!$B$2)</f>
        <v/>
      </c>
      <c r="K50" s="6">
        <f>IF(J50="","",J50-'Ajustes'!$B$3)</f>
        <v/>
      </c>
      <c r="M50" s="7" t="n"/>
      <c r="N50" s="6" t="n"/>
      <c r="P50" s="6" t="n"/>
      <c r="Q50" s="6" t="n"/>
      <c r="R50" s="6" t="n"/>
      <c r="S50">
        <f>IF(OR(E50="",Q50&lt;&gt;""),"",E50-TODAY())</f>
        <v/>
      </c>
      <c r="T50">
        <f>IF(E50="","",IF(Q50&lt;&gt;"","RENOVADO",IF(L50="Terminar","TERMINA",IF(N50&lt;&gt;"","OFERTA ENVIADA",IF(AND(J50&lt;&gt;"",TODAY()&gt;=J50),"DECIDIR YA","OK")))))</f>
        <v/>
      </c>
      <c r="U50">
        <f>IF(E50="","",IF(IF(AND(I50&lt;&gt;"",TODAY()&gt;I50,N50="",Q50=""),"PASÓ EL LÍMITE DE AVISO - NADA ENVIADO; ","")&amp;IF(AND(TODAY()&gt;E50,Q50="",L50&lt;&gt;"Terminar"),"TERMINADO - SIN RENOVAR; ","")&amp;IF(AND(J50&lt;&gt;"",TODAY()&gt;=J50,OR(L50="",L50="Sin decidir"),N50="",Q50=""),"DECIDIR YA; ","")&amp;IF(AND(K50&lt;&gt;"",TODAY()&gt;=K50,TODAY()&lt;J50,OR(L50="",L50="Sin decidir"),Q50=""),"DECIDIR PRONTO; ","")&amp;IF(AND(N50&lt;&gt;"",OR(O50="",O50="Sin respuesta"),Q50="",L50&lt;&gt;"Terminar",I50&lt;&gt;"",TODAY()&gt;=N(I50)-'Ajustes'!$B$4),"DAR SEGUIMIENTO - SIN RESPUESTA; ","")&amp;IF(AND(O50="Aceptó",Q50=""),"ACEPTÓ - FALTA FIRMAR; ","")&amp;IF(AND(H50="",Q50=""),"FALTAN DÍAS DE AVISO; ","")&amp;IF(AND(Q50&lt;&gt;"",R50=""),"FALTA NUEVA TERMINACIÓN; ","")="","",LEFT(IF(AND(I50&lt;&gt;"",TODAY()&gt;I50,N50="",Q50=""),"PASÓ EL LÍMITE DE AVISO - NADA ENVIADO; ","")&amp;IF(AND(TODAY()&gt;E50,Q50="",L50&lt;&gt;"Terminar"),"TERMINADO - SIN RENOVAR; ","")&amp;IF(AND(J50&lt;&gt;"",TODAY()&gt;=J50,OR(L50="",L50="Sin decidir"),N50="",Q50=""),"DECIDIR YA; ","")&amp;IF(AND(K50&lt;&gt;"",TODAY()&gt;=K50,TODAY()&lt;J50,OR(L50="",L50="Sin decidir"),Q50=""),"DECIDIR PRONTO; ","")&amp;IF(AND(N50&lt;&gt;"",OR(O50="",O50="Sin respuesta"),Q50="",L50&lt;&gt;"Terminar",I50&lt;&gt;"",TODAY()&gt;=N(I50)-'Ajustes'!$B$4),"DAR SEGUIMIENTO - SIN RESPUESTA; ","")&amp;IF(AND(O50="Aceptó",Q50=""),"ACEPTÓ - FALTA FIRMAR; ","")&amp;IF(AND(H50="",Q50=""),"FALTAN DÍAS DE AVISO; ","")&amp;IF(AND(Q50&lt;&gt;"",R50=""),"FALTA NUEVA TERMINACIÓN; ",""),LEN(IF(AND(I50&lt;&gt;"",TODAY()&gt;I50,N50="",Q50=""),"PASÓ EL LÍMITE DE AVISO - NADA ENVIADO; ","")&amp;IF(AND(TODAY()&gt;E50,Q50="",L50&lt;&gt;"Terminar"),"TERMINADO - SIN RENOVAR; ","")&amp;IF(AND(J50&lt;&gt;"",TODAY()&gt;=J50,OR(L50="",L50="Sin decidir"),N50="",Q50=""),"DECIDIR YA; ","")&amp;IF(AND(K50&lt;&gt;"",TODAY()&gt;=K50,TODAY()&lt;J50,OR(L50="",L50="Sin decidir"),Q50=""),"DECIDIR PRONTO; ","")&amp;IF(AND(N50&lt;&gt;"",OR(O50="",O50="Sin respuesta"),Q50="",L50&lt;&gt;"Terminar",I50&lt;&gt;"",TODAY()&gt;=N(I50)-'Ajustes'!$B$4),"DAR SEGUIMIENTO - SIN RESPUESTA; ","")&amp;IF(AND(O50="Aceptó",Q50=""),"ACEPTÓ - FALTA FIRMAR; ","")&amp;IF(AND(H50="",Q50=""),"FALTAN DÍAS DE AVISO; ","")&amp;IF(AND(Q50&lt;&gt;"",R50=""),"FALTA NUEVA TERMINACIÓN; ",""))-2)))</f>
        <v/>
      </c>
    </row>
    <row r="51">
      <c r="D51" s="6" t="n"/>
      <c r="E51" s="6" t="n"/>
      <c r="F51" s="7" t="n"/>
      <c r="I51" s="6">
        <f>IF(OR(E51="",H51=""),"",E51-H51)</f>
        <v/>
      </c>
      <c r="J51" s="6">
        <f>IF(I51="","",I51-'Ajustes'!$B$2)</f>
        <v/>
      </c>
      <c r="K51" s="6">
        <f>IF(J51="","",J51-'Ajustes'!$B$3)</f>
        <v/>
      </c>
      <c r="M51" s="7" t="n"/>
      <c r="N51" s="6" t="n"/>
      <c r="P51" s="6" t="n"/>
      <c r="Q51" s="6" t="n"/>
      <c r="R51" s="6" t="n"/>
      <c r="S51">
        <f>IF(OR(E51="",Q51&lt;&gt;""),"",E51-TODAY())</f>
        <v/>
      </c>
      <c r="T51">
        <f>IF(E51="","",IF(Q51&lt;&gt;"","RENOVADO",IF(L51="Terminar","TERMINA",IF(N51&lt;&gt;"","OFERTA ENVIADA",IF(AND(J51&lt;&gt;"",TODAY()&gt;=J51),"DECIDIR YA","OK")))))</f>
        <v/>
      </c>
      <c r="U51">
        <f>IF(E51="","",IF(IF(AND(I51&lt;&gt;"",TODAY()&gt;I51,N51="",Q51=""),"PASÓ EL LÍMITE DE AVISO - NADA ENVIADO; ","")&amp;IF(AND(TODAY()&gt;E51,Q51="",L51&lt;&gt;"Terminar"),"TERMINADO - SIN RENOVAR; ","")&amp;IF(AND(J51&lt;&gt;"",TODAY()&gt;=J51,OR(L51="",L51="Sin decidir"),N51="",Q51=""),"DECIDIR YA; ","")&amp;IF(AND(K51&lt;&gt;"",TODAY()&gt;=K51,TODAY()&lt;J51,OR(L51="",L51="Sin decidir"),Q51=""),"DECIDIR PRONTO; ","")&amp;IF(AND(N51&lt;&gt;"",OR(O51="",O51="Sin respuesta"),Q51="",L51&lt;&gt;"Terminar",I51&lt;&gt;"",TODAY()&gt;=N(I51)-'Ajustes'!$B$4),"DAR SEGUIMIENTO - SIN RESPUESTA; ","")&amp;IF(AND(O51="Aceptó",Q51=""),"ACEPTÓ - FALTA FIRMAR; ","")&amp;IF(AND(H51="",Q51=""),"FALTAN DÍAS DE AVISO; ","")&amp;IF(AND(Q51&lt;&gt;"",R51=""),"FALTA NUEVA TERMINACIÓN; ","")="","",LEFT(IF(AND(I51&lt;&gt;"",TODAY()&gt;I51,N51="",Q51=""),"PASÓ EL LÍMITE DE AVISO - NADA ENVIADO; ","")&amp;IF(AND(TODAY()&gt;E51,Q51="",L51&lt;&gt;"Terminar"),"TERMINADO - SIN RENOVAR; ","")&amp;IF(AND(J51&lt;&gt;"",TODAY()&gt;=J51,OR(L51="",L51="Sin decidir"),N51="",Q51=""),"DECIDIR YA; ","")&amp;IF(AND(K51&lt;&gt;"",TODAY()&gt;=K51,TODAY()&lt;J51,OR(L51="",L51="Sin decidir"),Q51=""),"DECIDIR PRONTO; ","")&amp;IF(AND(N51&lt;&gt;"",OR(O51="",O51="Sin respuesta"),Q51="",L51&lt;&gt;"Terminar",I51&lt;&gt;"",TODAY()&gt;=N(I51)-'Ajustes'!$B$4),"DAR SEGUIMIENTO - SIN RESPUESTA; ","")&amp;IF(AND(O51="Aceptó",Q51=""),"ACEPTÓ - FALTA FIRMAR; ","")&amp;IF(AND(H51="",Q51=""),"FALTAN DÍAS DE AVISO; ","")&amp;IF(AND(Q51&lt;&gt;"",R51=""),"FALTA NUEVA TERMINACIÓN; ",""),LEN(IF(AND(I51&lt;&gt;"",TODAY()&gt;I51,N51="",Q51=""),"PASÓ EL LÍMITE DE AVISO - NADA ENVIADO; ","")&amp;IF(AND(TODAY()&gt;E51,Q51="",L51&lt;&gt;"Terminar"),"TERMINADO - SIN RENOVAR; ","")&amp;IF(AND(J51&lt;&gt;"",TODAY()&gt;=J51,OR(L51="",L51="Sin decidir"),N51="",Q51=""),"DECIDIR YA; ","")&amp;IF(AND(K51&lt;&gt;"",TODAY()&gt;=K51,TODAY()&lt;J51,OR(L51="",L51="Sin decidir"),Q51=""),"DECIDIR PRONTO; ","")&amp;IF(AND(N51&lt;&gt;"",OR(O51="",O51="Sin respuesta"),Q51="",L51&lt;&gt;"Terminar",I51&lt;&gt;"",TODAY()&gt;=N(I51)-'Ajustes'!$B$4),"DAR SEGUIMIENTO - SIN RESPUESTA; ","")&amp;IF(AND(O51="Aceptó",Q51=""),"ACEPTÓ - FALTA FIRMAR; ","")&amp;IF(AND(H51="",Q51=""),"FALTAN DÍAS DE AVISO; ","")&amp;IF(AND(Q51&lt;&gt;"",R51=""),"FALTA NUEVA TERMINACIÓN; ",""))-2)))</f>
        <v/>
      </c>
    </row>
    <row r="52">
      <c r="D52" s="6" t="n"/>
      <c r="E52" s="6" t="n"/>
      <c r="F52" s="7" t="n"/>
      <c r="I52" s="6">
        <f>IF(OR(E52="",H52=""),"",E52-H52)</f>
        <v/>
      </c>
      <c r="J52" s="6">
        <f>IF(I52="","",I52-'Ajustes'!$B$2)</f>
        <v/>
      </c>
      <c r="K52" s="6">
        <f>IF(J52="","",J52-'Ajustes'!$B$3)</f>
        <v/>
      </c>
      <c r="M52" s="7" t="n"/>
      <c r="N52" s="6" t="n"/>
      <c r="P52" s="6" t="n"/>
      <c r="Q52" s="6" t="n"/>
      <c r="R52" s="6" t="n"/>
      <c r="S52">
        <f>IF(OR(E52="",Q52&lt;&gt;""),"",E52-TODAY())</f>
        <v/>
      </c>
      <c r="T52">
        <f>IF(E52="","",IF(Q52&lt;&gt;"","RENOVADO",IF(L52="Terminar","TERMINA",IF(N52&lt;&gt;"","OFERTA ENVIADA",IF(AND(J52&lt;&gt;"",TODAY()&gt;=J52),"DECIDIR YA","OK")))))</f>
        <v/>
      </c>
      <c r="U52">
        <f>IF(E52="","",IF(IF(AND(I52&lt;&gt;"",TODAY()&gt;I52,N52="",Q52=""),"PASÓ EL LÍMITE DE AVISO - NADA ENVIADO; ","")&amp;IF(AND(TODAY()&gt;E52,Q52="",L52&lt;&gt;"Terminar"),"TERMINADO - SIN RENOVAR; ","")&amp;IF(AND(J52&lt;&gt;"",TODAY()&gt;=J52,OR(L52="",L52="Sin decidir"),N52="",Q52=""),"DECIDIR YA; ","")&amp;IF(AND(K52&lt;&gt;"",TODAY()&gt;=K52,TODAY()&lt;J52,OR(L52="",L52="Sin decidir"),Q52=""),"DECIDIR PRONTO; ","")&amp;IF(AND(N52&lt;&gt;"",OR(O52="",O52="Sin respuesta"),Q52="",L52&lt;&gt;"Terminar",I52&lt;&gt;"",TODAY()&gt;=N(I52)-'Ajustes'!$B$4),"DAR SEGUIMIENTO - SIN RESPUESTA; ","")&amp;IF(AND(O52="Aceptó",Q52=""),"ACEPTÓ - FALTA FIRMAR; ","")&amp;IF(AND(H52="",Q52=""),"FALTAN DÍAS DE AVISO; ","")&amp;IF(AND(Q52&lt;&gt;"",R52=""),"FALTA NUEVA TERMINACIÓN; ","")="","",LEFT(IF(AND(I52&lt;&gt;"",TODAY()&gt;I52,N52="",Q52=""),"PASÓ EL LÍMITE DE AVISO - NADA ENVIADO; ","")&amp;IF(AND(TODAY()&gt;E52,Q52="",L52&lt;&gt;"Terminar"),"TERMINADO - SIN RENOVAR; ","")&amp;IF(AND(J52&lt;&gt;"",TODAY()&gt;=J52,OR(L52="",L52="Sin decidir"),N52="",Q52=""),"DECIDIR YA; ","")&amp;IF(AND(K52&lt;&gt;"",TODAY()&gt;=K52,TODAY()&lt;J52,OR(L52="",L52="Sin decidir"),Q52=""),"DECIDIR PRONTO; ","")&amp;IF(AND(N52&lt;&gt;"",OR(O52="",O52="Sin respuesta"),Q52="",L52&lt;&gt;"Terminar",I52&lt;&gt;"",TODAY()&gt;=N(I52)-'Ajustes'!$B$4),"DAR SEGUIMIENTO - SIN RESPUESTA; ","")&amp;IF(AND(O52="Aceptó",Q52=""),"ACEPTÓ - FALTA FIRMAR; ","")&amp;IF(AND(H52="",Q52=""),"FALTAN DÍAS DE AVISO; ","")&amp;IF(AND(Q52&lt;&gt;"",R52=""),"FALTA NUEVA TERMINACIÓN; ",""),LEN(IF(AND(I52&lt;&gt;"",TODAY()&gt;I52,N52="",Q52=""),"PASÓ EL LÍMITE DE AVISO - NADA ENVIADO; ","")&amp;IF(AND(TODAY()&gt;E52,Q52="",L52&lt;&gt;"Terminar"),"TERMINADO - SIN RENOVAR; ","")&amp;IF(AND(J52&lt;&gt;"",TODAY()&gt;=J52,OR(L52="",L52="Sin decidir"),N52="",Q52=""),"DECIDIR YA; ","")&amp;IF(AND(K52&lt;&gt;"",TODAY()&gt;=K52,TODAY()&lt;J52,OR(L52="",L52="Sin decidir"),Q52=""),"DECIDIR PRONTO; ","")&amp;IF(AND(N52&lt;&gt;"",OR(O52="",O52="Sin respuesta"),Q52="",L52&lt;&gt;"Terminar",I52&lt;&gt;"",TODAY()&gt;=N(I52)-'Ajustes'!$B$4),"DAR SEGUIMIENTO - SIN RESPUESTA; ","")&amp;IF(AND(O52="Aceptó",Q52=""),"ACEPTÓ - FALTA FIRMAR; ","")&amp;IF(AND(H52="",Q52=""),"FALTAN DÍAS DE AVISO; ","")&amp;IF(AND(Q52&lt;&gt;"",R52=""),"FALTA NUEVA TERMINACIÓN; ",""))-2)))</f>
        <v/>
      </c>
    </row>
    <row r="53">
      <c r="D53" s="6" t="n"/>
      <c r="E53" s="6" t="n"/>
      <c r="F53" s="7" t="n"/>
      <c r="I53" s="6">
        <f>IF(OR(E53="",H53=""),"",E53-H53)</f>
        <v/>
      </c>
      <c r="J53" s="6">
        <f>IF(I53="","",I53-'Ajustes'!$B$2)</f>
        <v/>
      </c>
      <c r="K53" s="6">
        <f>IF(J53="","",J53-'Ajustes'!$B$3)</f>
        <v/>
      </c>
      <c r="M53" s="7" t="n"/>
      <c r="N53" s="6" t="n"/>
      <c r="P53" s="6" t="n"/>
      <c r="Q53" s="6" t="n"/>
      <c r="R53" s="6" t="n"/>
      <c r="S53">
        <f>IF(OR(E53="",Q53&lt;&gt;""),"",E53-TODAY())</f>
        <v/>
      </c>
      <c r="T53">
        <f>IF(E53="","",IF(Q53&lt;&gt;"","RENOVADO",IF(L53="Terminar","TERMINA",IF(N53&lt;&gt;"","OFERTA ENVIADA",IF(AND(J53&lt;&gt;"",TODAY()&gt;=J53),"DECIDIR YA","OK")))))</f>
        <v/>
      </c>
      <c r="U53">
        <f>IF(E53="","",IF(IF(AND(I53&lt;&gt;"",TODAY()&gt;I53,N53="",Q53=""),"PASÓ EL LÍMITE DE AVISO - NADA ENVIADO; ","")&amp;IF(AND(TODAY()&gt;E53,Q53="",L53&lt;&gt;"Terminar"),"TERMINADO - SIN RENOVAR; ","")&amp;IF(AND(J53&lt;&gt;"",TODAY()&gt;=J53,OR(L53="",L53="Sin decidir"),N53="",Q53=""),"DECIDIR YA; ","")&amp;IF(AND(K53&lt;&gt;"",TODAY()&gt;=K53,TODAY()&lt;J53,OR(L53="",L53="Sin decidir"),Q53=""),"DECIDIR PRONTO; ","")&amp;IF(AND(N53&lt;&gt;"",OR(O53="",O53="Sin respuesta"),Q53="",L53&lt;&gt;"Terminar",I53&lt;&gt;"",TODAY()&gt;=N(I53)-'Ajustes'!$B$4),"DAR SEGUIMIENTO - SIN RESPUESTA; ","")&amp;IF(AND(O53="Aceptó",Q53=""),"ACEPTÓ - FALTA FIRMAR; ","")&amp;IF(AND(H53="",Q53=""),"FALTAN DÍAS DE AVISO; ","")&amp;IF(AND(Q53&lt;&gt;"",R53=""),"FALTA NUEVA TERMINACIÓN; ","")="","",LEFT(IF(AND(I53&lt;&gt;"",TODAY()&gt;I53,N53="",Q53=""),"PASÓ EL LÍMITE DE AVISO - NADA ENVIADO; ","")&amp;IF(AND(TODAY()&gt;E53,Q53="",L53&lt;&gt;"Terminar"),"TERMINADO - SIN RENOVAR; ","")&amp;IF(AND(J53&lt;&gt;"",TODAY()&gt;=J53,OR(L53="",L53="Sin decidir"),N53="",Q53=""),"DECIDIR YA; ","")&amp;IF(AND(K53&lt;&gt;"",TODAY()&gt;=K53,TODAY()&lt;J53,OR(L53="",L53="Sin decidir"),Q53=""),"DECIDIR PRONTO; ","")&amp;IF(AND(N53&lt;&gt;"",OR(O53="",O53="Sin respuesta"),Q53="",L53&lt;&gt;"Terminar",I53&lt;&gt;"",TODAY()&gt;=N(I53)-'Ajustes'!$B$4),"DAR SEGUIMIENTO - SIN RESPUESTA; ","")&amp;IF(AND(O53="Aceptó",Q53=""),"ACEPTÓ - FALTA FIRMAR; ","")&amp;IF(AND(H53="",Q53=""),"FALTAN DÍAS DE AVISO; ","")&amp;IF(AND(Q53&lt;&gt;"",R53=""),"FALTA NUEVA TERMINACIÓN; ",""),LEN(IF(AND(I53&lt;&gt;"",TODAY()&gt;I53,N53="",Q53=""),"PASÓ EL LÍMITE DE AVISO - NADA ENVIADO; ","")&amp;IF(AND(TODAY()&gt;E53,Q53="",L53&lt;&gt;"Terminar"),"TERMINADO - SIN RENOVAR; ","")&amp;IF(AND(J53&lt;&gt;"",TODAY()&gt;=J53,OR(L53="",L53="Sin decidir"),N53="",Q53=""),"DECIDIR YA; ","")&amp;IF(AND(K53&lt;&gt;"",TODAY()&gt;=K53,TODAY()&lt;J53,OR(L53="",L53="Sin decidir"),Q53=""),"DECIDIR PRONTO; ","")&amp;IF(AND(N53&lt;&gt;"",OR(O53="",O53="Sin respuesta"),Q53="",L53&lt;&gt;"Terminar",I53&lt;&gt;"",TODAY()&gt;=N(I53)-'Ajustes'!$B$4),"DAR SEGUIMIENTO - SIN RESPUESTA; ","")&amp;IF(AND(O53="Aceptó",Q53=""),"ACEPTÓ - FALTA FIRMAR; ","")&amp;IF(AND(H53="",Q53=""),"FALTAN DÍAS DE AVISO; ","")&amp;IF(AND(Q53&lt;&gt;"",R53=""),"FALTA NUEVA TERMINACIÓN; ",""))-2)))</f>
        <v/>
      </c>
    </row>
    <row r="54">
      <c r="D54" s="6" t="n"/>
      <c r="E54" s="6" t="n"/>
      <c r="F54" s="7" t="n"/>
      <c r="I54" s="6">
        <f>IF(OR(E54="",H54=""),"",E54-H54)</f>
        <v/>
      </c>
      <c r="J54" s="6">
        <f>IF(I54="","",I54-'Ajustes'!$B$2)</f>
        <v/>
      </c>
      <c r="K54" s="6">
        <f>IF(J54="","",J54-'Ajustes'!$B$3)</f>
        <v/>
      </c>
      <c r="M54" s="7" t="n"/>
      <c r="N54" s="6" t="n"/>
      <c r="P54" s="6" t="n"/>
      <c r="Q54" s="6" t="n"/>
      <c r="R54" s="6" t="n"/>
      <c r="S54">
        <f>IF(OR(E54="",Q54&lt;&gt;""),"",E54-TODAY())</f>
        <v/>
      </c>
      <c r="T54">
        <f>IF(E54="","",IF(Q54&lt;&gt;"","RENOVADO",IF(L54="Terminar","TERMINA",IF(N54&lt;&gt;"","OFERTA ENVIADA",IF(AND(J54&lt;&gt;"",TODAY()&gt;=J54),"DECIDIR YA","OK")))))</f>
        <v/>
      </c>
      <c r="U54">
        <f>IF(E54="","",IF(IF(AND(I54&lt;&gt;"",TODAY()&gt;I54,N54="",Q54=""),"PASÓ EL LÍMITE DE AVISO - NADA ENVIADO; ","")&amp;IF(AND(TODAY()&gt;E54,Q54="",L54&lt;&gt;"Terminar"),"TERMINADO - SIN RENOVAR; ","")&amp;IF(AND(J54&lt;&gt;"",TODAY()&gt;=J54,OR(L54="",L54="Sin decidir"),N54="",Q54=""),"DECIDIR YA; ","")&amp;IF(AND(K54&lt;&gt;"",TODAY()&gt;=K54,TODAY()&lt;J54,OR(L54="",L54="Sin decidir"),Q54=""),"DECIDIR PRONTO; ","")&amp;IF(AND(N54&lt;&gt;"",OR(O54="",O54="Sin respuesta"),Q54="",L54&lt;&gt;"Terminar",I54&lt;&gt;"",TODAY()&gt;=N(I54)-'Ajustes'!$B$4),"DAR SEGUIMIENTO - SIN RESPUESTA; ","")&amp;IF(AND(O54="Aceptó",Q54=""),"ACEPTÓ - FALTA FIRMAR; ","")&amp;IF(AND(H54="",Q54=""),"FALTAN DÍAS DE AVISO; ","")&amp;IF(AND(Q54&lt;&gt;"",R54=""),"FALTA NUEVA TERMINACIÓN; ","")="","",LEFT(IF(AND(I54&lt;&gt;"",TODAY()&gt;I54,N54="",Q54=""),"PASÓ EL LÍMITE DE AVISO - NADA ENVIADO; ","")&amp;IF(AND(TODAY()&gt;E54,Q54="",L54&lt;&gt;"Terminar"),"TERMINADO - SIN RENOVAR; ","")&amp;IF(AND(J54&lt;&gt;"",TODAY()&gt;=J54,OR(L54="",L54="Sin decidir"),N54="",Q54=""),"DECIDIR YA; ","")&amp;IF(AND(K54&lt;&gt;"",TODAY()&gt;=K54,TODAY()&lt;J54,OR(L54="",L54="Sin decidir"),Q54=""),"DECIDIR PRONTO; ","")&amp;IF(AND(N54&lt;&gt;"",OR(O54="",O54="Sin respuesta"),Q54="",L54&lt;&gt;"Terminar",I54&lt;&gt;"",TODAY()&gt;=N(I54)-'Ajustes'!$B$4),"DAR SEGUIMIENTO - SIN RESPUESTA; ","")&amp;IF(AND(O54="Aceptó",Q54=""),"ACEPTÓ - FALTA FIRMAR; ","")&amp;IF(AND(H54="",Q54=""),"FALTAN DÍAS DE AVISO; ","")&amp;IF(AND(Q54&lt;&gt;"",R54=""),"FALTA NUEVA TERMINACIÓN; ",""),LEN(IF(AND(I54&lt;&gt;"",TODAY()&gt;I54,N54="",Q54=""),"PASÓ EL LÍMITE DE AVISO - NADA ENVIADO; ","")&amp;IF(AND(TODAY()&gt;E54,Q54="",L54&lt;&gt;"Terminar"),"TERMINADO - SIN RENOVAR; ","")&amp;IF(AND(J54&lt;&gt;"",TODAY()&gt;=J54,OR(L54="",L54="Sin decidir"),N54="",Q54=""),"DECIDIR YA; ","")&amp;IF(AND(K54&lt;&gt;"",TODAY()&gt;=K54,TODAY()&lt;J54,OR(L54="",L54="Sin decidir"),Q54=""),"DECIDIR PRONTO; ","")&amp;IF(AND(N54&lt;&gt;"",OR(O54="",O54="Sin respuesta"),Q54="",L54&lt;&gt;"Terminar",I54&lt;&gt;"",TODAY()&gt;=N(I54)-'Ajustes'!$B$4),"DAR SEGUIMIENTO - SIN RESPUESTA; ","")&amp;IF(AND(O54="Aceptó",Q54=""),"ACEPTÓ - FALTA FIRMAR; ","")&amp;IF(AND(H54="",Q54=""),"FALTAN DÍAS DE AVISO; ","")&amp;IF(AND(Q54&lt;&gt;"",R54=""),"FALTA NUEVA TERMINACIÓN; ",""))-2)))</f>
        <v/>
      </c>
    </row>
    <row r="55">
      <c r="D55" s="6" t="n"/>
      <c r="E55" s="6" t="n"/>
      <c r="F55" s="7" t="n"/>
      <c r="I55" s="6">
        <f>IF(OR(E55="",H55=""),"",E55-H55)</f>
        <v/>
      </c>
      <c r="J55" s="6">
        <f>IF(I55="","",I55-'Ajustes'!$B$2)</f>
        <v/>
      </c>
      <c r="K55" s="6">
        <f>IF(J55="","",J55-'Ajustes'!$B$3)</f>
        <v/>
      </c>
      <c r="M55" s="7" t="n"/>
      <c r="N55" s="6" t="n"/>
      <c r="P55" s="6" t="n"/>
      <c r="Q55" s="6" t="n"/>
      <c r="R55" s="6" t="n"/>
      <c r="S55">
        <f>IF(OR(E55="",Q55&lt;&gt;""),"",E55-TODAY())</f>
        <v/>
      </c>
      <c r="T55">
        <f>IF(E55="","",IF(Q55&lt;&gt;"","RENOVADO",IF(L55="Terminar","TERMINA",IF(N55&lt;&gt;"","OFERTA ENVIADA",IF(AND(J55&lt;&gt;"",TODAY()&gt;=J55),"DECIDIR YA","OK")))))</f>
        <v/>
      </c>
      <c r="U55">
        <f>IF(E55="","",IF(IF(AND(I55&lt;&gt;"",TODAY()&gt;I55,N55="",Q55=""),"PASÓ EL LÍMITE DE AVISO - NADA ENVIADO; ","")&amp;IF(AND(TODAY()&gt;E55,Q55="",L55&lt;&gt;"Terminar"),"TERMINADO - SIN RENOVAR; ","")&amp;IF(AND(J55&lt;&gt;"",TODAY()&gt;=J55,OR(L55="",L55="Sin decidir"),N55="",Q55=""),"DECIDIR YA; ","")&amp;IF(AND(K55&lt;&gt;"",TODAY()&gt;=K55,TODAY()&lt;J55,OR(L55="",L55="Sin decidir"),Q55=""),"DECIDIR PRONTO; ","")&amp;IF(AND(N55&lt;&gt;"",OR(O55="",O55="Sin respuesta"),Q55="",L55&lt;&gt;"Terminar",I55&lt;&gt;"",TODAY()&gt;=N(I55)-'Ajustes'!$B$4),"DAR SEGUIMIENTO - SIN RESPUESTA; ","")&amp;IF(AND(O55="Aceptó",Q55=""),"ACEPTÓ - FALTA FIRMAR; ","")&amp;IF(AND(H55="",Q55=""),"FALTAN DÍAS DE AVISO; ","")&amp;IF(AND(Q55&lt;&gt;"",R55=""),"FALTA NUEVA TERMINACIÓN; ","")="","",LEFT(IF(AND(I55&lt;&gt;"",TODAY()&gt;I55,N55="",Q55=""),"PASÓ EL LÍMITE DE AVISO - NADA ENVIADO; ","")&amp;IF(AND(TODAY()&gt;E55,Q55="",L55&lt;&gt;"Terminar"),"TERMINADO - SIN RENOVAR; ","")&amp;IF(AND(J55&lt;&gt;"",TODAY()&gt;=J55,OR(L55="",L55="Sin decidir"),N55="",Q55=""),"DECIDIR YA; ","")&amp;IF(AND(K55&lt;&gt;"",TODAY()&gt;=K55,TODAY()&lt;J55,OR(L55="",L55="Sin decidir"),Q55=""),"DECIDIR PRONTO; ","")&amp;IF(AND(N55&lt;&gt;"",OR(O55="",O55="Sin respuesta"),Q55="",L55&lt;&gt;"Terminar",I55&lt;&gt;"",TODAY()&gt;=N(I55)-'Ajustes'!$B$4),"DAR SEGUIMIENTO - SIN RESPUESTA; ","")&amp;IF(AND(O55="Aceptó",Q55=""),"ACEPTÓ - FALTA FIRMAR; ","")&amp;IF(AND(H55="",Q55=""),"FALTAN DÍAS DE AVISO; ","")&amp;IF(AND(Q55&lt;&gt;"",R55=""),"FALTA NUEVA TERMINACIÓN; ",""),LEN(IF(AND(I55&lt;&gt;"",TODAY()&gt;I55,N55="",Q55=""),"PASÓ EL LÍMITE DE AVISO - NADA ENVIADO; ","")&amp;IF(AND(TODAY()&gt;E55,Q55="",L55&lt;&gt;"Terminar"),"TERMINADO - SIN RENOVAR; ","")&amp;IF(AND(J55&lt;&gt;"",TODAY()&gt;=J55,OR(L55="",L55="Sin decidir"),N55="",Q55=""),"DECIDIR YA; ","")&amp;IF(AND(K55&lt;&gt;"",TODAY()&gt;=K55,TODAY()&lt;J55,OR(L55="",L55="Sin decidir"),Q55=""),"DECIDIR PRONTO; ","")&amp;IF(AND(N55&lt;&gt;"",OR(O55="",O55="Sin respuesta"),Q55="",L55&lt;&gt;"Terminar",I55&lt;&gt;"",TODAY()&gt;=N(I55)-'Ajustes'!$B$4),"DAR SEGUIMIENTO - SIN RESPUESTA; ","")&amp;IF(AND(O55="Aceptó",Q55=""),"ACEPTÓ - FALTA FIRMAR; ","")&amp;IF(AND(H55="",Q55=""),"FALTAN DÍAS DE AVISO; ","")&amp;IF(AND(Q55&lt;&gt;"",R55=""),"FALTA NUEVA TERMINACIÓN; ",""))-2)))</f>
        <v/>
      </c>
    </row>
    <row r="56">
      <c r="D56" s="6" t="n"/>
      <c r="E56" s="6" t="n"/>
      <c r="F56" s="7" t="n"/>
      <c r="I56" s="6">
        <f>IF(OR(E56="",H56=""),"",E56-H56)</f>
        <v/>
      </c>
      <c r="J56" s="6">
        <f>IF(I56="","",I56-'Ajustes'!$B$2)</f>
        <v/>
      </c>
      <c r="K56" s="6">
        <f>IF(J56="","",J56-'Ajustes'!$B$3)</f>
        <v/>
      </c>
      <c r="M56" s="7" t="n"/>
      <c r="N56" s="6" t="n"/>
      <c r="P56" s="6" t="n"/>
      <c r="Q56" s="6" t="n"/>
      <c r="R56" s="6" t="n"/>
      <c r="S56">
        <f>IF(OR(E56="",Q56&lt;&gt;""),"",E56-TODAY())</f>
        <v/>
      </c>
      <c r="T56">
        <f>IF(E56="","",IF(Q56&lt;&gt;"","RENOVADO",IF(L56="Terminar","TERMINA",IF(N56&lt;&gt;"","OFERTA ENVIADA",IF(AND(J56&lt;&gt;"",TODAY()&gt;=J56),"DECIDIR YA","OK")))))</f>
        <v/>
      </c>
      <c r="U56">
        <f>IF(E56="","",IF(IF(AND(I56&lt;&gt;"",TODAY()&gt;I56,N56="",Q56=""),"PASÓ EL LÍMITE DE AVISO - NADA ENVIADO; ","")&amp;IF(AND(TODAY()&gt;E56,Q56="",L56&lt;&gt;"Terminar"),"TERMINADO - SIN RENOVAR; ","")&amp;IF(AND(J56&lt;&gt;"",TODAY()&gt;=J56,OR(L56="",L56="Sin decidir"),N56="",Q56=""),"DECIDIR YA; ","")&amp;IF(AND(K56&lt;&gt;"",TODAY()&gt;=K56,TODAY()&lt;J56,OR(L56="",L56="Sin decidir"),Q56=""),"DECIDIR PRONTO; ","")&amp;IF(AND(N56&lt;&gt;"",OR(O56="",O56="Sin respuesta"),Q56="",L56&lt;&gt;"Terminar",I56&lt;&gt;"",TODAY()&gt;=N(I56)-'Ajustes'!$B$4),"DAR SEGUIMIENTO - SIN RESPUESTA; ","")&amp;IF(AND(O56="Aceptó",Q56=""),"ACEPTÓ - FALTA FIRMAR; ","")&amp;IF(AND(H56="",Q56=""),"FALTAN DÍAS DE AVISO; ","")&amp;IF(AND(Q56&lt;&gt;"",R56=""),"FALTA NUEVA TERMINACIÓN; ","")="","",LEFT(IF(AND(I56&lt;&gt;"",TODAY()&gt;I56,N56="",Q56=""),"PASÓ EL LÍMITE DE AVISO - NADA ENVIADO; ","")&amp;IF(AND(TODAY()&gt;E56,Q56="",L56&lt;&gt;"Terminar"),"TERMINADO - SIN RENOVAR; ","")&amp;IF(AND(J56&lt;&gt;"",TODAY()&gt;=J56,OR(L56="",L56="Sin decidir"),N56="",Q56=""),"DECIDIR YA; ","")&amp;IF(AND(K56&lt;&gt;"",TODAY()&gt;=K56,TODAY()&lt;J56,OR(L56="",L56="Sin decidir"),Q56=""),"DECIDIR PRONTO; ","")&amp;IF(AND(N56&lt;&gt;"",OR(O56="",O56="Sin respuesta"),Q56="",L56&lt;&gt;"Terminar",I56&lt;&gt;"",TODAY()&gt;=N(I56)-'Ajustes'!$B$4),"DAR SEGUIMIENTO - SIN RESPUESTA; ","")&amp;IF(AND(O56="Aceptó",Q56=""),"ACEPTÓ - FALTA FIRMAR; ","")&amp;IF(AND(H56="",Q56=""),"FALTAN DÍAS DE AVISO; ","")&amp;IF(AND(Q56&lt;&gt;"",R56=""),"FALTA NUEVA TERMINACIÓN; ",""),LEN(IF(AND(I56&lt;&gt;"",TODAY()&gt;I56,N56="",Q56=""),"PASÓ EL LÍMITE DE AVISO - NADA ENVIADO; ","")&amp;IF(AND(TODAY()&gt;E56,Q56="",L56&lt;&gt;"Terminar"),"TERMINADO - SIN RENOVAR; ","")&amp;IF(AND(J56&lt;&gt;"",TODAY()&gt;=J56,OR(L56="",L56="Sin decidir"),N56="",Q56=""),"DECIDIR YA; ","")&amp;IF(AND(K56&lt;&gt;"",TODAY()&gt;=K56,TODAY()&lt;J56,OR(L56="",L56="Sin decidir"),Q56=""),"DECIDIR PRONTO; ","")&amp;IF(AND(N56&lt;&gt;"",OR(O56="",O56="Sin respuesta"),Q56="",L56&lt;&gt;"Terminar",I56&lt;&gt;"",TODAY()&gt;=N(I56)-'Ajustes'!$B$4),"DAR SEGUIMIENTO - SIN RESPUESTA; ","")&amp;IF(AND(O56="Aceptó",Q56=""),"ACEPTÓ - FALTA FIRMAR; ","")&amp;IF(AND(H56="",Q56=""),"FALTAN DÍAS DE AVISO; ","")&amp;IF(AND(Q56&lt;&gt;"",R56=""),"FALTA NUEVA TERMINACIÓN; ",""))-2)))</f>
        <v/>
      </c>
    </row>
    <row r="57">
      <c r="D57" s="6" t="n"/>
      <c r="E57" s="6" t="n"/>
      <c r="F57" s="7" t="n"/>
      <c r="I57" s="6">
        <f>IF(OR(E57="",H57=""),"",E57-H57)</f>
        <v/>
      </c>
      <c r="J57" s="6">
        <f>IF(I57="","",I57-'Ajustes'!$B$2)</f>
        <v/>
      </c>
      <c r="K57" s="6">
        <f>IF(J57="","",J57-'Ajustes'!$B$3)</f>
        <v/>
      </c>
      <c r="M57" s="7" t="n"/>
      <c r="N57" s="6" t="n"/>
      <c r="P57" s="6" t="n"/>
      <c r="Q57" s="6" t="n"/>
      <c r="R57" s="6" t="n"/>
      <c r="S57">
        <f>IF(OR(E57="",Q57&lt;&gt;""),"",E57-TODAY())</f>
        <v/>
      </c>
      <c r="T57">
        <f>IF(E57="","",IF(Q57&lt;&gt;"","RENOVADO",IF(L57="Terminar","TERMINA",IF(N57&lt;&gt;"","OFERTA ENVIADA",IF(AND(J57&lt;&gt;"",TODAY()&gt;=J57),"DECIDIR YA","OK")))))</f>
        <v/>
      </c>
      <c r="U57">
        <f>IF(E57="","",IF(IF(AND(I57&lt;&gt;"",TODAY()&gt;I57,N57="",Q57=""),"PASÓ EL LÍMITE DE AVISO - NADA ENVIADO; ","")&amp;IF(AND(TODAY()&gt;E57,Q57="",L57&lt;&gt;"Terminar"),"TERMINADO - SIN RENOVAR; ","")&amp;IF(AND(J57&lt;&gt;"",TODAY()&gt;=J57,OR(L57="",L57="Sin decidir"),N57="",Q57=""),"DECIDIR YA; ","")&amp;IF(AND(K57&lt;&gt;"",TODAY()&gt;=K57,TODAY()&lt;J57,OR(L57="",L57="Sin decidir"),Q57=""),"DECIDIR PRONTO; ","")&amp;IF(AND(N57&lt;&gt;"",OR(O57="",O57="Sin respuesta"),Q57="",L57&lt;&gt;"Terminar",I57&lt;&gt;"",TODAY()&gt;=N(I57)-'Ajustes'!$B$4),"DAR SEGUIMIENTO - SIN RESPUESTA; ","")&amp;IF(AND(O57="Aceptó",Q57=""),"ACEPTÓ - FALTA FIRMAR; ","")&amp;IF(AND(H57="",Q57=""),"FALTAN DÍAS DE AVISO; ","")&amp;IF(AND(Q57&lt;&gt;"",R57=""),"FALTA NUEVA TERMINACIÓN; ","")="","",LEFT(IF(AND(I57&lt;&gt;"",TODAY()&gt;I57,N57="",Q57=""),"PASÓ EL LÍMITE DE AVISO - NADA ENVIADO; ","")&amp;IF(AND(TODAY()&gt;E57,Q57="",L57&lt;&gt;"Terminar"),"TERMINADO - SIN RENOVAR; ","")&amp;IF(AND(J57&lt;&gt;"",TODAY()&gt;=J57,OR(L57="",L57="Sin decidir"),N57="",Q57=""),"DECIDIR YA; ","")&amp;IF(AND(K57&lt;&gt;"",TODAY()&gt;=K57,TODAY()&lt;J57,OR(L57="",L57="Sin decidir"),Q57=""),"DECIDIR PRONTO; ","")&amp;IF(AND(N57&lt;&gt;"",OR(O57="",O57="Sin respuesta"),Q57="",L57&lt;&gt;"Terminar",I57&lt;&gt;"",TODAY()&gt;=N(I57)-'Ajustes'!$B$4),"DAR SEGUIMIENTO - SIN RESPUESTA; ","")&amp;IF(AND(O57="Aceptó",Q57=""),"ACEPTÓ - FALTA FIRMAR; ","")&amp;IF(AND(H57="",Q57=""),"FALTAN DÍAS DE AVISO; ","")&amp;IF(AND(Q57&lt;&gt;"",R57=""),"FALTA NUEVA TERMINACIÓN; ",""),LEN(IF(AND(I57&lt;&gt;"",TODAY()&gt;I57,N57="",Q57=""),"PASÓ EL LÍMITE DE AVISO - NADA ENVIADO; ","")&amp;IF(AND(TODAY()&gt;E57,Q57="",L57&lt;&gt;"Terminar"),"TERMINADO - SIN RENOVAR; ","")&amp;IF(AND(J57&lt;&gt;"",TODAY()&gt;=J57,OR(L57="",L57="Sin decidir"),N57="",Q57=""),"DECIDIR YA; ","")&amp;IF(AND(K57&lt;&gt;"",TODAY()&gt;=K57,TODAY()&lt;J57,OR(L57="",L57="Sin decidir"),Q57=""),"DECIDIR PRONTO; ","")&amp;IF(AND(N57&lt;&gt;"",OR(O57="",O57="Sin respuesta"),Q57="",L57&lt;&gt;"Terminar",I57&lt;&gt;"",TODAY()&gt;=N(I57)-'Ajustes'!$B$4),"DAR SEGUIMIENTO - SIN RESPUESTA; ","")&amp;IF(AND(O57="Aceptó",Q57=""),"ACEPTÓ - FALTA FIRMAR; ","")&amp;IF(AND(H57="",Q57=""),"FALTAN DÍAS DE AVISO; ","")&amp;IF(AND(Q57&lt;&gt;"",R57=""),"FALTA NUEVA TERMINACIÓN; ",""))-2)))</f>
        <v/>
      </c>
    </row>
    <row r="58">
      <c r="D58" s="6" t="n"/>
      <c r="E58" s="6" t="n"/>
      <c r="F58" s="7" t="n"/>
      <c r="I58" s="6">
        <f>IF(OR(E58="",H58=""),"",E58-H58)</f>
        <v/>
      </c>
      <c r="J58" s="6">
        <f>IF(I58="","",I58-'Ajustes'!$B$2)</f>
        <v/>
      </c>
      <c r="K58" s="6">
        <f>IF(J58="","",J58-'Ajustes'!$B$3)</f>
        <v/>
      </c>
      <c r="M58" s="7" t="n"/>
      <c r="N58" s="6" t="n"/>
      <c r="P58" s="6" t="n"/>
      <c r="Q58" s="6" t="n"/>
      <c r="R58" s="6" t="n"/>
      <c r="S58">
        <f>IF(OR(E58="",Q58&lt;&gt;""),"",E58-TODAY())</f>
        <v/>
      </c>
      <c r="T58">
        <f>IF(E58="","",IF(Q58&lt;&gt;"","RENOVADO",IF(L58="Terminar","TERMINA",IF(N58&lt;&gt;"","OFERTA ENVIADA",IF(AND(J58&lt;&gt;"",TODAY()&gt;=J58),"DECIDIR YA","OK")))))</f>
        <v/>
      </c>
      <c r="U58">
        <f>IF(E58="","",IF(IF(AND(I58&lt;&gt;"",TODAY()&gt;I58,N58="",Q58=""),"PASÓ EL LÍMITE DE AVISO - NADA ENVIADO; ","")&amp;IF(AND(TODAY()&gt;E58,Q58="",L58&lt;&gt;"Terminar"),"TERMINADO - SIN RENOVAR; ","")&amp;IF(AND(J58&lt;&gt;"",TODAY()&gt;=J58,OR(L58="",L58="Sin decidir"),N58="",Q58=""),"DECIDIR YA; ","")&amp;IF(AND(K58&lt;&gt;"",TODAY()&gt;=K58,TODAY()&lt;J58,OR(L58="",L58="Sin decidir"),Q58=""),"DECIDIR PRONTO; ","")&amp;IF(AND(N58&lt;&gt;"",OR(O58="",O58="Sin respuesta"),Q58="",L58&lt;&gt;"Terminar",I58&lt;&gt;"",TODAY()&gt;=N(I58)-'Ajustes'!$B$4),"DAR SEGUIMIENTO - SIN RESPUESTA; ","")&amp;IF(AND(O58="Aceptó",Q58=""),"ACEPTÓ - FALTA FIRMAR; ","")&amp;IF(AND(H58="",Q58=""),"FALTAN DÍAS DE AVISO; ","")&amp;IF(AND(Q58&lt;&gt;"",R58=""),"FALTA NUEVA TERMINACIÓN; ","")="","",LEFT(IF(AND(I58&lt;&gt;"",TODAY()&gt;I58,N58="",Q58=""),"PASÓ EL LÍMITE DE AVISO - NADA ENVIADO; ","")&amp;IF(AND(TODAY()&gt;E58,Q58="",L58&lt;&gt;"Terminar"),"TERMINADO - SIN RENOVAR; ","")&amp;IF(AND(J58&lt;&gt;"",TODAY()&gt;=J58,OR(L58="",L58="Sin decidir"),N58="",Q58=""),"DECIDIR YA; ","")&amp;IF(AND(K58&lt;&gt;"",TODAY()&gt;=K58,TODAY()&lt;J58,OR(L58="",L58="Sin decidir"),Q58=""),"DECIDIR PRONTO; ","")&amp;IF(AND(N58&lt;&gt;"",OR(O58="",O58="Sin respuesta"),Q58="",L58&lt;&gt;"Terminar",I58&lt;&gt;"",TODAY()&gt;=N(I58)-'Ajustes'!$B$4),"DAR SEGUIMIENTO - SIN RESPUESTA; ","")&amp;IF(AND(O58="Aceptó",Q58=""),"ACEPTÓ - FALTA FIRMAR; ","")&amp;IF(AND(H58="",Q58=""),"FALTAN DÍAS DE AVISO; ","")&amp;IF(AND(Q58&lt;&gt;"",R58=""),"FALTA NUEVA TERMINACIÓN; ",""),LEN(IF(AND(I58&lt;&gt;"",TODAY()&gt;I58,N58="",Q58=""),"PASÓ EL LÍMITE DE AVISO - NADA ENVIADO; ","")&amp;IF(AND(TODAY()&gt;E58,Q58="",L58&lt;&gt;"Terminar"),"TERMINADO - SIN RENOVAR; ","")&amp;IF(AND(J58&lt;&gt;"",TODAY()&gt;=J58,OR(L58="",L58="Sin decidir"),N58="",Q58=""),"DECIDIR YA; ","")&amp;IF(AND(K58&lt;&gt;"",TODAY()&gt;=K58,TODAY()&lt;J58,OR(L58="",L58="Sin decidir"),Q58=""),"DECIDIR PRONTO; ","")&amp;IF(AND(N58&lt;&gt;"",OR(O58="",O58="Sin respuesta"),Q58="",L58&lt;&gt;"Terminar",I58&lt;&gt;"",TODAY()&gt;=N(I58)-'Ajustes'!$B$4),"DAR SEGUIMIENTO - SIN RESPUESTA; ","")&amp;IF(AND(O58="Aceptó",Q58=""),"ACEPTÓ - FALTA FIRMAR; ","")&amp;IF(AND(H58="",Q58=""),"FALTAN DÍAS DE AVISO; ","")&amp;IF(AND(Q58&lt;&gt;"",R58=""),"FALTA NUEVA TERMINACIÓN; ",""))-2)))</f>
        <v/>
      </c>
    </row>
    <row r="59">
      <c r="D59" s="6" t="n"/>
      <c r="E59" s="6" t="n"/>
      <c r="F59" s="7" t="n"/>
      <c r="I59" s="6">
        <f>IF(OR(E59="",H59=""),"",E59-H59)</f>
        <v/>
      </c>
      <c r="J59" s="6">
        <f>IF(I59="","",I59-'Ajustes'!$B$2)</f>
        <v/>
      </c>
      <c r="K59" s="6">
        <f>IF(J59="","",J59-'Ajustes'!$B$3)</f>
        <v/>
      </c>
      <c r="M59" s="7" t="n"/>
      <c r="N59" s="6" t="n"/>
      <c r="P59" s="6" t="n"/>
      <c r="Q59" s="6" t="n"/>
      <c r="R59" s="6" t="n"/>
      <c r="S59">
        <f>IF(OR(E59="",Q59&lt;&gt;""),"",E59-TODAY())</f>
        <v/>
      </c>
      <c r="T59">
        <f>IF(E59="","",IF(Q59&lt;&gt;"","RENOVADO",IF(L59="Terminar","TERMINA",IF(N59&lt;&gt;"","OFERTA ENVIADA",IF(AND(J59&lt;&gt;"",TODAY()&gt;=J59),"DECIDIR YA","OK")))))</f>
        <v/>
      </c>
      <c r="U59">
        <f>IF(E59="","",IF(IF(AND(I59&lt;&gt;"",TODAY()&gt;I59,N59="",Q59=""),"PASÓ EL LÍMITE DE AVISO - NADA ENVIADO; ","")&amp;IF(AND(TODAY()&gt;E59,Q59="",L59&lt;&gt;"Terminar"),"TERMINADO - SIN RENOVAR; ","")&amp;IF(AND(J59&lt;&gt;"",TODAY()&gt;=J59,OR(L59="",L59="Sin decidir"),N59="",Q59=""),"DECIDIR YA; ","")&amp;IF(AND(K59&lt;&gt;"",TODAY()&gt;=K59,TODAY()&lt;J59,OR(L59="",L59="Sin decidir"),Q59=""),"DECIDIR PRONTO; ","")&amp;IF(AND(N59&lt;&gt;"",OR(O59="",O59="Sin respuesta"),Q59="",L59&lt;&gt;"Terminar",I59&lt;&gt;"",TODAY()&gt;=N(I59)-'Ajustes'!$B$4),"DAR SEGUIMIENTO - SIN RESPUESTA; ","")&amp;IF(AND(O59="Aceptó",Q59=""),"ACEPTÓ - FALTA FIRMAR; ","")&amp;IF(AND(H59="",Q59=""),"FALTAN DÍAS DE AVISO; ","")&amp;IF(AND(Q59&lt;&gt;"",R59=""),"FALTA NUEVA TERMINACIÓN; ","")="","",LEFT(IF(AND(I59&lt;&gt;"",TODAY()&gt;I59,N59="",Q59=""),"PASÓ EL LÍMITE DE AVISO - NADA ENVIADO; ","")&amp;IF(AND(TODAY()&gt;E59,Q59="",L59&lt;&gt;"Terminar"),"TERMINADO - SIN RENOVAR; ","")&amp;IF(AND(J59&lt;&gt;"",TODAY()&gt;=J59,OR(L59="",L59="Sin decidir"),N59="",Q59=""),"DECIDIR YA; ","")&amp;IF(AND(K59&lt;&gt;"",TODAY()&gt;=K59,TODAY()&lt;J59,OR(L59="",L59="Sin decidir"),Q59=""),"DECIDIR PRONTO; ","")&amp;IF(AND(N59&lt;&gt;"",OR(O59="",O59="Sin respuesta"),Q59="",L59&lt;&gt;"Terminar",I59&lt;&gt;"",TODAY()&gt;=N(I59)-'Ajustes'!$B$4),"DAR SEGUIMIENTO - SIN RESPUESTA; ","")&amp;IF(AND(O59="Aceptó",Q59=""),"ACEPTÓ - FALTA FIRMAR; ","")&amp;IF(AND(H59="",Q59=""),"FALTAN DÍAS DE AVISO; ","")&amp;IF(AND(Q59&lt;&gt;"",R59=""),"FALTA NUEVA TERMINACIÓN; ",""),LEN(IF(AND(I59&lt;&gt;"",TODAY()&gt;I59,N59="",Q59=""),"PASÓ EL LÍMITE DE AVISO - NADA ENVIADO; ","")&amp;IF(AND(TODAY()&gt;E59,Q59="",L59&lt;&gt;"Terminar"),"TERMINADO - SIN RENOVAR; ","")&amp;IF(AND(J59&lt;&gt;"",TODAY()&gt;=J59,OR(L59="",L59="Sin decidir"),N59="",Q59=""),"DECIDIR YA; ","")&amp;IF(AND(K59&lt;&gt;"",TODAY()&gt;=K59,TODAY()&lt;J59,OR(L59="",L59="Sin decidir"),Q59=""),"DECIDIR PRONTO; ","")&amp;IF(AND(N59&lt;&gt;"",OR(O59="",O59="Sin respuesta"),Q59="",L59&lt;&gt;"Terminar",I59&lt;&gt;"",TODAY()&gt;=N(I59)-'Ajustes'!$B$4),"DAR SEGUIMIENTO - SIN RESPUESTA; ","")&amp;IF(AND(O59="Aceptó",Q59=""),"ACEPTÓ - FALTA FIRMAR; ","")&amp;IF(AND(H59="",Q59=""),"FALTAN DÍAS DE AVISO; ","")&amp;IF(AND(Q59&lt;&gt;"",R59=""),"FALTA NUEVA TERMINACIÓN; ",""))-2)))</f>
        <v/>
      </c>
    </row>
    <row r="60">
      <c r="D60" s="6" t="n"/>
      <c r="E60" s="6" t="n"/>
      <c r="F60" s="7" t="n"/>
      <c r="I60" s="6">
        <f>IF(OR(E60="",H60=""),"",E60-H60)</f>
        <v/>
      </c>
      <c r="J60" s="6">
        <f>IF(I60="","",I60-'Ajustes'!$B$2)</f>
        <v/>
      </c>
      <c r="K60" s="6">
        <f>IF(J60="","",J60-'Ajustes'!$B$3)</f>
        <v/>
      </c>
      <c r="M60" s="7" t="n"/>
      <c r="N60" s="6" t="n"/>
      <c r="P60" s="6" t="n"/>
      <c r="Q60" s="6" t="n"/>
      <c r="R60" s="6" t="n"/>
      <c r="S60">
        <f>IF(OR(E60="",Q60&lt;&gt;""),"",E60-TODAY())</f>
        <v/>
      </c>
      <c r="T60">
        <f>IF(E60="","",IF(Q60&lt;&gt;"","RENOVADO",IF(L60="Terminar","TERMINA",IF(N60&lt;&gt;"","OFERTA ENVIADA",IF(AND(J60&lt;&gt;"",TODAY()&gt;=J60),"DECIDIR YA","OK")))))</f>
        <v/>
      </c>
      <c r="U60">
        <f>IF(E60="","",IF(IF(AND(I60&lt;&gt;"",TODAY()&gt;I60,N60="",Q60=""),"PASÓ EL LÍMITE DE AVISO - NADA ENVIADO; ","")&amp;IF(AND(TODAY()&gt;E60,Q60="",L60&lt;&gt;"Terminar"),"TERMINADO - SIN RENOVAR; ","")&amp;IF(AND(J60&lt;&gt;"",TODAY()&gt;=J60,OR(L60="",L60="Sin decidir"),N60="",Q60=""),"DECIDIR YA; ","")&amp;IF(AND(K60&lt;&gt;"",TODAY()&gt;=K60,TODAY()&lt;J60,OR(L60="",L60="Sin decidir"),Q60=""),"DECIDIR PRONTO; ","")&amp;IF(AND(N60&lt;&gt;"",OR(O60="",O60="Sin respuesta"),Q60="",L60&lt;&gt;"Terminar",I60&lt;&gt;"",TODAY()&gt;=N(I60)-'Ajustes'!$B$4),"DAR SEGUIMIENTO - SIN RESPUESTA; ","")&amp;IF(AND(O60="Aceptó",Q60=""),"ACEPTÓ - FALTA FIRMAR; ","")&amp;IF(AND(H60="",Q60=""),"FALTAN DÍAS DE AVISO; ","")&amp;IF(AND(Q60&lt;&gt;"",R60=""),"FALTA NUEVA TERMINACIÓN; ","")="","",LEFT(IF(AND(I60&lt;&gt;"",TODAY()&gt;I60,N60="",Q60=""),"PASÓ EL LÍMITE DE AVISO - NADA ENVIADO; ","")&amp;IF(AND(TODAY()&gt;E60,Q60="",L60&lt;&gt;"Terminar"),"TERMINADO - SIN RENOVAR; ","")&amp;IF(AND(J60&lt;&gt;"",TODAY()&gt;=J60,OR(L60="",L60="Sin decidir"),N60="",Q60=""),"DECIDIR YA; ","")&amp;IF(AND(K60&lt;&gt;"",TODAY()&gt;=K60,TODAY()&lt;J60,OR(L60="",L60="Sin decidir"),Q60=""),"DECIDIR PRONTO; ","")&amp;IF(AND(N60&lt;&gt;"",OR(O60="",O60="Sin respuesta"),Q60="",L60&lt;&gt;"Terminar",I60&lt;&gt;"",TODAY()&gt;=N(I60)-'Ajustes'!$B$4),"DAR SEGUIMIENTO - SIN RESPUESTA; ","")&amp;IF(AND(O60="Aceptó",Q60=""),"ACEPTÓ - FALTA FIRMAR; ","")&amp;IF(AND(H60="",Q60=""),"FALTAN DÍAS DE AVISO; ","")&amp;IF(AND(Q60&lt;&gt;"",R60=""),"FALTA NUEVA TERMINACIÓN; ",""),LEN(IF(AND(I60&lt;&gt;"",TODAY()&gt;I60,N60="",Q60=""),"PASÓ EL LÍMITE DE AVISO - NADA ENVIADO; ","")&amp;IF(AND(TODAY()&gt;E60,Q60="",L60&lt;&gt;"Terminar"),"TERMINADO - SIN RENOVAR; ","")&amp;IF(AND(J60&lt;&gt;"",TODAY()&gt;=J60,OR(L60="",L60="Sin decidir"),N60="",Q60=""),"DECIDIR YA; ","")&amp;IF(AND(K60&lt;&gt;"",TODAY()&gt;=K60,TODAY()&lt;J60,OR(L60="",L60="Sin decidir"),Q60=""),"DECIDIR PRONTO; ","")&amp;IF(AND(N60&lt;&gt;"",OR(O60="",O60="Sin respuesta"),Q60="",L60&lt;&gt;"Terminar",I60&lt;&gt;"",TODAY()&gt;=N(I60)-'Ajustes'!$B$4),"DAR SEGUIMIENTO - SIN RESPUESTA; ","")&amp;IF(AND(O60="Aceptó",Q60=""),"ACEPTÓ - FALTA FIRMAR; ","")&amp;IF(AND(H60="",Q60=""),"FALTAN DÍAS DE AVISO; ","")&amp;IF(AND(Q60&lt;&gt;"",R60=""),"FALTA NUEVA TERMINACIÓN; ",""))-2)))</f>
        <v/>
      </c>
    </row>
    <row r="61">
      <c r="D61" s="6" t="n"/>
      <c r="E61" s="6" t="n"/>
      <c r="F61" s="7" t="n"/>
      <c r="I61" s="6">
        <f>IF(OR(E61="",H61=""),"",E61-H61)</f>
        <v/>
      </c>
      <c r="J61" s="6">
        <f>IF(I61="","",I61-'Ajustes'!$B$2)</f>
        <v/>
      </c>
      <c r="K61" s="6">
        <f>IF(J61="","",J61-'Ajustes'!$B$3)</f>
        <v/>
      </c>
      <c r="M61" s="7" t="n"/>
      <c r="N61" s="6" t="n"/>
      <c r="P61" s="6" t="n"/>
      <c r="Q61" s="6" t="n"/>
      <c r="R61" s="6" t="n"/>
      <c r="S61">
        <f>IF(OR(E61="",Q61&lt;&gt;""),"",E61-TODAY())</f>
        <v/>
      </c>
      <c r="T61">
        <f>IF(E61="","",IF(Q61&lt;&gt;"","RENOVADO",IF(L61="Terminar","TERMINA",IF(N61&lt;&gt;"","OFERTA ENVIADA",IF(AND(J61&lt;&gt;"",TODAY()&gt;=J61),"DECIDIR YA","OK")))))</f>
        <v/>
      </c>
      <c r="U61">
        <f>IF(E61="","",IF(IF(AND(I61&lt;&gt;"",TODAY()&gt;I61,N61="",Q61=""),"PASÓ EL LÍMITE DE AVISO - NADA ENVIADO; ","")&amp;IF(AND(TODAY()&gt;E61,Q61="",L61&lt;&gt;"Terminar"),"TERMINADO - SIN RENOVAR; ","")&amp;IF(AND(J61&lt;&gt;"",TODAY()&gt;=J61,OR(L61="",L61="Sin decidir"),N61="",Q61=""),"DECIDIR YA; ","")&amp;IF(AND(K61&lt;&gt;"",TODAY()&gt;=K61,TODAY()&lt;J61,OR(L61="",L61="Sin decidir"),Q61=""),"DECIDIR PRONTO; ","")&amp;IF(AND(N61&lt;&gt;"",OR(O61="",O61="Sin respuesta"),Q61="",L61&lt;&gt;"Terminar",I61&lt;&gt;"",TODAY()&gt;=N(I61)-'Ajustes'!$B$4),"DAR SEGUIMIENTO - SIN RESPUESTA; ","")&amp;IF(AND(O61="Aceptó",Q61=""),"ACEPTÓ - FALTA FIRMAR; ","")&amp;IF(AND(H61="",Q61=""),"FALTAN DÍAS DE AVISO; ","")&amp;IF(AND(Q61&lt;&gt;"",R61=""),"FALTA NUEVA TERMINACIÓN; ","")="","",LEFT(IF(AND(I61&lt;&gt;"",TODAY()&gt;I61,N61="",Q61=""),"PASÓ EL LÍMITE DE AVISO - NADA ENVIADO; ","")&amp;IF(AND(TODAY()&gt;E61,Q61="",L61&lt;&gt;"Terminar"),"TERMINADO - SIN RENOVAR; ","")&amp;IF(AND(J61&lt;&gt;"",TODAY()&gt;=J61,OR(L61="",L61="Sin decidir"),N61="",Q61=""),"DECIDIR YA; ","")&amp;IF(AND(K61&lt;&gt;"",TODAY()&gt;=K61,TODAY()&lt;J61,OR(L61="",L61="Sin decidir"),Q61=""),"DECIDIR PRONTO; ","")&amp;IF(AND(N61&lt;&gt;"",OR(O61="",O61="Sin respuesta"),Q61="",L61&lt;&gt;"Terminar",I61&lt;&gt;"",TODAY()&gt;=N(I61)-'Ajustes'!$B$4),"DAR SEGUIMIENTO - SIN RESPUESTA; ","")&amp;IF(AND(O61="Aceptó",Q61=""),"ACEPTÓ - FALTA FIRMAR; ","")&amp;IF(AND(H61="",Q61=""),"FALTAN DÍAS DE AVISO; ","")&amp;IF(AND(Q61&lt;&gt;"",R61=""),"FALTA NUEVA TERMINACIÓN; ",""),LEN(IF(AND(I61&lt;&gt;"",TODAY()&gt;I61,N61="",Q61=""),"PASÓ EL LÍMITE DE AVISO - NADA ENVIADO; ","")&amp;IF(AND(TODAY()&gt;E61,Q61="",L61&lt;&gt;"Terminar"),"TERMINADO - SIN RENOVAR; ","")&amp;IF(AND(J61&lt;&gt;"",TODAY()&gt;=J61,OR(L61="",L61="Sin decidir"),N61="",Q61=""),"DECIDIR YA; ","")&amp;IF(AND(K61&lt;&gt;"",TODAY()&gt;=K61,TODAY()&lt;J61,OR(L61="",L61="Sin decidir"),Q61=""),"DECIDIR PRONTO; ","")&amp;IF(AND(N61&lt;&gt;"",OR(O61="",O61="Sin respuesta"),Q61="",L61&lt;&gt;"Terminar",I61&lt;&gt;"",TODAY()&gt;=N(I61)-'Ajustes'!$B$4),"DAR SEGUIMIENTO - SIN RESPUESTA; ","")&amp;IF(AND(O61="Aceptó",Q61=""),"ACEPTÓ - FALTA FIRMAR; ","")&amp;IF(AND(H61="",Q61=""),"FALTAN DÍAS DE AVISO; ","")&amp;IF(AND(Q61&lt;&gt;"",R61=""),"FALTA NUEVA TERMINACIÓN; ",""))-2)))</f>
        <v/>
      </c>
    </row>
    <row r="62">
      <c r="D62" s="6" t="n"/>
      <c r="E62" s="6" t="n"/>
      <c r="F62" s="7" t="n"/>
      <c r="I62" s="6">
        <f>IF(OR(E62="",H62=""),"",E62-H62)</f>
        <v/>
      </c>
      <c r="J62" s="6">
        <f>IF(I62="","",I62-'Ajustes'!$B$2)</f>
        <v/>
      </c>
      <c r="K62" s="6">
        <f>IF(J62="","",J62-'Ajustes'!$B$3)</f>
        <v/>
      </c>
      <c r="M62" s="7" t="n"/>
      <c r="N62" s="6" t="n"/>
      <c r="P62" s="6" t="n"/>
      <c r="Q62" s="6" t="n"/>
      <c r="R62" s="6" t="n"/>
      <c r="S62">
        <f>IF(OR(E62="",Q62&lt;&gt;""),"",E62-TODAY())</f>
        <v/>
      </c>
      <c r="T62">
        <f>IF(E62="","",IF(Q62&lt;&gt;"","RENOVADO",IF(L62="Terminar","TERMINA",IF(N62&lt;&gt;"","OFERTA ENVIADA",IF(AND(J62&lt;&gt;"",TODAY()&gt;=J62),"DECIDIR YA","OK")))))</f>
        <v/>
      </c>
      <c r="U62">
        <f>IF(E62="","",IF(IF(AND(I62&lt;&gt;"",TODAY()&gt;I62,N62="",Q62=""),"PASÓ EL LÍMITE DE AVISO - NADA ENVIADO; ","")&amp;IF(AND(TODAY()&gt;E62,Q62="",L62&lt;&gt;"Terminar"),"TERMINADO - SIN RENOVAR; ","")&amp;IF(AND(J62&lt;&gt;"",TODAY()&gt;=J62,OR(L62="",L62="Sin decidir"),N62="",Q62=""),"DECIDIR YA; ","")&amp;IF(AND(K62&lt;&gt;"",TODAY()&gt;=K62,TODAY()&lt;J62,OR(L62="",L62="Sin decidir"),Q62=""),"DECIDIR PRONTO; ","")&amp;IF(AND(N62&lt;&gt;"",OR(O62="",O62="Sin respuesta"),Q62="",L62&lt;&gt;"Terminar",I62&lt;&gt;"",TODAY()&gt;=N(I62)-'Ajustes'!$B$4),"DAR SEGUIMIENTO - SIN RESPUESTA; ","")&amp;IF(AND(O62="Aceptó",Q62=""),"ACEPTÓ - FALTA FIRMAR; ","")&amp;IF(AND(H62="",Q62=""),"FALTAN DÍAS DE AVISO; ","")&amp;IF(AND(Q62&lt;&gt;"",R62=""),"FALTA NUEVA TERMINACIÓN; ","")="","",LEFT(IF(AND(I62&lt;&gt;"",TODAY()&gt;I62,N62="",Q62=""),"PASÓ EL LÍMITE DE AVISO - NADA ENVIADO; ","")&amp;IF(AND(TODAY()&gt;E62,Q62="",L62&lt;&gt;"Terminar"),"TERMINADO - SIN RENOVAR; ","")&amp;IF(AND(J62&lt;&gt;"",TODAY()&gt;=J62,OR(L62="",L62="Sin decidir"),N62="",Q62=""),"DECIDIR YA; ","")&amp;IF(AND(K62&lt;&gt;"",TODAY()&gt;=K62,TODAY()&lt;J62,OR(L62="",L62="Sin decidir"),Q62=""),"DECIDIR PRONTO; ","")&amp;IF(AND(N62&lt;&gt;"",OR(O62="",O62="Sin respuesta"),Q62="",L62&lt;&gt;"Terminar",I62&lt;&gt;"",TODAY()&gt;=N(I62)-'Ajustes'!$B$4),"DAR SEGUIMIENTO - SIN RESPUESTA; ","")&amp;IF(AND(O62="Aceptó",Q62=""),"ACEPTÓ - FALTA FIRMAR; ","")&amp;IF(AND(H62="",Q62=""),"FALTAN DÍAS DE AVISO; ","")&amp;IF(AND(Q62&lt;&gt;"",R62=""),"FALTA NUEVA TERMINACIÓN; ",""),LEN(IF(AND(I62&lt;&gt;"",TODAY()&gt;I62,N62="",Q62=""),"PASÓ EL LÍMITE DE AVISO - NADA ENVIADO; ","")&amp;IF(AND(TODAY()&gt;E62,Q62="",L62&lt;&gt;"Terminar"),"TERMINADO - SIN RENOVAR; ","")&amp;IF(AND(J62&lt;&gt;"",TODAY()&gt;=J62,OR(L62="",L62="Sin decidir"),N62="",Q62=""),"DECIDIR YA; ","")&amp;IF(AND(K62&lt;&gt;"",TODAY()&gt;=K62,TODAY()&lt;J62,OR(L62="",L62="Sin decidir"),Q62=""),"DECIDIR PRONTO; ","")&amp;IF(AND(N62&lt;&gt;"",OR(O62="",O62="Sin respuesta"),Q62="",L62&lt;&gt;"Terminar",I62&lt;&gt;"",TODAY()&gt;=N(I62)-'Ajustes'!$B$4),"DAR SEGUIMIENTO - SIN RESPUESTA; ","")&amp;IF(AND(O62="Aceptó",Q62=""),"ACEPTÓ - FALTA FIRMAR; ","")&amp;IF(AND(H62="",Q62=""),"FALTAN DÍAS DE AVISO; ","")&amp;IF(AND(Q62&lt;&gt;"",R62=""),"FALTA NUEVA TERMINACIÓN; ",""))-2)))</f>
        <v/>
      </c>
    </row>
    <row r="63">
      <c r="D63" s="6" t="n"/>
      <c r="E63" s="6" t="n"/>
      <c r="F63" s="7" t="n"/>
      <c r="I63" s="6">
        <f>IF(OR(E63="",H63=""),"",E63-H63)</f>
        <v/>
      </c>
      <c r="J63" s="6">
        <f>IF(I63="","",I63-'Ajustes'!$B$2)</f>
        <v/>
      </c>
      <c r="K63" s="6">
        <f>IF(J63="","",J63-'Ajustes'!$B$3)</f>
        <v/>
      </c>
      <c r="M63" s="7" t="n"/>
      <c r="N63" s="6" t="n"/>
      <c r="P63" s="6" t="n"/>
      <c r="Q63" s="6" t="n"/>
      <c r="R63" s="6" t="n"/>
      <c r="S63">
        <f>IF(OR(E63="",Q63&lt;&gt;""),"",E63-TODAY())</f>
        <v/>
      </c>
      <c r="T63">
        <f>IF(E63="","",IF(Q63&lt;&gt;"","RENOVADO",IF(L63="Terminar","TERMINA",IF(N63&lt;&gt;"","OFERTA ENVIADA",IF(AND(J63&lt;&gt;"",TODAY()&gt;=J63),"DECIDIR YA","OK")))))</f>
        <v/>
      </c>
      <c r="U63">
        <f>IF(E63="","",IF(IF(AND(I63&lt;&gt;"",TODAY()&gt;I63,N63="",Q63=""),"PASÓ EL LÍMITE DE AVISO - NADA ENVIADO; ","")&amp;IF(AND(TODAY()&gt;E63,Q63="",L63&lt;&gt;"Terminar"),"TERMINADO - SIN RENOVAR; ","")&amp;IF(AND(J63&lt;&gt;"",TODAY()&gt;=J63,OR(L63="",L63="Sin decidir"),N63="",Q63=""),"DECIDIR YA; ","")&amp;IF(AND(K63&lt;&gt;"",TODAY()&gt;=K63,TODAY()&lt;J63,OR(L63="",L63="Sin decidir"),Q63=""),"DECIDIR PRONTO; ","")&amp;IF(AND(N63&lt;&gt;"",OR(O63="",O63="Sin respuesta"),Q63="",L63&lt;&gt;"Terminar",I63&lt;&gt;"",TODAY()&gt;=N(I63)-'Ajustes'!$B$4),"DAR SEGUIMIENTO - SIN RESPUESTA; ","")&amp;IF(AND(O63="Aceptó",Q63=""),"ACEPTÓ - FALTA FIRMAR; ","")&amp;IF(AND(H63="",Q63=""),"FALTAN DÍAS DE AVISO; ","")&amp;IF(AND(Q63&lt;&gt;"",R63=""),"FALTA NUEVA TERMINACIÓN; ","")="","",LEFT(IF(AND(I63&lt;&gt;"",TODAY()&gt;I63,N63="",Q63=""),"PASÓ EL LÍMITE DE AVISO - NADA ENVIADO; ","")&amp;IF(AND(TODAY()&gt;E63,Q63="",L63&lt;&gt;"Terminar"),"TERMINADO - SIN RENOVAR; ","")&amp;IF(AND(J63&lt;&gt;"",TODAY()&gt;=J63,OR(L63="",L63="Sin decidir"),N63="",Q63=""),"DECIDIR YA; ","")&amp;IF(AND(K63&lt;&gt;"",TODAY()&gt;=K63,TODAY()&lt;J63,OR(L63="",L63="Sin decidir"),Q63=""),"DECIDIR PRONTO; ","")&amp;IF(AND(N63&lt;&gt;"",OR(O63="",O63="Sin respuesta"),Q63="",L63&lt;&gt;"Terminar",I63&lt;&gt;"",TODAY()&gt;=N(I63)-'Ajustes'!$B$4),"DAR SEGUIMIENTO - SIN RESPUESTA; ","")&amp;IF(AND(O63="Aceptó",Q63=""),"ACEPTÓ - FALTA FIRMAR; ","")&amp;IF(AND(H63="",Q63=""),"FALTAN DÍAS DE AVISO; ","")&amp;IF(AND(Q63&lt;&gt;"",R63=""),"FALTA NUEVA TERMINACIÓN; ",""),LEN(IF(AND(I63&lt;&gt;"",TODAY()&gt;I63,N63="",Q63=""),"PASÓ EL LÍMITE DE AVISO - NADA ENVIADO; ","")&amp;IF(AND(TODAY()&gt;E63,Q63="",L63&lt;&gt;"Terminar"),"TERMINADO - SIN RENOVAR; ","")&amp;IF(AND(J63&lt;&gt;"",TODAY()&gt;=J63,OR(L63="",L63="Sin decidir"),N63="",Q63=""),"DECIDIR YA; ","")&amp;IF(AND(K63&lt;&gt;"",TODAY()&gt;=K63,TODAY()&lt;J63,OR(L63="",L63="Sin decidir"),Q63=""),"DECIDIR PRONTO; ","")&amp;IF(AND(N63&lt;&gt;"",OR(O63="",O63="Sin respuesta"),Q63="",L63&lt;&gt;"Terminar",I63&lt;&gt;"",TODAY()&gt;=N(I63)-'Ajustes'!$B$4),"DAR SEGUIMIENTO - SIN RESPUESTA; ","")&amp;IF(AND(O63="Aceptó",Q63=""),"ACEPTÓ - FALTA FIRMAR; ","")&amp;IF(AND(H63="",Q63=""),"FALTAN DÍAS DE AVISO; ","")&amp;IF(AND(Q63&lt;&gt;"",R63=""),"FALTA NUEVA TERMINACIÓN; ",""))-2)))</f>
        <v/>
      </c>
    </row>
    <row r="64">
      <c r="D64" s="6" t="n"/>
      <c r="E64" s="6" t="n"/>
      <c r="F64" s="7" t="n"/>
      <c r="I64" s="6">
        <f>IF(OR(E64="",H64=""),"",E64-H64)</f>
        <v/>
      </c>
      <c r="J64" s="6">
        <f>IF(I64="","",I64-'Ajustes'!$B$2)</f>
        <v/>
      </c>
      <c r="K64" s="6">
        <f>IF(J64="","",J64-'Ajustes'!$B$3)</f>
        <v/>
      </c>
      <c r="M64" s="7" t="n"/>
      <c r="N64" s="6" t="n"/>
      <c r="P64" s="6" t="n"/>
      <c r="Q64" s="6" t="n"/>
      <c r="R64" s="6" t="n"/>
      <c r="S64">
        <f>IF(OR(E64="",Q64&lt;&gt;""),"",E64-TODAY())</f>
        <v/>
      </c>
      <c r="T64">
        <f>IF(E64="","",IF(Q64&lt;&gt;"","RENOVADO",IF(L64="Terminar","TERMINA",IF(N64&lt;&gt;"","OFERTA ENVIADA",IF(AND(J64&lt;&gt;"",TODAY()&gt;=J64),"DECIDIR YA","OK")))))</f>
        <v/>
      </c>
      <c r="U64">
        <f>IF(E64="","",IF(IF(AND(I64&lt;&gt;"",TODAY()&gt;I64,N64="",Q64=""),"PASÓ EL LÍMITE DE AVISO - NADA ENVIADO; ","")&amp;IF(AND(TODAY()&gt;E64,Q64="",L64&lt;&gt;"Terminar"),"TERMINADO - SIN RENOVAR; ","")&amp;IF(AND(J64&lt;&gt;"",TODAY()&gt;=J64,OR(L64="",L64="Sin decidir"),N64="",Q64=""),"DECIDIR YA; ","")&amp;IF(AND(K64&lt;&gt;"",TODAY()&gt;=K64,TODAY()&lt;J64,OR(L64="",L64="Sin decidir"),Q64=""),"DECIDIR PRONTO; ","")&amp;IF(AND(N64&lt;&gt;"",OR(O64="",O64="Sin respuesta"),Q64="",L64&lt;&gt;"Terminar",I64&lt;&gt;"",TODAY()&gt;=N(I64)-'Ajustes'!$B$4),"DAR SEGUIMIENTO - SIN RESPUESTA; ","")&amp;IF(AND(O64="Aceptó",Q64=""),"ACEPTÓ - FALTA FIRMAR; ","")&amp;IF(AND(H64="",Q64=""),"FALTAN DÍAS DE AVISO; ","")&amp;IF(AND(Q64&lt;&gt;"",R64=""),"FALTA NUEVA TERMINACIÓN; ","")="","",LEFT(IF(AND(I64&lt;&gt;"",TODAY()&gt;I64,N64="",Q64=""),"PASÓ EL LÍMITE DE AVISO - NADA ENVIADO; ","")&amp;IF(AND(TODAY()&gt;E64,Q64="",L64&lt;&gt;"Terminar"),"TERMINADO - SIN RENOVAR; ","")&amp;IF(AND(J64&lt;&gt;"",TODAY()&gt;=J64,OR(L64="",L64="Sin decidir"),N64="",Q64=""),"DECIDIR YA; ","")&amp;IF(AND(K64&lt;&gt;"",TODAY()&gt;=K64,TODAY()&lt;J64,OR(L64="",L64="Sin decidir"),Q64=""),"DECIDIR PRONTO; ","")&amp;IF(AND(N64&lt;&gt;"",OR(O64="",O64="Sin respuesta"),Q64="",L64&lt;&gt;"Terminar",I64&lt;&gt;"",TODAY()&gt;=N(I64)-'Ajustes'!$B$4),"DAR SEGUIMIENTO - SIN RESPUESTA; ","")&amp;IF(AND(O64="Aceptó",Q64=""),"ACEPTÓ - FALTA FIRMAR; ","")&amp;IF(AND(H64="",Q64=""),"FALTAN DÍAS DE AVISO; ","")&amp;IF(AND(Q64&lt;&gt;"",R64=""),"FALTA NUEVA TERMINACIÓN; ",""),LEN(IF(AND(I64&lt;&gt;"",TODAY()&gt;I64,N64="",Q64=""),"PASÓ EL LÍMITE DE AVISO - NADA ENVIADO; ","")&amp;IF(AND(TODAY()&gt;E64,Q64="",L64&lt;&gt;"Terminar"),"TERMINADO - SIN RENOVAR; ","")&amp;IF(AND(J64&lt;&gt;"",TODAY()&gt;=J64,OR(L64="",L64="Sin decidir"),N64="",Q64=""),"DECIDIR YA; ","")&amp;IF(AND(K64&lt;&gt;"",TODAY()&gt;=K64,TODAY()&lt;J64,OR(L64="",L64="Sin decidir"),Q64=""),"DECIDIR PRONTO; ","")&amp;IF(AND(N64&lt;&gt;"",OR(O64="",O64="Sin respuesta"),Q64="",L64&lt;&gt;"Terminar",I64&lt;&gt;"",TODAY()&gt;=N(I64)-'Ajustes'!$B$4),"DAR SEGUIMIENTO - SIN RESPUESTA; ","")&amp;IF(AND(O64="Aceptó",Q64=""),"ACEPTÓ - FALTA FIRMAR; ","")&amp;IF(AND(H64="",Q64=""),"FALTAN DÍAS DE AVISO; ","")&amp;IF(AND(Q64&lt;&gt;"",R64=""),"FALTA NUEVA TERMINACIÓN; ",""))-2)))</f>
        <v/>
      </c>
    </row>
    <row r="65">
      <c r="D65" s="6" t="n"/>
      <c r="E65" s="6" t="n"/>
      <c r="F65" s="7" t="n"/>
      <c r="I65" s="6">
        <f>IF(OR(E65="",H65=""),"",E65-H65)</f>
        <v/>
      </c>
      <c r="J65" s="6">
        <f>IF(I65="","",I65-'Ajustes'!$B$2)</f>
        <v/>
      </c>
      <c r="K65" s="6">
        <f>IF(J65="","",J65-'Ajustes'!$B$3)</f>
        <v/>
      </c>
      <c r="M65" s="7" t="n"/>
      <c r="N65" s="6" t="n"/>
      <c r="P65" s="6" t="n"/>
      <c r="Q65" s="6" t="n"/>
      <c r="R65" s="6" t="n"/>
      <c r="S65">
        <f>IF(OR(E65="",Q65&lt;&gt;""),"",E65-TODAY())</f>
        <v/>
      </c>
      <c r="T65">
        <f>IF(E65="","",IF(Q65&lt;&gt;"","RENOVADO",IF(L65="Terminar","TERMINA",IF(N65&lt;&gt;"","OFERTA ENVIADA",IF(AND(J65&lt;&gt;"",TODAY()&gt;=J65),"DECIDIR YA","OK")))))</f>
        <v/>
      </c>
      <c r="U65">
        <f>IF(E65="","",IF(IF(AND(I65&lt;&gt;"",TODAY()&gt;I65,N65="",Q65=""),"PASÓ EL LÍMITE DE AVISO - NADA ENVIADO; ","")&amp;IF(AND(TODAY()&gt;E65,Q65="",L65&lt;&gt;"Terminar"),"TERMINADO - SIN RENOVAR; ","")&amp;IF(AND(J65&lt;&gt;"",TODAY()&gt;=J65,OR(L65="",L65="Sin decidir"),N65="",Q65=""),"DECIDIR YA; ","")&amp;IF(AND(K65&lt;&gt;"",TODAY()&gt;=K65,TODAY()&lt;J65,OR(L65="",L65="Sin decidir"),Q65=""),"DECIDIR PRONTO; ","")&amp;IF(AND(N65&lt;&gt;"",OR(O65="",O65="Sin respuesta"),Q65="",L65&lt;&gt;"Terminar",I65&lt;&gt;"",TODAY()&gt;=N(I65)-'Ajustes'!$B$4),"DAR SEGUIMIENTO - SIN RESPUESTA; ","")&amp;IF(AND(O65="Aceptó",Q65=""),"ACEPTÓ - FALTA FIRMAR; ","")&amp;IF(AND(H65="",Q65=""),"FALTAN DÍAS DE AVISO; ","")&amp;IF(AND(Q65&lt;&gt;"",R65=""),"FALTA NUEVA TERMINACIÓN; ","")="","",LEFT(IF(AND(I65&lt;&gt;"",TODAY()&gt;I65,N65="",Q65=""),"PASÓ EL LÍMITE DE AVISO - NADA ENVIADO; ","")&amp;IF(AND(TODAY()&gt;E65,Q65="",L65&lt;&gt;"Terminar"),"TERMINADO - SIN RENOVAR; ","")&amp;IF(AND(J65&lt;&gt;"",TODAY()&gt;=J65,OR(L65="",L65="Sin decidir"),N65="",Q65=""),"DECIDIR YA; ","")&amp;IF(AND(K65&lt;&gt;"",TODAY()&gt;=K65,TODAY()&lt;J65,OR(L65="",L65="Sin decidir"),Q65=""),"DECIDIR PRONTO; ","")&amp;IF(AND(N65&lt;&gt;"",OR(O65="",O65="Sin respuesta"),Q65="",L65&lt;&gt;"Terminar",I65&lt;&gt;"",TODAY()&gt;=N(I65)-'Ajustes'!$B$4),"DAR SEGUIMIENTO - SIN RESPUESTA; ","")&amp;IF(AND(O65="Aceptó",Q65=""),"ACEPTÓ - FALTA FIRMAR; ","")&amp;IF(AND(H65="",Q65=""),"FALTAN DÍAS DE AVISO; ","")&amp;IF(AND(Q65&lt;&gt;"",R65=""),"FALTA NUEVA TERMINACIÓN; ",""),LEN(IF(AND(I65&lt;&gt;"",TODAY()&gt;I65,N65="",Q65=""),"PASÓ EL LÍMITE DE AVISO - NADA ENVIADO; ","")&amp;IF(AND(TODAY()&gt;E65,Q65="",L65&lt;&gt;"Terminar"),"TERMINADO - SIN RENOVAR; ","")&amp;IF(AND(J65&lt;&gt;"",TODAY()&gt;=J65,OR(L65="",L65="Sin decidir"),N65="",Q65=""),"DECIDIR YA; ","")&amp;IF(AND(K65&lt;&gt;"",TODAY()&gt;=K65,TODAY()&lt;J65,OR(L65="",L65="Sin decidir"),Q65=""),"DECIDIR PRONTO; ","")&amp;IF(AND(N65&lt;&gt;"",OR(O65="",O65="Sin respuesta"),Q65="",L65&lt;&gt;"Terminar",I65&lt;&gt;"",TODAY()&gt;=N(I65)-'Ajustes'!$B$4),"DAR SEGUIMIENTO - SIN RESPUESTA; ","")&amp;IF(AND(O65="Aceptó",Q65=""),"ACEPTÓ - FALTA FIRMAR; ","")&amp;IF(AND(H65="",Q65=""),"FALTAN DÍAS DE AVISO; ","")&amp;IF(AND(Q65&lt;&gt;"",R65=""),"FALTA NUEVA TERMINACIÓN; ",""))-2)))</f>
        <v/>
      </c>
    </row>
    <row r="66">
      <c r="D66" s="6" t="n"/>
      <c r="E66" s="6" t="n"/>
      <c r="F66" s="7" t="n"/>
      <c r="I66" s="6">
        <f>IF(OR(E66="",H66=""),"",E66-H66)</f>
        <v/>
      </c>
      <c r="J66" s="6">
        <f>IF(I66="","",I66-'Ajustes'!$B$2)</f>
        <v/>
      </c>
      <c r="K66" s="6">
        <f>IF(J66="","",J66-'Ajustes'!$B$3)</f>
        <v/>
      </c>
      <c r="M66" s="7" t="n"/>
      <c r="N66" s="6" t="n"/>
      <c r="P66" s="6" t="n"/>
      <c r="Q66" s="6" t="n"/>
      <c r="R66" s="6" t="n"/>
      <c r="S66">
        <f>IF(OR(E66="",Q66&lt;&gt;""),"",E66-TODAY())</f>
        <v/>
      </c>
      <c r="T66">
        <f>IF(E66="","",IF(Q66&lt;&gt;"","RENOVADO",IF(L66="Terminar","TERMINA",IF(N66&lt;&gt;"","OFERTA ENVIADA",IF(AND(J66&lt;&gt;"",TODAY()&gt;=J66),"DECIDIR YA","OK")))))</f>
        <v/>
      </c>
      <c r="U66">
        <f>IF(E66="","",IF(IF(AND(I66&lt;&gt;"",TODAY()&gt;I66,N66="",Q66=""),"PASÓ EL LÍMITE DE AVISO - NADA ENVIADO; ","")&amp;IF(AND(TODAY()&gt;E66,Q66="",L66&lt;&gt;"Terminar"),"TERMINADO - SIN RENOVAR; ","")&amp;IF(AND(J66&lt;&gt;"",TODAY()&gt;=J66,OR(L66="",L66="Sin decidir"),N66="",Q66=""),"DECIDIR YA; ","")&amp;IF(AND(K66&lt;&gt;"",TODAY()&gt;=K66,TODAY()&lt;J66,OR(L66="",L66="Sin decidir"),Q66=""),"DECIDIR PRONTO; ","")&amp;IF(AND(N66&lt;&gt;"",OR(O66="",O66="Sin respuesta"),Q66="",L66&lt;&gt;"Terminar",I66&lt;&gt;"",TODAY()&gt;=N(I66)-'Ajustes'!$B$4),"DAR SEGUIMIENTO - SIN RESPUESTA; ","")&amp;IF(AND(O66="Aceptó",Q66=""),"ACEPTÓ - FALTA FIRMAR; ","")&amp;IF(AND(H66="",Q66=""),"FALTAN DÍAS DE AVISO; ","")&amp;IF(AND(Q66&lt;&gt;"",R66=""),"FALTA NUEVA TERMINACIÓN; ","")="","",LEFT(IF(AND(I66&lt;&gt;"",TODAY()&gt;I66,N66="",Q66=""),"PASÓ EL LÍMITE DE AVISO - NADA ENVIADO; ","")&amp;IF(AND(TODAY()&gt;E66,Q66="",L66&lt;&gt;"Terminar"),"TERMINADO - SIN RENOVAR; ","")&amp;IF(AND(J66&lt;&gt;"",TODAY()&gt;=J66,OR(L66="",L66="Sin decidir"),N66="",Q66=""),"DECIDIR YA; ","")&amp;IF(AND(K66&lt;&gt;"",TODAY()&gt;=K66,TODAY()&lt;J66,OR(L66="",L66="Sin decidir"),Q66=""),"DECIDIR PRONTO; ","")&amp;IF(AND(N66&lt;&gt;"",OR(O66="",O66="Sin respuesta"),Q66="",L66&lt;&gt;"Terminar",I66&lt;&gt;"",TODAY()&gt;=N(I66)-'Ajustes'!$B$4),"DAR SEGUIMIENTO - SIN RESPUESTA; ","")&amp;IF(AND(O66="Aceptó",Q66=""),"ACEPTÓ - FALTA FIRMAR; ","")&amp;IF(AND(H66="",Q66=""),"FALTAN DÍAS DE AVISO; ","")&amp;IF(AND(Q66&lt;&gt;"",R66=""),"FALTA NUEVA TERMINACIÓN; ",""),LEN(IF(AND(I66&lt;&gt;"",TODAY()&gt;I66,N66="",Q66=""),"PASÓ EL LÍMITE DE AVISO - NADA ENVIADO; ","")&amp;IF(AND(TODAY()&gt;E66,Q66="",L66&lt;&gt;"Terminar"),"TERMINADO - SIN RENOVAR; ","")&amp;IF(AND(J66&lt;&gt;"",TODAY()&gt;=J66,OR(L66="",L66="Sin decidir"),N66="",Q66=""),"DECIDIR YA; ","")&amp;IF(AND(K66&lt;&gt;"",TODAY()&gt;=K66,TODAY()&lt;J66,OR(L66="",L66="Sin decidir"),Q66=""),"DECIDIR PRONTO; ","")&amp;IF(AND(N66&lt;&gt;"",OR(O66="",O66="Sin respuesta"),Q66="",L66&lt;&gt;"Terminar",I66&lt;&gt;"",TODAY()&gt;=N(I66)-'Ajustes'!$B$4),"DAR SEGUIMIENTO - SIN RESPUESTA; ","")&amp;IF(AND(O66="Aceptó",Q66=""),"ACEPTÓ - FALTA FIRMAR; ","")&amp;IF(AND(H66="",Q66=""),"FALTAN DÍAS DE AVISO; ","")&amp;IF(AND(Q66&lt;&gt;"",R66=""),"FALTA NUEVA TERMINACIÓN; ",""))-2)))</f>
        <v/>
      </c>
    </row>
    <row r="67">
      <c r="D67" s="6" t="n"/>
      <c r="E67" s="6" t="n"/>
      <c r="F67" s="7" t="n"/>
      <c r="I67" s="6">
        <f>IF(OR(E67="",H67=""),"",E67-H67)</f>
        <v/>
      </c>
      <c r="J67" s="6">
        <f>IF(I67="","",I67-'Ajustes'!$B$2)</f>
        <v/>
      </c>
      <c r="K67" s="6">
        <f>IF(J67="","",J67-'Ajustes'!$B$3)</f>
        <v/>
      </c>
      <c r="M67" s="7" t="n"/>
      <c r="N67" s="6" t="n"/>
      <c r="P67" s="6" t="n"/>
      <c r="Q67" s="6" t="n"/>
      <c r="R67" s="6" t="n"/>
      <c r="S67">
        <f>IF(OR(E67="",Q67&lt;&gt;""),"",E67-TODAY())</f>
        <v/>
      </c>
      <c r="T67">
        <f>IF(E67="","",IF(Q67&lt;&gt;"","RENOVADO",IF(L67="Terminar","TERMINA",IF(N67&lt;&gt;"","OFERTA ENVIADA",IF(AND(J67&lt;&gt;"",TODAY()&gt;=J67),"DECIDIR YA","OK")))))</f>
        <v/>
      </c>
      <c r="U67">
        <f>IF(E67="","",IF(IF(AND(I67&lt;&gt;"",TODAY()&gt;I67,N67="",Q67=""),"PASÓ EL LÍMITE DE AVISO - NADA ENVIADO; ","")&amp;IF(AND(TODAY()&gt;E67,Q67="",L67&lt;&gt;"Terminar"),"TERMINADO - SIN RENOVAR; ","")&amp;IF(AND(J67&lt;&gt;"",TODAY()&gt;=J67,OR(L67="",L67="Sin decidir"),N67="",Q67=""),"DECIDIR YA; ","")&amp;IF(AND(K67&lt;&gt;"",TODAY()&gt;=K67,TODAY()&lt;J67,OR(L67="",L67="Sin decidir"),Q67=""),"DECIDIR PRONTO; ","")&amp;IF(AND(N67&lt;&gt;"",OR(O67="",O67="Sin respuesta"),Q67="",L67&lt;&gt;"Terminar",I67&lt;&gt;"",TODAY()&gt;=N(I67)-'Ajustes'!$B$4),"DAR SEGUIMIENTO - SIN RESPUESTA; ","")&amp;IF(AND(O67="Aceptó",Q67=""),"ACEPTÓ - FALTA FIRMAR; ","")&amp;IF(AND(H67="",Q67=""),"FALTAN DÍAS DE AVISO; ","")&amp;IF(AND(Q67&lt;&gt;"",R67=""),"FALTA NUEVA TERMINACIÓN; ","")="","",LEFT(IF(AND(I67&lt;&gt;"",TODAY()&gt;I67,N67="",Q67=""),"PASÓ EL LÍMITE DE AVISO - NADA ENVIADO; ","")&amp;IF(AND(TODAY()&gt;E67,Q67="",L67&lt;&gt;"Terminar"),"TERMINADO - SIN RENOVAR; ","")&amp;IF(AND(J67&lt;&gt;"",TODAY()&gt;=J67,OR(L67="",L67="Sin decidir"),N67="",Q67=""),"DECIDIR YA; ","")&amp;IF(AND(K67&lt;&gt;"",TODAY()&gt;=K67,TODAY()&lt;J67,OR(L67="",L67="Sin decidir"),Q67=""),"DECIDIR PRONTO; ","")&amp;IF(AND(N67&lt;&gt;"",OR(O67="",O67="Sin respuesta"),Q67="",L67&lt;&gt;"Terminar",I67&lt;&gt;"",TODAY()&gt;=N(I67)-'Ajustes'!$B$4),"DAR SEGUIMIENTO - SIN RESPUESTA; ","")&amp;IF(AND(O67="Aceptó",Q67=""),"ACEPTÓ - FALTA FIRMAR; ","")&amp;IF(AND(H67="",Q67=""),"FALTAN DÍAS DE AVISO; ","")&amp;IF(AND(Q67&lt;&gt;"",R67=""),"FALTA NUEVA TERMINACIÓN; ",""),LEN(IF(AND(I67&lt;&gt;"",TODAY()&gt;I67,N67="",Q67=""),"PASÓ EL LÍMITE DE AVISO - NADA ENVIADO; ","")&amp;IF(AND(TODAY()&gt;E67,Q67="",L67&lt;&gt;"Terminar"),"TERMINADO - SIN RENOVAR; ","")&amp;IF(AND(J67&lt;&gt;"",TODAY()&gt;=J67,OR(L67="",L67="Sin decidir"),N67="",Q67=""),"DECIDIR YA; ","")&amp;IF(AND(K67&lt;&gt;"",TODAY()&gt;=K67,TODAY()&lt;J67,OR(L67="",L67="Sin decidir"),Q67=""),"DECIDIR PRONTO; ","")&amp;IF(AND(N67&lt;&gt;"",OR(O67="",O67="Sin respuesta"),Q67="",L67&lt;&gt;"Terminar",I67&lt;&gt;"",TODAY()&gt;=N(I67)-'Ajustes'!$B$4),"DAR SEGUIMIENTO - SIN RESPUESTA; ","")&amp;IF(AND(O67="Aceptó",Q67=""),"ACEPTÓ - FALTA FIRMAR; ","")&amp;IF(AND(H67="",Q67=""),"FALTAN DÍAS DE AVISO; ","")&amp;IF(AND(Q67&lt;&gt;"",R67=""),"FALTA NUEVA TERMINACIÓN; ",""))-2)))</f>
        <v/>
      </c>
    </row>
    <row r="68">
      <c r="D68" s="6" t="n"/>
      <c r="E68" s="6" t="n"/>
      <c r="F68" s="7" t="n"/>
      <c r="I68" s="6">
        <f>IF(OR(E68="",H68=""),"",E68-H68)</f>
        <v/>
      </c>
      <c r="J68" s="6">
        <f>IF(I68="","",I68-'Ajustes'!$B$2)</f>
        <v/>
      </c>
      <c r="K68" s="6">
        <f>IF(J68="","",J68-'Ajustes'!$B$3)</f>
        <v/>
      </c>
      <c r="M68" s="7" t="n"/>
      <c r="N68" s="6" t="n"/>
      <c r="P68" s="6" t="n"/>
      <c r="Q68" s="6" t="n"/>
      <c r="R68" s="6" t="n"/>
      <c r="S68">
        <f>IF(OR(E68="",Q68&lt;&gt;""),"",E68-TODAY())</f>
        <v/>
      </c>
      <c r="T68">
        <f>IF(E68="","",IF(Q68&lt;&gt;"","RENOVADO",IF(L68="Terminar","TERMINA",IF(N68&lt;&gt;"","OFERTA ENVIADA",IF(AND(J68&lt;&gt;"",TODAY()&gt;=J68),"DECIDIR YA","OK")))))</f>
        <v/>
      </c>
      <c r="U68">
        <f>IF(E68="","",IF(IF(AND(I68&lt;&gt;"",TODAY()&gt;I68,N68="",Q68=""),"PASÓ EL LÍMITE DE AVISO - NADA ENVIADO; ","")&amp;IF(AND(TODAY()&gt;E68,Q68="",L68&lt;&gt;"Terminar"),"TERMINADO - SIN RENOVAR; ","")&amp;IF(AND(J68&lt;&gt;"",TODAY()&gt;=J68,OR(L68="",L68="Sin decidir"),N68="",Q68=""),"DECIDIR YA; ","")&amp;IF(AND(K68&lt;&gt;"",TODAY()&gt;=K68,TODAY()&lt;J68,OR(L68="",L68="Sin decidir"),Q68=""),"DECIDIR PRONTO; ","")&amp;IF(AND(N68&lt;&gt;"",OR(O68="",O68="Sin respuesta"),Q68="",L68&lt;&gt;"Terminar",I68&lt;&gt;"",TODAY()&gt;=N(I68)-'Ajustes'!$B$4),"DAR SEGUIMIENTO - SIN RESPUESTA; ","")&amp;IF(AND(O68="Aceptó",Q68=""),"ACEPTÓ - FALTA FIRMAR; ","")&amp;IF(AND(H68="",Q68=""),"FALTAN DÍAS DE AVISO; ","")&amp;IF(AND(Q68&lt;&gt;"",R68=""),"FALTA NUEVA TERMINACIÓN; ","")="","",LEFT(IF(AND(I68&lt;&gt;"",TODAY()&gt;I68,N68="",Q68=""),"PASÓ EL LÍMITE DE AVISO - NADA ENVIADO; ","")&amp;IF(AND(TODAY()&gt;E68,Q68="",L68&lt;&gt;"Terminar"),"TERMINADO - SIN RENOVAR; ","")&amp;IF(AND(J68&lt;&gt;"",TODAY()&gt;=J68,OR(L68="",L68="Sin decidir"),N68="",Q68=""),"DECIDIR YA; ","")&amp;IF(AND(K68&lt;&gt;"",TODAY()&gt;=K68,TODAY()&lt;J68,OR(L68="",L68="Sin decidir"),Q68=""),"DECIDIR PRONTO; ","")&amp;IF(AND(N68&lt;&gt;"",OR(O68="",O68="Sin respuesta"),Q68="",L68&lt;&gt;"Terminar",I68&lt;&gt;"",TODAY()&gt;=N(I68)-'Ajustes'!$B$4),"DAR SEGUIMIENTO - SIN RESPUESTA; ","")&amp;IF(AND(O68="Aceptó",Q68=""),"ACEPTÓ - FALTA FIRMAR; ","")&amp;IF(AND(H68="",Q68=""),"FALTAN DÍAS DE AVISO; ","")&amp;IF(AND(Q68&lt;&gt;"",R68=""),"FALTA NUEVA TERMINACIÓN; ",""),LEN(IF(AND(I68&lt;&gt;"",TODAY()&gt;I68,N68="",Q68=""),"PASÓ EL LÍMITE DE AVISO - NADA ENVIADO; ","")&amp;IF(AND(TODAY()&gt;E68,Q68="",L68&lt;&gt;"Terminar"),"TERMINADO - SIN RENOVAR; ","")&amp;IF(AND(J68&lt;&gt;"",TODAY()&gt;=J68,OR(L68="",L68="Sin decidir"),N68="",Q68=""),"DECIDIR YA; ","")&amp;IF(AND(K68&lt;&gt;"",TODAY()&gt;=K68,TODAY()&lt;J68,OR(L68="",L68="Sin decidir"),Q68=""),"DECIDIR PRONTO; ","")&amp;IF(AND(N68&lt;&gt;"",OR(O68="",O68="Sin respuesta"),Q68="",L68&lt;&gt;"Terminar",I68&lt;&gt;"",TODAY()&gt;=N(I68)-'Ajustes'!$B$4),"DAR SEGUIMIENTO - SIN RESPUESTA; ","")&amp;IF(AND(O68="Aceptó",Q68=""),"ACEPTÓ - FALTA FIRMAR; ","")&amp;IF(AND(H68="",Q68=""),"FALTAN DÍAS DE AVISO; ","")&amp;IF(AND(Q68&lt;&gt;"",R68=""),"FALTA NUEVA TERMINACIÓN; ",""))-2)))</f>
        <v/>
      </c>
    </row>
    <row r="69">
      <c r="D69" s="6" t="n"/>
      <c r="E69" s="6" t="n"/>
      <c r="F69" s="7" t="n"/>
      <c r="I69" s="6">
        <f>IF(OR(E69="",H69=""),"",E69-H69)</f>
        <v/>
      </c>
      <c r="J69" s="6">
        <f>IF(I69="","",I69-'Ajustes'!$B$2)</f>
        <v/>
      </c>
      <c r="K69" s="6">
        <f>IF(J69="","",J69-'Ajustes'!$B$3)</f>
        <v/>
      </c>
      <c r="M69" s="7" t="n"/>
      <c r="N69" s="6" t="n"/>
      <c r="P69" s="6" t="n"/>
      <c r="Q69" s="6" t="n"/>
      <c r="R69" s="6" t="n"/>
      <c r="S69">
        <f>IF(OR(E69="",Q69&lt;&gt;""),"",E69-TODAY())</f>
        <v/>
      </c>
      <c r="T69">
        <f>IF(E69="","",IF(Q69&lt;&gt;"","RENOVADO",IF(L69="Terminar","TERMINA",IF(N69&lt;&gt;"","OFERTA ENVIADA",IF(AND(J69&lt;&gt;"",TODAY()&gt;=J69),"DECIDIR YA","OK")))))</f>
        <v/>
      </c>
      <c r="U69">
        <f>IF(E69="","",IF(IF(AND(I69&lt;&gt;"",TODAY()&gt;I69,N69="",Q69=""),"PASÓ EL LÍMITE DE AVISO - NADA ENVIADO; ","")&amp;IF(AND(TODAY()&gt;E69,Q69="",L69&lt;&gt;"Terminar"),"TERMINADO - SIN RENOVAR; ","")&amp;IF(AND(J69&lt;&gt;"",TODAY()&gt;=J69,OR(L69="",L69="Sin decidir"),N69="",Q69=""),"DECIDIR YA; ","")&amp;IF(AND(K69&lt;&gt;"",TODAY()&gt;=K69,TODAY()&lt;J69,OR(L69="",L69="Sin decidir"),Q69=""),"DECIDIR PRONTO; ","")&amp;IF(AND(N69&lt;&gt;"",OR(O69="",O69="Sin respuesta"),Q69="",L69&lt;&gt;"Terminar",I69&lt;&gt;"",TODAY()&gt;=N(I69)-'Ajustes'!$B$4),"DAR SEGUIMIENTO - SIN RESPUESTA; ","")&amp;IF(AND(O69="Aceptó",Q69=""),"ACEPTÓ - FALTA FIRMAR; ","")&amp;IF(AND(H69="",Q69=""),"FALTAN DÍAS DE AVISO; ","")&amp;IF(AND(Q69&lt;&gt;"",R69=""),"FALTA NUEVA TERMINACIÓN; ","")="","",LEFT(IF(AND(I69&lt;&gt;"",TODAY()&gt;I69,N69="",Q69=""),"PASÓ EL LÍMITE DE AVISO - NADA ENVIADO; ","")&amp;IF(AND(TODAY()&gt;E69,Q69="",L69&lt;&gt;"Terminar"),"TERMINADO - SIN RENOVAR; ","")&amp;IF(AND(J69&lt;&gt;"",TODAY()&gt;=J69,OR(L69="",L69="Sin decidir"),N69="",Q69=""),"DECIDIR YA; ","")&amp;IF(AND(K69&lt;&gt;"",TODAY()&gt;=K69,TODAY()&lt;J69,OR(L69="",L69="Sin decidir"),Q69=""),"DECIDIR PRONTO; ","")&amp;IF(AND(N69&lt;&gt;"",OR(O69="",O69="Sin respuesta"),Q69="",L69&lt;&gt;"Terminar",I69&lt;&gt;"",TODAY()&gt;=N(I69)-'Ajustes'!$B$4),"DAR SEGUIMIENTO - SIN RESPUESTA; ","")&amp;IF(AND(O69="Aceptó",Q69=""),"ACEPTÓ - FALTA FIRMAR; ","")&amp;IF(AND(H69="",Q69=""),"FALTAN DÍAS DE AVISO; ","")&amp;IF(AND(Q69&lt;&gt;"",R69=""),"FALTA NUEVA TERMINACIÓN; ",""),LEN(IF(AND(I69&lt;&gt;"",TODAY()&gt;I69,N69="",Q69=""),"PASÓ EL LÍMITE DE AVISO - NADA ENVIADO; ","")&amp;IF(AND(TODAY()&gt;E69,Q69="",L69&lt;&gt;"Terminar"),"TERMINADO - SIN RENOVAR; ","")&amp;IF(AND(J69&lt;&gt;"",TODAY()&gt;=J69,OR(L69="",L69="Sin decidir"),N69="",Q69=""),"DECIDIR YA; ","")&amp;IF(AND(K69&lt;&gt;"",TODAY()&gt;=K69,TODAY()&lt;J69,OR(L69="",L69="Sin decidir"),Q69=""),"DECIDIR PRONTO; ","")&amp;IF(AND(N69&lt;&gt;"",OR(O69="",O69="Sin respuesta"),Q69="",L69&lt;&gt;"Terminar",I69&lt;&gt;"",TODAY()&gt;=N(I69)-'Ajustes'!$B$4),"DAR SEGUIMIENTO - SIN RESPUESTA; ","")&amp;IF(AND(O69="Aceptó",Q69=""),"ACEPTÓ - FALTA FIRMAR; ","")&amp;IF(AND(H69="",Q69=""),"FALTAN DÍAS DE AVISO; ","")&amp;IF(AND(Q69&lt;&gt;"",R69=""),"FALTA NUEVA TERMINACIÓN; ",""))-2)))</f>
        <v/>
      </c>
    </row>
    <row r="70">
      <c r="D70" s="6" t="n"/>
      <c r="E70" s="6" t="n"/>
      <c r="F70" s="7" t="n"/>
      <c r="I70" s="6">
        <f>IF(OR(E70="",H70=""),"",E70-H70)</f>
        <v/>
      </c>
      <c r="J70" s="6">
        <f>IF(I70="","",I70-'Ajustes'!$B$2)</f>
        <v/>
      </c>
      <c r="K70" s="6">
        <f>IF(J70="","",J70-'Ajustes'!$B$3)</f>
        <v/>
      </c>
      <c r="M70" s="7" t="n"/>
      <c r="N70" s="6" t="n"/>
      <c r="P70" s="6" t="n"/>
      <c r="Q70" s="6" t="n"/>
      <c r="R70" s="6" t="n"/>
      <c r="S70">
        <f>IF(OR(E70="",Q70&lt;&gt;""),"",E70-TODAY())</f>
        <v/>
      </c>
      <c r="T70">
        <f>IF(E70="","",IF(Q70&lt;&gt;"","RENOVADO",IF(L70="Terminar","TERMINA",IF(N70&lt;&gt;"","OFERTA ENVIADA",IF(AND(J70&lt;&gt;"",TODAY()&gt;=J70),"DECIDIR YA","OK")))))</f>
        <v/>
      </c>
      <c r="U70">
        <f>IF(E70="","",IF(IF(AND(I70&lt;&gt;"",TODAY()&gt;I70,N70="",Q70=""),"PASÓ EL LÍMITE DE AVISO - NADA ENVIADO; ","")&amp;IF(AND(TODAY()&gt;E70,Q70="",L70&lt;&gt;"Terminar"),"TERMINADO - SIN RENOVAR; ","")&amp;IF(AND(J70&lt;&gt;"",TODAY()&gt;=J70,OR(L70="",L70="Sin decidir"),N70="",Q70=""),"DECIDIR YA; ","")&amp;IF(AND(K70&lt;&gt;"",TODAY()&gt;=K70,TODAY()&lt;J70,OR(L70="",L70="Sin decidir"),Q70=""),"DECIDIR PRONTO; ","")&amp;IF(AND(N70&lt;&gt;"",OR(O70="",O70="Sin respuesta"),Q70="",L70&lt;&gt;"Terminar",I70&lt;&gt;"",TODAY()&gt;=N(I70)-'Ajustes'!$B$4),"DAR SEGUIMIENTO - SIN RESPUESTA; ","")&amp;IF(AND(O70="Aceptó",Q70=""),"ACEPTÓ - FALTA FIRMAR; ","")&amp;IF(AND(H70="",Q70=""),"FALTAN DÍAS DE AVISO; ","")&amp;IF(AND(Q70&lt;&gt;"",R70=""),"FALTA NUEVA TERMINACIÓN; ","")="","",LEFT(IF(AND(I70&lt;&gt;"",TODAY()&gt;I70,N70="",Q70=""),"PASÓ EL LÍMITE DE AVISO - NADA ENVIADO; ","")&amp;IF(AND(TODAY()&gt;E70,Q70="",L70&lt;&gt;"Terminar"),"TERMINADO - SIN RENOVAR; ","")&amp;IF(AND(J70&lt;&gt;"",TODAY()&gt;=J70,OR(L70="",L70="Sin decidir"),N70="",Q70=""),"DECIDIR YA; ","")&amp;IF(AND(K70&lt;&gt;"",TODAY()&gt;=K70,TODAY()&lt;J70,OR(L70="",L70="Sin decidir"),Q70=""),"DECIDIR PRONTO; ","")&amp;IF(AND(N70&lt;&gt;"",OR(O70="",O70="Sin respuesta"),Q70="",L70&lt;&gt;"Terminar",I70&lt;&gt;"",TODAY()&gt;=N(I70)-'Ajustes'!$B$4),"DAR SEGUIMIENTO - SIN RESPUESTA; ","")&amp;IF(AND(O70="Aceptó",Q70=""),"ACEPTÓ - FALTA FIRMAR; ","")&amp;IF(AND(H70="",Q70=""),"FALTAN DÍAS DE AVISO; ","")&amp;IF(AND(Q70&lt;&gt;"",R70=""),"FALTA NUEVA TERMINACIÓN; ",""),LEN(IF(AND(I70&lt;&gt;"",TODAY()&gt;I70,N70="",Q70=""),"PASÓ EL LÍMITE DE AVISO - NADA ENVIADO; ","")&amp;IF(AND(TODAY()&gt;E70,Q70="",L70&lt;&gt;"Terminar"),"TERMINADO - SIN RENOVAR; ","")&amp;IF(AND(J70&lt;&gt;"",TODAY()&gt;=J70,OR(L70="",L70="Sin decidir"),N70="",Q70=""),"DECIDIR YA; ","")&amp;IF(AND(K70&lt;&gt;"",TODAY()&gt;=K70,TODAY()&lt;J70,OR(L70="",L70="Sin decidir"),Q70=""),"DECIDIR PRONTO; ","")&amp;IF(AND(N70&lt;&gt;"",OR(O70="",O70="Sin respuesta"),Q70="",L70&lt;&gt;"Terminar",I70&lt;&gt;"",TODAY()&gt;=N(I70)-'Ajustes'!$B$4),"DAR SEGUIMIENTO - SIN RESPUESTA; ","")&amp;IF(AND(O70="Aceptó",Q70=""),"ACEPTÓ - FALTA FIRMAR; ","")&amp;IF(AND(H70="",Q70=""),"FALTAN DÍAS DE AVISO; ","")&amp;IF(AND(Q70&lt;&gt;"",R70=""),"FALTA NUEVA TERMINACIÓN; ",""))-2)))</f>
        <v/>
      </c>
    </row>
    <row r="71">
      <c r="D71" s="6" t="n"/>
      <c r="E71" s="6" t="n"/>
      <c r="F71" s="7" t="n"/>
      <c r="I71" s="6">
        <f>IF(OR(E71="",H71=""),"",E71-H71)</f>
        <v/>
      </c>
      <c r="J71" s="6">
        <f>IF(I71="","",I71-'Ajustes'!$B$2)</f>
        <v/>
      </c>
      <c r="K71" s="6">
        <f>IF(J71="","",J71-'Ajustes'!$B$3)</f>
        <v/>
      </c>
      <c r="M71" s="7" t="n"/>
      <c r="N71" s="6" t="n"/>
      <c r="P71" s="6" t="n"/>
      <c r="Q71" s="6" t="n"/>
      <c r="R71" s="6" t="n"/>
      <c r="S71">
        <f>IF(OR(E71="",Q71&lt;&gt;""),"",E71-TODAY())</f>
        <v/>
      </c>
      <c r="T71">
        <f>IF(E71="","",IF(Q71&lt;&gt;"","RENOVADO",IF(L71="Terminar","TERMINA",IF(N71&lt;&gt;"","OFERTA ENVIADA",IF(AND(J71&lt;&gt;"",TODAY()&gt;=J71),"DECIDIR YA","OK")))))</f>
        <v/>
      </c>
      <c r="U71">
        <f>IF(E71="","",IF(IF(AND(I71&lt;&gt;"",TODAY()&gt;I71,N71="",Q71=""),"PASÓ EL LÍMITE DE AVISO - NADA ENVIADO; ","")&amp;IF(AND(TODAY()&gt;E71,Q71="",L71&lt;&gt;"Terminar"),"TERMINADO - SIN RENOVAR; ","")&amp;IF(AND(J71&lt;&gt;"",TODAY()&gt;=J71,OR(L71="",L71="Sin decidir"),N71="",Q71=""),"DECIDIR YA; ","")&amp;IF(AND(K71&lt;&gt;"",TODAY()&gt;=K71,TODAY()&lt;J71,OR(L71="",L71="Sin decidir"),Q71=""),"DECIDIR PRONTO; ","")&amp;IF(AND(N71&lt;&gt;"",OR(O71="",O71="Sin respuesta"),Q71="",L71&lt;&gt;"Terminar",I71&lt;&gt;"",TODAY()&gt;=N(I71)-'Ajustes'!$B$4),"DAR SEGUIMIENTO - SIN RESPUESTA; ","")&amp;IF(AND(O71="Aceptó",Q71=""),"ACEPTÓ - FALTA FIRMAR; ","")&amp;IF(AND(H71="",Q71=""),"FALTAN DÍAS DE AVISO; ","")&amp;IF(AND(Q71&lt;&gt;"",R71=""),"FALTA NUEVA TERMINACIÓN; ","")="","",LEFT(IF(AND(I71&lt;&gt;"",TODAY()&gt;I71,N71="",Q71=""),"PASÓ EL LÍMITE DE AVISO - NADA ENVIADO; ","")&amp;IF(AND(TODAY()&gt;E71,Q71="",L71&lt;&gt;"Terminar"),"TERMINADO - SIN RENOVAR; ","")&amp;IF(AND(J71&lt;&gt;"",TODAY()&gt;=J71,OR(L71="",L71="Sin decidir"),N71="",Q71=""),"DECIDIR YA; ","")&amp;IF(AND(K71&lt;&gt;"",TODAY()&gt;=K71,TODAY()&lt;J71,OR(L71="",L71="Sin decidir"),Q71=""),"DECIDIR PRONTO; ","")&amp;IF(AND(N71&lt;&gt;"",OR(O71="",O71="Sin respuesta"),Q71="",L71&lt;&gt;"Terminar",I71&lt;&gt;"",TODAY()&gt;=N(I71)-'Ajustes'!$B$4),"DAR SEGUIMIENTO - SIN RESPUESTA; ","")&amp;IF(AND(O71="Aceptó",Q71=""),"ACEPTÓ - FALTA FIRMAR; ","")&amp;IF(AND(H71="",Q71=""),"FALTAN DÍAS DE AVISO; ","")&amp;IF(AND(Q71&lt;&gt;"",R71=""),"FALTA NUEVA TERMINACIÓN; ",""),LEN(IF(AND(I71&lt;&gt;"",TODAY()&gt;I71,N71="",Q71=""),"PASÓ EL LÍMITE DE AVISO - NADA ENVIADO; ","")&amp;IF(AND(TODAY()&gt;E71,Q71="",L71&lt;&gt;"Terminar"),"TERMINADO - SIN RENOVAR; ","")&amp;IF(AND(J71&lt;&gt;"",TODAY()&gt;=J71,OR(L71="",L71="Sin decidir"),N71="",Q71=""),"DECIDIR YA; ","")&amp;IF(AND(K71&lt;&gt;"",TODAY()&gt;=K71,TODAY()&lt;J71,OR(L71="",L71="Sin decidir"),Q71=""),"DECIDIR PRONTO; ","")&amp;IF(AND(N71&lt;&gt;"",OR(O71="",O71="Sin respuesta"),Q71="",L71&lt;&gt;"Terminar",I71&lt;&gt;"",TODAY()&gt;=N(I71)-'Ajustes'!$B$4),"DAR SEGUIMIENTO - SIN RESPUESTA; ","")&amp;IF(AND(O71="Aceptó",Q71=""),"ACEPTÓ - FALTA FIRMAR; ","")&amp;IF(AND(H71="",Q71=""),"FALTAN DÍAS DE AVISO; ","")&amp;IF(AND(Q71&lt;&gt;"",R71=""),"FALTA NUEVA TERMINACIÓN; ",""))-2)))</f>
        <v/>
      </c>
    </row>
    <row r="72">
      <c r="D72" s="6" t="n"/>
      <c r="E72" s="6" t="n"/>
      <c r="F72" s="7" t="n"/>
      <c r="I72" s="6">
        <f>IF(OR(E72="",H72=""),"",E72-H72)</f>
        <v/>
      </c>
      <c r="J72" s="6">
        <f>IF(I72="","",I72-'Ajustes'!$B$2)</f>
        <v/>
      </c>
      <c r="K72" s="6">
        <f>IF(J72="","",J72-'Ajustes'!$B$3)</f>
        <v/>
      </c>
      <c r="M72" s="7" t="n"/>
      <c r="N72" s="6" t="n"/>
      <c r="P72" s="6" t="n"/>
      <c r="Q72" s="6" t="n"/>
      <c r="R72" s="6" t="n"/>
      <c r="S72">
        <f>IF(OR(E72="",Q72&lt;&gt;""),"",E72-TODAY())</f>
        <v/>
      </c>
      <c r="T72">
        <f>IF(E72="","",IF(Q72&lt;&gt;"","RENOVADO",IF(L72="Terminar","TERMINA",IF(N72&lt;&gt;"","OFERTA ENVIADA",IF(AND(J72&lt;&gt;"",TODAY()&gt;=J72),"DECIDIR YA","OK")))))</f>
        <v/>
      </c>
      <c r="U72">
        <f>IF(E72="","",IF(IF(AND(I72&lt;&gt;"",TODAY()&gt;I72,N72="",Q72=""),"PASÓ EL LÍMITE DE AVISO - NADA ENVIADO; ","")&amp;IF(AND(TODAY()&gt;E72,Q72="",L72&lt;&gt;"Terminar"),"TERMINADO - SIN RENOVAR; ","")&amp;IF(AND(J72&lt;&gt;"",TODAY()&gt;=J72,OR(L72="",L72="Sin decidir"),N72="",Q72=""),"DECIDIR YA; ","")&amp;IF(AND(K72&lt;&gt;"",TODAY()&gt;=K72,TODAY()&lt;J72,OR(L72="",L72="Sin decidir"),Q72=""),"DECIDIR PRONTO; ","")&amp;IF(AND(N72&lt;&gt;"",OR(O72="",O72="Sin respuesta"),Q72="",L72&lt;&gt;"Terminar",I72&lt;&gt;"",TODAY()&gt;=N(I72)-'Ajustes'!$B$4),"DAR SEGUIMIENTO - SIN RESPUESTA; ","")&amp;IF(AND(O72="Aceptó",Q72=""),"ACEPTÓ - FALTA FIRMAR; ","")&amp;IF(AND(H72="",Q72=""),"FALTAN DÍAS DE AVISO; ","")&amp;IF(AND(Q72&lt;&gt;"",R72=""),"FALTA NUEVA TERMINACIÓN; ","")="","",LEFT(IF(AND(I72&lt;&gt;"",TODAY()&gt;I72,N72="",Q72=""),"PASÓ EL LÍMITE DE AVISO - NADA ENVIADO; ","")&amp;IF(AND(TODAY()&gt;E72,Q72="",L72&lt;&gt;"Terminar"),"TERMINADO - SIN RENOVAR; ","")&amp;IF(AND(J72&lt;&gt;"",TODAY()&gt;=J72,OR(L72="",L72="Sin decidir"),N72="",Q72=""),"DECIDIR YA; ","")&amp;IF(AND(K72&lt;&gt;"",TODAY()&gt;=K72,TODAY()&lt;J72,OR(L72="",L72="Sin decidir"),Q72=""),"DECIDIR PRONTO; ","")&amp;IF(AND(N72&lt;&gt;"",OR(O72="",O72="Sin respuesta"),Q72="",L72&lt;&gt;"Terminar",I72&lt;&gt;"",TODAY()&gt;=N(I72)-'Ajustes'!$B$4),"DAR SEGUIMIENTO - SIN RESPUESTA; ","")&amp;IF(AND(O72="Aceptó",Q72=""),"ACEPTÓ - FALTA FIRMAR; ","")&amp;IF(AND(H72="",Q72=""),"FALTAN DÍAS DE AVISO; ","")&amp;IF(AND(Q72&lt;&gt;"",R72=""),"FALTA NUEVA TERMINACIÓN; ",""),LEN(IF(AND(I72&lt;&gt;"",TODAY()&gt;I72,N72="",Q72=""),"PASÓ EL LÍMITE DE AVISO - NADA ENVIADO; ","")&amp;IF(AND(TODAY()&gt;E72,Q72="",L72&lt;&gt;"Terminar"),"TERMINADO - SIN RENOVAR; ","")&amp;IF(AND(J72&lt;&gt;"",TODAY()&gt;=J72,OR(L72="",L72="Sin decidir"),N72="",Q72=""),"DECIDIR YA; ","")&amp;IF(AND(K72&lt;&gt;"",TODAY()&gt;=K72,TODAY()&lt;J72,OR(L72="",L72="Sin decidir"),Q72=""),"DECIDIR PRONTO; ","")&amp;IF(AND(N72&lt;&gt;"",OR(O72="",O72="Sin respuesta"),Q72="",L72&lt;&gt;"Terminar",I72&lt;&gt;"",TODAY()&gt;=N(I72)-'Ajustes'!$B$4),"DAR SEGUIMIENTO - SIN RESPUESTA; ","")&amp;IF(AND(O72="Aceptó",Q72=""),"ACEPTÓ - FALTA FIRMAR; ","")&amp;IF(AND(H72="",Q72=""),"FALTAN DÍAS DE AVISO; ","")&amp;IF(AND(Q72&lt;&gt;"",R72=""),"FALTA NUEVA TERMINACIÓN; ",""))-2)))</f>
        <v/>
      </c>
    </row>
    <row r="73">
      <c r="D73" s="6" t="n"/>
      <c r="E73" s="6" t="n"/>
      <c r="F73" s="7" t="n"/>
      <c r="I73" s="6">
        <f>IF(OR(E73="",H73=""),"",E73-H73)</f>
        <v/>
      </c>
      <c r="J73" s="6">
        <f>IF(I73="","",I73-'Ajustes'!$B$2)</f>
        <v/>
      </c>
      <c r="K73" s="6">
        <f>IF(J73="","",J73-'Ajustes'!$B$3)</f>
        <v/>
      </c>
      <c r="M73" s="7" t="n"/>
      <c r="N73" s="6" t="n"/>
      <c r="P73" s="6" t="n"/>
      <c r="Q73" s="6" t="n"/>
      <c r="R73" s="6" t="n"/>
      <c r="S73">
        <f>IF(OR(E73="",Q73&lt;&gt;""),"",E73-TODAY())</f>
        <v/>
      </c>
      <c r="T73">
        <f>IF(E73="","",IF(Q73&lt;&gt;"","RENOVADO",IF(L73="Terminar","TERMINA",IF(N73&lt;&gt;"","OFERTA ENVIADA",IF(AND(J73&lt;&gt;"",TODAY()&gt;=J73),"DECIDIR YA","OK")))))</f>
        <v/>
      </c>
      <c r="U73">
        <f>IF(E73="","",IF(IF(AND(I73&lt;&gt;"",TODAY()&gt;I73,N73="",Q73=""),"PASÓ EL LÍMITE DE AVISO - NADA ENVIADO; ","")&amp;IF(AND(TODAY()&gt;E73,Q73="",L73&lt;&gt;"Terminar"),"TERMINADO - SIN RENOVAR; ","")&amp;IF(AND(J73&lt;&gt;"",TODAY()&gt;=J73,OR(L73="",L73="Sin decidir"),N73="",Q73=""),"DECIDIR YA; ","")&amp;IF(AND(K73&lt;&gt;"",TODAY()&gt;=K73,TODAY()&lt;J73,OR(L73="",L73="Sin decidir"),Q73=""),"DECIDIR PRONTO; ","")&amp;IF(AND(N73&lt;&gt;"",OR(O73="",O73="Sin respuesta"),Q73="",L73&lt;&gt;"Terminar",I73&lt;&gt;"",TODAY()&gt;=N(I73)-'Ajustes'!$B$4),"DAR SEGUIMIENTO - SIN RESPUESTA; ","")&amp;IF(AND(O73="Aceptó",Q73=""),"ACEPTÓ - FALTA FIRMAR; ","")&amp;IF(AND(H73="",Q73=""),"FALTAN DÍAS DE AVISO; ","")&amp;IF(AND(Q73&lt;&gt;"",R73=""),"FALTA NUEVA TERMINACIÓN; ","")="","",LEFT(IF(AND(I73&lt;&gt;"",TODAY()&gt;I73,N73="",Q73=""),"PASÓ EL LÍMITE DE AVISO - NADA ENVIADO; ","")&amp;IF(AND(TODAY()&gt;E73,Q73="",L73&lt;&gt;"Terminar"),"TERMINADO - SIN RENOVAR; ","")&amp;IF(AND(J73&lt;&gt;"",TODAY()&gt;=J73,OR(L73="",L73="Sin decidir"),N73="",Q73=""),"DECIDIR YA; ","")&amp;IF(AND(K73&lt;&gt;"",TODAY()&gt;=K73,TODAY()&lt;J73,OR(L73="",L73="Sin decidir"),Q73=""),"DECIDIR PRONTO; ","")&amp;IF(AND(N73&lt;&gt;"",OR(O73="",O73="Sin respuesta"),Q73="",L73&lt;&gt;"Terminar",I73&lt;&gt;"",TODAY()&gt;=N(I73)-'Ajustes'!$B$4),"DAR SEGUIMIENTO - SIN RESPUESTA; ","")&amp;IF(AND(O73="Aceptó",Q73=""),"ACEPTÓ - FALTA FIRMAR; ","")&amp;IF(AND(H73="",Q73=""),"FALTAN DÍAS DE AVISO; ","")&amp;IF(AND(Q73&lt;&gt;"",R73=""),"FALTA NUEVA TERMINACIÓN; ",""),LEN(IF(AND(I73&lt;&gt;"",TODAY()&gt;I73,N73="",Q73=""),"PASÓ EL LÍMITE DE AVISO - NADA ENVIADO; ","")&amp;IF(AND(TODAY()&gt;E73,Q73="",L73&lt;&gt;"Terminar"),"TERMINADO - SIN RENOVAR; ","")&amp;IF(AND(J73&lt;&gt;"",TODAY()&gt;=J73,OR(L73="",L73="Sin decidir"),N73="",Q73=""),"DECIDIR YA; ","")&amp;IF(AND(K73&lt;&gt;"",TODAY()&gt;=K73,TODAY()&lt;J73,OR(L73="",L73="Sin decidir"),Q73=""),"DECIDIR PRONTO; ","")&amp;IF(AND(N73&lt;&gt;"",OR(O73="",O73="Sin respuesta"),Q73="",L73&lt;&gt;"Terminar",I73&lt;&gt;"",TODAY()&gt;=N(I73)-'Ajustes'!$B$4),"DAR SEGUIMIENTO - SIN RESPUESTA; ","")&amp;IF(AND(O73="Aceptó",Q73=""),"ACEPTÓ - FALTA FIRMAR; ","")&amp;IF(AND(H73="",Q73=""),"FALTAN DÍAS DE AVISO; ","")&amp;IF(AND(Q73&lt;&gt;"",R73=""),"FALTA NUEVA TERMINACIÓN; ",""))-2)))</f>
        <v/>
      </c>
    </row>
    <row r="74">
      <c r="D74" s="6" t="n"/>
      <c r="E74" s="6" t="n"/>
      <c r="F74" s="7" t="n"/>
      <c r="I74" s="6">
        <f>IF(OR(E74="",H74=""),"",E74-H74)</f>
        <v/>
      </c>
      <c r="J74" s="6">
        <f>IF(I74="","",I74-'Ajustes'!$B$2)</f>
        <v/>
      </c>
      <c r="K74" s="6">
        <f>IF(J74="","",J74-'Ajustes'!$B$3)</f>
        <v/>
      </c>
      <c r="M74" s="7" t="n"/>
      <c r="N74" s="6" t="n"/>
      <c r="P74" s="6" t="n"/>
      <c r="Q74" s="6" t="n"/>
      <c r="R74" s="6" t="n"/>
      <c r="S74">
        <f>IF(OR(E74="",Q74&lt;&gt;""),"",E74-TODAY())</f>
        <v/>
      </c>
      <c r="T74">
        <f>IF(E74="","",IF(Q74&lt;&gt;"","RENOVADO",IF(L74="Terminar","TERMINA",IF(N74&lt;&gt;"","OFERTA ENVIADA",IF(AND(J74&lt;&gt;"",TODAY()&gt;=J74),"DECIDIR YA","OK")))))</f>
        <v/>
      </c>
      <c r="U74">
        <f>IF(E74="","",IF(IF(AND(I74&lt;&gt;"",TODAY()&gt;I74,N74="",Q74=""),"PASÓ EL LÍMITE DE AVISO - NADA ENVIADO; ","")&amp;IF(AND(TODAY()&gt;E74,Q74="",L74&lt;&gt;"Terminar"),"TERMINADO - SIN RENOVAR; ","")&amp;IF(AND(J74&lt;&gt;"",TODAY()&gt;=J74,OR(L74="",L74="Sin decidir"),N74="",Q74=""),"DECIDIR YA; ","")&amp;IF(AND(K74&lt;&gt;"",TODAY()&gt;=K74,TODAY()&lt;J74,OR(L74="",L74="Sin decidir"),Q74=""),"DECIDIR PRONTO; ","")&amp;IF(AND(N74&lt;&gt;"",OR(O74="",O74="Sin respuesta"),Q74="",L74&lt;&gt;"Terminar",I74&lt;&gt;"",TODAY()&gt;=N(I74)-'Ajustes'!$B$4),"DAR SEGUIMIENTO - SIN RESPUESTA; ","")&amp;IF(AND(O74="Aceptó",Q74=""),"ACEPTÓ - FALTA FIRMAR; ","")&amp;IF(AND(H74="",Q74=""),"FALTAN DÍAS DE AVISO; ","")&amp;IF(AND(Q74&lt;&gt;"",R74=""),"FALTA NUEVA TERMINACIÓN; ","")="","",LEFT(IF(AND(I74&lt;&gt;"",TODAY()&gt;I74,N74="",Q74=""),"PASÓ EL LÍMITE DE AVISO - NADA ENVIADO; ","")&amp;IF(AND(TODAY()&gt;E74,Q74="",L74&lt;&gt;"Terminar"),"TERMINADO - SIN RENOVAR; ","")&amp;IF(AND(J74&lt;&gt;"",TODAY()&gt;=J74,OR(L74="",L74="Sin decidir"),N74="",Q74=""),"DECIDIR YA; ","")&amp;IF(AND(K74&lt;&gt;"",TODAY()&gt;=K74,TODAY()&lt;J74,OR(L74="",L74="Sin decidir"),Q74=""),"DECIDIR PRONTO; ","")&amp;IF(AND(N74&lt;&gt;"",OR(O74="",O74="Sin respuesta"),Q74="",L74&lt;&gt;"Terminar",I74&lt;&gt;"",TODAY()&gt;=N(I74)-'Ajustes'!$B$4),"DAR SEGUIMIENTO - SIN RESPUESTA; ","")&amp;IF(AND(O74="Aceptó",Q74=""),"ACEPTÓ - FALTA FIRMAR; ","")&amp;IF(AND(H74="",Q74=""),"FALTAN DÍAS DE AVISO; ","")&amp;IF(AND(Q74&lt;&gt;"",R74=""),"FALTA NUEVA TERMINACIÓN; ",""),LEN(IF(AND(I74&lt;&gt;"",TODAY()&gt;I74,N74="",Q74=""),"PASÓ EL LÍMITE DE AVISO - NADA ENVIADO; ","")&amp;IF(AND(TODAY()&gt;E74,Q74="",L74&lt;&gt;"Terminar"),"TERMINADO - SIN RENOVAR; ","")&amp;IF(AND(J74&lt;&gt;"",TODAY()&gt;=J74,OR(L74="",L74="Sin decidir"),N74="",Q74=""),"DECIDIR YA; ","")&amp;IF(AND(K74&lt;&gt;"",TODAY()&gt;=K74,TODAY()&lt;J74,OR(L74="",L74="Sin decidir"),Q74=""),"DECIDIR PRONTO; ","")&amp;IF(AND(N74&lt;&gt;"",OR(O74="",O74="Sin respuesta"),Q74="",L74&lt;&gt;"Terminar",I74&lt;&gt;"",TODAY()&gt;=N(I74)-'Ajustes'!$B$4),"DAR SEGUIMIENTO - SIN RESPUESTA; ","")&amp;IF(AND(O74="Aceptó",Q74=""),"ACEPTÓ - FALTA FIRMAR; ","")&amp;IF(AND(H74="",Q74=""),"FALTAN DÍAS DE AVISO; ","")&amp;IF(AND(Q74&lt;&gt;"",R74=""),"FALTA NUEVA TERMINACIÓN; ",""))-2)))</f>
        <v/>
      </c>
    </row>
    <row r="75">
      <c r="D75" s="6" t="n"/>
      <c r="E75" s="6" t="n"/>
      <c r="F75" s="7" t="n"/>
      <c r="I75" s="6">
        <f>IF(OR(E75="",H75=""),"",E75-H75)</f>
        <v/>
      </c>
      <c r="J75" s="6">
        <f>IF(I75="","",I75-'Ajustes'!$B$2)</f>
        <v/>
      </c>
      <c r="K75" s="6">
        <f>IF(J75="","",J75-'Ajustes'!$B$3)</f>
        <v/>
      </c>
      <c r="M75" s="7" t="n"/>
      <c r="N75" s="6" t="n"/>
      <c r="P75" s="6" t="n"/>
      <c r="Q75" s="6" t="n"/>
      <c r="R75" s="6" t="n"/>
      <c r="S75">
        <f>IF(OR(E75="",Q75&lt;&gt;""),"",E75-TODAY())</f>
        <v/>
      </c>
      <c r="T75">
        <f>IF(E75="","",IF(Q75&lt;&gt;"","RENOVADO",IF(L75="Terminar","TERMINA",IF(N75&lt;&gt;"","OFERTA ENVIADA",IF(AND(J75&lt;&gt;"",TODAY()&gt;=J75),"DECIDIR YA","OK")))))</f>
        <v/>
      </c>
      <c r="U75">
        <f>IF(E75="","",IF(IF(AND(I75&lt;&gt;"",TODAY()&gt;I75,N75="",Q75=""),"PASÓ EL LÍMITE DE AVISO - NADA ENVIADO; ","")&amp;IF(AND(TODAY()&gt;E75,Q75="",L75&lt;&gt;"Terminar"),"TERMINADO - SIN RENOVAR; ","")&amp;IF(AND(J75&lt;&gt;"",TODAY()&gt;=J75,OR(L75="",L75="Sin decidir"),N75="",Q75=""),"DECIDIR YA; ","")&amp;IF(AND(K75&lt;&gt;"",TODAY()&gt;=K75,TODAY()&lt;J75,OR(L75="",L75="Sin decidir"),Q75=""),"DECIDIR PRONTO; ","")&amp;IF(AND(N75&lt;&gt;"",OR(O75="",O75="Sin respuesta"),Q75="",L75&lt;&gt;"Terminar",I75&lt;&gt;"",TODAY()&gt;=N(I75)-'Ajustes'!$B$4),"DAR SEGUIMIENTO - SIN RESPUESTA; ","")&amp;IF(AND(O75="Aceptó",Q75=""),"ACEPTÓ - FALTA FIRMAR; ","")&amp;IF(AND(H75="",Q75=""),"FALTAN DÍAS DE AVISO; ","")&amp;IF(AND(Q75&lt;&gt;"",R75=""),"FALTA NUEVA TERMINACIÓN; ","")="","",LEFT(IF(AND(I75&lt;&gt;"",TODAY()&gt;I75,N75="",Q75=""),"PASÓ EL LÍMITE DE AVISO - NADA ENVIADO; ","")&amp;IF(AND(TODAY()&gt;E75,Q75="",L75&lt;&gt;"Terminar"),"TERMINADO - SIN RENOVAR; ","")&amp;IF(AND(J75&lt;&gt;"",TODAY()&gt;=J75,OR(L75="",L75="Sin decidir"),N75="",Q75=""),"DECIDIR YA; ","")&amp;IF(AND(K75&lt;&gt;"",TODAY()&gt;=K75,TODAY()&lt;J75,OR(L75="",L75="Sin decidir"),Q75=""),"DECIDIR PRONTO; ","")&amp;IF(AND(N75&lt;&gt;"",OR(O75="",O75="Sin respuesta"),Q75="",L75&lt;&gt;"Terminar",I75&lt;&gt;"",TODAY()&gt;=N(I75)-'Ajustes'!$B$4),"DAR SEGUIMIENTO - SIN RESPUESTA; ","")&amp;IF(AND(O75="Aceptó",Q75=""),"ACEPTÓ - FALTA FIRMAR; ","")&amp;IF(AND(H75="",Q75=""),"FALTAN DÍAS DE AVISO; ","")&amp;IF(AND(Q75&lt;&gt;"",R75=""),"FALTA NUEVA TERMINACIÓN; ",""),LEN(IF(AND(I75&lt;&gt;"",TODAY()&gt;I75,N75="",Q75=""),"PASÓ EL LÍMITE DE AVISO - NADA ENVIADO; ","")&amp;IF(AND(TODAY()&gt;E75,Q75="",L75&lt;&gt;"Terminar"),"TERMINADO - SIN RENOVAR; ","")&amp;IF(AND(J75&lt;&gt;"",TODAY()&gt;=J75,OR(L75="",L75="Sin decidir"),N75="",Q75=""),"DECIDIR YA; ","")&amp;IF(AND(K75&lt;&gt;"",TODAY()&gt;=K75,TODAY()&lt;J75,OR(L75="",L75="Sin decidir"),Q75=""),"DECIDIR PRONTO; ","")&amp;IF(AND(N75&lt;&gt;"",OR(O75="",O75="Sin respuesta"),Q75="",L75&lt;&gt;"Terminar",I75&lt;&gt;"",TODAY()&gt;=N(I75)-'Ajustes'!$B$4),"DAR SEGUIMIENTO - SIN RESPUESTA; ","")&amp;IF(AND(O75="Aceptó",Q75=""),"ACEPTÓ - FALTA FIRMAR; ","")&amp;IF(AND(H75="",Q75=""),"FALTAN DÍAS DE AVISO; ","")&amp;IF(AND(Q75&lt;&gt;"",R75=""),"FALTA NUEVA TERMINACIÓN; ",""))-2)))</f>
        <v/>
      </c>
    </row>
    <row r="76">
      <c r="D76" s="6" t="n"/>
      <c r="E76" s="6" t="n"/>
      <c r="F76" s="7" t="n"/>
      <c r="I76" s="6">
        <f>IF(OR(E76="",H76=""),"",E76-H76)</f>
        <v/>
      </c>
      <c r="J76" s="6">
        <f>IF(I76="","",I76-'Ajustes'!$B$2)</f>
        <v/>
      </c>
      <c r="K76" s="6">
        <f>IF(J76="","",J76-'Ajustes'!$B$3)</f>
        <v/>
      </c>
      <c r="M76" s="7" t="n"/>
      <c r="N76" s="6" t="n"/>
      <c r="P76" s="6" t="n"/>
      <c r="Q76" s="6" t="n"/>
      <c r="R76" s="6" t="n"/>
      <c r="S76">
        <f>IF(OR(E76="",Q76&lt;&gt;""),"",E76-TODAY())</f>
        <v/>
      </c>
      <c r="T76">
        <f>IF(E76="","",IF(Q76&lt;&gt;"","RENOVADO",IF(L76="Terminar","TERMINA",IF(N76&lt;&gt;"","OFERTA ENVIADA",IF(AND(J76&lt;&gt;"",TODAY()&gt;=J76),"DECIDIR YA","OK")))))</f>
        <v/>
      </c>
      <c r="U76">
        <f>IF(E76="","",IF(IF(AND(I76&lt;&gt;"",TODAY()&gt;I76,N76="",Q76=""),"PASÓ EL LÍMITE DE AVISO - NADA ENVIADO; ","")&amp;IF(AND(TODAY()&gt;E76,Q76="",L76&lt;&gt;"Terminar"),"TERMINADO - SIN RENOVAR; ","")&amp;IF(AND(J76&lt;&gt;"",TODAY()&gt;=J76,OR(L76="",L76="Sin decidir"),N76="",Q76=""),"DECIDIR YA; ","")&amp;IF(AND(K76&lt;&gt;"",TODAY()&gt;=K76,TODAY()&lt;J76,OR(L76="",L76="Sin decidir"),Q76=""),"DECIDIR PRONTO; ","")&amp;IF(AND(N76&lt;&gt;"",OR(O76="",O76="Sin respuesta"),Q76="",L76&lt;&gt;"Terminar",I76&lt;&gt;"",TODAY()&gt;=N(I76)-'Ajustes'!$B$4),"DAR SEGUIMIENTO - SIN RESPUESTA; ","")&amp;IF(AND(O76="Aceptó",Q76=""),"ACEPTÓ - FALTA FIRMAR; ","")&amp;IF(AND(H76="",Q76=""),"FALTAN DÍAS DE AVISO; ","")&amp;IF(AND(Q76&lt;&gt;"",R76=""),"FALTA NUEVA TERMINACIÓN; ","")="","",LEFT(IF(AND(I76&lt;&gt;"",TODAY()&gt;I76,N76="",Q76=""),"PASÓ EL LÍMITE DE AVISO - NADA ENVIADO; ","")&amp;IF(AND(TODAY()&gt;E76,Q76="",L76&lt;&gt;"Terminar"),"TERMINADO - SIN RENOVAR; ","")&amp;IF(AND(J76&lt;&gt;"",TODAY()&gt;=J76,OR(L76="",L76="Sin decidir"),N76="",Q76=""),"DECIDIR YA; ","")&amp;IF(AND(K76&lt;&gt;"",TODAY()&gt;=K76,TODAY()&lt;J76,OR(L76="",L76="Sin decidir"),Q76=""),"DECIDIR PRONTO; ","")&amp;IF(AND(N76&lt;&gt;"",OR(O76="",O76="Sin respuesta"),Q76="",L76&lt;&gt;"Terminar",I76&lt;&gt;"",TODAY()&gt;=N(I76)-'Ajustes'!$B$4),"DAR SEGUIMIENTO - SIN RESPUESTA; ","")&amp;IF(AND(O76="Aceptó",Q76=""),"ACEPTÓ - FALTA FIRMAR; ","")&amp;IF(AND(H76="",Q76=""),"FALTAN DÍAS DE AVISO; ","")&amp;IF(AND(Q76&lt;&gt;"",R76=""),"FALTA NUEVA TERMINACIÓN; ",""),LEN(IF(AND(I76&lt;&gt;"",TODAY()&gt;I76,N76="",Q76=""),"PASÓ EL LÍMITE DE AVISO - NADA ENVIADO; ","")&amp;IF(AND(TODAY()&gt;E76,Q76="",L76&lt;&gt;"Terminar"),"TERMINADO - SIN RENOVAR; ","")&amp;IF(AND(J76&lt;&gt;"",TODAY()&gt;=J76,OR(L76="",L76="Sin decidir"),N76="",Q76=""),"DECIDIR YA; ","")&amp;IF(AND(K76&lt;&gt;"",TODAY()&gt;=K76,TODAY()&lt;J76,OR(L76="",L76="Sin decidir"),Q76=""),"DECIDIR PRONTO; ","")&amp;IF(AND(N76&lt;&gt;"",OR(O76="",O76="Sin respuesta"),Q76="",L76&lt;&gt;"Terminar",I76&lt;&gt;"",TODAY()&gt;=N(I76)-'Ajustes'!$B$4),"DAR SEGUIMIENTO - SIN RESPUESTA; ","")&amp;IF(AND(O76="Aceptó",Q76=""),"ACEPTÓ - FALTA FIRMAR; ","")&amp;IF(AND(H76="",Q76=""),"FALTAN DÍAS DE AVISO; ","")&amp;IF(AND(Q76&lt;&gt;"",R76=""),"FALTA NUEVA TERMINACIÓN; ",""))-2)))</f>
        <v/>
      </c>
    </row>
    <row r="77">
      <c r="D77" s="6" t="n"/>
      <c r="E77" s="6" t="n"/>
      <c r="F77" s="7" t="n"/>
      <c r="I77" s="6">
        <f>IF(OR(E77="",H77=""),"",E77-H77)</f>
        <v/>
      </c>
      <c r="J77" s="6">
        <f>IF(I77="","",I77-'Ajustes'!$B$2)</f>
        <v/>
      </c>
      <c r="K77" s="6">
        <f>IF(J77="","",J77-'Ajustes'!$B$3)</f>
        <v/>
      </c>
      <c r="M77" s="7" t="n"/>
      <c r="N77" s="6" t="n"/>
      <c r="P77" s="6" t="n"/>
      <c r="Q77" s="6" t="n"/>
      <c r="R77" s="6" t="n"/>
      <c r="S77">
        <f>IF(OR(E77="",Q77&lt;&gt;""),"",E77-TODAY())</f>
        <v/>
      </c>
      <c r="T77">
        <f>IF(E77="","",IF(Q77&lt;&gt;"","RENOVADO",IF(L77="Terminar","TERMINA",IF(N77&lt;&gt;"","OFERTA ENVIADA",IF(AND(J77&lt;&gt;"",TODAY()&gt;=J77),"DECIDIR YA","OK")))))</f>
        <v/>
      </c>
      <c r="U77">
        <f>IF(E77="","",IF(IF(AND(I77&lt;&gt;"",TODAY()&gt;I77,N77="",Q77=""),"PASÓ EL LÍMITE DE AVISO - NADA ENVIADO; ","")&amp;IF(AND(TODAY()&gt;E77,Q77="",L77&lt;&gt;"Terminar"),"TERMINADO - SIN RENOVAR; ","")&amp;IF(AND(J77&lt;&gt;"",TODAY()&gt;=J77,OR(L77="",L77="Sin decidir"),N77="",Q77=""),"DECIDIR YA; ","")&amp;IF(AND(K77&lt;&gt;"",TODAY()&gt;=K77,TODAY()&lt;J77,OR(L77="",L77="Sin decidir"),Q77=""),"DECIDIR PRONTO; ","")&amp;IF(AND(N77&lt;&gt;"",OR(O77="",O77="Sin respuesta"),Q77="",L77&lt;&gt;"Terminar",I77&lt;&gt;"",TODAY()&gt;=N(I77)-'Ajustes'!$B$4),"DAR SEGUIMIENTO - SIN RESPUESTA; ","")&amp;IF(AND(O77="Aceptó",Q77=""),"ACEPTÓ - FALTA FIRMAR; ","")&amp;IF(AND(H77="",Q77=""),"FALTAN DÍAS DE AVISO; ","")&amp;IF(AND(Q77&lt;&gt;"",R77=""),"FALTA NUEVA TERMINACIÓN; ","")="","",LEFT(IF(AND(I77&lt;&gt;"",TODAY()&gt;I77,N77="",Q77=""),"PASÓ EL LÍMITE DE AVISO - NADA ENVIADO; ","")&amp;IF(AND(TODAY()&gt;E77,Q77="",L77&lt;&gt;"Terminar"),"TERMINADO - SIN RENOVAR; ","")&amp;IF(AND(J77&lt;&gt;"",TODAY()&gt;=J77,OR(L77="",L77="Sin decidir"),N77="",Q77=""),"DECIDIR YA; ","")&amp;IF(AND(K77&lt;&gt;"",TODAY()&gt;=K77,TODAY()&lt;J77,OR(L77="",L77="Sin decidir"),Q77=""),"DECIDIR PRONTO; ","")&amp;IF(AND(N77&lt;&gt;"",OR(O77="",O77="Sin respuesta"),Q77="",L77&lt;&gt;"Terminar",I77&lt;&gt;"",TODAY()&gt;=N(I77)-'Ajustes'!$B$4),"DAR SEGUIMIENTO - SIN RESPUESTA; ","")&amp;IF(AND(O77="Aceptó",Q77=""),"ACEPTÓ - FALTA FIRMAR; ","")&amp;IF(AND(H77="",Q77=""),"FALTAN DÍAS DE AVISO; ","")&amp;IF(AND(Q77&lt;&gt;"",R77=""),"FALTA NUEVA TERMINACIÓN; ",""),LEN(IF(AND(I77&lt;&gt;"",TODAY()&gt;I77,N77="",Q77=""),"PASÓ EL LÍMITE DE AVISO - NADA ENVIADO; ","")&amp;IF(AND(TODAY()&gt;E77,Q77="",L77&lt;&gt;"Terminar"),"TERMINADO - SIN RENOVAR; ","")&amp;IF(AND(J77&lt;&gt;"",TODAY()&gt;=J77,OR(L77="",L77="Sin decidir"),N77="",Q77=""),"DECIDIR YA; ","")&amp;IF(AND(K77&lt;&gt;"",TODAY()&gt;=K77,TODAY()&lt;J77,OR(L77="",L77="Sin decidir"),Q77=""),"DECIDIR PRONTO; ","")&amp;IF(AND(N77&lt;&gt;"",OR(O77="",O77="Sin respuesta"),Q77="",L77&lt;&gt;"Terminar",I77&lt;&gt;"",TODAY()&gt;=N(I77)-'Ajustes'!$B$4),"DAR SEGUIMIENTO - SIN RESPUESTA; ","")&amp;IF(AND(O77="Aceptó",Q77=""),"ACEPTÓ - FALTA FIRMAR; ","")&amp;IF(AND(H77="",Q77=""),"FALTAN DÍAS DE AVISO; ","")&amp;IF(AND(Q77&lt;&gt;"",R77=""),"FALTA NUEVA TERMINACIÓN; ",""))-2)))</f>
        <v/>
      </c>
    </row>
    <row r="78">
      <c r="D78" s="6" t="n"/>
      <c r="E78" s="6" t="n"/>
      <c r="F78" s="7" t="n"/>
      <c r="I78" s="6">
        <f>IF(OR(E78="",H78=""),"",E78-H78)</f>
        <v/>
      </c>
      <c r="J78" s="6">
        <f>IF(I78="","",I78-'Ajustes'!$B$2)</f>
        <v/>
      </c>
      <c r="K78" s="6">
        <f>IF(J78="","",J78-'Ajustes'!$B$3)</f>
        <v/>
      </c>
      <c r="M78" s="7" t="n"/>
      <c r="N78" s="6" t="n"/>
      <c r="P78" s="6" t="n"/>
      <c r="Q78" s="6" t="n"/>
      <c r="R78" s="6" t="n"/>
      <c r="S78">
        <f>IF(OR(E78="",Q78&lt;&gt;""),"",E78-TODAY())</f>
        <v/>
      </c>
      <c r="T78">
        <f>IF(E78="","",IF(Q78&lt;&gt;"","RENOVADO",IF(L78="Terminar","TERMINA",IF(N78&lt;&gt;"","OFERTA ENVIADA",IF(AND(J78&lt;&gt;"",TODAY()&gt;=J78),"DECIDIR YA","OK")))))</f>
        <v/>
      </c>
      <c r="U78">
        <f>IF(E78="","",IF(IF(AND(I78&lt;&gt;"",TODAY()&gt;I78,N78="",Q78=""),"PASÓ EL LÍMITE DE AVISO - NADA ENVIADO; ","")&amp;IF(AND(TODAY()&gt;E78,Q78="",L78&lt;&gt;"Terminar"),"TERMINADO - SIN RENOVAR; ","")&amp;IF(AND(J78&lt;&gt;"",TODAY()&gt;=J78,OR(L78="",L78="Sin decidir"),N78="",Q78=""),"DECIDIR YA; ","")&amp;IF(AND(K78&lt;&gt;"",TODAY()&gt;=K78,TODAY()&lt;J78,OR(L78="",L78="Sin decidir"),Q78=""),"DECIDIR PRONTO; ","")&amp;IF(AND(N78&lt;&gt;"",OR(O78="",O78="Sin respuesta"),Q78="",L78&lt;&gt;"Terminar",I78&lt;&gt;"",TODAY()&gt;=N(I78)-'Ajustes'!$B$4),"DAR SEGUIMIENTO - SIN RESPUESTA; ","")&amp;IF(AND(O78="Aceptó",Q78=""),"ACEPTÓ - FALTA FIRMAR; ","")&amp;IF(AND(H78="",Q78=""),"FALTAN DÍAS DE AVISO; ","")&amp;IF(AND(Q78&lt;&gt;"",R78=""),"FALTA NUEVA TERMINACIÓN; ","")="","",LEFT(IF(AND(I78&lt;&gt;"",TODAY()&gt;I78,N78="",Q78=""),"PASÓ EL LÍMITE DE AVISO - NADA ENVIADO; ","")&amp;IF(AND(TODAY()&gt;E78,Q78="",L78&lt;&gt;"Terminar"),"TERMINADO - SIN RENOVAR; ","")&amp;IF(AND(J78&lt;&gt;"",TODAY()&gt;=J78,OR(L78="",L78="Sin decidir"),N78="",Q78=""),"DECIDIR YA; ","")&amp;IF(AND(K78&lt;&gt;"",TODAY()&gt;=K78,TODAY()&lt;J78,OR(L78="",L78="Sin decidir"),Q78=""),"DECIDIR PRONTO; ","")&amp;IF(AND(N78&lt;&gt;"",OR(O78="",O78="Sin respuesta"),Q78="",L78&lt;&gt;"Terminar",I78&lt;&gt;"",TODAY()&gt;=N(I78)-'Ajustes'!$B$4),"DAR SEGUIMIENTO - SIN RESPUESTA; ","")&amp;IF(AND(O78="Aceptó",Q78=""),"ACEPTÓ - FALTA FIRMAR; ","")&amp;IF(AND(H78="",Q78=""),"FALTAN DÍAS DE AVISO; ","")&amp;IF(AND(Q78&lt;&gt;"",R78=""),"FALTA NUEVA TERMINACIÓN; ",""),LEN(IF(AND(I78&lt;&gt;"",TODAY()&gt;I78,N78="",Q78=""),"PASÓ EL LÍMITE DE AVISO - NADA ENVIADO; ","")&amp;IF(AND(TODAY()&gt;E78,Q78="",L78&lt;&gt;"Terminar"),"TERMINADO - SIN RENOVAR; ","")&amp;IF(AND(J78&lt;&gt;"",TODAY()&gt;=J78,OR(L78="",L78="Sin decidir"),N78="",Q78=""),"DECIDIR YA; ","")&amp;IF(AND(K78&lt;&gt;"",TODAY()&gt;=K78,TODAY()&lt;J78,OR(L78="",L78="Sin decidir"),Q78=""),"DECIDIR PRONTO; ","")&amp;IF(AND(N78&lt;&gt;"",OR(O78="",O78="Sin respuesta"),Q78="",L78&lt;&gt;"Terminar",I78&lt;&gt;"",TODAY()&gt;=N(I78)-'Ajustes'!$B$4),"DAR SEGUIMIENTO - SIN RESPUESTA; ","")&amp;IF(AND(O78="Aceptó",Q78=""),"ACEPTÓ - FALTA FIRMAR; ","")&amp;IF(AND(H78="",Q78=""),"FALTAN DÍAS DE AVISO; ","")&amp;IF(AND(Q78&lt;&gt;"",R78=""),"FALTA NUEVA TERMINACIÓN; ",""))-2)))</f>
        <v/>
      </c>
    </row>
    <row r="79">
      <c r="D79" s="6" t="n"/>
      <c r="E79" s="6" t="n"/>
      <c r="F79" s="7" t="n"/>
      <c r="I79" s="6">
        <f>IF(OR(E79="",H79=""),"",E79-H79)</f>
        <v/>
      </c>
      <c r="J79" s="6">
        <f>IF(I79="","",I79-'Ajustes'!$B$2)</f>
        <v/>
      </c>
      <c r="K79" s="6">
        <f>IF(J79="","",J79-'Ajustes'!$B$3)</f>
        <v/>
      </c>
      <c r="M79" s="7" t="n"/>
      <c r="N79" s="6" t="n"/>
      <c r="P79" s="6" t="n"/>
      <c r="Q79" s="6" t="n"/>
      <c r="R79" s="6" t="n"/>
      <c r="S79">
        <f>IF(OR(E79="",Q79&lt;&gt;""),"",E79-TODAY())</f>
        <v/>
      </c>
      <c r="T79">
        <f>IF(E79="","",IF(Q79&lt;&gt;"","RENOVADO",IF(L79="Terminar","TERMINA",IF(N79&lt;&gt;"","OFERTA ENVIADA",IF(AND(J79&lt;&gt;"",TODAY()&gt;=J79),"DECIDIR YA","OK")))))</f>
        <v/>
      </c>
      <c r="U79">
        <f>IF(E79="","",IF(IF(AND(I79&lt;&gt;"",TODAY()&gt;I79,N79="",Q79=""),"PASÓ EL LÍMITE DE AVISO - NADA ENVIADO; ","")&amp;IF(AND(TODAY()&gt;E79,Q79="",L79&lt;&gt;"Terminar"),"TERMINADO - SIN RENOVAR; ","")&amp;IF(AND(J79&lt;&gt;"",TODAY()&gt;=J79,OR(L79="",L79="Sin decidir"),N79="",Q79=""),"DECIDIR YA; ","")&amp;IF(AND(K79&lt;&gt;"",TODAY()&gt;=K79,TODAY()&lt;J79,OR(L79="",L79="Sin decidir"),Q79=""),"DECIDIR PRONTO; ","")&amp;IF(AND(N79&lt;&gt;"",OR(O79="",O79="Sin respuesta"),Q79="",L79&lt;&gt;"Terminar",I79&lt;&gt;"",TODAY()&gt;=N(I79)-'Ajustes'!$B$4),"DAR SEGUIMIENTO - SIN RESPUESTA; ","")&amp;IF(AND(O79="Aceptó",Q79=""),"ACEPTÓ - FALTA FIRMAR; ","")&amp;IF(AND(H79="",Q79=""),"FALTAN DÍAS DE AVISO; ","")&amp;IF(AND(Q79&lt;&gt;"",R79=""),"FALTA NUEVA TERMINACIÓN; ","")="","",LEFT(IF(AND(I79&lt;&gt;"",TODAY()&gt;I79,N79="",Q79=""),"PASÓ EL LÍMITE DE AVISO - NADA ENVIADO; ","")&amp;IF(AND(TODAY()&gt;E79,Q79="",L79&lt;&gt;"Terminar"),"TERMINADO - SIN RENOVAR; ","")&amp;IF(AND(J79&lt;&gt;"",TODAY()&gt;=J79,OR(L79="",L79="Sin decidir"),N79="",Q79=""),"DECIDIR YA; ","")&amp;IF(AND(K79&lt;&gt;"",TODAY()&gt;=K79,TODAY()&lt;J79,OR(L79="",L79="Sin decidir"),Q79=""),"DECIDIR PRONTO; ","")&amp;IF(AND(N79&lt;&gt;"",OR(O79="",O79="Sin respuesta"),Q79="",L79&lt;&gt;"Terminar",I79&lt;&gt;"",TODAY()&gt;=N(I79)-'Ajustes'!$B$4),"DAR SEGUIMIENTO - SIN RESPUESTA; ","")&amp;IF(AND(O79="Aceptó",Q79=""),"ACEPTÓ - FALTA FIRMAR; ","")&amp;IF(AND(H79="",Q79=""),"FALTAN DÍAS DE AVISO; ","")&amp;IF(AND(Q79&lt;&gt;"",R79=""),"FALTA NUEVA TERMINACIÓN; ",""),LEN(IF(AND(I79&lt;&gt;"",TODAY()&gt;I79,N79="",Q79=""),"PASÓ EL LÍMITE DE AVISO - NADA ENVIADO; ","")&amp;IF(AND(TODAY()&gt;E79,Q79="",L79&lt;&gt;"Terminar"),"TERMINADO - SIN RENOVAR; ","")&amp;IF(AND(J79&lt;&gt;"",TODAY()&gt;=J79,OR(L79="",L79="Sin decidir"),N79="",Q79=""),"DECIDIR YA; ","")&amp;IF(AND(K79&lt;&gt;"",TODAY()&gt;=K79,TODAY()&lt;J79,OR(L79="",L79="Sin decidir"),Q79=""),"DECIDIR PRONTO; ","")&amp;IF(AND(N79&lt;&gt;"",OR(O79="",O79="Sin respuesta"),Q79="",L79&lt;&gt;"Terminar",I79&lt;&gt;"",TODAY()&gt;=N(I79)-'Ajustes'!$B$4),"DAR SEGUIMIENTO - SIN RESPUESTA; ","")&amp;IF(AND(O79="Aceptó",Q79=""),"ACEPTÓ - FALTA FIRMAR; ","")&amp;IF(AND(H79="",Q79=""),"FALTAN DÍAS DE AVISO; ","")&amp;IF(AND(Q79&lt;&gt;"",R79=""),"FALTA NUEVA TERMINACIÓN; ",""))-2)))</f>
        <v/>
      </c>
    </row>
    <row r="80">
      <c r="D80" s="6" t="n"/>
      <c r="E80" s="6" t="n"/>
      <c r="F80" s="7" t="n"/>
      <c r="I80" s="6">
        <f>IF(OR(E80="",H80=""),"",E80-H80)</f>
        <v/>
      </c>
      <c r="J80" s="6">
        <f>IF(I80="","",I80-'Ajustes'!$B$2)</f>
        <v/>
      </c>
      <c r="K80" s="6">
        <f>IF(J80="","",J80-'Ajustes'!$B$3)</f>
        <v/>
      </c>
      <c r="M80" s="7" t="n"/>
      <c r="N80" s="6" t="n"/>
      <c r="P80" s="6" t="n"/>
      <c r="Q80" s="6" t="n"/>
      <c r="R80" s="6" t="n"/>
      <c r="S80">
        <f>IF(OR(E80="",Q80&lt;&gt;""),"",E80-TODAY())</f>
        <v/>
      </c>
      <c r="T80">
        <f>IF(E80="","",IF(Q80&lt;&gt;"","RENOVADO",IF(L80="Terminar","TERMINA",IF(N80&lt;&gt;"","OFERTA ENVIADA",IF(AND(J80&lt;&gt;"",TODAY()&gt;=J80),"DECIDIR YA","OK")))))</f>
        <v/>
      </c>
      <c r="U80">
        <f>IF(E80="","",IF(IF(AND(I80&lt;&gt;"",TODAY()&gt;I80,N80="",Q80=""),"PASÓ EL LÍMITE DE AVISO - NADA ENVIADO; ","")&amp;IF(AND(TODAY()&gt;E80,Q80="",L80&lt;&gt;"Terminar"),"TERMINADO - SIN RENOVAR; ","")&amp;IF(AND(J80&lt;&gt;"",TODAY()&gt;=J80,OR(L80="",L80="Sin decidir"),N80="",Q80=""),"DECIDIR YA; ","")&amp;IF(AND(K80&lt;&gt;"",TODAY()&gt;=K80,TODAY()&lt;J80,OR(L80="",L80="Sin decidir"),Q80=""),"DECIDIR PRONTO; ","")&amp;IF(AND(N80&lt;&gt;"",OR(O80="",O80="Sin respuesta"),Q80="",L80&lt;&gt;"Terminar",I80&lt;&gt;"",TODAY()&gt;=N(I80)-'Ajustes'!$B$4),"DAR SEGUIMIENTO - SIN RESPUESTA; ","")&amp;IF(AND(O80="Aceptó",Q80=""),"ACEPTÓ - FALTA FIRMAR; ","")&amp;IF(AND(H80="",Q80=""),"FALTAN DÍAS DE AVISO; ","")&amp;IF(AND(Q80&lt;&gt;"",R80=""),"FALTA NUEVA TERMINACIÓN; ","")="","",LEFT(IF(AND(I80&lt;&gt;"",TODAY()&gt;I80,N80="",Q80=""),"PASÓ EL LÍMITE DE AVISO - NADA ENVIADO; ","")&amp;IF(AND(TODAY()&gt;E80,Q80="",L80&lt;&gt;"Terminar"),"TERMINADO - SIN RENOVAR; ","")&amp;IF(AND(J80&lt;&gt;"",TODAY()&gt;=J80,OR(L80="",L80="Sin decidir"),N80="",Q80=""),"DECIDIR YA; ","")&amp;IF(AND(K80&lt;&gt;"",TODAY()&gt;=K80,TODAY()&lt;J80,OR(L80="",L80="Sin decidir"),Q80=""),"DECIDIR PRONTO; ","")&amp;IF(AND(N80&lt;&gt;"",OR(O80="",O80="Sin respuesta"),Q80="",L80&lt;&gt;"Terminar",I80&lt;&gt;"",TODAY()&gt;=N(I80)-'Ajustes'!$B$4),"DAR SEGUIMIENTO - SIN RESPUESTA; ","")&amp;IF(AND(O80="Aceptó",Q80=""),"ACEPTÓ - FALTA FIRMAR; ","")&amp;IF(AND(H80="",Q80=""),"FALTAN DÍAS DE AVISO; ","")&amp;IF(AND(Q80&lt;&gt;"",R80=""),"FALTA NUEVA TERMINACIÓN; ",""),LEN(IF(AND(I80&lt;&gt;"",TODAY()&gt;I80,N80="",Q80=""),"PASÓ EL LÍMITE DE AVISO - NADA ENVIADO; ","")&amp;IF(AND(TODAY()&gt;E80,Q80="",L80&lt;&gt;"Terminar"),"TERMINADO - SIN RENOVAR; ","")&amp;IF(AND(J80&lt;&gt;"",TODAY()&gt;=J80,OR(L80="",L80="Sin decidir"),N80="",Q80=""),"DECIDIR YA; ","")&amp;IF(AND(K80&lt;&gt;"",TODAY()&gt;=K80,TODAY()&lt;J80,OR(L80="",L80="Sin decidir"),Q80=""),"DECIDIR PRONTO; ","")&amp;IF(AND(N80&lt;&gt;"",OR(O80="",O80="Sin respuesta"),Q80="",L80&lt;&gt;"Terminar",I80&lt;&gt;"",TODAY()&gt;=N(I80)-'Ajustes'!$B$4),"DAR SEGUIMIENTO - SIN RESPUESTA; ","")&amp;IF(AND(O80="Aceptó",Q80=""),"ACEPTÓ - FALTA FIRMAR; ","")&amp;IF(AND(H80="",Q80=""),"FALTAN DÍAS DE AVISO; ","")&amp;IF(AND(Q80&lt;&gt;"",R80=""),"FALTA NUEVA TERMINACIÓN; ",""))-2)))</f>
        <v/>
      </c>
    </row>
    <row r="81">
      <c r="D81" s="6" t="n"/>
      <c r="E81" s="6" t="n"/>
      <c r="F81" s="7" t="n"/>
      <c r="I81" s="6">
        <f>IF(OR(E81="",H81=""),"",E81-H81)</f>
        <v/>
      </c>
      <c r="J81" s="6">
        <f>IF(I81="","",I81-'Ajustes'!$B$2)</f>
        <v/>
      </c>
      <c r="K81" s="6">
        <f>IF(J81="","",J81-'Ajustes'!$B$3)</f>
        <v/>
      </c>
      <c r="M81" s="7" t="n"/>
      <c r="N81" s="6" t="n"/>
      <c r="P81" s="6" t="n"/>
      <c r="Q81" s="6" t="n"/>
      <c r="R81" s="6" t="n"/>
      <c r="S81">
        <f>IF(OR(E81="",Q81&lt;&gt;""),"",E81-TODAY())</f>
        <v/>
      </c>
      <c r="T81">
        <f>IF(E81="","",IF(Q81&lt;&gt;"","RENOVADO",IF(L81="Terminar","TERMINA",IF(N81&lt;&gt;"","OFERTA ENVIADA",IF(AND(J81&lt;&gt;"",TODAY()&gt;=J81),"DECIDIR YA","OK")))))</f>
        <v/>
      </c>
      <c r="U81">
        <f>IF(E81="","",IF(IF(AND(I81&lt;&gt;"",TODAY()&gt;I81,N81="",Q81=""),"PASÓ EL LÍMITE DE AVISO - NADA ENVIADO; ","")&amp;IF(AND(TODAY()&gt;E81,Q81="",L81&lt;&gt;"Terminar"),"TERMINADO - SIN RENOVAR; ","")&amp;IF(AND(J81&lt;&gt;"",TODAY()&gt;=J81,OR(L81="",L81="Sin decidir"),N81="",Q81=""),"DECIDIR YA; ","")&amp;IF(AND(K81&lt;&gt;"",TODAY()&gt;=K81,TODAY()&lt;J81,OR(L81="",L81="Sin decidir"),Q81=""),"DECIDIR PRONTO; ","")&amp;IF(AND(N81&lt;&gt;"",OR(O81="",O81="Sin respuesta"),Q81="",L81&lt;&gt;"Terminar",I81&lt;&gt;"",TODAY()&gt;=N(I81)-'Ajustes'!$B$4),"DAR SEGUIMIENTO - SIN RESPUESTA; ","")&amp;IF(AND(O81="Aceptó",Q81=""),"ACEPTÓ - FALTA FIRMAR; ","")&amp;IF(AND(H81="",Q81=""),"FALTAN DÍAS DE AVISO; ","")&amp;IF(AND(Q81&lt;&gt;"",R81=""),"FALTA NUEVA TERMINACIÓN; ","")="","",LEFT(IF(AND(I81&lt;&gt;"",TODAY()&gt;I81,N81="",Q81=""),"PASÓ EL LÍMITE DE AVISO - NADA ENVIADO; ","")&amp;IF(AND(TODAY()&gt;E81,Q81="",L81&lt;&gt;"Terminar"),"TERMINADO - SIN RENOVAR; ","")&amp;IF(AND(J81&lt;&gt;"",TODAY()&gt;=J81,OR(L81="",L81="Sin decidir"),N81="",Q81=""),"DECIDIR YA; ","")&amp;IF(AND(K81&lt;&gt;"",TODAY()&gt;=K81,TODAY()&lt;J81,OR(L81="",L81="Sin decidir"),Q81=""),"DECIDIR PRONTO; ","")&amp;IF(AND(N81&lt;&gt;"",OR(O81="",O81="Sin respuesta"),Q81="",L81&lt;&gt;"Terminar",I81&lt;&gt;"",TODAY()&gt;=N(I81)-'Ajustes'!$B$4),"DAR SEGUIMIENTO - SIN RESPUESTA; ","")&amp;IF(AND(O81="Aceptó",Q81=""),"ACEPTÓ - FALTA FIRMAR; ","")&amp;IF(AND(H81="",Q81=""),"FALTAN DÍAS DE AVISO; ","")&amp;IF(AND(Q81&lt;&gt;"",R81=""),"FALTA NUEVA TERMINACIÓN; ",""),LEN(IF(AND(I81&lt;&gt;"",TODAY()&gt;I81,N81="",Q81=""),"PASÓ EL LÍMITE DE AVISO - NADA ENVIADO; ","")&amp;IF(AND(TODAY()&gt;E81,Q81="",L81&lt;&gt;"Terminar"),"TERMINADO - SIN RENOVAR; ","")&amp;IF(AND(J81&lt;&gt;"",TODAY()&gt;=J81,OR(L81="",L81="Sin decidir"),N81="",Q81=""),"DECIDIR YA; ","")&amp;IF(AND(K81&lt;&gt;"",TODAY()&gt;=K81,TODAY()&lt;J81,OR(L81="",L81="Sin decidir"),Q81=""),"DECIDIR PRONTO; ","")&amp;IF(AND(N81&lt;&gt;"",OR(O81="",O81="Sin respuesta"),Q81="",L81&lt;&gt;"Terminar",I81&lt;&gt;"",TODAY()&gt;=N(I81)-'Ajustes'!$B$4),"DAR SEGUIMIENTO - SIN RESPUESTA; ","")&amp;IF(AND(O81="Aceptó",Q81=""),"ACEPTÓ - FALTA FIRMAR; ","")&amp;IF(AND(H81="",Q81=""),"FALTAN DÍAS DE AVISO; ","")&amp;IF(AND(Q81&lt;&gt;"",R81=""),"FALTA NUEVA TERMINACIÓN; ",""))-2)))</f>
        <v/>
      </c>
    </row>
    <row r="82">
      <c r="D82" s="6" t="n"/>
      <c r="E82" s="6" t="n"/>
      <c r="F82" s="7" t="n"/>
      <c r="I82" s="6">
        <f>IF(OR(E82="",H82=""),"",E82-H82)</f>
        <v/>
      </c>
      <c r="J82" s="6">
        <f>IF(I82="","",I82-'Ajustes'!$B$2)</f>
        <v/>
      </c>
      <c r="K82" s="6">
        <f>IF(J82="","",J82-'Ajustes'!$B$3)</f>
        <v/>
      </c>
      <c r="M82" s="7" t="n"/>
      <c r="N82" s="6" t="n"/>
      <c r="P82" s="6" t="n"/>
      <c r="Q82" s="6" t="n"/>
      <c r="R82" s="6" t="n"/>
      <c r="S82">
        <f>IF(OR(E82="",Q82&lt;&gt;""),"",E82-TODAY())</f>
        <v/>
      </c>
      <c r="T82">
        <f>IF(E82="","",IF(Q82&lt;&gt;"","RENOVADO",IF(L82="Terminar","TERMINA",IF(N82&lt;&gt;"","OFERTA ENVIADA",IF(AND(J82&lt;&gt;"",TODAY()&gt;=J82),"DECIDIR YA","OK")))))</f>
        <v/>
      </c>
      <c r="U82">
        <f>IF(E82="","",IF(IF(AND(I82&lt;&gt;"",TODAY()&gt;I82,N82="",Q82=""),"PASÓ EL LÍMITE DE AVISO - NADA ENVIADO; ","")&amp;IF(AND(TODAY()&gt;E82,Q82="",L82&lt;&gt;"Terminar"),"TERMINADO - SIN RENOVAR; ","")&amp;IF(AND(J82&lt;&gt;"",TODAY()&gt;=J82,OR(L82="",L82="Sin decidir"),N82="",Q82=""),"DECIDIR YA; ","")&amp;IF(AND(K82&lt;&gt;"",TODAY()&gt;=K82,TODAY()&lt;J82,OR(L82="",L82="Sin decidir"),Q82=""),"DECIDIR PRONTO; ","")&amp;IF(AND(N82&lt;&gt;"",OR(O82="",O82="Sin respuesta"),Q82="",L82&lt;&gt;"Terminar",I82&lt;&gt;"",TODAY()&gt;=N(I82)-'Ajustes'!$B$4),"DAR SEGUIMIENTO - SIN RESPUESTA; ","")&amp;IF(AND(O82="Aceptó",Q82=""),"ACEPTÓ - FALTA FIRMAR; ","")&amp;IF(AND(H82="",Q82=""),"FALTAN DÍAS DE AVISO; ","")&amp;IF(AND(Q82&lt;&gt;"",R82=""),"FALTA NUEVA TERMINACIÓN; ","")="","",LEFT(IF(AND(I82&lt;&gt;"",TODAY()&gt;I82,N82="",Q82=""),"PASÓ EL LÍMITE DE AVISO - NADA ENVIADO; ","")&amp;IF(AND(TODAY()&gt;E82,Q82="",L82&lt;&gt;"Terminar"),"TERMINADO - SIN RENOVAR; ","")&amp;IF(AND(J82&lt;&gt;"",TODAY()&gt;=J82,OR(L82="",L82="Sin decidir"),N82="",Q82=""),"DECIDIR YA; ","")&amp;IF(AND(K82&lt;&gt;"",TODAY()&gt;=K82,TODAY()&lt;J82,OR(L82="",L82="Sin decidir"),Q82=""),"DECIDIR PRONTO; ","")&amp;IF(AND(N82&lt;&gt;"",OR(O82="",O82="Sin respuesta"),Q82="",L82&lt;&gt;"Terminar",I82&lt;&gt;"",TODAY()&gt;=N(I82)-'Ajustes'!$B$4),"DAR SEGUIMIENTO - SIN RESPUESTA; ","")&amp;IF(AND(O82="Aceptó",Q82=""),"ACEPTÓ - FALTA FIRMAR; ","")&amp;IF(AND(H82="",Q82=""),"FALTAN DÍAS DE AVISO; ","")&amp;IF(AND(Q82&lt;&gt;"",R82=""),"FALTA NUEVA TERMINACIÓN; ",""),LEN(IF(AND(I82&lt;&gt;"",TODAY()&gt;I82,N82="",Q82=""),"PASÓ EL LÍMITE DE AVISO - NADA ENVIADO; ","")&amp;IF(AND(TODAY()&gt;E82,Q82="",L82&lt;&gt;"Terminar"),"TERMINADO - SIN RENOVAR; ","")&amp;IF(AND(J82&lt;&gt;"",TODAY()&gt;=J82,OR(L82="",L82="Sin decidir"),N82="",Q82=""),"DECIDIR YA; ","")&amp;IF(AND(K82&lt;&gt;"",TODAY()&gt;=K82,TODAY()&lt;J82,OR(L82="",L82="Sin decidir"),Q82=""),"DECIDIR PRONTO; ","")&amp;IF(AND(N82&lt;&gt;"",OR(O82="",O82="Sin respuesta"),Q82="",L82&lt;&gt;"Terminar",I82&lt;&gt;"",TODAY()&gt;=N(I82)-'Ajustes'!$B$4),"DAR SEGUIMIENTO - SIN RESPUESTA; ","")&amp;IF(AND(O82="Aceptó",Q82=""),"ACEPTÓ - FALTA FIRMAR; ","")&amp;IF(AND(H82="",Q82=""),"FALTAN DÍAS DE AVISO; ","")&amp;IF(AND(Q82&lt;&gt;"",R82=""),"FALTA NUEVA TERMINACIÓN; ",""))-2)))</f>
        <v/>
      </c>
    </row>
    <row r="83">
      <c r="D83" s="6" t="n"/>
      <c r="E83" s="6" t="n"/>
      <c r="F83" s="7" t="n"/>
      <c r="I83" s="6">
        <f>IF(OR(E83="",H83=""),"",E83-H83)</f>
        <v/>
      </c>
      <c r="J83" s="6">
        <f>IF(I83="","",I83-'Ajustes'!$B$2)</f>
        <v/>
      </c>
      <c r="K83" s="6">
        <f>IF(J83="","",J83-'Ajustes'!$B$3)</f>
        <v/>
      </c>
      <c r="M83" s="7" t="n"/>
      <c r="N83" s="6" t="n"/>
      <c r="P83" s="6" t="n"/>
      <c r="Q83" s="6" t="n"/>
      <c r="R83" s="6" t="n"/>
      <c r="S83">
        <f>IF(OR(E83="",Q83&lt;&gt;""),"",E83-TODAY())</f>
        <v/>
      </c>
      <c r="T83">
        <f>IF(E83="","",IF(Q83&lt;&gt;"","RENOVADO",IF(L83="Terminar","TERMINA",IF(N83&lt;&gt;"","OFERTA ENVIADA",IF(AND(J83&lt;&gt;"",TODAY()&gt;=J83),"DECIDIR YA","OK")))))</f>
        <v/>
      </c>
      <c r="U83">
        <f>IF(E83="","",IF(IF(AND(I83&lt;&gt;"",TODAY()&gt;I83,N83="",Q83=""),"PASÓ EL LÍMITE DE AVISO - NADA ENVIADO; ","")&amp;IF(AND(TODAY()&gt;E83,Q83="",L83&lt;&gt;"Terminar"),"TERMINADO - SIN RENOVAR; ","")&amp;IF(AND(J83&lt;&gt;"",TODAY()&gt;=J83,OR(L83="",L83="Sin decidir"),N83="",Q83=""),"DECIDIR YA; ","")&amp;IF(AND(K83&lt;&gt;"",TODAY()&gt;=K83,TODAY()&lt;J83,OR(L83="",L83="Sin decidir"),Q83=""),"DECIDIR PRONTO; ","")&amp;IF(AND(N83&lt;&gt;"",OR(O83="",O83="Sin respuesta"),Q83="",L83&lt;&gt;"Terminar",I83&lt;&gt;"",TODAY()&gt;=N(I83)-'Ajustes'!$B$4),"DAR SEGUIMIENTO - SIN RESPUESTA; ","")&amp;IF(AND(O83="Aceptó",Q83=""),"ACEPTÓ - FALTA FIRMAR; ","")&amp;IF(AND(H83="",Q83=""),"FALTAN DÍAS DE AVISO; ","")&amp;IF(AND(Q83&lt;&gt;"",R83=""),"FALTA NUEVA TERMINACIÓN; ","")="","",LEFT(IF(AND(I83&lt;&gt;"",TODAY()&gt;I83,N83="",Q83=""),"PASÓ EL LÍMITE DE AVISO - NADA ENVIADO; ","")&amp;IF(AND(TODAY()&gt;E83,Q83="",L83&lt;&gt;"Terminar"),"TERMINADO - SIN RENOVAR; ","")&amp;IF(AND(J83&lt;&gt;"",TODAY()&gt;=J83,OR(L83="",L83="Sin decidir"),N83="",Q83=""),"DECIDIR YA; ","")&amp;IF(AND(K83&lt;&gt;"",TODAY()&gt;=K83,TODAY()&lt;J83,OR(L83="",L83="Sin decidir"),Q83=""),"DECIDIR PRONTO; ","")&amp;IF(AND(N83&lt;&gt;"",OR(O83="",O83="Sin respuesta"),Q83="",L83&lt;&gt;"Terminar",I83&lt;&gt;"",TODAY()&gt;=N(I83)-'Ajustes'!$B$4),"DAR SEGUIMIENTO - SIN RESPUESTA; ","")&amp;IF(AND(O83="Aceptó",Q83=""),"ACEPTÓ - FALTA FIRMAR; ","")&amp;IF(AND(H83="",Q83=""),"FALTAN DÍAS DE AVISO; ","")&amp;IF(AND(Q83&lt;&gt;"",R83=""),"FALTA NUEVA TERMINACIÓN; ",""),LEN(IF(AND(I83&lt;&gt;"",TODAY()&gt;I83,N83="",Q83=""),"PASÓ EL LÍMITE DE AVISO - NADA ENVIADO; ","")&amp;IF(AND(TODAY()&gt;E83,Q83="",L83&lt;&gt;"Terminar"),"TERMINADO - SIN RENOVAR; ","")&amp;IF(AND(J83&lt;&gt;"",TODAY()&gt;=J83,OR(L83="",L83="Sin decidir"),N83="",Q83=""),"DECIDIR YA; ","")&amp;IF(AND(K83&lt;&gt;"",TODAY()&gt;=K83,TODAY()&lt;J83,OR(L83="",L83="Sin decidir"),Q83=""),"DECIDIR PRONTO; ","")&amp;IF(AND(N83&lt;&gt;"",OR(O83="",O83="Sin respuesta"),Q83="",L83&lt;&gt;"Terminar",I83&lt;&gt;"",TODAY()&gt;=N(I83)-'Ajustes'!$B$4),"DAR SEGUIMIENTO - SIN RESPUESTA; ","")&amp;IF(AND(O83="Aceptó",Q83=""),"ACEPTÓ - FALTA FIRMAR; ","")&amp;IF(AND(H83="",Q83=""),"FALTAN DÍAS DE AVISO; ","")&amp;IF(AND(Q83&lt;&gt;"",R83=""),"FALTA NUEVA TERMINACIÓN; ",""))-2)))</f>
        <v/>
      </c>
    </row>
    <row r="84">
      <c r="D84" s="6" t="n"/>
      <c r="E84" s="6" t="n"/>
      <c r="F84" s="7" t="n"/>
      <c r="I84" s="6">
        <f>IF(OR(E84="",H84=""),"",E84-H84)</f>
        <v/>
      </c>
      <c r="J84" s="6">
        <f>IF(I84="","",I84-'Ajustes'!$B$2)</f>
        <v/>
      </c>
      <c r="K84" s="6">
        <f>IF(J84="","",J84-'Ajustes'!$B$3)</f>
        <v/>
      </c>
      <c r="M84" s="7" t="n"/>
      <c r="N84" s="6" t="n"/>
      <c r="P84" s="6" t="n"/>
      <c r="Q84" s="6" t="n"/>
      <c r="R84" s="6" t="n"/>
      <c r="S84">
        <f>IF(OR(E84="",Q84&lt;&gt;""),"",E84-TODAY())</f>
        <v/>
      </c>
      <c r="T84">
        <f>IF(E84="","",IF(Q84&lt;&gt;"","RENOVADO",IF(L84="Terminar","TERMINA",IF(N84&lt;&gt;"","OFERTA ENVIADA",IF(AND(J84&lt;&gt;"",TODAY()&gt;=J84),"DECIDIR YA","OK")))))</f>
        <v/>
      </c>
      <c r="U84">
        <f>IF(E84="","",IF(IF(AND(I84&lt;&gt;"",TODAY()&gt;I84,N84="",Q84=""),"PASÓ EL LÍMITE DE AVISO - NADA ENVIADO; ","")&amp;IF(AND(TODAY()&gt;E84,Q84="",L84&lt;&gt;"Terminar"),"TERMINADO - SIN RENOVAR; ","")&amp;IF(AND(J84&lt;&gt;"",TODAY()&gt;=J84,OR(L84="",L84="Sin decidir"),N84="",Q84=""),"DECIDIR YA; ","")&amp;IF(AND(K84&lt;&gt;"",TODAY()&gt;=K84,TODAY()&lt;J84,OR(L84="",L84="Sin decidir"),Q84=""),"DECIDIR PRONTO; ","")&amp;IF(AND(N84&lt;&gt;"",OR(O84="",O84="Sin respuesta"),Q84="",L84&lt;&gt;"Terminar",I84&lt;&gt;"",TODAY()&gt;=N(I84)-'Ajustes'!$B$4),"DAR SEGUIMIENTO - SIN RESPUESTA; ","")&amp;IF(AND(O84="Aceptó",Q84=""),"ACEPTÓ - FALTA FIRMAR; ","")&amp;IF(AND(H84="",Q84=""),"FALTAN DÍAS DE AVISO; ","")&amp;IF(AND(Q84&lt;&gt;"",R84=""),"FALTA NUEVA TERMINACIÓN; ","")="","",LEFT(IF(AND(I84&lt;&gt;"",TODAY()&gt;I84,N84="",Q84=""),"PASÓ EL LÍMITE DE AVISO - NADA ENVIADO; ","")&amp;IF(AND(TODAY()&gt;E84,Q84="",L84&lt;&gt;"Terminar"),"TERMINADO - SIN RENOVAR; ","")&amp;IF(AND(J84&lt;&gt;"",TODAY()&gt;=J84,OR(L84="",L84="Sin decidir"),N84="",Q84=""),"DECIDIR YA; ","")&amp;IF(AND(K84&lt;&gt;"",TODAY()&gt;=K84,TODAY()&lt;J84,OR(L84="",L84="Sin decidir"),Q84=""),"DECIDIR PRONTO; ","")&amp;IF(AND(N84&lt;&gt;"",OR(O84="",O84="Sin respuesta"),Q84="",L84&lt;&gt;"Terminar",I84&lt;&gt;"",TODAY()&gt;=N(I84)-'Ajustes'!$B$4),"DAR SEGUIMIENTO - SIN RESPUESTA; ","")&amp;IF(AND(O84="Aceptó",Q84=""),"ACEPTÓ - FALTA FIRMAR; ","")&amp;IF(AND(H84="",Q84=""),"FALTAN DÍAS DE AVISO; ","")&amp;IF(AND(Q84&lt;&gt;"",R84=""),"FALTA NUEVA TERMINACIÓN; ",""),LEN(IF(AND(I84&lt;&gt;"",TODAY()&gt;I84,N84="",Q84=""),"PASÓ EL LÍMITE DE AVISO - NADA ENVIADO; ","")&amp;IF(AND(TODAY()&gt;E84,Q84="",L84&lt;&gt;"Terminar"),"TERMINADO - SIN RENOVAR; ","")&amp;IF(AND(J84&lt;&gt;"",TODAY()&gt;=J84,OR(L84="",L84="Sin decidir"),N84="",Q84=""),"DECIDIR YA; ","")&amp;IF(AND(K84&lt;&gt;"",TODAY()&gt;=K84,TODAY()&lt;J84,OR(L84="",L84="Sin decidir"),Q84=""),"DECIDIR PRONTO; ","")&amp;IF(AND(N84&lt;&gt;"",OR(O84="",O84="Sin respuesta"),Q84="",L84&lt;&gt;"Terminar",I84&lt;&gt;"",TODAY()&gt;=N(I84)-'Ajustes'!$B$4),"DAR SEGUIMIENTO - SIN RESPUESTA; ","")&amp;IF(AND(O84="Aceptó",Q84=""),"ACEPTÓ - FALTA FIRMAR; ","")&amp;IF(AND(H84="",Q84=""),"FALTAN DÍAS DE AVISO; ","")&amp;IF(AND(Q84&lt;&gt;"",R84=""),"FALTA NUEVA TERMINACIÓN; ",""))-2)))</f>
        <v/>
      </c>
    </row>
    <row r="85">
      <c r="D85" s="6" t="n"/>
      <c r="E85" s="6" t="n"/>
      <c r="F85" s="7" t="n"/>
      <c r="I85" s="6">
        <f>IF(OR(E85="",H85=""),"",E85-H85)</f>
        <v/>
      </c>
      <c r="J85" s="6">
        <f>IF(I85="","",I85-'Ajustes'!$B$2)</f>
        <v/>
      </c>
      <c r="K85" s="6">
        <f>IF(J85="","",J85-'Ajustes'!$B$3)</f>
        <v/>
      </c>
      <c r="M85" s="7" t="n"/>
      <c r="N85" s="6" t="n"/>
      <c r="P85" s="6" t="n"/>
      <c r="Q85" s="6" t="n"/>
      <c r="R85" s="6" t="n"/>
      <c r="S85">
        <f>IF(OR(E85="",Q85&lt;&gt;""),"",E85-TODAY())</f>
        <v/>
      </c>
      <c r="T85">
        <f>IF(E85="","",IF(Q85&lt;&gt;"","RENOVADO",IF(L85="Terminar","TERMINA",IF(N85&lt;&gt;"","OFERTA ENVIADA",IF(AND(J85&lt;&gt;"",TODAY()&gt;=J85),"DECIDIR YA","OK")))))</f>
        <v/>
      </c>
      <c r="U85">
        <f>IF(E85="","",IF(IF(AND(I85&lt;&gt;"",TODAY()&gt;I85,N85="",Q85=""),"PASÓ EL LÍMITE DE AVISO - NADA ENVIADO; ","")&amp;IF(AND(TODAY()&gt;E85,Q85="",L85&lt;&gt;"Terminar"),"TERMINADO - SIN RENOVAR; ","")&amp;IF(AND(J85&lt;&gt;"",TODAY()&gt;=J85,OR(L85="",L85="Sin decidir"),N85="",Q85=""),"DECIDIR YA; ","")&amp;IF(AND(K85&lt;&gt;"",TODAY()&gt;=K85,TODAY()&lt;J85,OR(L85="",L85="Sin decidir"),Q85=""),"DECIDIR PRONTO; ","")&amp;IF(AND(N85&lt;&gt;"",OR(O85="",O85="Sin respuesta"),Q85="",L85&lt;&gt;"Terminar",I85&lt;&gt;"",TODAY()&gt;=N(I85)-'Ajustes'!$B$4),"DAR SEGUIMIENTO - SIN RESPUESTA; ","")&amp;IF(AND(O85="Aceptó",Q85=""),"ACEPTÓ - FALTA FIRMAR; ","")&amp;IF(AND(H85="",Q85=""),"FALTAN DÍAS DE AVISO; ","")&amp;IF(AND(Q85&lt;&gt;"",R85=""),"FALTA NUEVA TERMINACIÓN; ","")="","",LEFT(IF(AND(I85&lt;&gt;"",TODAY()&gt;I85,N85="",Q85=""),"PASÓ EL LÍMITE DE AVISO - NADA ENVIADO; ","")&amp;IF(AND(TODAY()&gt;E85,Q85="",L85&lt;&gt;"Terminar"),"TERMINADO - SIN RENOVAR; ","")&amp;IF(AND(J85&lt;&gt;"",TODAY()&gt;=J85,OR(L85="",L85="Sin decidir"),N85="",Q85=""),"DECIDIR YA; ","")&amp;IF(AND(K85&lt;&gt;"",TODAY()&gt;=K85,TODAY()&lt;J85,OR(L85="",L85="Sin decidir"),Q85=""),"DECIDIR PRONTO; ","")&amp;IF(AND(N85&lt;&gt;"",OR(O85="",O85="Sin respuesta"),Q85="",L85&lt;&gt;"Terminar",I85&lt;&gt;"",TODAY()&gt;=N(I85)-'Ajustes'!$B$4),"DAR SEGUIMIENTO - SIN RESPUESTA; ","")&amp;IF(AND(O85="Aceptó",Q85=""),"ACEPTÓ - FALTA FIRMAR; ","")&amp;IF(AND(H85="",Q85=""),"FALTAN DÍAS DE AVISO; ","")&amp;IF(AND(Q85&lt;&gt;"",R85=""),"FALTA NUEVA TERMINACIÓN; ",""),LEN(IF(AND(I85&lt;&gt;"",TODAY()&gt;I85,N85="",Q85=""),"PASÓ EL LÍMITE DE AVISO - NADA ENVIADO; ","")&amp;IF(AND(TODAY()&gt;E85,Q85="",L85&lt;&gt;"Terminar"),"TERMINADO - SIN RENOVAR; ","")&amp;IF(AND(J85&lt;&gt;"",TODAY()&gt;=J85,OR(L85="",L85="Sin decidir"),N85="",Q85=""),"DECIDIR YA; ","")&amp;IF(AND(K85&lt;&gt;"",TODAY()&gt;=K85,TODAY()&lt;J85,OR(L85="",L85="Sin decidir"),Q85=""),"DECIDIR PRONTO; ","")&amp;IF(AND(N85&lt;&gt;"",OR(O85="",O85="Sin respuesta"),Q85="",L85&lt;&gt;"Terminar",I85&lt;&gt;"",TODAY()&gt;=N(I85)-'Ajustes'!$B$4),"DAR SEGUIMIENTO - SIN RESPUESTA; ","")&amp;IF(AND(O85="Aceptó",Q85=""),"ACEPTÓ - FALTA FIRMAR; ","")&amp;IF(AND(H85="",Q85=""),"FALTAN DÍAS DE AVISO; ","")&amp;IF(AND(Q85&lt;&gt;"",R85=""),"FALTA NUEVA TERMINACIÓN; ",""))-2)))</f>
        <v/>
      </c>
    </row>
    <row r="86">
      <c r="D86" s="6" t="n"/>
      <c r="E86" s="6" t="n"/>
      <c r="F86" s="7" t="n"/>
      <c r="I86" s="6">
        <f>IF(OR(E86="",H86=""),"",E86-H86)</f>
        <v/>
      </c>
      <c r="J86" s="6">
        <f>IF(I86="","",I86-'Ajustes'!$B$2)</f>
        <v/>
      </c>
      <c r="K86" s="6">
        <f>IF(J86="","",J86-'Ajustes'!$B$3)</f>
        <v/>
      </c>
      <c r="M86" s="7" t="n"/>
      <c r="N86" s="6" t="n"/>
      <c r="P86" s="6" t="n"/>
      <c r="Q86" s="6" t="n"/>
      <c r="R86" s="6" t="n"/>
      <c r="S86">
        <f>IF(OR(E86="",Q86&lt;&gt;""),"",E86-TODAY())</f>
        <v/>
      </c>
      <c r="T86">
        <f>IF(E86="","",IF(Q86&lt;&gt;"","RENOVADO",IF(L86="Terminar","TERMINA",IF(N86&lt;&gt;"","OFERTA ENVIADA",IF(AND(J86&lt;&gt;"",TODAY()&gt;=J86),"DECIDIR YA","OK")))))</f>
        <v/>
      </c>
      <c r="U86">
        <f>IF(E86="","",IF(IF(AND(I86&lt;&gt;"",TODAY()&gt;I86,N86="",Q86=""),"PASÓ EL LÍMITE DE AVISO - NADA ENVIADO; ","")&amp;IF(AND(TODAY()&gt;E86,Q86="",L86&lt;&gt;"Terminar"),"TERMINADO - SIN RENOVAR; ","")&amp;IF(AND(J86&lt;&gt;"",TODAY()&gt;=J86,OR(L86="",L86="Sin decidir"),N86="",Q86=""),"DECIDIR YA; ","")&amp;IF(AND(K86&lt;&gt;"",TODAY()&gt;=K86,TODAY()&lt;J86,OR(L86="",L86="Sin decidir"),Q86=""),"DECIDIR PRONTO; ","")&amp;IF(AND(N86&lt;&gt;"",OR(O86="",O86="Sin respuesta"),Q86="",L86&lt;&gt;"Terminar",I86&lt;&gt;"",TODAY()&gt;=N(I86)-'Ajustes'!$B$4),"DAR SEGUIMIENTO - SIN RESPUESTA; ","")&amp;IF(AND(O86="Aceptó",Q86=""),"ACEPTÓ - FALTA FIRMAR; ","")&amp;IF(AND(H86="",Q86=""),"FALTAN DÍAS DE AVISO; ","")&amp;IF(AND(Q86&lt;&gt;"",R86=""),"FALTA NUEVA TERMINACIÓN; ","")="","",LEFT(IF(AND(I86&lt;&gt;"",TODAY()&gt;I86,N86="",Q86=""),"PASÓ EL LÍMITE DE AVISO - NADA ENVIADO; ","")&amp;IF(AND(TODAY()&gt;E86,Q86="",L86&lt;&gt;"Terminar"),"TERMINADO - SIN RENOVAR; ","")&amp;IF(AND(J86&lt;&gt;"",TODAY()&gt;=J86,OR(L86="",L86="Sin decidir"),N86="",Q86=""),"DECIDIR YA; ","")&amp;IF(AND(K86&lt;&gt;"",TODAY()&gt;=K86,TODAY()&lt;J86,OR(L86="",L86="Sin decidir"),Q86=""),"DECIDIR PRONTO; ","")&amp;IF(AND(N86&lt;&gt;"",OR(O86="",O86="Sin respuesta"),Q86="",L86&lt;&gt;"Terminar",I86&lt;&gt;"",TODAY()&gt;=N(I86)-'Ajustes'!$B$4),"DAR SEGUIMIENTO - SIN RESPUESTA; ","")&amp;IF(AND(O86="Aceptó",Q86=""),"ACEPTÓ - FALTA FIRMAR; ","")&amp;IF(AND(H86="",Q86=""),"FALTAN DÍAS DE AVISO; ","")&amp;IF(AND(Q86&lt;&gt;"",R86=""),"FALTA NUEVA TERMINACIÓN; ",""),LEN(IF(AND(I86&lt;&gt;"",TODAY()&gt;I86,N86="",Q86=""),"PASÓ EL LÍMITE DE AVISO - NADA ENVIADO; ","")&amp;IF(AND(TODAY()&gt;E86,Q86="",L86&lt;&gt;"Terminar"),"TERMINADO - SIN RENOVAR; ","")&amp;IF(AND(J86&lt;&gt;"",TODAY()&gt;=J86,OR(L86="",L86="Sin decidir"),N86="",Q86=""),"DECIDIR YA; ","")&amp;IF(AND(K86&lt;&gt;"",TODAY()&gt;=K86,TODAY()&lt;J86,OR(L86="",L86="Sin decidir"),Q86=""),"DECIDIR PRONTO; ","")&amp;IF(AND(N86&lt;&gt;"",OR(O86="",O86="Sin respuesta"),Q86="",L86&lt;&gt;"Terminar",I86&lt;&gt;"",TODAY()&gt;=N(I86)-'Ajustes'!$B$4),"DAR SEGUIMIENTO - SIN RESPUESTA; ","")&amp;IF(AND(O86="Aceptó",Q86=""),"ACEPTÓ - FALTA FIRMAR; ","")&amp;IF(AND(H86="",Q86=""),"FALTAN DÍAS DE AVISO; ","")&amp;IF(AND(Q86&lt;&gt;"",R86=""),"FALTA NUEVA TERMINACIÓN; ",""))-2)))</f>
        <v/>
      </c>
    </row>
    <row r="87">
      <c r="D87" s="6" t="n"/>
      <c r="E87" s="6" t="n"/>
      <c r="F87" s="7" t="n"/>
      <c r="I87" s="6">
        <f>IF(OR(E87="",H87=""),"",E87-H87)</f>
        <v/>
      </c>
      <c r="J87" s="6">
        <f>IF(I87="","",I87-'Ajustes'!$B$2)</f>
        <v/>
      </c>
      <c r="K87" s="6">
        <f>IF(J87="","",J87-'Ajustes'!$B$3)</f>
        <v/>
      </c>
      <c r="M87" s="7" t="n"/>
      <c r="N87" s="6" t="n"/>
      <c r="P87" s="6" t="n"/>
      <c r="Q87" s="6" t="n"/>
      <c r="R87" s="6" t="n"/>
      <c r="S87">
        <f>IF(OR(E87="",Q87&lt;&gt;""),"",E87-TODAY())</f>
        <v/>
      </c>
      <c r="T87">
        <f>IF(E87="","",IF(Q87&lt;&gt;"","RENOVADO",IF(L87="Terminar","TERMINA",IF(N87&lt;&gt;"","OFERTA ENVIADA",IF(AND(J87&lt;&gt;"",TODAY()&gt;=J87),"DECIDIR YA","OK")))))</f>
        <v/>
      </c>
      <c r="U87">
        <f>IF(E87="","",IF(IF(AND(I87&lt;&gt;"",TODAY()&gt;I87,N87="",Q87=""),"PASÓ EL LÍMITE DE AVISO - NADA ENVIADO; ","")&amp;IF(AND(TODAY()&gt;E87,Q87="",L87&lt;&gt;"Terminar"),"TERMINADO - SIN RENOVAR; ","")&amp;IF(AND(J87&lt;&gt;"",TODAY()&gt;=J87,OR(L87="",L87="Sin decidir"),N87="",Q87=""),"DECIDIR YA; ","")&amp;IF(AND(K87&lt;&gt;"",TODAY()&gt;=K87,TODAY()&lt;J87,OR(L87="",L87="Sin decidir"),Q87=""),"DECIDIR PRONTO; ","")&amp;IF(AND(N87&lt;&gt;"",OR(O87="",O87="Sin respuesta"),Q87="",L87&lt;&gt;"Terminar",I87&lt;&gt;"",TODAY()&gt;=N(I87)-'Ajustes'!$B$4),"DAR SEGUIMIENTO - SIN RESPUESTA; ","")&amp;IF(AND(O87="Aceptó",Q87=""),"ACEPTÓ - FALTA FIRMAR; ","")&amp;IF(AND(H87="",Q87=""),"FALTAN DÍAS DE AVISO; ","")&amp;IF(AND(Q87&lt;&gt;"",R87=""),"FALTA NUEVA TERMINACIÓN; ","")="","",LEFT(IF(AND(I87&lt;&gt;"",TODAY()&gt;I87,N87="",Q87=""),"PASÓ EL LÍMITE DE AVISO - NADA ENVIADO; ","")&amp;IF(AND(TODAY()&gt;E87,Q87="",L87&lt;&gt;"Terminar"),"TERMINADO - SIN RENOVAR; ","")&amp;IF(AND(J87&lt;&gt;"",TODAY()&gt;=J87,OR(L87="",L87="Sin decidir"),N87="",Q87=""),"DECIDIR YA; ","")&amp;IF(AND(K87&lt;&gt;"",TODAY()&gt;=K87,TODAY()&lt;J87,OR(L87="",L87="Sin decidir"),Q87=""),"DECIDIR PRONTO; ","")&amp;IF(AND(N87&lt;&gt;"",OR(O87="",O87="Sin respuesta"),Q87="",L87&lt;&gt;"Terminar",I87&lt;&gt;"",TODAY()&gt;=N(I87)-'Ajustes'!$B$4),"DAR SEGUIMIENTO - SIN RESPUESTA; ","")&amp;IF(AND(O87="Aceptó",Q87=""),"ACEPTÓ - FALTA FIRMAR; ","")&amp;IF(AND(H87="",Q87=""),"FALTAN DÍAS DE AVISO; ","")&amp;IF(AND(Q87&lt;&gt;"",R87=""),"FALTA NUEVA TERMINACIÓN; ",""),LEN(IF(AND(I87&lt;&gt;"",TODAY()&gt;I87,N87="",Q87=""),"PASÓ EL LÍMITE DE AVISO - NADA ENVIADO; ","")&amp;IF(AND(TODAY()&gt;E87,Q87="",L87&lt;&gt;"Terminar"),"TERMINADO - SIN RENOVAR; ","")&amp;IF(AND(J87&lt;&gt;"",TODAY()&gt;=J87,OR(L87="",L87="Sin decidir"),N87="",Q87=""),"DECIDIR YA; ","")&amp;IF(AND(K87&lt;&gt;"",TODAY()&gt;=K87,TODAY()&lt;J87,OR(L87="",L87="Sin decidir"),Q87=""),"DECIDIR PRONTO; ","")&amp;IF(AND(N87&lt;&gt;"",OR(O87="",O87="Sin respuesta"),Q87="",L87&lt;&gt;"Terminar",I87&lt;&gt;"",TODAY()&gt;=N(I87)-'Ajustes'!$B$4),"DAR SEGUIMIENTO - SIN RESPUESTA; ","")&amp;IF(AND(O87="Aceptó",Q87=""),"ACEPTÓ - FALTA FIRMAR; ","")&amp;IF(AND(H87="",Q87=""),"FALTAN DÍAS DE AVISO; ","")&amp;IF(AND(Q87&lt;&gt;"",R87=""),"FALTA NUEVA TERMINACIÓN; ",""))-2)))</f>
        <v/>
      </c>
    </row>
    <row r="88">
      <c r="D88" s="6" t="n"/>
      <c r="E88" s="6" t="n"/>
      <c r="F88" s="7" t="n"/>
      <c r="I88" s="6">
        <f>IF(OR(E88="",H88=""),"",E88-H88)</f>
        <v/>
      </c>
      <c r="J88" s="6">
        <f>IF(I88="","",I88-'Ajustes'!$B$2)</f>
        <v/>
      </c>
      <c r="K88" s="6">
        <f>IF(J88="","",J88-'Ajustes'!$B$3)</f>
        <v/>
      </c>
      <c r="M88" s="7" t="n"/>
      <c r="N88" s="6" t="n"/>
      <c r="P88" s="6" t="n"/>
      <c r="Q88" s="6" t="n"/>
      <c r="R88" s="6" t="n"/>
      <c r="S88">
        <f>IF(OR(E88="",Q88&lt;&gt;""),"",E88-TODAY())</f>
        <v/>
      </c>
      <c r="T88">
        <f>IF(E88="","",IF(Q88&lt;&gt;"","RENOVADO",IF(L88="Terminar","TERMINA",IF(N88&lt;&gt;"","OFERTA ENVIADA",IF(AND(J88&lt;&gt;"",TODAY()&gt;=J88),"DECIDIR YA","OK")))))</f>
        <v/>
      </c>
      <c r="U88">
        <f>IF(E88="","",IF(IF(AND(I88&lt;&gt;"",TODAY()&gt;I88,N88="",Q88=""),"PASÓ EL LÍMITE DE AVISO - NADA ENVIADO; ","")&amp;IF(AND(TODAY()&gt;E88,Q88="",L88&lt;&gt;"Terminar"),"TERMINADO - SIN RENOVAR; ","")&amp;IF(AND(J88&lt;&gt;"",TODAY()&gt;=J88,OR(L88="",L88="Sin decidir"),N88="",Q88=""),"DECIDIR YA; ","")&amp;IF(AND(K88&lt;&gt;"",TODAY()&gt;=K88,TODAY()&lt;J88,OR(L88="",L88="Sin decidir"),Q88=""),"DECIDIR PRONTO; ","")&amp;IF(AND(N88&lt;&gt;"",OR(O88="",O88="Sin respuesta"),Q88="",L88&lt;&gt;"Terminar",I88&lt;&gt;"",TODAY()&gt;=N(I88)-'Ajustes'!$B$4),"DAR SEGUIMIENTO - SIN RESPUESTA; ","")&amp;IF(AND(O88="Aceptó",Q88=""),"ACEPTÓ - FALTA FIRMAR; ","")&amp;IF(AND(H88="",Q88=""),"FALTAN DÍAS DE AVISO; ","")&amp;IF(AND(Q88&lt;&gt;"",R88=""),"FALTA NUEVA TERMINACIÓN; ","")="","",LEFT(IF(AND(I88&lt;&gt;"",TODAY()&gt;I88,N88="",Q88=""),"PASÓ EL LÍMITE DE AVISO - NADA ENVIADO; ","")&amp;IF(AND(TODAY()&gt;E88,Q88="",L88&lt;&gt;"Terminar"),"TERMINADO - SIN RENOVAR; ","")&amp;IF(AND(J88&lt;&gt;"",TODAY()&gt;=J88,OR(L88="",L88="Sin decidir"),N88="",Q88=""),"DECIDIR YA; ","")&amp;IF(AND(K88&lt;&gt;"",TODAY()&gt;=K88,TODAY()&lt;J88,OR(L88="",L88="Sin decidir"),Q88=""),"DECIDIR PRONTO; ","")&amp;IF(AND(N88&lt;&gt;"",OR(O88="",O88="Sin respuesta"),Q88="",L88&lt;&gt;"Terminar",I88&lt;&gt;"",TODAY()&gt;=N(I88)-'Ajustes'!$B$4),"DAR SEGUIMIENTO - SIN RESPUESTA; ","")&amp;IF(AND(O88="Aceptó",Q88=""),"ACEPTÓ - FALTA FIRMAR; ","")&amp;IF(AND(H88="",Q88=""),"FALTAN DÍAS DE AVISO; ","")&amp;IF(AND(Q88&lt;&gt;"",R88=""),"FALTA NUEVA TERMINACIÓN; ",""),LEN(IF(AND(I88&lt;&gt;"",TODAY()&gt;I88,N88="",Q88=""),"PASÓ EL LÍMITE DE AVISO - NADA ENVIADO; ","")&amp;IF(AND(TODAY()&gt;E88,Q88="",L88&lt;&gt;"Terminar"),"TERMINADO - SIN RENOVAR; ","")&amp;IF(AND(J88&lt;&gt;"",TODAY()&gt;=J88,OR(L88="",L88="Sin decidir"),N88="",Q88=""),"DECIDIR YA; ","")&amp;IF(AND(K88&lt;&gt;"",TODAY()&gt;=K88,TODAY()&lt;J88,OR(L88="",L88="Sin decidir"),Q88=""),"DECIDIR PRONTO; ","")&amp;IF(AND(N88&lt;&gt;"",OR(O88="",O88="Sin respuesta"),Q88="",L88&lt;&gt;"Terminar",I88&lt;&gt;"",TODAY()&gt;=N(I88)-'Ajustes'!$B$4),"DAR SEGUIMIENTO - SIN RESPUESTA; ","")&amp;IF(AND(O88="Aceptó",Q88=""),"ACEPTÓ - FALTA FIRMAR; ","")&amp;IF(AND(H88="",Q88=""),"FALTAN DÍAS DE AVISO; ","")&amp;IF(AND(Q88&lt;&gt;"",R88=""),"FALTA NUEVA TERMINACIÓN; ",""))-2)))</f>
        <v/>
      </c>
    </row>
    <row r="89">
      <c r="D89" s="6" t="n"/>
      <c r="E89" s="6" t="n"/>
      <c r="F89" s="7" t="n"/>
      <c r="I89" s="6">
        <f>IF(OR(E89="",H89=""),"",E89-H89)</f>
        <v/>
      </c>
      <c r="J89" s="6">
        <f>IF(I89="","",I89-'Ajustes'!$B$2)</f>
        <v/>
      </c>
      <c r="K89" s="6">
        <f>IF(J89="","",J89-'Ajustes'!$B$3)</f>
        <v/>
      </c>
      <c r="M89" s="7" t="n"/>
      <c r="N89" s="6" t="n"/>
      <c r="P89" s="6" t="n"/>
      <c r="Q89" s="6" t="n"/>
      <c r="R89" s="6" t="n"/>
      <c r="S89">
        <f>IF(OR(E89="",Q89&lt;&gt;""),"",E89-TODAY())</f>
        <v/>
      </c>
      <c r="T89">
        <f>IF(E89="","",IF(Q89&lt;&gt;"","RENOVADO",IF(L89="Terminar","TERMINA",IF(N89&lt;&gt;"","OFERTA ENVIADA",IF(AND(J89&lt;&gt;"",TODAY()&gt;=J89),"DECIDIR YA","OK")))))</f>
        <v/>
      </c>
      <c r="U89">
        <f>IF(E89="","",IF(IF(AND(I89&lt;&gt;"",TODAY()&gt;I89,N89="",Q89=""),"PASÓ EL LÍMITE DE AVISO - NADA ENVIADO; ","")&amp;IF(AND(TODAY()&gt;E89,Q89="",L89&lt;&gt;"Terminar"),"TERMINADO - SIN RENOVAR; ","")&amp;IF(AND(J89&lt;&gt;"",TODAY()&gt;=J89,OR(L89="",L89="Sin decidir"),N89="",Q89=""),"DECIDIR YA; ","")&amp;IF(AND(K89&lt;&gt;"",TODAY()&gt;=K89,TODAY()&lt;J89,OR(L89="",L89="Sin decidir"),Q89=""),"DECIDIR PRONTO; ","")&amp;IF(AND(N89&lt;&gt;"",OR(O89="",O89="Sin respuesta"),Q89="",L89&lt;&gt;"Terminar",I89&lt;&gt;"",TODAY()&gt;=N(I89)-'Ajustes'!$B$4),"DAR SEGUIMIENTO - SIN RESPUESTA; ","")&amp;IF(AND(O89="Aceptó",Q89=""),"ACEPTÓ - FALTA FIRMAR; ","")&amp;IF(AND(H89="",Q89=""),"FALTAN DÍAS DE AVISO; ","")&amp;IF(AND(Q89&lt;&gt;"",R89=""),"FALTA NUEVA TERMINACIÓN; ","")="","",LEFT(IF(AND(I89&lt;&gt;"",TODAY()&gt;I89,N89="",Q89=""),"PASÓ EL LÍMITE DE AVISO - NADA ENVIADO; ","")&amp;IF(AND(TODAY()&gt;E89,Q89="",L89&lt;&gt;"Terminar"),"TERMINADO - SIN RENOVAR; ","")&amp;IF(AND(J89&lt;&gt;"",TODAY()&gt;=J89,OR(L89="",L89="Sin decidir"),N89="",Q89=""),"DECIDIR YA; ","")&amp;IF(AND(K89&lt;&gt;"",TODAY()&gt;=K89,TODAY()&lt;J89,OR(L89="",L89="Sin decidir"),Q89=""),"DECIDIR PRONTO; ","")&amp;IF(AND(N89&lt;&gt;"",OR(O89="",O89="Sin respuesta"),Q89="",L89&lt;&gt;"Terminar",I89&lt;&gt;"",TODAY()&gt;=N(I89)-'Ajustes'!$B$4),"DAR SEGUIMIENTO - SIN RESPUESTA; ","")&amp;IF(AND(O89="Aceptó",Q89=""),"ACEPTÓ - FALTA FIRMAR; ","")&amp;IF(AND(H89="",Q89=""),"FALTAN DÍAS DE AVISO; ","")&amp;IF(AND(Q89&lt;&gt;"",R89=""),"FALTA NUEVA TERMINACIÓN; ",""),LEN(IF(AND(I89&lt;&gt;"",TODAY()&gt;I89,N89="",Q89=""),"PASÓ EL LÍMITE DE AVISO - NADA ENVIADO; ","")&amp;IF(AND(TODAY()&gt;E89,Q89="",L89&lt;&gt;"Terminar"),"TERMINADO - SIN RENOVAR; ","")&amp;IF(AND(J89&lt;&gt;"",TODAY()&gt;=J89,OR(L89="",L89="Sin decidir"),N89="",Q89=""),"DECIDIR YA; ","")&amp;IF(AND(K89&lt;&gt;"",TODAY()&gt;=K89,TODAY()&lt;J89,OR(L89="",L89="Sin decidir"),Q89=""),"DECIDIR PRONTO; ","")&amp;IF(AND(N89&lt;&gt;"",OR(O89="",O89="Sin respuesta"),Q89="",L89&lt;&gt;"Terminar",I89&lt;&gt;"",TODAY()&gt;=N(I89)-'Ajustes'!$B$4),"DAR SEGUIMIENTO - SIN RESPUESTA; ","")&amp;IF(AND(O89="Aceptó",Q89=""),"ACEPTÓ - FALTA FIRMAR; ","")&amp;IF(AND(H89="",Q89=""),"FALTAN DÍAS DE AVISO; ","")&amp;IF(AND(Q89&lt;&gt;"",R89=""),"FALTA NUEVA TERMINACIÓN; ",""))-2)))</f>
        <v/>
      </c>
    </row>
    <row r="90">
      <c r="D90" s="6" t="n"/>
      <c r="E90" s="6" t="n"/>
      <c r="F90" s="7" t="n"/>
      <c r="I90" s="6">
        <f>IF(OR(E90="",H90=""),"",E90-H90)</f>
        <v/>
      </c>
      <c r="J90" s="6">
        <f>IF(I90="","",I90-'Ajustes'!$B$2)</f>
        <v/>
      </c>
      <c r="K90" s="6">
        <f>IF(J90="","",J90-'Ajustes'!$B$3)</f>
        <v/>
      </c>
      <c r="M90" s="7" t="n"/>
      <c r="N90" s="6" t="n"/>
      <c r="P90" s="6" t="n"/>
      <c r="Q90" s="6" t="n"/>
      <c r="R90" s="6" t="n"/>
      <c r="S90">
        <f>IF(OR(E90="",Q90&lt;&gt;""),"",E90-TODAY())</f>
        <v/>
      </c>
      <c r="T90">
        <f>IF(E90="","",IF(Q90&lt;&gt;"","RENOVADO",IF(L90="Terminar","TERMINA",IF(N90&lt;&gt;"","OFERTA ENVIADA",IF(AND(J90&lt;&gt;"",TODAY()&gt;=J90),"DECIDIR YA","OK")))))</f>
        <v/>
      </c>
      <c r="U90">
        <f>IF(E90="","",IF(IF(AND(I90&lt;&gt;"",TODAY()&gt;I90,N90="",Q90=""),"PASÓ EL LÍMITE DE AVISO - NADA ENVIADO; ","")&amp;IF(AND(TODAY()&gt;E90,Q90="",L90&lt;&gt;"Terminar"),"TERMINADO - SIN RENOVAR; ","")&amp;IF(AND(J90&lt;&gt;"",TODAY()&gt;=J90,OR(L90="",L90="Sin decidir"),N90="",Q90=""),"DECIDIR YA; ","")&amp;IF(AND(K90&lt;&gt;"",TODAY()&gt;=K90,TODAY()&lt;J90,OR(L90="",L90="Sin decidir"),Q90=""),"DECIDIR PRONTO; ","")&amp;IF(AND(N90&lt;&gt;"",OR(O90="",O90="Sin respuesta"),Q90="",L90&lt;&gt;"Terminar",I90&lt;&gt;"",TODAY()&gt;=N(I90)-'Ajustes'!$B$4),"DAR SEGUIMIENTO - SIN RESPUESTA; ","")&amp;IF(AND(O90="Aceptó",Q90=""),"ACEPTÓ - FALTA FIRMAR; ","")&amp;IF(AND(H90="",Q90=""),"FALTAN DÍAS DE AVISO; ","")&amp;IF(AND(Q90&lt;&gt;"",R90=""),"FALTA NUEVA TERMINACIÓN; ","")="","",LEFT(IF(AND(I90&lt;&gt;"",TODAY()&gt;I90,N90="",Q90=""),"PASÓ EL LÍMITE DE AVISO - NADA ENVIADO; ","")&amp;IF(AND(TODAY()&gt;E90,Q90="",L90&lt;&gt;"Terminar"),"TERMINADO - SIN RENOVAR; ","")&amp;IF(AND(J90&lt;&gt;"",TODAY()&gt;=J90,OR(L90="",L90="Sin decidir"),N90="",Q90=""),"DECIDIR YA; ","")&amp;IF(AND(K90&lt;&gt;"",TODAY()&gt;=K90,TODAY()&lt;J90,OR(L90="",L90="Sin decidir"),Q90=""),"DECIDIR PRONTO; ","")&amp;IF(AND(N90&lt;&gt;"",OR(O90="",O90="Sin respuesta"),Q90="",L90&lt;&gt;"Terminar",I90&lt;&gt;"",TODAY()&gt;=N(I90)-'Ajustes'!$B$4),"DAR SEGUIMIENTO - SIN RESPUESTA; ","")&amp;IF(AND(O90="Aceptó",Q90=""),"ACEPTÓ - FALTA FIRMAR; ","")&amp;IF(AND(H90="",Q90=""),"FALTAN DÍAS DE AVISO; ","")&amp;IF(AND(Q90&lt;&gt;"",R90=""),"FALTA NUEVA TERMINACIÓN; ",""),LEN(IF(AND(I90&lt;&gt;"",TODAY()&gt;I90,N90="",Q90=""),"PASÓ EL LÍMITE DE AVISO - NADA ENVIADO; ","")&amp;IF(AND(TODAY()&gt;E90,Q90="",L90&lt;&gt;"Terminar"),"TERMINADO - SIN RENOVAR; ","")&amp;IF(AND(J90&lt;&gt;"",TODAY()&gt;=J90,OR(L90="",L90="Sin decidir"),N90="",Q90=""),"DECIDIR YA; ","")&amp;IF(AND(K90&lt;&gt;"",TODAY()&gt;=K90,TODAY()&lt;J90,OR(L90="",L90="Sin decidir"),Q90=""),"DECIDIR PRONTO; ","")&amp;IF(AND(N90&lt;&gt;"",OR(O90="",O90="Sin respuesta"),Q90="",L90&lt;&gt;"Terminar",I90&lt;&gt;"",TODAY()&gt;=N(I90)-'Ajustes'!$B$4),"DAR SEGUIMIENTO - SIN RESPUESTA; ","")&amp;IF(AND(O90="Aceptó",Q90=""),"ACEPTÓ - FALTA FIRMAR; ","")&amp;IF(AND(H90="",Q90=""),"FALTAN DÍAS DE AVISO; ","")&amp;IF(AND(Q90&lt;&gt;"",R90=""),"FALTA NUEVA TERMINACIÓN; ",""))-2)))</f>
        <v/>
      </c>
    </row>
    <row r="91">
      <c r="D91" s="6" t="n"/>
      <c r="E91" s="6" t="n"/>
      <c r="F91" s="7" t="n"/>
      <c r="I91" s="6">
        <f>IF(OR(E91="",H91=""),"",E91-H91)</f>
        <v/>
      </c>
      <c r="J91" s="6">
        <f>IF(I91="","",I91-'Ajustes'!$B$2)</f>
        <v/>
      </c>
      <c r="K91" s="6">
        <f>IF(J91="","",J91-'Ajustes'!$B$3)</f>
        <v/>
      </c>
      <c r="M91" s="7" t="n"/>
      <c r="N91" s="6" t="n"/>
      <c r="P91" s="6" t="n"/>
      <c r="Q91" s="6" t="n"/>
      <c r="R91" s="6" t="n"/>
      <c r="S91">
        <f>IF(OR(E91="",Q91&lt;&gt;""),"",E91-TODAY())</f>
        <v/>
      </c>
      <c r="T91">
        <f>IF(E91="","",IF(Q91&lt;&gt;"","RENOVADO",IF(L91="Terminar","TERMINA",IF(N91&lt;&gt;"","OFERTA ENVIADA",IF(AND(J91&lt;&gt;"",TODAY()&gt;=J91),"DECIDIR YA","OK")))))</f>
        <v/>
      </c>
      <c r="U91">
        <f>IF(E91="","",IF(IF(AND(I91&lt;&gt;"",TODAY()&gt;I91,N91="",Q91=""),"PASÓ EL LÍMITE DE AVISO - NADA ENVIADO; ","")&amp;IF(AND(TODAY()&gt;E91,Q91="",L91&lt;&gt;"Terminar"),"TERMINADO - SIN RENOVAR; ","")&amp;IF(AND(J91&lt;&gt;"",TODAY()&gt;=J91,OR(L91="",L91="Sin decidir"),N91="",Q91=""),"DECIDIR YA; ","")&amp;IF(AND(K91&lt;&gt;"",TODAY()&gt;=K91,TODAY()&lt;J91,OR(L91="",L91="Sin decidir"),Q91=""),"DECIDIR PRONTO; ","")&amp;IF(AND(N91&lt;&gt;"",OR(O91="",O91="Sin respuesta"),Q91="",L91&lt;&gt;"Terminar",I91&lt;&gt;"",TODAY()&gt;=N(I91)-'Ajustes'!$B$4),"DAR SEGUIMIENTO - SIN RESPUESTA; ","")&amp;IF(AND(O91="Aceptó",Q91=""),"ACEPTÓ - FALTA FIRMAR; ","")&amp;IF(AND(H91="",Q91=""),"FALTAN DÍAS DE AVISO; ","")&amp;IF(AND(Q91&lt;&gt;"",R91=""),"FALTA NUEVA TERMINACIÓN; ","")="","",LEFT(IF(AND(I91&lt;&gt;"",TODAY()&gt;I91,N91="",Q91=""),"PASÓ EL LÍMITE DE AVISO - NADA ENVIADO; ","")&amp;IF(AND(TODAY()&gt;E91,Q91="",L91&lt;&gt;"Terminar"),"TERMINADO - SIN RENOVAR; ","")&amp;IF(AND(J91&lt;&gt;"",TODAY()&gt;=J91,OR(L91="",L91="Sin decidir"),N91="",Q91=""),"DECIDIR YA; ","")&amp;IF(AND(K91&lt;&gt;"",TODAY()&gt;=K91,TODAY()&lt;J91,OR(L91="",L91="Sin decidir"),Q91=""),"DECIDIR PRONTO; ","")&amp;IF(AND(N91&lt;&gt;"",OR(O91="",O91="Sin respuesta"),Q91="",L91&lt;&gt;"Terminar",I91&lt;&gt;"",TODAY()&gt;=N(I91)-'Ajustes'!$B$4),"DAR SEGUIMIENTO - SIN RESPUESTA; ","")&amp;IF(AND(O91="Aceptó",Q91=""),"ACEPTÓ - FALTA FIRMAR; ","")&amp;IF(AND(H91="",Q91=""),"FALTAN DÍAS DE AVISO; ","")&amp;IF(AND(Q91&lt;&gt;"",R91=""),"FALTA NUEVA TERMINACIÓN; ",""),LEN(IF(AND(I91&lt;&gt;"",TODAY()&gt;I91,N91="",Q91=""),"PASÓ EL LÍMITE DE AVISO - NADA ENVIADO; ","")&amp;IF(AND(TODAY()&gt;E91,Q91="",L91&lt;&gt;"Terminar"),"TERMINADO - SIN RENOVAR; ","")&amp;IF(AND(J91&lt;&gt;"",TODAY()&gt;=J91,OR(L91="",L91="Sin decidir"),N91="",Q91=""),"DECIDIR YA; ","")&amp;IF(AND(K91&lt;&gt;"",TODAY()&gt;=K91,TODAY()&lt;J91,OR(L91="",L91="Sin decidir"),Q91=""),"DECIDIR PRONTO; ","")&amp;IF(AND(N91&lt;&gt;"",OR(O91="",O91="Sin respuesta"),Q91="",L91&lt;&gt;"Terminar",I91&lt;&gt;"",TODAY()&gt;=N(I91)-'Ajustes'!$B$4),"DAR SEGUIMIENTO - SIN RESPUESTA; ","")&amp;IF(AND(O91="Aceptó",Q91=""),"ACEPTÓ - FALTA FIRMAR; ","")&amp;IF(AND(H91="",Q91=""),"FALTAN DÍAS DE AVISO; ","")&amp;IF(AND(Q91&lt;&gt;"",R91=""),"FALTA NUEVA TERMINACIÓN; ",""))-2)))</f>
        <v/>
      </c>
    </row>
    <row r="92">
      <c r="D92" s="6" t="n"/>
      <c r="E92" s="6" t="n"/>
      <c r="F92" s="7" t="n"/>
      <c r="I92" s="6">
        <f>IF(OR(E92="",H92=""),"",E92-H92)</f>
        <v/>
      </c>
      <c r="J92" s="6">
        <f>IF(I92="","",I92-'Ajustes'!$B$2)</f>
        <v/>
      </c>
      <c r="K92" s="6">
        <f>IF(J92="","",J92-'Ajustes'!$B$3)</f>
        <v/>
      </c>
      <c r="M92" s="7" t="n"/>
      <c r="N92" s="6" t="n"/>
      <c r="P92" s="6" t="n"/>
      <c r="Q92" s="6" t="n"/>
      <c r="R92" s="6" t="n"/>
      <c r="S92">
        <f>IF(OR(E92="",Q92&lt;&gt;""),"",E92-TODAY())</f>
        <v/>
      </c>
      <c r="T92">
        <f>IF(E92="","",IF(Q92&lt;&gt;"","RENOVADO",IF(L92="Terminar","TERMINA",IF(N92&lt;&gt;"","OFERTA ENVIADA",IF(AND(J92&lt;&gt;"",TODAY()&gt;=J92),"DECIDIR YA","OK")))))</f>
        <v/>
      </c>
      <c r="U92">
        <f>IF(E92="","",IF(IF(AND(I92&lt;&gt;"",TODAY()&gt;I92,N92="",Q92=""),"PASÓ EL LÍMITE DE AVISO - NADA ENVIADO; ","")&amp;IF(AND(TODAY()&gt;E92,Q92="",L92&lt;&gt;"Terminar"),"TERMINADO - SIN RENOVAR; ","")&amp;IF(AND(J92&lt;&gt;"",TODAY()&gt;=J92,OR(L92="",L92="Sin decidir"),N92="",Q92=""),"DECIDIR YA; ","")&amp;IF(AND(K92&lt;&gt;"",TODAY()&gt;=K92,TODAY()&lt;J92,OR(L92="",L92="Sin decidir"),Q92=""),"DECIDIR PRONTO; ","")&amp;IF(AND(N92&lt;&gt;"",OR(O92="",O92="Sin respuesta"),Q92="",L92&lt;&gt;"Terminar",I92&lt;&gt;"",TODAY()&gt;=N(I92)-'Ajustes'!$B$4),"DAR SEGUIMIENTO - SIN RESPUESTA; ","")&amp;IF(AND(O92="Aceptó",Q92=""),"ACEPTÓ - FALTA FIRMAR; ","")&amp;IF(AND(H92="",Q92=""),"FALTAN DÍAS DE AVISO; ","")&amp;IF(AND(Q92&lt;&gt;"",R92=""),"FALTA NUEVA TERMINACIÓN; ","")="","",LEFT(IF(AND(I92&lt;&gt;"",TODAY()&gt;I92,N92="",Q92=""),"PASÓ EL LÍMITE DE AVISO - NADA ENVIADO; ","")&amp;IF(AND(TODAY()&gt;E92,Q92="",L92&lt;&gt;"Terminar"),"TERMINADO - SIN RENOVAR; ","")&amp;IF(AND(J92&lt;&gt;"",TODAY()&gt;=J92,OR(L92="",L92="Sin decidir"),N92="",Q92=""),"DECIDIR YA; ","")&amp;IF(AND(K92&lt;&gt;"",TODAY()&gt;=K92,TODAY()&lt;J92,OR(L92="",L92="Sin decidir"),Q92=""),"DECIDIR PRONTO; ","")&amp;IF(AND(N92&lt;&gt;"",OR(O92="",O92="Sin respuesta"),Q92="",L92&lt;&gt;"Terminar",I92&lt;&gt;"",TODAY()&gt;=N(I92)-'Ajustes'!$B$4),"DAR SEGUIMIENTO - SIN RESPUESTA; ","")&amp;IF(AND(O92="Aceptó",Q92=""),"ACEPTÓ - FALTA FIRMAR; ","")&amp;IF(AND(H92="",Q92=""),"FALTAN DÍAS DE AVISO; ","")&amp;IF(AND(Q92&lt;&gt;"",R92=""),"FALTA NUEVA TERMINACIÓN; ",""),LEN(IF(AND(I92&lt;&gt;"",TODAY()&gt;I92,N92="",Q92=""),"PASÓ EL LÍMITE DE AVISO - NADA ENVIADO; ","")&amp;IF(AND(TODAY()&gt;E92,Q92="",L92&lt;&gt;"Terminar"),"TERMINADO - SIN RENOVAR; ","")&amp;IF(AND(J92&lt;&gt;"",TODAY()&gt;=J92,OR(L92="",L92="Sin decidir"),N92="",Q92=""),"DECIDIR YA; ","")&amp;IF(AND(K92&lt;&gt;"",TODAY()&gt;=K92,TODAY()&lt;J92,OR(L92="",L92="Sin decidir"),Q92=""),"DECIDIR PRONTO; ","")&amp;IF(AND(N92&lt;&gt;"",OR(O92="",O92="Sin respuesta"),Q92="",L92&lt;&gt;"Terminar",I92&lt;&gt;"",TODAY()&gt;=N(I92)-'Ajustes'!$B$4),"DAR SEGUIMIENTO - SIN RESPUESTA; ","")&amp;IF(AND(O92="Aceptó",Q92=""),"ACEPTÓ - FALTA FIRMAR; ","")&amp;IF(AND(H92="",Q92=""),"FALTAN DÍAS DE AVISO; ","")&amp;IF(AND(Q92&lt;&gt;"",R92=""),"FALTA NUEVA TERMINACIÓN; ",""))-2)))</f>
        <v/>
      </c>
    </row>
    <row r="93">
      <c r="D93" s="6" t="n"/>
      <c r="E93" s="6" t="n"/>
      <c r="F93" s="7" t="n"/>
      <c r="I93" s="6">
        <f>IF(OR(E93="",H93=""),"",E93-H93)</f>
        <v/>
      </c>
      <c r="J93" s="6">
        <f>IF(I93="","",I93-'Ajustes'!$B$2)</f>
        <v/>
      </c>
      <c r="K93" s="6">
        <f>IF(J93="","",J93-'Ajustes'!$B$3)</f>
        <v/>
      </c>
      <c r="M93" s="7" t="n"/>
      <c r="N93" s="6" t="n"/>
      <c r="P93" s="6" t="n"/>
      <c r="Q93" s="6" t="n"/>
      <c r="R93" s="6" t="n"/>
      <c r="S93">
        <f>IF(OR(E93="",Q93&lt;&gt;""),"",E93-TODAY())</f>
        <v/>
      </c>
      <c r="T93">
        <f>IF(E93="","",IF(Q93&lt;&gt;"","RENOVADO",IF(L93="Terminar","TERMINA",IF(N93&lt;&gt;"","OFERTA ENVIADA",IF(AND(J93&lt;&gt;"",TODAY()&gt;=J93),"DECIDIR YA","OK")))))</f>
        <v/>
      </c>
      <c r="U93">
        <f>IF(E93="","",IF(IF(AND(I93&lt;&gt;"",TODAY()&gt;I93,N93="",Q93=""),"PASÓ EL LÍMITE DE AVISO - NADA ENVIADO; ","")&amp;IF(AND(TODAY()&gt;E93,Q93="",L93&lt;&gt;"Terminar"),"TERMINADO - SIN RENOVAR; ","")&amp;IF(AND(J93&lt;&gt;"",TODAY()&gt;=J93,OR(L93="",L93="Sin decidir"),N93="",Q93=""),"DECIDIR YA; ","")&amp;IF(AND(K93&lt;&gt;"",TODAY()&gt;=K93,TODAY()&lt;J93,OR(L93="",L93="Sin decidir"),Q93=""),"DECIDIR PRONTO; ","")&amp;IF(AND(N93&lt;&gt;"",OR(O93="",O93="Sin respuesta"),Q93="",L93&lt;&gt;"Terminar",I93&lt;&gt;"",TODAY()&gt;=N(I93)-'Ajustes'!$B$4),"DAR SEGUIMIENTO - SIN RESPUESTA; ","")&amp;IF(AND(O93="Aceptó",Q93=""),"ACEPTÓ - FALTA FIRMAR; ","")&amp;IF(AND(H93="",Q93=""),"FALTAN DÍAS DE AVISO; ","")&amp;IF(AND(Q93&lt;&gt;"",R93=""),"FALTA NUEVA TERMINACIÓN; ","")="","",LEFT(IF(AND(I93&lt;&gt;"",TODAY()&gt;I93,N93="",Q93=""),"PASÓ EL LÍMITE DE AVISO - NADA ENVIADO; ","")&amp;IF(AND(TODAY()&gt;E93,Q93="",L93&lt;&gt;"Terminar"),"TERMINADO - SIN RENOVAR; ","")&amp;IF(AND(J93&lt;&gt;"",TODAY()&gt;=J93,OR(L93="",L93="Sin decidir"),N93="",Q93=""),"DECIDIR YA; ","")&amp;IF(AND(K93&lt;&gt;"",TODAY()&gt;=K93,TODAY()&lt;J93,OR(L93="",L93="Sin decidir"),Q93=""),"DECIDIR PRONTO; ","")&amp;IF(AND(N93&lt;&gt;"",OR(O93="",O93="Sin respuesta"),Q93="",L93&lt;&gt;"Terminar",I93&lt;&gt;"",TODAY()&gt;=N(I93)-'Ajustes'!$B$4),"DAR SEGUIMIENTO - SIN RESPUESTA; ","")&amp;IF(AND(O93="Aceptó",Q93=""),"ACEPTÓ - FALTA FIRMAR; ","")&amp;IF(AND(H93="",Q93=""),"FALTAN DÍAS DE AVISO; ","")&amp;IF(AND(Q93&lt;&gt;"",R93=""),"FALTA NUEVA TERMINACIÓN; ",""),LEN(IF(AND(I93&lt;&gt;"",TODAY()&gt;I93,N93="",Q93=""),"PASÓ EL LÍMITE DE AVISO - NADA ENVIADO; ","")&amp;IF(AND(TODAY()&gt;E93,Q93="",L93&lt;&gt;"Terminar"),"TERMINADO - SIN RENOVAR; ","")&amp;IF(AND(J93&lt;&gt;"",TODAY()&gt;=J93,OR(L93="",L93="Sin decidir"),N93="",Q93=""),"DECIDIR YA; ","")&amp;IF(AND(K93&lt;&gt;"",TODAY()&gt;=K93,TODAY()&lt;J93,OR(L93="",L93="Sin decidir"),Q93=""),"DECIDIR PRONTO; ","")&amp;IF(AND(N93&lt;&gt;"",OR(O93="",O93="Sin respuesta"),Q93="",L93&lt;&gt;"Terminar",I93&lt;&gt;"",TODAY()&gt;=N(I93)-'Ajustes'!$B$4),"DAR SEGUIMIENTO - SIN RESPUESTA; ","")&amp;IF(AND(O93="Aceptó",Q93=""),"ACEPTÓ - FALTA FIRMAR; ","")&amp;IF(AND(H93="",Q93=""),"FALTAN DÍAS DE AVISO; ","")&amp;IF(AND(Q93&lt;&gt;"",R93=""),"FALTA NUEVA TERMINACIÓN; ",""))-2)))</f>
        <v/>
      </c>
    </row>
    <row r="94">
      <c r="D94" s="6" t="n"/>
      <c r="E94" s="6" t="n"/>
      <c r="F94" s="7" t="n"/>
      <c r="I94" s="6">
        <f>IF(OR(E94="",H94=""),"",E94-H94)</f>
        <v/>
      </c>
      <c r="J94" s="6">
        <f>IF(I94="","",I94-'Ajustes'!$B$2)</f>
        <v/>
      </c>
      <c r="K94" s="6">
        <f>IF(J94="","",J94-'Ajustes'!$B$3)</f>
        <v/>
      </c>
      <c r="M94" s="7" t="n"/>
      <c r="N94" s="6" t="n"/>
      <c r="P94" s="6" t="n"/>
      <c r="Q94" s="6" t="n"/>
      <c r="R94" s="6" t="n"/>
      <c r="S94">
        <f>IF(OR(E94="",Q94&lt;&gt;""),"",E94-TODAY())</f>
        <v/>
      </c>
      <c r="T94">
        <f>IF(E94="","",IF(Q94&lt;&gt;"","RENOVADO",IF(L94="Terminar","TERMINA",IF(N94&lt;&gt;"","OFERTA ENVIADA",IF(AND(J94&lt;&gt;"",TODAY()&gt;=J94),"DECIDIR YA","OK")))))</f>
        <v/>
      </c>
      <c r="U94">
        <f>IF(E94="","",IF(IF(AND(I94&lt;&gt;"",TODAY()&gt;I94,N94="",Q94=""),"PASÓ EL LÍMITE DE AVISO - NADA ENVIADO; ","")&amp;IF(AND(TODAY()&gt;E94,Q94="",L94&lt;&gt;"Terminar"),"TERMINADO - SIN RENOVAR; ","")&amp;IF(AND(J94&lt;&gt;"",TODAY()&gt;=J94,OR(L94="",L94="Sin decidir"),N94="",Q94=""),"DECIDIR YA; ","")&amp;IF(AND(K94&lt;&gt;"",TODAY()&gt;=K94,TODAY()&lt;J94,OR(L94="",L94="Sin decidir"),Q94=""),"DECIDIR PRONTO; ","")&amp;IF(AND(N94&lt;&gt;"",OR(O94="",O94="Sin respuesta"),Q94="",L94&lt;&gt;"Terminar",I94&lt;&gt;"",TODAY()&gt;=N(I94)-'Ajustes'!$B$4),"DAR SEGUIMIENTO - SIN RESPUESTA; ","")&amp;IF(AND(O94="Aceptó",Q94=""),"ACEPTÓ - FALTA FIRMAR; ","")&amp;IF(AND(H94="",Q94=""),"FALTAN DÍAS DE AVISO; ","")&amp;IF(AND(Q94&lt;&gt;"",R94=""),"FALTA NUEVA TERMINACIÓN; ","")="","",LEFT(IF(AND(I94&lt;&gt;"",TODAY()&gt;I94,N94="",Q94=""),"PASÓ EL LÍMITE DE AVISO - NADA ENVIADO; ","")&amp;IF(AND(TODAY()&gt;E94,Q94="",L94&lt;&gt;"Terminar"),"TERMINADO - SIN RENOVAR; ","")&amp;IF(AND(J94&lt;&gt;"",TODAY()&gt;=J94,OR(L94="",L94="Sin decidir"),N94="",Q94=""),"DECIDIR YA; ","")&amp;IF(AND(K94&lt;&gt;"",TODAY()&gt;=K94,TODAY()&lt;J94,OR(L94="",L94="Sin decidir"),Q94=""),"DECIDIR PRONTO; ","")&amp;IF(AND(N94&lt;&gt;"",OR(O94="",O94="Sin respuesta"),Q94="",L94&lt;&gt;"Terminar",I94&lt;&gt;"",TODAY()&gt;=N(I94)-'Ajustes'!$B$4),"DAR SEGUIMIENTO - SIN RESPUESTA; ","")&amp;IF(AND(O94="Aceptó",Q94=""),"ACEPTÓ - FALTA FIRMAR; ","")&amp;IF(AND(H94="",Q94=""),"FALTAN DÍAS DE AVISO; ","")&amp;IF(AND(Q94&lt;&gt;"",R94=""),"FALTA NUEVA TERMINACIÓN; ",""),LEN(IF(AND(I94&lt;&gt;"",TODAY()&gt;I94,N94="",Q94=""),"PASÓ EL LÍMITE DE AVISO - NADA ENVIADO; ","")&amp;IF(AND(TODAY()&gt;E94,Q94="",L94&lt;&gt;"Terminar"),"TERMINADO - SIN RENOVAR; ","")&amp;IF(AND(J94&lt;&gt;"",TODAY()&gt;=J94,OR(L94="",L94="Sin decidir"),N94="",Q94=""),"DECIDIR YA; ","")&amp;IF(AND(K94&lt;&gt;"",TODAY()&gt;=K94,TODAY()&lt;J94,OR(L94="",L94="Sin decidir"),Q94=""),"DECIDIR PRONTO; ","")&amp;IF(AND(N94&lt;&gt;"",OR(O94="",O94="Sin respuesta"),Q94="",L94&lt;&gt;"Terminar",I94&lt;&gt;"",TODAY()&gt;=N(I94)-'Ajustes'!$B$4),"DAR SEGUIMIENTO - SIN RESPUESTA; ","")&amp;IF(AND(O94="Aceptó",Q94=""),"ACEPTÓ - FALTA FIRMAR; ","")&amp;IF(AND(H94="",Q94=""),"FALTAN DÍAS DE AVISO; ","")&amp;IF(AND(Q94&lt;&gt;"",R94=""),"FALTA NUEVA TERMINACIÓN; ",""))-2)))</f>
        <v/>
      </c>
    </row>
    <row r="95">
      <c r="D95" s="6" t="n"/>
      <c r="E95" s="6" t="n"/>
      <c r="F95" s="7" t="n"/>
      <c r="I95" s="6">
        <f>IF(OR(E95="",H95=""),"",E95-H95)</f>
        <v/>
      </c>
      <c r="J95" s="6">
        <f>IF(I95="","",I95-'Ajustes'!$B$2)</f>
        <v/>
      </c>
      <c r="K95" s="6">
        <f>IF(J95="","",J95-'Ajustes'!$B$3)</f>
        <v/>
      </c>
      <c r="M95" s="7" t="n"/>
      <c r="N95" s="6" t="n"/>
      <c r="P95" s="6" t="n"/>
      <c r="Q95" s="6" t="n"/>
      <c r="R95" s="6" t="n"/>
      <c r="S95">
        <f>IF(OR(E95="",Q95&lt;&gt;""),"",E95-TODAY())</f>
        <v/>
      </c>
      <c r="T95">
        <f>IF(E95="","",IF(Q95&lt;&gt;"","RENOVADO",IF(L95="Terminar","TERMINA",IF(N95&lt;&gt;"","OFERTA ENVIADA",IF(AND(J95&lt;&gt;"",TODAY()&gt;=J95),"DECIDIR YA","OK")))))</f>
        <v/>
      </c>
      <c r="U95">
        <f>IF(E95="","",IF(IF(AND(I95&lt;&gt;"",TODAY()&gt;I95,N95="",Q95=""),"PASÓ EL LÍMITE DE AVISO - NADA ENVIADO; ","")&amp;IF(AND(TODAY()&gt;E95,Q95="",L95&lt;&gt;"Terminar"),"TERMINADO - SIN RENOVAR; ","")&amp;IF(AND(J95&lt;&gt;"",TODAY()&gt;=J95,OR(L95="",L95="Sin decidir"),N95="",Q95=""),"DECIDIR YA; ","")&amp;IF(AND(K95&lt;&gt;"",TODAY()&gt;=K95,TODAY()&lt;J95,OR(L95="",L95="Sin decidir"),Q95=""),"DECIDIR PRONTO; ","")&amp;IF(AND(N95&lt;&gt;"",OR(O95="",O95="Sin respuesta"),Q95="",L95&lt;&gt;"Terminar",I95&lt;&gt;"",TODAY()&gt;=N(I95)-'Ajustes'!$B$4),"DAR SEGUIMIENTO - SIN RESPUESTA; ","")&amp;IF(AND(O95="Aceptó",Q95=""),"ACEPTÓ - FALTA FIRMAR; ","")&amp;IF(AND(H95="",Q95=""),"FALTAN DÍAS DE AVISO; ","")&amp;IF(AND(Q95&lt;&gt;"",R95=""),"FALTA NUEVA TERMINACIÓN; ","")="","",LEFT(IF(AND(I95&lt;&gt;"",TODAY()&gt;I95,N95="",Q95=""),"PASÓ EL LÍMITE DE AVISO - NADA ENVIADO; ","")&amp;IF(AND(TODAY()&gt;E95,Q95="",L95&lt;&gt;"Terminar"),"TERMINADO - SIN RENOVAR; ","")&amp;IF(AND(J95&lt;&gt;"",TODAY()&gt;=J95,OR(L95="",L95="Sin decidir"),N95="",Q95=""),"DECIDIR YA; ","")&amp;IF(AND(K95&lt;&gt;"",TODAY()&gt;=K95,TODAY()&lt;J95,OR(L95="",L95="Sin decidir"),Q95=""),"DECIDIR PRONTO; ","")&amp;IF(AND(N95&lt;&gt;"",OR(O95="",O95="Sin respuesta"),Q95="",L95&lt;&gt;"Terminar",I95&lt;&gt;"",TODAY()&gt;=N(I95)-'Ajustes'!$B$4),"DAR SEGUIMIENTO - SIN RESPUESTA; ","")&amp;IF(AND(O95="Aceptó",Q95=""),"ACEPTÓ - FALTA FIRMAR; ","")&amp;IF(AND(H95="",Q95=""),"FALTAN DÍAS DE AVISO; ","")&amp;IF(AND(Q95&lt;&gt;"",R95=""),"FALTA NUEVA TERMINACIÓN; ",""),LEN(IF(AND(I95&lt;&gt;"",TODAY()&gt;I95,N95="",Q95=""),"PASÓ EL LÍMITE DE AVISO - NADA ENVIADO; ","")&amp;IF(AND(TODAY()&gt;E95,Q95="",L95&lt;&gt;"Terminar"),"TERMINADO - SIN RENOVAR; ","")&amp;IF(AND(J95&lt;&gt;"",TODAY()&gt;=J95,OR(L95="",L95="Sin decidir"),N95="",Q95=""),"DECIDIR YA; ","")&amp;IF(AND(K95&lt;&gt;"",TODAY()&gt;=K95,TODAY()&lt;J95,OR(L95="",L95="Sin decidir"),Q95=""),"DECIDIR PRONTO; ","")&amp;IF(AND(N95&lt;&gt;"",OR(O95="",O95="Sin respuesta"),Q95="",L95&lt;&gt;"Terminar",I95&lt;&gt;"",TODAY()&gt;=N(I95)-'Ajustes'!$B$4),"DAR SEGUIMIENTO - SIN RESPUESTA; ","")&amp;IF(AND(O95="Aceptó",Q95=""),"ACEPTÓ - FALTA FIRMAR; ","")&amp;IF(AND(H95="",Q95=""),"FALTAN DÍAS DE AVISO; ","")&amp;IF(AND(Q95&lt;&gt;"",R95=""),"FALTA NUEVA TERMINACIÓN; ",""))-2)))</f>
        <v/>
      </c>
    </row>
    <row r="96">
      <c r="D96" s="6" t="n"/>
      <c r="E96" s="6" t="n"/>
      <c r="F96" s="7" t="n"/>
      <c r="I96" s="6">
        <f>IF(OR(E96="",H96=""),"",E96-H96)</f>
        <v/>
      </c>
      <c r="J96" s="6">
        <f>IF(I96="","",I96-'Ajustes'!$B$2)</f>
        <v/>
      </c>
      <c r="K96" s="6">
        <f>IF(J96="","",J96-'Ajustes'!$B$3)</f>
        <v/>
      </c>
      <c r="M96" s="7" t="n"/>
      <c r="N96" s="6" t="n"/>
      <c r="P96" s="6" t="n"/>
      <c r="Q96" s="6" t="n"/>
      <c r="R96" s="6" t="n"/>
      <c r="S96">
        <f>IF(OR(E96="",Q96&lt;&gt;""),"",E96-TODAY())</f>
        <v/>
      </c>
      <c r="T96">
        <f>IF(E96="","",IF(Q96&lt;&gt;"","RENOVADO",IF(L96="Terminar","TERMINA",IF(N96&lt;&gt;"","OFERTA ENVIADA",IF(AND(J96&lt;&gt;"",TODAY()&gt;=J96),"DECIDIR YA","OK")))))</f>
        <v/>
      </c>
      <c r="U96">
        <f>IF(E96="","",IF(IF(AND(I96&lt;&gt;"",TODAY()&gt;I96,N96="",Q96=""),"PASÓ EL LÍMITE DE AVISO - NADA ENVIADO; ","")&amp;IF(AND(TODAY()&gt;E96,Q96="",L96&lt;&gt;"Terminar"),"TERMINADO - SIN RENOVAR; ","")&amp;IF(AND(J96&lt;&gt;"",TODAY()&gt;=J96,OR(L96="",L96="Sin decidir"),N96="",Q96=""),"DECIDIR YA; ","")&amp;IF(AND(K96&lt;&gt;"",TODAY()&gt;=K96,TODAY()&lt;J96,OR(L96="",L96="Sin decidir"),Q96=""),"DECIDIR PRONTO; ","")&amp;IF(AND(N96&lt;&gt;"",OR(O96="",O96="Sin respuesta"),Q96="",L96&lt;&gt;"Terminar",I96&lt;&gt;"",TODAY()&gt;=N(I96)-'Ajustes'!$B$4),"DAR SEGUIMIENTO - SIN RESPUESTA; ","")&amp;IF(AND(O96="Aceptó",Q96=""),"ACEPTÓ - FALTA FIRMAR; ","")&amp;IF(AND(H96="",Q96=""),"FALTAN DÍAS DE AVISO; ","")&amp;IF(AND(Q96&lt;&gt;"",R96=""),"FALTA NUEVA TERMINACIÓN; ","")="","",LEFT(IF(AND(I96&lt;&gt;"",TODAY()&gt;I96,N96="",Q96=""),"PASÓ EL LÍMITE DE AVISO - NADA ENVIADO; ","")&amp;IF(AND(TODAY()&gt;E96,Q96="",L96&lt;&gt;"Terminar"),"TERMINADO - SIN RENOVAR; ","")&amp;IF(AND(J96&lt;&gt;"",TODAY()&gt;=J96,OR(L96="",L96="Sin decidir"),N96="",Q96=""),"DECIDIR YA; ","")&amp;IF(AND(K96&lt;&gt;"",TODAY()&gt;=K96,TODAY()&lt;J96,OR(L96="",L96="Sin decidir"),Q96=""),"DECIDIR PRONTO; ","")&amp;IF(AND(N96&lt;&gt;"",OR(O96="",O96="Sin respuesta"),Q96="",L96&lt;&gt;"Terminar",I96&lt;&gt;"",TODAY()&gt;=N(I96)-'Ajustes'!$B$4),"DAR SEGUIMIENTO - SIN RESPUESTA; ","")&amp;IF(AND(O96="Aceptó",Q96=""),"ACEPTÓ - FALTA FIRMAR; ","")&amp;IF(AND(H96="",Q96=""),"FALTAN DÍAS DE AVISO; ","")&amp;IF(AND(Q96&lt;&gt;"",R96=""),"FALTA NUEVA TERMINACIÓN; ",""),LEN(IF(AND(I96&lt;&gt;"",TODAY()&gt;I96,N96="",Q96=""),"PASÓ EL LÍMITE DE AVISO - NADA ENVIADO; ","")&amp;IF(AND(TODAY()&gt;E96,Q96="",L96&lt;&gt;"Terminar"),"TERMINADO - SIN RENOVAR; ","")&amp;IF(AND(J96&lt;&gt;"",TODAY()&gt;=J96,OR(L96="",L96="Sin decidir"),N96="",Q96=""),"DECIDIR YA; ","")&amp;IF(AND(K96&lt;&gt;"",TODAY()&gt;=K96,TODAY()&lt;J96,OR(L96="",L96="Sin decidir"),Q96=""),"DECIDIR PRONTO; ","")&amp;IF(AND(N96&lt;&gt;"",OR(O96="",O96="Sin respuesta"),Q96="",L96&lt;&gt;"Terminar",I96&lt;&gt;"",TODAY()&gt;=N(I96)-'Ajustes'!$B$4),"DAR SEGUIMIENTO - SIN RESPUESTA; ","")&amp;IF(AND(O96="Aceptó",Q96=""),"ACEPTÓ - FALTA FIRMAR; ","")&amp;IF(AND(H96="",Q96=""),"FALTAN DÍAS DE AVISO; ","")&amp;IF(AND(Q96&lt;&gt;"",R96=""),"FALTA NUEVA TERMINACIÓN; ",""))-2)))</f>
        <v/>
      </c>
    </row>
    <row r="97">
      <c r="D97" s="6" t="n"/>
      <c r="E97" s="6" t="n"/>
      <c r="F97" s="7" t="n"/>
      <c r="I97" s="6">
        <f>IF(OR(E97="",H97=""),"",E97-H97)</f>
        <v/>
      </c>
      <c r="J97" s="6">
        <f>IF(I97="","",I97-'Ajustes'!$B$2)</f>
        <v/>
      </c>
      <c r="K97" s="6">
        <f>IF(J97="","",J97-'Ajustes'!$B$3)</f>
        <v/>
      </c>
      <c r="M97" s="7" t="n"/>
      <c r="N97" s="6" t="n"/>
      <c r="P97" s="6" t="n"/>
      <c r="Q97" s="6" t="n"/>
      <c r="R97" s="6" t="n"/>
      <c r="S97">
        <f>IF(OR(E97="",Q97&lt;&gt;""),"",E97-TODAY())</f>
        <v/>
      </c>
      <c r="T97">
        <f>IF(E97="","",IF(Q97&lt;&gt;"","RENOVADO",IF(L97="Terminar","TERMINA",IF(N97&lt;&gt;"","OFERTA ENVIADA",IF(AND(J97&lt;&gt;"",TODAY()&gt;=J97),"DECIDIR YA","OK")))))</f>
        <v/>
      </c>
      <c r="U97">
        <f>IF(E97="","",IF(IF(AND(I97&lt;&gt;"",TODAY()&gt;I97,N97="",Q97=""),"PASÓ EL LÍMITE DE AVISO - NADA ENVIADO; ","")&amp;IF(AND(TODAY()&gt;E97,Q97="",L97&lt;&gt;"Terminar"),"TERMINADO - SIN RENOVAR; ","")&amp;IF(AND(J97&lt;&gt;"",TODAY()&gt;=J97,OR(L97="",L97="Sin decidir"),N97="",Q97=""),"DECIDIR YA; ","")&amp;IF(AND(K97&lt;&gt;"",TODAY()&gt;=K97,TODAY()&lt;J97,OR(L97="",L97="Sin decidir"),Q97=""),"DECIDIR PRONTO; ","")&amp;IF(AND(N97&lt;&gt;"",OR(O97="",O97="Sin respuesta"),Q97="",L97&lt;&gt;"Terminar",I97&lt;&gt;"",TODAY()&gt;=N(I97)-'Ajustes'!$B$4),"DAR SEGUIMIENTO - SIN RESPUESTA; ","")&amp;IF(AND(O97="Aceptó",Q97=""),"ACEPTÓ - FALTA FIRMAR; ","")&amp;IF(AND(H97="",Q97=""),"FALTAN DÍAS DE AVISO; ","")&amp;IF(AND(Q97&lt;&gt;"",R97=""),"FALTA NUEVA TERMINACIÓN; ","")="","",LEFT(IF(AND(I97&lt;&gt;"",TODAY()&gt;I97,N97="",Q97=""),"PASÓ EL LÍMITE DE AVISO - NADA ENVIADO; ","")&amp;IF(AND(TODAY()&gt;E97,Q97="",L97&lt;&gt;"Terminar"),"TERMINADO - SIN RENOVAR; ","")&amp;IF(AND(J97&lt;&gt;"",TODAY()&gt;=J97,OR(L97="",L97="Sin decidir"),N97="",Q97=""),"DECIDIR YA; ","")&amp;IF(AND(K97&lt;&gt;"",TODAY()&gt;=K97,TODAY()&lt;J97,OR(L97="",L97="Sin decidir"),Q97=""),"DECIDIR PRONTO; ","")&amp;IF(AND(N97&lt;&gt;"",OR(O97="",O97="Sin respuesta"),Q97="",L97&lt;&gt;"Terminar",I97&lt;&gt;"",TODAY()&gt;=N(I97)-'Ajustes'!$B$4),"DAR SEGUIMIENTO - SIN RESPUESTA; ","")&amp;IF(AND(O97="Aceptó",Q97=""),"ACEPTÓ - FALTA FIRMAR; ","")&amp;IF(AND(H97="",Q97=""),"FALTAN DÍAS DE AVISO; ","")&amp;IF(AND(Q97&lt;&gt;"",R97=""),"FALTA NUEVA TERMINACIÓN; ",""),LEN(IF(AND(I97&lt;&gt;"",TODAY()&gt;I97,N97="",Q97=""),"PASÓ EL LÍMITE DE AVISO - NADA ENVIADO; ","")&amp;IF(AND(TODAY()&gt;E97,Q97="",L97&lt;&gt;"Terminar"),"TERMINADO - SIN RENOVAR; ","")&amp;IF(AND(J97&lt;&gt;"",TODAY()&gt;=J97,OR(L97="",L97="Sin decidir"),N97="",Q97=""),"DECIDIR YA; ","")&amp;IF(AND(K97&lt;&gt;"",TODAY()&gt;=K97,TODAY()&lt;J97,OR(L97="",L97="Sin decidir"),Q97=""),"DECIDIR PRONTO; ","")&amp;IF(AND(N97&lt;&gt;"",OR(O97="",O97="Sin respuesta"),Q97="",L97&lt;&gt;"Terminar",I97&lt;&gt;"",TODAY()&gt;=N(I97)-'Ajustes'!$B$4),"DAR SEGUIMIENTO - SIN RESPUESTA; ","")&amp;IF(AND(O97="Aceptó",Q97=""),"ACEPTÓ - FALTA FIRMAR; ","")&amp;IF(AND(H97="",Q97=""),"FALTAN DÍAS DE AVISO; ","")&amp;IF(AND(Q97&lt;&gt;"",R97=""),"FALTA NUEVA TERMINACIÓN; ",""))-2)))</f>
        <v/>
      </c>
    </row>
    <row r="98">
      <c r="D98" s="6" t="n"/>
      <c r="E98" s="6" t="n"/>
      <c r="F98" s="7" t="n"/>
      <c r="I98" s="6">
        <f>IF(OR(E98="",H98=""),"",E98-H98)</f>
        <v/>
      </c>
      <c r="J98" s="6">
        <f>IF(I98="","",I98-'Ajustes'!$B$2)</f>
        <v/>
      </c>
      <c r="K98" s="6">
        <f>IF(J98="","",J98-'Ajustes'!$B$3)</f>
        <v/>
      </c>
      <c r="M98" s="7" t="n"/>
      <c r="N98" s="6" t="n"/>
      <c r="P98" s="6" t="n"/>
      <c r="Q98" s="6" t="n"/>
      <c r="R98" s="6" t="n"/>
      <c r="S98">
        <f>IF(OR(E98="",Q98&lt;&gt;""),"",E98-TODAY())</f>
        <v/>
      </c>
      <c r="T98">
        <f>IF(E98="","",IF(Q98&lt;&gt;"","RENOVADO",IF(L98="Terminar","TERMINA",IF(N98&lt;&gt;"","OFERTA ENVIADA",IF(AND(J98&lt;&gt;"",TODAY()&gt;=J98),"DECIDIR YA","OK")))))</f>
        <v/>
      </c>
      <c r="U98">
        <f>IF(E98="","",IF(IF(AND(I98&lt;&gt;"",TODAY()&gt;I98,N98="",Q98=""),"PASÓ EL LÍMITE DE AVISO - NADA ENVIADO; ","")&amp;IF(AND(TODAY()&gt;E98,Q98="",L98&lt;&gt;"Terminar"),"TERMINADO - SIN RENOVAR; ","")&amp;IF(AND(J98&lt;&gt;"",TODAY()&gt;=J98,OR(L98="",L98="Sin decidir"),N98="",Q98=""),"DECIDIR YA; ","")&amp;IF(AND(K98&lt;&gt;"",TODAY()&gt;=K98,TODAY()&lt;J98,OR(L98="",L98="Sin decidir"),Q98=""),"DECIDIR PRONTO; ","")&amp;IF(AND(N98&lt;&gt;"",OR(O98="",O98="Sin respuesta"),Q98="",L98&lt;&gt;"Terminar",I98&lt;&gt;"",TODAY()&gt;=N(I98)-'Ajustes'!$B$4),"DAR SEGUIMIENTO - SIN RESPUESTA; ","")&amp;IF(AND(O98="Aceptó",Q98=""),"ACEPTÓ - FALTA FIRMAR; ","")&amp;IF(AND(H98="",Q98=""),"FALTAN DÍAS DE AVISO; ","")&amp;IF(AND(Q98&lt;&gt;"",R98=""),"FALTA NUEVA TERMINACIÓN; ","")="","",LEFT(IF(AND(I98&lt;&gt;"",TODAY()&gt;I98,N98="",Q98=""),"PASÓ EL LÍMITE DE AVISO - NADA ENVIADO; ","")&amp;IF(AND(TODAY()&gt;E98,Q98="",L98&lt;&gt;"Terminar"),"TERMINADO - SIN RENOVAR; ","")&amp;IF(AND(J98&lt;&gt;"",TODAY()&gt;=J98,OR(L98="",L98="Sin decidir"),N98="",Q98=""),"DECIDIR YA; ","")&amp;IF(AND(K98&lt;&gt;"",TODAY()&gt;=K98,TODAY()&lt;J98,OR(L98="",L98="Sin decidir"),Q98=""),"DECIDIR PRONTO; ","")&amp;IF(AND(N98&lt;&gt;"",OR(O98="",O98="Sin respuesta"),Q98="",L98&lt;&gt;"Terminar",I98&lt;&gt;"",TODAY()&gt;=N(I98)-'Ajustes'!$B$4),"DAR SEGUIMIENTO - SIN RESPUESTA; ","")&amp;IF(AND(O98="Aceptó",Q98=""),"ACEPTÓ - FALTA FIRMAR; ","")&amp;IF(AND(H98="",Q98=""),"FALTAN DÍAS DE AVISO; ","")&amp;IF(AND(Q98&lt;&gt;"",R98=""),"FALTA NUEVA TERMINACIÓN; ",""),LEN(IF(AND(I98&lt;&gt;"",TODAY()&gt;I98,N98="",Q98=""),"PASÓ EL LÍMITE DE AVISO - NADA ENVIADO; ","")&amp;IF(AND(TODAY()&gt;E98,Q98="",L98&lt;&gt;"Terminar"),"TERMINADO - SIN RENOVAR; ","")&amp;IF(AND(J98&lt;&gt;"",TODAY()&gt;=J98,OR(L98="",L98="Sin decidir"),N98="",Q98=""),"DECIDIR YA; ","")&amp;IF(AND(K98&lt;&gt;"",TODAY()&gt;=K98,TODAY()&lt;J98,OR(L98="",L98="Sin decidir"),Q98=""),"DECIDIR PRONTO; ","")&amp;IF(AND(N98&lt;&gt;"",OR(O98="",O98="Sin respuesta"),Q98="",L98&lt;&gt;"Terminar",I98&lt;&gt;"",TODAY()&gt;=N(I98)-'Ajustes'!$B$4),"DAR SEGUIMIENTO - SIN RESPUESTA; ","")&amp;IF(AND(O98="Aceptó",Q98=""),"ACEPTÓ - FALTA FIRMAR; ","")&amp;IF(AND(H98="",Q98=""),"FALTAN DÍAS DE AVISO; ","")&amp;IF(AND(Q98&lt;&gt;"",R98=""),"FALTA NUEVA TERMINACIÓN; ",""))-2)))</f>
        <v/>
      </c>
    </row>
    <row r="99">
      <c r="D99" s="6" t="n"/>
      <c r="E99" s="6" t="n"/>
      <c r="F99" s="7" t="n"/>
      <c r="I99" s="6">
        <f>IF(OR(E99="",H99=""),"",E99-H99)</f>
        <v/>
      </c>
      <c r="J99" s="6">
        <f>IF(I99="","",I99-'Ajustes'!$B$2)</f>
        <v/>
      </c>
      <c r="K99" s="6">
        <f>IF(J99="","",J99-'Ajustes'!$B$3)</f>
        <v/>
      </c>
      <c r="M99" s="7" t="n"/>
      <c r="N99" s="6" t="n"/>
      <c r="P99" s="6" t="n"/>
      <c r="Q99" s="6" t="n"/>
      <c r="R99" s="6" t="n"/>
      <c r="S99">
        <f>IF(OR(E99="",Q99&lt;&gt;""),"",E99-TODAY())</f>
        <v/>
      </c>
      <c r="T99">
        <f>IF(E99="","",IF(Q99&lt;&gt;"","RENOVADO",IF(L99="Terminar","TERMINA",IF(N99&lt;&gt;"","OFERTA ENVIADA",IF(AND(J99&lt;&gt;"",TODAY()&gt;=J99),"DECIDIR YA","OK")))))</f>
        <v/>
      </c>
      <c r="U99">
        <f>IF(E99="","",IF(IF(AND(I99&lt;&gt;"",TODAY()&gt;I99,N99="",Q99=""),"PASÓ EL LÍMITE DE AVISO - NADA ENVIADO; ","")&amp;IF(AND(TODAY()&gt;E99,Q99="",L99&lt;&gt;"Terminar"),"TERMINADO - SIN RENOVAR; ","")&amp;IF(AND(J99&lt;&gt;"",TODAY()&gt;=J99,OR(L99="",L99="Sin decidir"),N99="",Q99=""),"DECIDIR YA; ","")&amp;IF(AND(K99&lt;&gt;"",TODAY()&gt;=K99,TODAY()&lt;J99,OR(L99="",L99="Sin decidir"),Q99=""),"DECIDIR PRONTO; ","")&amp;IF(AND(N99&lt;&gt;"",OR(O99="",O99="Sin respuesta"),Q99="",L99&lt;&gt;"Terminar",I99&lt;&gt;"",TODAY()&gt;=N(I99)-'Ajustes'!$B$4),"DAR SEGUIMIENTO - SIN RESPUESTA; ","")&amp;IF(AND(O99="Aceptó",Q99=""),"ACEPTÓ - FALTA FIRMAR; ","")&amp;IF(AND(H99="",Q99=""),"FALTAN DÍAS DE AVISO; ","")&amp;IF(AND(Q99&lt;&gt;"",R99=""),"FALTA NUEVA TERMINACIÓN; ","")="","",LEFT(IF(AND(I99&lt;&gt;"",TODAY()&gt;I99,N99="",Q99=""),"PASÓ EL LÍMITE DE AVISO - NADA ENVIADO; ","")&amp;IF(AND(TODAY()&gt;E99,Q99="",L99&lt;&gt;"Terminar"),"TERMINADO - SIN RENOVAR; ","")&amp;IF(AND(J99&lt;&gt;"",TODAY()&gt;=J99,OR(L99="",L99="Sin decidir"),N99="",Q99=""),"DECIDIR YA; ","")&amp;IF(AND(K99&lt;&gt;"",TODAY()&gt;=K99,TODAY()&lt;J99,OR(L99="",L99="Sin decidir"),Q99=""),"DECIDIR PRONTO; ","")&amp;IF(AND(N99&lt;&gt;"",OR(O99="",O99="Sin respuesta"),Q99="",L99&lt;&gt;"Terminar",I99&lt;&gt;"",TODAY()&gt;=N(I99)-'Ajustes'!$B$4),"DAR SEGUIMIENTO - SIN RESPUESTA; ","")&amp;IF(AND(O99="Aceptó",Q99=""),"ACEPTÓ - FALTA FIRMAR; ","")&amp;IF(AND(H99="",Q99=""),"FALTAN DÍAS DE AVISO; ","")&amp;IF(AND(Q99&lt;&gt;"",R99=""),"FALTA NUEVA TERMINACIÓN; ",""),LEN(IF(AND(I99&lt;&gt;"",TODAY()&gt;I99,N99="",Q99=""),"PASÓ EL LÍMITE DE AVISO - NADA ENVIADO; ","")&amp;IF(AND(TODAY()&gt;E99,Q99="",L99&lt;&gt;"Terminar"),"TERMINADO - SIN RENOVAR; ","")&amp;IF(AND(J99&lt;&gt;"",TODAY()&gt;=J99,OR(L99="",L99="Sin decidir"),N99="",Q99=""),"DECIDIR YA; ","")&amp;IF(AND(K99&lt;&gt;"",TODAY()&gt;=K99,TODAY()&lt;J99,OR(L99="",L99="Sin decidir"),Q99=""),"DECIDIR PRONTO; ","")&amp;IF(AND(N99&lt;&gt;"",OR(O99="",O99="Sin respuesta"),Q99="",L99&lt;&gt;"Terminar",I99&lt;&gt;"",TODAY()&gt;=N(I99)-'Ajustes'!$B$4),"DAR SEGUIMIENTO - SIN RESPUESTA; ","")&amp;IF(AND(O99="Aceptó",Q99=""),"ACEPTÓ - FALTA FIRMAR; ","")&amp;IF(AND(H99="",Q99=""),"FALTAN DÍAS DE AVISO; ","")&amp;IF(AND(Q99&lt;&gt;"",R99=""),"FALTA NUEVA TERMINACIÓN; ",""))-2)))</f>
        <v/>
      </c>
    </row>
    <row r="100">
      <c r="D100" s="6" t="n"/>
      <c r="E100" s="6" t="n"/>
      <c r="F100" s="7" t="n"/>
      <c r="I100" s="6">
        <f>IF(OR(E100="",H100=""),"",E100-H100)</f>
        <v/>
      </c>
      <c r="J100" s="6">
        <f>IF(I100="","",I100-'Ajustes'!$B$2)</f>
        <v/>
      </c>
      <c r="K100" s="6">
        <f>IF(J100="","",J100-'Ajustes'!$B$3)</f>
        <v/>
      </c>
      <c r="M100" s="7" t="n"/>
      <c r="N100" s="6" t="n"/>
      <c r="P100" s="6" t="n"/>
      <c r="Q100" s="6" t="n"/>
      <c r="R100" s="6" t="n"/>
      <c r="S100">
        <f>IF(OR(E100="",Q100&lt;&gt;""),"",E100-TODAY())</f>
        <v/>
      </c>
      <c r="T100">
        <f>IF(E100="","",IF(Q100&lt;&gt;"","RENOVADO",IF(L100="Terminar","TERMINA",IF(N100&lt;&gt;"","OFERTA ENVIADA",IF(AND(J100&lt;&gt;"",TODAY()&gt;=J100),"DECIDIR YA","OK")))))</f>
        <v/>
      </c>
      <c r="U100">
        <f>IF(E100="","",IF(IF(AND(I100&lt;&gt;"",TODAY()&gt;I100,N100="",Q100=""),"PASÓ EL LÍMITE DE AVISO - NADA ENVIADO; ","")&amp;IF(AND(TODAY()&gt;E100,Q100="",L100&lt;&gt;"Terminar"),"TERMINADO - SIN RENOVAR; ","")&amp;IF(AND(J100&lt;&gt;"",TODAY()&gt;=J100,OR(L100="",L100="Sin decidir"),N100="",Q100=""),"DECIDIR YA; ","")&amp;IF(AND(K100&lt;&gt;"",TODAY()&gt;=K100,TODAY()&lt;J100,OR(L100="",L100="Sin decidir"),Q100=""),"DECIDIR PRONTO; ","")&amp;IF(AND(N100&lt;&gt;"",OR(O100="",O100="Sin respuesta"),Q100="",L100&lt;&gt;"Terminar",I100&lt;&gt;"",TODAY()&gt;=N(I100)-'Ajustes'!$B$4),"DAR SEGUIMIENTO - SIN RESPUESTA; ","")&amp;IF(AND(O100="Aceptó",Q100=""),"ACEPTÓ - FALTA FIRMAR; ","")&amp;IF(AND(H100="",Q100=""),"FALTAN DÍAS DE AVISO; ","")&amp;IF(AND(Q100&lt;&gt;"",R100=""),"FALTA NUEVA TERMINACIÓN; ","")="","",LEFT(IF(AND(I100&lt;&gt;"",TODAY()&gt;I100,N100="",Q100=""),"PASÓ EL LÍMITE DE AVISO - NADA ENVIADO; ","")&amp;IF(AND(TODAY()&gt;E100,Q100="",L100&lt;&gt;"Terminar"),"TERMINADO - SIN RENOVAR; ","")&amp;IF(AND(J100&lt;&gt;"",TODAY()&gt;=J100,OR(L100="",L100="Sin decidir"),N100="",Q100=""),"DECIDIR YA; ","")&amp;IF(AND(K100&lt;&gt;"",TODAY()&gt;=K100,TODAY()&lt;J100,OR(L100="",L100="Sin decidir"),Q100=""),"DECIDIR PRONTO; ","")&amp;IF(AND(N100&lt;&gt;"",OR(O100="",O100="Sin respuesta"),Q100="",L100&lt;&gt;"Terminar",I100&lt;&gt;"",TODAY()&gt;=N(I100)-'Ajustes'!$B$4),"DAR SEGUIMIENTO - SIN RESPUESTA; ","")&amp;IF(AND(O100="Aceptó",Q100=""),"ACEPTÓ - FALTA FIRMAR; ","")&amp;IF(AND(H100="",Q100=""),"FALTAN DÍAS DE AVISO; ","")&amp;IF(AND(Q100&lt;&gt;"",R100=""),"FALTA NUEVA TERMINACIÓN; ",""),LEN(IF(AND(I100&lt;&gt;"",TODAY()&gt;I100,N100="",Q100=""),"PASÓ EL LÍMITE DE AVISO - NADA ENVIADO; ","")&amp;IF(AND(TODAY()&gt;E100,Q100="",L100&lt;&gt;"Terminar"),"TERMINADO - SIN RENOVAR; ","")&amp;IF(AND(J100&lt;&gt;"",TODAY()&gt;=J100,OR(L100="",L100="Sin decidir"),N100="",Q100=""),"DECIDIR YA; ","")&amp;IF(AND(K100&lt;&gt;"",TODAY()&gt;=K100,TODAY()&lt;J100,OR(L100="",L100="Sin decidir"),Q100=""),"DECIDIR PRONTO; ","")&amp;IF(AND(N100&lt;&gt;"",OR(O100="",O100="Sin respuesta"),Q100="",L100&lt;&gt;"Terminar",I100&lt;&gt;"",TODAY()&gt;=N(I100)-'Ajustes'!$B$4),"DAR SEGUIMIENTO - SIN RESPUESTA; ","")&amp;IF(AND(O100="Aceptó",Q100=""),"ACEPTÓ - FALTA FIRMAR; ","")&amp;IF(AND(H100="",Q100=""),"FALTAN DÍAS DE AVISO; ","")&amp;IF(AND(Q100&lt;&gt;"",R100=""),"FALTA NUEVA TERMINACIÓN; ",""))-2)))</f>
        <v/>
      </c>
    </row>
    <row r="101">
      <c r="D101" s="6" t="n"/>
      <c r="E101" s="6" t="n"/>
      <c r="F101" s="7" t="n"/>
      <c r="I101" s="6">
        <f>IF(OR(E101="",H101=""),"",E101-H101)</f>
        <v/>
      </c>
      <c r="J101" s="6">
        <f>IF(I101="","",I101-'Ajustes'!$B$2)</f>
        <v/>
      </c>
      <c r="K101" s="6">
        <f>IF(J101="","",J101-'Ajustes'!$B$3)</f>
        <v/>
      </c>
      <c r="M101" s="7" t="n"/>
      <c r="N101" s="6" t="n"/>
      <c r="P101" s="6" t="n"/>
      <c r="Q101" s="6" t="n"/>
      <c r="R101" s="6" t="n"/>
      <c r="S101">
        <f>IF(OR(E101="",Q101&lt;&gt;""),"",E101-TODAY())</f>
        <v/>
      </c>
      <c r="T101">
        <f>IF(E101="","",IF(Q101&lt;&gt;"","RENOVADO",IF(L101="Terminar","TERMINA",IF(N101&lt;&gt;"","OFERTA ENVIADA",IF(AND(J101&lt;&gt;"",TODAY()&gt;=J101),"DECIDIR YA","OK")))))</f>
        <v/>
      </c>
      <c r="U101">
        <f>IF(E101="","",IF(IF(AND(I101&lt;&gt;"",TODAY()&gt;I101,N101="",Q101=""),"PASÓ EL LÍMITE DE AVISO - NADA ENVIADO; ","")&amp;IF(AND(TODAY()&gt;E101,Q101="",L101&lt;&gt;"Terminar"),"TERMINADO - SIN RENOVAR; ","")&amp;IF(AND(J101&lt;&gt;"",TODAY()&gt;=J101,OR(L101="",L101="Sin decidir"),N101="",Q101=""),"DECIDIR YA; ","")&amp;IF(AND(K101&lt;&gt;"",TODAY()&gt;=K101,TODAY()&lt;J101,OR(L101="",L101="Sin decidir"),Q101=""),"DECIDIR PRONTO; ","")&amp;IF(AND(N101&lt;&gt;"",OR(O101="",O101="Sin respuesta"),Q101="",L101&lt;&gt;"Terminar",I101&lt;&gt;"",TODAY()&gt;=N(I101)-'Ajustes'!$B$4),"DAR SEGUIMIENTO - SIN RESPUESTA; ","")&amp;IF(AND(O101="Aceptó",Q101=""),"ACEPTÓ - FALTA FIRMAR; ","")&amp;IF(AND(H101="",Q101=""),"FALTAN DÍAS DE AVISO; ","")&amp;IF(AND(Q101&lt;&gt;"",R101=""),"FALTA NUEVA TERMINACIÓN; ","")="","",LEFT(IF(AND(I101&lt;&gt;"",TODAY()&gt;I101,N101="",Q101=""),"PASÓ EL LÍMITE DE AVISO - NADA ENVIADO; ","")&amp;IF(AND(TODAY()&gt;E101,Q101="",L101&lt;&gt;"Terminar"),"TERMINADO - SIN RENOVAR; ","")&amp;IF(AND(J101&lt;&gt;"",TODAY()&gt;=J101,OR(L101="",L101="Sin decidir"),N101="",Q101=""),"DECIDIR YA; ","")&amp;IF(AND(K101&lt;&gt;"",TODAY()&gt;=K101,TODAY()&lt;J101,OR(L101="",L101="Sin decidir"),Q101=""),"DECIDIR PRONTO; ","")&amp;IF(AND(N101&lt;&gt;"",OR(O101="",O101="Sin respuesta"),Q101="",L101&lt;&gt;"Terminar",I101&lt;&gt;"",TODAY()&gt;=N(I101)-'Ajustes'!$B$4),"DAR SEGUIMIENTO - SIN RESPUESTA; ","")&amp;IF(AND(O101="Aceptó",Q101=""),"ACEPTÓ - FALTA FIRMAR; ","")&amp;IF(AND(H101="",Q101=""),"FALTAN DÍAS DE AVISO; ","")&amp;IF(AND(Q101&lt;&gt;"",R101=""),"FALTA NUEVA TERMINACIÓN; ",""),LEN(IF(AND(I101&lt;&gt;"",TODAY()&gt;I101,N101="",Q101=""),"PASÓ EL LÍMITE DE AVISO - NADA ENVIADO; ","")&amp;IF(AND(TODAY()&gt;E101,Q101="",L101&lt;&gt;"Terminar"),"TERMINADO - SIN RENOVAR; ","")&amp;IF(AND(J101&lt;&gt;"",TODAY()&gt;=J101,OR(L101="",L101="Sin decidir"),N101="",Q101=""),"DECIDIR YA; ","")&amp;IF(AND(K101&lt;&gt;"",TODAY()&gt;=K101,TODAY()&lt;J101,OR(L101="",L101="Sin decidir"),Q101=""),"DECIDIR PRONTO; ","")&amp;IF(AND(N101&lt;&gt;"",OR(O101="",O101="Sin respuesta"),Q101="",L101&lt;&gt;"Terminar",I101&lt;&gt;"",TODAY()&gt;=N(I101)-'Ajustes'!$B$4),"DAR SEGUIMIENTO - SIN RESPUESTA; ","")&amp;IF(AND(O101="Aceptó",Q101=""),"ACEPTÓ - FALTA FIRMAR; ","")&amp;IF(AND(H101="",Q101=""),"FALTAN DÍAS DE AVISO; ","")&amp;IF(AND(Q101&lt;&gt;"",R101=""),"FALTA NUEVA TERMINACIÓN; ",""))-2)))</f>
        <v/>
      </c>
    </row>
    <row r="102">
      <c r="D102" s="6" t="n"/>
      <c r="E102" s="6" t="n"/>
      <c r="F102" s="7" t="n"/>
      <c r="I102" s="6">
        <f>IF(OR(E102="",H102=""),"",E102-H102)</f>
        <v/>
      </c>
      <c r="J102" s="6">
        <f>IF(I102="","",I102-'Ajustes'!$B$2)</f>
        <v/>
      </c>
      <c r="K102" s="6">
        <f>IF(J102="","",J102-'Ajustes'!$B$3)</f>
        <v/>
      </c>
      <c r="M102" s="7" t="n"/>
      <c r="N102" s="6" t="n"/>
      <c r="P102" s="6" t="n"/>
      <c r="Q102" s="6" t="n"/>
      <c r="R102" s="6" t="n"/>
      <c r="S102">
        <f>IF(OR(E102="",Q102&lt;&gt;""),"",E102-TODAY())</f>
        <v/>
      </c>
      <c r="T102">
        <f>IF(E102="","",IF(Q102&lt;&gt;"","RENOVADO",IF(L102="Terminar","TERMINA",IF(N102&lt;&gt;"","OFERTA ENVIADA",IF(AND(J102&lt;&gt;"",TODAY()&gt;=J102),"DECIDIR YA","OK")))))</f>
        <v/>
      </c>
      <c r="U102">
        <f>IF(E102="","",IF(IF(AND(I102&lt;&gt;"",TODAY()&gt;I102,N102="",Q102=""),"PASÓ EL LÍMITE DE AVISO - NADA ENVIADO; ","")&amp;IF(AND(TODAY()&gt;E102,Q102="",L102&lt;&gt;"Terminar"),"TERMINADO - SIN RENOVAR; ","")&amp;IF(AND(J102&lt;&gt;"",TODAY()&gt;=J102,OR(L102="",L102="Sin decidir"),N102="",Q102=""),"DECIDIR YA; ","")&amp;IF(AND(K102&lt;&gt;"",TODAY()&gt;=K102,TODAY()&lt;J102,OR(L102="",L102="Sin decidir"),Q102=""),"DECIDIR PRONTO; ","")&amp;IF(AND(N102&lt;&gt;"",OR(O102="",O102="Sin respuesta"),Q102="",L102&lt;&gt;"Terminar",I102&lt;&gt;"",TODAY()&gt;=N(I102)-'Ajustes'!$B$4),"DAR SEGUIMIENTO - SIN RESPUESTA; ","")&amp;IF(AND(O102="Aceptó",Q102=""),"ACEPTÓ - FALTA FIRMAR; ","")&amp;IF(AND(H102="",Q102=""),"FALTAN DÍAS DE AVISO; ","")&amp;IF(AND(Q102&lt;&gt;"",R102=""),"FALTA NUEVA TERMINACIÓN; ","")="","",LEFT(IF(AND(I102&lt;&gt;"",TODAY()&gt;I102,N102="",Q102=""),"PASÓ EL LÍMITE DE AVISO - NADA ENVIADO; ","")&amp;IF(AND(TODAY()&gt;E102,Q102="",L102&lt;&gt;"Terminar"),"TERMINADO - SIN RENOVAR; ","")&amp;IF(AND(J102&lt;&gt;"",TODAY()&gt;=J102,OR(L102="",L102="Sin decidir"),N102="",Q102=""),"DECIDIR YA; ","")&amp;IF(AND(K102&lt;&gt;"",TODAY()&gt;=K102,TODAY()&lt;J102,OR(L102="",L102="Sin decidir"),Q102=""),"DECIDIR PRONTO; ","")&amp;IF(AND(N102&lt;&gt;"",OR(O102="",O102="Sin respuesta"),Q102="",L102&lt;&gt;"Terminar",I102&lt;&gt;"",TODAY()&gt;=N(I102)-'Ajustes'!$B$4),"DAR SEGUIMIENTO - SIN RESPUESTA; ","")&amp;IF(AND(O102="Aceptó",Q102=""),"ACEPTÓ - FALTA FIRMAR; ","")&amp;IF(AND(H102="",Q102=""),"FALTAN DÍAS DE AVISO; ","")&amp;IF(AND(Q102&lt;&gt;"",R102=""),"FALTA NUEVA TERMINACIÓN; ",""),LEN(IF(AND(I102&lt;&gt;"",TODAY()&gt;I102,N102="",Q102=""),"PASÓ EL LÍMITE DE AVISO - NADA ENVIADO; ","")&amp;IF(AND(TODAY()&gt;E102,Q102="",L102&lt;&gt;"Terminar"),"TERMINADO - SIN RENOVAR; ","")&amp;IF(AND(J102&lt;&gt;"",TODAY()&gt;=J102,OR(L102="",L102="Sin decidir"),N102="",Q102=""),"DECIDIR YA; ","")&amp;IF(AND(K102&lt;&gt;"",TODAY()&gt;=K102,TODAY()&lt;J102,OR(L102="",L102="Sin decidir"),Q102=""),"DECIDIR PRONTO; ","")&amp;IF(AND(N102&lt;&gt;"",OR(O102="",O102="Sin respuesta"),Q102="",L102&lt;&gt;"Terminar",I102&lt;&gt;"",TODAY()&gt;=N(I102)-'Ajustes'!$B$4),"DAR SEGUIMIENTO - SIN RESPUESTA; ","")&amp;IF(AND(O102="Aceptó",Q102=""),"ACEPTÓ - FALTA FIRMAR; ","")&amp;IF(AND(H102="",Q102=""),"FALTAN DÍAS DE AVISO; ","")&amp;IF(AND(Q102&lt;&gt;"",R102=""),"FALTA NUEVA TERMINACIÓN; ",""))-2)))</f>
        <v/>
      </c>
    </row>
    <row r="103">
      <c r="D103" s="6" t="n"/>
      <c r="E103" s="6" t="n"/>
      <c r="F103" s="7" t="n"/>
      <c r="I103" s="6">
        <f>IF(OR(E103="",H103=""),"",E103-H103)</f>
        <v/>
      </c>
      <c r="J103" s="6">
        <f>IF(I103="","",I103-'Ajustes'!$B$2)</f>
        <v/>
      </c>
      <c r="K103" s="6">
        <f>IF(J103="","",J103-'Ajustes'!$B$3)</f>
        <v/>
      </c>
      <c r="M103" s="7" t="n"/>
      <c r="N103" s="6" t="n"/>
      <c r="P103" s="6" t="n"/>
      <c r="Q103" s="6" t="n"/>
      <c r="R103" s="6" t="n"/>
      <c r="S103">
        <f>IF(OR(E103="",Q103&lt;&gt;""),"",E103-TODAY())</f>
        <v/>
      </c>
      <c r="T103">
        <f>IF(E103="","",IF(Q103&lt;&gt;"","RENOVADO",IF(L103="Terminar","TERMINA",IF(N103&lt;&gt;"","OFERTA ENVIADA",IF(AND(J103&lt;&gt;"",TODAY()&gt;=J103),"DECIDIR YA","OK")))))</f>
        <v/>
      </c>
      <c r="U103">
        <f>IF(E103="","",IF(IF(AND(I103&lt;&gt;"",TODAY()&gt;I103,N103="",Q103=""),"PASÓ EL LÍMITE DE AVISO - NADA ENVIADO; ","")&amp;IF(AND(TODAY()&gt;E103,Q103="",L103&lt;&gt;"Terminar"),"TERMINADO - SIN RENOVAR; ","")&amp;IF(AND(J103&lt;&gt;"",TODAY()&gt;=J103,OR(L103="",L103="Sin decidir"),N103="",Q103=""),"DECIDIR YA; ","")&amp;IF(AND(K103&lt;&gt;"",TODAY()&gt;=K103,TODAY()&lt;J103,OR(L103="",L103="Sin decidir"),Q103=""),"DECIDIR PRONTO; ","")&amp;IF(AND(N103&lt;&gt;"",OR(O103="",O103="Sin respuesta"),Q103="",L103&lt;&gt;"Terminar",I103&lt;&gt;"",TODAY()&gt;=N(I103)-'Ajustes'!$B$4),"DAR SEGUIMIENTO - SIN RESPUESTA; ","")&amp;IF(AND(O103="Aceptó",Q103=""),"ACEPTÓ - FALTA FIRMAR; ","")&amp;IF(AND(H103="",Q103=""),"FALTAN DÍAS DE AVISO; ","")&amp;IF(AND(Q103&lt;&gt;"",R103=""),"FALTA NUEVA TERMINACIÓN; ","")="","",LEFT(IF(AND(I103&lt;&gt;"",TODAY()&gt;I103,N103="",Q103=""),"PASÓ EL LÍMITE DE AVISO - NADA ENVIADO; ","")&amp;IF(AND(TODAY()&gt;E103,Q103="",L103&lt;&gt;"Terminar"),"TERMINADO - SIN RENOVAR; ","")&amp;IF(AND(J103&lt;&gt;"",TODAY()&gt;=J103,OR(L103="",L103="Sin decidir"),N103="",Q103=""),"DECIDIR YA; ","")&amp;IF(AND(K103&lt;&gt;"",TODAY()&gt;=K103,TODAY()&lt;J103,OR(L103="",L103="Sin decidir"),Q103=""),"DECIDIR PRONTO; ","")&amp;IF(AND(N103&lt;&gt;"",OR(O103="",O103="Sin respuesta"),Q103="",L103&lt;&gt;"Terminar",I103&lt;&gt;"",TODAY()&gt;=N(I103)-'Ajustes'!$B$4),"DAR SEGUIMIENTO - SIN RESPUESTA; ","")&amp;IF(AND(O103="Aceptó",Q103=""),"ACEPTÓ - FALTA FIRMAR; ","")&amp;IF(AND(H103="",Q103=""),"FALTAN DÍAS DE AVISO; ","")&amp;IF(AND(Q103&lt;&gt;"",R103=""),"FALTA NUEVA TERMINACIÓN; ",""),LEN(IF(AND(I103&lt;&gt;"",TODAY()&gt;I103,N103="",Q103=""),"PASÓ EL LÍMITE DE AVISO - NADA ENVIADO; ","")&amp;IF(AND(TODAY()&gt;E103,Q103="",L103&lt;&gt;"Terminar"),"TERMINADO - SIN RENOVAR; ","")&amp;IF(AND(J103&lt;&gt;"",TODAY()&gt;=J103,OR(L103="",L103="Sin decidir"),N103="",Q103=""),"DECIDIR YA; ","")&amp;IF(AND(K103&lt;&gt;"",TODAY()&gt;=K103,TODAY()&lt;J103,OR(L103="",L103="Sin decidir"),Q103=""),"DECIDIR PRONTO; ","")&amp;IF(AND(N103&lt;&gt;"",OR(O103="",O103="Sin respuesta"),Q103="",L103&lt;&gt;"Terminar",I103&lt;&gt;"",TODAY()&gt;=N(I103)-'Ajustes'!$B$4),"DAR SEGUIMIENTO - SIN RESPUESTA; ","")&amp;IF(AND(O103="Aceptó",Q103=""),"ACEPTÓ - FALTA FIRMAR; ","")&amp;IF(AND(H103="",Q103=""),"FALTAN DÍAS DE AVISO; ","")&amp;IF(AND(Q103&lt;&gt;"",R103=""),"FALTA NUEVA TERMINACIÓN; ",""))-2)))</f>
        <v/>
      </c>
    </row>
    <row r="104">
      <c r="D104" s="6" t="n"/>
      <c r="E104" s="6" t="n"/>
      <c r="F104" s="7" t="n"/>
      <c r="I104" s="6">
        <f>IF(OR(E104="",H104=""),"",E104-H104)</f>
        <v/>
      </c>
      <c r="J104" s="6">
        <f>IF(I104="","",I104-'Ajustes'!$B$2)</f>
        <v/>
      </c>
      <c r="K104" s="6">
        <f>IF(J104="","",J104-'Ajustes'!$B$3)</f>
        <v/>
      </c>
      <c r="M104" s="7" t="n"/>
      <c r="N104" s="6" t="n"/>
      <c r="P104" s="6" t="n"/>
      <c r="Q104" s="6" t="n"/>
      <c r="R104" s="6" t="n"/>
      <c r="S104">
        <f>IF(OR(E104="",Q104&lt;&gt;""),"",E104-TODAY())</f>
        <v/>
      </c>
      <c r="T104">
        <f>IF(E104="","",IF(Q104&lt;&gt;"","RENOVADO",IF(L104="Terminar","TERMINA",IF(N104&lt;&gt;"","OFERTA ENVIADA",IF(AND(J104&lt;&gt;"",TODAY()&gt;=J104),"DECIDIR YA","OK")))))</f>
        <v/>
      </c>
      <c r="U104">
        <f>IF(E104="","",IF(IF(AND(I104&lt;&gt;"",TODAY()&gt;I104,N104="",Q104=""),"PASÓ EL LÍMITE DE AVISO - NADA ENVIADO; ","")&amp;IF(AND(TODAY()&gt;E104,Q104="",L104&lt;&gt;"Terminar"),"TERMINADO - SIN RENOVAR; ","")&amp;IF(AND(J104&lt;&gt;"",TODAY()&gt;=J104,OR(L104="",L104="Sin decidir"),N104="",Q104=""),"DECIDIR YA; ","")&amp;IF(AND(K104&lt;&gt;"",TODAY()&gt;=K104,TODAY()&lt;J104,OR(L104="",L104="Sin decidir"),Q104=""),"DECIDIR PRONTO; ","")&amp;IF(AND(N104&lt;&gt;"",OR(O104="",O104="Sin respuesta"),Q104="",L104&lt;&gt;"Terminar",I104&lt;&gt;"",TODAY()&gt;=N(I104)-'Ajustes'!$B$4),"DAR SEGUIMIENTO - SIN RESPUESTA; ","")&amp;IF(AND(O104="Aceptó",Q104=""),"ACEPTÓ - FALTA FIRMAR; ","")&amp;IF(AND(H104="",Q104=""),"FALTAN DÍAS DE AVISO; ","")&amp;IF(AND(Q104&lt;&gt;"",R104=""),"FALTA NUEVA TERMINACIÓN; ","")="","",LEFT(IF(AND(I104&lt;&gt;"",TODAY()&gt;I104,N104="",Q104=""),"PASÓ EL LÍMITE DE AVISO - NADA ENVIADO; ","")&amp;IF(AND(TODAY()&gt;E104,Q104="",L104&lt;&gt;"Terminar"),"TERMINADO - SIN RENOVAR; ","")&amp;IF(AND(J104&lt;&gt;"",TODAY()&gt;=J104,OR(L104="",L104="Sin decidir"),N104="",Q104=""),"DECIDIR YA; ","")&amp;IF(AND(K104&lt;&gt;"",TODAY()&gt;=K104,TODAY()&lt;J104,OR(L104="",L104="Sin decidir"),Q104=""),"DECIDIR PRONTO; ","")&amp;IF(AND(N104&lt;&gt;"",OR(O104="",O104="Sin respuesta"),Q104="",L104&lt;&gt;"Terminar",I104&lt;&gt;"",TODAY()&gt;=N(I104)-'Ajustes'!$B$4),"DAR SEGUIMIENTO - SIN RESPUESTA; ","")&amp;IF(AND(O104="Aceptó",Q104=""),"ACEPTÓ - FALTA FIRMAR; ","")&amp;IF(AND(H104="",Q104=""),"FALTAN DÍAS DE AVISO; ","")&amp;IF(AND(Q104&lt;&gt;"",R104=""),"FALTA NUEVA TERMINACIÓN; ",""),LEN(IF(AND(I104&lt;&gt;"",TODAY()&gt;I104,N104="",Q104=""),"PASÓ EL LÍMITE DE AVISO - NADA ENVIADO; ","")&amp;IF(AND(TODAY()&gt;E104,Q104="",L104&lt;&gt;"Terminar"),"TERMINADO - SIN RENOVAR; ","")&amp;IF(AND(J104&lt;&gt;"",TODAY()&gt;=J104,OR(L104="",L104="Sin decidir"),N104="",Q104=""),"DECIDIR YA; ","")&amp;IF(AND(K104&lt;&gt;"",TODAY()&gt;=K104,TODAY()&lt;J104,OR(L104="",L104="Sin decidir"),Q104=""),"DECIDIR PRONTO; ","")&amp;IF(AND(N104&lt;&gt;"",OR(O104="",O104="Sin respuesta"),Q104="",L104&lt;&gt;"Terminar",I104&lt;&gt;"",TODAY()&gt;=N(I104)-'Ajustes'!$B$4),"DAR SEGUIMIENTO - SIN RESPUESTA; ","")&amp;IF(AND(O104="Aceptó",Q104=""),"ACEPTÓ - FALTA FIRMAR; ","")&amp;IF(AND(H104="",Q104=""),"FALTAN DÍAS DE AVISO; ","")&amp;IF(AND(Q104&lt;&gt;"",R104=""),"FALTA NUEVA TERMINACIÓN; ",""))-2)))</f>
        <v/>
      </c>
    </row>
    <row r="105">
      <c r="D105" s="6" t="n"/>
      <c r="E105" s="6" t="n"/>
      <c r="F105" s="7" t="n"/>
      <c r="I105" s="6">
        <f>IF(OR(E105="",H105=""),"",E105-H105)</f>
        <v/>
      </c>
      <c r="J105" s="6">
        <f>IF(I105="","",I105-'Ajustes'!$B$2)</f>
        <v/>
      </c>
      <c r="K105" s="6">
        <f>IF(J105="","",J105-'Ajustes'!$B$3)</f>
        <v/>
      </c>
      <c r="M105" s="7" t="n"/>
      <c r="N105" s="6" t="n"/>
      <c r="P105" s="6" t="n"/>
      <c r="Q105" s="6" t="n"/>
      <c r="R105" s="6" t="n"/>
      <c r="S105">
        <f>IF(OR(E105="",Q105&lt;&gt;""),"",E105-TODAY())</f>
        <v/>
      </c>
      <c r="T105">
        <f>IF(E105="","",IF(Q105&lt;&gt;"","RENOVADO",IF(L105="Terminar","TERMINA",IF(N105&lt;&gt;"","OFERTA ENVIADA",IF(AND(J105&lt;&gt;"",TODAY()&gt;=J105),"DECIDIR YA","OK")))))</f>
        <v/>
      </c>
      <c r="U105">
        <f>IF(E105="","",IF(IF(AND(I105&lt;&gt;"",TODAY()&gt;I105,N105="",Q105=""),"PASÓ EL LÍMITE DE AVISO - NADA ENVIADO; ","")&amp;IF(AND(TODAY()&gt;E105,Q105="",L105&lt;&gt;"Terminar"),"TERMINADO - SIN RENOVAR; ","")&amp;IF(AND(J105&lt;&gt;"",TODAY()&gt;=J105,OR(L105="",L105="Sin decidir"),N105="",Q105=""),"DECIDIR YA; ","")&amp;IF(AND(K105&lt;&gt;"",TODAY()&gt;=K105,TODAY()&lt;J105,OR(L105="",L105="Sin decidir"),Q105=""),"DECIDIR PRONTO; ","")&amp;IF(AND(N105&lt;&gt;"",OR(O105="",O105="Sin respuesta"),Q105="",L105&lt;&gt;"Terminar",I105&lt;&gt;"",TODAY()&gt;=N(I105)-'Ajustes'!$B$4),"DAR SEGUIMIENTO - SIN RESPUESTA; ","")&amp;IF(AND(O105="Aceptó",Q105=""),"ACEPTÓ - FALTA FIRMAR; ","")&amp;IF(AND(H105="",Q105=""),"FALTAN DÍAS DE AVISO; ","")&amp;IF(AND(Q105&lt;&gt;"",R105=""),"FALTA NUEVA TERMINACIÓN; ","")="","",LEFT(IF(AND(I105&lt;&gt;"",TODAY()&gt;I105,N105="",Q105=""),"PASÓ EL LÍMITE DE AVISO - NADA ENVIADO; ","")&amp;IF(AND(TODAY()&gt;E105,Q105="",L105&lt;&gt;"Terminar"),"TERMINADO - SIN RENOVAR; ","")&amp;IF(AND(J105&lt;&gt;"",TODAY()&gt;=J105,OR(L105="",L105="Sin decidir"),N105="",Q105=""),"DECIDIR YA; ","")&amp;IF(AND(K105&lt;&gt;"",TODAY()&gt;=K105,TODAY()&lt;J105,OR(L105="",L105="Sin decidir"),Q105=""),"DECIDIR PRONTO; ","")&amp;IF(AND(N105&lt;&gt;"",OR(O105="",O105="Sin respuesta"),Q105="",L105&lt;&gt;"Terminar",I105&lt;&gt;"",TODAY()&gt;=N(I105)-'Ajustes'!$B$4),"DAR SEGUIMIENTO - SIN RESPUESTA; ","")&amp;IF(AND(O105="Aceptó",Q105=""),"ACEPTÓ - FALTA FIRMAR; ","")&amp;IF(AND(H105="",Q105=""),"FALTAN DÍAS DE AVISO; ","")&amp;IF(AND(Q105&lt;&gt;"",R105=""),"FALTA NUEVA TERMINACIÓN; ",""),LEN(IF(AND(I105&lt;&gt;"",TODAY()&gt;I105,N105="",Q105=""),"PASÓ EL LÍMITE DE AVISO - NADA ENVIADO; ","")&amp;IF(AND(TODAY()&gt;E105,Q105="",L105&lt;&gt;"Terminar"),"TERMINADO - SIN RENOVAR; ","")&amp;IF(AND(J105&lt;&gt;"",TODAY()&gt;=J105,OR(L105="",L105="Sin decidir"),N105="",Q105=""),"DECIDIR YA; ","")&amp;IF(AND(K105&lt;&gt;"",TODAY()&gt;=K105,TODAY()&lt;J105,OR(L105="",L105="Sin decidir"),Q105=""),"DECIDIR PRONTO; ","")&amp;IF(AND(N105&lt;&gt;"",OR(O105="",O105="Sin respuesta"),Q105="",L105&lt;&gt;"Terminar",I105&lt;&gt;"",TODAY()&gt;=N(I105)-'Ajustes'!$B$4),"DAR SEGUIMIENTO - SIN RESPUESTA; ","")&amp;IF(AND(O105="Aceptó",Q105=""),"ACEPTÓ - FALTA FIRMAR; ","")&amp;IF(AND(H105="",Q105=""),"FALTAN DÍAS DE AVISO; ","")&amp;IF(AND(Q105&lt;&gt;"",R105=""),"FALTA NUEVA TERMINACIÓN; ",""))-2)))</f>
        <v/>
      </c>
    </row>
    <row r="106">
      <c r="D106" s="6" t="n"/>
      <c r="E106" s="6" t="n"/>
      <c r="F106" s="7" t="n"/>
      <c r="I106" s="6">
        <f>IF(OR(E106="",H106=""),"",E106-H106)</f>
        <v/>
      </c>
      <c r="J106" s="6">
        <f>IF(I106="","",I106-'Ajustes'!$B$2)</f>
        <v/>
      </c>
      <c r="K106" s="6">
        <f>IF(J106="","",J106-'Ajustes'!$B$3)</f>
        <v/>
      </c>
      <c r="M106" s="7" t="n"/>
      <c r="N106" s="6" t="n"/>
      <c r="P106" s="6" t="n"/>
      <c r="Q106" s="6" t="n"/>
      <c r="R106" s="6" t="n"/>
      <c r="S106">
        <f>IF(OR(E106="",Q106&lt;&gt;""),"",E106-TODAY())</f>
        <v/>
      </c>
      <c r="T106">
        <f>IF(E106="","",IF(Q106&lt;&gt;"","RENOVADO",IF(L106="Terminar","TERMINA",IF(N106&lt;&gt;"","OFERTA ENVIADA",IF(AND(J106&lt;&gt;"",TODAY()&gt;=J106),"DECIDIR YA","OK")))))</f>
        <v/>
      </c>
      <c r="U106">
        <f>IF(E106="","",IF(IF(AND(I106&lt;&gt;"",TODAY()&gt;I106,N106="",Q106=""),"PASÓ EL LÍMITE DE AVISO - NADA ENVIADO; ","")&amp;IF(AND(TODAY()&gt;E106,Q106="",L106&lt;&gt;"Terminar"),"TERMINADO - SIN RENOVAR; ","")&amp;IF(AND(J106&lt;&gt;"",TODAY()&gt;=J106,OR(L106="",L106="Sin decidir"),N106="",Q106=""),"DECIDIR YA; ","")&amp;IF(AND(K106&lt;&gt;"",TODAY()&gt;=K106,TODAY()&lt;J106,OR(L106="",L106="Sin decidir"),Q106=""),"DECIDIR PRONTO; ","")&amp;IF(AND(N106&lt;&gt;"",OR(O106="",O106="Sin respuesta"),Q106="",L106&lt;&gt;"Terminar",I106&lt;&gt;"",TODAY()&gt;=N(I106)-'Ajustes'!$B$4),"DAR SEGUIMIENTO - SIN RESPUESTA; ","")&amp;IF(AND(O106="Aceptó",Q106=""),"ACEPTÓ - FALTA FIRMAR; ","")&amp;IF(AND(H106="",Q106=""),"FALTAN DÍAS DE AVISO; ","")&amp;IF(AND(Q106&lt;&gt;"",R106=""),"FALTA NUEVA TERMINACIÓN; ","")="","",LEFT(IF(AND(I106&lt;&gt;"",TODAY()&gt;I106,N106="",Q106=""),"PASÓ EL LÍMITE DE AVISO - NADA ENVIADO; ","")&amp;IF(AND(TODAY()&gt;E106,Q106="",L106&lt;&gt;"Terminar"),"TERMINADO - SIN RENOVAR; ","")&amp;IF(AND(J106&lt;&gt;"",TODAY()&gt;=J106,OR(L106="",L106="Sin decidir"),N106="",Q106=""),"DECIDIR YA; ","")&amp;IF(AND(K106&lt;&gt;"",TODAY()&gt;=K106,TODAY()&lt;J106,OR(L106="",L106="Sin decidir"),Q106=""),"DECIDIR PRONTO; ","")&amp;IF(AND(N106&lt;&gt;"",OR(O106="",O106="Sin respuesta"),Q106="",L106&lt;&gt;"Terminar",I106&lt;&gt;"",TODAY()&gt;=N(I106)-'Ajustes'!$B$4),"DAR SEGUIMIENTO - SIN RESPUESTA; ","")&amp;IF(AND(O106="Aceptó",Q106=""),"ACEPTÓ - FALTA FIRMAR; ","")&amp;IF(AND(H106="",Q106=""),"FALTAN DÍAS DE AVISO; ","")&amp;IF(AND(Q106&lt;&gt;"",R106=""),"FALTA NUEVA TERMINACIÓN; ",""),LEN(IF(AND(I106&lt;&gt;"",TODAY()&gt;I106,N106="",Q106=""),"PASÓ EL LÍMITE DE AVISO - NADA ENVIADO; ","")&amp;IF(AND(TODAY()&gt;E106,Q106="",L106&lt;&gt;"Terminar"),"TERMINADO - SIN RENOVAR; ","")&amp;IF(AND(J106&lt;&gt;"",TODAY()&gt;=J106,OR(L106="",L106="Sin decidir"),N106="",Q106=""),"DECIDIR YA; ","")&amp;IF(AND(K106&lt;&gt;"",TODAY()&gt;=K106,TODAY()&lt;J106,OR(L106="",L106="Sin decidir"),Q106=""),"DECIDIR PRONTO; ","")&amp;IF(AND(N106&lt;&gt;"",OR(O106="",O106="Sin respuesta"),Q106="",L106&lt;&gt;"Terminar",I106&lt;&gt;"",TODAY()&gt;=N(I106)-'Ajustes'!$B$4),"DAR SEGUIMIENTO - SIN RESPUESTA; ","")&amp;IF(AND(O106="Aceptó",Q106=""),"ACEPTÓ - FALTA FIRMAR; ","")&amp;IF(AND(H106="",Q106=""),"FALTAN DÍAS DE AVISO; ","")&amp;IF(AND(Q106&lt;&gt;"",R106=""),"FALTA NUEVA TERMINACIÓN; ",""))-2)))</f>
        <v/>
      </c>
    </row>
    <row r="107">
      <c r="D107" s="6" t="n"/>
      <c r="E107" s="6" t="n"/>
      <c r="F107" s="7" t="n"/>
      <c r="I107" s="6">
        <f>IF(OR(E107="",H107=""),"",E107-H107)</f>
        <v/>
      </c>
      <c r="J107" s="6">
        <f>IF(I107="","",I107-'Ajustes'!$B$2)</f>
        <v/>
      </c>
      <c r="K107" s="6">
        <f>IF(J107="","",J107-'Ajustes'!$B$3)</f>
        <v/>
      </c>
      <c r="M107" s="7" t="n"/>
      <c r="N107" s="6" t="n"/>
      <c r="P107" s="6" t="n"/>
      <c r="Q107" s="6" t="n"/>
      <c r="R107" s="6" t="n"/>
      <c r="S107">
        <f>IF(OR(E107="",Q107&lt;&gt;""),"",E107-TODAY())</f>
        <v/>
      </c>
      <c r="T107">
        <f>IF(E107="","",IF(Q107&lt;&gt;"","RENOVADO",IF(L107="Terminar","TERMINA",IF(N107&lt;&gt;"","OFERTA ENVIADA",IF(AND(J107&lt;&gt;"",TODAY()&gt;=J107),"DECIDIR YA","OK")))))</f>
        <v/>
      </c>
      <c r="U107">
        <f>IF(E107="","",IF(IF(AND(I107&lt;&gt;"",TODAY()&gt;I107,N107="",Q107=""),"PASÓ EL LÍMITE DE AVISO - NADA ENVIADO; ","")&amp;IF(AND(TODAY()&gt;E107,Q107="",L107&lt;&gt;"Terminar"),"TERMINADO - SIN RENOVAR; ","")&amp;IF(AND(J107&lt;&gt;"",TODAY()&gt;=J107,OR(L107="",L107="Sin decidir"),N107="",Q107=""),"DECIDIR YA; ","")&amp;IF(AND(K107&lt;&gt;"",TODAY()&gt;=K107,TODAY()&lt;J107,OR(L107="",L107="Sin decidir"),Q107=""),"DECIDIR PRONTO; ","")&amp;IF(AND(N107&lt;&gt;"",OR(O107="",O107="Sin respuesta"),Q107="",L107&lt;&gt;"Terminar",I107&lt;&gt;"",TODAY()&gt;=N(I107)-'Ajustes'!$B$4),"DAR SEGUIMIENTO - SIN RESPUESTA; ","")&amp;IF(AND(O107="Aceptó",Q107=""),"ACEPTÓ - FALTA FIRMAR; ","")&amp;IF(AND(H107="",Q107=""),"FALTAN DÍAS DE AVISO; ","")&amp;IF(AND(Q107&lt;&gt;"",R107=""),"FALTA NUEVA TERMINACIÓN; ","")="","",LEFT(IF(AND(I107&lt;&gt;"",TODAY()&gt;I107,N107="",Q107=""),"PASÓ EL LÍMITE DE AVISO - NADA ENVIADO; ","")&amp;IF(AND(TODAY()&gt;E107,Q107="",L107&lt;&gt;"Terminar"),"TERMINADO - SIN RENOVAR; ","")&amp;IF(AND(J107&lt;&gt;"",TODAY()&gt;=J107,OR(L107="",L107="Sin decidir"),N107="",Q107=""),"DECIDIR YA; ","")&amp;IF(AND(K107&lt;&gt;"",TODAY()&gt;=K107,TODAY()&lt;J107,OR(L107="",L107="Sin decidir"),Q107=""),"DECIDIR PRONTO; ","")&amp;IF(AND(N107&lt;&gt;"",OR(O107="",O107="Sin respuesta"),Q107="",L107&lt;&gt;"Terminar",I107&lt;&gt;"",TODAY()&gt;=N(I107)-'Ajustes'!$B$4),"DAR SEGUIMIENTO - SIN RESPUESTA; ","")&amp;IF(AND(O107="Aceptó",Q107=""),"ACEPTÓ - FALTA FIRMAR; ","")&amp;IF(AND(H107="",Q107=""),"FALTAN DÍAS DE AVISO; ","")&amp;IF(AND(Q107&lt;&gt;"",R107=""),"FALTA NUEVA TERMINACIÓN; ",""),LEN(IF(AND(I107&lt;&gt;"",TODAY()&gt;I107,N107="",Q107=""),"PASÓ EL LÍMITE DE AVISO - NADA ENVIADO; ","")&amp;IF(AND(TODAY()&gt;E107,Q107="",L107&lt;&gt;"Terminar"),"TERMINADO - SIN RENOVAR; ","")&amp;IF(AND(J107&lt;&gt;"",TODAY()&gt;=J107,OR(L107="",L107="Sin decidir"),N107="",Q107=""),"DECIDIR YA; ","")&amp;IF(AND(K107&lt;&gt;"",TODAY()&gt;=K107,TODAY()&lt;J107,OR(L107="",L107="Sin decidir"),Q107=""),"DECIDIR PRONTO; ","")&amp;IF(AND(N107&lt;&gt;"",OR(O107="",O107="Sin respuesta"),Q107="",L107&lt;&gt;"Terminar",I107&lt;&gt;"",TODAY()&gt;=N(I107)-'Ajustes'!$B$4),"DAR SEGUIMIENTO - SIN RESPUESTA; ","")&amp;IF(AND(O107="Aceptó",Q107=""),"ACEPTÓ - FALTA FIRMAR; ","")&amp;IF(AND(H107="",Q107=""),"FALTAN DÍAS DE AVISO; ","")&amp;IF(AND(Q107&lt;&gt;"",R107=""),"FALTA NUEVA TERMINACIÓN; ",""))-2)))</f>
        <v/>
      </c>
    </row>
    <row r="108">
      <c r="D108" s="6" t="n"/>
      <c r="E108" s="6" t="n"/>
      <c r="F108" s="7" t="n"/>
      <c r="I108" s="6">
        <f>IF(OR(E108="",H108=""),"",E108-H108)</f>
        <v/>
      </c>
      <c r="J108" s="6">
        <f>IF(I108="","",I108-'Ajustes'!$B$2)</f>
        <v/>
      </c>
      <c r="K108" s="6">
        <f>IF(J108="","",J108-'Ajustes'!$B$3)</f>
        <v/>
      </c>
      <c r="M108" s="7" t="n"/>
      <c r="N108" s="6" t="n"/>
      <c r="P108" s="6" t="n"/>
      <c r="Q108" s="6" t="n"/>
      <c r="R108" s="6" t="n"/>
      <c r="S108">
        <f>IF(OR(E108="",Q108&lt;&gt;""),"",E108-TODAY())</f>
        <v/>
      </c>
      <c r="T108">
        <f>IF(E108="","",IF(Q108&lt;&gt;"","RENOVADO",IF(L108="Terminar","TERMINA",IF(N108&lt;&gt;"","OFERTA ENVIADA",IF(AND(J108&lt;&gt;"",TODAY()&gt;=J108),"DECIDIR YA","OK")))))</f>
        <v/>
      </c>
      <c r="U108">
        <f>IF(E108="","",IF(IF(AND(I108&lt;&gt;"",TODAY()&gt;I108,N108="",Q108=""),"PASÓ EL LÍMITE DE AVISO - NADA ENVIADO; ","")&amp;IF(AND(TODAY()&gt;E108,Q108="",L108&lt;&gt;"Terminar"),"TERMINADO - SIN RENOVAR; ","")&amp;IF(AND(J108&lt;&gt;"",TODAY()&gt;=J108,OR(L108="",L108="Sin decidir"),N108="",Q108=""),"DECIDIR YA; ","")&amp;IF(AND(K108&lt;&gt;"",TODAY()&gt;=K108,TODAY()&lt;J108,OR(L108="",L108="Sin decidir"),Q108=""),"DECIDIR PRONTO; ","")&amp;IF(AND(N108&lt;&gt;"",OR(O108="",O108="Sin respuesta"),Q108="",L108&lt;&gt;"Terminar",I108&lt;&gt;"",TODAY()&gt;=N(I108)-'Ajustes'!$B$4),"DAR SEGUIMIENTO - SIN RESPUESTA; ","")&amp;IF(AND(O108="Aceptó",Q108=""),"ACEPTÓ - FALTA FIRMAR; ","")&amp;IF(AND(H108="",Q108=""),"FALTAN DÍAS DE AVISO; ","")&amp;IF(AND(Q108&lt;&gt;"",R108=""),"FALTA NUEVA TERMINACIÓN; ","")="","",LEFT(IF(AND(I108&lt;&gt;"",TODAY()&gt;I108,N108="",Q108=""),"PASÓ EL LÍMITE DE AVISO - NADA ENVIADO; ","")&amp;IF(AND(TODAY()&gt;E108,Q108="",L108&lt;&gt;"Terminar"),"TERMINADO - SIN RENOVAR; ","")&amp;IF(AND(J108&lt;&gt;"",TODAY()&gt;=J108,OR(L108="",L108="Sin decidir"),N108="",Q108=""),"DECIDIR YA; ","")&amp;IF(AND(K108&lt;&gt;"",TODAY()&gt;=K108,TODAY()&lt;J108,OR(L108="",L108="Sin decidir"),Q108=""),"DECIDIR PRONTO; ","")&amp;IF(AND(N108&lt;&gt;"",OR(O108="",O108="Sin respuesta"),Q108="",L108&lt;&gt;"Terminar",I108&lt;&gt;"",TODAY()&gt;=N(I108)-'Ajustes'!$B$4),"DAR SEGUIMIENTO - SIN RESPUESTA; ","")&amp;IF(AND(O108="Aceptó",Q108=""),"ACEPTÓ - FALTA FIRMAR; ","")&amp;IF(AND(H108="",Q108=""),"FALTAN DÍAS DE AVISO; ","")&amp;IF(AND(Q108&lt;&gt;"",R108=""),"FALTA NUEVA TERMINACIÓN; ",""),LEN(IF(AND(I108&lt;&gt;"",TODAY()&gt;I108,N108="",Q108=""),"PASÓ EL LÍMITE DE AVISO - NADA ENVIADO; ","")&amp;IF(AND(TODAY()&gt;E108,Q108="",L108&lt;&gt;"Terminar"),"TERMINADO - SIN RENOVAR; ","")&amp;IF(AND(J108&lt;&gt;"",TODAY()&gt;=J108,OR(L108="",L108="Sin decidir"),N108="",Q108=""),"DECIDIR YA; ","")&amp;IF(AND(K108&lt;&gt;"",TODAY()&gt;=K108,TODAY()&lt;J108,OR(L108="",L108="Sin decidir"),Q108=""),"DECIDIR PRONTO; ","")&amp;IF(AND(N108&lt;&gt;"",OR(O108="",O108="Sin respuesta"),Q108="",L108&lt;&gt;"Terminar",I108&lt;&gt;"",TODAY()&gt;=N(I108)-'Ajustes'!$B$4),"DAR SEGUIMIENTO - SIN RESPUESTA; ","")&amp;IF(AND(O108="Aceptó",Q108=""),"ACEPTÓ - FALTA FIRMAR; ","")&amp;IF(AND(H108="",Q108=""),"FALTAN DÍAS DE AVISO; ","")&amp;IF(AND(Q108&lt;&gt;"",R108=""),"FALTA NUEVA TERMINACIÓN; ",""))-2)))</f>
        <v/>
      </c>
    </row>
    <row r="109">
      <c r="D109" s="6" t="n"/>
      <c r="E109" s="6" t="n"/>
      <c r="F109" s="7" t="n"/>
      <c r="I109" s="6">
        <f>IF(OR(E109="",H109=""),"",E109-H109)</f>
        <v/>
      </c>
      <c r="J109" s="6">
        <f>IF(I109="","",I109-'Ajustes'!$B$2)</f>
        <v/>
      </c>
      <c r="K109" s="6">
        <f>IF(J109="","",J109-'Ajustes'!$B$3)</f>
        <v/>
      </c>
      <c r="M109" s="7" t="n"/>
      <c r="N109" s="6" t="n"/>
      <c r="P109" s="6" t="n"/>
      <c r="Q109" s="6" t="n"/>
      <c r="R109" s="6" t="n"/>
      <c r="S109">
        <f>IF(OR(E109="",Q109&lt;&gt;""),"",E109-TODAY())</f>
        <v/>
      </c>
      <c r="T109">
        <f>IF(E109="","",IF(Q109&lt;&gt;"","RENOVADO",IF(L109="Terminar","TERMINA",IF(N109&lt;&gt;"","OFERTA ENVIADA",IF(AND(J109&lt;&gt;"",TODAY()&gt;=J109),"DECIDIR YA","OK")))))</f>
        <v/>
      </c>
      <c r="U109">
        <f>IF(E109="","",IF(IF(AND(I109&lt;&gt;"",TODAY()&gt;I109,N109="",Q109=""),"PASÓ EL LÍMITE DE AVISO - NADA ENVIADO; ","")&amp;IF(AND(TODAY()&gt;E109,Q109="",L109&lt;&gt;"Terminar"),"TERMINADO - SIN RENOVAR; ","")&amp;IF(AND(J109&lt;&gt;"",TODAY()&gt;=J109,OR(L109="",L109="Sin decidir"),N109="",Q109=""),"DECIDIR YA; ","")&amp;IF(AND(K109&lt;&gt;"",TODAY()&gt;=K109,TODAY()&lt;J109,OR(L109="",L109="Sin decidir"),Q109=""),"DECIDIR PRONTO; ","")&amp;IF(AND(N109&lt;&gt;"",OR(O109="",O109="Sin respuesta"),Q109="",L109&lt;&gt;"Terminar",I109&lt;&gt;"",TODAY()&gt;=N(I109)-'Ajustes'!$B$4),"DAR SEGUIMIENTO - SIN RESPUESTA; ","")&amp;IF(AND(O109="Aceptó",Q109=""),"ACEPTÓ - FALTA FIRMAR; ","")&amp;IF(AND(H109="",Q109=""),"FALTAN DÍAS DE AVISO; ","")&amp;IF(AND(Q109&lt;&gt;"",R109=""),"FALTA NUEVA TERMINACIÓN; ","")="","",LEFT(IF(AND(I109&lt;&gt;"",TODAY()&gt;I109,N109="",Q109=""),"PASÓ EL LÍMITE DE AVISO - NADA ENVIADO; ","")&amp;IF(AND(TODAY()&gt;E109,Q109="",L109&lt;&gt;"Terminar"),"TERMINADO - SIN RENOVAR; ","")&amp;IF(AND(J109&lt;&gt;"",TODAY()&gt;=J109,OR(L109="",L109="Sin decidir"),N109="",Q109=""),"DECIDIR YA; ","")&amp;IF(AND(K109&lt;&gt;"",TODAY()&gt;=K109,TODAY()&lt;J109,OR(L109="",L109="Sin decidir"),Q109=""),"DECIDIR PRONTO; ","")&amp;IF(AND(N109&lt;&gt;"",OR(O109="",O109="Sin respuesta"),Q109="",L109&lt;&gt;"Terminar",I109&lt;&gt;"",TODAY()&gt;=N(I109)-'Ajustes'!$B$4),"DAR SEGUIMIENTO - SIN RESPUESTA; ","")&amp;IF(AND(O109="Aceptó",Q109=""),"ACEPTÓ - FALTA FIRMAR; ","")&amp;IF(AND(H109="",Q109=""),"FALTAN DÍAS DE AVISO; ","")&amp;IF(AND(Q109&lt;&gt;"",R109=""),"FALTA NUEVA TERMINACIÓN; ",""),LEN(IF(AND(I109&lt;&gt;"",TODAY()&gt;I109,N109="",Q109=""),"PASÓ EL LÍMITE DE AVISO - NADA ENVIADO; ","")&amp;IF(AND(TODAY()&gt;E109,Q109="",L109&lt;&gt;"Terminar"),"TERMINADO - SIN RENOVAR; ","")&amp;IF(AND(J109&lt;&gt;"",TODAY()&gt;=J109,OR(L109="",L109="Sin decidir"),N109="",Q109=""),"DECIDIR YA; ","")&amp;IF(AND(K109&lt;&gt;"",TODAY()&gt;=K109,TODAY()&lt;J109,OR(L109="",L109="Sin decidir"),Q109=""),"DECIDIR PRONTO; ","")&amp;IF(AND(N109&lt;&gt;"",OR(O109="",O109="Sin respuesta"),Q109="",L109&lt;&gt;"Terminar",I109&lt;&gt;"",TODAY()&gt;=N(I109)-'Ajustes'!$B$4),"DAR SEGUIMIENTO - SIN RESPUESTA; ","")&amp;IF(AND(O109="Aceptó",Q109=""),"ACEPTÓ - FALTA FIRMAR; ","")&amp;IF(AND(H109="",Q109=""),"FALTAN DÍAS DE AVISO; ","")&amp;IF(AND(Q109&lt;&gt;"",R109=""),"FALTA NUEVA TERMINACIÓN; ",""))-2)))</f>
        <v/>
      </c>
    </row>
    <row r="110">
      <c r="D110" s="6" t="n"/>
      <c r="E110" s="6" t="n"/>
      <c r="F110" s="7" t="n"/>
      <c r="I110" s="6">
        <f>IF(OR(E110="",H110=""),"",E110-H110)</f>
        <v/>
      </c>
      <c r="J110" s="6">
        <f>IF(I110="","",I110-'Ajustes'!$B$2)</f>
        <v/>
      </c>
      <c r="K110" s="6">
        <f>IF(J110="","",J110-'Ajustes'!$B$3)</f>
        <v/>
      </c>
      <c r="M110" s="7" t="n"/>
      <c r="N110" s="6" t="n"/>
      <c r="P110" s="6" t="n"/>
      <c r="Q110" s="6" t="n"/>
      <c r="R110" s="6" t="n"/>
      <c r="S110">
        <f>IF(OR(E110="",Q110&lt;&gt;""),"",E110-TODAY())</f>
        <v/>
      </c>
      <c r="T110">
        <f>IF(E110="","",IF(Q110&lt;&gt;"","RENOVADO",IF(L110="Terminar","TERMINA",IF(N110&lt;&gt;"","OFERTA ENVIADA",IF(AND(J110&lt;&gt;"",TODAY()&gt;=J110),"DECIDIR YA","OK")))))</f>
        <v/>
      </c>
      <c r="U110">
        <f>IF(E110="","",IF(IF(AND(I110&lt;&gt;"",TODAY()&gt;I110,N110="",Q110=""),"PASÓ EL LÍMITE DE AVISO - NADA ENVIADO; ","")&amp;IF(AND(TODAY()&gt;E110,Q110="",L110&lt;&gt;"Terminar"),"TERMINADO - SIN RENOVAR; ","")&amp;IF(AND(J110&lt;&gt;"",TODAY()&gt;=J110,OR(L110="",L110="Sin decidir"),N110="",Q110=""),"DECIDIR YA; ","")&amp;IF(AND(K110&lt;&gt;"",TODAY()&gt;=K110,TODAY()&lt;J110,OR(L110="",L110="Sin decidir"),Q110=""),"DECIDIR PRONTO; ","")&amp;IF(AND(N110&lt;&gt;"",OR(O110="",O110="Sin respuesta"),Q110="",L110&lt;&gt;"Terminar",I110&lt;&gt;"",TODAY()&gt;=N(I110)-'Ajustes'!$B$4),"DAR SEGUIMIENTO - SIN RESPUESTA; ","")&amp;IF(AND(O110="Aceptó",Q110=""),"ACEPTÓ - FALTA FIRMAR; ","")&amp;IF(AND(H110="",Q110=""),"FALTAN DÍAS DE AVISO; ","")&amp;IF(AND(Q110&lt;&gt;"",R110=""),"FALTA NUEVA TERMINACIÓN; ","")="","",LEFT(IF(AND(I110&lt;&gt;"",TODAY()&gt;I110,N110="",Q110=""),"PASÓ EL LÍMITE DE AVISO - NADA ENVIADO; ","")&amp;IF(AND(TODAY()&gt;E110,Q110="",L110&lt;&gt;"Terminar"),"TERMINADO - SIN RENOVAR; ","")&amp;IF(AND(J110&lt;&gt;"",TODAY()&gt;=J110,OR(L110="",L110="Sin decidir"),N110="",Q110=""),"DECIDIR YA; ","")&amp;IF(AND(K110&lt;&gt;"",TODAY()&gt;=K110,TODAY()&lt;J110,OR(L110="",L110="Sin decidir"),Q110=""),"DECIDIR PRONTO; ","")&amp;IF(AND(N110&lt;&gt;"",OR(O110="",O110="Sin respuesta"),Q110="",L110&lt;&gt;"Terminar",I110&lt;&gt;"",TODAY()&gt;=N(I110)-'Ajustes'!$B$4),"DAR SEGUIMIENTO - SIN RESPUESTA; ","")&amp;IF(AND(O110="Aceptó",Q110=""),"ACEPTÓ - FALTA FIRMAR; ","")&amp;IF(AND(H110="",Q110=""),"FALTAN DÍAS DE AVISO; ","")&amp;IF(AND(Q110&lt;&gt;"",R110=""),"FALTA NUEVA TERMINACIÓN; ",""),LEN(IF(AND(I110&lt;&gt;"",TODAY()&gt;I110,N110="",Q110=""),"PASÓ EL LÍMITE DE AVISO - NADA ENVIADO; ","")&amp;IF(AND(TODAY()&gt;E110,Q110="",L110&lt;&gt;"Terminar"),"TERMINADO - SIN RENOVAR; ","")&amp;IF(AND(J110&lt;&gt;"",TODAY()&gt;=J110,OR(L110="",L110="Sin decidir"),N110="",Q110=""),"DECIDIR YA; ","")&amp;IF(AND(K110&lt;&gt;"",TODAY()&gt;=K110,TODAY()&lt;J110,OR(L110="",L110="Sin decidir"),Q110=""),"DECIDIR PRONTO; ","")&amp;IF(AND(N110&lt;&gt;"",OR(O110="",O110="Sin respuesta"),Q110="",L110&lt;&gt;"Terminar",I110&lt;&gt;"",TODAY()&gt;=N(I110)-'Ajustes'!$B$4),"DAR SEGUIMIENTO - SIN RESPUESTA; ","")&amp;IF(AND(O110="Aceptó",Q110=""),"ACEPTÓ - FALTA FIRMAR; ","")&amp;IF(AND(H110="",Q110=""),"FALTAN DÍAS DE AVISO; ","")&amp;IF(AND(Q110&lt;&gt;"",R110=""),"FALTA NUEVA TERMINACIÓN; ",""))-2)))</f>
        <v/>
      </c>
    </row>
    <row r="111">
      <c r="D111" s="6" t="n"/>
      <c r="E111" s="6" t="n"/>
      <c r="F111" s="7" t="n"/>
      <c r="I111" s="6">
        <f>IF(OR(E111="",H111=""),"",E111-H111)</f>
        <v/>
      </c>
      <c r="J111" s="6">
        <f>IF(I111="","",I111-'Ajustes'!$B$2)</f>
        <v/>
      </c>
      <c r="K111" s="6">
        <f>IF(J111="","",J111-'Ajustes'!$B$3)</f>
        <v/>
      </c>
      <c r="M111" s="7" t="n"/>
      <c r="N111" s="6" t="n"/>
      <c r="P111" s="6" t="n"/>
      <c r="Q111" s="6" t="n"/>
      <c r="R111" s="6" t="n"/>
      <c r="S111">
        <f>IF(OR(E111="",Q111&lt;&gt;""),"",E111-TODAY())</f>
        <v/>
      </c>
      <c r="T111">
        <f>IF(E111="","",IF(Q111&lt;&gt;"","RENOVADO",IF(L111="Terminar","TERMINA",IF(N111&lt;&gt;"","OFERTA ENVIADA",IF(AND(J111&lt;&gt;"",TODAY()&gt;=J111),"DECIDIR YA","OK")))))</f>
        <v/>
      </c>
      <c r="U111">
        <f>IF(E111="","",IF(IF(AND(I111&lt;&gt;"",TODAY()&gt;I111,N111="",Q111=""),"PASÓ EL LÍMITE DE AVISO - NADA ENVIADO; ","")&amp;IF(AND(TODAY()&gt;E111,Q111="",L111&lt;&gt;"Terminar"),"TERMINADO - SIN RENOVAR; ","")&amp;IF(AND(J111&lt;&gt;"",TODAY()&gt;=J111,OR(L111="",L111="Sin decidir"),N111="",Q111=""),"DECIDIR YA; ","")&amp;IF(AND(K111&lt;&gt;"",TODAY()&gt;=K111,TODAY()&lt;J111,OR(L111="",L111="Sin decidir"),Q111=""),"DECIDIR PRONTO; ","")&amp;IF(AND(N111&lt;&gt;"",OR(O111="",O111="Sin respuesta"),Q111="",L111&lt;&gt;"Terminar",I111&lt;&gt;"",TODAY()&gt;=N(I111)-'Ajustes'!$B$4),"DAR SEGUIMIENTO - SIN RESPUESTA; ","")&amp;IF(AND(O111="Aceptó",Q111=""),"ACEPTÓ - FALTA FIRMAR; ","")&amp;IF(AND(H111="",Q111=""),"FALTAN DÍAS DE AVISO; ","")&amp;IF(AND(Q111&lt;&gt;"",R111=""),"FALTA NUEVA TERMINACIÓN; ","")="","",LEFT(IF(AND(I111&lt;&gt;"",TODAY()&gt;I111,N111="",Q111=""),"PASÓ EL LÍMITE DE AVISO - NADA ENVIADO; ","")&amp;IF(AND(TODAY()&gt;E111,Q111="",L111&lt;&gt;"Terminar"),"TERMINADO - SIN RENOVAR; ","")&amp;IF(AND(J111&lt;&gt;"",TODAY()&gt;=J111,OR(L111="",L111="Sin decidir"),N111="",Q111=""),"DECIDIR YA; ","")&amp;IF(AND(K111&lt;&gt;"",TODAY()&gt;=K111,TODAY()&lt;J111,OR(L111="",L111="Sin decidir"),Q111=""),"DECIDIR PRONTO; ","")&amp;IF(AND(N111&lt;&gt;"",OR(O111="",O111="Sin respuesta"),Q111="",L111&lt;&gt;"Terminar",I111&lt;&gt;"",TODAY()&gt;=N(I111)-'Ajustes'!$B$4),"DAR SEGUIMIENTO - SIN RESPUESTA; ","")&amp;IF(AND(O111="Aceptó",Q111=""),"ACEPTÓ - FALTA FIRMAR; ","")&amp;IF(AND(H111="",Q111=""),"FALTAN DÍAS DE AVISO; ","")&amp;IF(AND(Q111&lt;&gt;"",R111=""),"FALTA NUEVA TERMINACIÓN; ",""),LEN(IF(AND(I111&lt;&gt;"",TODAY()&gt;I111,N111="",Q111=""),"PASÓ EL LÍMITE DE AVISO - NADA ENVIADO; ","")&amp;IF(AND(TODAY()&gt;E111,Q111="",L111&lt;&gt;"Terminar"),"TERMINADO - SIN RENOVAR; ","")&amp;IF(AND(J111&lt;&gt;"",TODAY()&gt;=J111,OR(L111="",L111="Sin decidir"),N111="",Q111=""),"DECIDIR YA; ","")&amp;IF(AND(K111&lt;&gt;"",TODAY()&gt;=K111,TODAY()&lt;J111,OR(L111="",L111="Sin decidir"),Q111=""),"DECIDIR PRONTO; ","")&amp;IF(AND(N111&lt;&gt;"",OR(O111="",O111="Sin respuesta"),Q111="",L111&lt;&gt;"Terminar",I111&lt;&gt;"",TODAY()&gt;=N(I111)-'Ajustes'!$B$4),"DAR SEGUIMIENTO - SIN RESPUESTA; ","")&amp;IF(AND(O111="Aceptó",Q111=""),"ACEPTÓ - FALTA FIRMAR; ","")&amp;IF(AND(H111="",Q111=""),"FALTAN DÍAS DE AVISO; ","")&amp;IF(AND(Q111&lt;&gt;"",R111=""),"FALTA NUEVA TERMINACIÓN; ",""))-2)))</f>
        <v/>
      </c>
    </row>
    <row r="112">
      <c r="D112" s="6" t="n"/>
      <c r="E112" s="6" t="n"/>
      <c r="F112" s="7" t="n"/>
      <c r="I112" s="6">
        <f>IF(OR(E112="",H112=""),"",E112-H112)</f>
        <v/>
      </c>
      <c r="J112" s="6">
        <f>IF(I112="","",I112-'Ajustes'!$B$2)</f>
        <v/>
      </c>
      <c r="K112" s="6">
        <f>IF(J112="","",J112-'Ajustes'!$B$3)</f>
        <v/>
      </c>
      <c r="M112" s="7" t="n"/>
      <c r="N112" s="6" t="n"/>
      <c r="P112" s="6" t="n"/>
      <c r="Q112" s="6" t="n"/>
      <c r="R112" s="6" t="n"/>
      <c r="S112">
        <f>IF(OR(E112="",Q112&lt;&gt;""),"",E112-TODAY())</f>
        <v/>
      </c>
      <c r="T112">
        <f>IF(E112="","",IF(Q112&lt;&gt;"","RENOVADO",IF(L112="Terminar","TERMINA",IF(N112&lt;&gt;"","OFERTA ENVIADA",IF(AND(J112&lt;&gt;"",TODAY()&gt;=J112),"DECIDIR YA","OK")))))</f>
        <v/>
      </c>
      <c r="U112">
        <f>IF(E112="","",IF(IF(AND(I112&lt;&gt;"",TODAY()&gt;I112,N112="",Q112=""),"PASÓ EL LÍMITE DE AVISO - NADA ENVIADO; ","")&amp;IF(AND(TODAY()&gt;E112,Q112="",L112&lt;&gt;"Terminar"),"TERMINADO - SIN RENOVAR; ","")&amp;IF(AND(J112&lt;&gt;"",TODAY()&gt;=J112,OR(L112="",L112="Sin decidir"),N112="",Q112=""),"DECIDIR YA; ","")&amp;IF(AND(K112&lt;&gt;"",TODAY()&gt;=K112,TODAY()&lt;J112,OR(L112="",L112="Sin decidir"),Q112=""),"DECIDIR PRONTO; ","")&amp;IF(AND(N112&lt;&gt;"",OR(O112="",O112="Sin respuesta"),Q112="",L112&lt;&gt;"Terminar",I112&lt;&gt;"",TODAY()&gt;=N(I112)-'Ajustes'!$B$4),"DAR SEGUIMIENTO - SIN RESPUESTA; ","")&amp;IF(AND(O112="Aceptó",Q112=""),"ACEPTÓ - FALTA FIRMAR; ","")&amp;IF(AND(H112="",Q112=""),"FALTAN DÍAS DE AVISO; ","")&amp;IF(AND(Q112&lt;&gt;"",R112=""),"FALTA NUEVA TERMINACIÓN; ","")="","",LEFT(IF(AND(I112&lt;&gt;"",TODAY()&gt;I112,N112="",Q112=""),"PASÓ EL LÍMITE DE AVISO - NADA ENVIADO; ","")&amp;IF(AND(TODAY()&gt;E112,Q112="",L112&lt;&gt;"Terminar"),"TERMINADO - SIN RENOVAR; ","")&amp;IF(AND(J112&lt;&gt;"",TODAY()&gt;=J112,OR(L112="",L112="Sin decidir"),N112="",Q112=""),"DECIDIR YA; ","")&amp;IF(AND(K112&lt;&gt;"",TODAY()&gt;=K112,TODAY()&lt;J112,OR(L112="",L112="Sin decidir"),Q112=""),"DECIDIR PRONTO; ","")&amp;IF(AND(N112&lt;&gt;"",OR(O112="",O112="Sin respuesta"),Q112="",L112&lt;&gt;"Terminar",I112&lt;&gt;"",TODAY()&gt;=N(I112)-'Ajustes'!$B$4),"DAR SEGUIMIENTO - SIN RESPUESTA; ","")&amp;IF(AND(O112="Aceptó",Q112=""),"ACEPTÓ - FALTA FIRMAR; ","")&amp;IF(AND(H112="",Q112=""),"FALTAN DÍAS DE AVISO; ","")&amp;IF(AND(Q112&lt;&gt;"",R112=""),"FALTA NUEVA TERMINACIÓN; ",""),LEN(IF(AND(I112&lt;&gt;"",TODAY()&gt;I112,N112="",Q112=""),"PASÓ EL LÍMITE DE AVISO - NADA ENVIADO; ","")&amp;IF(AND(TODAY()&gt;E112,Q112="",L112&lt;&gt;"Terminar"),"TERMINADO - SIN RENOVAR; ","")&amp;IF(AND(J112&lt;&gt;"",TODAY()&gt;=J112,OR(L112="",L112="Sin decidir"),N112="",Q112=""),"DECIDIR YA; ","")&amp;IF(AND(K112&lt;&gt;"",TODAY()&gt;=K112,TODAY()&lt;J112,OR(L112="",L112="Sin decidir"),Q112=""),"DECIDIR PRONTO; ","")&amp;IF(AND(N112&lt;&gt;"",OR(O112="",O112="Sin respuesta"),Q112="",L112&lt;&gt;"Terminar",I112&lt;&gt;"",TODAY()&gt;=N(I112)-'Ajustes'!$B$4),"DAR SEGUIMIENTO - SIN RESPUESTA; ","")&amp;IF(AND(O112="Aceptó",Q112=""),"ACEPTÓ - FALTA FIRMAR; ","")&amp;IF(AND(H112="",Q112=""),"FALTAN DÍAS DE AVISO; ","")&amp;IF(AND(Q112&lt;&gt;"",R112=""),"FALTA NUEVA TERMINACIÓN; ",""))-2)))</f>
        <v/>
      </c>
    </row>
    <row r="113">
      <c r="D113" s="6" t="n"/>
      <c r="E113" s="6" t="n"/>
      <c r="F113" s="7" t="n"/>
      <c r="I113" s="6">
        <f>IF(OR(E113="",H113=""),"",E113-H113)</f>
        <v/>
      </c>
      <c r="J113" s="6">
        <f>IF(I113="","",I113-'Ajustes'!$B$2)</f>
        <v/>
      </c>
      <c r="K113" s="6">
        <f>IF(J113="","",J113-'Ajustes'!$B$3)</f>
        <v/>
      </c>
      <c r="M113" s="7" t="n"/>
      <c r="N113" s="6" t="n"/>
      <c r="P113" s="6" t="n"/>
      <c r="Q113" s="6" t="n"/>
      <c r="R113" s="6" t="n"/>
      <c r="S113">
        <f>IF(OR(E113="",Q113&lt;&gt;""),"",E113-TODAY())</f>
        <v/>
      </c>
      <c r="T113">
        <f>IF(E113="","",IF(Q113&lt;&gt;"","RENOVADO",IF(L113="Terminar","TERMINA",IF(N113&lt;&gt;"","OFERTA ENVIADA",IF(AND(J113&lt;&gt;"",TODAY()&gt;=J113),"DECIDIR YA","OK")))))</f>
        <v/>
      </c>
      <c r="U113">
        <f>IF(E113="","",IF(IF(AND(I113&lt;&gt;"",TODAY()&gt;I113,N113="",Q113=""),"PASÓ EL LÍMITE DE AVISO - NADA ENVIADO; ","")&amp;IF(AND(TODAY()&gt;E113,Q113="",L113&lt;&gt;"Terminar"),"TERMINADO - SIN RENOVAR; ","")&amp;IF(AND(J113&lt;&gt;"",TODAY()&gt;=J113,OR(L113="",L113="Sin decidir"),N113="",Q113=""),"DECIDIR YA; ","")&amp;IF(AND(K113&lt;&gt;"",TODAY()&gt;=K113,TODAY()&lt;J113,OR(L113="",L113="Sin decidir"),Q113=""),"DECIDIR PRONTO; ","")&amp;IF(AND(N113&lt;&gt;"",OR(O113="",O113="Sin respuesta"),Q113="",L113&lt;&gt;"Terminar",I113&lt;&gt;"",TODAY()&gt;=N(I113)-'Ajustes'!$B$4),"DAR SEGUIMIENTO - SIN RESPUESTA; ","")&amp;IF(AND(O113="Aceptó",Q113=""),"ACEPTÓ - FALTA FIRMAR; ","")&amp;IF(AND(H113="",Q113=""),"FALTAN DÍAS DE AVISO; ","")&amp;IF(AND(Q113&lt;&gt;"",R113=""),"FALTA NUEVA TERMINACIÓN; ","")="","",LEFT(IF(AND(I113&lt;&gt;"",TODAY()&gt;I113,N113="",Q113=""),"PASÓ EL LÍMITE DE AVISO - NADA ENVIADO; ","")&amp;IF(AND(TODAY()&gt;E113,Q113="",L113&lt;&gt;"Terminar"),"TERMINADO - SIN RENOVAR; ","")&amp;IF(AND(J113&lt;&gt;"",TODAY()&gt;=J113,OR(L113="",L113="Sin decidir"),N113="",Q113=""),"DECIDIR YA; ","")&amp;IF(AND(K113&lt;&gt;"",TODAY()&gt;=K113,TODAY()&lt;J113,OR(L113="",L113="Sin decidir"),Q113=""),"DECIDIR PRONTO; ","")&amp;IF(AND(N113&lt;&gt;"",OR(O113="",O113="Sin respuesta"),Q113="",L113&lt;&gt;"Terminar",I113&lt;&gt;"",TODAY()&gt;=N(I113)-'Ajustes'!$B$4),"DAR SEGUIMIENTO - SIN RESPUESTA; ","")&amp;IF(AND(O113="Aceptó",Q113=""),"ACEPTÓ - FALTA FIRMAR; ","")&amp;IF(AND(H113="",Q113=""),"FALTAN DÍAS DE AVISO; ","")&amp;IF(AND(Q113&lt;&gt;"",R113=""),"FALTA NUEVA TERMINACIÓN; ",""),LEN(IF(AND(I113&lt;&gt;"",TODAY()&gt;I113,N113="",Q113=""),"PASÓ EL LÍMITE DE AVISO - NADA ENVIADO; ","")&amp;IF(AND(TODAY()&gt;E113,Q113="",L113&lt;&gt;"Terminar"),"TERMINADO - SIN RENOVAR; ","")&amp;IF(AND(J113&lt;&gt;"",TODAY()&gt;=J113,OR(L113="",L113="Sin decidir"),N113="",Q113=""),"DECIDIR YA; ","")&amp;IF(AND(K113&lt;&gt;"",TODAY()&gt;=K113,TODAY()&lt;J113,OR(L113="",L113="Sin decidir"),Q113=""),"DECIDIR PRONTO; ","")&amp;IF(AND(N113&lt;&gt;"",OR(O113="",O113="Sin respuesta"),Q113="",L113&lt;&gt;"Terminar",I113&lt;&gt;"",TODAY()&gt;=N(I113)-'Ajustes'!$B$4),"DAR SEGUIMIENTO - SIN RESPUESTA; ","")&amp;IF(AND(O113="Aceptó",Q113=""),"ACEPTÓ - FALTA FIRMAR; ","")&amp;IF(AND(H113="",Q113=""),"FALTAN DÍAS DE AVISO; ","")&amp;IF(AND(Q113&lt;&gt;"",R113=""),"FALTA NUEVA TERMINACIÓN; ",""))-2)))</f>
        <v/>
      </c>
    </row>
    <row r="114">
      <c r="D114" s="6" t="n"/>
      <c r="E114" s="6" t="n"/>
      <c r="F114" s="7" t="n"/>
      <c r="I114" s="6">
        <f>IF(OR(E114="",H114=""),"",E114-H114)</f>
        <v/>
      </c>
      <c r="J114" s="6">
        <f>IF(I114="","",I114-'Ajustes'!$B$2)</f>
        <v/>
      </c>
      <c r="K114" s="6">
        <f>IF(J114="","",J114-'Ajustes'!$B$3)</f>
        <v/>
      </c>
      <c r="M114" s="7" t="n"/>
      <c r="N114" s="6" t="n"/>
      <c r="P114" s="6" t="n"/>
      <c r="Q114" s="6" t="n"/>
      <c r="R114" s="6" t="n"/>
      <c r="S114">
        <f>IF(OR(E114="",Q114&lt;&gt;""),"",E114-TODAY())</f>
        <v/>
      </c>
      <c r="T114">
        <f>IF(E114="","",IF(Q114&lt;&gt;"","RENOVADO",IF(L114="Terminar","TERMINA",IF(N114&lt;&gt;"","OFERTA ENVIADA",IF(AND(J114&lt;&gt;"",TODAY()&gt;=J114),"DECIDIR YA","OK")))))</f>
        <v/>
      </c>
      <c r="U114">
        <f>IF(E114="","",IF(IF(AND(I114&lt;&gt;"",TODAY()&gt;I114,N114="",Q114=""),"PASÓ EL LÍMITE DE AVISO - NADA ENVIADO; ","")&amp;IF(AND(TODAY()&gt;E114,Q114="",L114&lt;&gt;"Terminar"),"TERMINADO - SIN RENOVAR; ","")&amp;IF(AND(J114&lt;&gt;"",TODAY()&gt;=J114,OR(L114="",L114="Sin decidir"),N114="",Q114=""),"DECIDIR YA; ","")&amp;IF(AND(K114&lt;&gt;"",TODAY()&gt;=K114,TODAY()&lt;J114,OR(L114="",L114="Sin decidir"),Q114=""),"DECIDIR PRONTO; ","")&amp;IF(AND(N114&lt;&gt;"",OR(O114="",O114="Sin respuesta"),Q114="",L114&lt;&gt;"Terminar",I114&lt;&gt;"",TODAY()&gt;=N(I114)-'Ajustes'!$B$4),"DAR SEGUIMIENTO - SIN RESPUESTA; ","")&amp;IF(AND(O114="Aceptó",Q114=""),"ACEPTÓ - FALTA FIRMAR; ","")&amp;IF(AND(H114="",Q114=""),"FALTAN DÍAS DE AVISO; ","")&amp;IF(AND(Q114&lt;&gt;"",R114=""),"FALTA NUEVA TERMINACIÓN; ","")="","",LEFT(IF(AND(I114&lt;&gt;"",TODAY()&gt;I114,N114="",Q114=""),"PASÓ EL LÍMITE DE AVISO - NADA ENVIADO; ","")&amp;IF(AND(TODAY()&gt;E114,Q114="",L114&lt;&gt;"Terminar"),"TERMINADO - SIN RENOVAR; ","")&amp;IF(AND(J114&lt;&gt;"",TODAY()&gt;=J114,OR(L114="",L114="Sin decidir"),N114="",Q114=""),"DECIDIR YA; ","")&amp;IF(AND(K114&lt;&gt;"",TODAY()&gt;=K114,TODAY()&lt;J114,OR(L114="",L114="Sin decidir"),Q114=""),"DECIDIR PRONTO; ","")&amp;IF(AND(N114&lt;&gt;"",OR(O114="",O114="Sin respuesta"),Q114="",L114&lt;&gt;"Terminar",I114&lt;&gt;"",TODAY()&gt;=N(I114)-'Ajustes'!$B$4),"DAR SEGUIMIENTO - SIN RESPUESTA; ","")&amp;IF(AND(O114="Aceptó",Q114=""),"ACEPTÓ - FALTA FIRMAR; ","")&amp;IF(AND(H114="",Q114=""),"FALTAN DÍAS DE AVISO; ","")&amp;IF(AND(Q114&lt;&gt;"",R114=""),"FALTA NUEVA TERMINACIÓN; ",""),LEN(IF(AND(I114&lt;&gt;"",TODAY()&gt;I114,N114="",Q114=""),"PASÓ EL LÍMITE DE AVISO - NADA ENVIADO; ","")&amp;IF(AND(TODAY()&gt;E114,Q114="",L114&lt;&gt;"Terminar"),"TERMINADO - SIN RENOVAR; ","")&amp;IF(AND(J114&lt;&gt;"",TODAY()&gt;=J114,OR(L114="",L114="Sin decidir"),N114="",Q114=""),"DECIDIR YA; ","")&amp;IF(AND(K114&lt;&gt;"",TODAY()&gt;=K114,TODAY()&lt;J114,OR(L114="",L114="Sin decidir"),Q114=""),"DECIDIR PRONTO; ","")&amp;IF(AND(N114&lt;&gt;"",OR(O114="",O114="Sin respuesta"),Q114="",L114&lt;&gt;"Terminar",I114&lt;&gt;"",TODAY()&gt;=N(I114)-'Ajustes'!$B$4),"DAR SEGUIMIENTO - SIN RESPUESTA; ","")&amp;IF(AND(O114="Aceptó",Q114=""),"ACEPTÓ - FALTA FIRMAR; ","")&amp;IF(AND(H114="",Q114=""),"FALTAN DÍAS DE AVISO; ","")&amp;IF(AND(Q114&lt;&gt;"",R114=""),"FALTA NUEVA TERMINACIÓN; ",""))-2)))</f>
        <v/>
      </c>
    </row>
    <row r="115">
      <c r="D115" s="6" t="n"/>
      <c r="E115" s="6" t="n"/>
      <c r="F115" s="7" t="n"/>
      <c r="I115" s="6">
        <f>IF(OR(E115="",H115=""),"",E115-H115)</f>
        <v/>
      </c>
      <c r="J115" s="6">
        <f>IF(I115="","",I115-'Ajustes'!$B$2)</f>
        <v/>
      </c>
      <c r="K115" s="6">
        <f>IF(J115="","",J115-'Ajustes'!$B$3)</f>
        <v/>
      </c>
      <c r="M115" s="7" t="n"/>
      <c r="N115" s="6" t="n"/>
      <c r="P115" s="6" t="n"/>
      <c r="Q115" s="6" t="n"/>
      <c r="R115" s="6" t="n"/>
      <c r="S115">
        <f>IF(OR(E115="",Q115&lt;&gt;""),"",E115-TODAY())</f>
        <v/>
      </c>
      <c r="T115">
        <f>IF(E115="","",IF(Q115&lt;&gt;"","RENOVADO",IF(L115="Terminar","TERMINA",IF(N115&lt;&gt;"","OFERTA ENVIADA",IF(AND(J115&lt;&gt;"",TODAY()&gt;=J115),"DECIDIR YA","OK")))))</f>
        <v/>
      </c>
      <c r="U115">
        <f>IF(E115="","",IF(IF(AND(I115&lt;&gt;"",TODAY()&gt;I115,N115="",Q115=""),"PASÓ EL LÍMITE DE AVISO - NADA ENVIADO; ","")&amp;IF(AND(TODAY()&gt;E115,Q115="",L115&lt;&gt;"Terminar"),"TERMINADO - SIN RENOVAR; ","")&amp;IF(AND(J115&lt;&gt;"",TODAY()&gt;=J115,OR(L115="",L115="Sin decidir"),N115="",Q115=""),"DECIDIR YA; ","")&amp;IF(AND(K115&lt;&gt;"",TODAY()&gt;=K115,TODAY()&lt;J115,OR(L115="",L115="Sin decidir"),Q115=""),"DECIDIR PRONTO; ","")&amp;IF(AND(N115&lt;&gt;"",OR(O115="",O115="Sin respuesta"),Q115="",L115&lt;&gt;"Terminar",I115&lt;&gt;"",TODAY()&gt;=N(I115)-'Ajustes'!$B$4),"DAR SEGUIMIENTO - SIN RESPUESTA; ","")&amp;IF(AND(O115="Aceptó",Q115=""),"ACEPTÓ - FALTA FIRMAR; ","")&amp;IF(AND(H115="",Q115=""),"FALTAN DÍAS DE AVISO; ","")&amp;IF(AND(Q115&lt;&gt;"",R115=""),"FALTA NUEVA TERMINACIÓN; ","")="","",LEFT(IF(AND(I115&lt;&gt;"",TODAY()&gt;I115,N115="",Q115=""),"PASÓ EL LÍMITE DE AVISO - NADA ENVIADO; ","")&amp;IF(AND(TODAY()&gt;E115,Q115="",L115&lt;&gt;"Terminar"),"TERMINADO - SIN RENOVAR; ","")&amp;IF(AND(J115&lt;&gt;"",TODAY()&gt;=J115,OR(L115="",L115="Sin decidir"),N115="",Q115=""),"DECIDIR YA; ","")&amp;IF(AND(K115&lt;&gt;"",TODAY()&gt;=K115,TODAY()&lt;J115,OR(L115="",L115="Sin decidir"),Q115=""),"DECIDIR PRONTO; ","")&amp;IF(AND(N115&lt;&gt;"",OR(O115="",O115="Sin respuesta"),Q115="",L115&lt;&gt;"Terminar",I115&lt;&gt;"",TODAY()&gt;=N(I115)-'Ajustes'!$B$4),"DAR SEGUIMIENTO - SIN RESPUESTA; ","")&amp;IF(AND(O115="Aceptó",Q115=""),"ACEPTÓ - FALTA FIRMAR; ","")&amp;IF(AND(H115="",Q115=""),"FALTAN DÍAS DE AVISO; ","")&amp;IF(AND(Q115&lt;&gt;"",R115=""),"FALTA NUEVA TERMINACIÓN; ",""),LEN(IF(AND(I115&lt;&gt;"",TODAY()&gt;I115,N115="",Q115=""),"PASÓ EL LÍMITE DE AVISO - NADA ENVIADO; ","")&amp;IF(AND(TODAY()&gt;E115,Q115="",L115&lt;&gt;"Terminar"),"TERMINADO - SIN RENOVAR; ","")&amp;IF(AND(J115&lt;&gt;"",TODAY()&gt;=J115,OR(L115="",L115="Sin decidir"),N115="",Q115=""),"DECIDIR YA; ","")&amp;IF(AND(K115&lt;&gt;"",TODAY()&gt;=K115,TODAY()&lt;J115,OR(L115="",L115="Sin decidir"),Q115=""),"DECIDIR PRONTO; ","")&amp;IF(AND(N115&lt;&gt;"",OR(O115="",O115="Sin respuesta"),Q115="",L115&lt;&gt;"Terminar",I115&lt;&gt;"",TODAY()&gt;=N(I115)-'Ajustes'!$B$4),"DAR SEGUIMIENTO - SIN RESPUESTA; ","")&amp;IF(AND(O115="Aceptó",Q115=""),"ACEPTÓ - FALTA FIRMAR; ","")&amp;IF(AND(H115="",Q115=""),"FALTAN DÍAS DE AVISO; ","")&amp;IF(AND(Q115&lt;&gt;"",R115=""),"FALTA NUEVA TERMINACIÓN; ",""))-2)))</f>
        <v/>
      </c>
    </row>
    <row r="116">
      <c r="D116" s="6" t="n"/>
      <c r="E116" s="6" t="n"/>
      <c r="F116" s="7" t="n"/>
      <c r="I116" s="6">
        <f>IF(OR(E116="",H116=""),"",E116-H116)</f>
        <v/>
      </c>
      <c r="J116" s="6">
        <f>IF(I116="","",I116-'Ajustes'!$B$2)</f>
        <v/>
      </c>
      <c r="K116" s="6">
        <f>IF(J116="","",J116-'Ajustes'!$B$3)</f>
        <v/>
      </c>
      <c r="M116" s="7" t="n"/>
      <c r="N116" s="6" t="n"/>
      <c r="P116" s="6" t="n"/>
      <c r="Q116" s="6" t="n"/>
      <c r="R116" s="6" t="n"/>
      <c r="S116">
        <f>IF(OR(E116="",Q116&lt;&gt;""),"",E116-TODAY())</f>
        <v/>
      </c>
      <c r="T116">
        <f>IF(E116="","",IF(Q116&lt;&gt;"","RENOVADO",IF(L116="Terminar","TERMINA",IF(N116&lt;&gt;"","OFERTA ENVIADA",IF(AND(J116&lt;&gt;"",TODAY()&gt;=J116),"DECIDIR YA","OK")))))</f>
        <v/>
      </c>
      <c r="U116">
        <f>IF(E116="","",IF(IF(AND(I116&lt;&gt;"",TODAY()&gt;I116,N116="",Q116=""),"PASÓ EL LÍMITE DE AVISO - NADA ENVIADO; ","")&amp;IF(AND(TODAY()&gt;E116,Q116="",L116&lt;&gt;"Terminar"),"TERMINADO - SIN RENOVAR; ","")&amp;IF(AND(J116&lt;&gt;"",TODAY()&gt;=J116,OR(L116="",L116="Sin decidir"),N116="",Q116=""),"DECIDIR YA; ","")&amp;IF(AND(K116&lt;&gt;"",TODAY()&gt;=K116,TODAY()&lt;J116,OR(L116="",L116="Sin decidir"),Q116=""),"DECIDIR PRONTO; ","")&amp;IF(AND(N116&lt;&gt;"",OR(O116="",O116="Sin respuesta"),Q116="",L116&lt;&gt;"Terminar",I116&lt;&gt;"",TODAY()&gt;=N(I116)-'Ajustes'!$B$4),"DAR SEGUIMIENTO - SIN RESPUESTA; ","")&amp;IF(AND(O116="Aceptó",Q116=""),"ACEPTÓ - FALTA FIRMAR; ","")&amp;IF(AND(H116="",Q116=""),"FALTAN DÍAS DE AVISO; ","")&amp;IF(AND(Q116&lt;&gt;"",R116=""),"FALTA NUEVA TERMINACIÓN; ","")="","",LEFT(IF(AND(I116&lt;&gt;"",TODAY()&gt;I116,N116="",Q116=""),"PASÓ EL LÍMITE DE AVISO - NADA ENVIADO; ","")&amp;IF(AND(TODAY()&gt;E116,Q116="",L116&lt;&gt;"Terminar"),"TERMINADO - SIN RENOVAR; ","")&amp;IF(AND(J116&lt;&gt;"",TODAY()&gt;=J116,OR(L116="",L116="Sin decidir"),N116="",Q116=""),"DECIDIR YA; ","")&amp;IF(AND(K116&lt;&gt;"",TODAY()&gt;=K116,TODAY()&lt;J116,OR(L116="",L116="Sin decidir"),Q116=""),"DECIDIR PRONTO; ","")&amp;IF(AND(N116&lt;&gt;"",OR(O116="",O116="Sin respuesta"),Q116="",L116&lt;&gt;"Terminar",I116&lt;&gt;"",TODAY()&gt;=N(I116)-'Ajustes'!$B$4),"DAR SEGUIMIENTO - SIN RESPUESTA; ","")&amp;IF(AND(O116="Aceptó",Q116=""),"ACEPTÓ - FALTA FIRMAR; ","")&amp;IF(AND(H116="",Q116=""),"FALTAN DÍAS DE AVISO; ","")&amp;IF(AND(Q116&lt;&gt;"",R116=""),"FALTA NUEVA TERMINACIÓN; ",""),LEN(IF(AND(I116&lt;&gt;"",TODAY()&gt;I116,N116="",Q116=""),"PASÓ EL LÍMITE DE AVISO - NADA ENVIADO; ","")&amp;IF(AND(TODAY()&gt;E116,Q116="",L116&lt;&gt;"Terminar"),"TERMINADO - SIN RENOVAR; ","")&amp;IF(AND(J116&lt;&gt;"",TODAY()&gt;=J116,OR(L116="",L116="Sin decidir"),N116="",Q116=""),"DECIDIR YA; ","")&amp;IF(AND(K116&lt;&gt;"",TODAY()&gt;=K116,TODAY()&lt;J116,OR(L116="",L116="Sin decidir"),Q116=""),"DECIDIR PRONTO; ","")&amp;IF(AND(N116&lt;&gt;"",OR(O116="",O116="Sin respuesta"),Q116="",L116&lt;&gt;"Terminar",I116&lt;&gt;"",TODAY()&gt;=N(I116)-'Ajustes'!$B$4),"DAR SEGUIMIENTO - SIN RESPUESTA; ","")&amp;IF(AND(O116="Aceptó",Q116=""),"ACEPTÓ - FALTA FIRMAR; ","")&amp;IF(AND(H116="",Q116=""),"FALTAN DÍAS DE AVISO; ","")&amp;IF(AND(Q116&lt;&gt;"",R116=""),"FALTA NUEVA TERMINACIÓN; ",""))-2)))</f>
        <v/>
      </c>
    </row>
    <row r="117">
      <c r="D117" s="6" t="n"/>
      <c r="E117" s="6" t="n"/>
      <c r="F117" s="7" t="n"/>
      <c r="I117" s="6">
        <f>IF(OR(E117="",H117=""),"",E117-H117)</f>
        <v/>
      </c>
      <c r="J117" s="6">
        <f>IF(I117="","",I117-'Ajustes'!$B$2)</f>
        <v/>
      </c>
      <c r="K117" s="6">
        <f>IF(J117="","",J117-'Ajustes'!$B$3)</f>
        <v/>
      </c>
      <c r="M117" s="7" t="n"/>
      <c r="N117" s="6" t="n"/>
      <c r="P117" s="6" t="n"/>
      <c r="Q117" s="6" t="n"/>
      <c r="R117" s="6" t="n"/>
      <c r="S117">
        <f>IF(OR(E117="",Q117&lt;&gt;""),"",E117-TODAY())</f>
        <v/>
      </c>
      <c r="T117">
        <f>IF(E117="","",IF(Q117&lt;&gt;"","RENOVADO",IF(L117="Terminar","TERMINA",IF(N117&lt;&gt;"","OFERTA ENVIADA",IF(AND(J117&lt;&gt;"",TODAY()&gt;=J117),"DECIDIR YA","OK")))))</f>
        <v/>
      </c>
      <c r="U117">
        <f>IF(E117="","",IF(IF(AND(I117&lt;&gt;"",TODAY()&gt;I117,N117="",Q117=""),"PASÓ EL LÍMITE DE AVISO - NADA ENVIADO; ","")&amp;IF(AND(TODAY()&gt;E117,Q117="",L117&lt;&gt;"Terminar"),"TERMINADO - SIN RENOVAR; ","")&amp;IF(AND(J117&lt;&gt;"",TODAY()&gt;=J117,OR(L117="",L117="Sin decidir"),N117="",Q117=""),"DECIDIR YA; ","")&amp;IF(AND(K117&lt;&gt;"",TODAY()&gt;=K117,TODAY()&lt;J117,OR(L117="",L117="Sin decidir"),Q117=""),"DECIDIR PRONTO; ","")&amp;IF(AND(N117&lt;&gt;"",OR(O117="",O117="Sin respuesta"),Q117="",L117&lt;&gt;"Terminar",I117&lt;&gt;"",TODAY()&gt;=N(I117)-'Ajustes'!$B$4),"DAR SEGUIMIENTO - SIN RESPUESTA; ","")&amp;IF(AND(O117="Aceptó",Q117=""),"ACEPTÓ - FALTA FIRMAR; ","")&amp;IF(AND(H117="",Q117=""),"FALTAN DÍAS DE AVISO; ","")&amp;IF(AND(Q117&lt;&gt;"",R117=""),"FALTA NUEVA TERMINACIÓN; ","")="","",LEFT(IF(AND(I117&lt;&gt;"",TODAY()&gt;I117,N117="",Q117=""),"PASÓ EL LÍMITE DE AVISO - NADA ENVIADO; ","")&amp;IF(AND(TODAY()&gt;E117,Q117="",L117&lt;&gt;"Terminar"),"TERMINADO - SIN RENOVAR; ","")&amp;IF(AND(J117&lt;&gt;"",TODAY()&gt;=J117,OR(L117="",L117="Sin decidir"),N117="",Q117=""),"DECIDIR YA; ","")&amp;IF(AND(K117&lt;&gt;"",TODAY()&gt;=K117,TODAY()&lt;J117,OR(L117="",L117="Sin decidir"),Q117=""),"DECIDIR PRONTO; ","")&amp;IF(AND(N117&lt;&gt;"",OR(O117="",O117="Sin respuesta"),Q117="",L117&lt;&gt;"Terminar",I117&lt;&gt;"",TODAY()&gt;=N(I117)-'Ajustes'!$B$4),"DAR SEGUIMIENTO - SIN RESPUESTA; ","")&amp;IF(AND(O117="Aceptó",Q117=""),"ACEPTÓ - FALTA FIRMAR; ","")&amp;IF(AND(H117="",Q117=""),"FALTAN DÍAS DE AVISO; ","")&amp;IF(AND(Q117&lt;&gt;"",R117=""),"FALTA NUEVA TERMINACIÓN; ",""),LEN(IF(AND(I117&lt;&gt;"",TODAY()&gt;I117,N117="",Q117=""),"PASÓ EL LÍMITE DE AVISO - NADA ENVIADO; ","")&amp;IF(AND(TODAY()&gt;E117,Q117="",L117&lt;&gt;"Terminar"),"TERMINADO - SIN RENOVAR; ","")&amp;IF(AND(J117&lt;&gt;"",TODAY()&gt;=J117,OR(L117="",L117="Sin decidir"),N117="",Q117=""),"DECIDIR YA; ","")&amp;IF(AND(K117&lt;&gt;"",TODAY()&gt;=K117,TODAY()&lt;J117,OR(L117="",L117="Sin decidir"),Q117=""),"DECIDIR PRONTO; ","")&amp;IF(AND(N117&lt;&gt;"",OR(O117="",O117="Sin respuesta"),Q117="",L117&lt;&gt;"Terminar",I117&lt;&gt;"",TODAY()&gt;=N(I117)-'Ajustes'!$B$4),"DAR SEGUIMIENTO - SIN RESPUESTA; ","")&amp;IF(AND(O117="Aceptó",Q117=""),"ACEPTÓ - FALTA FIRMAR; ","")&amp;IF(AND(H117="",Q117=""),"FALTAN DÍAS DE AVISO; ","")&amp;IF(AND(Q117&lt;&gt;"",R117=""),"FALTA NUEVA TERMINACIÓN; ",""))-2)))</f>
        <v/>
      </c>
    </row>
    <row r="118">
      <c r="D118" s="6" t="n"/>
      <c r="E118" s="6" t="n"/>
      <c r="F118" s="7" t="n"/>
      <c r="I118" s="6">
        <f>IF(OR(E118="",H118=""),"",E118-H118)</f>
        <v/>
      </c>
      <c r="J118" s="6">
        <f>IF(I118="","",I118-'Ajustes'!$B$2)</f>
        <v/>
      </c>
      <c r="K118" s="6">
        <f>IF(J118="","",J118-'Ajustes'!$B$3)</f>
        <v/>
      </c>
      <c r="M118" s="7" t="n"/>
      <c r="N118" s="6" t="n"/>
      <c r="P118" s="6" t="n"/>
      <c r="Q118" s="6" t="n"/>
      <c r="R118" s="6" t="n"/>
      <c r="S118">
        <f>IF(OR(E118="",Q118&lt;&gt;""),"",E118-TODAY())</f>
        <v/>
      </c>
      <c r="T118">
        <f>IF(E118="","",IF(Q118&lt;&gt;"","RENOVADO",IF(L118="Terminar","TERMINA",IF(N118&lt;&gt;"","OFERTA ENVIADA",IF(AND(J118&lt;&gt;"",TODAY()&gt;=J118),"DECIDIR YA","OK")))))</f>
        <v/>
      </c>
      <c r="U118">
        <f>IF(E118="","",IF(IF(AND(I118&lt;&gt;"",TODAY()&gt;I118,N118="",Q118=""),"PASÓ EL LÍMITE DE AVISO - NADA ENVIADO; ","")&amp;IF(AND(TODAY()&gt;E118,Q118="",L118&lt;&gt;"Terminar"),"TERMINADO - SIN RENOVAR; ","")&amp;IF(AND(J118&lt;&gt;"",TODAY()&gt;=J118,OR(L118="",L118="Sin decidir"),N118="",Q118=""),"DECIDIR YA; ","")&amp;IF(AND(K118&lt;&gt;"",TODAY()&gt;=K118,TODAY()&lt;J118,OR(L118="",L118="Sin decidir"),Q118=""),"DECIDIR PRONTO; ","")&amp;IF(AND(N118&lt;&gt;"",OR(O118="",O118="Sin respuesta"),Q118="",L118&lt;&gt;"Terminar",I118&lt;&gt;"",TODAY()&gt;=N(I118)-'Ajustes'!$B$4),"DAR SEGUIMIENTO - SIN RESPUESTA; ","")&amp;IF(AND(O118="Aceptó",Q118=""),"ACEPTÓ - FALTA FIRMAR; ","")&amp;IF(AND(H118="",Q118=""),"FALTAN DÍAS DE AVISO; ","")&amp;IF(AND(Q118&lt;&gt;"",R118=""),"FALTA NUEVA TERMINACIÓN; ","")="","",LEFT(IF(AND(I118&lt;&gt;"",TODAY()&gt;I118,N118="",Q118=""),"PASÓ EL LÍMITE DE AVISO - NADA ENVIADO; ","")&amp;IF(AND(TODAY()&gt;E118,Q118="",L118&lt;&gt;"Terminar"),"TERMINADO - SIN RENOVAR; ","")&amp;IF(AND(J118&lt;&gt;"",TODAY()&gt;=J118,OR(L118="",L118="Sin decidir"),N118="",Q118=""),"DECIDIR YA; ","")&amp;IF(AND(K118&lt;&gt;"",TODAY()&gt;=K118,TODAY()&lt;J118,OR(L118="",L118="Sin decidir"),Q118=""),"DECIDIR PRONTO; ","")&amp;IF(AND(N118&lt;&gt;"",OR(O118="",O118="Sin respuesta"),Q118="",L118&lt;&gt;"Terminar",I118&lt;&gt;"",TODAY()&gt;=N(I118)-'Ajustes'!$B$4),"DAR SEGUIMIENTO - SIN RESPUESTA; ","")&amp;IF(AND(O118="Aceptó",Q118=""),"ACEPTÓ - FALTA FIRMAR; ","")&amp;IF(AND(H118="",Q118=""),"FALTAN DÍAS DE AVISO; ","")&amp;IF(AND(Q118&lt;&gt;"",R118=""),"FALTA NUEVA TERMINACIÓN; ",""),LEN(IF(AND(I118&lt;&gt;"",TODAY()&gt;I118,N118="",Q118=""),"PASÓ EL LÍMITE DE AVISO - NADA ENVIADO; ","")&amp;IF(AND(TODAY()&gt;E118,Q118="",L118&lt;&gt;"Terminar"),"TERMINADO - SIN RENOVAR; ","")&amp;IF(AND(J118&lt;&gt;"",TODAY()&gt;=J118,OR(L118="",L118="Sin decidir"),N118="",Q118=""),"DECIDIR YA; ","")&amp;IF(AND(K118&lt;&gt;"",TODAY()&gt;=K118,TODAY()&lt;J118,OR(L118="",L118="Sin decidir"),Q118=""),"DECIDIR PRONTO; ","")&amp;IF(AND(N118&lt;&gt;"",OR(O118="",O118="Sin respuesta"),Q118="",L118&lt;&gt;"Terminar",I118&lt;&gt;"",TODAY()&gt;=N(I118)-'Ajustes'!$B$4),"DAR SEGUIMIENTO - SIN RESPUESTA; ","")&amp;IF(AND(O118="Aceptó",Q118=""),"ACEPTÓ - FALTA FIRMAR; ","")&amp;IF(AND(H118="",Q118=""),"FALTAN DÍAS DE AVISO; ","")&amp;IF(AND(Q118&lt;&gt;"",R118=""),"FALTA NUEVA TERMINACIÓN; ",""))-2)))</f>
        <v/>
      </c>
    </row>
    <row r="119">
      <c r="D119" s="6" t="n"/>
      <c r="E119" s="6" t="n"/>
      <c r="F119" s="7" t="n"/>
      <c r="I119" s="6">
        <f>IF(OR(E119="",H119=""),"",E119-H119)</f>
        <v/>
      </c>
      <c r="J119" s="6">
        <f>IF(I119="","",I119-'Ajustes'!$B$2)</f>
        <v/>
      </c>
      <c r="K119" s="6">
        <f>IF(J119="","",J119-'Ajustes'!$B$3)</f>
        <v/>
      </c>
      <c r="M119" s="7" t="n"/>
      <c r="N119" s="6" t="n"/>
      <c r="P119" s="6" t="n"/>
      <c r="Q119" s="6" t="n"/>
      <c r="R119" s="6" t="n"/>
      <c r="S119">
        <f>IF(OR(E119="",Q119&lt;&gt;""),"",E119-TODAY())</f>
        <v/>
      </c>
      <c r="T119">
        <f>IF(E119="","",IF(Q119&lt;&gt;"","RENOVADO",IF(L119="Terminar","TERMINA",IF(N119&lt;&gt;"","OFERTA ENVIADA",IF(AND(J119&lt;&gt;"",TODAY()&gt;=J119),"DECIDIR YA","OK")))))</f>
        <v/>
      </c>
      <c r="U119">
        <f>IF(E119="","",IF(IF(AND(I119&lt;&gt;"",TODAY()&gt;I119,N119="",Q119=""),"PASÓ EL LÍMITE DE AVISO - NADA ENVIADO; ","")&amp;IF(AND(TODAY()&gt;E119,Q119="",L119&lt;&gt;"Terminar"),"TERMINADO - SIN RENOVAR; ","")&amp;IF(AND(J119&lt;&gt;"",TODAY()&gt;=J119,OR(L119="",L119="Sin decidir"),N119="",Q119=""),"DECIDIR YA; ","")&amp;IF(AND(K119&lt;&gt;"",TODAY()&gt;=K119,TODAY()&lt;J119,OR(L119="",L119="Sin decidir"),Q119=""),"DECIDIR PRONTO; ","")&amp;IF(AND(N119&lt;&gt;"",OR(O119="",O119="Sin respuesta"),Q119="",L119&lt;&gt;"Terminar",I119&lt;&gt;"",TODAY()&gt;=N(I119)-'Ajustes'!$B$4),"DAR SEGUIMIENTO - SIN RESPUESTA; ","")&amp;IF(AND(O119="Aceptó",Q119=""),"ACEPTÓ - FALTA FIRMAR; ","")&amp;IF(AND(H119="",Q119=""),"FALTAN DÍAS DE AVISO; ","")&amp;IF(AND(Q119&lt;&gt;"",R119=""),"FALTA NUEVA TERMINACIÓN; ","")="","",LEFT(IF(AND(I119&lt;&gt;"",TODAY()&gt;I119,N119="",Q119=""),"PASÓ EL LÍMITE DE AVISO - NADA ENVIADO; ","")&amp;IF(AND(TODAY()&gt;E119,Q119="",L119&lt;&gt;"Terminar"),"TERMINADO - SIN RENOVAR; ","")&amp;IF(AND(J119&lt;&gt;"",TODAY()&gt;=J119,OR(L119="",L119="Sin decidir"),N119="",Q119=""),"DECIDIR YA; ","")&amp;IF(AND(K119&lt;&gt;"",TODAY()&gt;=K119,TODAY()&lt;J119,OR(L119="",L119="Sin decidir"),Q119=""),"DECIDIR PRONTO; ","")&amp;IF(AND(N119&lt;&gt;"",OR(O119="",O119="Sin respuesta"),Q119="",L119&lt;&gt;"Terminar",I119&lt;&gt;"",TODAY()&gt;=N(I119)-'Ajustes'!$B$4),"DAR SEGUIMIENTO - SIN RESPUESTA; ","")&amp;IF(AND(O119="Aceptó",Q119=""),"ACEPTÓ - FALTA FIRMAR; ","")&amp;IF(AND(H119="",Q119=""),"FALTAN DÍAS DE AVISO; ","")&amp;IF(AND(Q119&lt;&gt;"",R119=""),"FALTA NUEVA TERMINACIÓN; ",""),LEN(IF(AND(I119&lt;&gt;"",TODAY()&gt;I119,N119="",Q119=""),"PASÓ EL LÍMITE DE AVISO - NADA ENVIADO; ","")&amp;IF(AND(TODAY()&gt;E119,Q119="",L119&lt;&gt;"Terminar"),"TERMINADO - SIN RENOVAR; ","")&amp;IF(AND(J119&lt;&gt;"",TODAY()&gt;=J119,OR(L119="",L119="Sin decidir"),N119="",Q119=""),"DECIDIR YA; ","")&amp;IF(AND(K119&lt;&gt;"",TODAY()&gt;=K119,TODAY()&lt;J119,OR(L119="",L119="Sin decidir"),Q119=""),"DECIDIR PRONTO; ","")&amp;IF(AND(N119&lt;&gt;"",OR(O119="",O119="Sin respuesta"),Q119="",L119&lt;&gt;"Terminar",I119&lt;&gt;"",TODAY()&gt;=N(I119)-'Ajustes'!$B$4),"DAR SEGUIMIENTO - SIN RESPUESTA; ","")&amp;IF(AND(O119="Aceptó",Q119=""),"ACEPTÓ - FALTA FIRMAR; ","")&amp;IF(AND(H119="",Q119=""),"FALTAN DÍAS DE AVISO; ","")&amp;IF(AND(Q119&lt;&gt;"",R119=""),"FALTA NUEVA TERMINACIÓN; ",""))-2)))</f>
        <v/>
      </c>
    </row>
    <row r="120">
      <c r="D120" s="6" t="n"/>
      <c r="E120" s="6" t="n"/>
      <c r="F120" s="7" t="n"/>
      <c r="I120" s="6">
        <f>IF(OR(E120="",H120=""),"",E120-H120)</f>
        <v/>
      </c>
      <c r="J120" s="6">
        <f>IF(I120="","",I120-'Ajustes'!$B$2)</f>
        <v/>
      </c>
      <c r="K120" s="6">
        <f>IF(J120="","",J120-'Ajustes'!$B$3)</f>
        <v/>
      </c>
      <c r="M120" s="7" t="n"/>
      <c r="N120" s="6" t="n"/>
      <c r="P120" s="6" t="n"/>
      <c r="Q120" s="6" t="n"/>
      <c r="R120" s="6" t="n"/>
      <c r="S120">
        <f>IF(OR(E120="",Q120&lt;&gt;""),"",E120-TODAY())</f>
        <v/>
      </c>
      <c r="T120">
        <f>IF(E120="","",IF(Q120&lt;&gt;"","RENOVADO",IF(L120="Terminar","TERMINA",IF(N120&lt;&gt;"","OFERTA ENVIADA",IF(AND(J120&lt;&gt;"",TODAY()&gt;=J120),"DECIDIR YA","OK")))))</f>
        <v/>
      </c>
      <c r="U120">
        <f>IF(E120="","",IF(IF(AND(I120&lt;&gt;"",TODAY()&gt;I120,N120="",Q120=""),"PASÓ EL LÍMITE DE AVISO - NADA ENVIADO; ","")&amp;IF(AND(TODAY()&gt;E120,Q120="",L120&lt;&gt;"Terminar"),"TERMINADO - SIN RENOVAR; ","")&amp;IF(AND(J120&lt;&gt;"",TODAY()&gt;=J120,OR(L120="",L120="Sin decidir"),N120="",Q120=""),"DECIDIR YA; ","")&amp;IF(AND(K120&lt;&gt;"",TODAY()&gt;=K120,TODAY()&lt;J120,OR(L120="",L120="Sin decidir"),Q120=""),"DECIDIR PRONTO; ","")&amp;IF(AND(N120&lt;&gt;"",OR(O120="",O120="Sin respuesta"),Q120="",L120&lt;&gt;"Terminar",I120&lt;&gt;"",TODAY()&gt;=N(I120)-'Ajustes'!$B$4),"DAR SEGUIMIENTO - SIN RESPUESTA; ","")&amp;IF(AND(O120="Aceptó",Q120=""),"ACEPTÓ - FALTA FIRMAR; ","")&amp;IF(AND(H120="",Q120=""),"FALTAN DÍAS DE AVISO; ","")&amp;IF(AND(Q120&lt;&gt;"",R120=""),"FALTA NUEVA TERMINACIÓN; ","")="","",LEFT(IF(AND(I120&lt;&gt;"",TODAY()&gt;I120,N120="",Q120=""),"PASÓ EL LÍMITE DE AVISO - NADA ENVIADO; ","")&amp;IF(AND(TODAY()&gt;E120,Q120="",L120&lt;&gt;"Terminar"),"TERMINADO - SIN RENOVAR; ","")&amp;IF(AND(J120&lt;&gt;"",TODAY()&gt;=J120,OR(L120="",L120="Sin decidir"),N120="",Q120=""),"DECIDIR YA; ","")&amp;IF(AND(K120&lt;&gt;"",TODAY()&gt;=K120,TODAY()&lt;J120,OR(L120="",L120="Sin decidir"),Q120=""),"DECIDIR PRONTO; ","")&amp;IF(AND(N120&lt;&gt;"",OR(O120="",O120="Sin respuesta"),Q120="",L120&lt;&gt;"Terminar",I120&lt;&gt;"",TODAY()&gt;=N(I120)-'Ajustes'!$B$4),"DAR SEGUIMIENTO - SIN RESPUESTA; ","")&amp;IF(AND(O120="Aceptó",Q120=""),"ACEPTÓ - FALTA FIRMAR; ","")&amp;IF(AND(H120="",Q120=""),"FALTAN DÍAS DE AVISO; ","")&amp;IF(AND(Q120&lt;&gt;"",R120=""),"FALTA NUEVA TERMINACIÓN; ",""),LEN(IF(AND(I120&lt;&gt;"",TODAY()&gt;I120,N120="",Q120=""),"PASÓ EL LÍMITE DE AVISO - NADA ENVIADO; ","")&amp;IF(AND(TODAY()&gt;E120,Q120="",L120&lt;&gt;"Terminar"),"TERMINADO - SIN RENOVAR; ","")&amp;IF(AND(J120&lt;&gt;"",TODAY()&gt;=J120,OR(L120="",L120="Sin decidir"),N120="",Q120=""),"DECIDIR YA; ","")&amp;IF(AND(K120&lt;&gt;"",TODAY()&gt;=K120,TODAY()&lt;J120,OR(L120="",L120="Sin decidir"),Q120=""),"DECIDIR PRONTO; ","")&amp;IF(AND(N120&lt;&gt;"",OR(O120="",O120="Sin respuesta"),Q120="",L120&lt;&gt;"Terminar",I120&lt;&gt;"",TODAY()&gt;=N(I120)-'Ajustes'!$B$4),"DAR SEGUIMIENTO - SIN RESPUESTA; ","")&amp;IF(AND(O120="Aceptó",Q120=""),"ACEPTÓ - FALTA FIRMAR; ","")&amp;IF(AND(H120="",Q120=""),"FALTAN DÍAS DE AVISO; ","")&amp;IF(AND(Q120&lt;&gt;"",R120=""),"FALTA NUEVA TERMINACIÓN; ",""))-2)))</f>
        <v/>
      </c>
    </row>
    <row r="121">
      <c r="D121" s="6" t="n"/>
      <c r="E121" s="6" t="n"/>
      <c r="F121" s="7" t="n"/>
      <c r="I121" s="6">
        <f>IF(OR(E121="",H121=""),"",E121-H121)</f>
        <v/>
      </c>
      <c r="J121" s="6">
        <f>IF(I121="","",I121-'Ajustes'!$B$2)</f>
        <v/>
      </c>
      <c r="K121" s="6">
        <f>IF(J121="","",J121-'Ajustes'!$B$3)</f>
        <v/>
      </c>
      <c r="M121" s="7" t="n"/>
      <c r="N121" s="6" t="n"/>
      <c r="P121" s="6" t="n"/>
      <c r="Q121" s="6" t="n"/>
      <c r="R121" s="6" t="n"/>
      <c r="S121">
        <f>IF(OR(E121="",Q121&lt;&gt;""),"",E121-TODAY())</f>
        <v/>
      </c>
      <c r="T121">
        <f>IF(E121="","",IF(Q121&lt;&gt;"","RENOVADO",IF(L121="Terminar","TERMINA",IF(N121&lt;&gt;"","OFERTA ENVIADA",IF(AND(J121&lt;&gt;"",TODAY()&gt;=J121),"DECIDIR YA","OK")))))</f>
        <v/>
      </c>
      <c r="U121">
        <f>IF(E121="","",IF(IF(AND(I121&lt;&gt;"",TODAY()&gt;I121,N121="",Q121=""),"PASÓ EL LÍMITE DE AVISO - NADA ENVIADO; ","")&amp;IF(AND(TODAY()&gt;E121,Q121="",L121&lt;&gt;"Terminar"),"TERMINADO - SIN RENOVAR; ","")&amp;IF(AND(J121&lt;&gt;"",TODAY()&gt;=J121,OR(L121="",L121="Sin decidir"),N121="",Q121=""),"DECIDIR YA; ","")&amp;IF(AND(K121&lt;&gt;"",TODAY()&gt;=K121,TODAY()&lt;J121,OR(L121="",L121="Sin decidir"),Q121=""),"DECIDIR PRONTO; ","")&amp;IF(AND(N121&lt;&gt;"",OR(O121="",O121="Sin respuesta"),Q121="",L121&lt;&gt;"Terminar",I121&lt;&gt;"",TODAY()&gt;=N(I121)-'Ajustes'!$B$4),"DAR SEGUIMIENTO - SIN RESPUESTA; ","")&amp;IF(AND(O121="Aceptó",Q121=""),"ACEPTÓ - FALTA FIRMAR; ","")&amp;IF(AND(H121="",Q121=""),"FALTAN DÍAS DE AVISO; ","")&amp;IF(AND(Q121&lt;&gt;"",R121=""),"FALTA NUEVA TERMINACIÓN; ","")="","",LEFT(IF(AND(I121&lt;&gt;"",TODAY()&gt;I121,N121="",Q121=""),"PASÓ EL LÍMITE DE AVISO - NADA ENVIADO; ","")&amp;IF(AND(TODAY()&gt;E121,Q121="",L121&lt;&gt;"Terminar"),"TERMINADO - SIN RENOVAR; ","")&amp;IF(AND(J121&lt;&gt;"",TODAY()&gt;=J121,OR(L121="",L121="Sin decidir"),N121="",Q121=""),"DECIDIR YA; ","")&amp;IF(AND(K121&lt;&gt;"",TODAY()&gt;=K121,TODAY()&lt;J121,OR(L121="",L121="Sin decidir"),Q121=""),"DECIDIR PRONTO; ","")&amp;IF(AND(N121&lt;&gt;"",OR(O121="",O121="Sin respuesta"),Q121="",L121&lt;&gt;"Terminar",I121&lt;&gt;"",TODAY()&gt;=N(I121)-'Ajustes'!$B$4),"DAR SEGUIMIENTO - SIN RESPUESTA; ","")&amp;IF(AND(O121="Aceptó",Q121=""),"ACEPTÓ - FALTA FIRMAR; ","")&amp;IF(AND(H121="",Q121=""),"FALTAN DÍAS DE AVISO; ","")&amp;IF(AND(Q121&lt;&gt;"",R121=""),"FALTA NUEVA TERMINACIÓN; ",""),LEN(IF(AND(I121&lt;&gt;"",TODAY()&gt;I121,N121="",Q121=""),"PASÓ EL LÍMITE DE AVISO - NADA ENVIADO; ","")&amp;IF(AND(TODAY()&gt;E121,Q121="",L121&lt;&gt;"Terminar"),"TERMINADO - SIN RENOVAR; ","")&amp;IF(AND(J121&lt;&gt;"",TODAY()&gt;=J121,OR(L121="",L121="Sin decidir"),N121="",Q121=""),"DECIDIR YA; ","")&amp;IF(AND(K121&lt;&gt;"",TODAY()&gt;=K121,TODAY()&lt;J121,OR(L121="",L121="Sin decidir"),Q121=""),"DECIDIR PRONTO; ","")&amp;IF(AND(N121&lt;&gt;"",OR(O121="",O121="Sin respuesta"),Q121="",L121&lt;&gt;"Terminar",I121&lt;&gt;"",TODAY()&gt;=N(I121)-'Ajustes'!$B$4),"DAR SEGUIMIENTO - SIN RESPUESTA; ","")&amp;IF(AND(O121="Aceptó",Q121=""),"ACEPTÓ - FALTA FIRMAR; ","")&amp;IF(AND(H121="",Q121=""),"FALTAN DÍAS DE AVISO; ","")&amp;IF(AND(Q121&lt;&gt;"",R121=""),"FALTA NUEVA TERMINACIÓN; ",""))-2)))</f>
        <v/>
      </c>
    </row>
    <row r="122">
      <c r="D122" s="6" t="n"/>
      <c r="E122" s="6" t="n"/>
      <c r="F122" s="7" t="n"/>
      <c r="I122" s="6">
        <f>IF(OR(E122="",H122=""),"",E122-H122)</f>
        <v/>
      </c>
      <c r="J122" s="6">
        <f>IF(I122="","",I122-'Ajustes'!$B$2)</f>
        <v/>
      </c>
      <c r="K122" s="6">
        <f>IF(J122="","",J122-'Ajustes'!$B$3)</f>
        <v/>
      </c>
      <c r="M122" s="7" t="n"/>
      <c r="N122" s="6" t="n"/>
      <c r="P122" s="6" t="n"/>
      <c r="Q122" s="6" t="n"/>
      <c r="R122" s="6" t="n"/>
      <c r="S122">
        <f>IF(OR(E122="",Q122&lt;&gt;""),"",E122-TODAY())</f>
        <v/>
      </c>
      <c r="T122">
        <f>IF(E122="","",IF(Q122&lt;&gt;"","RENOVADO",IF(L122="Terminar","TERMINA",IF(N122&lt;&gt;"","OFERTA ENVIADA",IF(AND(J122&lt;&gt;"",TODAY()&gt;=J122),"DECIDIR YA","OK")))))</f>
        <v/>
      </c>
      <c r="U122">
        <f>IF(E122="","",IF(IF(AND(I122&lt;&gt;"",TODAY()&gt;I122,N122="",Q122=""),"PASÓ EL LÍMITE DE AVISO - NADA ENVIADO; ","")&amp;IF(AND(TODAY()&gt;E122,Q122="",L122&lt;&gt;"Terminar"),"TERMINADO - SIN RENOVAR; ","")&amp;IF(AND(J122&lt;&gt;"",TODAY()&gt;=J122,OR(L122="",L122="Sin decidir"),N122="",Q122=""),"DECIDIR YA; ","")&amp;IF(AND(K122&lt;&gt;"",TODAY()&gt;=K122,TODAY()&lt;J122,OR(L122="",L122="Sin decidir"),Q122=""),"DECIDIR PRONTO; ","")&amp;IF(AND(N122&lt;&gt;"",OR(O122="",O122="Sin respuesta"),Q122="",L122&lt;&gt;"Terminar",I122&lt;&gt;"",TODAY()&gt;=N(I122)-'Ajustes'!$B$4),"DAR SEGUIMIENTO - SIN RESPUESTA; ","")&amp;IF(AND(O122="Aceptó",Q122=""),"ACEPTÓ - FALTA FIRMAR; ","")&amp;IF(AND(H122="",Q122=""),"FALTAN DÍAS DE AVISO; ","")&amp;IF(AND(Q122&lt;&gt;"",R122=""),"FALTA NUEVA TERMINACIÓN; ","")="","",LEFT(IF(AND(I122&lt;&gt;"",TODAY()&gt;I122,N122="",Q122=""),"PASÓ EL LÍMITE DE AVISO - NADA ENVIADO; ","")&amp;IF(AND(TODAY()&gt;E122,Q122="",L122&lt;&gt;"Terminar"),"TERMINADO - SIN RENOVAR; ","")&amp;IF(AND(J122&lt;&gt;"",TODAY()&gt;=J122,OR(L122="",L122="Sin decidir"),N122="",Q122=""),"DECIDIR YA; ","")&amp;IF(AND(K122&lt;&gt;"",TODAY()&gt;=K122,TODAY()&lt;J122,OR(L122="",L122="Sin decidir"),Q122=""),"DECIDIR PRONTO; ","")&amp;IF(AND(N122&lt;&gt;"",OR(O122="",O122="Sin respuesta"),Q122="",L122&lt;&gt;"Terminar",I122&lt;&gt;"",TODAY()&gt;=N(I122)-'Ajustes'!$B$4),"DAR SEGUIMIENTO - SIN RESPUESTA; ","")&amp;IF(AND(O122="Aceptó",Q122=""),"ACEPTÓ - FALTA FIRMAR; ","")&amp;IF(AND(H122="",Q122=""),"FALTAN DÍAS DE AVISO; ","")&amp;IF(AND(Q122&lt;&gt;"",R122=""),"FALTA NUEVA TERMINACIÓN; ",""),LEN(IF(AND(I122&lt;&gt;"",TODAY()&gt;I122,N122="",Q122=""),"PASÓ EL LÍMITE DE AVISO - NADA ENVIADO; ","")&amp;IF(AND(TODAY()&gt;E122,Q122="",L122&lt;&gt;"Terminar"),"TERMINADO - SIN RENOVAR; ","")&amp;IF(AND(J122&lt;&gt;"",TODAY()&gt;=J122,OR(L122="",L122="Sin decidir"),N122="",Q122=""),"DECIDIR YA; ","")&amp;IF(AND(K122&lt;&gt;"",TODAY()&gt;=K122,TODAY()&lt;J122,OR(L122="",L122="Sin decidir"),Q122=""),"DECIDIR PRONTO; ","")&amp;IF(AND(N122&lt;&gt;"",OR(O122="",O122="Sin respuesta"),Q122="",L122&lt;&gt;"Terminar",I122&lt;&gt;"",TODAY()&gt;=N(I122)-'Ajustes'!$B$4),"DAR SEGUIMIENTO - SIN RESPUESTA; ","")&amp;IF(AND(O122="Aceptó",Q122=""),"ACEPTÓ - FALTA FIRMAR; ","")&amp;IF(AND(H122="",Q122=""),"FALTAN DÍAS DE AVISO; ","")&amp;IF(AND(Q122&lt;&gt;"",R122=""),"FALTA NUEVA TERMINACIÓN; ",""))-2)))</f>
        <v/>
      </c>
    </row>
    <row r="123">
      <c r="D123" s="6" t="n"/>
      <c r="E123" s="6" t="n"/>
      <c r="F123" s="7" t="n"/>
      <c r="I123" s="6">
        <f>IF(OR(E123="",H123=""),"",E123-H123)</f>
        <v/>
      </c>
      <c r="J123" s="6">
        <f>IF(I123="","",I123-'Ajustes'!$B$2)</f>
        <v/>
      </c>
      <c r="K123" s="6">
        <f>IF(J123="","",J123-'Ajustes'!$B$3)</f>
        <v/>
      </c>
      <c r="M123" s="7" t="n"/>
      <c r="N123" s="6" t="n"/>
      <c r="P123" s="6" t="n"/>
      <c r="Q123" s="6" t="n"/>
      <c r="R123" s="6" t="n"/>
      <c r="S123">
        <f>IF(OR(E123="",Q123&lt;&gt;""),"",E123-TODAY())</f>
        <v/>
      </c>
      <c r="T123">
        <f>IF(E123="","",IF(Q123&lt;&gt;"","RENOVADO",IF(L123="Terminar","TERMINA",IF(N123&lt;&gt;"","OFERTA ENVIADA",IF(AND(J123&lt;&gt;"",TODAY()&gt;=J123),"DECIDIR YA","OK")))))</f>
        <v/>
      </c>
      <c r="U123">
        <f>IF(E123="","",IF(IF(AND(I123&lt;&gt;"",TODAY()&gt;I123,N123="",Q123=""),"PASÓ EL LÍMITE DE AVISO - NADA ENVIADO; ","")&amp;IF(AND(TODAY()&gt;E123,Q123="",L123&lt;&gt;"Terminar"),"TERMINADO - SIN RENOVAR; ","")&amp;IF(AND(J123&lt;&gt;"",TODAY()&gt;=J123,OR(L123="",L123="Sin decidir"),N123="",Q123=""),"DECIDIR YA; ","")&amp;IF(AND(K123&lt;&gt;"",TODAY()&gt;=K123,TODAY()&lt;J123,OR(L123="",L123="Sin decidir"),Q123=""),"DECIDIR PRONTO; ","")&amp;IF(AND(N123&lt;&gt;"",OR(O123="",O123="Sin respuesta"),Q123="",L123&lt;&gt;"Terminar",I123&lt;&gt;"",TODAY()&gt;=N(I123)-'Ajustes'!$B$4),"DAR SEGUIMIENTO - SIN RESPUESTA; ","")&amp;IF(AND(O123="Aceptó",Q123=""),"ACEPTÓ - FALTA FIRMAR; ","")&amp;IF(AND(H123="",Q123=""),"FALTAN DÍAS DE AVISO; ","")&amp;IF(AND(Q123&lt;&gt;"",R123=""),"FALTA NUEVA TERMINACIÓN; ","")="","",LEFT(IF(AND(I123&lt;&gt;"",TODAY()&gt;I123,N123="",Q123=""),"PASÓ EL LÍMITE DE AVISO - NADA ENVIADO; ","")&amp;IF(AND(TODAY()&gt;E123,Q123="",L123&lt;&gt;"Terminar"),"TERMINADO - SIN RENOVAR; ","")&amp;IF(AND(J123&lt;&gt;"",TODAY()&gt;=J123,OR(L123="",L123="Sin decidir"),N123="",Q123=""),"DECIDIR YA; ","")&amp;IF(AND(K123&lt;&gt;"",TODAY()&gt;=K123,TODAY()&lt;J123,OR(L123="",L123="Sin decidir"),Q123=""),"DECIDIR PRONTO; ","")&amp;IF(AND(N123&lt;&gt;"",OR(O123="",O123="Sin respuesta"),Q123="",L123&lt;&gt;"Terminar",I123&lt;&gt;"",TODAY()&gt;=N(I123)-'Ajustes'!$B$4),"DAR SEGUIMIENTO - SIN RESPUESTA; ","")&amp;IF(AND(O123="Aceptó",Q123=""),"ACEPTÓ - FALTA FIRMAR; ","")&amp;IF(AND(H123="",Q123=""),"FALTAN DÍAS DE AVISO; ","")&amp;IF(AND(Q123&lt;&gt;"",R123=""),"FALTA NUEVA TERMINACIÓN; ",""),LEN(IF(AND(I123&lt;&gt;"",TODAY()&gt;I123,N123="",Q123=""),"PASÓ EL LÍMITE DE AVISO - NADA ENVIADO; ","")&amp;IF(AND(TODAY()&gt;E123,Q123="",L123&lt;&gt;"Terminar"),"TERMINADO - SIN RENOVAR; ","")&amp;IF(AND(J123&lt;&gt;"",TODAY()&gt;=J123,OR(L123="",L123="Sin decidir"),N123="",Q123=""),"DECIDIR YA; ","")&amp;IF(AND(K123&lt;&gt;"",TODAY()&gt;=K123,TODAY()&lt;J123,OR(L123="",L123="Sin decidir"),Q123=""),"DECIDIR PRONTO; ","")&amp;IF(AND(N123&lt;&gt;"",OR(O123="",O123="Sin respuesta"),Q123="",L123&lt;&gt;"Terminar",I123&lt;&gt;"",TODAY()&gt;=N(I123)-'Ajustes'!$B$4),"DAR SEGUIMIENTO - SIN RESPUESTA; ","")&amp;IF(AND(O123="Aceptó",Q123=""),"ACEPTÓ - FALTA FIRMAR; ","")&amp;IF(AND(H123="",Q123=""),"FALTAN DÍAS DE AVISO; ","")&amp;IF(AND(Q123&lt;&gt;"",R123=""),"FALTA NUEVA TERMINACIÓN; ",""))-2)))</f>
        <v/>
      </c>
    </row>
    <row r="124">
      <c r="D124" s="6" t="n"/>
      <c r="E124" s="6" t="n"/>
      <c r="F124" s="7" t="n"/>
      <c r="I124" s="6">
        <f>IF(OR(E124="",H124=""),"",E124-H124)</f>
        <v/>
      </c>
      <c r="J124" s="6">
        <f>IF(I124="","",I124-'Ajustes'!$B$2)</f>
        <v/>
      </c>
      <c r="K124" s="6">
        <f>IF(J124="","",J124-'Ajustes'!$B$3)</f>
        <v/>
      </c>
      <c r="M124" s="7" t="n"/>
      <c r="N124" s="6" t="n"/>
      <c r="P124" s="6" t="n"/>
      <c r="Q124" s="6" t="n"/>
      <c r="R124" s="6" t="n"/>
      <c r="S124">
        <f>IF(OR(E124="",Q124&lt;&gt;""),"",E124-TODAY())</f>
        <v/>
      </c>
      <c r="T124">
        <f>IF(E124="","",IF(Q124&lt;&gt;"","RENOVADO",IF(L124="Terminar","TERMINA",IF(N124&lt;&gt;"","OFERTA ENVIADA",IF(AND(J124&lt;&gt;"",TODAY()&gt;=J124),"DECIDIR YA","OK")))))</f>
        <v/>
      </c>
      <c r="U124">
        <f>IF(E124="","",IF(IF(AND(I124&lt;&gt;"",TODAY()&gt;I124,N124="",Q124=""),"PASÓ EL LÍMITE DE AVISO - NADA ENVIADO; ","")&amp;IF(AND(TODAY()&gt;E124,Q124="",L124&lt;&gt;"Terminar"),"TERMINADO - SIN RENOVAR; ","")&amp;IF(AND(J124&lt;&gt;"",TODAY()&gt;=J124,OR(L124="",L124="Sin decidir"),N124="",Q124=""),"DECIDIR YA; ","")&amp;IF(AND(K124&lt;&gt;"",TODAY()&gt;=K124,TODAY()&lt;J124,OR(L124="",L124="Sin decidir"),Q124=""),"DECIDIR PRONTO; ","")&amp;IF(AND(N124&lt;&gt;"",OR(O124="",O124="Sin respuesta"),Q124="",L124&lt;&gt;"Terminar",I124&lt;&gt;"",TODAY()&gt;=N(I124)-'Ajustes'!$B$4),"DAR SEGUIMIENTO - SIN RESPUESTA; ","")&amp;IF(AND(O124="Aceptó",Q124=""),"ACEPTÓ - FALTA FIRMAR; ","")&amp;IF(AND(H124="",Q124=""),"FALTAN DÍAS DE AVISO; ","")&amp;IF(AND(Q124&lt;&gt;"",R124=""),"FALTA NUEVA TERMINACIÓN; ","")="","",LEFT(IF(AND(I124&lt;&gt;"",TODAY()&gt;I124,N124="",Q124=""),"PASÓ EL LÍMITE DE AVISO - NADA ENVIADO; ","")&amp;IF(AND(TODAY()&gt;E124,Q124="",L124&lt;&gt;"Terminar"),"TERMINADO - SIN RENOVAR; ","")&amp;IF(AND(J124&lt;&gt;"",TODAY()&gt;=J124,OR(L124="",L124="Sin decidir"),N124="",Q124=""),"DECIDIR YA; ","")&amp;IF(AND(K124&lt;&gt;"",TODAY()&gt;=K124,TODAY()&lt;J124,OR(L124="",L124="Sin decidir"),Q124=""),"DECIDIR PRONTO; ","")&amp;IF(AND(N124&lt;&gt;"",OR(O124="",O124="Sin respuesta"),Q124="",L124&lt;&gt;"Terminar",I124&lt;&gt;"",TODAY()&gt;=N(I124)-'Ajustes'!$B$4),"DAR SEGUIMIENTO - SIN RESPUESTA; ","")&amp;IF(AND(O124="Aceptó",Q124=""),"ACEPTÓ - FALTA FIRMAR; ","")&amp;IF(AND(H124="",Q124=""),"FALTAN DÍAS DE AVISO; ","")&amp;IF(AND(Q124&lt;&gt;"",R124=""),"FALTA NUEVA TERMINACIÓN; ",""),LEN(IF(AND(I124&lt;&gt;"",TODAY()&gt;I124,N124="",Q124=""),"PASÓ EL LÍMITE DE AVISO - NADA ENVIADO; ","")&amp;IF(AND(TODAY()&gt;E124,Q124="",L124&lt;&gt;"Terminar"),"TERMINADO - SIN RENOVAR; ","")&amp;IF(AND(J124&lt;&gt;"",TODAY()&gt;=J124,OR(L124="",L124="Sin decidir"),N124="",Q124=""),"DECIDIR YA; ","")&amp;IF(AND(K124&lt;&gt;"",TODAY()&gt;=K124,TODAY()&lt;J124,OR(L124="",L124="Sin decidir"),Q124=""),"DECIDIR PRONTO; ","")&amp;IF(AND(N124&lt;&gt;"",OR(O124="",O124="Sin respuesta"),Q124="",L124&lt;&gt;"Terminar",I124&lt;&gt;"",TODAY()&gt;=N(I124)-'Ajustes'!$B$4),"DAR SEGUIMIENTO - SIN RESPUESTA; ","")&amp;IF(AND(O124="Aceptó",Q124=""),"ACEPTÓ - FALTA FIRMAR; ","")&amp;IF(AND(H124="",Q124=""),"FALTAN DÍAS DE AVISO; ","")&amp;IF(AND(Q124&lt;&gt;"",R124=""),"FALTA NUEVA TERMINACIÓN; ",""))-2)))</f>
        <v/>
      </c>
    </row>
    <row r="125">
      <c r="D125" s="6" t="n"/>
      <c r="E125" s="6" t="n"/>
      <c r="F125" s="7" t="n"/>
      <c r="I125" s="6">
        <f>IF(OR(E125="",H125=""),"",E125-H125)</f>
        <v/>
      </c>
      <c r="J125" s="6">
        <f>IF(I125="","",I125-'Ajustes'!$B$2)</f>
        <v/>
      </c>
      <c r="K125" s="6">
        <f>IF(J125="","",J125-'Ajustes'!$B$3)</f>
        <v/>
      </c>
      <c r="M125" s="7" t="n"/>
      <c r="N125" s="6" t="n"/>
      <c r="P125" s="6" t="n"/>
      <c r="Q125" s="6" t="n"/>
      <c r="R125" s="6" t="n"/>
      <c r="S125">
        <f>IF(OR(E125="",Q125&lt;&gt;""),"",E125-TODAY())</f>
        <v/>
      </c>
      <c r="T125">
        <f>IF(E125="","",IF(Q125&lt;&gt;"","RENOVADO",IF(L125="Terminar","TERMINA",IF(N125&lt;&gt;"","OFERTA ENVIADA",IF(AND(J125&lt;&gt;"",TODAY()&gt;=J125),"DECIDIR YA","OK")))))</f>
        <v/>
      </c>
      <c r="U125">
        <f>IF(E125="","",IF(IF(AND(I125&lt;&gt;"",TODAY()&gt;I125,N125="",Q125=""),"PASÓ EL LÍMITE DE AVISO - NADA ENVIADO; ","")&amp;IF(AND(TODAY()&gt;E125,Q125="",L125&lt;&gt;"Terminar"),"TERMINADO - SIN RENOVAR; ","")&amp;IF(AND(J125&lt;&gt;"",TODAY()&gt;=J125,OR(L125="",L125="Sin decidir"),N125="",Q125=""),"DECIDIR YA; ","")&amp;IF(AND(K125&lt;&gt;"",TODAY()&gt;=K125,TODAY()&lt;J125,OR(L125="",L125="Sin decidir"),Q125=""),"DECIDIR PRONTO; ","")&amp;IF(AND(N125&lt;&gt;"",OR(O125="",O125="Sin respuesta"),Q125="",L125&lt;&gt;"Terminar",I125&lt;&gt;"",TODAY()&gt;=N(I125)-'Ajustes'!$B$4),"DAR SEGUIMIENTO - SIN RESPUESTA; ","")&amp;IF(AND(O125="Aceptó",Q125=""),"ACEPTÓ - FALTA FIRMAR; ","")&amp;IF(AND(H125="",Q125=""),"FALTAN DÍAS DE AVISO; ","")&amp;IF(AND(Q125&lt;&gt;"",R125=""),"FALTA NUEVA TERMINACIÓN; ","")="","",LEFT(IF(AND(I125&lt;&gt;"",TODAY()&gt;I125,N125="",Q125=""),"PASÓ EL LÍMITE DE AVISO - NADA ENVIADO; ","")&amp;IF(AND(TODAY()&gt;E125,Q125="",L125&lt;&gt;"Terminar"),"TERMINADO - SIN RENOVAR; ","")&amp;IF(AND(J125&lt;&gt;"",TODAY()&gt;=J125,OR(L125="",L125="Sin decidir"),N125="",Q125=""),"DECIDIR YA; ","")&amp;IF(AND(K125&lt;&gt;"",TODAY()&gt;=K125,TODAY()&lt;J125,OR(L125="",L125="Sin decidir"),Q125=""),"DECIDIR PRONTO; ","")&amp;IF(AND(N125&lt;&gt;"",OR(O125="",O125="Sin respuesta"),Q125="",L125&lt;&gt;"Terminar",I125&lt;&gt;"",TODAY()&gt;=N(I125)-'Ajustes'!$B$4),"DAR SEGUIMIENTO - SIN RESPUESTA; ","")&amp;IF(AND(O125="Aceptó",Q125=""),"ACEPTÓ - FALTA FIRMAR; ","")&amp;IF(AND(H125="",Q125=""),"FALTAN DÍAS DE AVISO; ","")&amp;IF(AND(Q125&lt;&gt;"",R125=""),"FALTA NUEVA TERMINACIÓN; ",""),LEN(IF(AND(I125&lt;&gt;"",TODAY()&gt;I125,N125="",Q125=""),"PASÓ EL LÍMITE DE AVISO - NADA ENVIADO; ","")&amp;IF(AND(TODAY()&gt;E125,Q125="",L125&lt;&gt;"Terminar"),"TERMINADO - SIN RENOVAR; ","")&amp;IF(AND(J125&lt;&gt;"",TODAY()&gt;=J125,OR(L125="",L125="Sin decidir"),N125="",Q125=""),"DECIDIR YA; ","")&amp;IF(AND(K125&lt;&gt;"",TODAY()&gt;=K125,TODAY()&lt;J125,OR(L125="",L125="Sin decidir"),Q125=""),"DECIDIR PRONTO; ","")&amp;IF(AND(N125&lt;&gt;"",OR(O125="",O125="Sin respuesta"),Q125="",L125&lt;&gt;"Terminar",I125&lt;&gt;"",TODAY()&gt;=N(I125)-'Ajustes'!$B$4),"DAR SEGUIMIENTO - SIN RESPUESTA; ","")&amp;IF(AND(O125="Aceptó",Q125=""),"ACEPTÓ - FALTA FIRMAR; ","")&amp;IF(AND(H125="",Q125=""),"FALTAN DÍAS DE AVISO; ","")&amp;IF(AND(Q125&lt;&gt;"",R125=""),"FALTA NUEVA TERMINACIÓN; ",""))-2)))</f>
        <v/>
      </c>
    </row>
    <row r="126">
      <c r="D126" s="6" t="n"/>
      <c r="E126" s="6" t="n"/>
      <c r="F126" s="7" t="n"/>
      <c r="I126" s="6">
        <f>IF(OR(E126="",H126=""),"",E126-H126)</f>
        <v/>
      </c>
      <c r="J126" s="6">
        <f>IF(I126="","",I126-'Ajustes'!$B$2)</f>
        <v/>
      </c>
      <c r="K126" s="6">
        <f>IF(J126="","",J126-'Ajustes'!$B$3)</f>
        <v/>
      </c>
      <c r="M126" s="7" t="n"/>
      <c r="N126" s="6" t="n"/>
      <c r="P126" s="6" t="n"/>
      <c r="Q126" s="6" t="n"/>
      <c r="R126" s="6" t="n"/>
      <c r="S126">
        <f>IF(OR(E126="",Q126&lt;&gt;""),"",E126-TODAY())</f>
        <v/>
      </c>
      <c r="T126">
        <f>IF(E126="","",IF(Q126&lt;&gt;"","RENOVADO",IF(L126="Terminar","TERMINA",IF(N126&lt;&gt;"","OFERTA ENVIADA",IF(AND(J126&lt;&gt;"",TODAY()&gt;=J126),"DECIDIR YA","OK")))))</f>
        <v/>
      </c>
      <c r="U126">
        <f>IF(E126="","",IF(IF(AND(I126&lt;&gt;"",TODAY()&gt;I126,N126="",Q126=""),"PASÓ EL LÍMITE DE AVISO - NADA ENVIADO; ","")&amp;IF(AND(TODAY()&gt;E126,Q126="",L126&lt;&gt;"Terminar"),"TERMINADO - SIN RENOVAR; ","")&amp;IF(AND(J126&lt;&gt;"",TODAY()&gt;=J126,OR(L126="",L126="Sin decidir"),N126="",Q126=""),"DECIDIR YA; ","")&amp;IF(AND(K126&lt;&gt;"",TODAY()&gt;=K126,TODAY()&lt;J126,OR(L126="",L126="Sin decidir"),Q126=""),"DECIDIR PRONTO; ","")&amp;IF(AND(N126&lt;&gt;"",OR(O126="",O126="Sin respuesta"),Q126="",L126&lt;&gt;"Terminar",I126&lt;&gt;"",TODAY()&gt;=N(I126)-'Ajustes'!$B$4),"DAR SEGUIMIENTO - SIN RESPUESTA; ","")&amp;IF(AND(O126="Aceptó",Q126=""),"ACEPTÓ - FALTA FIRMAR; ","")&amp;IF(AND(H126="",Q126=""),"FALTAN DÍAS DE AVISO; ","")&amp;IF(AND(Q126&lt;&gt;"",R126=""),"FALTA NUEVA TERMINACIÓN; ","")="","",LEFT(IF(AND(I126&lt;&gt;"",TODAY()&gt;I126,N126="",Q126=""),"PASÓ EL LÍMITE DE AVISO - NADA ENVIADO; ","")&amp;IF(AND(TODAY()&gt;E126,Q126="",L126&lt;&gt;"Terminar"),"TERMINADO - SIN RENOVAR; ","")&amp;IF(AND(J126&lt;&gt;"",TODAY()&gt;=J126,OR(L126="",L126="Sin decidir"),N126="",Q126=""),"DECIDIR YA; ","")&amp;IF(AND(K126&lt;&gt;"",TODAY()&gt;=K126,TODAY()&lt;J126,OR(L126="",L126="Sin decidir"),Q126=""),"DECIDIR PRONTO; ","")&amp;IF(AND(N126&lt;&gt;"",OR(O126="",O126="Sin respuesta"),Q126="",L126&lt;&gt;"Terminar",I126&lt;&gt;"",TODAY()&gt;=N(I126)-'Ajustes'!$B$4),"DAR SEGUIMIENTO - SIN RESPUESTA; ","")&amp;IF(AND(O126="Aceptó",Q126=""),"ACEPTÓ - FALTA FIRMAR; ","")&amp;IF(AND(H126="",Q126=""),"FALTAN DÍAS DE AVISO; ","")&amp;IF(AND(Q126&lt;&gt;"",R126=""),"FALTA NUEVA TERMINACIÓN; ",""),LEN(IF(AND(I126&lt;&gt;"",TODAY()&gt;I126,N126="",Q126=""),"PASÓ EL LÍMITE DE AVISO - NADA ENVIADO; ","")&amp;IF(AND(TODAY()&gt;E126,Q126="",L126&lt;&gt;"Terminar"),"TERMINADO - SIN RENOVAR; ","")&amp;IF(AND(J126&lt;&gt;"",TODAY()&gt;=J126,OR(L126="",L126="Sin decidir"),N126="",Q126=""),"DECIDIR YA; ","")&amp;IF(AND(K126&lt;&gt;"",TODAY()&gt;=K126,TODAY()&lt;J126,OR(L126="",L126="Sin decidir"),Q126=""),"DECIDIR PRONTO; ","")&amp;IF(AND(N126&lt;&gt;"",OR(O126="",O126="Sin respuesta"),Q126="",L126&lt;&gt;"Terminar",I126&lt;&gt;"",TODAY()&gt;=N(I126)-'Ajustes'!$B$4),"DAR SEGUIMIENTO - SIN RESPUESTA; ","")&amp;IF(AND(O126="Aceptó",Q126=""),"ACEPTÓ - FALTA FIRMAR; ","")&amp;IF(AND(H126="",Q126=""),"FALTAN DÍAS DE AVISO; ","")&amp;IF(AND(Q126&lt;&gt;"",R126=""),"FALTA NUEVA TERMINACIÓN; ",""))-2)))</f>
        <v/>
      </c>
    </row>
    <row r="127">
      <c r="D127" s="6" t="n"/>
      <c r="E127" s="6" t="n"/>
      <c r="F127" s="7" t="n"/>
      <c r="I127" s="6">
        <f>IF(OR(E127="",H127=""),"",E127-H127)</f>
        <v/>
      </c>
      <c r="J127" s="6">
        <f>IF(I127="","",I127-'Ajustes'!$B$2)</f>
        <v/>
      </c>
      <c r="K127" s="6">
        <f>IF(J127="","",J127-'Ajustes'!$B$3)</f>
        <v/>
      </c>
      <c r="M127" s="7" t="n"/>
      <c r="N127" s="6" t="n"/>
      <c r="P127" s="6" t="n"/>
      <c r="Q127" s="6" t="n"/>
      <c r="R127" s="6" t="n"/>
      <c r="S127">
        <f>IF(OR(E127="",Q127&lt;&gt;""),"",E127-TODAY())</f>
        <v/>
      </c>
      <c r="T127">
        <f>IF(E127="","",IF(Q127&lt;&gt;"","RENOVADO",IF(L127="Terminar","TERMINA",IF(N127&lt;&gt;"","OFERTA ENVIADA",IF(AND(J127&lt;&gt;"",TODAY()&gt;=J127),"DECIDIR YA","OK")))))</f>
        <v/>
      </c>
      <c r="U127">
        <f>IF(E127="","",IF(IF(AND(I127&lt;&gt;"",TODAY()&gt;I127,N127="",Q127=""),"PASÓ EL LÍMITE DE AVISO - NADA ENVIADO; ","")&amp;IF(AND(TODAY()&gt;E127,Q127="",L127&lt;&gt;"Terminar"),"TERMINADO - SIN RENOVAR; ","")&amp;IF(AND(J127&lt;&gt;"",TODAY()&gt;=J127,OR(L127="",L127="Sin decidir"),N127="",Q127=""),"DECIDIR YA; ","")&amp;IF(AND(K127&lt;&gt;"",TODAY()&gt;=K127,TODAY()&lt;J127,OR(L127="",L127="Sin decidir"),Q127=""),"DECIDIR PRONTO; ","")&amp;IF(AND(N127&lt;&gt;"",OR(O127="",O127="Sin respuesta"),Q127="",L127&lt;&gt;"Terminar",I127&lt;&gt;"",TODAY()&gt;=N(I127)-'Ajustes'!$B$4),"DAR SEGUIMIENTO - SIN RESPUESTA; ","")&amp;IF(AND(O127="Aceptó",Q127=""),"ACEPTÓ - FALTA FIRMAR; ","")&amp;IF(AND(H127="",Q127=""),"FALTAN DÍAS DE AVISO; ","")&amp;IF(AND(Q127&lt;&gt;"",R127=""),"FALTA NUEVA TERMINACIÓN; ","")="","",LEFT(IF(AND(I127&lt;&gt;"",TODAY()&gt;I127,N127="",Q127=""),"PASÓ EL LÍMITE DE AVISO - NADA ENVIADO; ","")&amp;IF(AND(TODAY()&gt;E127,Q127="",L127&lt;&gt;"Terminar"),"TERMINADO - SIN RENOVAR; ","")&amp;IF(AND(J127&lt;&gt;"",TODAY()&gt;=J127,OR(L127="",L127="Sin decidir"),N127="",Q127=""),"DECIDIR YA; ","")&amp;IF(AND(K127&lt;&gt;"",TODAY()&gt;=K127,TODAY()&lt;J127,OR(L127="",L127="Sin decidir"),Q127=""),"DECIDIR PRONTO; ","")&amp;IF(AND(N127&lt;&gt;"",OR(O127="",O127="Sin respuesta"),Q127="",L127&lt;&gt;"Terminar",I127&lt;&gt;"",TODAY()&gt;=N(I127)-'Ajustes'!$B$4),"DAR SEGUIMIENTO - SIN RESPUESTA; ","")&amp;IF(AND(O127="Aceptó",Q127=""),"ACEPTÓ - FALTA FIRMAR; ","")&amp;IF(AND(H127="",Q127=""),"FALTAN DÍAS DE AVISO; ","")&amp;IF(AND(Q127&lt;&gt;"",R127=""),"FALTA NUEVA TERMINACIÓN; ",""),LEN(IF(AND(I127&lt;&gt;"",TODAY()&gt;I127,N127="",Q127=""),"PASÓ EL LÍMITE DE AVISO - NADA ENVIADO; ","")&amp;IF(AND(TODAY()&gt;E127,Q127="",L127&lt;&gt;"Terminar"),"TERMINADO - SIN RENOVAR; ","")&amp;IF(AND(J127&lt;&gt;"",TODAY()&gt;=J127,OR(L127="",L127="Sin decidir"),N127="",Q127=""),"DECIDIR YA; ","")&amp;IF(AND(K127&lt;&gt;"",TODAY()&gt;=K127,TODAY()&lt;J127,OR(L127="",L127="Sin decidir"),Q127=""),"DECIDIR PRONTO; ","")&amp;IF(AND(N127&lt;&gt;"",OR(O127="",O127="Sin respuesta"),Q127="",L127&lt;&gt;"Terminar",I127&lt;&gt;"",TODAY()&gt;=N(I127)-'Ajustes'!$B$4),"DAR SEGUIMIENTO - SIN RESPUESTA; ","")&amp;IF(AND(O127="Aceptó",Q127=""),"ACEPTÓ - FALTA FIRMAR; ","")&amp;IF(AND(H127="",Q127=""),"FALTAN DÍAS DE AVISO; ","")&amp;IF(AND(Q127&lt;&gt;"",R127=""),"FALTA NUEVA TERMINACIÓN; ",""))-2)))</f>
        <v/>
      </c>
    </row>
    <row r="128">
      <c r="D128" s="6" t="n"/>
      <c r="E128" s="6" t="n"/>
      <c r="F128" s="7" t="n"/>
      <c r="I128" s="6">
        <f>IF(OR(E128="",H128=""),"",E128-H128)</f>
        <v/>
      </c>
      <c r="J128" s="6">
        <f>IF(I128="","",I128-'Ajustes'!$B$2)</f>
        <v/>
      </c>
      <c r="K128" s="6">
        <f>IF(J128="","",J128-'Ajustes'!$B$3)</f>
        <v/>
      </c>
      <c r="M128" s="7" t="n"/>
      <c r="N128" s="6" t="n"/>
      <c r="P128" s="6" t="n"/>
      <c r="Q128" s="6" t="n"/>
      <c r="R128" s="6" t="n"/>
      <c r="S128">
        <f>IF(OR(E128="",Q128&lt;&gt;""),"",E128-TODAY())</f>
        <v/>
      </c>
      <c r="T128">
        <f>IF(E128="","",IF(Q128&lt;&gt;"","RENOVADO",IF(L128="Terminar","TERMINA",IF(N128&lt;&gt;"","OFERTA ENVIADA",IF(AND(J128&lt;&gt;"",TODAY()&gt;=J128),"DECIDIR YA","OK")))))</f>
        <v/>
      </c>
      <c r="U128">
        <f>IF(E128="","",IF(IF(AND(I128&lt;&gt;"",TODAY()&gt;I128,N128="",Q128=""),"PASÓ EL LÍMITE DE AVISO - NADA ENVIADO; ","")&amp;IF(AND(TODAY()&gt;E128,Q128="",L128&lt;&gt;"Terminar"),"TERMINADO - SIN RENOVAR; ","")&amp;IF(AND(J128&lt;&gt;"",TODAY()&gt;=J128,OR(L128="",L128="Sin decidir"),N128="",Q128=""),"DECIDIR YA; ","")&amp;IF(AND(K128&lt;&gt;"",TODAY()&gt;=K128,TODAY()&lt;J128,OR(L128="",L128="Sin decidir"),Q128=""),"DECIDIR PRONTO; ","")&amp;IF(AND(N128&lt;&gt;"",OR(O128="",O128="Sin respuesta"),Q128="",L128&lt;&gt;"Terminar",I128&lt;&gt;"",TODAY()&gt;=N(I128)-'Ajustes'!$B$4),"DAR SEGUIMIENTO - SIN RESPUESTA; ","")&amp;IF(AND(O128="Aceptó",Q128=""),"ACEPTÓ - FALTA FIRMAR; ","")&amp;IF(AND(H128="",Q128=""),"FALTAN DÍAS DE AVISO; ","")&amp;IF(AND(Q128&lt;&gt;"",R128=""),"FALTA NUEVA TERMINACIÓN; ","")="","",LEFT(IF(AND(I128&lt;&gt;"",TODAY()&gt;I128,N128="",Q128=""),"PASÓ EL LÍMITE DE AVISO - NADA ENVIADO; ","")&amp;IF(AND(TODAY()&gt;E128,Q128="",L128&lt;&gt;"Terminar"),"TERMINADO - SIN RENOVAR; ","")&amp;IF(AND(J128&lt;&gt;"",TODAY()&gt;=J128,OR(L128="",L128="Sin decidir"),N128="",Q128=""),"DECIDIR YA; ","")&amp;IF(AND(K128&lt;&gt;"",TODAY()&gt;=K128,TODAY()&lt;J128,OR(L128="",L128="Sin decidir"),Q128=""),"DECIDIR PRONTO; ","")&amp;IF(AND(N128&lt;&gt;"",OR(O128="",O128="Sin respuesta"),Q128="",L128&lt;&gt;"Terminar",I128&lt;&gt;"",TODAY()&gt;=N(I128)-'Ajustes'!$B$4),"DAR SEGUIMIENTO - SIN RESPUESTA; ","")&amp;IF(AND(O128="Aceptó",Q128=""),"ACEPTÓ - FALTA FIRMAR; ","")&amp;IF(AND(H128="",Q128=""),"FALTAN DÍAS DE AVISO; ","")&amp;IF(AND(Q128&lt;&gt;"",R128=""),"FALTA NUEVA TERMINACIÓN; ",""),LEN(IF(AND(I128&lt;&gt;"",TODAY()&gt;I128,N128="",Q128=""),"PASÓ EL LÍMITE DE AVISO - NADA ENVIADO; ","")&amp;IF(AND(TODAY()&gt;E128,Q128="",L128&lt;&gt;"Terminar"),"TERMINADO - SIN RENOVAR; ","")&amp;IF(AND(J128&lt;&gt;"",TODAY()&gt;=J128,OR(L128="",L128="Sin decidir"),N128="",Q128=""),"DECIDIR YA; ","")&amp;IF(AND(K128&lt;&gt;"",TODAY()&gt;=K128,TODAY()&lt;J128,OR(L128="",L128="Sin decidir"),Q128=""),"DECIDIR PRONTO; ","")&amp;IF(AND(N128&lt;&gt;"",OR(O128="",O128="Sin respuesta"),Q128="",L128&lt;&gt;"Terminar",I128&lt;&gt;"",TODAY()&gt;=N(I128)-'Ajustes'!$B$4),"DAR SEGUIMIENTO - SIN RESPUESTA; ","")&amp;IF(AND(O128="Aceptó",Q128=""),"ACEPTÓ - FALTA FIRMAR; ","")&amp;IF(AND(H128="",Q128=""),"FALTAN DÍAS DE AVISO; ","")&amp;IF(AND(Q128&lt;&gt;"",R128=""),"FALTA NUEVA TERMINACIÓN; ",""))-2)))</f>
        <v/>
      </c>
    </row>
    <row r="129">
      <c r="D129" s="6" t="n"/>
      <c r="E129" s="6" t="n"/>
      <c r="F129" s="7" t="n"/>
      <c r="I129" s="6">
        <f>IF(OR(E129="",H129=""),"",E129-H129)</f>
        <v/>
      </c>
      <c r="J129" s="6">
        <f>IF(I129="","",I129-'Ajustes'!$B$2)</f>
        <v/>
      </c>
      <c r="K129" s="6">
        <f>IF(J129="","",J129-'Ajustes'!$B$3)</f>
        <v/>
      </c>
      <c r="M129" s="7" t="n"/>
      <c r="N129" s="6" t="n"/>
      <c r="P129" s="6" t="n"/>
      <c r="Q129" s="6" t="n"/>
      <c r="R129" s="6" t="n"/>
      <c r="S129">
        <f>IF(OR(E129="",Q129&lt;&gt;""),"",E129-TODAY())</f>
        <v/>
      </c>
      <c r="T129">
        <f>IF(E129="","",IF(Q129&lt;&gt;"","RENOVADO",IF(L129="Terminar","TERMINA",IF(N129&lt;&gt;"","OFERTA ENVIADA",IF(AND(J129&lt;&gt;"",TODAY()&gt;=J129),"DECIDIR YA","OK")))))</f>
        <v/>
      </c>
      <c r="U129">
        <f>IF(E129="","",IF(IF(AND(I129&lt;&gt;"",TODAY()&gt;I129,N129="",Q129=""),"PASÓ EL LÍMITE DE AVISO - NADA ENVIADO; ","")&amp;IF(AND(TODAY()&gt;E129,Q129="",L129&lt;&gt;"Terminar"),"TERMINADO - SIN RENOVAR; ","")&amp;IF(AND(J129&lt;&gt;"",TODAY()&gt;=J129,OR(L129="",L129="Sin decidir"),N129="",Q129=""),"DECIDIR YA; ","")&amp;IF(AND(K129&lt;&gt;"",TODAY()&gt;=K129,TODAY()&lt;J129,OR(L129="",L129="Sin decidir"),Q129=""),"DECIDIR PRONTO; ","")&amp;IF(AND(N129&lt;&gt;"",OR(O129="",O129="Sin respuesta"),Q129="",L129&lt;&gt;"Terminar",I129&lt;&gt;"",TODAY()&gt;=N(I129)-'Ajustes'!$B$4),"DAR SEGUIMIENTO - SIN RESPUESTA; ","")&amp;IF(AND(O129="Aceptó",Q129=""),"ACEPTÓ - FALTA FIRMAR; ","")&amp;IF(AND(H129="",Q129=""),"FALTAN DÍAS DE AVISO; ","")&amp;IF(AND(Q129&lt;&gt;"",R129=""),"FALTA NUEVA TERMINACIÓN; ","")="","",LEFT(IF(AND(I129&lt;&gt;"",TODAY()&gt;I129,N129="",Q129=""),"PASÓ EL LÍMITE DE AVISO - NADA ENVIADO; ","")&amp;IF(AND(TODAY()&gt;E129,Q129="",L129&lt;&gt;"Terminar"),"TERMINADO - SIN RENOVAR; ","")&amp;IF(AND(J129&lt;&gt;"",TODAY()&gt;=J129,OR(L129="",L129="Sin decidir"),N129="",Q129=""),"DECIDIR YA; ","")&amp;IF(AND(K129&lt;&gt;"",TODAY()&gt;=K129,TODAY()&lt;J129,OR(L129="",L129="Sin decidir"),Q129=""),"DECIDIR PRONTO; ","")&amp;IF(AND(N129&lt;&gt;"",OR(O129="",O129="Sin respuesta"),Q129="",L129&lt;&gt;"Terminar",I129&lt;&gt;"",TODAY()&gt;=N(I129)-'Ajustes'!$B$4),"DAR SEGUIMIENTO - SIN RESPUESTA; ","")&amp;IF(AND(O129="Aceptó",Q129=""),"ACEPTÓ - FALTA FIRMAR; ","")&amp;IF(AND(H129="",Q129=""),"FALTAN DÍAS DE AVISO; ","")&amp;IF(AND(Q129&lt;&gt;"",R129=""),"FALTA NUEVA TERMINACIÓN; ",""),LEN(IF(AND(I129&lt;&gt;"",TODAY()&gt;I129,N129="",Q129=""),"PASÓ EL LÍMITE DE AVISO - NADA ENVIADO; ","")&amp;IF(AND(TODAY()&gt;E129,Q129="",L129&lt;&gt;"Terminar"),"TERMINADO - SIN RENOVAR; ","")&amp;IF(AND(J129&lt;&gt;"",TODAY()&gt;=J129,OR(L129="",L129="Sin decidir"),N129="",Q129=""),"DECIDIR YA; ","")&amp;IF(AND(K129&lt;&gt;"",TODAY()&gt;=K129,TODAY()&lt;J129,OR(L129="",L129="Sin decidir"),Q129=""),"DECIDIR PRONTO; ","")&amp;IF(AND(N129&lt;&gt;"",OR(O129="",O129="Sin respuesta"),Q129="",L129&lt;&gt;"Terminar",I129&lt;&gt;"",TODAY()&gt;=N(I129)-'Ajustes'!$B$4),"DAR SEGUIMIENTO - SIN RESPUESTA; ","")&amp;IF(AND(O129="Aceptó",Q129=""),"ACEPTÓ - FALTA FIRMAR; ","")&amp;IF(AND(H129="",Q129=""),"FALTAN DÍAS DE AVISO; ","")&amp;IF(AND(Q129&lt;&gt;"",R129=""),"FALTA NUEVA TERMINACIÓN; ",""))-2)))</f>
        <v/>
      </c>
    </row>
    <row r="130">
      <c r="D130" s="6" t="n"/>
      <c r="E130" s="6" t="n"/>
      <c r="F130" s="7" t="n"/>
      <c r="I130" s="6">
        <f>IF(OR(E130="",H130=""),"",E130-H130)</f>
        <v/>
      </c>
      <c r="J130" s="6">
        <f>IF(I130="","",I130-'Ajustes'!$B$2)</f>
        <v/>
      </c>
      <c r="K130" s="6">
        <f>IF(J130="","",J130-'Ajustes'!$B$3)</f>
        <v/>
      </c>
      <c r="M130" s="7" t="n"/>
      <c r="N130" s="6" t="n"/>
      <c r="P130" s="6" t="n"/>
      <c r="Q130" s="6" t="n"/>
      <c r="R130" s="6" t="n"/>
      <c r="S130">
        <f>IF(OR(E130="",Q130&lt;&gt;""),"",E130-TODAY())</f>
        <v/>
      </c>
      <c r="T130">
        <f>IF(E130="","",IF(Q130&lt;&gt;"","RENOVADO",IF(L130="Terminar","TERMINA",IF(N130&lt;&gt;"","OFERTA ENVIADA",IF(AND(J130&lt;&gt;"",TODAY()&gt;=J130),"DECIDIR YA","OK")))))</f>
        <v/>
      </c>
      <c r="U130">
        <f>IF(E130="","",IF(IF(AND(I130&lt;&gt;"",TODAY()&gt;I130,N130="",Q130=""),"PASÓ EL LÍMITE DE AVISO - NADA ENVIADO; ","")&amp;IF(AND(TODAY()&gt;E130,Q130="",L130&lt;&gt;"Terminar"),"TERMINADO - SIN RENOVAR; ","")&amp;IF(AND(J130&lt;&gt;"",TODAY()&gt;=J130,OR(L130="",L130="Sin decidir"),N130="",Q130=""),"DECIDIR YA; ","")&amp;IF(AND(K130&lt;&gt;"",TODAY()&gt;=K130,TODAY()&lt;J130,OR(L130="",L130="Sin decidir"),Q130=""),"DECIDIR PRONTO; ","")&amp;IF(AND(N130&lt;&gt;"",OR(O130="",O130="Sin respuesta"),Q130="",L130&lt;&gt;"Terminar",I130&lt;&gt;"",TODAY()&gt;=N(I130)-'Ajustes'!$B$4),"DAR SEGUIMIENTO - SIN RESPUESTA; ","")&amp;IF(AND(O130="Aceptó",Q130=""),"ACEPTÓ - FALTA FIRMAR; ","")&amp;IF(AND(H130="",Q130=""),"FALTAN DÍAS DE AVISO; ","")&amp;IF(AND(Q130&lt;&gt;"",R130=""),"FALTA NUEVA TERMINACIÓN; ","")="","",LEFT(IF(AND(I130&lt;&gt;"",TODAY()&gt;I130,N130="",Q130=""),"PASÓ EL LÍMITE DE AVISO - NADA ENVIADO; ","")&amp;IF(AND(TODAY()&gt;E130,Q130="",L130&lt;&gt;"Terminar"),"TERMINADO - SIN RENOVAR; ","")&amp;IF(AND(J130&lt;&gt;"",TODAY()&gt;=J130,OR(L130="",L130="Sin decidir"),N130="",Q130=""),"DECIDIR YA; ","")&amp;IF(AND(K130&lt;&gt;"",TODAY()&gt;=K130,TODAY()&lt;J130,OR(L130="",L130="Sin decidir"),Q130=""),"DECIDIR PRONTO; ","")&amp;IF(AND(N130&lt;&gt;"",OR(O130="",O130="Sin respuesta"),Q130="",L130&lt;&gt;"Terminar",I130&lt;&gt;"",TODAY()&gt;=N(I130)-'Ajustes'!$B$4),"DAR SEGUIMIENTO - SIN RESPUESTA; ","")&amp;IF(AND(O130="Aceptó",Q130=""),"ACEPTÓ - FALTA FIRMAR; ","")&amp;IF(AND(H130="",Q130=""),"FALTAN DÍAS DE AVISO; ","")&amp;IF(AND(Q130&lt;&gt;"",R130=""),"FALTA NUEVA TERMINACIÓN; ",""),LEN(IF(AND(I130&lt;&gt;"",TODAY()&gt;I130,N130="",Q130=""),"PASÓ EL LÍMITE DE AVISO - NADA ENVIADO; ","")&amp;IF(AND(TODAY()&gt;E130,Q130="",L130&lt;&gt;"Terminar"),"TERMINADO - SIN RENOVAR; ","")&amp;IF(AND(J130&lt;&gt;"",TODAY()&gt;=J130,OR(L130="",L130="Sin decidir"),N130="",Q130=""),"DECIDIR YA; ","")&amp;IF(AND(K130&lt;&gt;"",TODAY()&gt;=K130,TODAY()&lt;J130,OR(L130="",L130="Sin decidir"),Q130=""),"DECIDIR PRONTO; ","")&amp;IF(AND(N130&lt;&gt;"",OR(O130="",O130="Sin respuesta"),Q130="",L130&lt;&gt;"Terminar",I130&lt;&gt;"",TODAY()&gt;=N(I130)-'Ajustes'!$B$4),"DAR SEGUIMIENTO - SIN RESPUESTA; ","")&amp;IF(AND(O130="Aceptó",Q130=""),"ACEPTÓ - FALTA FIRMAR; ","")&amp;IF(AND(H130="",Q130=""),"FALTAN DÍAS DE AVISO; ","")&amp;IF(AND(Q130&lt;&gt;"",R130=""),"FALTA NUEVA TERMINACIÓN; ",""))-2)))</f>
        <v/>
      </c>
    </row>
    <row r="131">
      <c r="D131" s="6" t="n"/>
      <c r="E131" s="6" t="n"/>
      <c r="F131" s="7" t="n"/>
      <c r="I131" s="6">
        <f>IF(OR(E131="",H131=""),"",E131-H131)</f>
        <v/>
      </c>
      <c r="J131" s="6">
        <f>IF(I131="","",I131-'Ajustes'!$B$2)</f>
        <v/>
      </c>
      <c r="K131" s="6">
        <f>IF(J131="","",J131-'Ajustes'!$B$3)</f>
        <v/>
      </c>
      <c r="M131" s="7" t="n"/>
      <c r="N131" s="6" t="n"/>
      <c r="P131" s="6" t="n"/>
      <c r="Q131" s="6" t="n"/>
      <c r="R131" s="6" t="n"/>
      <c r="S131">
        <f>IF(OR(E131="",Q131&lt;&gt;""),"",E131-TODAY())</f>
        <v/>
      </c>
      <c r="T131">
        <f>IF(E131="","",IF(Q131&lt;&gt;"","RENOVADO",IF(L131="Terminar","TERMINA",IF(N131&lt;&gt;"","OFERTA ENVIADA",IF(AND(J131&lt;&gt;"",TODAY()&gt;=J131),"DECIDIR YA","OK")))))</f>
        <v/>
      </c>
      <c r="U131">
        <f>IF(E131="","",IF(IF(AND(I131&lt;&gt;"",TODAY()&gt;I131,N131="",Q131=""),"PASÓ EL LÍMITE DE AVISO - NADA ENVIADO; ","")&amp;IF(AND(TODAY()&gt;E131,Q131="",L131&lt;&gt;"Terminar"),"TERMINADO - SIN RENOVAR; ","")&amp;IF(AND(J131&lt;&gt;"",TODAY()&gt;=J131,OR(L131="",L131="Sin decidir"),N131="",Q131=""),"DECIDIR YA; ","")&amp;IF(AND(K131&lt;&gt;"",TODAY()&gt;=K131,TODAY()&lt;J131,OR(L131="",L131="Sin decidir"),Q131=""),"DECIDIR PRONTO; ","")&amp;IF(AND(N131&lt;&gt;"",OR(O131="",O131="Sin respuesta"),Q131="",L131&lt;&gt;"Terminar",I131&lt;&gt;"",TODAY()&gt;=N(I131)-'Ajustes'!$B$4),"DAR SEGUIMIENTO - SIN RESPUESTA; ","")&amp;IF(AND(O131="Aceptó",Q131=""),"ACEPTÓ - FALTA FIRMAR; ","")&amp;IF(AND(H131="",Q131=""),"FALTAN DÍAS DE AVISO; ","")&amp;IF(AND(Q131&lt;&gt;"",R131=""),"FALTA NUEVA TERMINACIÓN; ","")="","",LEFT(IF(AND(I131&lt;&gt;"",TODAY()&gt;I131,N131="",Q131=""),"PASÓ EL LÍMITE DE AVISO - NADA ENVIADO; ","")&amp;IF(AND(TODAY()&gt;E131,Q131="",L131&lt;&gt;"Terminar"),"TERMINADO - SIN RENOVAR; ","")&amp;IF(AND(J131&lt;&gt;"",TODAY()&gt;=J131,OR(L131="",L131="Sin decidir"),N131="",Q131=""),"DECIDIR YA; ","")&amp;IF(AND(K131&lt;&gt;"",TODAY()&gt;=K131,TODAY()&lt;J131,OR(L131="",L131="Sin decidir"),Q131=""),"DECIDIR PRONTO; ","")&amp;IF(AND(N131&lt;&gt;"",OR(O131="",O131="Sin respuesta"),Q131="",L131&lt;&gt;"Terminar",I131&lt;&gt;"",TODAY()&gt;=N(I131)-'Ajustes'!$B$4),"DAR SEGUIMIENTO - SIN RESPUESTA; ","")&amp;IF(AND(O131="Aceptó",Q131=""),"ACEPTÓ - FALTA FIRMAR; ","")&amp;IF(AND(H131="",Q131=""),"FALTAN DÍAS DE AVISO; ","")&amp;IF(AND(Q131&lt;&gt;"",R131=""),"FALTA NUEVA TERMINACIÓN; ",""),LEN(IF(AND(I131&lt;&gt;"",TODAY()&gt;I131,N131="",Q131=""),"PASÓ EL LÍMITE DE AVISO - NADA ENVIADO; ","")&amp;IF(AND(TODAY()&gt;E131,Q131="",L131&lt;&gt;"Terminar"),"TERMINADO - SIN RENOVAR; ","")&amp;IF(AND(J131&lt;&gt;"",TODAY()&gt;=J131,OR(L131="",L131="Sin decidir"),N131="",Q131=""),"DECIDIR YA; ","")&amp;IF(AND(K131&lt;&gt;"",TODAY()&gt;=K131,TODAY()&lt;J131,OR(L131="",L131="Sin decidir"),Q131=""),"DECIDIR PRONTO; ","")&amp;IF(AND(N131&lt;&gt;"",OR(O131="",O131="Sin respuesta"),Q131="",L131&lt;&gt;"Terminar",I131&lt;&gt;"",TODAY()&gt;=N(I131)-'Ajustes'!$B$4),"DAR SEGUIMIENTO - SIN RESPUESTA; ","")&amp;IF(AND(O131="Aceptó",Q131=""),"ACEPTÓ - FALTA FIRMAR; ","")&amp;IF(AND(H131="",Q131=""),"FALTAN DÍAS DE AVISO; ","")&amp;IF(AND(Q131&lt;&gt;"",R131=""),"FALTA NUEVA TERMINACIÓN; ",""))-2)))</f>
        <v/>
      </c>
    </row>
    <row r="132">
      <c r="D132" s="6" t="n"/>
      <c r="E132" s="6" t="n"/>
      <c r="F132" s="7" t="n"/>
      <c r="I132" s="6">
        <f>IF(OR(E132="",H132=""),"",E132-H132)</f>
        <v/>
      </c>
      <c r="J132" s="6">
        <f>IF(I132="","",I132-'Ajustes'!$B$2)</f>
        <v/>
      </c>
      <c r="K132" s="6">
        <f>IF(J132="","",J132-'Ajustes'!$B$3)</f>
        <v/>
      </c>
      <c r="M132" s="7" t="n"/>
      <c r="N132" s="6" t="n"/>
      <c r="P132" s="6" t="n"/>
      <c r="Q132" s="6" t="n"/>
      <c r="R132" s="6" t="n"/>
      <c r="S132">
        <f>IF(OR(E132="",Q132&lt;&gt;""),"",E132-TODAY())</f>
        <v/>
      </c>
      <c r="T132">
        <f>IF(E132="","",IF(Q132&lt;&gt;"","RENOVADO",IF(L132="Terminar","TERMINA",IF(N132&lt;&gt;"","OFERTA ENVIADA",IF(AND(J132&lt;&gt;"",TODAY()&gt;=J132),"DECIDIR YA","OK")))))</f>
        <v/>
      </c>
      <c r="U132">
        <f>IF(E132="","",IF(IF(AND(I132&lt;&gt;"",TODAY()&gt;I132,N132="",Q132=""),"PASÓ EL LÍMITE DE AVISO - NADA ENVIADO; ","")&amp;IF(AND(TODAY()&gt;E132,Q132="",L132&lt;&gt;"Terminar"),"TERMINADO - SIN RENOVAR; ","")&amp;IF(AND(J132&lt;&gt;"",TODAY()&gt;=J132,OR(L132="",L132="Sin decidir"),N132="",Q132=""),"DECIDIR YA; ","")&amp;IF(AND(K132&lt;&gt;"",TODAY()&gt;=K132,TODAY()&lt;J132,OR(L132="",L132="Sin decidir"),Q132=""),"DECIDIR PRONTO; ","")&amp;IF(AND(N132&lt;&gt;"",OR(O132="",O132="Sin respuesta"),Q132="",L132&lt;&gt;"Terminar",I132&lt;&gt;"",TODAY()&gt;=N(I132)-'Ajustes'!$B$4),"DAR SEGUIMIENTO - SIN RESPUESTA; ","")&amp;IF(AND(O132="Aceptó",Q132=""),"ACEPTÓ - FALTA FIRMAR; ","")&amp;IF(AND(H132="",Q132=""),"FALTAN DÍAS DE AVISO; ","")&amp;IF(AND(Q132&lt;&gt;"",R132=""),"FALTA NUEVA TERMINACIÓN; ","")="","",LEFT(IF(AND(I132&lt;&gt;"",TODAY()&gt;I132,N132="",Q132=""),"PASÓ EL LÍMITE DE AVISO - NADA ENVIADO; ","")&amp;IF(AND(TODAY()&gt;E132,Q132="",L132&lt;&gt;"Terminar"),"TERMINADO - SIN RENOVAR; ","")&amp;IF(AND(J132&lt;&gt;"",TODAY()&gt;=J132,OR(L132="",L132="Sin decidir"),N132="",Q132=""),"DECIDIR YA; ","")&amp;IF(AND(K132&lt;&gt;"",TODAY()&gt;=K132,TODAY()&lt;J132,OR(L132="",L132="Sin decidir"),Q132=""),"DECIDIR PRONTO; ","")&amp;IF(AND(N132&lt;&gt;"",OR(O132="",O132="Sin respuesta"),Q132="",L132&lt;&gt;"Terminar",I132&lt;&gt;"",TODAY()&gt;=N(I132)-'Ajustes'!$B$4),"DAR SEGUIMIENTO - SIN RESPUESTA; ","")&amp;IF(AND(O132="Aceptó",Q132=""),"ACEPTÓ - FALTA FIRMAR; ","")&amp;IF(AND(H132="",Q132=""),"FALTAN DÍAS DE AVISO; ","")&amp;IF(AND(Q132&lt;&gt;"",R132=""),"FALTA NUEVA TERMINACIÓN; ",""),LEN(IF(AND(I132&lt;&gt;"",TODAY()&gt;I132,N132="",Q132=""),"PASÓ EL LÍMITE DE AVISO - NADA ENVIADO; ","")&amp;IF(AND(TODAY()&gt;E132,Q132="",L132&lt;&gt;"Terminar"),"TERMINADO - SIN RENOVAR; ","")&amp;IF(AND(J132&lt;&gt;"",TODAY()&gt;=J132,OR(L132="",L132="Sin decidir"),N132="",Q132=""),"DECIDIR YA; ","")&amp;IF(AND(K132&lt;&gt;"",TODAY()&gt;=K132,TODAY()&lt;J132,OR(L132="",L132="Sin decidir"),Q132=""),"DECIDIR PRONTO; ","")&amp;IF(AND(N132&lt;&gt;"",OR(O132="",O132="Sin respuesta"),Q132="",L132&lt;&gt;"Terminar",I132&lt;&gt;"",TODAY()&gt;=N(I132)-'Ajustes'!$B$4),"DAR SEGUIMIENTO - SIN RESPUESTA; ","")&amp;IF(AND(O132="Aceptó",Q132=""),"ACEPTÓ - FALTA FIRMAR; ","")&amp;IF(AND(H132="",Q132=""),"FALTAN DÍAS DE AVISO; ","")&amp;IF(AND(Q132&lt;&gt;"",R132=""),"FALTA NUEVA TERMINACIÓN; ",""))-2)))</f>
        <v/>
      </c>
    </row>
    <row r="133">
      <c r="D133" s="6" t="n"/>
      <c r="E133" s="6" t="n"/>
      <c r="F133" s="7" t="n"/>
      <c r="I133" s="6">
        <f>IF(OR(E133="",H133=""),"",E133-H133)</f>
        <v/>
      </c>
      <c r="J133" s="6">
        <f>IF(I133="","",I133-'Ajustes'!$B$2)</f>
        <v/>
      </c>
      <c r="K133" s="6">
        <f>IF(J133="","",J133-'Ajustes'!$B$3)</f>
        <v/>
      </c>
      <c r="M133" s="7" t="n"/>
      <c r="N133" s="6" t="n"/>
      <c r="P133" s="6" t="n"/>
      <c r="Q133" s="6" t="n"/>
      <c r="R133" s="6" t="n"/>
      <c r="S133">
        <f>IF(OR(E133="",Q133&lt;&gt;""),"",E133-TODAY())</f>
        <v/>
      </c>
      <c r="T133">
        <f>IF(E133="","",IF(Q133&lt;&gt;"","RENOVADO",IF(L133="Terminar","TERMINA",IF(N133&lt;&gt;"","OFERTA ENVIADA",IF(AND(J133&lt;&gt;"",TODAY()&gt;=J133),"DECIDIR YA","OK")))))</f>
        <v/>
      </c>
      <c r="U133">
        <f>IF(E133="","",IF(IF(AND(I133&lt;&gt;"",TODAY()&gt;I133,N133="",Q133=""),"PASÓ EL LÍMITE DE AVISO - NADA ENVIADO; ","")&amp;IF(AND(TODAY()&gt;E133,Q133="",L133&lt;&gt;"Terminar"),"TERMINADO - SIN RENOVAR; ","")&amp;IF(AND(J133&lt;&gt;"",TODAY()&gt;=J133,OR(L133="",L133="Sin decidir"),N133="",Q133=""),"DECIDIR YA; ","")&amp;IF(AND(K133&lt;&gt;"",TODAY()&gt;=K133,TODAY()&lt;J133,OR(L133="",L133="Sin decidir"),Q133=""),"DECIDIR PRONTO; ","")&amp;IF(AND(N133&lt;&gt;"",OR(O133="",O133="Sin respuesta"),Q133="",L133&lt;&gt;"Terminar",I133&lt;&gt;"",TODAY()&gt;=N(I133)-'Ajustes'!$B$4),"DAR SEGUIMIENTO - SIN RESPUESTA; ","")&amp;IF(AND(O133="Aceptó",Q133=""),"ACEPTÓ - FALTA FIRMAR; ","")&amp;IF(AND(H133="",Q133=""),"FALTAN DÍAS DE AVISO; ","")&amp;IF(AND(Q133&lt;&gt;"",R133=""),"FALTA NUEVA TERMINACIÓN; ","")="","",LEFT(IF(AND(I133&lt;&gt;"",TODAY()&gt;I133,N133="",Q133=""),"PASÓ EL LÍMITE DE AVISO - NADA ENVIADO; ","")&amp;IF(AND(TODAY()&gt;E133,Q133="",L133&lt;&gt;"Terminar"),"TERMINADO - SIN RENOVAR; ","")&amp;IF(AND(J133&lt;&gt;"",TODAY()&gt;=J133,OR(L133="",L133="Sin decidir"),N133="",Q133=""),"DECIDIR YA; ","")&amp;IF(AND(K133&lt;&gt;"",TODAY()&gt;=K133,TODAY()&lt;J133,OR(L133="",L133="Sin decidir"),Q133=""),"DECIDIR PRONTO; ","")&amp;IF(AND(N133&lt;&gt;"",OR(O133="",O133="Sin respuesta"),Q133="",L133&lt;&gt;"Terminar",I133&lt;&gt;"",TODAY()&gt;=N(I133)-'Ajustes'!$B$4),"DAR SEGUIMIENTO - SIN RESPUESTA; ","")&amp;IF(AND(O133="Aceptó",Q133=""),"ACEPTÓ - FALTA FIRMAR; ","")&amp;IF(AND(H133="",Q133=""),"FALTAN DÍAS DE AVISO; ","")&amp;IF(AND(Q133&lt;&gt;"",R133=""),"FALTA NUEVA TERMINACIÓN; ",""),LEN(IF(AND(I133&lt;&gt;"",TODAY()&gt;I133,N133="",Q133=""),"PASÓ EL LÍMITE DE AVISO - NADA ENVIADO; ","")&amp;IF(AND(TODAY()&gt;E133,Q133="",L133&lt;&gt;"Terminar"),"TERMINADO - SIN RENOVAR; ","")&amp;IF(AND(J133&lt;&gt;"",TODAY()&gt;=J133,OR(L133="",L133="Sin decidir"),N133="",Q133=""),"DECIDIR YA; ","")&amp;IF(AND(K133&lt;&gt;"",TODAY()&gt;=K133,TODAY()&lt;J133,OR(L133="",L133="Sin decidir"),Q133=""),"DECIDIR PRONTO; ","")&amp;IF(AND(N133&lt;&gt;"",OR(O133="",O133="Sin respuesta"),Q133="",L133&lt;&gt;"Terminar",I133&lt;&gt;"",TODAY()&gt;=N(I133)-'Ajustes'!$B$4),"DAR SEGUIMIENTO - SIN RESPUESTA; ","")&amp;IF(AND(O133="Aceptó",Q133=""),"ACEPTÓ - FALTA FIRMAR; ","")&amp;IF(AND(H133="",Q133=""),"FALTAN DÍAS DE AVISO; ","")&amp;IF(AND(Q133&lt;&gt;"",R133=""),"FALTA NUEVA TERMINACIÓN; ",""))-2)))</f>
        <v/>
      </c>
    </row>
    <row r="134">
      <c r="D134" s="6" t="n"/>
      <c r="E134" s="6" t="n"/>
      <c r="F134" s="7" t="n"/>
      <c r="I134" s="6">
        <f>IF(OR(E134="",H134=""),"",E134-H134)</f>
        <v/>
      </c>
      <c r="J134" s="6">
        <f>IF(I134="","",I134-'Ajustes'!$B$2)</f>
        <v/>
      </c>
      <c r="K134" s="6">
        <f>IF(J134="","",J134-'Ajustes'!$B$3)</f>
        <v/>
      </c>
      <c r="M134" s="7" t="n"/>
      <c r="N134" s="6" t="n"/>
      <c r="P134" s="6" t="n"/>
      <c r="Q134" s="6" t="n"/>
      <c r="R134" s="6" t="n"/>
      <c r="S134">
        <f>IF(OR(E134="",Q134&lt;&gt;""),"",E134-TODAY())</f>
        <v/>
      </c>
      <c r="T134">
        <f>IF(E134="","",IF(Q134&lt;&gt;"","RENOVADO",IF(L134="Terminar","TERMINA",IF(N134&lt;&gt;"","OFERTA ENVIADA",IF(AND(J134&lt;&gt;"",TODAY()&gt;=J134),"DECIDIR YA","OK")))))</f>
        <v/>
      </c>
      <c r="U134">
        <f>IF(E134="","",IF(IF(AND(I134&lt;&gt;"",TODAY()&gt;I134,N134="",Q134=""),"PASÓ EL LÍMITE DE AVISO - NADA ENVIADO; ","")&amp;IF(AND(TODAY()&gt;E134,Q134="",L134&lt;&gt;"Terminar"),"TERMINADO - SIN RENOVAR; ","")&amp;IF(AND(J134&lt;&gt;"",TODAY()&gt;=J134,OR(L134="",L134="Sin decidir"),N134="",Q134=""),"DECIDIR YA; ","")&amp;IF(AND(K134&lt;&gt;"",TODAY()&gt;=K134,TODAY()&lt;J134,OR(L134="",L134="Sin decidir"),Q134=""),"DECIDIR PRONTO; ","")&amp;IF(AND(N134&lt;&gt;"",OR(O134="",O134="Sin respuesta"),Q134="",L134&lt;&gt;"Terminar",I134&lt;&gt;"",TODAY()&gt;=N(I134)-'Ajustes'!$B$4),"DAR SEGUIMIENTO - SIN RESPUESTA; ","")&amp;IF(AND(O134="Aceptó",Q134=""),"ACEPTÓ - FALTA FIRMAR; ","")&amp;IF(AND(H134="",Q134=""),"FALTAN DÍAS DE AVISO; ","")&amp;IF(AND(Q134&lt;&gt;"",R134=""),"FALTA NUEVA TERMINACIÓN; ","")="","",LEFT(IF(AND(I134&lt;&gt;"",TODAY()&gt;I134,N134="",Q134=""),"PASÓ EL LÍMITE DE AVISO - NADA ENVIADO; ","")&amp;IF(AND(TODAY()&gt;E134,Q134="",L134&lt;&gt;"Terminar"),"TERMINADO - SIN RENOVAR; ","")&amp;IF(AND(J134&lt;&gt;"",TODAY()&gt;=J134,OR(L134="",L134="Sin decidir"),N134="",Q134=""),"DECIDIR YA; ","")&amp;IF(AND(K134&lt;&gt;"",TODAY()&gt;=K134,TODAY()&lt;J134,OR(L134="",L134="Sin decidir"),Q134=""),"DECIDIR PRONTO; ","")&amp;IF(AND(N134&lt;&gt;"",OR(O134="",O134="Sin respuesta"),Q134="",L134&lt;&gt;"Terminar",I134&lt;&gt;"",TODAY()&gt;=N(I134)-'Ajustes'!$B$4),"DAR SEGUIMIENTO - SIN RESPUESTA; ","")&amp;IF(AND(O134="Aceptó",Q134=""),"ACEPTÓ - FALTA FIRMAR; ","")&amp;IF(AND(H134="",Q134=""),"FALTAN DÍAS DE AVISO; ","")&amp;IF(AND(Q134&lt;&gt;"",R134=""),"FALTA NUEVA TERMINACIÓN; ",""),LEN(IF(AND(I134&lt;&gt;"",TODAY()&gt;I134,N134="",Q134=""),"PASÓ EL LÍMITE DE AVISO - NADA ENVIADO; ","")&amp;IF(AND(TODAY()&gt;E134,Q134="",L134&lt;&gt;"Terminar"),"TERMINADO - SIN RENOVAR; ","")&amp;IF(AND(J134&lt;&gt;"",TODAY()&gt;=J134,OR(L134="",L134="Sin decidir"),N134="",Q134=""),"DECIDIR YA; ","")&amp;IF(AND(K134&lt;&gt;"",TODAY()&gt;=K134,TODAY()&lt;J134,OR(L134="",L134="Sin decidir"),Q134=""),"DECIDIR PRONTO; ","")&amp;IF(AND(N134&lt;&gt;"",OR(O134="",O134="Sin respuesta"),Q134="",L134&lt;&gt;"Terminar",I134&lt;&gt;"",TODAY()&gt;=N(I134)-'Ajustes'!$B$4),"DAR SEGUIMIENTO - SIN RESPUESTA; ","")&amp;IF(AND(O134="Aceptó",Q134=""),"ACEPTÓ - FALTA FIRMAR; ","")&amp;IF(AND(H134="",Q134=""),"FALTAN DÍAS DE AVISO; ","")&amp;IF(AND(Q134&lt;&gt;"",R134=""),"FALTA NUEVA TERMINACIÓN; ",""))-2)))</f>
        <v/>
      </c>
    </row>
    <row r="135">
      <c r="D135" s="6" t="n"/>
      <c r="E135" s="6" t="n"/>
      <c r="F135" s="7" t="n"/>
      <c r="I135" s="6">
        <f>IF(OR(E135="",H135=""),"",E135-H135)</f>
        <v/>
      </c>
      <c r="J135" s="6">
        <f>IF(I135="","",I135-'Ajustes'!$B$2)</f>
        <v/>
      </c>
      <c r="K135" s="6">
        <f>IF(J135="","",J135-'Ajustes'!$B$3)</f>
        <v/>
      </c>
      <c r="M135" s="7" t="n"/>
      <c r="N135" s="6" t="n"/>
      <c r="P135" s="6" t="n"/>
      <c r="Q135" s="6" t="n"/>
      <c r="R135" s="6" t="n"/>
      <c r="S135">
        <f>IF(OR(E135="",Q135&lt;&gt;""),"",E135-TODAY())</f>
        <v/>
      </c>
      <c r="T135">
        <f>IF(E135="","",IF(Q135&lt;&gt;"","RENOVADO",IF(L135="Terminar","TERMINA",IF(N135&lt;&gt;"","OFERTA ENVIADA",IF(AND(J135&lt;&gt;"",TODAY()&gt;=J135),"DECIDIR YA","OK")))))</f>
        <v/>
      </c>
      <c r="U135">
        <f>IF(E135="","",IF(IF(AND(I135&lt;&gt;"",TODAY()&gt;I135,N135="",Q135=""),"PASÓ EL LÍMITE DE AVISO - NADA ENVIADO; ","")&amp;IF(AND(TODAY()&gt;E135,Q135="",L135&lt;&gt;"Terminar"),"TERMINADO - SIN RENOVAR; ","")&amp;IF(AND(J135&lt;&gt;"",TODAY()&gt;=J135,OR(L135="",L135="Sin decidir"),N135="",Q135=""),"DECIDIR YA; ","")&amp;IF(AND(K135&lt;&gt;"",TODAY()&gt;=K135,TODAY()&lt;J135,OR(L135="",L135="Sin decidir"),Q135=""),"DECIDIR PRONTO; ","")&amp;IF(AND(N135&lt;&gt;"",OR(O135="",O135="Sin respuesta"),Q135="",L135&lt;&gt;"Terminar",I135&lt;&gt;"",TODAY()&gt;=N(I135)-'Ajustes'!$B$4),"DAR SEGUIMIENTO - SIN RESPUESTA; ","")&amp;IF(AND(O135="Aceptó",Q135=""),"ACEPTÓ - FALTA FIRMAR; ","")&amp;IF(AND(H135="",Q135=""),"FALTAN DÍAS DE AVISO; ","")&amp;IF(AND(Q135&lt;&gt;"",R135=""),"FALTA NUEVA TERMINACIÓN; ","")="","",LEFT(IF(AND(I135&lt;&gt;"",TODAY()&gt;I135,N135="",Q135=""),"PASÓ EL LÍMITE DE AVISO - NADA ENVIADO; ","")&amp;IF(AND(TODAY()&gt;E135,Q135="",L135&lt;&gt;"Terminar"),"TERMINADO - SIN RENOVAR; ","")&amp;IF(AND(J135&lt;&gt;"",TODAY()&gt;=J135,OR(L135="",L135="Sin decidir"),N135="",Q135=""),"DECIDIR YA; ","")&amp;IF(AND(K135&lt;&gt;"",TODAY()&gt;=K135,TODAY()&lt;J135,OR(L135="",L135="Sin decidir"),Q135=""),"DECIDIR PRONTO; ","")&amp;IF(AND(N135&lt;&gt;"",OR(O135="",O135="Sin respuesta"),Q135="",L135&lt;&gt;"Terminar",I135&lt;&gt;"",TODAY()&gt;=N(I135)-'Ajustes'!$B$4),"DAR SEGUIMIENTO - SIN RESPUESTA; ","")&amp;IF(AND(O135="Aceptó",Q135=""),"ACEPTÓ - FALTA FIRMAR; ","")&amp;IF(AND(H135="",Q135=""),"FALTAN DÍAS DE AVISO; ","")&amp;IF(AND(Q135&lt;&gt;"",R135=""),"FALTA NUEVA TERMINACIÓN; ",""),LEN(IF(AND(I135&lt;&gt;"",TODAY()&gt;I135,N135="",Q135=""),"PASÓ EL LÍMITE DE AVISO - NADA ENVIADO; ","")&amp;IF(AND(TODAY()&gt;E135,Q135="",L135&lt;&gt;"Terminar"),"TERMINADO - SIN RENOVAR; ","")&amp;IF(AND(J135&lt;&gt;"",TODAY()&gt;=J135,OR(L135="",L135="Sin decidir"),N135="",Q135=""),"DECIDIR YA; ","")&amp;IF(AND(K135&lt;&gt;"",TODAY()&gt;=K135,TODAY()&lt;J135,OR(L135="",L135="Sin decidir"),Q135=""),"DECIDIR PRONTO; ","")&amp;IF(AND(N135&lt;&gt;"",OR(O135="",O135="Sin respuesta"),Q135="",L135&lt;&gt;"Terminar",I135&lt;&gt;"",TODAY()&gt;=N(I135)-'Ajustes'!$B$4),"DAR SEGUIMIENTO - SIN RESPUESTA; ","")&amp;IF(AND(O135="Aceptó",Q135=""),"ACEPTÓ - FALTA FIRMAR; ","")&amp;IF(AND(H135="",Q135=""),"FALTAN DÍAS DE AVISO; ","")&amp;IF(AND(Q135&lt;&gt;"",R135=""),"FALTA NUEVA TERMINACIÓN; ",""))-2)))</f>
        <v/>
      </c>
    </row>
    <row r="136">
      <c r="D136" s="6" t="n"/>
      <c r="E136" s="6" t="n"/>
      <c r="F136" s="7" t="n"/>
      <c r="I136" s="6">
        <f>IF(OR(E136="",H136=""),"",E136-H136)</f>
        <v/>
      </c>
      <c r="J136" s="6">
        <f>IF(I136="","",I136-'Ajustes'!$B$2)</f>
        <v/>
      </c>
      <c r="K136" s="6">
        <f>IF(J136="","",J136-'Ajustes'!$B$3)</f>
        <v/>
      </c>
      <c r="M136" s="7" t="n"/>
      <c r="N136" s="6" t="n"/>
      <c r="P136" s="6" t="n"/>
      <c r="Q136" s="6" t="n"/>
      <c r="R136" s="6" t="n"/>
      <c r="S136">
        <f>IF(OR(E136="",Q136&lt;&gt;""),"",E136-TODAY())</f>
        <v/>
      </c>
      <c r="T136">
        <f>IF(E136="","",IF(Q136&lt;&gt;"","RENOVADO",IF(L136="Terminar","TERMINA",IF(N136&lt;&gt;"","OFERTA ENVIADA",IF(AND(J136&lt;&gt;"",TODAY()&gt;=J136),"DECIDIR YA","OK")))))</f>
        <v/>
      </c>
      <c r="U136">
        <f>IF(E136="","",IF(IF(AND(I136&lt;&gt;"",TODAY()&gt;I136,N136="",Q136=""),"PASÓ EL LÍMITE DE AVISO - NADA ENVIADO; ","")&amp;IF(AND(TODAY()&gt;E136,Q136="",L136&lt;&gt;"Terminar"),"TERMINADO - SIN RENOVAR; ","")&amp;IF(AND(J136&lt;&gt;"",TODAY()&gt;=J136,OR(L136="",L136="Sin decidir"),N136="",Q136=""),"DECIDIR YA; ","")&amp;IF(AND(K136&lt;&gt;"",TODAY()&gt;=K136,TODAY()&lt;J136,OR(L136="",L136="Sin decidir"),Q136=""),"DECIDIR PRONTO; ","")&amp;IF(AND(N136&lt;&gt;"",OR(O136="",O136="Sin respuesta"),Q136="",L136&lt;&gt;"Terminar",I136&lt;&gt;"",TODAY()&gt;=N(I136)-'Ajustes'!$B$4),"DAR SEGUIMIENTO - SIN RESPUESTA; ","")&amp;IF(AND(O136="Aceptó",Q136=""),"ACEPTÓ - FALTA FIRMAR; ","")&amp;IF(AND(H136="",Q136=""),"FALTAN DÍAS DE AVISO; ","")&amp;IF(AND(Q136&lt;&gt;"",R136=""),"FALTA NUEVA TERMINACIÓN; ","")="","",LEFT(IF(AND(I136&lt;&gt;"",TODAY()&gt;I136,N136="",Q136=""),"PASÓ EL LÍMITE DE AVISO - NADA ENVIADO; ","")&amp;IF(AND(TODAY()&gt;E136,Q136="",L136&lt;&gt;"Terminar"),"TERMINADO - SIN RENOVAR; ","")&amp;IF(AND(J136&lt;&gt;"",TODAY()&gt;=J136,OR(L136="",L136="Sin decidir"),N136="",Q136=""),"DECIDIR YA; ","")&amp;IF(AND(K136&lt;&gt;"",TODAY()&gt;=K136,TODAY()&lt;J136,OR(L136="",L136="Sin decidir"),Q136=""),"DECIDIR PRONTO; ","")&amp;IF(AND(N136&lt;&gt;"",OR(O136="",O136="Sin respuesta"),Q136="",L136&lt;&gt;"Terminar",I136&lt;&gt;"",TODAY()&gt;=N(I136)-'Ajustes'!$B$4),"DAR SEGUIMIENTO - SIN RESPUESTA; ","")&amp;IF(AND(O136="Aceptó",Q136=""),"ACEPTÓ - FALTA FIRMAR; ","")&amp;IF(AND(H136="",Q136=""),"FALTAN DÍAS DE AVISO; ","")&amp;IF(AND(Q136&lt;&gt;"",R136=""),"FALTA NUEVA TERMINACIÓN; ",""),LEN(IF(AND(I136&lt;&gt;"",TODAY()&gt;I136,N136="",Q136=""),"PASÓ EL LÍMITE DE AVISO - NADA ENVIADO; ","")&amp;IF(AND(TODAY()&gt;E136,Q136="",L136&lt;&gt;"Terminar"),"TERMINADO - SIN RENOVAR; ","")&amp;IF(AND(J136&lt;&gt;"",TODAY()&gt;=J136,OR(L136="",L136="Sin decidir"),N136="",Q136=""),"DECIDIR YA; ","")&amp;IF(AND(K136&lt;&gt;"",TODAY()&gt;=K136,TODAY()&lt;J136,OR(L136="",L136="Sin decidir"),Q136=""),"DECIDIR PRONTO; ","")&amp;IF(AND(N136&lt;&gt;"",OR(O136="",O136="Sin respuesta"),Q136="",L136&lt;&gt;"Terminar",I136&lt;&gt;"",TODAY()&gt;=N(I136)-'Ajustes'!$B$4),"DAR SEGUIMIENTO - SIN RESPUESTA; ","")&amp;IF(AND(O136="Aceptó",Q136=""),"ACEPTÓ - FALTA FIRMAR; ","")&amp;IF(AND(H136="",Q136=""),"FALTAN DÍAS DE AVISO; ","")&amp;IF(AND(Q136&lt;&gt;"",R136=""),"FALTA NUEVA TERMINACIÓN; ",""))-2)))</f>
        <v/>
      </c>
    </row>
    <row r="137">
      <c r="D137" s="6" t="n"/>
      <c r="E137" s="6" t="n"/>
      <c r="F137" s="7" t="n"/>
      <c r="I137" s="6">
        <f>IF(OR(E137="",H137=""),"",E137-H137)</f>
        <v/>
      </c>
      <c r="J137" s="6">
        <f>IF(I137="","",I137-'Ajustes'!$B$2)</f>
        <v/>
      </c>
      <c r="K137" s="6">
        <f>IF(J137="","",J137-'Ajustes'!$B$3)</f>
        <v/>
      </c>
      <c r="M137" s="7" t="n"/>
      <c r="N137" s="6" t="n"/>
      <c r="P137" s="6" t="n"/>
      <c r="Q137" s="6" t="n"/>
      <c r="R137" s="6" t="n"/>
      <c r="S137">
        <f>IF(OR(E137="",Q137&lt;&gt;""),"",E137-TODAY())</f>
        <v/>
      </c>
      <c r="T137">
        <f>IF(E137="","",IF(Q137&lt;&gt;"","RENOVADO",IF(L137="Terminar","TERMINA",IF(N137&lt;&gt;"","OFERTA ENVIADA",IF(AND(J137&lt;&gt;"",TODAY()&gt;=J137),"DECIDIR YA","OK")))))</f>
        <v/>
      </c>
      <c r="U137">
        <f>IF(E137="","",IF(IF(AND(I137&lt;&gt;"",TODAY()&gt;I137,N137="",Q137=""),"PASÓ EL LÍMITE DE AVISO - NADA ENVIADO; ","")&amp;IF(AND(TODAY()&gt;E137,Q137="",L137&lt;&gt;"Terminar"),"TERMINADO - SIN RENOVAR; ","")&amp;IF(AND(J137&lt;&gt;"",TODAY()&gt;=J137,OR(L137="",L137="Sin decidir"),N137="",Q137=""),"DECIDIR YA; ","")&amp;IF(AND(K137&lt;&gt;"",TODAY()&gt;=K137,TODAY()&lt;J137,OR(L137="",L137="Sin decidir"),Q137=""),"DECIDIR PRONTO; ","")&amp;IF(AND(N137&lt;&gt;"",OR(O137="",O137="Sin respuesta"),Q137="",L137&lt;&gt;"Terminar",I137&lt;&gt;"",TODAY()&gt;=N(I137)-'Ajustes'!$B$4),"DAR SEGUIMIENTO - SIN RESPUESTA; ","")&amp;IF(AND(O137="Aceptó",Q137=""),"ACEPTÓ - FALTA FIRMAR; ","")&amp;IF(AND(H137="",Q137=""),"FALTAN DÍAS DE AVISO; ","")&amp;IF(AND(Q137&lt;&gt;"",R137=""),"FALTA NUEVA TERMINACIÓN; ","")="","",LEFT(IF(AND(I137&lt;&gt;"",TODAY()&gt;I137,N137="",Q137=""),"PASÓ EL LÍMITE DE AVISO - NADA ENVIADO; ","")&amp;IF(AND(TODAY()&gt;E137,Q137="",L137&lt;&gt;"Terminar"),"TERMINADO - SIN RENOVAR; ","")&amp;IF(AND(J137&lt;&gt;"",TODAY()&gt;=J137,OR(L137="",L137="Sin decidir"),N137="",Q137=""),"DECIDIR YA; ","")&amp;IF(AND(K137&lt;&gt;"",TODAY()&gt;=K137,TODAY()&lt;J137,OR(L137="",L137="Sin decidir"),Q137=""),"DECIDIR PRONTO; ","")&amp;IF(AND(N137&lt;&gt;"",OR(O137="",O137="Sin respuesta"),Q137="",L137&lt;&gt;"Terminar",I137&lt;&gt;"",TODAY()&gt;=N(I137)-'Ajustes'!$B$4),"DAR SEGUIMIENTO - SIN RESPUESTA; ","")&amp;IF(AND(O137="Aceptó",Q137=""),"ACEPTÓ - FALTA FIRMAR; ","")&amp;IF(AND(H137="",Q137=""),"FALTAN DÍAS DE AVISO; ","")&amp;IF(AND(Q137&lt;&gt;"",R137=""),"FALTA NUEVA TERMINACIÓN; ",""),LEN(IF(AND(I137&lt;&gt;"",TODAY()&gt;I137,N137="",Q137=""),"PASÓ EL LÍMITE DE AVISO - NADA ENVIADO; ","")&amp;IF(AND(TODAY()&gt;E137,Q137="",L137&lt;&gt;"Terminar"),"TERMINADO - SIN RENOVAR; ","")&amp;IF(AND(J137&lt;&gt;"",TODAY()&gt;=J137,OR(L137="",L137="Sin decidir"),N137="",Q137=""),"DECIDIR YA; ","")&amp;IF(AND(K137&lt;&gt;"",TODAY()&gt;=K137,TODAY()&lt;J137,OR(L137="",L137="Sin decidir"),Q137=""),"DECIDIR PRONTO; ","")&amp;IF(AND(N137&lt;&gt;"",OR(O137="",O137="Sin respuesta"),Q137="",L137&lt;&gt;"Terminar",I137&lt;&gt;"",TODAY()&gt;=N(I137)-'Ajustes'!$B$4),"DAR SEGUIMIENTO - SIN RESPUESTA; ","")&amp;IF(AND(O137="Aceptó",Q137=""),"ACEPTÓ - FALTA FIRMAR; ","")&amp;IF(AND(H137="",Q137=""),"FALTAN DÍAS DE AVISO; ","")&amp;IF(AND(Q137&lt;&gt;"",R137=""),"FALTA NUEVA TERMINACIÓN; ",""))-2)))</f>
        <v/>
      </c>
    </row>
    <row r="138">
      <c r="D138" s="6" t="n"/>
      <c r="E138" s="6" t="n"/>
      <c r="F138" s="7" t="n"/>
      <c r="I138" s="6">
        <f>IF(OR(E138="",H138=""),"",E138-H138)</f>
        <v/>
      </c>
      <c r="J138" s="6">
        <f>IF(I138="","",I138-'Ajustes'!$B$2)</f>
        <v/>
      </c>
      <c r="K138" s="6">
        <f>IF(J138="","",J138-'Ajustes'!$B$3)</f>
        <v/>
      </c>
      <c r="M138" s="7" t="n"/>
      <c r="N138" s="6" t="n"/>
      <c r="P138" s="6" t="n"/>
      <c r="Q138" s="6" t="n"/>
      <c r="R138" s="6" t="n"/>
      <c r="S138">
        <f>IF(OR(E138="",Q138&lt;&gt;""),"",E138-TODAY())</f>
        <v/>
      </c>
      <c r="T138">
        <f>IF(E138="","",IF(Q138&lt;&gt;"","RENOVADO",IF(L138="Terminar","TERMINA",IF(N138&lt;&gt;"","OFERTA ENVIADA",IF(AND(J138&lt;&gt;"",TODAY()&gt;=J138),"DECIDIR YA","OK")))))</f>
        <v/>
      </c>
      <c r="U138">
        <f>IF(E138="","",IF(IF(AND(I138&lt;&gt;"",TODAY()&gt;I138,N138="",Q138=""),"PASÓ EL LÍMITE DE AVISO - NADA ENVIADO; ","")&amp;IF(AND(TODAY()&gt;E138,Q138="",L138&lt;&gt;"Terminar"),"TERMINADO - SIN RENOVAR; ","")&amp;IF(AND(J138&lt;&gt;"",TODAY()&gt;=J138,OR(L138="",L138="Sin decidir"),N138="",Q138=""),"DECIDIR YA; ","")&amp;IF(AND(K138&lt;&gt;"",TODAY()&gt;=K138,TODAY()&lt;J138,OR(L138="",L138="Sin decidir"),Q138=""),"DECIDIR PRONTO; ","")&amp;IF(AND(N138&lt;&gt;"",OR(O138="",O138="Sin respuesta"),Q138="",L138&lt;&gt;"Terminar",I138&lt;&gt;"",TODAY()&gt;=N(I138)-'Ajustes'!$B$4),"DAR SEGUIMIENTO - SIN RESPUESTA; ","")&amp;IF(AND(O138="Aceptó",Q138=""),"ACEPTÓ - FALTA FIRMAR; ","")&amp;IF(AND(H138="",Q138=""),"FALTAN DÍAS DE AVISO; ","")&amp;IF(AND(Q138&lt;&gt;"",R138=""),"FALTA NUEVA TERMINACIÓN; ","")="","",LEFT(IF(AND(I138&lt;&gt;"",TODAY()&gt;I138,N138="",Q138=""),"PASÓ EL LÍMITE DE AVISO - NADA ENVIADO; ","")&amp;IF(AND(TODAY()&gt;E138,Q138="",L138&lt;&gt;"Terminar"),"TERMINADO - SIN RENOVAR; ","")&amp;IF(AND(J138&lt;&gt;"",TODAY()&gt;=J138,OR(L138="",L138="Sin decidir"),N138="",Q138=""),"DECIDIR YA; ","")&amp;IF(AND(K138&lt;&gt;"",TODAY()&gt;=K138,TODAY()&lt;J138,OR(L138="",L138="Sin decidir"),Q138=""),"DECIDIR PRONTO; ","")&amp;IF(AND(N138&lt;&gt;"",OR(O138="",O138="Sin respuesta"),Q138="",L138&lt;&gt;"Terminar",I138&lt;&gt;"",TODAY()&gt;=N(I138)-'Ajustes'!$B$4),"DAR SEGUIMIENTO - SIN RESPUESTA; ","")&amp;IF(AND(O138="Aceptó",Q138=""),"ACEPTÓ - FALTA FIRMAR; ","")&amp;IF(AND(H138="",Q138=""),"FALTAN DÍAS DE AVISO; ","")&amp;IF(AND(Q138&lt;&gt;"",R138=""),"FALTA NUEVA TERMINACIÓN; ",""),LEN(IF(AND(I138&lt;&gt;"",TODAY()&gt;I138,N138="",Q138=""),"PASÓ EL LÍMITE DE AVISO - NADA ENVIADO; ","")&amp;IF(AND(TODAY()&gt;E138,Q138="",L138&lt;&gt;"Terminar"),"TERMINADO - SIN RENOVAR; ","")&amp;IF(AND(J138&lt;&gt;"",TODAY()&gt;=J138,OR(L138="",L138="Sin decidir"),N138="",Q138=""),"DECIDIR YA; ","")&amp;IF(AND(K138&lt;&gt;"",TODAY()&gt;=K138,TODAY()&lt;J138,OR(L138="",L138="Sin decidir"),Q138=""),"DECIDIR PRONTO; ","")&amp;IF(AND(N138&lt;&gt;"",OR(O138="",O138="Sin respuesta"),Q138="",L138&lt;&gt;"Terminar",I138&lt;&gt;"",TODAY()&gt;=N(I138)-'Ajustes'!$B$4),"DAR SEGUIMIENTO - SIN RESPUESTA; ","")&amp;IF(AND(O138="Aceptó",Q138=""),"ACEPTÓ - FALTA FIRMAR; ","")&amp;IF(AND(H138="",Q138=""),"FALTAN DÍAS DE AVISO; ","")&amp;IF(AND(Q138&lt;&gt;"",R138=""),"FALTA NUEVA TERMINACIÓN; ",""))-2)))</f>
        <v/>
      </c>
    </row>
    <row r="139">
      <c r="D139" s="6" t="n"/>
      <c r="E139" s="6" t="n"/>
      <c r="F139" s="7" t="n"/>
      <c r="I139" s="6">
        <f>IF(OR(E139="",H139=""),"",E139-H139)</f>
        <v/>
      </c>
      <c r="J139" s="6">
        <f>IF(I139="","",I139-'Ajustes'!$B$2)</f>
        <v/>
      </c>
      <c r="K139" s="6">
        <f>IF(J139="","",J139-'Ajustes'!$B$3)</f>
        <v/>
      </c>
      <c r="M139" s="7" t="n"/>
      <c r="N139" s="6" t="n"/>
      <c r="P139" s="6" t="n"/>
      <c r="Q139" s="6" t="n"/>
      <c r="R139" s="6" t="n"/>
      <c r="S139">
        <f>IF(OR(E139="",Q139&lt;&gt;""),"",E139-TODAY())</f>
        <v/>
      </c>
      <c r="T139">
        <f>IF(E139="","",IF(Q139&lt;&gt;"","RENOVADO",IF(L139="Terminar","TERMINA",IF(N139&lt;&gt;"","OFERTA ENVIADA",IF(AND(J139&lt;&gt;"",TODAY()&gt;=J139),"DECIDIR YA","OK")))))</f>
        <v/>
      </c>
      <c r="U139">
        <f>IF(E139="","",IF(IF(AND(I139&lt;&gt;"",TODAY()&gt;I139,N139="",Q139=""),"PASÓ EL LÍMITE DE AVISO - NADA ENVIADO; ","")&amp;IF(AND(TODAY()&gt;E139,Q139="",L139&lt;&gt;"Terminar"),"TERMINADO - SIN RENOVAR; ","")&amp;IF(AND(J139&lt;&gt;"",TODAY()&gt;=J139,OR(L139="",L139="Sin decidir"),N139="",Q139=""),"DECIDIR YA; ","")&amp;IF(AND(K139&lt;&gt;"",TODAY()&gt;=K139,TODAY()&lt;J139,OR(L139="",L139="Sin decidir"),Q139=""),"DECIDIR PRONTO; ","")&amp;IF(AND(N139&lt;&gt;"",OR(O139="",O139="Sin respuesta"),Q139="",L139&lt;&gt;"Terminar",I139&lt;&gt;"",TODAY()&gt;=N(I139)-'Ajustes'!$B$4),"DAR SEGUIMIENTO - SIN RESPUESTA; ","")&amp;IF(AND(O139="Aceptó",Q139=""),"ACEPTÓ - FALTA FIRMAR; ","")&amp;IF(AND(H139="",Q139=""),"FALTAN DÍAS DE AVISO; ","")&amp;IF(AND(Q139&lt;&gt;"",R139=""),"FALTA NUEVA TERMINACIÓN; ","")="","",LEFT(IF(AND(I139&lt;&gt;"",TODAY()&gt;I139,N139="",Q139=""),"PASÓ EL LÍMITE DE AVISO - NADA ENVIADO; ","")&amp;IF(AND(TODAY()&gt;E139,Q139="",L139&lt;&gt;"Terminar"),"TERMINADO - SIN RENOVAR; ","")&amp;IF(AND(J139&lt;&gt;"",TODAY()&gt;=J139,OR(L139="",L139="Sin decidir"),N139="",Q139=""),"DECIDIR YA; ","")&amp;IF(AND(K139&lt;&gt;"",TODAY()&gt;=K139,TODAY()&lt;J139,OR(L139="",L139="Sin decidir"),Q139=""),"DECIDIR PRONTO; ","")&amp;IF(AND(N139&lt;&gt;"",OR(O139="",O139="Sin respuesta"),Q139="",L139&lt;&gt;"Terminar",I139&lt;&gt;"",TODAY()&gt;=N(I139)-'Ajustes'!$B$4),"DAR SEGUIMIENTO - SIN RESPUESTA; ","")&amp;IF(AND(O139="Aceptó",Q139=""),"ACEPTÓ - FALTA FIRMAR; ","")&amp;IF(AND(H139="",Q139=""),"FALTAN DÍAS DE AVISO; ","")&amp;IF(AND(Q139&lt;&gt;"",R139=""),"FALTA NUEVA TERMINACIÓN; ",""),LEN(IF(AND(I139&lt;&gt;"",TODAY()&gt;I139,N139="",Q139=""),"PASÓ EL LÍMITE DE AVISO - NADA ENVIADO; ","")&amp;IF(AND(TODAY()&gt;E139,Q139="",L139&lt;&gt;"Terminar"),"TERMINADO - SIN RENOVAR; ","")&amp;IF(AND(J139&lt;&gt;"",TODAY()&gt;=J139,OR(L139="",L139="Sin decidir"),N139="",Q139=""),"DECIDIR YA; ","")&amp;IF(AND(K139&lt;&gt;"",TODAY()&gt;=K139,TODAY()&lt;J139,OR(L139="",L139="Sin decidir"),Q139=""),"DECIDIR PRONTO; ","")&amp;IF(AND(N139&lt;&gt;"",OR(O139="",O139="Sin respuesta"),Q139="",L139&lt;&gt;"Terminar",I139&lt;&gt;"",TODAY()&gt;=N(I139)-'Ajustes'!$B$4),"DAR SEGUIMIENTO - SIN RESPUESTA; ","")&amp;IF(AND(O139="Aceptó",Q139=""),"ACEPTÓ - FALTA FIRMAR; ","")&amp;IF(AND(H139="",Q139=""),"FALTAN DÍAS DE AVISO; ","")&amp;IF(AND(Q139&lt;&gt;"",R139=""),"FALTA NUEVA TERMINACIÓN; ",""))-2)))</f>
        <v/>
      </c>
    </row>
    <row r="140">
      <c r="D140" s="6" t="n"/>
      <c r="E140" s="6" t="n"/>
      <c r="F140" s="7" t="n"/>
      <c r="I140" s="6">
        <f>IF(OR(E140="",H140=""),"",E140-H140)</f>
        <v/>
      </c>
      <c r="J140" s="6">
        <f>IF(I140="","",I140-'Ajustes'!$B$2)</f>
        <v/>
      </c>
      <c r="K140" s="6">
        <f>IF(J140="","",J140-'Ajustes'!$B$3)</f>
        <v/>
      </c>
      <c r="M140" s="7" t="n"/>
      <c r="N140" s="6" t="n"/>
      <c r="P140" s="6" t="n"/>
      <c r="Q140" s="6" t="n"/>
      <c r="R140" s="6" t="n"/>
      <c r="S140">
        <f>IF(OR(E140="",Q140&lt;&gt;""),"",E140-TODAY())</f>
        <v/>
      </c>
      <c r="T140">
        <f>IF(E140="","",IF(Q140&lt;&gt;"","RENOVADO",IF(L140="Terminar","TERMINA",IF(N140&lt;&gt;"","OFERTA ENVIADA",IF(AND(J140&lt;&gt;"",TODAY()&gt;=J140),"DECIDIR YA","OK")))))</f>
        <v/>
      </c>
      <c r="U140">
        <f>IF(E140="","",IF(IF(AND(I140&lt;&gt;"",TODAY()&gt;I140,N140="",Q140=""),"PASÓ EL LÍMITE DE AVISO - NADA ENVIADO; ","")&amp;IF(AND(TODAY()&gt;E140,Q140="",L140&lt;&gt;"Terminar"),"TERMINADO - SIN RENOVAR; ","")&amp;IF(AND(J140&lt;&gt;"",TODAY()&gt;=J140,OR(L140="",L140="Sin decidir"),N140="",Q140=""),"DECIDIR YA; ","")&amp;IF(AND(K140&lt;&gt;"",TODAY()&gt;=K140,TODAY()&lt;J140,OR(L140="",L140="Sin decidir"),Q140=""),"DECIDIR PRONTO; ","")&amp;IF(AND(N140&lt;&gt;"",OR(O140="",O140="Sin respuesta"),Q140="",L140&lt;&gt;"Terminar",I140&lt;&gt;"",TODAY()&gt;=N(I140)-'Ajustes'!$B$4),"DAR SEGUIMIENTO - SIN RESPUESTA; ","")&amp;IF(AND(O140="Aceptó",Q140=""),"ACEPTÓ - FALTA FIRMAR; ","")&amp;IF(AND(H140="",Q140=""),"FALTAN DÍAS DE AVISO; ","")&amp;IF(AND(Q140&lt;&gt;"",R140=""),"FALTA NUEVA TERMINACIÓN; ","")="","",LEFT(IF(AND(I140&lt;&gt;"",TODAY()&gt;I140,N140="",Q140=""),"PASÓ EL LÍMITE DE AVISO - NADA ENVIADO; ","")&amp;IF(AND(TODAY()&gt;E140,Q140="",L140&lt;&gt;"Terminar"),"TERMINADO - SIN RENOVAR; ","")&amp;IF(AND(J140&lt;&gt;"",TODAY()&gt;=J140,OR(L140="",L140="Sin decidir"),N140="",Q140=""),"DECIDIR YA; ","")&amp;IF(AND(K140&lt;&gt;"",TODAY()&gt;=K140,TODAY()&lt;J140,OR(L140="",L140="Sin decidir"),Q140=""),"DECIDIR PRONTO; ","")&amp;IF(AND(N140&lt;&gt;"",OR(O140="",O140="Sin respuesta"),Q140="",L140&lt;&gt;"Terminar",I140&lt;&gt;"",TODAY()&gt;=N(I140)-'Ajustes'!$B$4),"DAR SEGUIMIENTO - SIN RESPUESTA; ","")&amp;IF(AND(O140="Aceptó",Q140=""),"ACEPTÓ - FALTA FIRMAR; ","")&amp;IF(AND(H140="",Q140=""),"FALTAN DÍAS DE AVISO; ","")&amp;IF(AND(Q140&lt;&gt;"",R140=""),"FALTA NUEVA TERMINACIÓN; ",""),LEN(IF(AND(I140&lt;&gt;"",TODAY()&gt;I140,N140="",Q140=""),"PASÓ EL LÍMITE DE AVISO - NADA ENVIADO; ","")&amp;IF(AND(TODAY()&gt;E140,Q140="",L140&lt;&gt;"Terminar"),"TERMINADO - SIN RENOVAR; ","")&amp;IF(AND(J140&lt;&gt;"",TODAY()&gt;=J140,OR(L140="",L140="Sin decidir"),N140="",Q140=""),"DECIDIR YA; ","")&amp;IF(AND(K140&lt;&gt;"",TODAY()&gt;=K140,TODAY()&lt;J140,OR(L140="",L140="Sin decidir"),Q140=""),"DECIDIR PRONTO; ","")&amp;IF(AND(N140&lt;&gt;"",OR(O140="",O140="Sin respuesta"),Q140="",L140&lt;&gt;"Terminar",I140&lt;&gt;"",TODAY()&gt;=N(I140)-'Ajustes'!$B$4),"DAR SEGUIMIENTO - SIN RESPUESTA; ","")&amp;IF(AND(O140="Aceptó",Q140=""),"ACEPTÓ - FALTA FIRMAR; ","")&amp;IF(AND(H140="",Q140=""),"FALTAN DÍAS DE AVISO; ","")&amp;IF(AND(Q140&lt;&gt;"",R140=""),"FALTA NUEVA TERMINACIÓN; ",""))-2)))</f>
        <v/>
      </c>
    </row>
    <row r="141">
      <c r="D141" s="6" t="n"/>
      <c r="E141" s="6" t="n"/>
      <c r="F141" s="7" t="n"/>
      <c r="I141" s="6">
        <f>IF(OR(E141="",H141=""),"",E141-H141)</f>
        <v/>
      </c>
      <c r="J141" s="6">
        <f>IF(I141="","",I141-'Ajustes'!$B$2)</f>
        <v/>
      </c>
      <c r="K141" s="6">
        <f>IF(J141="","",J141-'Ajustes'!$B$3)</f>
        <v/>
      </c>
      <c r="M141" s="7" t="n"/>
      <c r="N141" s="6" t="n"/>
      <c r="P141" s="6" t="n"/>
      <c r="Q141" s="6" t="n"/>
      <c r="R141" s="6" t="n"/>
      <c r="S141">
        <f>IF(OR(E141="",Q141&lt;&gt;""),"",E141-TODAY())</f>
        <v/>
      </c>
      <c r="T141">
        <f>IF(E141="","",IF(Q141&lt;&gt;"","RENOVADO",IF(L141="Terminar","TERMINA",IF(N141&lt;&gt;"","OFERTA ENVIADA",IF(AND(J141&lt;&gt;"",TODAY()&gt;=J141),"DECIDIR YA","OK")))))</f>
        <v/>
      </c>
      <c r="U141">
        <f>IF(E141="","",IF(IF(AND(I141&lt;&gt;"",TODAY()&gt;I141,N141="",Q141=""),"PASÓ EL LÍMITE DE AVISO - NADA ENVIADO; ","")&amp;IF(AND(TODAY()&gt;E141,Q141="",L141&lt;&gt;"Terminar"),"TERMINADO - SIN RENOVAR; ","")&amp;IF(AND(J141&lt;&gt;"",TODAY()&gt;=J141,OR(L141="",L141="Sin decidir"),N141="",Q141=""),"DECIDIR YA; ","")&amp;IF(AND(K141&lt;&gt;"",TODAY()&gt;=K141,TODAY()&lt;J141,OR(L141="",L141="Sin decidir"),Q141=""),"DECIDIR PRONTO; ","")&amp;IF(AND(N141&lt;&gt;"",OR(O141="",O141="Sin respuesta"),Q141="",L141&lt;&gt;"Terminar",I141&lt;&gt;"",TODAY()&gt;=N(I141)-'Ajustes'!$B$4),"DAR SEGUIMIENTO - SIN RESPUESTA; ","")&amp;IF(AND(O141="Aceptó",Q141=""),"ACEPTÓ - FALTA FIRMAR; ","")&amp;IF(AND(H141="",Q141=""),"FALTAN DÍAS DE AVISO; ","")&amp;IF(AND(Q141&lt;&gt;"",R141=""),"FALTA NUEVA TERMINACIÓN; ","")="","",LEFT(IF(AND(I141&lt;&gt;"",TODAY()&gt;I141,N141="",Q141=""),"PASÓ EL LÍMITE DE AVISO - NADA ENVIADO; ","")&amp;IF(AND(TODAY()&gt;E141,Q141="",L141&lt;&gt;"Terminar"),"TERMINADO - SIN RENOVAR; ","")&amp;IF(AND(J141&lt;&gt;"",TODAY()&gt;=J141,OR(L141="",L141="Sin decidir"),N141="",Q141=""),"DECIDIR YA; ","")&amp;IF(AND(K141&lt;&gt;"",TODAY()&gt;=K141,TODAY()&lt;J141,OR(L141="",L141="Sin decidir"),Q141=""),"DECIDIR PRONTO; ","")&amp;IF(AND(N141&lt;&gt;"",OR(O141="",O141="Sin respuesta"),Q141="",L141&lt;&gt;"Terminar",I141&lt;&gt;"",TODAY()&gt;=N(I141)-'Ajustes'!$B$4),"DAR SEGUIMIENTO - SIN RESPUESTA; ","")&amp;IF(AND(O141="Aceptó",Q141=""),"ACEPTÓ - FALTA FIRMAR; ","")&amp;IF(AND(H141="",Q141=""),"FALTAN DÍAS DE AVISO; ","")&amp;IF(AND(Q141&lt;&gt;"",R141=""),"FALTA NUEVA TERMINACIÓN; ",""),LEN(IF(AND(I141&lt;&gt;"",TODAY()&gt;I141,N141="",Q141=""),"PASÓ EL LÍMITE DE AVISO - NADA ENVIADO; ","")&amp;IF(AND(TODAY()&gt;E141,Q141="",L141&lt;&gt;"Terminar"),"TERMINADO - SIN RENOVAR; ","")&amp;IF(AND(J141&lt;&gt;"",TODAY()&gt;=J141,OR(L141="",L141="Sin decidir"),N141="",Q141=""),"DECIDIR YA; ","")&amp;IF(AND(K141&lt;&gt;"",TODAY()&gt;=K141,TODAY()&lt;J141,OR(L141="",L141="Sin decidir"),Q141=""),"DECIDIR PRONTO; ","")&amp;IF(AND(N141&lt;&gt;"",OR(O141="",O141="Sin respuesta"),Q141="",L141&lt;&gt;"Terminar",I141&lt;&gt;"",TODAY()&gt;=N(I141)-'Ajustes'!$B$4),"DAR SEGUIMIENTO - SIN RESPUESTA; ","")&amp;IF(AND(O141="Aceptó",Q141=""),"ACEPTÓ - FALTA FIRMAR; ","")&amp;IF(AND(H141="",Q141=""),"FALTAN DÍAS DE AVISO; ","")&amp;IF(AND(Q141&lt;&gt;"",R141=""),"FALTA NUEVA TERMINACIÓN; ",""))-2)))</f>
        <v/>
      </c>
    </row>
    <row r="142">
      <c r="D142" s="6" t="n"/>
      <c r="E142" s="6" t="n"/>
      <c r="F142" s="7" t="n"/>
      <c r="I142" s="6">
        <f>IF(OR(E142="",H142=""),"",E142-H142)</f>
        <v/>
      </c>
      <c r="J142" s="6">
        <f>IF(I142="","",I142-'Ajustes'!$B$2)</f>
        <v/>
      </c>
      <c r="K142" s="6">
        <f>IF(J142="","",J142-'Ajustes'!$B$3)</f>
        <v/>
      </c>
      <c r="M142" s="7" t="n"/>
      <c r="N142" s="6" t="n"/>
      <c r="P142" s="6" t="n"/>
      <c r="Q142" s="6" t="n"/>
      <c r="R142" s="6" t="n"/>
      <c r="S142">
        <f>IF(OR(E142="",Q142&lt;&gt;""),"",E142-TODAY())</f>
        <v/>
      </c>
      <c r="T142">
        <f>IF(E142="","",IF(Q142&lt;&gt;"","RENOVADO",IF(L142="Terminar","TERMINA",IF(N142&lt;&gt;"","OFERTA ENVIADA",IF(AND(J142&lt;&gt;"",TODAY()&gt;=J142),"DECIDIR YA","OK")))))</f>
        <v/>
      </c>
      <c r="U142">
        <f>IF(E142="","",IF(IF(AND(I142&lt;&gt;"",TODAY()&gt;I142,N142="",Q142=""),"PASÓ EL LÍMITE DE AVISO - NADA ENVIADO; ","")&amp;IF(AND(TODAY()&gt;E142,Q142="",L142&lt;&gt;"Terminar"),"TERMINADO - SIN RENOVAR; ","")&amp;IF(AND(J142&lt;&gt;"",TODAY()&gt;=J142,OR(L142="",L142="Sin decidir"),N142="",Q142=""),"DECIDIR YA; ","")&amp;IF(AND(K142&lt;&gt;"",TODAY()&gt;=K142,TODAY()&lt;J142,OR(L142="",L142="Sin decidir"),Q142=""),"DECIDIR PRONTO; ","")&amp;IF(AND(N142&lt;&gt;"",OR(O142="",O142="Sin respuesta"),Q142="",L142&lt;&gt;"Terminar",I142&lt;&gt;"",TODAY()&gt;=N(I142)-'Ajustes'!$B$4),"DAR SEGUIMIENTO - SIN RESPUESTA; ","")&amp;IF(AND(O142="Aceptó",Q142=""),"ACEPTÓ - FALTA FIRMAR; ","")&amp;IF(AND(H142="",Q142=""),"FALTAN DÍAS DE AVISO; ","")&amp;IF(AND(Q142&lt;&gt;"",R142=""),"FALTA NUEVA TERMINACIÓN; ","")="","",LEFT(IF(AND(I142&lt;&gt;"",TODAY()&gt;I142,N142="",Q142=""),"PASÓ EL LÍMITE DE AVISO - NADA ENVIADO; ","")&amp;IF(AND(TODAY()&gt;E142,Q142="",L142&lt;&gt;"Terminar"),"TERMINADO - SIN RENOVAR; ","")&amp;IF(AND(J142&lt;&gt;"",TODAY()&gt;=J142,OR(L142="",L142="Sin decidir"),N142="",Q142=""),"DECIDIR YA; ","")&amp;IF(AND(K142&lt;&gt;"",TODAY()&gt;=K142,TODAY()&lt;J142,OR(L142="",L142="Sin decidir"),Q142=""),"DECIDIR PRONTO; ","")&amp;IF(AND(N142&lt;&gt;"",OR(O142="",O142="Sin respuesta"),Q142="",L142&lt;&gt;"Terminar",I142&lt;&gt;"",TODAY()&gt;=N(I142)-'Ajustes'!$B$4),"DAR SEGUIMIENTO - SIN RESPUESTA; ","")&amp;IF(AND(O142="Aceptó",Q142=""),"ACEPTÓ - FALTA FIRMAR; ","")&amp;IF(AND(H142="",Q142=""),"FALTAN DÍAS DE AVISO; ","")&amp;IF(AND(Q142&lt;&gt;"",R142=""),"FALTA NUEVA TERMINACIÓN; ",""),LEN(IF(AND(I142&lt;&gt;"",TODAY()&gt;I142,N142="",Q142=""),"PASÓ EL LÍMITE DE AVISO - NADA ENVIADO; ","")&amp;IF(AND(TODAY()&gt;E142,Q142="",L142&lt;&gt;"Terminar"),"TERMINADO - SIN RENOVAR; ","")&amp;IF(AND(J142&lt;&gt;"",TODAY()&gt;=J142,OR(L142="",L142="Sin decidir"),N142="",Q142=""),"DECIDIR YA; ","")&amp;IF(AND(K142&lt;&gt;"",TODAY()&gt;=K142,TODAY()&lt;J142,OR(L142="",L142="Sin decidir"),Q142=""),"DECIDIR PRONTO; ","")&amp;IF(AND(N142&lt;&gt;"",OR(O142="",O142="Sin respuesta"),Q142="",L142&lt;&gt;"Terminar",I142&lt;&gt;"",TODAY()&gt;=N(I142)-'Ajustes'!$B$4),"DAR SEGUIMIENTO - SIN RESPUESTA; ","")&amp;IF(AND(O142="Aceptó",Q142=""),"ACEPTÓ - FALTA FIRMAR; ","")&amp;IF(AND(H142="",Q142=""),"FALTAN DÍAS DE AVISO; ","")&amp;IF(AND(Q142&lt;&gt;"",R142=""),"FALTA NUEVA TERMINACIÓN; ",""))-2)))</f>
        <v/>
      </c>
    </row>
    <row r="143">
      <c r="D143" s="6" t="n"/>
      <c r="E143" s="6" t="n"/>
      <c r="F143" s="7" t="n"/>
      <c r="I143" s="6">
        <f>IF(OR(E143="",H143=""),"",E143-H143)</f>
        <v/>
      </c>
      <c r="J143" s="6">
        <f>IF(I143="","",I143-'Ajustes'!$B$2)</f>
        <v/>
      </c>
      <c r="K143" s="6">
        <f>IF(J143="","",J143-'Ajustes'!$B$3)</f>
        <v/>
      </c>
      <c r="M143" s="7" t="n"/>
      <c r="N143" s="6" t="n"/>
      <c r="P143" s="6" t="n"/>
      <c r="Q143" s="6" t="n"/>
      <c r="R143" s="6" t="n"/>
      <c r="S143">
        <f>IF(OR(E143="",Q143&lt;&gt;""),"",E143-TODAY())</f>
        <v/>
      </c>
      <c r="T143">
        <f>IF(E143="","",IF(Q143&lt;&gt;"","RENOVADO",IF(L143="Terminar","TERMINA",IF(N143&lt;&gt;"","OFERTA ENVIADA",IF(AND(J143&lt;&gt;"",TODAY()&gt;=J143),"DECIDIR YA","OK")))))</f>
        <v/>
      </c>
      <c r="U143">
        <f>IF(E143="","",IF(IF(AND(I143&lt;&gt;"",TODAY()&gt;I143,N143="",Q143=""),"PASÓ EL LÍMITE DE AVISO - NADA ENVIADO; ","")&amp;IF(AND(TODAY()&gt;E143,Q143="",L143&lt;&gt;"Terminar"),"TERMINADO - SIN RENOVAR; ","")&amp;IF(AND(J143&lt;&gt;"",TODAY()&gt;=J143,OR(L143="",L143="Sin decidir"),N143="",Q143=""),"DECIDIR YA; ","")&amp;IF(AND(K143&lt;&gt;"",TODAY()&gt;=K143,TODAY()&lt;J143,OR(L143="",L143="Sin decidir"),Q143=""),"DECIDIR PRONTO; ","")&amp;IF(AND(N143&lt;&gt;"",OR(O143="",O143="Sin respuesta"),Q143="",L143&lt;&gt;"Terminar",I143&lt;&gt;"",TODAY()&gt;=N(I143)-'Ajustes'!$B$4),"DAR SEGUIMIENTO - SIN RESPUESTA; ","")&amp;IF(AND(O143="Aceptó",Q143=""),"ACEPTÓ - FALTA FIRMAR; ","")&amp;IF(AND(H143="",Q143=""),"FALTAN DÍAS DE AVISO; ","")&amp;IF(AND(Q143&lt;&gt;"",R143=""),"FALTA NUEVA TERMINACIÓN; ","")="","",LEFT(IF(AND(I143&lt;&gt;"",TODAY()&gt;I143,N143="",Q143=""),"PASÓ EL LÍMITE DE AVISO - NADA ENVIADO; ","")&amp;IF(AND(TODAY()&gt;E143,Q143="",L143&lt;&gt;"Terminar"),"TERMINADO - SIN RENOVAR; ","")&amp;IF(AND(J143&lt;&gt;"",TODAY()&gt;=J143,OR(L143="",L143="Sin decidir"),N143="",Q143=""),"DECIDIR YA; ","")&amp;IF(AND(K143&lt;&gt;"",TODAY()&gt;=K143,TODAY()&lt;J143,OR(L143="",L143="Sin decidir"),Q143=""),"DECIDIR PRONTO; ","")&amp;IF(AND(N143&lt;&gt;"",OR(O143="",O143="Sin respuesta"),Q143="",L143&lt;&gt;"Terminar",I143&lt;&gt;"",TODAY()&gt;=N(I143)-'Ajustes'!$B$4),"DAR SEGUIMIENTO - SIN RESPUESTA; ","")&amp;IF(AND(O143="Aceptó",Q143=""),"ACEPTÓ - FALTA FIRMAR; ","")&amp;IF(AND(H143="",Q143=""),"FALTAN DÍAS DE AVISO; ","")&amp;IF(AND(Q143&lt;&gt;"",R143=""),"FALTA NUEVA TERMINACIÓN; ",""),LEN(IF(AND(I143&lt;&gt;"",TODAY()&gt;I143,N143="",Q143=""),"PASÓ EL LÍMITE DE AVISO - NADA ENVIADO; ","")&amp;IF(AND(TODAY()&gt;E143,Q143="",L143&lt;&gt;"Terminar"),"TERMINADO - SIN RENOVAR; ","")&amp;IF(AND(J143&lt;&gt;"",TODAY()&gt;=J143,OR(L143="",L143="Sin decidir"),N143="",Q143=""),"DECIDIR YA; ","")&amp;IF(AND(K143&lt;&gt;"",TODAY()&gt;=K143,TODAY()&lt;J143,OR(L143="",L143="Sin decidir"),Q143=""),"DECIDIR PRONTO; ","")&amp;IF(AND(N143&lt;&gt;"",OR(O143="",O143="Sin respuesta"),Q143="",L143&lt;&gt;"Terminar",I143&lt;&gt;"",TODAY()&gt;=N(I143)-'Ajustes'!$B$4),"DAR SEGUIMIENTO - SIN RESPUESTA; ","")&amp;IF(AND(O143="Aceptó",Q143=""),"ACEPTÓ - FALTA FIRMAR; ","")&amp;IF(AND(H143="",Q143=""),"FALTAN DÍAS DE AVISO; ","")&amp;IF(AND(Q143&lt;&gt;"",R143=""),"FALTA NUEVA TERMINACIÓN; ",""))-2)))</f>
        <v/>
      </c>
    </row>
    <row r="144">
      <c r="D144" s="6" t="n"/>
      <c r="E144" s="6" t="n"/>
      <c r="F144" s="7" t="n"/>
      <c r="I144" s="6">
        <f>IF(OR(E144="",H144=""),"",E144-H144)</f>
        <v/>
      </c>
      <c r="J144" s="6">
        <f>IF(I144="","",I144-'Ajustes'!$B$2)</f>
        <v/>
      </c>
      <c r="K144" s="6">
        <f>IF(J144="","",J144-'Ajustes'!$B$3)</f>
        <v/>
      </c>
      <c r="M144" s="7" t="n"/>
      <c r="N144" s="6" t="n"/>
      <c r="P144" s="6" t="n"/>
      <c r="Q144" s="6" t="n"/>
      <c r="R144" s="6" t="n"/>
      <c r="S144">
        <f>IF(OR(E144="",Q144&lt;&gt;""),"",E144-TODAY())</f>
        <v/>
      </c>
      <c r="T144">
        <f>IF(E144="","",IF(Q144&lt;&gt;"","RENOVADO",IF(L144="Terminar","TERMINA",IF(N144&lt;&gt;"","OFERTA ENVIADA",IF(AND(J144&lt;&gt;"",TODAY()&gt;=J144),"DECIDIR YA","OK")))))</f>
        <v/>
      </c>
      <c r="U144">
        <f>IF(E144="","",IF(IF(AND(I144&lt;&gt;"",TODAY()&gt;I144,N144="",Q144=""),"PASÓ EL LÍMITE DE AVISO - NADA ENVIADO; ","")&amp;IF(AND(TODAY()&gt;E144,Q144="",L144&lt;&gt;"Terminar"),"TERMINADO - SIN RENOVAR; ","")&amp;IF(AND(J144&lt;&gt;"",TODAY()&gt;=J144,OR(L144="",L144="Sin decidir"),N144="",Q144=""),"DECIDIR YA; ","")&amp;IF(AND(K144&lt;&gt;"",TODAY()&gt;=K144,TODAY()&lt;J144,OR(L144="",L144="Sin decidir"),Q144=""),"DECIDIR PRONTO; ","")&amp;IF(AND(N144&lt;&gt;"",OR(O144="",O144="Sin respuesta"),Q144="",L144&lt;&gt;"Terminar",I144&lt;&gt;"",TODAY()&gt;=N(I144)-'Ajustes'!$B$4),"DAR SEGUIMIENTO - SIN RESPUESTA; ","")&amp;IF(AND(O144="Aceptó",Q144=""),"ACEPTÓ - FALTA FIRMAR; ","")&amp;IF(AND(H144="",Q144=""),"FALTAN DÍAS DE AVISO; ","")&amp;IF(AND(Q144&lt;&gt;"",R144=""),"FALTA NUEVA TERMINACIÓN; ","")="","",LEFT(IF(AND(I144&lt;&gt;"",TODAY()&gt;I144,N144="",Q144=""),"PASÓ EL LÍMITE DE AVISO - NADA ENVIADO; ","")&amp;IF(AND(TODAY()&gt;E144,Q144="",L144&lt;&gt;"Terminar"),"TERMINADO - SIN RENOVAR; ","")&amp;IF(AND(J144&lt;&gt;"",TODAY()&gt;=J144,OR(L144="",L144="Sin decidir"),N144="",Q144=""),"DECIDIR YA; ","")&amp;IF(AND(K144&lt;&gt;"",TODAY()&gt;=K144,TODAY()&lt;J144,OR(L144="",L144="Sin decidir"),Q144=""),"DECIDIR PRONTO; ","")&amp;IF(AND(N144&lt;&gt;"",OR(O144="",O144="Sin respuesta"),Q144="",L144&lt;&gt;"Terminar",I144&lt;&gt;"",TODAY()&gt;=N(I144)-'Ajustes'!$B$4),"DAR SEGUIMIENTO - SIN RESPUESTA; ","")&amp;IF(AND(O144="Aceptó",Q144=""),"ACEPTÓ - FALTA FIRMAR; ","")&amp;IF(AND(H144="",Q144=""),"FALTAN DÍAS DE AVISO; ","")&amp;IF(AND(Q144&lt;&gt;"",R144=""),"FALTA NUEVA TERMINACIÓN; ",""),LEN(IF(AND(I144&lt;&gt;"",TODAY()&gt;I144,N144="",Q144=""),"PASÓ EL LÍMITE DE AVISO - NADA ENVIADO; ","")&amp;IF(AND(TODAY()&gt;E144,Q144="",L144&lt;&gt;"Terminar"),"TERMINADO - SIN RENOVAR; ","")&amp;IF(AND(J144&lt;&gt;"",TODAY()&gt;=J144,OR(L144="",L144="Sin decidir"),N144="",Q144=""),"DECIDIR YA; ","")&amp;IF(AND(K144&lt;&gt;"",TODAY()&gt;=K144,TODAY()&lt;J144,OR(L144="",L144="Sin decidir"),Q144=""),"DECIDIR PRONTO; ","")&amp;IF(AND(N144&lt;&gt;"",OR(O144="",O144="Sin respuesta"),Q144="",L144&lt;&gt;"Terminar",I144&lt;&gt;"",TODAY()&gt;=N(I144)-'Ajustes'!$B$4),"DAR SEGUIMIENTO - SIN RESPUESTA; ","")&amp;IF(AND(O144="Aceptó",Q144=""),"ACEPTÓ - FALTA FIRMAR; ","")&amp;IF(AND(H144="",Q144=""),"FALTAN DÍAS DE AVISO; ","")&amp;IF(AND(Q144&lt;&gt;"",R144=""),"FALTA NUEVA TERMINACIÓN; ",""))-2)))</f>
        <v/>
      </c>
    </row>
    <row r="145">
      <c r="D145" s="6" t="n"/>
      <c r="E145" s="6" t="n"/>
      <c r="F145" s="7" t="n"/>
      <c r="I145" s="6">
        <f>IF(OR(E145="",H145=""),"",E145-H145)</f>
        <v/>
      </c>
      <c r="J145" s="6">
        <f>IF(I145="","",I145-'Ajustes'!$B$2)</f>
        <v/>
      </c>
      <c r="K145" s="6">
        <f>IF(J145="","",J145-'Ajustes'!$B$3)</f>
        <v/>
      </c>
      <c r="M145" s="7" t="n"/>
      <c r="N145" s="6" t="n"/>
      <c r="P145" s="6" t="n"/>
      <c r="Q145" s="6" t="n"/>
      <c r="R145" s="6" t="n"/>
      <c r="S145">
        <f>IF(OR(E145="",Q145&lt;&gt;""),"",E145-TODAY())</f>
        <v/>
      </c>
      <c r="T145">
        <f>IF(E145="","",IF(Q145&lt;&gt;"","RENOVADO",IF(L145="Terminar","TERMINA",IF(N145&lt;&gt;"","OFERTA ENVIADA",IF(AND(J145&lt;&gt;"",TODAY()&gt;=J145),"DECIDIR YA","OK")))))</f>
        <v/>
      </c>
      <c r="U145">
        <f>IF(E145="","",IF(IF(AND(I145&lt;&gt;"",TODAY()&gt;I145,N145="",Q145=""),"PASÓ EL LÍMITE DE AVISO - NADA ENVIADO; ","")&amp;IF(AND(TODAY()&gt;E145,Q145="",L145&lt;&gt;"Terminar"),"TERMINADO - SIN RENOVAR; ","")&amp;IF(AND(J145&lt;&gt;"",TODAY()&gt;=J145,OR(L145="",L145="Sin decidir"),N145="",Q145=""),"DECIDIR YA; ","")&amp;IF(AND(K145&lt;&gt;"",TODAY()&gt;=K145,TODAY()&lt;J145,OR(L145="",L145="Sin decidir"),Q145=""),"DECIDIR PRONTO; ","")&amp;IF(AND(N145&lt;&gt;"",OR(O145="",O145="Sin respuesta"),Q145="",L145&lt;&gt;"Terminar",I145&lt;&gt;"",TODAY()&gt;=N(I145)-'Ajustes'!$B$4),"DAR SEGUIMIENTO - SIN RESPUESTA; ","")&amp;IF(AND(O145="Aceptó",Q145=""),"ACEPTÓ - FALTA FIRMAR; ","")&amp;IF(AND(H145="",Q145=""),"FALTAN DÍAS DE AVISO; ","")&amp;IF(AND(Q145&lt;&gt;"",R145=""),"FALTA NUEVA TERMINACIÓN; ","")="","",LEFT(IF(AND(I145&lt;&gt;"",TODAY()&gt;I145,N145="",Q145=""),"PASÓ EL LÍMITE DE AVISO - NADA ENVIADO; ","")&amp;IF(AND(TODAY()&gt;E145,Q145="",L145&lt;&gt;"Terminar"),"TERMINADO - SIN RENOVAR; ","")&amp;IF(AND(J145&lt;&gt;"",TODAY()&gt;=J145,OR(L145="",L145="Sin decidir"),N145="",Q145=""),"DECIDIR YA; ","")&amp;IF(AND(K145&lt;&gt;"",TODAY()&gt;=K145,TODAY()&lt;J145,OR(L145="",L145="Sin decidir"),Q145=""),"DECIDIR PRONTO; ","")&amp;IF(AND(N145&lt;&gt;"",OR(O145="",O145="Sin respuesta"),Q145="",L145&lt;&gt;"Terminar",I145&lt;&gt;"",TODAY()&gt;=N(I145)-'Ajustes'!$B$4),"DAR SEGUIMIENTO - SIN RESPUESTA; ","")&amp;IF(AND(O145="Aceptó",Q145=""),"ACEPTÓ - FALTA FIRMAR; ","")&amp;IF(AND(H145="",Q145=""),"FALTAN DÍAS DE AVISO; ","")&amp;IF(AND(Q145&lt;&gt;"",R145=""),"FALTA NUEVA TERMINACIÓN; ",""),LEN(IF(AND(I145&lt;&gt;"",TODAY()&gt;I145,N145="",Q145=""),"PASÓ EL LÍMITE DE AVISO - NADA ENVIADO; ","")&amp;IF(AND(TODAY()&gt;E145,Q145="",L145&lt;&gt;"Terminar"),"TERMINADO - SIN RENOVAR; ","")&amp;IF(AND(J145&lt;&gt;"",TODAY()&gt;=J145,OR(L145="",L145="Sin decidir"),N145="",Q145=""),"DECIDIR YA; ","")&amp;IF(AND(K145&lt;&gt;"",TODAY()&gt;=K145,TODAY()&lt;J145,OR(L145="",L145="Sin decidir"),Q145=""),"DECIDIR PRONTO; ","")&amp;IF(AND(N145&lt;&gt;"",OR(O145="",O145="Sin respuesta"),Q145="",L145&lt;&gt;"Terminar",I145&lt;&gt;"",TODAY()&gt;=N(I145)-'Ajustes'!$B$4),"DAR SEGUIMIENTO - SIN RESPUESTA; ","")&amp;IF(AND(O145="Aceptó",Q145=""),"ACEPTÓ - FALTA FIRMAR; ","")&amp;IF(AND(H145="",Q145=""),"FALTAN DÍAS DE AVISO; ","")&amp;IF(AND(Q145&lt;&gt;"",R145=""),"FALTA NUEVA TERMINACIÓN; ",""))-2)))</f>
        <v/>
      </c>
    </row>
    <row r="146">
      <c r="D146" s="6" t="n"/>
      <c r="E146" s="6" t="n"/>
      <c r="F146" s="7" t="n"/>
      <c r="I146" s="6">
        <f>IF(OR(E146="",H146=""),"",E146-H146)</f>
        <v/>
      </c>
      <c r="J146" s="6">
        <f>IF(I146="","",I146-'Ajustes'!$B$2)</f>
        <v/>
      </c>
      <c r="K146" s="6">
        <f>IF(J146="","",J146-'Ajustes'!$B$3)</f>
        <v/>
      </c>
      <c r="M146" s="7" t="n"/>
      <c r="N146" s="6" t="n"/>
      <c r="P146" s="6" t="n"/>
      <c r="Q146" s="6" t="n"/>
      <c r="R146" s="6" t="n"/>
      <c r="S146">
        <f>IF(OR(E146="",Q146&lt;&gt;""),"",E146-TODAY())</f>
        <v/>
      </c>
      <c r="T146">
        <f>IF(E146="","",IF(Q146&lt;&gt;"","RENOVADO",IF(L146="Terminar","TERMINA",IF(N146&lt;&gt;"","OFERTA ENVIADA",IF(AND(J146&lt;&gt;"",TODAY()&gt;=J146),"DECIDIR YA","OK")))))</f>
        <v/>
      </c>
      <c r="U146">
        <f>IF(E146="","",IF(IF(AND(I146&lt;&gt;"",TODAY()&gt;I146,N146="",Q146=""),"PASÓ EL LÍMITE DE AVISO - NADA ENVIADO; ","")&amp;IF(AND(TODAY()&gt;E146,Q146="",L146&lt;&gt;"Terminar"),"TERMINADO - SIN RENOVAR; ","")&amp;IF(AND(J146&lt;&gt;"",TODAY()&gt;=J146,OR(L146="",L146="Sin decidir"),N146="",Q146=""),"DECIDIR YA; ","")&amp;IF(AND(K146&lt;&gt;"",TODAY()&gt;=K146,TODAY()&lt;J146,OR(L146="",L146="Sin decidir"),Q146=""),"DECIDIR PRONTO; ","")&amp;IF(AND(N146&lt;&gt;"",OR(O146="",O146="Sin respuesta"),Q146="",L146&lt;&gt;"Terminar",I146&lt;&gt;"",TODAY()&gt;=N(I146)-'Ajustes'!$B$4),"DAR SEGUIMIENTO - SIN RESPUESTA; ","")&amp;IF(AND(O146="Aceptó",Q146=""),"ACEPTÓ - FALTA FIRMAR; ","")&amp;IF(AND(H146="",Q146=""),"FALTAN DÍAS DE AVISO; ","")&amp;IF(AND(Q146&lt;&gt;"",R146=""),"FALTA NUEVA TERMINACIÓN; ","")="","",LEFT(IF(AND(I146&lt;&gt;"",TODAY()&gt;I146,N146="",Q146=""),"PASÓ EL LÍMITE DE AVISO - NADA ENVIADO; ","")&amp;IF(AND(TODAY()&gt;E146,Q146="",L146&lt;&gt;"Terminar"),"TERMINADO - SIN RENOVAR; ","")&amp;IF(AND(J146&lt;&gt;"",TODAY()&gt;=J146,OR(L146="",L146="Sin decidir"),N146="",Q146=""),"DECIDIR YA; ","")&amp;IF(AND(K146&lt;&gt;"",TODAY()&gt;=K146,TODAY()&lt;J146,OR(L146="",L146="Sin decidir"),Q146=""),"DECIDIR PRONTO; ","")&amp;IF(AND(N146&lt;&gt;"",OR(O146="",O146="Sin respuesta"),Q146="",L146&lt;&gt;"Terminar",I146&lt;&gt;"",TODAY()&gt;=N(I146)-'Ajustes'!$B$4),"DAR SEGUIMIENTO - SIN RESPUESTA; ","")&amp;IF(AND(O146="Aceptó",Q146=""),"ACEPTÓ - FALTA FIRMAR; ","")&amp;IF(AND(H146="",Q146=""),"FALTAN DÍAS DE AVISO; ","")&amp;IF(AND(Q146&lt;&gt;"",R146=""),"FALTA NUEVA TERMINACIÓN; ",""),LEN(IF(AND(I146&lt;&gt;"",TODAY()&gt;I146,N146="",Q146=""),"PASÓ EL LÍMITE DE AVISO - NADA ENVIADO; ","")&amp;IF(AND(TODAY()&gt;E146,Q146="",L146&lt;&gt;"Terminar"),"TERMINADO - SIN RENOVAR; ","")&amp;IF(AND(J146&lt;&gt;"",TODAY()&gt;=J146,OR(L146="",L146="Sin decidir"),N146="",Q146=""),"DECIDIR YA; ","")&amp;IF(AND(K146&lt;&gt;"",TODAY()&gt;=K146,TODAY()&lt;J146,OR(L146="",L146="Sin decidir"),Q146=""),"DECIDIR PRONTO; ","")&amp;IF(AND(N146&lt;&gt;"",OR(O146="",O146="Sin respuesta"),Q146="",L146&lt;&gt;"Terminar",I146&lt;&gt;"",TODAY()&gt;=N(I146)-'Ajustes'!$B$4),"DAR SEGUIMIENTO - SIN RESPUESTA; ","")&amp;IF(AND(O146="Aceptó",Q146=""),"ACEPTÓ - FALTA FIRMAR; ","")&amp;IF(AND(H146="",Q146=""),"FALTAN DÍAS DE AVISO; ","")&amp;IF(AND(Q146&lt;&gt;"",R146=""),"FALTA NUEVA TERMINACIÓN; ",""))-2)))</f>
        <v/>
      </c>
    </row>
    <row r="147">
      <c r="D147" s="6" t="n"/>
      <c r="E147" s="6" t="n"/>
      <c r="F147" s="7" t="n"/>
      <c r="I147" s="6">
        <f>IF(OR(E147="",H147=""),"",E147-H147)</f>
        <v/>
      </c>
      <c r="J147" s="6">
        <f>IF(I147="","",I147-'Ajustes'!$B$2)</f>
        <v/>
      </c>
      <c r="K147" s="6">
        <f>IF(J147="","",J147-'Ajustes'!$B$3)</f>
        <v/>
      </c>
      <c r="M147" s="7" t="n"/>
      <c r="N147" s="6" t="n"/>
      <c r="P147" s="6" t="n"/>
      <c r="Q147" s="6" t="n"/>
      <c r="R147" s="6" t="n"/>
      <c r="S147">
        <f>IF(OR(E147="",Q147&lt;&gt;""),"",E147-TODAY())</f>
        <v/>
      </c>
      <c r="T147">
        <f>IF(E147="","",IF(Q147&lt;&gt;"","RENOVADO",IF(L147="Terminar","TERMINA",IF(N147&lt;&gt;"","OFERTA ENVIADA",IF(AND(J147&lt;&gt;"",TODAY()&gt;=J147),"DECIDIR YA","OK")))))</f>
        <v/>
      </c>
      <c r="U147">
        <f>IF(E147="","",IF(IF(AND(I147&lt;&gt;"",TODAY()&gt;I147,N147="",Q147=""),"PASÓ EL LÍMITE DE AVISO - NADA ENVIADO; ","")&amp;IF(AND(TODAY()&gt;E147,Q147="",L147&lt;&gt;"Terminar"),"TERMINADO - SIN RENOVAR; ","")&amp;IF(AND(J147&lt;&gt;"",TODAY()&gt;=J147,OR(L147="",L147="Sin decidir"),N147="",Q147=""),"DECIDIR YA; ","")&amp;IF(AND(K147&lt;&gt;"",TODAY()&gt;=K147,TODAY()&lt;J147,OR(L147="",L147="Sin decidir"),Q147=""),"DECIDIR PRONTO; ","")&amp;IF(AND(N147&lt;&gt;"",OR(O147="",O147="Sin respuesta"),Q147="",L147&lt;&gt;"Terminar",I147&lt;&gt;"",TODAY()&gt;=N(I147)-'Ajustes'!$B$4),"DAR SEGUIMIENTO - SIN RESPUESTA; ","")&amp;IF(AND(O147="Aceptó",Q147=""),"ACEPTÓ - FALTA FIRMAR; ","")&amp;IF(AND(H147="",Q147=""),"FALTAN DÍAS DE AVISO; ","")&amp;IF(AND(Q147&lt;&gt;"",R147=""),"FALTA NUEVA TERMINACIÓN; ","")="","",LEFT(IF(AND(I147&lt;&gt;"",TODAY()&gt;I147,N147="",Q147=""),"PASÓ EL LÍMITE DE AVISO - NADA ENVIADO; ","")&amp;IF(AND(TODAY()&gt;E147,Q147="",L147&lt;&gt;"Terminar"),"TERMINADO - SIN RENOVAR; ","")&amp;IF(AND(J147&lt;&gt;"",TODAY()&gt;=J147,OR(L147="",L147="Sin decidir"),N147="",Q147=""),"DECIDIR YA; ","")&amp;IF(AND(K147&lt;&gt;"",TODAY()&gt;=K147,TODAY()&lt;J147,OR(L147="",L147="Sin decidir"),Q147=""),"DECIDIR PRONTO; ","")&amp;IF(AND(N147&lt;&gt;"",OR(O147="",O147="Sin respuesta"),Q147="",L147&lt;&gt;"Terminar",I147&lt;&gt;"",TODAY()&gt;=N(I147)-'Ajustes'!$B$4),"DAR SEGUIMIENTO - SIN RESPUESTA; ","")&amp;IF(AND(O147="Aceptó",Q147=""),"ACEPTÓ - FALTA FIRMAR; ","")&amp;IF(AND(H147="",Q147=""),"FALTAN DÍAS DE AVISO; ","")&amp;IF(AND(Q147&lt;&gt;"",R147=""),"FALTA NUEVA TERMINACIÓN; ",""),LEN(IF(AND(I147&lt;&gt;"",TODAY()&gt;I147,N147="",Q147=""),"PASÓ EL LÍMITE DE AVISO - NADA ENVIADO; ","")&amp;IF(AND(TODAY()&gt;E147,Q147="",L147&lt;&gt;"Terminar"),"TERMINADO - SIN RENOVAR; ","")&amp;IF(AND(J147&lt;&gt;"",TODAY()&gt;=J147,OR(L147="",L147="Sin decidir"),N147="",Q147=""),"DECIDIR YA; ","")&amp;IF(AND(K147&lt;&gt;"",TODAY()&gt;=K147,TODAY()&lt;J147,OR(L147="",L147="Sin decidir"),Q147=""),"DECIDIR PRONTO; ","")&amp;IF(AND(N147&lt;&gt;"",OR(O147="",O147="Sin respuesta"),Q147="",L147&lt;&gt;"Terminar",I147&lt;&gt;"",TODAY()&gt;=N(I147)-'Ajustes'!$B$4),"DAR SEGUIMIENTO - SIN RESPUESTA; ","")&amp;IF(AND(O147="Aceptó",Q147=""),"ACEPTÓ - FALTA FIRMAR; ","")&amp;IF(AND(H147="",Q147=""),"FALTAN DÍAS DE AVISO; ","")&amp;IF(AND(Q147&lt;&gt;"",R147=""),"FALTA NUEVA TERMINACIÓN; ",""))-2)))</f>
        <v/>
      </c>
    </row>
    <row r="148">
      <c r="D148" s="6" t="n"/>
      <c r="E148" s="6" t="n"/>
      <c r="F148" s="7" t="n"/>
      <c r="I148" s="6">
        <f>IF(OR(E148="",H148=""),"",E148-H148)</f>
        <v/>
      </c>
      <c r="J148" s="6">
        <f>IF(I148="","",I148-'Ajustes'!$B$2)</f>
        <v/>
      </c>
      <c r="K148" s="6">
        <f>IF(J148="","",J148-'Ajustes'!$B$3)</f>
        <v/>
      </c>
      <c r="M148" s="7" t="n"/>
      <c r="N148" s="6" t="n"/>
      <c r="P148" s="6" t="n"/>
      <c r="Q148" s="6" t="n"/>
      <c r="R148" s="6" t="n"/>
      <c r="S148">
        <f>IF(OR(E148="",Q148&lt;&gt;""),"",E148-TODAY())</f>
        <v/>
      </c>
      <c r="T148">
        <f>IF(E148="","",IF(Q148&lt;&gt;"","RENOVADO",IF(L148="Terminar","TERMINA",IF(N148&lt;&gt;"","OFERTA ENVIADA",IF(AND(J148&lt;&gt;"",TODAY()&gt;=J148),"DECIDIR YA","OK")))))</f>
        <v/>
      </c>
      <c r="U148">
        <f>IF(E148="","",IF(IF(AND(I148&lt;&gt;"",TODAY()&gt;I148,N148="",Q148=""),"PASÓ EL LÍMITE DE AVISO - NADA ENVIADO; ","")&amp;IF(AND(TODAY()&gt;E148,Q148="",L148&lt;&gt;"Terminar"),"TERMINADO - SIN RENOVAR; ","")&amp;IF(AND(J148&lt;&gt;"",TODAY()&gt;=J148,OR(L148="",L148="Sin decidir"),N148="",Q148=""),"DECIDIR YA; ","")&amp;IF(AND(K148&lt;&gt;"",TODAY()&gt;=K148,TODAY()&lt;J148,OR(L148="",L148="Sin decidir"),Q148=""),"DECIDIR PRONTO; ","")&amp;IF(AND(N148&lt;&gt;"",OR(O148="",O148="Sin respuesta"),Q148="",L148&lt;&gt;"Terminar",I148&lt;&gt;"",TODAY()&gt;=N(I148)-'Ajustes'!$B$4),"DAR SEGUIMIENTO - SIN RESPUESTA; ","")&amp;IF(AND(O148="Aceptó",Q148=""),"ACEPTÓ - FALTA FIRMAR; ","")&amp;IF(AND(H148="",Q148=""),"FALTAN DÍAS DE AVISO; ","")&amp;IF(AND(Q148&lt;&gt;"",R148=""),"FALTA NUEVA TERMINACIÓN; ","")="","",LEFT(IF(AND(I148&lt;&gt;"",TODAY()&gt;I148,N148="",Q148=""),"PASÓ EL LÍMITE DE AVISO - NADA ENVIADO; ","")&amp;IF(AND(TODAY()&gt;E148,Q148="",L148&lt;&gt;"Terminar"),"TERMINADO - SIN RENOVAR; ","")&amp;IF(AND(J148&lt;&gt;"",TODAY()&gt;=J148,OR(L148="",L148="Sin decidir"),N148="",Q148=""),"DECIDIR YA; ","")&amp;IF(AND(K148&lt;&gt;"",TODAY()&gt;=K148,TODAY()&lt;J148,OR(L148="",L148="Sin decidir"),Q148=""),"DECIDIR PRONTO; ","")&amp;IF(AND(N148&lt;&gt;"",OR(O148="",O148="Sin respuesta"),Q148="",L148&lt;&gt;"Terminar",I148&lt;&gt;"",TODAY()&gt;=N(I148)-'Ajustes'!$B$4),"DAR SEGUIMIENTO - SIN RESPUESTA; ","")&amp;IF(AND(O148="Aceptó",Q148=""),"ACEPTÓ - FALTA FIRMAR; ","")&amp;IF(AND(H148="",Q148=""),"FALTAN DÍAS DE AVISO; ","")&amp;IF(AND(Q148&lt;&gt;"",R148=""),"FALTA NUEVA TERMINACIÓN; ",""),LEN(IF(AND(I148&lt;&gt;"",TODAY()&gt;I148,N148="",Q148=""),"PASÓ EL LÍMITE DE AVISO - NADA ENVIADO; ","")&amp;IF(AND(TODAY()&gt;E148,Q148="",L148&lt;&gt;"Terminar"),"TERMINADO - SIN RENOVAR; ","")&amp;IF(AND(J148&lt;&gt;"",TODAY()&gt;=J148,OR(L148="",L148="Sin decidir"),N148="",Q148=""),"DECIDIR YA; ","")&amp;IF(AND(K148&lt;&gt;"",TODAY()&gt;=K148,TODAY()&lt;J148,OR(L148="",L148="Sin decidir"),Q148=""),"DECIDIR PRONTO; ","")&amp;IF(AND(N148&lt;&gt;"",OR(O148="",O148="Sin respuesta"),Q148="",L148&lt;&gt;"Terminar",I148&lt;&gt;"",TODAY()&gt;=N(I148)-'Ajustes'!$B$4),"DAR SEGUIMIENTO - SIN RESPUESTA; ","")&amp;IF(AND(O148="Aceptó",Q148=""),"ACEPTÓ - FALTA FIRMAR; ","")&amp;IF(AND(H148="",Q148=""),"FALTAN DÍAS DE AVISO; ","")&amp;IF(AND(Q148&lt;&gt;"",R148=""),"FALTA NUEVA TERMINACIÓN; ",""))-2)))</f>
        <v/>
      </c>
    </row>
    <row r="149">
      <c r="D149" s="6" t="n"/>
      <c r="E149" s="6" t="n"/>
      <c r="F149" s="7" t="n"/>
      <c r="I149" s="6">
        <f>IF(OR(E149="",H149=""),"",E149-H149)</f>
        <v/>
      </c>
      <c r="J149" s="6">
        <f>IF(I149="","",I149-'Ajustes'!$B$2)</f>
        <v/>
      </c>
      <c r="K149" s="6">
        <f>IF(J149="","",J149-'Ajustes'!$B$3)</f>
        <v/>
      </c>
      <c r="M149" s="7" t="n"/>
      <c r="N149" s="6" t="n"/>
      <c r="P149" s="6" t="n"/>
      <c r="Q149" s="6" t="n"/>
      <c r="R149" s="6" t="n"/>
      <c r="S149">
        <f>IF(OR(E149="",Q149&lt;&gt;""),"",E149-TODAY())</f>
        <v/>
      </c>
      <c r="T149">
        <f>IF(E149="","",IF(Q149&lt;&gt;"","RENOVADO",IF(L149="Terminar","TERMINA",IF(N149&lt;&gt;"","OFERTA ENVIADA",IF(AND(J149&lt;&gt;"",TODAY()&gt;=J149),"DECIDIR YA","OK")))))</f>
        <v/>
      </c>
      <c r="U149">
        <f>IF(E149="","",IF(IF(AND(I149&lt;&gt;"",TODAY()&gt;I149,N149="",Q149=""),"PASÓ EL LÍMITE DE AVISO - NADA ENVIADO; ","")&amp;IF(AND(TODAY()&gt;E149,Q149="",L149&lt;&gt;"Terminar"),"TERMINADO - SIN RENOVAR; ","")&amp;IF(AND(J149&lt;&gt;"",TODAY()&gt;=J149,OR(L149="",L149="Sin decidir"),N149="",Q149=""),"DECIDIR YA; ","")&amp;IF(AND(K149&lt;&gt;"",TODAY()&gt;=K149,TODAY()&lt;J149,OR(L149="",L149="Sin decidir"),Q149=""),"DECIDIR PRONTO; ","")&amp;IF(AND(N149&lt;&gt;"",OR(O149="",O149="Sin respuesta"),Q149="",L149&lt;&gt;"Terminar",I149&lt;&gt;"",TODAY()&gt;=N(I149)-'Ajustes'!$B$4),"DAR SEGUIMIENTO - SIN RESPUESTA; ","")&amp;IF(AND(O149="Aceptó",Q149=""),"ACEPTÓ - FALTA FIRMAR; ","")&amp;IF(AND(H149="",Q149=""),"FALTAN DÍAS DE AVISO; ","")&amp;IF(AND(Q149&lt;&gt;"",R149=""),"FALTA NUEVA TERMINACIÓN; ","")="","",LEFT(IF(AND(I149&lt;&gt;"",TODAY()&gt;I149,N149="",Q149=""),"PASÓ EL LÍMITE DE AVISO - NADA ENVIADO; ","")&amp;IF(AND(TODAY()&gt;E149,Q149="",L149&lt;&gt;"Terminar"),"TERMINADO - SIN RENOVAR; ","")&amp;IF(AND(J149&lt;&gt;"",TODAY()&gt;=J149,OR(L149="",L149="Sin decidir"),N149="",Q149=""),"DECIDIR YA; ","")&amp;IF(AND(K149&lt;&gt;"",TODAY()&gt;=K149,TODAY()&lt;J149,OR(L149="",L149="Sin decidir"),Q149=""),"DECIDIR PRONTO; ","")&amp;IF(AND(N149&lt;&gt;"",OR(O149="",O149="Sin respuesta"),Q149="",L149&lt;&gt;"Terminar",I149&lt;&gt;"",TODAY()&gt;=N(I149)-'Ajustes'!$B$4),"DAR SEGUIMIENTO - SIN RESPUESTA; ","")&amp;IF(AND(O149="Aceptó",Q149=""),"ACEPTÓ - FALTA FIRMAR; ","")&amp;IF(AND(H149="",Q149=""),"FALTAN DÍAS DE AVISO; ","")&amp;IF(AND(Q149&lt;&gt;"",R149=""),"FALTA NUEVA TERMINACIÓN; ",""),LEN(IF(AND(I149&lt;&gt;"",TODAY()&gt;I149,N149="",Q149=""),"PASÓ EL LÍMITE DE AVISO - NADA ENVIADO; ","")&amp;IF(AND(TODAY()&gt;E149,Q149="",L149&lt;&gt;"Terminar"),"TERMINADO - SIN RENOVAR; ","")&amp;IF(AND(J149&lt;&gt;"",TODAY()&gt;=J149,OR(L149="",L149="Sin decidir"),N149="",Q149=""),"DECIDIR YA; ","")&amp;IF(AND(K149&lt;&gt;"",TODAY()&gt;=K149,TODAY()&lt;J149,OR(L149="",L149="Sin decidir"),Q149=""),"DECIDIR PRONTO; ","")&amp;IF(AND(N149&lt;&gt;"",OR(O149="",O149="Sin respuesta"),Q149="",L149&lt;&gt;"Terminar",I149&lt;&gt;"",TODAY()&gt;=N(I149)-'Ajustes'!$B$4),"DAR SEGUIMIENTO - SIN RESPUESTA; ","")&amp;IF(AND(O149="Aceptó",Q149=""),"ACEPTÓ - FALTA FIRMAR; ","")&amp;IF(AND(H149="",Q149=""),"FALTAN DÍAS DE AVISO; ","")&amp;IF(AND(Q149&lt;&gt;"",R149=""),"FALTA NUEVA TERMINACIÓN; ",""))-2)))</f>
        <v/>
      </c>
    </row>
    <row r="150">
      <c r="D150" s="6" t="n"/>
      <c r="E150" s="6" t="n"/>
      <c r="F150" s="7" t="n"/>
      <c r="I150" s="6">
        <f>IF(OR(E150="",H150=""),"",E150-H150)</f>
        <v/>
      </c>
      <c r="J150" s="6">
        <f>IF(I150="","",I150-'Ajustes'!$B$2)</f>
        <v/>
      </c>
      <c r="K150" s="6">
        <f>IF(J150="","",J150-'Ajustes'!$B$3)</f>
        <v/>
      </c>
      <c r="M150" s="7" t="n"/>
      <c r="N150" s="6" t="n"/>
      <c r="P150" s="6" t="n"/>
      <c r="Q150" s="6" t="n"/>
      <c r="R150" s="6" t="n"/>
      <c r="S150">
        <f>IF(OR(E150="",Q150&lt;&gt;""),"",E150-TODAY())</f>
        <v/>
      </c>
      <c r="T150">
        <f>IF(E150="","",IF(Q150&lt;&gt;"","RENOVADO",IF(L150="Terminar","TERMINA",IF(N150&lt;&gt;"","OFERTA ENVIADA",IF(AND(J150&lt;&gt;"",TODAY()&gt;=J150),"DECIDIR YA","OK")))))</f>
        <v/>
      </c>
      <c r="U150">
        <f>IF(E150="","",IF(IF(AND(I150&lt;&gt;"",TODAY()&gt;I150,N150="",Q150=""),"PASÓ EL LÍMITE DE AVISO - NADA ENVIADO; ","")&amp;IF(AND(TODAY()&gt;E150,Q150="",L150&lt;&gt;"Terminar"),"TERMINADO - SIN RENOVAR; ","")&amp;IF(AND(J150&lt;&gt;"",TODAY()&gt;=J150,OR(L150="",L150="Sin decidir"),N150="",Q150=""),"DECIDIR YA; ","")&amp;IF(AND(K150&lt;&gt;"",TODAY()&gt;=K150,TODAY()&lt;J150,OR(L150="",L150="Sin decidir"),Q150=""),"DECIDIR PRONTO; ","")&amp;IF(AND(N150&lt;&gt;"",OR(O150="",O150="Sin respuesta"),Q150="",L150&lt;&gt;"Terminar",I150&lt;&gt;"",TODAY()&gt;=N(I150)-'Ajustes'!$B$4),"DAR SEGUIMIENTO - SIN RESPUESTA; ","")&amp;IF(AND(O150="Aceptó",Q150=""),"ACEPTÓ - FALTA FIRMAR; ","")&amp;IF(AND(H150="",Q150=""),"FALTAN DÍAS DE AVISO; ","")&amp;IF(AND(Q150&lt;&gt;"",R150=""),"FALTA NUEVA TERMINACIÓN; ","")="","",LEFT(IF(AND(I150&lt;&gt;"",TODAY()&gt;I150,N150="",Q150=""),"PASÓ EL LÍMITE DE AVISO - NADA ENVIADO; ","")&amp;IF(AND(TODAY()&gt;E150,Q150="",L150&lt;&gt;"Terminar"),"TERMINADO - SIN RENOVAR; ","")&amp;IF(AND(J150&lt;&gt;"",TODAY()&gt;=J150,OR(L150="",L150="Sin decidir"),N150="",Q150=""),"DECIDIR YA; ","")&amp;IF(AND(K150&lt;&gt;"",TODAY()&gt;=K150,TODAY()&lt;J150,OR(L150="",L150="Sin decidir"),Q150=""),"DECIDIR PRONTO; ","")&amp;IF(AND(N150&lt;&gt;"",OR(O150="",O150="Sin respuesta"),Q150="",L150&lt;&gt;"Terminar",I150&lt;&gt;"",TODAY()&gt;=N(I150)-'Ajustes'!$B$4),"DAR SEGUIMIENTO - SIN RESPUESTA; ","")&amp;IF(AND(O150="Aceptó",Q150=""),"ACEPTÓ - FALTA FIRMAR; ","")&amp;IF(AND(H150="",Q150=""),"FALTAN DÍAS DE AVISO; ","")&amp;IF(AND(Q150&lt;&gt;"",R150=""),"FALTA NUEVA TERMINACIÓN; ",""),LEN(IF(AND(I150&lt;&gt;"",TODAY()&gt;I150,N150="",Q150=""),"PASÓ EL LÍMITE DE AVISO - NADA ENVIADO; ","")&amp;IF(AND(TODAY()&gt;E150,Q150="",L150&lt;&gt;"Terminar"),"TERMINADO - SIN RENOVAR; ","")&amp;IF(AND(J150&lt;&gt;"",TODAY()&gt;=J150,OR(L150="",L150="Sin decidir"),N150="",Q150=""),"DECIDIR YA; ","")&amp;IF(AND(K150&lt;&gt;"",TODAY()&gt;=K150,TODAY()&lt;J150,OR(L150="",L150="Sin decidir"),Q150=""),"DECIDIR PRONTO; ","")&amp;IF(AND(N150&lt;&gt;"",OR(O150="",O150="Sin respuesta"),Q150="",L150&lt;&gt;"Terminar",I150&lt;&gt;"",TODAY()&gt;=N(I150)-'Ajustes'!$B$4),"DAR SEGUIMIENTO - SIN RESPUESTA; ","")&amp;IF(AND(O150="Aceptó",Q150=""),"ACEPTÓ - FALTA FIRMAR; ","")&amp;IF(AND(H150="",Q150=""),"FALTAN DÍAS DE AVISO; ","")&amp;IF(AND(Q150&lt;&gt;"",R150=""),"FALTA NUEVA TERMINACIÓN; ",""))-2)))</f>
        <v/>
      </c>
    </row>
    <row r="151">
      <c r="D151" s="6" t="n"/>
      <c r="E151" s="6" t="n"/>
      <c r="F151" s="7" t="n"/>
      <c r="I151" s="6">
        <f>IF(OR(E151="",H151=""),"",E151-H151)</f>
        <v/>
      </c>
      <c r="J151" s="6">
        <f>IF(I151="","",I151-'Ajustes'!$B$2)</f>
        <v/>
      </c>
      <c r="K151" s="6">
        <f>IF(J151="","",J151-'Ajustes'!$B$3)</f>
        <v/>
      </c>
      <c r="M151" s="7" t="n"/>
      <c r="N151" s="6" t="n"/>
      <c r="P151" s="6" t="n"/>
      <c r="Q151" s="6" t="n"/>
      <c r="R151" s="6" t="n"/>
      <c r="S151">
        <f>IF(OR(E151="",Q151&lt;&gt;""),"",E151-TODAY())</f>
        <v/>
      </c>
      <c r="T151">
        <f>IF(E151="","",IF(Q151&lt;&gt;"","RENOVADO",IF(L151="Terminar","TERMINA",IF(N151&lt;&gt;"","OFERTA ENVIADA",IF(AND(J151&lt;&gt;"",TODAY()&gt;=J151),"DECIDIR YA","OK")))))</f>
        <v/>
      </c>
      <c r="U151">
        <f>IF(E151="","",IF(IF(AND(I151&lt;&gt;"",TODAY()&gt;I151,N151="",Q151=""),"PASÓ EL LÍMITE DE AVISO - NADA ENVIADO; ","")&amp;IF(AND(TODAY()&gt;E151,Q151="",L151&lt;&gt;"Terminar"),"TERMINADO - SIN RENOVAR; ","")&amp;IF(AND(J151&lt;&gt;"",TODAY()&gt;=J151,OR(L151="",L151="Sin decidir"),N151="",Q151=""),"DECIDIR YA; ","")&amp;IF(AND(K151&lt;&gt;"",TODAY()&gt;=K151,TODAY()&lt;J151,OR(L151="",L151="Sin decidir"),Q151=""),"DECIDIR PRONTO; ","")&amp;IF(AND(N151&lt;&gt;"",OR(O151="",O151="Sin respuesta"),Q151="",L151&lt;&gt;"Terminar",I151&lt;&gt;"",TODAY()&gt;=N(I151)-'Ajustes'!$B$4),"DAR SEGUIMIENTO - SIN RESPUESTA; ","")&amp;IF(AND(O151="Aceptó",Q151=""),"ACEPTÓ - FALTA FIRMAR; ","")&amp;IF(AND(H151="",Q151=""),"FALTAN DÍAS DE AVISO; ","")&amp;IF(AND(Q151&lt;&gt;"",R151=""),"FALTA NUEVA TERMINACIÓN; ","")="","",LEFT(IF(AND(I151&lt;&gt;"",TODAY()&gt;I151,N151="",Q151=""),"PASÓ EL LÍMITE DE AVISO - NADA ENVIADO; ","")&amp;IF(AND(TODAY()&gt;E151,Q151="",L151&lt;&gt;"Terminar"),"TERMINADO - SIN RENOVAR; ","")&amp;IF(AND(J151&lt;&gt;"",TODAY()&gt;=J151,OR(L151="",L151="Sin decidir"),N151="",Q151=""),"DECIDIR YA; ","")&amp;IF(AND(K151&lt;&gt;"",TODAY()&gt;=K151,TODAY()&lt;J151,OR(L151="",L151="Sin decidir"),Q151=""),"DECIDIR PRONTO; ","")&amp;IF(AND(N151&lt;&gt;"",OR(O151="",O151="Sin respuesta"),Q151="",L151&lt;&gt;"Terminar",I151&lt;&gt;"",TODAY()&gt;=N(I151)-'Ajustes'!$B$4),"DAR SEGUIMIENTO - SIN RESPUESTA; ","")&amp;IF(AND(O151="Aceptó",Q151=""),"ACEPTÓ - FALTA FIRMAR; ","")&amp;IF(AND(H151="",Q151=""),"FALTAN DÍAS DE AVISO; ","")&amp;IF(AND(Q151&lt;&gt;"",R151=""),"FALTA NUEVA TERMINACIÓN; ",""),LEN(IF(AND(I151&lt;&gt;"",TODAY()&gt;I151,N151="",Q151=""),"PASÓ EL LÍMITE DE AVISO - NADA ENVIADO; ","")&amp;IF(AND(TODAY()&gt;E151,Q151="",L151&lt;&gt;"Terminar"),"TERMINADO - SIN RENOVAR; ","")&amp;IF(AND(J151&lt;&gt;"",TODAY()&gt;=J151,OR(L151="",L151="Sin decidir"),N151="",Q151=""),"DECIDIR YA; ","")&amp;IF(AND(K151&lt;&gt;"",TODAY()&gt;=K151,TODAY()&lt;J151,OR(L151="",L151="Sin decidir"),Q151=""),"DECIDIR PRONTO; ","")&amp;IF(AND(N151&lt;&gt;"",OR(O151="",O151="Sin respuesta"),Q151="",L151&lt;&gt;"Terminar",I151&lt;&gt;"",TODAY()&gt;=N(I151)-'Ajustes'!$B$4),"DAR SEGUIMIENTO - SIN RESPUESTA; ","")&amp;IF(AND(O151="Aceptó",Q151=""),"ACEPTÓ - FALTA FIRMAR; ","")&amp;IF(AND(H151="",Q151=""),"FALTAN DÍAS DE AVISO; ","")&amp;IF(AND(Q151&lt;&gt;"",R151=""),"FALTA NUEVA TERMINACIÓN; ",""))-2)))</f>
        <v/>
      </c>
    </row>
    <row r="152">
      <c r="D152" s="6" t="n"/>
      <c r="E152" s="6" t="n"/>
      <c r="F152" s="7" t="n"/>
      <c r="I152" s="6">
        <f>IF(OR(E152="",H152=""),"",E152-H152)</f>
        <v/>
      </c>
      <c r="J152" s="6">
        <f>IF(I152="","",I152-'Ajustes'!$B$2)</f>
        <v/>
      </c>
      <c r="K152" s="6">
        <f>IF(J152="","",J152-'Ajustes'!$B$3)</f>
        <v/>
      </c>
      <c r="M152" s="7" t="n"/>
      <c r="N152" s="6" t="n"/>
      <c r="P152" s="6" t="n"/>
      <c r="Q152" s="6" t="n"/>
      <c r="R152" s="6" t="n"/>
      <c r="S152">
        <f>IF(OR(E152="",Q152&lt;&gt;""),"",E152-TODAY())</f>
        <v/>
      </c>
      <c r="T152">
        <f>IF(E152="","",IF(Q152&lt;&gt;"","RENOVADO",IF(L152="Terminar","TERMINA",IF(N152&lt;&gt;"","OFERTA ENVIADA",IF(AND(J152&lt;&gt;"",TODAY()&gt;=J152),"DECIDIR YA","OK")))))</f>
        <v/>
      </c>
      <c r="U152">
        <f>IF(E152="","",IF(IF(AND(I152&lt;&gt;"",TODAY()&gt;I152,N152="",Q152=""),"PASÓ EL LÍMITE DE AVISO - NADA ENVIADO; ","")&amp;IF(AND(TODAY()&gt;E152,Q152="",L152&lt;&gt;"Terminar"),"TERMINADO - SIN RENOVAR; ","")&amp;IF(AND(J152&lt;&gt;"",TODAY()&gt;=J152,OR(L152="",L152="Sin decidir"),N152="",Q152=""),"DECIDIR YA; ","")&amp;IF(AND(K152&lt;&gt;"",TODAY()&gt;=K152,TODAY()&lt;J152,OR(L152="",L152="Sin decidir"),Q152=""),"DECIDIR PRONTO; ","")&amp;IF(AND(N152&lt;&gt;"",OR(O152="",O152="Sin respuesta"),Q152="",L152&lt;&gt;"Terminar",I152&lt;&gt;"",TODAY()&gt;=N(I152)-'Ajustes'!$B$4),"DAR SEGUIMIENTO - SIN RESPUESTA; ","")&amp;IF(AND(O152="Aceptó",Q152=""),"ACEPTÓ - FALTA FIRMAR; ","")&amp;IF(AND(H152="",Q152=""),"FALTAN DÍAS DE AVISO; ","")&amp;IF(AND(Q152&lt;&gt;"",R152=""),"FALTA NUEVA TERMINACIÓN; ","")="","",LEFT(IF(AND(I152&lt;&gt;"",TODAY()&gt;I152,N152="",Q152=""),"PASÓ EL LÍMITE DE AVISO - NADA ENVIADO; ","")&amp;IF(AND(TODAY()&gt;E152,Q152="",L152&lt;&gt;"Terminar"),"TERMINADO - SIN RENOVAR; ","")&amp;IF(AND(J152&lt;&gt;"",TODAY()&gt;=J152,OR(L152="",L152="Sin decidir"),N152="",Q152=""),"DECIDIR YA; ","")&amp;IF(AND(K152&lt;&gt;"",TODAY()&gt;=K152,TODAY()&lt;J152,OR(L152="",L152="Sin decidir"),Q152=""),"DECIDIR PRONTO; ","")&amp;IF(AND(N152&lt;&gt;"",OR(O152="",O152="Sin respuesta"),Q152="",L152&lt;&gt;"Terminar",I152&lt;&gt;"",TODAY()&gt;=N(I152)-'Ajustes'!$B$4),"DAR SEGUIMIENTO - SIN RESPUESTA; ","")&amp;IF(AND(O152="Aceptó",Q152=""),"ACEPTÓ - FALTA FIRMAR; ","")&amp;IF(AND(H152="",Q152=""),"FALTAN DÍAS DE AVISO; ","")&amp;IF(AND(Q152&lt;&gt;"",R152=""),"FALTA NUEVA TERMINACIÓN; ",""),LEN(IF(AND(I152&lt;&gt;"",TODAY()&gt;I152,N152="",Q152=""),"PASÓ EL LÍMITE DE AVISO - NADA ENVIADO; ","")&amp;IF(AND(TODAY()&gt;E152,Q152="",L152&lt;&gt;"Terminar"),"TERMINADO - SIN RENOVAR; ","")&amp;IF(AND(J152&lt;&gt;"",TODAY()&gt;=J152,OR(L152="",L152="Sin decidir"),N152="",Q152=""),"DECIDIR YA; ","")&amp;IF(AND(K152&lt;&gt;"",TODAY()&gt;=K152,TODAY()&lt;J152,OR(L152="",L152="Sin decidir"),Q152=""),"DECIDIR PRONTO; ","")&amp;IF(AND(N152&lt;&gt;"",OR(O152="",O152="Sin respuesta"),Q152="",L152&lt;&gt;"Terminar",I152&lt;&gt;"",TODAY()&gt;=N(I152)-'Ajustes'!$B$4),"DAR SEGUIMIENTO - SIN RESPUESTA; ","")&amp;IF(AND(O152="Aceptó",Q152=""),"ACEPTÓ - FALTA FIRMAR; ","")&amp;IF(AND(H152="",Q152=""),"FALTAN DÍAS DE AVISO; ","")&amp;IF(AND(Q152&lt;&gt;"",R152=""),"FALTA NUEVA TERMINACIÓN; ",""))-2)))</f>
        <v/>
      </c>
    </row>
    <row r="153">
      <c r="D153" s="6" t="n"/>
      <c r="E153" s="6" t="n"/>
      <c r="F153" s="7" t="n"/>
      <c r="I153" s="6">
        <f>IF(OR(E153="",H153=""),"",E153-H153)</f>
        <v/>
      </c>
      <c r="J153" s="6">
        <f>IF(I153="","",I153-'Ajustes'!$B$2)</f>
        <v/>
      </c>
      <c r="K153" s="6">
        <f>IF(J153="","",J153-'Ajustes'!$B$3)</f>
        <v/>
      </c>
      <c r="M153" s="7" t="n"/>
      <c r="N153" s="6" t="n"/>
      <c r="P153" s="6" t="n"/>
      <c r="Q153" s="6" t="n"/>
      <c r="R153" s="6" t="n"/>
      <c r="S153">
        <f>IF(OR(E153="",Q153&lt;&gt;""),"",E153-TODAY())</f>
        <v/>
      </c>
      <c r="T153">
        <f>IF(E153="","",IF(Q153&lt;&gt;"","RENOVADO",IF(L153="Terminar","TERMINA",IF(N153&lt;&gt;"","OFERTA ENVIADA",IF(AND(J153&lt;&gt;"",TODAY()&gt;=J153),"DECIDIR YA","OK")))))</f>
        <v/>
      </c>
      <c r="U153">
        <f>IF(E153="","",IF(IF(AND(I153&lt;&gt;"",TODAY()&gt;I153,N153="",Q153=""),"PASÓ EL LÍMITE DE AVISO - NADA ENVIADO; ","")&amp;IF(AND(TODAY()&gt;E153,Q153="",L153&lt;&gt;"Terminar"),"TERMINADO - SIN RENOVAR; ","")&amp;IF(AND(J153&lt;&gt;"",TODAY()&gt;=J153,OR(L153="",L153="Sin decidir"),N153="",Q153=""),"DECIDIR YA; ","")&amp;IF(AND(K153&lt;&gt;"",TODAY()&gt;=K153,TODAY()&lt;J153,OR(L153="",L153="Sin decidir"),Q153=""),"DECIDIR PRONTO; ","")&amp;IF(AND(N153&lt;&gt;"",OR(O153="",O153="Sin respuesta"),Q153="",L153&lt;&gt;"Terminar",I153&lt;&gt;"",TODAY()&gt;=N(I153)-'Ajustes'!$B$4),"DAR SEGUIMIENTO - SIN RESPUESTA; ","")&amp;IF(AND(O153="Aceptó",Q153=""),"ACEPTÓ - FALTA FIRMAR; ","")&amp;IF(AND(H153="",Q153=""),"FALTAN DÍAS DE AVISO; ","")&amp;IF(AND(Q153&lt;&gt;"",R153=""),"FALTA NUEVA TERMINACIÓN; ","")="","",LEFT(IF(AND(I153&lt;&gt;"",TODAY()&gt;I153,N153="",Q153=""),"PASÓ EL LÍMITE DE AVISO - NADA ENVIADO; ","")&amp;IF(AND(TODAY()&gt;E153,Q153="",L153&lt;&gt;"Terminar"),"TERMINADO - SIN RENOVAR; ","")&amp;IF(AND(J153&lt;&gt;"",TODAY()&gt;=J153,OR(L153="",L153="Sin decidir"),N153="",Q153=""),"DECIDIR YA; ","")&amp;IF(AND(K153&lt;&gt;"",TODAY()&gt;=K153,TODAY()&lt;J153,OR(L153="",L153="Sin decidir"),Q153=""),"DECIDIR PRONTO; ","")&amp;IF(AND(N153&lt;&gt;"",OR(O153="",O153="Sin respuesta"),Q153="",L153&lt;&gt;"Terminar",I153&lt;&gt;"",TODAY()&gt;=N(I153)-'Ajustes'!$B$4),"DAR SEGUIMIENTO - SIN RESPUESTA; ","")&amp;IF(AND(O153="Aceptó",Q153=""),"ACEPTÓ - FALTA FIRMAR; ","")&amp;IF(AND(H153="",Q153=""),"FALTAN DÍAS DE AVISO; ","")&amp;IF(AND(Q153&lt;&gt;"",R153=""),"FALTA NUEVA TERMINACIÓN; ",""),LEN(IF(AND(I153&lt;&gt;"",TODAY()&gt;I153,N153="",Q153=""),"PASÓ EL LÍMITE DE AVISO - NADA ENVIADO; ","")&amp;IF(AND(TODAY()&gt;E153,Q153="",L153&lt;&gt;"Terminar"),"TERMINADO - SIN RENOVAR; ","")&amp;IF(AND(J153&lt;&gt;"",TODAY()&gt;=J153,OR(L153="",L153="Sin decidir"),N153="",Q153=""),"DECIDIR YA; ","")&amp;IF(AND(K153&lt;&gt;"",TODAY()&gt;=K153,TODAY()&lt;J153,OR(L153="",L153="Sin decidir"),Q153=""),"DECIDIR PRONTO; ","")&amp;IF(AND(N153&lt;&gt;"",OR(O153="",O153="Sin respuesta"),Q153="",L153&lt;&gt;"Terminar",I153&lt;&gt;"",TODAY()&gt;=N(I153)-'Ajustes'!$B$4),"DAR SEGUIMIENTO - SIN RESPUESTA; ","")&amp;IF(AND(O153="Aceptó",Q153=""),"ACEPTÓ - FALTA FIRMAR; ","")&amp;IF(AND(H153="",Q153=""),"FALTAN DÍAS DE AVISO; ","")&amp;IF(AND(Q153&lt;&gt;"",R153=""),"FALTA NUEVA TERMINACIÓN; ",""))-2)))</f>
        <v/>
      </c>
    </row>
    <row r="154">
      <c r="D154" s="6" t="n"/>
      <c r="E154" s="6" t="n"/>
      <c r="F154" s="7" t="n"/>
      <c r="I154" s="6">
        <f>IF(OR(E154="",H154=""),"",E154-H154)</f>
        <v/>
      </c>
      <c r="J154" s="6">
        <f>IF(I154="","",I154-'Ajustes'!$B$2)</f>
        <v/>
      </c>
      <c r="K154" s="6">
        <f>IF(J154="","",J154-'Ajustes'!$B$3)</f>
        <v/>
      </c>
      <c r="M154" s="7" t="n"/>
      <c r="N154" s="6" t="n"/>
      <c r="P154" s="6" t="n"/>
      <c r="Q154" s="6" t="n"/>
      <c r="R154" s="6" t="n"/>
      <c r="S154">
        <f>IF(OR(E154="",Q154&lt;&gt;""),"",E154-TODAY())</f>
        <v/>
      </c>
      <c r="T154">
        <f>IF(E154="","",IF(Q154&lt;&gt;"","RENOVADO",IF(L154="Terminar","TERMINA",IF(N154&lt;&gt;"","OFERTA ENVIADA",IF(AND(J154&lt;&gt;"",TODAY()&gt;=J154),"DECIDIR YA","OK")))))</f>
        <v/>
      </c>
      <c r="U154">
        <f>IF(E154="","",IF(IF(AND(I154&lt;&gt;"",TODAY()&gt;I154,N154="",Q154=""),"PASÓ EL LÍMITE DE AVISO - NADA ENVIADO; ","")&amp;IF(AND(TODAY()&gt;E154,Q154="",L154&lt;&gt;"Terminar"),"TERMINADO - SIN RENOVAR; ","")&amp;IF(AND(J154&lt;&gt;"",TODAY()&gt;=J154,OR(L154="",L154="Sin decidir"),N154="",Q154=""),"DECIDIR YA; ","")&amp;IF(AND(K154&lt;&gt;"",TODAY()&gt;=K154,TODAY()&lt;J154,OR(L154="",L154="Sin decidir"),Q154=""),"DECIDIR PRONTO; ","")&amp;IF(AND(N154&lt;&gt;"",OR(O154="",O154="Sin respuesta"),Q154="",L154&lt;&gt;"Terminar",I154&lt;&gt;"",TODAY()&gt;=N(I154)-'Ajustes'!$B$4),"DAR SEGUIMIENTO - SIN RESPUESTA; ","")&amp;IF(AND(O154="Aceptó",Q154=""),"ACEPTÓ - FALTA FIRMAR; ","")&amp;IF(AND(H154="",Q154=""),"FALTAN DÍAS DE AVISO; ","")&amp;IF(AND(Q154&lt;&gt;"",R154=""),"FALTA NUEVA TERMINACIÓN; ","")="","",LEFT(IF(AND(I154&lt;&gt;"",TODAY()&gt;I154,N154="",Q154=""),"PASÓ EL LÍMITE DE AVISO - NADA ENVIADO; ","")&amp;IF(AND(TODAY()&gt;E154,Q154="",L154&lt;&gt;"Terminar"),"TERMINADO - SIN RENOVAR; ","")&amp;IF(AND(J154&lt;&gt;"",TODAY()&gt;=J154,OR(L154="",L154="Sin decidir"),N154="",Q154=""),"DECIDIR YA; ","")&amp;IF(AND(K154&lt;&gt;"",TODAY()&gt;=K154,TODAY()&lt;J154,OR(L154="",L154="Sin decidir"),Q154=""),"DECIDIR PRONTO; ","")&amp;IF(AND(N154&lt;&gt;"",OR(O154="",O154="Sin respuesta"),Q154="",L154&lt;&gt;"Terminar",I154&lt;&gt;"",TODAY()&gt;=N(I154)-'Ajustes'!$B$4),"DAR SEGUIMIENTO - SIN RESPUESTA; ","")&amp;IF(AND(O154="Aceptó",Q154=""),"ACEPTÓ - FALTA FIRMAR; ","")&amp;IF(AND(H154="",Q154=""),"FALTAN DÍAS DE AVISO; ","")&amp;IF(AND(Q154&lt;&gt;"",R154=""),"FALTA NUEVA TERMINACIÓN; ",""),LEN(IF(AND(I154&lt;&gt;"",TODAY()&gt;I154,N154="",Q154=""),"PASÓ EL LÍMITE DE AVISO - NADA ENVIADO; ","")&amp;IF(AND(TODAY()&gt;E154,Q154="",L154&lt;&gt;"Terminar"),"TERMINADO - SIN RENOVAR; ","")&amp;IF(AND(J154&lt;&gt;"",TODAY()&gt;=J154,OR(L154="",L154="Sin decidir"),N154="",Q154=""),"DECIDIR YA; ","")&amp;IF(AND(K154&lt;&gt;"",TODAY()&gt;=K154,TODAY()&lt;J154,OR(L154="",L154="Sin decidir"),Q154=""),"DECIDIR PRONTO; ","")&amp;IF(AND(N154&lt;&gt;"",OR(O154="",O154="Sin respuesta"),Q154="",L154&lt;&gt;"Terminar",I154&lt;&gt;"",TODAY()&gt;=N(I154)-'Ajustes'!$B$4),"DAR SEGUIMIENTO - SIN RESPUESTA; ","")&amp;IF(AND(O154="Aceptó",Q154=""),"ACEPTÓ - FALTA FIRMAR; ","")&amp;IF(AND(H154="",Q154=""),"FALTAN DÍAS DE AVISO; ","")&amp;IF(AND(Q154&lt;&gt;"",R154=""),"FALTA NUEVA TERMINACIÓN; ",""))-2)))</f>
        <v/>
      </c>
    </row>
    <row r="155">
      <c r="D155" s="6" t="n"/>
      <c r="E155" s="6" t="n"/>
      <c r="F155" s="7" t="n"/>
      <c r="I155" s="6">
        <f>IF(OR(E155="",H155=""),"",E155-H155)</f>
        <v/>
      </c>
      <c r="J155" s="6">
        <f>IF(I155="","",I155-'Ajustes'!$B$2)</f>
        <v/>
      </c>
      <c r="K155" s="6">
        <f>IF(J155="","",J155-'Ajustes'!$B$3)</f>
        <v/>
      </c>
      <c r="M155" s="7" t="n"/>
      <c r="N155" s="6" t="n"/>
      <c r="P155" s="6" t="n"/>
      <c r="Q155" s="6" t="n"/>
      <c r="R155" s="6" t="n"/>
      <c r="S155">
        <f>IF(OR(E155="",Q155&lt;&gt;""),"",E155-TODAY())</f>
        <v/>
      </c>
      <c r="T155">
        <f>IF(E155="","",IF(Q155&lt;&gt;"","RENOVADO",IF(L155="Terminar","TERMINA",IF(N155&lt;&gt;"","OFERTA ENVIADA",IF(AND(J155&lt;&gt;"",TODAY()&gt;=J155),"DECIDIR YA","OK")))))</f>
        <v/>
      </c>
      <c r="U155">
        <f>IF(E155="","",IF(IF(AND(I155&lt;&gt;"",TODAY()&gt;I155,N155="",Q155=""),"PASÓ EL LÍMITE DE AVISO - NADA ENVIADO; ","")&amp;IF(AND(TODAY()&gt;E155,Q155="",L155&lt;&gt;"Terminar"),"TERMINADO - SIN RENOVAR; ","")&amp;IF(AND(J155&lt;&gt;"",TODAY()&gt;=J155,OR(L155="",L155="Sin decidir"),N155="",Q155=""),"DECIDIR YA; ","")&amp;IF(AND(K155&lt;&gt;"",TODAY()&gt;=K155,TODAY()&lt;J155,OR(L155="",L155="Sin decidir"),Q155=""),"DECIDIR PRONTO; ","")&amp;IF(AND(N155&lt;&gt;"",OR(O155="",O155="Sin respuesta"),Q155="",L155&lt;&gt;"Terminar",I155&lt;&gt;"",TODAY()&gt;=N(I155)-'Ajustes'!$B$4),"DAR SEGUIMIENTO - SIN RESPUESTA; ","")&amp;IF(AND(O155="Aceptó",Q155=""),"ACEPTÓ - FALTA FIRMAR; ","")&amp;IF(AND(H155="",Q155=""),"FALTAN DÍAS DE AVISO; ","")&amp;IF(AND(Q155&lt;&gt;"",R155=""),"FALTA NUEVA TERMINACIÓN; ","")="","",LEFT(IF(AND(I155&lt;&gt;"",TODAY()&gt;I155,N155="",Q155=""),"PASÓ EL LÍMITE DE AVISO - NADA ENVIADO; ","")&amp;IF(AND(TODAY()&gt;E155,Q155="",L155&lt;&gt;"Terminar"),"TERMINADO - SIN RENOVAR; ","")&amp;IF(AND(J155&lt;&gt;"",TODAY()&gt;=J155,OR(L155="",L155="Sin decidir"),N155="",Q155=""),"DECIDIR YA; ","")&amp;IF(AND(K155&lt;&gt;"",TODAY()&gt;=K155,TODAY()&lt;J155,OR(L155="",L155="Sin decidir"),Q155=""),"DECIDIR PRONTO; ","")&amp;IF(AND(N155&lt;&gt;"",OR(O155="",O155="Sin respuesta"),Q155="",L155&lt;&gt;"Terminar",I155&lt;&gt;"",TODAY()&gt;=N(I155)-'Ajustes'!$B$4),"DAR SEGUIMIENTO - SIN RESPUESTA; ","")&amp;IF(AND(O155="Aceptó",Q155=""),"ACEPTÓ - FALTA FIRMAR; ","")&amp;IF(AND(H155="",Q155=""),"FALTAN DÍAS DE AVISO; ","")&amp;IF(AND(Q155&lt;&gt;"",R155=""),"FALTA NUEVA TERMINACIÓN; ",""),LEN(IF(AND(I155&lt;&gt;"",TODAY()&gt;I155,N155="",Q155=""),"PASÓ EL LÍMITE DE AVISO - NADA ENVIADO; ","")&amp;IF(AND(TODAY()&gt;E155,Q155="",L155&lt;&gt;"Terminar"),"TERMINADO - SIN RENOVAR; ","")&amp;IF(AND(J155&lt;&gt;"",TODAY()&gt;=J155,OR(L155="",L155="Sin decidir"),N155="",Q155=""),"DECIDIR YA; ","")&amp;IF(AND(K155&lt;&gt;"",TODAY()&gt;=K155,TODAY()&lt;J155,OR(L155="",L155="Sin decidir"),Q155=""),"DECIDIR PRONTO; ","")&amp;IF(AND(N155&lt;&gt;"",OR(O155="",O155="Sin respuesta"),Q155="",L155&lt;&gt;"Terminar",I155&lt;&gt;"",TODAY()&gt;=N(I155)-'Ajustes'!$B$4),"DAR SEGUIMIENTO - SIN RESPUESTA; ","")&amp;IF(AND(O155="Aceptó",Q155=""),"ACEPTÓ - FALTA FIRMAR; ","")&amp;IF(AND(H155="",Q155=""),"FALTAN DÍAS DE AVISO; ","")&amp;IF(AND(Q155&lt;&gt;"",R155=""),"FALTA NUEVA TERMINACIÓN; ",""))-2)))</f>
        <v/>
      </c>
    </row>
    <row r="156">
      <c r="D156" s="6" t="n"/>
      <c r="E156" s="6" t="n"/>
      <c r="F156" s="7" t="n"/>
      <c r="I156" s="6">
        <f>IF(OR(E156="",H156=""),"",E156-H156)</f>
        <v/>
      </c>
      <c r="J156" s="6">
        <f>IF(I156="","",I156-'Ajustes'!$B$2)</f>
        <v/>
      </c>
      <c r="K156" s="6">
        <f>IF(J156="","",J156-'Ajustes'!$B$3)</f>
        <v/>
      </c>
      <c r="M156" s="7" t="n"/>
      <c r="N156" s="6" t="n"/>
      <c r="P156" s="6" t="n"/>
      <c r="Q156" s="6" t="n"/>
      <c r="R156" s="6" t="n"/>
      <c r="S156">
        <f>IF(OR(E156="",Q156&lt;&gt;""),"",E156-TODAY())</f>
        <v/>
      </c>
      <c r="T156">
        <f>IF(E156="","",IF(Q156&lt;&gt;"","RENOVADO",IF(L156="Terminar","TERMINA",IF(N156&lt;&gt;"","OFERTA ENVIADA",IF(AND(J156&lt;&gt;"",TODAY()&gt;=J156),"DECIDIR YA","OK")))))</f>
        <v/>
      </c>
      <c r="U156">
        <f>IF(E156="","",IF(IF(AND(I156&lt;&gt;"",TODAY()&gt;I156,N156="",Q156=""),"PASÓ EL LÍMITE DE AVISO - NADA ENVIADO; ","")&amp;IF(AND(TODAY()&gt;E156,Q156="",L156&lt;&gt;"Terminar"),"TERMINADO - SIN RENOVAR; ","")&amp;IF(AND(J156&lt;&gt;"",TODAY()&gt;=J156,OR(L156="",L156="Sin decidir"),N156="",Q156=""),"DECIDIR YA; ","")&amp;IF(AND(K156&lt;&gt;"",TODAY()&gt;=K156,TODAY()&lt;J156,OR(L156="",L156="Sin decidir"),Q156=""),"DECIDIR PRONTO; ","")&amp;IF(AND(N156&lt;&gt;"",OR(O156="",O156="Sin respuesta"),Q156="",L156&lt;&gt;"Terminar",I156&lt;&gt;"",TODAY()&gt;=N(I156)-'Ajustes'!$B$4),"DAR SEGUIMIENTO - SIN RESPUESTA; ","")&amp;IF(AND(O156="Aceptó",Q156=""),"ACEPTÓ - FALTA FIRMAR; ","")&amp;IF(AND(H156="",Q156=""),"FALTAN DÍAS DE AVISO; ","")&amp;IF(AND(Q156&lt;&gt;"",R156=""),"FALTA NUEVA TERMINACIÓN; ","")="","",LEFT(IF(AND(I156&lt;&gt;"",TODAY()&gt;I156,N156="",Q156=""),"PASÓ EL LÍMITE DE AVISO - NADA ENVIADO; ","")&amp;IF(AND(TODAY()&gt;E156,Q156="",L156&lt;&gt;"Terminar"),"TERMINADO - SIN RENOVAR; ","")&amp;IF(AND(J156&lt;&gt;"",TODAY()&gt;=J156,OR(L156="",L156="Sin decidir"),N156="",Q156=""),"DECIDIR YA; ","")&amp;IF(AND(K156&lt;&gt;"",TODAY()&gt;=K156,TODAY()&lt;J156,OR(L156="",L156="Sin decidir"),Q156=""),"DECIDIR PRONTO; ","")&amp;IF(AND(N156&lt;&gt;"",OR(O156="",O156="Sin respuesta"),Q156="",L156&lt;&gt;"Terminar",I156&lt;&gt;"",TODAY()&gt;=N(I156)-'Ajustes'!$B$4),"DAR SEGUIMIENTO - SIN RESPUESTA; ","")&amp;IF(AND(O156="Aceptó",Q156=""),"ACEPTÓ - FALTA FIRMAR; ","")&amp;IF(AND(H156="",Q156=""),"FALTAN DÍAS DE AVISO; ","")&amp;IF(AND(Q156&lt;&gt;"",R156=""),"FALTA NUEVA TERMINACIÓN; ",""),LEN(IF(AND(I156&lt;&gt;"",TODAY()&gt;I156,N156="",Q156=""),"PASÓ EL LÍMITE DE AVISO - NADA ENVIADO; ","")&amp;IF(AND(TODAY()&gt;E156,Q156="",L156&lt;&gt;"Terminar"),"TERMINADO - SIN RENOVAR; ","")&amp;IF(AND(J156&lt;&gt;"",TODAY()&gt;=J156,OR(L156="",L156="Sin decidir"),N156="",Q156=""),"DECIDIR YA; ","")&amp;IF(AND(K156&lt;&gt;"",TODAY()&gt;=K156,TODAY()&lt;J156,OR(L156="",L156="Sin decidir"),Q156=""),"DECIDIR PRONTO; ","")&amp;IF(AND(N156&lt;&gt;"",OR(O156="",O156="Sin respuesta"),Q156="",L156&lt;&gt;"Terminar",I156&lt;&gt;"",TODAY()&gt;=N(I156)-'Ajustes'!$B$4),"DAR SEGUIMIENTO - SIN RESPUESTA; ","")&amp;IF(AND(O156="Aceptó",Q156=""),"ACEPTÓ - FALTA FIRMAR; ","")&amp;IF(AND(H156="",Q156=""),"FALTAN DÍAS DE AVISO; ","")&amp;IF(AND(Q156&lt;&gt;"",R156=""),"FALTA NUEVA TERMINACIÓN; ",""))-2)))</f>
        <v/>
      </c>
    </row>
    <row r="157">
      <c r="D157" s="6" t="n"/>
      <c r="E157" s="6" t="n"/>
      <c r="F157" s="7" t="n"/>
      <c r="I157" s="6">
        <f>IF(OR(E157="",H157=""),"",E157-H157)</f>
        <v/>
      </c>
      <c r="J157" s="6">
        <f>IF(I157="","",I157-'Ajustes'!$B$2)</f>
        <v/>
      </c>
      <c r="K157" s="6">
        <f>IF(J157="","",J157-'Ajustes'!$B$3)</f>
        <v/>
      </c>
      <c r="M157" s="7" t="n"/>
      <c r="N157" s="6" t="n"/>
      <c r="P157" s="6" t="n"/>
      <c r="Q157" s="6" t="n"/>
      <c r="R157" s="6" t="n"/>
      <c r="S157">
        <f>IF(OR(E157="",Q157&lt;&gt;""),"",E157-TODAY())</f>
        <v/>
      </c>
      <c r="T157">
        <f>IF(E157="","",IF(Q157&lt;&gt;"","RENOVADO",IF(L157="Terminar","TERMINA",IF(N157&lt;&gt;"","OFERTA ENVIADA",IF(AND(J157&lt;&gt;"",TODAY()&gt;=J157),"DECIDIR YA","OK")))))</f>
        <v/>
      </c>
      <c r="U157">
        <f>IF(E157="","",IF(IF(AND(I157&lt;&gt;"",TODAY()&gt;I157,N157="",Q157=""),"PASÓ EL LÍMITE DE AVISO - NADA ENVIADO; ","")&amp;IF(AND(TODAY()&gt;E157,Q157="",L157&lt;&gt;"Terminar"),"TERMINADO - SIN RENOVAR; ","")&amp;IF(AND(J157&lt;&gt;"",TODAY()&gt;=J157,OR(L157="",L157="Sin decidir"),N157="",Q157=""),"DECIDIR YA; ","")&amp;IF(AND(K157&lt;&gt;"",TODAY()&gt;=K157,TODAY()&lt;J157,OR(L157="",L157="Sin decidir"),Q157=""),"DECIDIR PRONTO; ","")&amp;IF(AND(N157&lt;&gt;"",OR(O157="",O157="Sin respuesta"),Q157="",L157&lt;&gt;"Terminar",I157&lt;&gt;"",TODAY()&gt;=N(I157)-'Ajustes'!$B$4),"DAR SEGUIMIENTO - SIN RESPUESTA; ","")&amp;IF(AND(O157="Aceptó",Q157=""),"ACEPTÓ - FALTA FIRMAR; ","")&amp;IF(AND(H157="",Q157=""),"FALTAN DÍAS DE AVISO; ","")&amp;IF(AND(Q157&lt;&gt;"",R157=""),"FALTA NUEVA TERMINACIÓN; ","")="","",LEFT(IF(AND(I157&lt;&gt;"",TODAY()&gt;I157,N157="",Q157=""),"PASÓ EL LÍMITE DE AVISO - NADA ENVIADO; ","")&amp;IF(AND(TODAY()&gt;E157,Q157="",L157&lt;&gt;"Terminar"),"TERMINADO - SIN RENOVAR; ","")&amp;IF(AND(J157&lt;&gt;"",TODAY()&gt;=J157,OR(L157="",L157="Sin decidir"),N157="",Q157=""),"DECIDIR YA; ","")&amp;IF(AND(K157&lt;&gt;"",TODAY()&gt;=K157,TODAY()&lt;J157,OR(L157="",L157="Sin decidir"),Q157=""),"DECIDIR PRONTO; ","")&amp;IF(AND(N157&lt;&gt;"",OR(O157="",O157="Sin respuesta"),Q157="",L157&lt;&gt;"Terminar",I157&lt;&gt;"",TODAY()&gt;=N(I157)-'Ajustes'!$B$4),"DAR SEGUIMIENTO - SIN RESPUESTA; ","")&amp;IF(AND(O157="Aceptó",Q157=""),"ACEPTÓ - FALTA FIRMAR; ","")&amp;IF(AND(H157="",Q157=""),"FALTAN DÍAS DE AVISO; ","")&amp;IF(AND(Q157&lt;&gt;"",R157=""),"FALTA NUEVA TERMINACIÓN; ",""),LEN(IF(AND(I157&lt;&gt;"",TODAY()&gt;I157,N157="",Q157=""),"PASÓ EL LÍMITE DE AVISO - NADA ENVIADO; ","")&amp;IF(AND(TODAY()&gt;E157,Q157="",L157&lt;&gt;"Terminar"),"TERMINADO - SIN RENOVAR; ","")&amp;IF(AND(J157&lt;&gt;"",TODAY()&gt;=J157,OR(L157="",L157="Sin decidir"),N157="",Q157=""),"DECIDIR YA; ","")&amp;IF(AND(K157&lt;&gt;"",TODAY()&gt;=K157,TODAY()&lt;J157,OR(L157="",L157="Sin decidir"),Q157=""),"DECIDIR PRONTO; ","")&amp;IF(AND(N157&lt;&gt;"",OR(O157="",O157="Sin respuesta"),Q157="",L157&lt;&gt;"Terminar",I157&lt;&gt;"",TODAY()&gt;=N(I157)-'Ajustes'!$B$4),"DAR SEGUIMIENTO - SIN RESPUESTA; ","")&amp;IF(AND(O157="Aceptó",Q157=""),"ACEPTÓ - FALTA FIRMAR; ","")&amp;IF(AND(H157="",Q157=""),"FALTAN DÍAS DE AVISO; ","")&amp;IF(AND(Q157&lt;&gt;"",R157=""),"FALTA NUEVA TERMINACIÓN; ",""))-2)))</f>
        <v/>
      </c>
    </row>
    <row r="158">
      <c r="D158" s="6" t="n"/>
      <c r="E158" s="6" t="n"/>
      <c r="F158" s="7" t="n"/>
      <c r="I158" s="6">
        <f>IF(OR(E158="",H158=""),"",E158-H158)</f>
        <v/>
      </c>
      <c r="J158" s="6">
        <f>IF(I158="","",I158-'Ajustes'!$B$2)</f>
        <v/>
      </c>
      <c r="K158" s="6">
        <f>IF(J158="","",J158-'Ajustes'!$B$3)</f>
        <v/>
      </c>
      <c r="M158" s="7" t="n"/>
      <c r="N158" s="6" t="n"/>
      <c r="P158" s="6" t="n"/>
      <c r="Q158" s="6" t="n"/>
      <c r="R158" s="6" t="n"/>
      <c r="S158">
        <f>IF(OR(E158="",Q158&lt;&gt;""),"",E158-TODAY())</f>
        <v/>
      </c>
      <c r="T158">
        <f>IF(E158="","",IF(Q158&lt;&gt;"","RENOVADO",IF(L158="Terminar","TERMINA",IF(N158&lt;&gt;"","OFERTA ENVIADA",IF(AND(J158&lt;&gt;"",TODAY()&gt;=J158),"DECIDIR YA","OK")))))</f>
        <v/>
      </c>
      <c r="U158">
        <f>IF(E158="","",IF(IF(AND(I158&lt;&gt;"",TODAY()&gt;I158,N158="",Q158=""),"PASÓ EL LÍMITE DE AVISO - NADA ENVIADO; ","")&amp;IF(AND(TODAY()&gt;E158,Q158="",L158&lt;&gt;"Terminar"),"TERMINADO - SIN RENOVAR; ","")&amp;IF(AND(J158&lt;&gt;"",TODAY()&gt;=J158,OR(L158="",L158="Sin decidir"),N158="",Q158=""),"DECIDIR YA; ","")&amp;IF(AND(K158&lt;&gt;"",TODAY()&gt;=K158,TODAY()&lt;J158,OR(L158="",L158="Sin decidir"),Q158=""),"DECIDIR PRONTO; ","")&amp;IF(AND(N158&lt;&gt;"",OR(O158="",O158="Sin respuesta"),Q158="",L158&lt;&gt;"Terminar",I158&lt;&gt;"",TODAY()&gt;=N(I158)-'Ajustes'!$B$4),"DAR SEGUIMIENTO - SIN RESPUESTA; ","")&amp;IF(AND(O158="Aceptó",Q158=""),"ACEPTÓ - FALTA FIRMAR; ","")&amp;IF(AND(H158="",Q158=""),"FALTAN DÍAS DE AVISO; ","")&amp;IF(AND(Q158&lt;&gt;"",R158=""),"FALTA NUEVA TERMINACIÓN; ","")="","",LEFT(IF(AND(I158&lt;&gt;"",TODAY()&gt;I158,N158="",Q158=""),"PASÓ EL LÍMITE DE AVISO - NADA ENVIADO; ","")&amp;IF(AND(TODAY()&gt;E158,Q158="",L158&lt;&gt;"Terminar"),"TERMINADO - SIN RENOVAR; ","")&amp;IF(AND(J158&lt;&gt;"",TODAY()&gt;=J158,OR(L158="",L158="Sin decidir"),N158="",Q158=""),"DECIDIR YA; ","")&amp;IF(AND(K158&lt;&gt;"",TODAY()&gt;=K158,TODAY()&lt;J158,OR(L158="",L158="Sin decidir"),Q158=""),"DECIDIR PRONTO; ","")&amp;IF(AND(N158&lt;&gt;"",OR(O158="",O158="Sin respuesta"),Q158="",L158&lt;&gt;"Terminar",I158&lt;&gt;"",TODAY()&gt;=N(I158)-'Ajustes'!$B$4),"DAR SEGUIMIENTO - SIN RESPUESTA; ","")&amp;IF(AND(O158="Aceptó",Q158=""),"ACEPTÓ - FALTA FIRMAR; ","")&amp;IF(AND(H158="",Q158=""),"FALTAN DÍAS DE AVISO; ","")&amp;IF(AND(Q158&lt;&gt;"",R158=""),"FALTA NUEVA TERMINACIÓN; ",""),LEN(IF(AND(I158&lt;&gt;"",TODAY()&gt;I158,N158="",Q158=""),"PASÓ EL LÍMITE DE AVISO - NADA ENVIADO; ","")&amp;IF(AND(TODAY()&gt;E158,Q158="",L158&lt;&gt;"Terminar"),"TERMINADO - SIN RENOVAR; ","")&amp;IF(AND(J158&lt;&gt;"",TODAY()&gt;=J158,OR(L158="",L158="Sin decidir"),N158="",Q158=""),"DECIDIR YA; ","")&amp;IF(AND(K158&lt;&gt;"",TODAY()&gt;=K158,TODAY()&lt;J158,OR(L158="",L158="Sin decidir"),Q158=""),"DECIDIR PRONTO; ","")&amp;IF(AND(N158&lt;&gt;"",OR(O158="",O158="Sin respuesta"),Q158="",L158&lt;&gt;"Terminar",I158&lt;&gt;"",TODAY()&gt;=N(I158)-'Ajustes'!$B$4),"DAR SEGUIMIENTO - SIN RESPUESTA; ","")&amp;IF(AND(O158="Aceptó",Q158=""),"ACEPTÓ - FALTA FIRMAR; ","")&amp;IF(AND(H158="",Q158=""),"FALTAN DÍAS DE AVISO; ","")&amp;IF(AND(Q158&lt;&gt;"",R158=""),"FALTA NUEVA TERMINACIÓN; ",""))-2)))</f>
        <v/>
      </c>
    </row>
    <row r="159">
      <c r="D159" s="6" t="n"/>
      <c r="E159" s="6" t="n"/>
      <c r="F159" s="7" t="n"/>
      <c r="I159" s="6">
        <f>IF(OR(E159="",H159=""),"",E159-H159)</f>
        <v/>
      </c>
      <c r="J159" s="6">
        <f>IF(I159="","",I159-'Ajustes'!$B$2)</f>
        <v/>
      </c>
      <c r="K159" s="6">
        <f>IF(J159="","",J159-'Ajustes'!$B$3)</f>
        <v/>
      </c>
      <c r="M159" s="7" t="n"/>
      <c r="N159" s="6" t="n"/>
      <c r="P159" s="6" t="n"/>
      <c r="Q159" s="6" t="n"/>
      <c r="R159" s="6" t="n"/>
      <c r="S159">
        <f>IF(OR(E159="",Q159&lt;&gt;""),"",E159-TODAY())</f>
        <v/>
      </c>
      <c r="T159">
        <f>IF(E159="","",IF(Q159&lt;&gt;"","RENOVADO",IF(L159="Terminar","TERMINA",IF(N159&lt;&gt;"","OFERTA ENVIADA",IF(AND(J159&lt;&gt;"",TODAY()&gt;=J159),"DECIDIR YA","OK")))))</f>
        <v/>
      </c>
      <c r="U159">
        <f>IF(E159="","",IF(IF(AND(I159&lt;&gt;"",TODAY()&gt;I159,N159="",Q159=""),"PASÓ EL LÍMITE DE AVISO - NADA ENVIADO; ","")&amp;IF(AND(TODAY()&gt;E159,Q159="",L159&lt;&gt;"Terminar"),"TERMINADO - SIN RENOVAR; ","")&amp;IF(AND(J159&lt;&gt;"",TODAY()&gt;=J159,OR(L159="",L159="Sin decidir"),N159="",Q159=""),"DECIDIR YA; ","")&amp;IF(AND(K159&lt;&gt;"",TODAY()&gt;=K159,TODAY()&lt;J159,OR(L159="",L159="Sin decidir"),Q159=""),"DECIDIR PRONTO; ","")&amp;IF(AND(N159&lt;&gt;"",OR(O159="",O159="Sin respuesta"),Q159="",L159&lt;&gt;"Terminar",I159&lt;&gt;"",TODAY()&gt;=N(I159)-'Ajustes'!$B$4),"DAR SEGUIMIENTO - SIN RESPUESTA; ","")&amp;IF(AND(O159="Aceptó",Q159=""),"ACEPTÓ - FALTA FIRMAR; ","")&amp;IF(AND(H159="",Q159=""),"FALTAN DÍAS DE AVISO; ","")&amp;IF(AND(Q159&lt;&gt;"",R159=""),"FALTA NUEVA TERMINACIÓN; ","")="","",LEFT(IF(AND(I159&lt;&gt;"",TODAY()&gt;I159,N159="",Q159=""),"PASÓ EL LÍMITE DE AVISO - NADA ENVIADO; ","")&amp;IF(AND(TODAY()&gt;E159,Q159="",L159&lt;&gt;"Terminar"),"TERMINADO - SIN RENOVAR; ","")&amp;IF(AND(J159&lt;&gt;"",TODAY()&gt;=J159,OR(L159="",L159="Sin decidir"),N159="",Q159=""),"DECIDIR YA; ","")&amp;IF(AND(K159&lt;&gt;"",TODAY()&gt;=K159,TODAY()&lt;J159,OR(L159="",L159="Sin decidir"),Q159=""),"DECIDIR PRONTO; ","")&amp;IF(AND(N159&lt;&gt;"",OR(O159="",O159="Sin respuesta"),Q159="",L159&lt;&gt;"Terminar",I159&lt;&gt;"",TODAY()&gt;=N(I159)-'Ajustes'!$B$4),"DAR SEGUIMIENTO - SIN RESPUESTA; ","")&amp;IF(AND(O159="Aceptó",Q159=""),"ACEPTÓ - FALTA FIRMAR; ","")&amp;IF(AND(H159="",Q159=""),"FALTAN DÍAS DE AVISO; ","")&amp;IF(AND(Q159&lt;&gt;"",R159=""),"FALTA NUEVA TERMINACIÓN; ",""),LEN(IF(AND(I159&lt;&gt;"",TODAY()&gt;I159,N159="",Q159=""),"PASÓ EL LÍMITE DE AVISO - NADA ENVIADO; ","")&amp;IF(AND(TODAY()&gt;E159,Q159="",L159&lt;&gt;"Terminar"),"TERMINADO - SIN RENOVAR; ","")&amp;IF(AND(J159&lt;&gt;"",TODAY()&gt;=J159,OR(L159="",L159="Sin decidir"),N159="",Q159=""),"DECIDIR YA; ","")&amp;IF(AND(K159&lt;&gt;"",TODAY()&gt;=K159,TODAY()&lt;J159,OR(L159="",L159="Sin decidir"),Q159=""),"DECIDIR PRONTO; ","")&amp;IF(AND(N159&lt;&gt;"",OR(O159="",O159="Sin respuesta"),Q159="",L159&lt;&gt;"Terminar",I159&lt;&gt;"",TODAY()&gt;=N(I159)-'Ajustes'!$B$4),"DAR SEGUIMIENTO - SIN RESPUESTA; ","")&amp;IF(AND(O159="Aceptó",Q159=""),"ACEPTÓ - FALTA FIRMAR; ","")&amp;IF(AND(H159="",Q159=""),"FALTAN DÍAS DE AVISO; ","")&amp;IF(AND(Q159&lt;&gt;"",R159=""),"FALTA NUEVA TERMINACIÓN; ",""))-2)))</f>
        <v/>
      </c>
    </row>
    <row r="160">
      <c r="D160" s="6" t="n"/>
      <c r="E160" s="6" t="n"/>
      <c r="F160" s="7" t="n"/>
      <c r="I160" s="6">
        <f>IF(OR(E160="",H160=""),"",E160-H160)</f>
        <v/>
      </c>
      <c r="J160" s="6">
        <f>IF(I160="","",I160-'Ajustes'!$B$2)</f>
        <v/>
      </c>
      <c r="K160" s="6">
        <f>IF(J160="","",J160-'Ajustes'!$B$3)</f>
        <v/>
      </c>
      <c r="M160" s="7" t="n"/>
      <c r="N160" s="6" t="n"/>
      <c r="P160" s="6" t="n"/>
      <c r="Q160" s="6" t="n"/>
      <c r="R160" s="6" t="n"/>
      <c r="S160">
        <f>IF(OR(E160="",Q160&lt;&gt;""),"",E160-TODAY())</f>
        <v/>
      </c>
      <c r="T160">
        <f>IF(E160="","",IF(Q160&lt;&gt;"","RENOVADO",IF(L160="Terminar","TERMINA",IF(N160&lt;&gt;"","OFERTA ENVIADA",IF(AND(J160&lt;&gt;"",TODAY()&gt;=J160),"DECIDIR YA","OK")))))</f>
        <v/>
      </c>
      <c r="U160">
        <f>IF(E160="","",IF(IF(AND(I160&lt;&gt;"",TODAY()&gt;I160,N160="",Q160=""),"PASÓ EL LÍMITE DE AVISO - NADA ENVIADO; ","")&amp;IF(AND(TODAY()&gt;E160,Q160="",L160&lt;&gt;"Terminar"),"TERMINADO - SIN RENOVAR; ","")&amp;IF(AND(J160&lt;&gt;"",TODAY()&gt;=J160,OR(L160="",L160="Sin decidir"),N160="",Q160=""),"DECIDIR YA; ","")&amp;IF(AND(K160&lt;&gt;"",TODAY()&gt;=K160,TODAY()&lt;J160,OR(L160="",L160="Sin decidir"),Q160=""),"DECIDIR PRONTO; ","")&amp;IF(AND(N160&lt;&gt;"",OR(O160="",O160="Sin respuesta"),Q160="",L160&lt;&gt;"Terminar",I160&lt;&gt;"",TODAY()&gt;=N(I160)-'Ajustes'!$B$4),"DAR SEGUIMIENTO - SIN RESPUESTA; ","")&amp;IF(AND(O160="Aceptó",Q160=""),"ACEPTÓ - FALTA FIRMAR; ","")&amp;IF(AND(H160="",Q160=""),"FALTAN DÍAS DE AVISO; ","")&amp;IF(AND(Q160&lt;&gt;"",R160=""),"FALTA NUEVA TERMINACIÓN; ","")="","",LEFT(IF(AND(I160&lt;&gt;"",TODAY()&gt;I160,N160="",Q160=""),"PASÓ EL LÍMITE DE AVISO - NADA ENVIADO; ","")&amp;IF(AND(TODAY()&gt;E160,Q160="",L160&lt;&gt;"Terminar"),"TERMINADO - SIN RENOVAR; ","")&amp;IF(AND(J160&lt;&gt;"",TODAY()&gt;=J160,OR(L160="",L160="Sin decidir"),N160="",Q160=""),"DECIDIR YA; ","")&amp;IF(AND(K160&lt;&gt;"",TODAY()&gt;=K160,TODAY()&lt;J160,OR(L160="",L160="Sin decidir"),Q160=""),"DECIDIR PRONTO; ","")&amp;IF(AND(N160&lt;&gt;"",OR(O160="",O160="Sin respuesta"),Q160="",L160&lt;&gt;"Terminar",I160&lt;&gt;"",TODAY()&gt;=N(I160)-'Ajustes'!$B$4),"DAR SEGUIMIENTO - SIN RESPUESTA; ","")&amp;IF(AND(O160="Aceptó",Q160=""),"ACEPTÓ - FALTA FIRMAR; ","")&amp;IF(AND(H160="",Q160=""),"FALTAN DÍAS DE AVISO; ","")&amp;IF(AND(Q160&lt;&gt;"",R160=""),"FALTA NUEVA TERMINACIÓN; ",""),LEN(IF(AND(I160&lt;&gt;"",TODAY()&gt;I160,N160="",Q160=""),"PASÓ EL LÍMITE DE AVISO - NADA ENVIADO; ","")&amp;IF(AND(TODAY()&gt;E160,Q160="",L160&lt;&gt;"Terminar"),"TERMINADO - SIN RENOVAR; ","")&amp;IF(AND(J160&lt;&gt;"",TODAY()&gt;=J160,OR(L160="",L160="Sin decidir"),N160="",Q160=""),"DECIDIR YA; ","")&amp;IF(AND(K160&lt;&gt;"",TODAY()&gt;=K160,TODAY()&lt;J160,OR(L160="",L160="Sin decidir"),Q160=""),"DECIDIR PRONTO; ","")&amp;IF(AND(N160&lt;&gt;"",OR(O160="",O160="Sin respuesta"),Q160="",L160&lt;&gt;"Terminar",I160&lt;&gt;"",TODAY()&gt;=N(I160)-'Ajustes'!$B$4),"DAR SEGUIMIENTO - SIN RESPUESTA; ","")&amp;IF(AND(O160="Aceptó",Q160=""),"ACEPTÓ - FALTA FIRMAR; ","")&amp;IF(AND(H160="",Q160=""),"FALTAN DÍAS DE AVISO; ","")&amp;IF(AND(Q160&lt;&gt;"",R160=""),"FALTA NUEVA TERMINACIÓN; ",""))-2)))</f>
        <v/>
      </c>
    </row>
    <row r="161">
      <c r="D161" s="6" t="n"/>
      <c r="E161" s="6" t="n"/>
      <c r="F161" s="7" t="n"/>
      <c r="I161" s="6">
        <f>IF(OR(E161="",H161=""),"",E161-H161)</f>
        <v/>
      </c>
      <c r="J161" s="6">
        <f>IF(I161="","",I161-'Ajustes'!$B$2)</f>
        <v/>
      </c>
      <c r="K161" s="6">
        <f>IF(J161="","",J161-'Ajustes'!$B$3)</f>
        <v/>
      </c>
      <c r="M161" s="7" t="n"/>
      <c r="N161" s="6" t="n"/>
      <c r="P161" s="6" t="n"/>
      <c r="Q161" s="6" t="n"/>
      <c r="R161" s="6" t="n"/>
      <c r="S161">
        <f>IF(OR(E161="",Q161&lt;&gt;""),"",E161-TODAY())</f>
        <v/>
      </c>
      <c r="T161">
        <f>IF(E161="","",IF(Q161&lt;&gt;"","RENOVADO",IF(L161="Terminar","TERMINA",IF(N161&lt;&gt;"","OFERTA ENVIADA",IF(AND(J161&lt;&gt;"",TODAY()&gt;=J161),"DECIDIR YA","OK")))))</f>
        <v/>
      </c>
      <c r="U161">
        <f>IF(E161="","",IF(IF(AND(I161&lt;&gt;"",TODAY()&gt;I161,N161="",Q161=""),"PASÓ EL LÍMITE DE AVISO - NADA ENVIADO; ","")&amp;IF(AND(TODAY()&gt;E161,Q161="",L161&lt;&gt;"Terminar"),"TERMINADO - SIN RENOVAR; ","")&amp;IF(AND(J161&lt;&gt;"",TODAY()&gt;=J161,OR(L161="",L161="Sin decidir"),N161="",Q161=""),"DECIDIR YA; ","")&amp;IF(AND(K161&lt;&gt;"",TODAY()&gt;=K161,TODAY()&lt;J161,OR(L161="",L161="Sin decidir"),Q161=""),"DECIDIR PRONTO; ","")&amp;IF(AND(N161&lt;&gt;"",OR(O161="",O161="Sin respuesta"),Q161="",L161&lt;&gt;"Terminar",I161&lt;&gt;"",TODAY()&gt;=N(I161)-'Ajustes'!$B$4),"DAR SEGUIMIENTO - SIN RESPUESTA; ","")&amp;IF(AND(O161="Aceptó",Q161=""),"ACEPTÓ - FALTA FIRMAR; ","")&amp;IF(AND(H161="",Q161=""),"FALTAN DÍAS DE AVISO; ","")&amp;IF(AND(Q161&lt;&gt;"",R161=""),"FALTA NUEVA TERMINACIÓN; ","")="","",LEFT(IF(AND(I161&lt;&gt;"",TODAY()&gt;I161,N161="",Q161=""),"PASÓ EL LÍMITE DE AVISO - NADA ENVIADO; ","")&amp;IF(AND(TODAY()&gt;E161,Q161="",L161&lt;&gt;"Terminar"),"TERMINADO - SIN RENOVAR; ","")&amp;IF(AND(J161&lt;&gt;"",TODAY()&gt;=J161,OR(L161="",L161="Sin decidir"),N161="",Q161=""),"DECIDIR YA; ","")&amp;IF(AND(K161&lt;&gt;"",TODAY()&gt;=K161,TODAY()&lt;J161,OR(L161="",L161="Sin decidir"),Q161=""),"DECIDIR PRONTO; ","")&amp;IF(AND(N161&lt;&gt;"",OR(O161="",O161="Sin respuesta"),Q161="",L161&lt;&gt;"Terminar",I161&lt;&gt;"",TODAY()&gt;=N(I161)-'Ajustes'!$B$4),"DAR SEGUIMIENTO - SIN RESPUESTA; ","")&amp;IF(AND(O161="Aceptó",Q161=""),"ACEPTÓ - FALTA FIRMAR; ","")&amp;IF(AND(H161="",Q161=""),"FALTAN DÍAS DE AVISO; ","")&amp;IF(AND(Q161&lt;&gt;"",R161=""),"FALTA NUEVA TERMINACIÓN; ",""),LEN(IF(AND(I161&lt;&gt;"",TODAY()&gt;I161,N161="",Q161=""),"PASÓ EL LÍMITE DE AVISO - NADA ENVIADO; ","")&amp;IF(AND(TODAY()&gt;E161,Q161="",L161&lt;&gt;"Terminar"),"TERMINADO - SIN RENOVAR; ","")&amp;IF(AND(J161&lt;&gt;"",TODAY()&gt;=J161,OR(L161="",L161="Sin decidir"),N161="",Q161=""),"DECIDIR YA; ","")&amp;IF(AND(K161&lt;&gt;"",TODAY()&gt;=K161,TODAY()&lt;J161,OR(L161="",L161="Sin decidir"),Q161=""),"DECIDIR PRONTO; ","")&amp;IF(AND(N161&lt;&gt;"",OR(O161="",O161="Sin respuesta"),Q161="",L161&lt;&gt;"Terminar",I161&lt;&gt;"",TODAY()&gt;=N(I161)-'Ajustes'!$B$4),"DAR SEGUIMIENTO - SIN RESPUESTA; ","")&amp;IF(AND(O161="Aceptó",Q161=""),"ACEPTÓ - FALTA FIRMAR; ","")&amp;IF(AND(H161="",Q161=""),"FALTAN DÍAS DE AVISO; ","")&amp;IF(AND(Q161&lt;&gt;"",R161=""),"FALTA NUEVA TERMINACIÓN; ",""))-2)))</f>
        <v/>
      </c>
    </row>
    <row r="162">
      <c r="D162" s="6" t="n"/>
      <c r="E162" s="6" t="n"/>
      <c r="F162" s="7" t="n"/>
      <c r="I162" s="6">
        <f>IF(OR(E162="",H162=""),"",E162-H162)</f>
        <v/>
      </c>
      <c r="J162" s="6">
        <f>IF(I162="","",I162-'Ajustes'!$B$2)</f>
        <v/>
      </c>
      <c r="K162" s="6">
        <f>IF(J162="","",J162-'Ajustes'!$B$3)</f>
        <v/>
      </c>
      <c r="M162" s="7" t="n"/>
      <c r="N162" s="6" t="n"/>
      <c r="P162" s="6" t="n"/>
      <c r="Q162" s="6" t="n"/>
      <c r="R162" s="6" t="n"/>
      <c r="S162">
        <f>IF(OR(E162="",Q162&lt;&gt;""),"",E162-TODAY())</f>
        <v/>
      </c>
      <c r="T162">
        <f>IF(E162="","",IF(Q162&lt;&gt;"","RENOVADO",IF(L162="Terminar","TERMINA",IF(N162&lt;&gt;"","OFERTA ENVIADA",IF(AND(J162&lt;&gt;"",TODAY()&gt;=J162),"DECIDIR YA","OK")))))</f>
        <v/>
      </c>
      <c r="U162">
        <f>IF(E162="","",IF(IF(AND(I162&lt;&gt;"",TODAY()&gt;I162,N162="",Q162=""),"PASÓ EL LÍMITE DE AVISO - NADA ENVIADO; ","")&amp;IF(AND(TODAY()&gt;E162,Q162="",L162&lt;&gt;"Terminar"),"TERMINADO - SIN RENOVAR; ","")&amp;IF(AND(J162&lt;&gt;"",TODAY()&gt;=J162,OR(L162="",L162="Sin decidir"),N162="",Q162=""),"DECIDIR YA; ","")&amp;IF(AND(K162&lt;&gt;"",TODAY()&gt;=K162,TODAY()&lt;J162,OR(L162="",L162="Sin decidir"),Q162=""),"DECIDIR PRONTO; ","")&amp;IF(AND(N162&lt;&gt;"",OR(O162="",O162="Sin respuesta"),Q162="",L162&lt;&gt;"Terminar",I162&lt;&gt;"",TODAY()&gt;=N(I162)-'Ajustes'!$B$4),"DAR SEGUIMIENTO - SIN RESPUESTA; ","")&amp;IF(AND(O162="Aceptó",Q162=""),"ACEPTÓ - FALTA FIRMAR; ","")&amp;IF(AND(H162="",Q162=""),"FALTAN DÍAS DE AVISO; ","")&amp;IF(AND(Q162&lt;&gt;"",R162=""),"FALTA NUEVA TERMINACIÓN; ","")="","",LEFT(IF(AND(I162&lt;&gt;"",TODAY()&gt;I162,N162="",Q162=""),"PASÓ EL LÍMITE DE AVISO - NADA ENVIADO; ","")&amp;IF(AND(TODAY()&gt;E162,Q162="",L162&lt;&gt;"Terminar"),"TERMINADO - SIN RENOVAR; ","")&amp;IF(AND(J162&lt;&gt;"",TODAY()&gt;=J162,OR(L162="",L162="Sin decidir"),N162="",Q162=""),"DECIDIR YA; ","")&amp;IF(AND(K162&lt;&gt;"",TODAY()&gt;=K162,TODAY()&lt;J162,OR(L162="",L162="Sin decidir"),Q162=""),"DECIDIR PRONTO; ","")&amp;IF(AND(N162&lt;&gt;"",OR(O162="",O162="Sin respuesta"),Q162="",L162&lt;&gt;"Terminar",I162&lt;&gt;"",TODAY()&gt;=N(I162)-'Ajustes'!$B$4),"DAR SEGUIMIENTO - SIN RESPUESTA; ","")&amp;IF(AND(O162="Aceptó",Q162=""),"ACEPTÓ - FALTA FIRMAR; ","")&amp;IF(AND(H162="",Q162=""),"FALTAN DÍAS DE AVISO; ","")&amp;IF(AND(Q162&lt;&gt;"",R162=""),"FALTA NUEVA TERMINACIÓN; ",""),LEN(IF(AND(I162&lt;&gt;"",TODAY()&gt;I162,N162="",Q162=""),"PASÓ EL LÍMITE DE AVISO - NADA ENVIADO; ","")&amp;IF(AND(TODAY()&gt;E162,Q162="",L162&lt;&gt;"Terminar"),"TERMINADO - SIN RENOVAR; ","")&amp;IF(AND(J162&lt;&gt;"",TODAY()&gt;=J162,OR(L162="",L162="Sin decidir"),N162="",Q162=""),"DECIDIR YA; ","")&amp;IF(AND(K162&lt;&gt;"",TODAY()&gt;=K162,TODAY()&lt;J162,OR(L162="",L162="Sin decidir"),Q162=""),"DECIDIR PRONTO; ","")&amp;IF(AND(N162&lt;&gt;"",OR(O162="",O162="Sin respuesta"),Q162="",L162&lt;&gt;"Terminar",I162&lt;&gt;"",TODAY()&gt;=N(I162)-'Ajustes'!$B$4),"DAR SEGUIMIENTO - SIN RESPUESTA; ","")&amp;IF(AND(O162="Aceptó",Q162=""),"ACEPTÓ - FALTA FIRMAR; ","")&amp;IF(AND(H162="",Q162=""),"FALTAN DÍAS DE AVISO; ","")&amp;IF(AND(Q162&lt;&gt;"",R162=""),"FALTA NUEVA TERMINACIÓN; ",""))-2)))</f>
        <v/>
      </c>
    </row>
    <row r="163">
      <c r="D163" s="6" t="n"/>
      <c r="E163" s="6" t="n"/>
      <c r="F163" s="7" t="n"/>
      <c r="I163" s="6">
        <f>IF(OR(E163="",H163=""),"",E163-H163)</f>
        <v/>
      </c>
      <c r="J163" s="6">
        <f>IF(I163="","",I163-'Ajustes'!$B$2)</f>
        <v/>
      </c>
      <c r="K163" s="6">
        <f>IF(J163="","",J163-'Ajustes'!$B$3)</f>
        <v/>
      </c>
      <c r="M163" s="7" t="n"/>
      <c r="N163" s="6" t="n"/>
      <c r="P163" s="6" t="n"/>
      <c r="Q163" s="6" t="n"/>
      <c r="R163" s="6" t="n"/>
      <c r="S163">
        <f>IF(OR(E163="",Q163&lt;&gt;""),"",E163-TODAY())</f>
        <v/>
      </c>
      <c r="T163">
        <f>IF(E163="","",IF(Q163&lt;&gt;"","RENOVADO",IF(L163="Terminar","TERMINA",IF(N163&lt;&gt;"","OFERTA ENVIADA",IF(AND(J163&lt;&gt;"",TODAY()&gt;=J163),"DECIDIR YA","OK")))))</f>
        <v/>
      </c>
      <c r="U163">
        <f>IF(E163="","",IF(IF(AND(I163&lt;&gt;"",TODAY()&gt;I163,N163="",Q163=""),"PASÓ EL LÍMITE DE AVISO - NADA ENVIADO; ","")&amp;IF(AND(TODAY()&gt;E163,Q163="",L163&lt;&gt;"Terminar"),"TERMINADO - SIN RENOVAR; ","")&amp;IF(AND(J163&lt;&gt;"",TODAY()&gt;=J163,OR(L163="",L163="Sin decidir"),N163="",Q163=""),"DECIDIR YA; ","")&amp;IF(AND(K163&lt;&gt;"",TODAY()&gt;=K163,TODAY()&lt;J163,OR(L163="",L163="Sin decidir"),Q163=""),"DECIDIR PRONTO; ","")&amp;IF(AND(N163&lt;&gt;"",OR(O163="",O163="Sin respuesta"),Q163="",L163&lt;&gt;"Terminar",I163&lt;&gt;"",TODAY()&gt;=N(I163)-'Ajustes'!$B$4),"DAR SEGUIMIENTO - SIN RESPUESTA; ","")&amp;IF(AND(O163="Aceptó",Q163=""),"ACEPTÓ - FALTA FIRMAR; ","")&amp;IF(AND(H163="",Q163=""),"FALTAN DÍAS DE AVISO; ","")&amp;IF(AND(Q163&lt;&gt;"",R163=""),"FALTA NUEVA TERMINACIÓN; ","")="","",LEFT(IF(AND(I163&lt;&gt;"",TODAY()&gt;I163,N163="",Q163=""),"PASÓ EL LÍMITE DE AVISO - NADA ENVIADO; ","")&amp;IF(AND(TODAY()&gt;E163,Q163="",L163&lt;&gt;"Terminar"),"TERMINADO - SIN RENOVAR; ","")&amp;IF(AND(J163&lt;&gt;"",TODAY()&gt;=J163,OR(L163="",L163="Sin decidir"),N163="",Q163=""),"DECIDIR YA; ","")&amp;IF(AND(K163&lt;&gt;"",TODAY()&gt;=K163,TODAY()&lt;J163,OR(L163="",L163="Sin decidir"),Q163=""),"DECIDIR PRONTO; ","")&amp;IF(AND(N163&lt;&gt;"",OR(O163="",O163="Sin respuesta"),Q163="",L163&lt;&gt;"Terminar",I163&lt;&gt;"",TODAY()&gt;=N(I163)-'Ajustes'!$B$4),"DAR SEGUIMIENTO - SIN RESPUESTA; ","")&amp;IF(AND(O163="Aceptó",Q163=""),"ACEPTÓ - FALTA FIRMAR; ","")&amp;IF(AND(H163="",Q163=""),"FALTAN DÍAS DE AVISO; ","")&amp;IF(AND(Q163&lt;&gt;"",R163=""),"FALTA NUEVA TERMINACIÓN; ",""),LEN(IF(AND(I163&lt;&gt;"",TODAY()&gt;I163,N163="",Q163=""),"PASÓ EL LÍMITE DE AVISO - NADA ENVIADO; ","")&amp;IF(AND(TODAY()&gt;E163,Q163="",L163&lt;&gt;"Terminar"),"TERMINADO - SIN RENOVAR; ","")&amp;IF(AND(J163&lt;&gt;"",TODAY()&gt;=J163,OR(L163="",L163="Sin decidir"),N163="",Q163=""),"DECIDIR YA; ","")&amp;IF(AND(K163&lt;&gt;"",TODAY()&gt;=K163,TODAY()&lt;J163,OR(L163="",L163="Sin decidir"),Q163=""),"DECIDIR PRONTO; ","")&amp;IF(AND(N163&lt;&gt;"",OR(O163="",O163="Sin respuesta"),Q163="",L163&lt;&gt;"Terminar",I163&lt;&gt;"",TODAY()&gt;=N(I163)-'Ajustes'!$B$4),"DAR SEGUIMIENTO - SIN RESPUESTA; ","")&amp;IF(AND(O163="Aceptó",Q163=""),"ACEPTÓ - FALTA FIRMAR; ","")&amp;IF(AND(H163="",Q163=""),"FALTAN DÍAS DE AVISO; ","")&amp;IF(AND(Q163&lt;&gt;"",R163=""),"FALTA NUEVA TERMINACIÓN; ",""))-2)))</f>
        <v/>
      </c>
    </row>
    <row r="164">
      <c r="D164" s="6" t="n"/>
      <c r="E164" s="6" t="n"/>
      <c r="F164" s="7" t="n"/>
      <c r="I164" s="6">
        <f>IF(OR(E164="",H164=""),"",E164-H164)</f>
        <v/>
      </c>
      <c r="J164" s="6">
        <f>IF(I164="","",I164-'Ajustes'!$B$2)</f>
        <v/>
      </c>
      <c r="K164" s="6">
        <f>IF(J164="","",J164-'Ajustes'!$B$3)</f>
        <v/>
      </c>
      <c r="M164" s="7" t="n"/>
      <c r="N164" s="6" t="n"/>
      <c r="P164" s="6" t="n"/>
      <c r="Q164" s="6" t="n"/>
      <c r="R164" s="6" t="n"/>
      <c r="S164">
        <f>IF(OR(E164="",Q164&lt;&gt;""),"",E164-TODAY())</f>
        <v/>
      </c>
      <c r="T164">
        <f>IF(E164="","",IF(Q164&lt;&gt;"","RENOVADO",IF(L164="Terminar","TERMINA",IF(N164&lt;&gt;"","OFERTA ENVIADA",IF(AND(J164&lt;&gt;"",TODAY()&gt;=J164),"DECIDIR YA","OK")))))</f>
        <v/>
      </c>
      <c r="U164">
        <f>IF(E164="","",IF(IF(AND(I164&lt;&gt;"",TODAY()&gt;I164,N164="",Q164=""),"PASÓ EL LÍMITE DE AVISO - NADA ENVIADO; ","")&amp;IF(AND(TODAY()&gt;E164,Q164="",L164&lt;&gt;"Terminar"),"TERMINADO - SIN RENOVAR; ","")&amp;IF(AND(J164&lt;&gt;"",TODAY()&gt;=J164,OR(L164="",L164="Sin decidir"),N164="",Q164=""),"DECIDIR YA; ","")&amp;IF(AND(K164&lt;&gt;"",TODAY()&gt;=K164,TODAY()&lt;J164,OR(L164="",L164="Sin decidir"),Q164=""),"DECIDIR PRONTO; ","")&amp;IF(AND(N164&lt;&gt;"",OR(O164="",O164="Sin respuesta"),Q164="",L164&lt;&gt;"Terminar",I164&lt;&gt;"",TODAY()&gt;=N(I164)-'Ajustes'!$B$4),"DAR SEGUIMIENTO - SIN RESPUESTA; ","")&amp;IF(AND(O164="Aceptó",Q164=""),"ACEPTÓ - FALTA FIRMAR; ","")&amp;IF(AND(H164="",Q164=""),"FALTAN DÍAS DE AVISO; ","")&amp;IF(AND(Q164&lt;&gt;"",R164=""),"FALTA NUEVA TERMINACIÓN; ","")="","",LEFT(IF(AND(I164&lt;&gt;"",TODAY()&gt;I164,N164="",Q164=""),"PASÓ EL LÍMITE DE AVISO - NADA ENVIADO; ","")&amp;IF(AND(TODAY()&gt;E164,Q164="",L164&lt;&gt;"Terminar"),"TERMINADO - SIN RENOVAR; ","")&amp;IF(AND(J164&lt;&gt;"",TODAY()&gt;=J164,OR(L164="",L164="Sin decidir"),N164="",Q164=""),"DECIDIR YA; ","")&amp;IF(AND(K164&lt;&gt;"",TODAY()&gt;=K164,TODAY()&lt;J164,OR(L164="",L164="Sin decidir"),Q164=""),"DECIDIR PRONTO; ","")&amp;IF(AND(N164&lt;&gt;"",OR(O164="",O164="Sin respuesta"),Q164="",L164&lt;&gt;"Terminar",I164&lt;&gt;"",TODAY()&gt;=N(I164)-'Ajustes'!$B$4),"DAR SEGUIMIENTO - SIN RESPUESTA; ","")&amp;IF(AND(O164="Aceptó",Q164=""),"ACEPTÓ - FALTA FIRMAR; ","")&amp;IF(AND(H164="",Q164=""),"FALTAN DÍAS DE AVISO; ","")&amp;IF(AND(Q164&lt;&gt;"",R164=""),"FALTA NUEVA TERMINACIÓN; ",""),LEN(IF(AND(I164&lt;&gt;"",TODAY()&gt;I164,N164="",Q164=""),"PASÓ EL LÍMITE DE AVISO - NADA ENVIADO; ","")&amp;IF(AND(TODAY()&gt;E164,Q164="",L164&lt;&gt;"Terminar"),"TERMINADO - SIN RENOVAR; ","")&amp;IF(AND(J164&lt;&gt;"",TODAY()&gt;=J164,OR(L164="",L164="Sin decidir"),N164="",Q164=""),"DECIDIR YA; ","")&amp;IF(AND(K164&lt;&gt;"",TODAY()&gt;=K164,TODAY()&lt;J164,OR(L164="",L164="Sin decidir"),Q164=""),"DECIDIR PRONTO; ","")&amp;IF(AND(N164&lt;&gt;"",OR(O164="",O164="Sin respuesta"),Q164="",L164&lt;&gt;"Terminar",I164&lt;&gt;"",TODAY()&gt;=N(I164)-'Ajustes'!$B$4),"DAR SEGUIMIENTO - SIN RESPUESTA; ","")&amp;IF(AND(O164="Aceptó",Q164=""),"ACEPTÓ - FALTA FIRMAR; ","")&amp;IF(AND(H164="",Q164=""),"FALTAN DÍAS DE AVISO; ","")&amp;IF(AND(Q164&lt;&gt;"",R164=""),"FALTA NUEVA TERMINACIÓN; ",""))-2)))</f>
        <v/>
      </c>
    </row>
    <row r="165">
      <c r="D165" s="6" t="n"/>
      <c r="E165" s="6" t="n"/>
      <c r="F165" s="7" t="n"/>
      <c r="I165" s="6">
        <f>IF(OR(E165="",H165=""),"",E165-H165)</f>
        <v/>
      </c>
      <c r="J165" s="6">
        <f>IF(I165="","",I165-'Ajustes'!$B$2)</f>
        <v/>
      </c>
      <c r="K165" s="6">
        <f>IF(J165="","",J165-'Ajustes'!$B$3)</f>
        <v/>
      </c>
      <c r="M165" s="7" t="n"/>
      <c r="N165" s="6" t="n"/>
      <c r="P165" s="6" t="n"/>
      <c r="Q165" s="6" t="n"/>
      <c r="R165" s="6" t="n"/>
      <c r="S165">
        <f>IF(OR(E165="",Q165&lt;&gt;""),"",E165-TODAY())</f>
        <v/>
      </c>
      <c r="T165">
        <f>IF(E165="","",IF(Q165&lt;&gt;"","RENOVADO",IF(L165="Terminar","TERMINA",IF(N165&lt;&gt;"","OFERTA ENVIADA",IF(AND(J165&lt;&gt;"",TODAY()&gt;=J165),"DECIDIR YA","OK")))))</f>
        <v/>
      </c>
      <c r="U165">
        <f>IF(E165="","",IF(IF(AND(I165&lt;&gt;"",TODAY()&gt;I165,N165="",Q165=""),"PASÓ EL LÍMITE DE AVISO - NADA ENVIADO; ","")&amp;IF(AND(TODAY()&gt;E165,Q165="",L165&lt;&gt;"Terminar"),"TERMINADO - SIN RENOVAR; ","")&amp;IF(AND(J165&lt;&gt;"",TODAY()&gt;=J165,OR(L165="",L165="Sin decidir"),N165="",Q165=""),"DECIDIR YA; ","")&amp;IF(AND(K165&lt;&gt;"",TODAY()&gt;=K165,TODAY()&lt;J165,OR(L165="",L165="Sin decidir"),Q165=""),"DECIDIR PRONTO; ","")&amp;IF(AND(N165&lt;&gt;"",OR(O165="",O165="Sin respuesta"),Q165="",L165&lt;&gt;"Terminar",I165&lt;&gt;"",TODAY()&gt;=N(I165)-'Ajustes'!$B$4),"DAR SEGUIMIENTO - SIN RESPUESTA; ","")&amp;IF(AND(O165="Aceptó",Q165=""),"ACEPTÓ - FALTA FIRMAR; ","")&amp;IF(AND(H165="",Q165=""),"FALTAN DÍAS DE AVISO; ","")&amp;IF(AND(Q165&lt;&gt;"",R165=""),"FALTA NUEVA TERMINACIÓN; ","")="","",LEFT(IF(AND(I165&lt;&gt;"",TODAY()&gt;I165,N165="",Q165=""),"PASÓ EL LÍMITE DE AVISO - NADA ENVIADO; ","")&amp;IF(AND(TODAY()&gt;E165,Q165="",L165&lt;&gt;"Terminar"),"TERMINADO - SIN RENOVAR; ","")&amp;IF(AND(J165&lt;&gt;"",TODAY()&gt;=J165,OR(L165="",L165="Sin decidir"),N165="",Q165=""),"DECIDIR YA; ","")&amp;IF(AND(K165&lt;&gt;"",TODAY()&gt;=K165,TODAY()&lt;J165,OR(L165="",L165="Sin decidir"),Q165=""),"DECIDIR PRONTO; ","")&amp;IF(AND(N165&lt;&gt;"",OR(O165="",O165="Sin respuesta"),Q165="",L165&lt;&gt;"Terminar",I165&lt;&gt;"",TODAY()&gt;=N(I165)-'Ajustes'!$B$4),"DAR SEGUIMIENTO - SIN RESPUESTA; ","")&amp;IF(AND(O165="Aceptó",Q165=""),"ACEPTÓ - FALTA FIRMAR; ","")&amp;IF(AND(H165="",Q165=""),"FALTAN DÍAS DE AVISO; ","")&amp;IF(AND(Q165&lt;&gt;"",R165=""),"FALTA NUEVA TERMINACIÓN; ",""),LEN(IF(AND(I165&lt;&gt;"",TODAY()&gt;I165,N165="",Q165=""),"PASÓ EL LÍMITE DE AVISO - NADA ENVIADO; ","")&amp;IF(AND(TODAY()&gt;E165,Q165="",L165&lt;&gt;"Terminar"),"TERMINADO - SIN RENOVAR; ","")&amp;IF(AND(J165&lt;&gt;"",TODAY()&gt;=J165,OR(L165="",L165="Sin decidir"),N165="",Q165=""),"DECIDIR YA; ","")&amp;IF(AND(K165&lt;&gt;"",TODAY()&gt;=K165,TODAY()&lt;J165,OR(L165="",L165="Sin decidir"),Q165=""),"DECIDIR PRONTO; ","")&amp;IF(AND(N165&lt;&gt;"",OR(O165="",O165="Sin respuesta"),Q165="",L165&lt;&gt;"Terminar",I165&lt;&gt;"",TODAY()&gt;=N(I165)-'Ajustes'!$B$4),"DAR SEGUIMIENTO - SIN RESPUESTA; ","")&amp;IF(AND(O165="Aceptó",Q165=""),"ACEPTÓ - FALTA FIRMAR; ","")&amp;IF(AND(H165="",Q165=""),"FALTAN DÍAS DE AVISO; ","")&amp;IF(AND(Q165&lt;&gt;"",R165=""),"FALTA NUEVA TERMINACIÓN; ",""))-2)))</f>
        <v/>
      </c>
    </row>
    <row r="166">
      <c r="D166" s="6" t="n"/>
      <c r="E166" s="6" t="n"/>
      <c r="F166" s="7" t="n"/>
      <c r="I166" s="6">
        <f>IF(OR(E166="",H166=""),"",E166-H166)</f>
        <v/>
      </c>
      <c r="J166" s="6">
        <f>IF(I166="","",I166-'Ajustes'!$B$2)</f>
        <v/>
      </c>
      <c r="K166" s="6">
        <f>IF(J166="","",J166-'Ajustes'!$B$3)</f>
        <v/>
      </c>
      <c r="M166" s="7" t="n"/>
      <c r="N166" s="6" t="n"/>
      <c r="P166" s="6" t="n"/>
      <c r="Q166" s="6" t="n"/>
      <c r="R166" s="6" t="n"/>
      <c r="S166">
        <f>IF(OR(E166="",Q166&lt;&gt;""),"",E166-TODAY())</f>
        <v/>
      </c>
      <c r="T166">
        <f>IF(E166="","",IF(Q166&lt;&gt;"","RENOVADO",IF(L166="Terminar","TERMINA",IF(N166&lt;&gt;"","OFERTA ENVIADA",IF(AND(J166&lt;&gt;"",TODAY()&gt;=J166),"DECIDIR YA","OK")))))</f>
        <v/>
      </c>
      <c r="U166">
        <f>IF(E166="","",IF(IF(AND(I166&lt;&gt;"",TODAY()&gt;I166,N166="",Q166=""),"PASÓ EL LÍMITE DE AVISO - NADA ENVIADO; ","")&amp;IF(AND(TODAY()&gt;E166,Q166="",L166&lt;&gt;"Terminar"),"TERMINADO - SIN RENOVAR; ","")&amp;IF(AND(J166&lt;&gt;"",TODAY()&gt;=J166,OR(L166="",L166="Sin decidir"),N166="",Q166=""),"DECIDIR YA; ","")&amp;IF(AND(K166&lt;&gt;"",TODAY()&gt;=K166,TODAY()&lt;J166,OR(L166="",L166="Sin decidir"),Q166=""),"DECIDIR PRONTO; ","")&amp;IF(AND(N166&lt;&gt;"",OR(O166="",O166="Sin respuesta"),Q166="",L166&lt;&gt;"Terminar",I166&lt;&gt;"",TODAY()&gt;=N(I166)-'Ajustes'!$B$4),"DAR SEGUIMIENTO - SIN RESPUESTA; ","")&amp;IF(AND(O166="Aceptó",Q166=""),"ACEPTÓ - FALTA FIRMAR; ","")&amp;IF(AND(H166="",Q166=""),"FALTAN DÍAS DE AVISO; ","")&amp;IF(AND(Q166&lt;&gt;"",R166=""),"FALTA NUEVA TERMINACIÓN; ","")="","",LEFT(IF(AND(I166&lt;&gt;"",TODAY()&gt;I166,N166="",Q166=""),"PASÓ EL LÍMITE DE AVISO - NADA ENVIADO; ","")&amp;IF(AND(TODAY()&gt;E166,Q166="",L166&lt;&gt;"Terminar"),"TERMINADO - SIN RENOVAR; ","")&amp;IF(AND(J166&lt;&gt;"",TODAY()&gt;=J166,OR(L166="",L166="Sin decidir"),N166="",Q166=""),"DECIDIR YA; ","")&amp;IF(AND(K166&lt;&gt;"",TODAY()&gt;=K166,TODAY()&lt;J166,OR(L166="",L166="Sin decidir"),Q166=""),"DECIDIR PRONTO; ","")&amp;IF(AND(N166&lt;&gt;"",OR(O166="",O166="Sin respuesta"),Q166="",L166&lt;&gt;"Terminar",I166&lt;&gt;"",TODAY()&gt;=N(I166)-'Ajustes'!$B$4),"DAR SEGUIMIENTO - SIN RESPUESTA; ","")&amp;IF(AND(O166="Aceptó",Q166=""),"ACEPTÓ - FALTA FIRMAR; ","")&amp;IF(AND(H166="",Q166=""),"FALTAN DÍAS DE AVISO; ","")&amp;IF(AND(Q166&lt;&gt;"",R166=""),"FALTA NUEVA TERMINACIÓN; ",""),LEN(IF(AND(I166&lt;&gt;"",TODAY()&gt;I166,N166="",Q166=""),"PASÓ EL LÍMITE DE AVISO - NADA ENVIADO; ","")&amp;IF(AND(TODAY()&gt;E166,Q166="",L166&lt;&gt;"Terminar"),"TERMINADO - SIN RENOVAR; ","")&amp;IF(AND(J166&lt;&gt;"",TODAY()&gt;=J166,OR(L166="",L166="Sin decidir"),N166="",Q166=""),"DECIDIR YA; ","")&amp;IF(AND(K166&lt;&gt;"",TODAY()&gt;=K166,TODAY()&lt;J166,OR(L166="",L166="Sin decidir"),Q166=""),"DECIDIR PRONTO; ","")&amp;IF(AND(N166&lt;&gt;"",OR(O166="",O166="Sin respuesta"),Q166="",L166&lt;&gt;"Terminar",I166&lt;&gt;"",TODAY()&gt;=N(I166)-'Ajustes'!$B$4),"DAR SEGUIMIENTO - SIN RESPUESTA; ","")&amp;IF(AND(O166="Aceptó",Q166=""),"ACEPTÓ - FALTA FIRMAR; ","")&amp;IF(AND(H166="",Q166=""),"FALTAN DÍAS DE AVISO; ","")&amp;IF(AND(Q166&lt;&gt;"",R166=""),"FALTA NUEVA TERMINACIÓN; ",""))-2)))</f>
        <v/>
      </c>
    </row>
    <row r="167">
      <c r="D167" s="6" t="n"/>
      <c r="E167" s="6" t="n"/>
      <c r="F167" s="7" t="n"/>
      <c r="I167" s="6">
        <f>IF(OR(E167="",H167=""),"",E167-H167)</f>
        <v/>
      </c>
      <c r="J167" s="6">
        <f>IF(I167="","",I167-'Ajustes'!$B$2)</f>
        <v/>
      </c>
      <c r="K167" s="6">
        <f>IF(J167="","",J167-'Ajustes'!$B$3)</f>
        <v/>
      </c>
      <c r="M167" s="7" t="n"/>
      <c r="N167" s="6" t="n"/>
      <c r="P167" s="6" t="n"/>
      <c r="Q167" s="6" t="n"/>
      <c r="R167" s="6" t="n"/>
      <c r="S167">
        <f>IF(OR(E167="",Q167&lt;&gt;""),"",E167-TODAY())</f>
        <v/>
      </c>
      <c r="T167">
        <f>IF(E167="","",IF(Q167&lt;&gt;"","RENOVADO",IF(L167="Terminar","TERMINA",IF(N167&lt;&gt;"","OFERTA ENVIADA",IF(AND(J167&lt;&gt;"",TODAY()&gt;=J167),"DECIDIR YA","OK")))))</f>
        <v/>
      </c>
      <c r="U167">
        <f>IF(E167="","",IF(IF(AND(I167&lt;&gt;"",TODAY()&gt;I167,N167="",Q167=""),"PASÓ EL LÍMITE DE AVISO - NADA ENVIADO; ","")&amp;IF(AND(TODAY()&gt;E167,Q167="",L167&lt;&gt;"Terminar"),"TERMINADO - SIN RENOVAR; ","")&amp;IF(AND(J167&lt;&gt;"",TODAY()&gt;=J167,OR(L167="",L167="Sin decidir"),N167="",Q167=""),"DECIDIR YA; ","")&amp;IF(AND(K167&lt;&gt;"",TODAY()&gt;=K167,TODAY()&lt;J167,OR(L167="",L167="Sin decidir"),Q167=""),"DECIDIR PRONTO; ","")&amp;IF(AND(N167&lt;&gt;"",OR(O167="",O167="Sin respuesta"),Q167="",L167&lt;&gt;"Terminar",I167&lt;&gt;"",TODAY()&gt;=N(I167)-'Ajustes'!$B$4),"DAR SEGUIMIENTO - SIN RESPUESTA; ","")&amp;IF(AND(O167="Aceptó",Q167=""),"ACEPTÓ - FALTA FIRMAR; ","")&amp;IF(AND(H167="",Q167=""),"FALTAN DÍAS DE AVISO; ","")&amp;IF(AND(Q167&lt;&gt;"",R167=""),"FALTA NUEVA TERMINACIÓN; ","")="","",LEFT(IF(AND(I167&lt;&gt;"",TODAY()&gt;I167,N167="",Q167=""),"PASÓ EL LÍMITE DE AVISO - NADA ENVIADO; ","")&amp;IF(AND(TODAY()&gt;E167,Q167="",L167&lt;&gt;"Terminar"),"TERMINADO - SIN RENOVAR; ","")&amp;IF(AND(J167&lt;&gt;"",TODAY()&gt;=J167,OR(L167="",L167="Sin decidir"),N167="",Q167=""),"DECIDIR YA; ","")&amp;IF(AND(K167&lt;&gt;"",TODAY()&gt;=K167,TODAY()&lt;J167,OR(L167="",L167="Sin decidir"),Q167=""),"DECIDIR PRONTO; ","")&amp;IF(AND(N167&lt;&gt;"",OR(O167="",O167="Sin respuesta"),Q167="",L167&lt;&gt;"Terminar",I167&lt;&gt;"",TODAY()&gt;=N(I167)-'Ajustes'!$B$4),"DAR SEGUIMIENTO - SIN RESPUESTA; ","")&amp;IF(AND(O167="Aceptó",Q167=""),"ACEPTÓ - FALTA FIRMAR; ","")&amp;IF(AND(H167="",Q167=""),"FALTAN DÍAS DE AVISO; ","")&amp;IF(AND(Q167&lt;&gt;"",R167=""),"FALTA NUEVA TERMINACIÓN; ",""),LEN(IF(AND(I167&lt;&gt;"",TODAY()&gt;I167,N167="",Q167=""),"PASÓ EL LÍMITE DE AVISO - NADA ENVIADO; ","")&amp;IF(AND(TODAY()&gt;E167,Q167="",L167&lt;&gt;"Terminar"),"TERMINADO - SIN RENOVAR; ","")&amp;IF(AND(J167&lt;&gt;"",TODAY()&gt;=J167,OR(L167="",L167="Sin decidir"),N167="",Q167=""),"DECIDIR YA; ","")&amp;IF(AND(K167&lt;&gt;"",TODAY()&gt;=K167,TODAY()&lt;J167,OR(L167="",L167="Sin decidir"),Q167=""),"DECIDIR PRONTO; ","")&amp;IF(AND(N167&lt;&gt;"",OR(O167="",O167="Sin respuesta"),Q167="",L167&lt;&gt;"Terminar",I167&lt;&gt;"",TODAY()&gt;=N(I167)-'Ajustes'!$B$4),"DAR SEGUIMIENTO - SIN RESPUESTA; ","")&amp;IF(AND(O167="Aceptó",Q167=""),"ACEPTÓ - FALTA FIRMAR; ","")&amp;IF(AND(H167="",Q167=""),"FALTAN DÍAS DE AVISO; ","")&amp;IF(AND(Q167&lt;&gt;"",R167=""),"FALTA NUEVA TERMINACIÓN; ",""))-2)))</f>
        <v/>
      </c>
    </row>
    <row r="168">
      <c r="D168" s="6" t="n"/>
      <c r="E168" s="6" t="n"/>
      <c r="F168" s="7" t="n"/>
      <c r="I168" s="6">
        <f>IF(OR(E168="",H168=""),"",E168-H168)</f>
        <v/>
      </c>
      <c r="J168" s="6">
        <f>IF(I168="","",I168-'Ajustes'!$B$2)</f>
        <v/>
      </c>
      <c r="K168" s="6">
        <f>IF(J168="","",J168-'Ajustes'!$B$3)</f>
        <v/>
      </c>
      <c r="M168" s="7" t="n"/>
      <c r="N168" s="6" t="n"/>
      <c r="P168" s="6" t="n"/>
      <c r="Q168" s="6" t="n"/>
      <c r="R168" s="6" t="n"/>
      <c r="S168">
        <f>IF(OR(E168="",Q168&lt;&gt;""),"",E168-TODAY())</f>
        <v/>
      </c>
      <c r="T168">
        <f>IF(E168="","",IF(Q168&lt;&gt;"","RENOVADO",IF(L168="Terminar","TERMINA",IF(N168&lt;&gt;"","OFERTA ENVIADA",IF(AND(J168&lt;&gt;"",TODAY()&gt;=J168),"DECIDIR YA","OK")))))</f>
        <v/>
      </c>
      <c r="U168">
        <f>IF(E168="","",IF(IF(AND(I168&lt;&gt;"",TODAY()&gt;I168,N168="",Q168=""),"PASÓ EL LÍMITE DE AVISO - NADA ENVIADO; ","")&amp;IF(AND(TODAY()&gt;E168,Q168="",L168&lt;&gt;"Terminar"),"TERMINADO - SIN RENOVAR; ","")&amp;IF(AND(J168&lt;&gt;"",TODAY()&gt;=J168,OR(L168="",L168="Sin decidir"),N168="",Q168=""),"DECIDIR YA; ","")&amp;IF(AND(K168&lt;&gt;"",TODAY()&gt;=K168,TODAY()&lt;J168,OR(L168="",L168="Sin decidir"),Q168=""),"DECIDIR PRONTO; ","")&amp;IF(AND(N168&lt;&gt;"",OR(O168="",O168="Sin respuesta"),Q168="",L168&lt;&gt;"Terminar",I168&lt;&gt;"",TODAY()&gt;=N(I168)-'Ajustes'!$B$4),"DAR SEGUIMIENTO - SIN RESPUESTA; ","")&amp;IF(AND(O168="Aceptó",Q168=""),"ACEPTÓ - FALTA FIRMAR; ","")&amp;IF(AND(H168="",Q168=""),"FALTAN DÍAS DE AVISO; ","")&amp;IF(AND(Q168&lt;&gt;"",R168=""),"FALTA NUEVA TERMINACIÓN; ","")="","",LEFT(IF(AND(I168&lt;&gt;"",TODAY()&gt;I168,N168="",Q168=""),"PASÓ EL LÍMITE DE AVISO - NADA ENVIADO; ","")&amp;IF(AND(TODAY()&gt;E168,Q168="",L168&lt;&gt;"Terminar"),"TERMINADO - SIN RENOVAR; ","")&amp;IF(AND(J168&lt;&gt;"",TODAY()&gt;=J168,OR(L168="",L168="Sin decidir"),N168="",Q168=""),"DECIDIR YA; ","")&amp;IF(AND(K168&lt;&gt;"",TODAY()&gt;=K168,TODAY()&lt;J168,OR(L168="",L168="Sin decidir"),Q168=""),"DECIDIR PRONTO; ","")&amp;IF(AND(N168&lt;&gt;"",OR(O168="",O168="Sin respuesta"),Q168="",L168&lt;&gt;"Terminar",I168&lt;&gt;"",TODAY()&gt;=N(I168)-'Ajustes'!$B$4),"DAR SEGUIMIENTO - SIN RESPUESTA; ","")&amp;IF(AND(O168="Aceptó",Q168=""),"ACEPTÓ - FALTA FIRMAR; ","")&amp;IF(AND(H168="",Q168=""),"FALTAN DÍAS DE AVISO; ","")&amp;IF(AND(Q168&lt;&gt;"",R168=""),"FALTA NUEVA TERMINACIÓN; ",""),LEN(IF(AND(I168&lt;&gt;"",TODAY()&gt;I168,N168="",Q168=""),"PASÓ EL LÍMITE DE AVISO - NADA ENVIADO; ","")&amp;IF(AND(TODAY()&gt;E168,Q168="",L168&lt;&gt;"Terminar"),"TERMINADO - SIN RENOVAR; ","")&amp;IF(AND(J168&lt;&gt;"",TODAY()&gt;=J168,OR(L168="",L168="Sin decidir"),N168="",Q168=""),"DECIDIR YA; ","")&amp;IF(AND(K168&lt;&gt;"",TODAY()&gt;=K168,TODAY()&lt;J168,OR(L168="",L168="Sin decidir"),Q168=""),"DECIDIR PRONTO; ","")&amp;IF(AND(N168&lt;&gt;"",OR(O168="",O168="Sin respuesta"),Q168="",L168&lt;&gt;"Terminar",I168&lt;&gt;"",TODAY()&gt;=N(I168)-'Ajustes'!$B$4),"DAR SEGUIMIENTO - SIN RESPUESTA; ","")&amp;IF(AND(O168="Aceptó",Q168=""),"ACEPTÓ - FALTA FIRMAR; ","")&amp;IF(AND(H168="",Q168=""),"FALTAN DÍAS DE AVISO; ","")&amp;IF(AND(Q168&lt;&gt;"",R168=""),"FALTA NUEVA TERMINACIÓN; ",""))-2)))</f>
        <v/>
      </c>
    </row>
    <row r="169">
      <c r="D169" s="6" t="n"/>
      <c r="E169" s="6" t="n"/>
      <c r="F169" s="7" t="n"/>
      <c r="I169" s="6">
        <f>IF(OR(E169="",H169=""),"",E169-H169)</f>
        <v/>
      </c>
      <c r="J169" s="6">
        <f>IF(I169="","",I169-'Ajustes'!$B$2)</f>
        <v/>
      </c>
      <c r="K169" s="6">
        <f>IF(J169="","",J169-'Ajustes'!$B$3)</f>
        <v/>
      </c>
      <c r="M169" s="7" t="n"/>
      <c r="N169" s="6" t="n"/>
      <c r="P169" s="6" t="n"/>
      <c r="Q169" s="6" t="n"/>
      <c r="R169" s="6" t="n"/>
      <c r="S169">
        <f>IF(OR(E169="",Q169&lt;&gt;""),"",E169-TODAY())</f>
        <v/>
      </c>
      <c r="T169">
        <f>IF(E169="","",IF(Q169&lt;&gt;"","RENOVADO",IF(L169="Terminar","TERMINA",IF(N169&lt;&gt;"","OFERTA ENVIADA",IF(AND(J169&lt;&gt;"",TODAY()&gt;=J169),"DECIDIR YA","OK")))))</f>
        <v/>
      </c>
      <c r="U169">
        <f>IF(E169="","",IF(IF(AND(I169&lt;&gt;"",TODAY()&gt;I169,N169="",Q169=""),"PASÓ EL LÍMITE DE AVISO - NADA ENVIADO; ","")&amp;IF(AND(TODAY()&gt;E169,Q169="",L169&lt;&gt;"Terminar"),"TERMINADO - SIN RENOVAR; ","")&amp;IF(AND(J169&lt;&gt;"",TODAY()&gt;=J169,OR(L169="",L169="Sin decidir"),N169="",Q169=""),"DECIDIR YA; ","")&amp;IF(AND(K169&lt;&gt;"",TODAY()&gt;=K169,TODAY()&lt;J169,OR(L169="",L169="Sin decidir"),Q169=""),"DECIDIR PRONTO; ","")&amp;IF(AND(N169&lt;&gt;"",OR(O169="",O169="Sin respuesta"),Q169="",L169&lt;&gt;"Terminar",I169&lt;&gt;"",TODAY()&gt;=N(I169)-'Ajustes'!$B$4),"DAR SEGUIMIENTO - SIN RESPUESTA; ","")&amp;IF(AND(O169="Aceptó",Q169=""),"ACEPTÓ - FALTA FIRMAR; ","")&amp;IF(AND(H169="",Q169=""),"FALTAN DÍAS DE AVISO; ","")&amp;IF(AND(Q169&lt;&gt;"",R169=""),"FALTA NUEVA TERMINACIÓN; ","")="","",LEFT(IF(AND(I169&lt;&gt;"",TODAY()&gt;I169,N169="",Q169=""),"PASÓ EL LÍMITE DE AVISO - NADA ENVIADO; ","")&amp;IF(AND(TODAY()&gt;E169,Q169="",L169&lt;&gt;"Terminar"),"TERMINADO - SIN RENOVAR; ","")&amp;IF(AND(J169&lt;&gt;"",TODAY()&gt;=J169,OR(L169="",L169="Sin decidir"),N169="",Q169=""),"DECIDIR YA; ","")&amp;IF(AND(K169&lt;&gt;"",TODAY()&gt;=K169,TODAY()&lt;J169,OR(L169="",L169="Sin decidir"),Q169=""),"DECIDIR PRONTO; ","")&amp;IF(AND(N169&lt;&gt;"",OR(O169="",O169="Sin respuesta"),Q169="",L169&lt;&gt;"Terminar",I169&lt;&gt;"",TODAY()&gt;=N(I169)-'Ajustes'!$B$4),"DAR SEGUIMIENTO - SIN RESPUESTA; ","")&amp;IF(AND(O169="Aceptó",Q169=""),"ACEPTÓ - FALTA FIRMAR; ","")&amp;IF(AND(H169="",Q169=""),"FALTAN DÍAS DE AVISO; ","")&amp;IF(AND(Q169&lt;&gt;"",R169=""),"FALTA NUEVA TERMINACIÓN; ",""),LEN(IF(AND(I169&lt;&gt;"",TODAY()&gt;I169,N169="",Q169=""),"PASÓ EL LÍMITE DE AVISO - NADA ENVIADO; ","")&amp;IF(AND(TODAY()&gt;E169,Q169="",L169&lt;&gt;"Terminar"),"TERMINADO - SIN RENOVAR; ","")&amp;IF(AND(J169&lt;&gt;"",TODAY()&gt;=J169,OR(L169="",L169="Sin decidir"),N169="",Q169=""),"DECIDIR YA; ","")&amp;IF(AND(K169&lt;&gt;"",TODAY()&gt;=K169,TODAY()&lt;J169,OR(L169="",L169="Sin decidir"),Q169=""),"DECIDIR PRONTO; ","")&amp;IF(AND(N169&lt;&gt;"",OR(O169="",O169="Sin respuesta"),Q169="",L169&lt;&gt;"Terminar",I169&lt;&gt;"",TODAY()&gt;=N(I169)-'Ajustes'!$B$4),"DAR SEGUIMIENTO - SIN RESPUESTA; ","")&amp;IF(AND(O169="Aceptó",Q169=""),"ACEPTÓ - FALTA FIRMAR; ","")&amp;IF(AND(H169="",Q169=""),"FALTAN DÍAS DE AVISO; ","")&amp;IF(AND(Q169&lt;&gt;"",R169=""),"FALTA NUEVA TERMINACIÓN; ",""))-2)))</f>
        <v/>
      </c>
    </row>
    <row r="170">
      <c r="D170" s="6" t="n"/>
      <c r="E170" s="6" t="n"/>
      <c r="F170" s="7" t="n"/>
      <c r="I170" s="6">
        <f>IF(OR(E170="",H170=""),"",E170-H170)</f>
        <v/>
      </c>
      <c r="J170" s="6">
        <f>IF(I170="","",I170-'Ajustes'!$B$2)</f>
        <v/>
      </c>
      <c r="K170" s="6">
        <f>IF(J170="","",J170-'Ajustes'!$B$3)</f>
        <v/>
      </c>
      <c r="M170" s="7" t="n"/>
      <c r="N170" s="6" t="n"/>
      <c r="P170" s="6" t="n"/>
      <c r="Q170" s="6" t="n"/>
      <c r="R170" s="6" t="n"/>
      <c r="S170">
        <f>IF(OR(E170="",Q170&lt;&gt;""),"",E170-TODAY())</f>
        <v/>
      </c>
      <c r="T170">
        <f>IF(E170="","",IF(Q170&lt;&gt;"","RENOVADO",IF(L170="Terminar","TERMINA",IF(N170&lt;&gt;"","OFERTA ENVIADA",IF(AND(J170&lt;&gt;"",TODAY()&gt;=J170),"DECIDIR YA","OK")))))</f>
        <v/>
      </c>
      <c r="U170">
        <f>IF(E170="","",IF(IF(AND(I170&lt;&gt;"",TODAY()&gt;I170,N170="",Q170=""),"PASÓ EL LÍMITE DE AVISO - NADA ENVIADO; ","")&amp;IF(AND(TODAY()&gt;E170,Q170="",L170&lt;&gt;"Terminar"),"TERMINADO - SIN RENOVAR; ","")&amp;IF(AND(J170&lt;&gt;"",TODAY()&gt;=J170,OR(L170="",L170="Sin decidir"),N170="",Q170=""),"DECIDIR YA; ","")&amp;IF(AND(K170&lt;&gt;"",TODAY()&gt;=K170,TODAY()&lt;J170,OR(L170="",L170="Sin decidir"),Q170=""),"DECIDIR PRONTO; ","")&amp;IF(AND(N170&lt;&gt;"",OR(O170="",O170="Sin respuesta"),Q170="",L170&lt;&gt;"Terminar",I170&lt;&gt;"",TODAY()&gt;=N(I170)-'Ajustes'!$B$4),"DAR SEGUIMIENTO - SIN RESPUESTA; ","")&amp;IF(AND(O170="Aceptó",Q170=""),"ACEPTÓ - FALTA FIRMAR; ","")&amp;IF(AND(H170="",Q170=""),"FALTAN DÍAS DE AVISO; ","")&amp;IF(AND(Q170&lt;&gt;"",R170=""),"FALTA NUEVA TERMINACIÓN; ","")="","",LEFT(IF(AND(I170&lt;&gt;"",TODAY()&gt;I170,N170="",Q170=""),"PASÓ EL LÍMITE DE AVISO - NADA ENVIADO; ","")&amp;IF(AND(TODAY()&gt;E170,Q170="",L170&lt;&gt;"Terminar"),"TERMINADO - SIN RENOVAR; ","")&amp;IF(AND(J170&lt;&gt;"",TODAY()&gt;=J170,OR(L170="",L170="Sin decidir"),N170="",Q170=""),"DECIDIR YA; ","")&amp;IF(AND(K170&lt;&gt;"",TODAY()&gt;=K170,TODAY()&lt;J170,OR(L170="",L170="Sin decidir"),Q170=""),"DECIDIR PRONTO; ","")&amp;IF(AND(N170&lt;&gt;"",OR(O170="",O170="Sin respuesta"),Q170="",L170&lt;&gt;"Terminar",I170&lt;&gt;"",TODAY()&gt;=N(I170)-'Ajustes'!$B$4),"DAR SEGUIMIENTO - SIN RESPUESTA; ","")&amp;IF(AND(O170="Aceptó",Q170=""),"ACEPTÓ - FALTA FIRMAR; ","")&amp;IF(AND(H170="",Q170=""),"FALTAN DÍAS DE AVISO; ","")&amp;IF(AND(Q170&lt;&gt;"",R170=""),"FALTA NUEVA TERMINACIÓN; ",""),LEN(IF(AND(I170&lt;&gt;"",TODAY()&gt;I170,N170="",Q170=""),"PASÓ EL LÍMITE DE AVISO - NADA ENVIADO; ","")&amp;IF(AND(TODAY()&gt;E170,Q170="",L170&lt;&gt;"Terminar"),"TERMINADO - SIN RENOVAR; ","")&amp;IF(AND(J170&lt;&gt;"",TODAY()&gt;=J170,OR(L170="",L170="Sin decidir"),N170="",Q170=""),"DECIDIR YA; ","")&amp;IF(AND(K170&lt;&gt;"",TODAY()&gt;=K170,TODAY()&lt;J170,OR(L170="",L170="Sin decidir"),Q170=""),"DECIDIR PRONTO; ","")&amp;IF(AND(N170&lt;&gt;"",OR(O170="",O170="Sin respuesta"),Q170="",L170&lt;&gt;"Terminar",I170&lt;&gt;"",TODAY()&gt;=N(I170)-'Ajustes'!$B$4),"DAR SEGUIMIENTO - SIN RESPUESTA; ","")&amp;IF(AND(O170="Aceptó",Q170=""),"ACEPTÓ - FALTA FIRMAR; ","")&amp;IF(AND(H170="",Q170=""),"FALTAN DÍAS DE AVISO; ","")&amp;IF(AND(Q170&lt;&gt;"",R170=""),"FALTA NUEVA TERMINACIÓN; ",""))-2)))</f>
        <v/>
      </c>
    </row>
    <row r="171">
      <c r="D171" s="6" t="n"/>
      <c r="E171" s="6" t="n"/>
      <c r="F171" s="7" t="n"/>
      <c r="I171" s="6">
        <f>IF(OR(E171="",H171=""),"",E171-H171)</f>
        <v/>
      </c>
      <c r="J171" s="6">
        <f>IF(I171="","",I171-'Ajustes'!$B$2)</f>
        <v/>
      </c>
      <c r="K171" s="6">
        <f>IF(J171="","",J171-'Ajustes'!$B$3)</f>
        <v/>
      </c>
      <c r="M171" s="7" t="n"/>
      <c r="N171" s="6" t="n"/>
      <c r="P171" s="6" t="n"/>
      <c r="Q171" s="6" t="n"/>
      <c r="R171" s="6" t="n"/>
      <c r="S171">
        <f>IF(OR(E171="",Q171&lt;&gt;""),"",E171-TODAY())</f>
        <v/>
      </c>
      <c r="T171">
        <f>IF(E171="","",IF(Q171&lt;&gt;"","RENOVADO",IF(L171="Terminar","TERMINA",IF(N171&lt;&gt;"","OFERTA ENVIADA",IF(AND(J171&lt;&gt;"",TODAY()&gt;=J171),"DECIDIR YA","OK")))))</f>
        <v/>
      </c>
      <c r="U171">
        <f>IF(E171="","",IF(IF(AND(I171&lt;&gt;"",TODAY()&gt;I171,N171="",Q171=""),"PASÓ EL LÍMITE DE AVISO - NADA ENVIADO; ","")&amp;IF(AND(TODAY()&gt;E171,Q171="",L171&lt;&gt;"Terminar"),"TERMINADO - SIN RENOVAR; ","")&amp;IF(AND(J171&lt;&gt;"",TODAY()&gt;=J171,OR(L171="",L171="Sin decidir"),N171="",Q171=""),"DECIDIR YA; ","")&amp;IF(AND(K171&lt;&gt;"",TODAY()&gt;=K171,TODAY()&lt;J171,OR(L171="",L171="Sin decidir"),Q171=""),"DECIDIR PRONTO; ","")&amp;IF(AND(N171&lt;&gt;"",OR(O171="",O171="Sin respuesta"),Q171="",L171&lt;&gt;"Terminar",I171&lt;&gt;"",TODAY()&gt;=N(I171)-'Ajustes'!$B$4),"DAR SEGUIMIENTO - SIN RESPUESTA; ","")&amp;IF(AND(O171="Aceptó",Q171=""),"ACEPTÓ - FALTA FIRMAR; ","")&amp;IF(AND(H171="",Q171=""),"FALTAN DÍAS DE AVISO; ","")&amp;IF(AND(Q171&lt;&gt;"",R171=""),"FALTA NUEVA TERMINACIÓN; ","")="","",LEFT(IF(AND(I171&lt;&gt;"",TODAY()&gt;I171,N171="",Q171=""),"PASÓ EL LÍMITE DE AVISO - NADA ENVIADO; ","")&amp;IF(AND(TODAY()&gt;E171,Q171="",L171&lt;&gt;"Terminar"),"TERMINADO - SIN RENOVAR; ","")&amp;IF(AND(J171&lt;&gt;"",TODAY()&gt;=J171,OR(L171="",L171="Sin decidir"),N171="",Q171=""),"DECIDIR YA; ","")&amp;IF(AND(K171&lt;&gt;"",TODAY()&gt;=K171,TODAY()&lt;J171,OR(L171="",L171="Sin decidir"),Q171=""),"DECIDIR PRONTO; ","")&amp;IF(AND(N171&lt;&gt;"",OR(O171="",O171="Sin respuesta"),Q171="",L171&lt;&gt;"Terminar",I171&lt;&gt;"",TODAY()&gt;=N(I171)-'Ajustes'!$B$4),"DAR SEGUIMIENTO - SIN RESPUESTA; ","")&amp;IF(AND(O171="Aceptó",Q171=""),"ACEPTÓ - FALTA FIRMAR; ","")&amp;IF(AND(H171="",Q171=""),"FALTAN DÍAS DE AVISO; ","")&amp;IF(AND(Q171&lt;&gt;"",R171=""),"FALTA NUEVA TERMINACIÓN; ",""),LEN(IF(AND(I171&lt;&gt;"",TODAY()&gt;I171,N171="",Q171=""),"PASÓ EL LÍMITE DE AVISO - NADA ENVIADO; ","")&amp;IF(AND(TODAY()&gt;E171,Q171="",L171&lt;&gt;"Terminar"),"TERMINADO - SIN RENOVAR; ","")&amp;IF(AND(J171&lt;&gt;"",TODAY()&gt;=J171,OR(L171="",L171="Sin decidir"),N171="",Q171=""),"DECIDIR YA; ","")&amp;IF(AND(K171&lt;&gt;"",TODAY()&gt;=K171,TODAY()&lt;J171,OR(L171="",L171="Sin decidir"),Q171=""),"DECIDIR PRONTO; ","")&amp;IF(AND(N171&lt;&gt;"",OR(O171="",O171="Sin respuesta"),Q171="",L171&lt;&gt;"Terminar",I171&lt;&gt;"",TODAY()&gt;=N(I171)-'Ajustes'!$B$4),"DAR SEGUIMIENTO - SIN RESPUESTA; ","")&amp;IF(AND(O171="Aceptó",Q171=""),"ACEPTÓ - FALTA FIRMAR; ","")&amp;IF(AND(H171="",Q171=""),"FALTAN DÍAS DE AVISO; ","")&amp;IF(AND(Q171&lt;&gt;"",R171=""),"FALTA NUEVA TERMINACIÓN; ",""))-2)))</f>
        <v/>
      </c>
    </row>
    <row r="172">
      <c r="D172" s="6" t="n"/>
      <c r="E172" s="6" t="n"/>
      <c r="F172" s="7" t="n"/>
      <c r="I172" s="6">
        <f>IF(OR(E172="",H172=""),"",E172-H172)</f>
        <v/>
      </c>
      <c r="J172" s="6">
        <f>IF(I172="","",I172-'Ajustes'!$B$2)</f>
        <v/>
      </c>
      <c r="K172" s="6">
        <f>IF(J172="","",J172-'Ajustes'!$B$3)</f>
        <v/>
      </c>
      <c r="M172" s="7" t="n"/>
      <c r="N172" s="6" t="n"/>
      <c r="P172" s="6" t="n"/>
      <c r="Q172" s="6" t="n"/>
      <c r="R172" s="6" t="n"/>
      <c r="S172">
        <f>IF(OR(E172="",Q172&lt;&gt;""),"",E172-TODAY())</f>
        <v/>
      </c>
      <c r="T172">
        <f>IF(E172="","",IF(Q172&lt;&gt;"","RENOVADO",IF(L172="Terminar","TERMINA",IF(N172&lt;&gt;"","OFERTA ENVIADA",IF(AND(J172&lt;&gt;"",TODAY()&gt;=J172),"DECIDIR YA","OK")))))</f>
        <v/>
      </c>
      <c r="U172">
        <f>IF(E172="","",IF(IF(AND(I172&lt;&gt;"",TODAY()&gt;I172,N172="",Q172=""),"PASÓ EL LÍMITE DE AVISO - NADA ENVIADO; ","")&amp;IF(AND(TODAY()&gt;E172,Q172="",L172&lt;&gt;"Terminar"),"TERMINADO - SIN RENOVAR; ","")&amp;IF(AND(J172&lt;&gt;"",TODAY()&gt;=J172,OR(L172="",L172="Sin decidir"),N172="",Q172=""),"DECIDIR YA; ","")&amp;IF(AND(K172&lt;&gt;"",TODAY()&gt;=K172,TODAY()&lt;J172,OR(L172="",L172="Sin decidir"),Q172=""),"DECIDIR PRONTO; ","")&amp;IF(AND(N172&lt;&gt;"",OR(O172="",O172="Sin respuesta"),Q172="",L172&lt;&gt;"Terminar",I172&lt;&gt;"",TODAY()&gt;=N(I172)-'Ajustes'!$B$4),"DAR SEGUIMIENTO - SIN RESPUESTA; ","")&amp;IF(AND(O172="Aceptó",Q172=""),"ACEPTÓ - FALTA FIRMAR; ","")&amp;IF(AND(H172="",Q172=""),"FALTAN DÍAS DE AVISO; ","")&amp;IF(AND(Q172&lt;&gt;"",R172=""),"FALTA NUEVA TERMINACIÓN; ","")="","",LEFT(IF(AND(I172&lt;&gt;"",TODAY()&gt;I172,N172="",Q172=""),"PASÓ EL LÍMITE DE AVISO - NADA ENVIADO; ","")&amp;IF(AND(TODAY()&gt;E172,Q172="",L172&lt;&gt;"Terminar"),"TERMINADO - SIN RENOVAR; ","")&amp;IF(AND(J172&lt;&gt;"",TODAY()&gt;=J172,OR(L172="",L172="Sin decidir"),N172="",Q172=""),"DECIDIR YA; ","")&amp;IF(AND(K172&lt;&gt;"",TODAY()&gt;=K172,TODAY()&lt;J172,OR(L172="",L172="Sin decidir"),Q172=""),"DECIDIR PRONTO; ","")&amp;IF(AND(N172&lt;&gt;"",OR(O172="",O172="Sin respuesta"),Q172="",L172&lt;&gt;"Terminar",I172&lt;&gt;"",TODAY()&gt;=N(I172)-'Ajustes'!$B$4),"DAR SEGUIMIENTO - SIN RESPUESTA; ","")&amp;IF(AND(O172="Aceptó",Q172=""),"ACEPTÓ - FALTA FIRMAR; ","")&amp;IF(AND(H172="",Q172=""),"FALTAN DÍAS DE AVISO; ","")&amp;IF(AND(Q172&lt;&gt;"",R172=""),"FALTA NUEVA TERMINACIÓN; ",""),LEN(IF(AND(I172&lt;&gt;"",TODAY()&gt;I172,N172="",Q172=""),"PASÓ EL LÍMITE DE AVISO - NADA ENVIADO; ","")&amp;IF(AND(TODAY()&gt;E172,Q172="",L172&lt;&gt;"Terminar"),"TERMINADO - SIN RENOVAR; ","")&amp;IF(AND(J172&lt;&gt;"",TODAY()&gt;=J172,OR(L172="",L172="Sin decidir"),N172="",Q172=""),"DECIDIR YA; ","")&amp;IF(AND(K172&lt;&gt;"",TODAY()&gt;=K172,TODAY()&lt;J172,OR(L172="",L172="Sin decidir"),Q172=""),"DECIDIR PRONTO; ","")&amp;IF(AND(N172&lt;&gt;"",OR(O172="",O172="Sin respuesta"),Q172="",L172&lt;&gt;"Terminar",I172&lt;&gt;"",TODAY()&gt;=N(I172)-'Ajustes'!$B$4),"DAR SEGUIMIENTO - SIN RESPUESTA; ","")&amp;IF(AND(O172="Aceptó",Q172=""),"ACEPTÓ - FALTA FIRMAR; ","")&amp;IF(AND(H172="",Q172=""),"FALTAN DÍAS DE AVISO; ","")&amp;IF(AND(Q172&lt;&gt;"",R172=""),"FALTA NUEVA TERMINACIÓN; ",""))-2)))</f>
        <v/>
      </c>
    </row>
    <row r="173">
      <c r="D173" s="6" t="n"/>
      <c r="E173" s="6" t="n"/>
      <c r="F173" s="7" t="n"/>
      <c r="I173" s="6">
        <f>IF(OR(E173="",H173=""),"",E173-H173)</f>
        <v/>
      </c>
      <c r="J173" s="6">
        <f>IF(I173="","",I173-'Ajustes'!$B$2)</f>
        <v/>
      </c>
      <c r="K173" s="6">
        <f>IF(J173="","",J173-'Ajustes'!$B$3)</f>
        <v/>
      </c>
      <c r="M173" s="7" t="n"/>
      <c r="N173" s="6" t="n"/>
      <c r="P173" s="6" t="n"/>
      <c r="Q173" s="6" t="n"/>
      <c r="R173" s="6" t="n"/>
      <c r="S173">
        <f>IF(OR(E173="",Q173&lt;&gt;""),"",E173-TODAY())</f>
        <v/>
      </c>
      <c r="T173">
        <f>IF(E173="","",IF(Q173&lt;&gt;"","RENOVADO",IF(L173="Terminar","TERMINA",IF(N173&lt;&gt;"","OFERTA ENVIADA",IF(AND(J173&lt;&gt;"",TODAY()&gt;=J173),"DECIDIR YA","OK")))))</f>
        <v/>
      </c>
      <c r="U173">
        <f>IF(E173="","",IF(IF(AND(I173&lt;&gt;"",TODAY()&gt;I173,N173="",Q173=""),"PASÓ EL LÍMITE DE AVISO - NADA ENVIADO; ","")&amp;IF(AND(TODAY()&gt;E173,Q173="",L173&lt;&gt;"Terminar"),"TERMINADO - SIN RENOVAR; ","")&amp;IF(AND(J173&lt;&gt;"",TODAY()&gt;=J173,OR(L173="",L173="Sin decidir"),N173="",Q173=""),"DECIDIR YA; ","")&amp;IF(AND(K173&lt;&gt;"",TODAY()&gt;=K173,TODAY()&lt;J173,OR(L173="",L173="Sin decidir"),Q173=""),"DECIDIR PRONTO; ","")&amp;IF(AND(N173&lt;&gt;"",OR(O173="",O173="Sin respuesta"),Q173="",L173&lt;&gt;"Terminar",I173&lt;&gt;"",TODAY()&gt;=N(I173)-'Ajustes'!$B$4),"DAR SEGUIMIENTO - SIN RESPUESTA; ","")&amp;IF(AND(O173="Aceptó",Q173=""),"ACEPTÓ - FALTA FIRMAR; ","")&amp;IF(AND(H173="",Q173=""),"FALTAN DÍAS DE AVISO; ","")&amp;IF(AND(Q173&lt;&gt;"",R173=""),"FALTA NUEVA TERMINACIÓN; ","")="","",LEFT(IF(AND(I173&lt;&gt;"",TODAY()&gt;I173,N173="",Q173=""),"PASÓ EL LÍMITE DE AVISO - NADA ENVIADO; ","")&amp;IF(AND(TODAY()&gt;E173,Q173="",L173&lt;&gt;"Terminar"),"TERMINADO - SIN RENOVAR; ","")&amp;IF(AND(J173&lt;&gt;"",TODAY()&gt;=J173,OR(L173="",L173="Sin decidir"),N173="",Q173=""),"DECIDIR YA; ","")&amp;IF(AND(K173&lt;&gt;"",TODAY()&gt;=K173,TODAY()&lt;J173,OR(L173="",L173="Sin decidir"),Q173=""),"DECIDIR PRONTO; ","")&amp;IF(AND(N173&lt;&gt;"",OR(O173="",O173="Sin respuesta"),Q173="",L173&lt;&gt;"Terminar",I173&lt;&gt;"",TODAY()&gt;=N(I173)-'Ajustes'!$B$4),"DAR SEGUIMIENTO - SIN RESPUESTA; ","")&amp;IF(AND(O173="Aceptó",Q173=""),"ACEPTÓ - FALTA FIRMAR; ","")&amp;IF(AND(H173="",Q173=""),"FALTAN DÍAS DE AVISO; ","")&amp;IF(AND(Q173&lt;&gt;"",R173=""),"FALTA NUEVA TERMINACIÓN; ",""),LEN(IF(AND(I173&lt;&gt;"",TODAY()&gt;I173,N173="",Q173=""),"PASÓ EL LÍMITE DE AVISO - NADA ENVIADO; ","")&amp;IF(AND(TODAY()&gt;E173,Q173="",L173&lt;&gt;"Terminar"),"TERMINADO - SIN RENOVAR; ","")&amp;IF(AND(J173&lt;&gt;"",TODAY()&gt;=J173,OR(L173="",L173="Sin decidir"),N173="",Q173=""),"DECIDIR YA; ","")&amp;IF(AND(K173&lt;&gt;"",TODAY()&gt;=K173,TODAY()&lt;J173,OR(L173="",L173="Sin decidir"),Q173=""),"DECIDIR PRONTO; ","")&amp;IF(AND(N173&lt;&gt;"",OR(O173="",O173="Sin respuesta"),Q173="",L173&lt;&gt;"Terminar",I173&lt;&gt;"",TODAY()&gt;=N(I173)-'Ajustes'!$B$4),"DAR SEGUIMIENTO - SIN RESPUESTA; ","")&amp;IF(AND(O173="Aceptó",Q173=""),"ACEPTÓ - FALTA FIRMAR; ","")&amp;IF(AND(H173="",Q173=""),"FALTAN DÍAS DE AVISO; ","")&amp;IF(AND(Q173&lt;&gt;"",R173=""),"FALTA NUEVA TERMINACIÓN; ",""))-2)))</f>
        <v/>
      </c>
    </row>
    <row r="174">
      <c r="D174" s="6" t="n"/>
      <c r="E174" s="6" t="n"/>
      <c r="F174" s="7" t="n"/>
      <c r="I174" s="6">
        <f>IF(OR(E174="",H174=""),"",E174-H174)</f>
        <v/>
      </c>
      <c r="J174" s="6">
        <f>IF(I174="","",I174-'Ajustes'!$B$2)</f>
        <v/>
      </c>
      <c r="K174" s="6">
        <f>IF(J174="","",J174-'Ajustes'!$B$3)</f>
        <v/>
      </c>
      <c r="M174" s="7" t="n"/>
      <c r="N174" s="6" t="n"/>
      <c r="P174" s="6" t="n"/>
      <c r="Q174" s="6" t="n"/>
      <c r="R174" s="6" t="n"/>
      <c r="S174">
        <f>IF(OR(E174="",Q174&lt;&gt;""),"",E174-TODAY())</f>
        <v/>
      </c>
      <c r="T174">
        <f>IF(E174="","",IF(Q174&lt;&gt;"","RENOVADO",IF(L174="Terminar","TERMINA",IF(N174&lt;&gt;"","OFERTA ENVIADA",IF(AND(J174&lt;&gt;"",TODAY()&gt;=J174),"DECIDIR YA","OK")))))</f>
        <v/>
      </c>
      <c r="U174">
        <f>IF(E174="","",IF(IF(AND(I174&lt;&gt;"",TODAY()&gt;I174,N174="",Q174=""),"PASÓ EL LÍMITE DE AVISO - NADA ENVIADO; ","")&amp;IF(AND(TODAY()&gt;E174,Q174="",L174&lt;&gt;"Terminar"),"TERMINADO - SIN RENOVAR; ","")&amp;IF(AND(J174&lt;&gt;"",TODAY()&gt;=J174,OR(L174="",L174="Sin decidir"),N174="",Q174=""),"DECIDIR YA; ","")&amp;IF(AND(K174&lt;&gt;"",TODAY()&gt;=K174,TODAY()&lt;J174,OR(L174="",L174="Sin decidir"),Q174=""),"DECIDIR PRONTO; ","")&amp;IF(AND(N174&lt;&gt;"",OR(O174="",O174="Sin respuesta"),Q174="",L174&lt;&gt;"Terminar",I174&lt;&gt;"",TODAY()&gt;=N(I174)-'Ajustes'!$B$4),"DAR SEGUIMIENTO - SIN RESPUESTA; ","")&amp;IF(AND(O174="Aceptó",Q174=""),"ACEPTÓ - FALTA FIRMAR; ","")&amp;IF(AND(H174="",Q174=""),"FALTAN DÍAS DE AVISO; ","")&amp;IF(AND(Q174&lt;&gt;"",R174=""),"FALTA NUEVA TERMINACIÓN; ","")="","",LEFT(IF(AND(I174&lt;&gt;"",TODAY()&gt;I174,N174="",Q174=""),"PASÓ EL LÍMITE DE AVISO - NADA ENVIADO; ","")&amp;IF(AND(TODAY()&gt;E174,Q174="",L174&lt;&gt;"Terminar"),"TERMINADO - SIN RENOVAR; ","")&amp;IF(AND(J174&lt;&gt;"",TODAY()&gt;=J174,OR(L174="",L174="Sin decidir"),N174="",Q174=""),"DECIDIR YA; ","")&amp;IF(AND(K174&lt;&gt;"",TODAY()&gt;=K174,TODAY()&lt;J174,OR(L174="",L174="Sin decidir"),Q174=""),"DECIDIR PRONTO; ","")&amp;IF(AND(N174&lt;&gt;"",OR(O174="",O174="Sin respuesta"),Q174="",L174&lt;&gt;"Terminar",I174&lt;&gt;"",TODAY()&gt;=N(I174)-'Ajustes'!$B$4),"DAR SEGUIMIENTO - SIN RESPUESTA; ","")&amp;IF(AND(O174="Aceptó",Q174=""),"ACEPTÓ - FALTA FIRMAR; ","")&amp;IF(AND(H174="",Q174=""),"FALTAN DÍAS DE AVISO; ","")&amp;IF(AND(Q174&lt;&gt;"",R174=""),"FALTA NUEVA TERMINACIÓN; ",""),LEN(IF(AND(I174&lt;&gt;"",TODAY()&gt;I174,N174="",Q174=""),"PASÓ EL LÍMITE DE AVISO - NADA ENVIADO; ","")&amp;IF(AND(TODAY()&gt;E174,Q174="",L174&lt;&gt;"Terminar"),"TERMINADO - SIN RENOVAR; ","")&amp;IF(AND(J174&lt;&gt;"",TODAY()&gt;=J174,OR(L174="",L174="Sin decidir"),N174="",Q174=""),"DECIDIR YA; ","")&amp;IF(AND(K174&lt;&gt;"",TODAY()&gt;=K174,TODAY()&lt;J174,OR(L174="",L174="Sin decidir"),Q174=""),"DECIDIR PRONTO; ","")&amp;IF(AND(N174&lt;&gt;"",OR(O174="",O174="Sin respuesta"),Q174="",L174&lt;&gt;"Terminar",I174&lt;&gt;"",TODAY()&gt;=N(I174)-'Ajustes'!$B$4),"DAR SEGUIMIENTO - SIN RESPUESTA; ","")&amp;IF(AND(O174="Aceptó",Q174=""),"ACEPTÓ - FALTA FIRMAR; ","")&amp;IF(AND(H174="",Q174=""),"FALTAN DÍAS DE AVISO; ","")&amp;IF(AND(Q174&lt;&gt;"",R174=""),"FALTA NUEVA TERMINACIÓN; ",""))-2)))</f>
        <v/>
      </c>
    </row>
    <row r="175">
      <c r="D175" s="6" t="n"/>
      <c r="E175" s="6" t="n"/>
      <c r="F175" s="7" t="n"/>
      <c r="I175" s="6">
        <f>IF(OR(E175="",H175=""),"",E175-H175)</f>
        <v/>
      </c>
      <c r="J175" s="6">
        <f>IF(I175="","",I175-'Ajustes'!$B$2)</f>
        <v/>
      </c>
      <c r="K175" s="6">
        <f>IF(J175="","",J175-'Ajustes'!$B$3)</f>
        <v/>
      </c>
      <c r="M175" s="7" t="n"/>
      <c r="N175" s="6" t="n"/>
      <c r="P175" s="6" t="n"/>
      <c r="Q175" s="6" t="n"/>
      <c r="R175" s="6" t="n"/>
      <c r="S175">
        <f>IF(OR(E175="",Q175&lt;&gt;""),"",E175-TODAY())</f>
        <v/>
      </c>
      <c r="T175">
        <f>IF(E175="","",IF(Q175&lt;&gt;"","RENOVADO",IF(L175="Terminar","TERMINA",IF(N175&lt;&gt;"","OFERTA ENVIADA",IF(AND(J175&lt;&gt;"",TODAY()&gt;=J175),"DECIDIR YA","OK")))))</f>
        <v/>
      </c>
      <c r="U175">
        <f>IF(E175="","",IF(IF(AND(I175&lt;&gt;"",TODAY()&gt;I175,N175="",Q175=""),"PASÓ EL LÍMITE DE AVISO - NADA ENVIADO; ","")&amp;IF(AND(TODAY()&gt;E175,Q175="",L175&lt;&gt;"Terminar"),"TERMINADO - SIN RENOVAR; ","")&amp;IF(AND(J175&lt;&gt;"",TODAY()&gt;=J175,OR(L175="",L175="Sin decidir"),N175="",Q175=""),"DECIDIR YA; ","")&amp;IF(AND(K175&lt;&gt;"",TODAY()&gt;=K175,TODAY()&lt;J175,OR(L175="",L175="Sin decidir"),Q175=""),"DECIDIR PRONTO; ","")&amp;IF(AND(N175&lt;&gt;"",OR(O175="",O175="Sin respuesta"),Q175="",L175&lt;&gt;"Terminar",I175&lt;&gt;"",TODAY()&gt;=N(I175)-'Ajustes'!$B$4),"DAR SEGUIMIENTO - SIN RESPUESTA; ","")&amp;IF(AND(O175="Aceptó",Q175=""),"ACEPTÓ - FALTA FIRMAR; ","")&amp;IF(AND(H175="",Q175=""),"FALTAN DÍAS DE AVISO; ","")&amp;IF(AND(Q175&lt;&gt;"",R175=""),"FALTA NUEVA TERMINACIÓN; ","")="","",LEFT(IF(AND(I175&lt;&gt;"",TODAY()&gt;I175,N175="",Q175=""),"PASÓ EL LÍMITE DE AVISO - NADA ENVIADO; ","")&amp;IF(AND(TODAY()&gt;E175,Q175="",L175&lt;&gt;"Terminar"),"TERMINADO - SIN RENOVAR; ","")&amp;IF(AND(J175&lt;&gt;"",TODAY()&gt;=J175,OR(L175="",L175="Sin decidir"),N175="",Q175=""),"DECIDIR YA; ","")&amp;IF(AND(K175&lt;&gt;"",TODAY()&gt;=K175,TODAY()&lt;J175,OR(L175="",L175="Sin decidir"),Q175=""),"DECIDIR PRONTO; ","")&amp;IF(AND(N175&lt;&gt;"",OR(O175="",O175="Sin respuesta"),Q175="",L175&lt;&gt;"Terminar",I175&lt;&gt;"",TODAY()&gt;=N(I175)-'Ajustes'!$B$4),"DAR SEGUIMIENTO - SIN RESPUESTA; ","")&amp;IF(AND(O175="Aceptó",Q175=""),"ACEPTÓ - FALTA FIRMAR; ","")&amp;IF(AND(H175="",Q175=""),"FALTAN DÍAS DE AVISO; ","")&amp;IF(AND(Q175&lt;&gt;"",R175=""),"FALTA NUEVA TERMINACIÓN; ",""),LEN(IF(AND(I175&lt;&gt;"",TODAY()&gt;I175,N175="",Q175=""),"PASÓ EL LÍMITE DE AVISO - NADA ENVIADO; ","")&amp;IF(AND(TODAY()&gt;E175,Q175="",L175&lt;&gt;"Terminar"),"TERMINADO - SIN RENOVAR; ","")&amp;IF(AND(J175&lt;&gt;"",TODAY()&gt;=J175,OR(L175="",L175="Sin decidir"),N175="",Q175=""),"DECIDIR YA; ","")&amp;IF(AND(K175&lt;&gt;"",TODAY()&gt;=K175,TODAY()&lt;J175,OR(L175="",L175="Sin decidir"),Q175=""),"DECIDIR PRONTO; ","")&amp;IF(AND(N175&lt;&gt;"",OR(O175="",O175="Sin respuesta"),Q175="",L175&lt;&gt;"Terminar",I175&lt;&gt;"",TODAY()&gt;=N(I175)-'Ajustes'!$B$4),"DAR SEGUIMIENTO - SIN RESPUESTA; ","")&amp;IF(AND(O175="Aceptó",Q175=""),"ACEPTÓ - FALTA FIRMAR; ","")&amp;IF(AND(H175="",Q175=""),"FALTAN DÍAS DE AVISO; ","")&amp;IF(AND(Q175&lt;&gt;"",R175=""),"FALTA NUEVA TERMINACIÓN; ",""))-2)))</f>
        <v/>
      </c>
    </row>
    <row r="176">
      <c r="D176" s="6" t="n"/>
      <c r="E176" s="6" t="n"/>
      <c r="F176" s="7" t="n"/>
      <c r="I176" s="6">
        <f>IF(OR(E176="",H176=""),"",E176-H176)</f>
        <v/>
      </c>
      <c r="J176" s="6">
        <f>IF(I176="","",I176-'Ajustes'!$B$2)</f>
        <v/>
      </c>
      <c r="K176" s="6">
        <f>IF(J176="","",J176-'Ajustes'!$B$3)</f>
        <v/>
      </c>
      <c r="M176" s="7" t="n"/>
      <c r="N176" s="6" t="n"/>
      <c r="P176" s="6" t="n"/>
      <c r="Q176" s="6" t="n"/>
      <c r="R176" s="6" t="n"/>
      <c r="S176">
        <f>IF(OR(E176="",Q176&lt;&gt;""),"",E176-TODAY())</f>
        <v/>
      </c>
      <c r="T176">
        <f>IF(E176="","",IF(Q176&lt;&gt;"","RENOVADO",IF(L176="Terminar","TERMINA",IF(N176&lt;&gt;"","OFERTA ENVIADA",IF(AND(J176&lt;&gt;"",TODAY()&gt;=J176),"DECIDIR YA","OK")))))</f>
        <v/>
      </c>
      <c r="U176">
        <f>IF(E176="","",IF(IF(AND(I176&lt;&gt;"",TODAY()&gt;I176,N176="",Q176=""),"PASÓ EL LÍMITE DE AVISO - NADA ENVIADO; ","")&amp;IF(AND(TODAY()&gt;E176,Q176="",L176&lt;&gt;"Terminar"),"TERMINADO - SIN RENOVAR; ","")&amp;IF(AND(J176&lt;&gt;"",TODAY()&gt;=J176,OR(L176="",L176="Sin decidir"),N176="",Q176=""),"DECIDIR YA; ","")&amp;IF(AND(K176&lt;&gt;"",TODAY()&gt;=K176,TODAY()&lt;J176,OR(L176="",L176="Sin decidir"),Q176=""),"DECIDIR PRONTO; ","")&amp;IF(AND(N176&lt;&gt;"",OR(O176="",O176="Sin respuesta"),Q176="",L176&lt;&gt;"Terminar",I176&lt;&gt;"",TODAY()&gt;=N(I176)-'Ajustes'!$B$4),"DAR SEGUIMIENTO - SIN RESPUESTA; ","")&amp;IF(AND(O176="Aceptó",Q176=""),"ACEPTÓ - FALTA FIRMAR; ","")&amp;IF(AND(H176="",Q176=""),"FALTAN DÍAS DE AVISO; ","")&amp;IF(AND(Q176&lt;&gt;"",R176=""),"FALTA NUEVA TERMINACIÓN; ","")="","",LEFT(IF(AND(I176&lt;&gt;"",TODAY()&gt;I176,N176="",Q176=""),"PASÓ EL LÍMITE DE AVISO - NADA ENVIADO; ","")&amp;IF(AND(TODAY()&gt;E176,Q176="",L176&lt;&gt;"Terminar"),"TERMINADO - SIN RENOVAR; ","")&amp;IF(AND(J176&lt;&gt;"",TODAY()&gt;=J176,OR(L176="",L176="Sin decidir"),N176="",Q176=""),"DECIDIR YA; ","")&amp;IF(AND(K176&lt;&gt;"",TODAY()&gt;=K176,TODAY()&lt;J176,OR(L176="",L176="Sin decidir"),Q176=""),"DECIDIR PRONTO; ","")&amp;IF(AND(N176&lt;&gt;"",OR(O176="",O176="Sin respuesta"),Q176="",L176&lt;&gt;"Terminar",I176&lt;&gt;"",TODAY()&gt;=N(I176)-'Ajustes'!$B$4),"DAR SEGUIMIENTO - SIN RESPUESTA; ","")&amp;IF(AND(O176="Aceptó",Q176=""),"ACEPTÓ - FALTA FIRMAR; ","")&amp;IF(AND(H176="",Q176=""),"FALTAN DÍAS DE AVISO; ","")&amp;IF(AND(Q176&lt;&gt;"",R176=""),"FALTA NUEVA TERMINACIÓN; ",""),LEN(IF(AND(I176&lt;&gt;"",TODAY()&gt;I176,N176="",Q176=""),"PASÓ EL LÍMITE DE AVISO - NADA ENVIADO; ","")&amp;IF(AND(TODAY()&gt;E176,Q176="",L176&lt;&gt;"Terminar"),"TERMINADO - SIN RENOVAR; ","")&amp;IF(AND(J176&lt;&gt;"",TODAY()&gt;=J176,OR(L176="",L176="Sin decidir"),N176="",Q176=""),"DECIDIR YA; ","")&amp;IF(AND(K176&lt;&gt;"",TODAY()&gt;=K176,TODAY()&lt;J176,OR(L176="",L176="Sin decidir"),Q176=""),"DECIDIR PRONTO; ","")&amp;IF(AND(N176&lt;&gt;"",OR(O176="",O176="Sin respuesta"),Q176="",L176&lt;&gt;"Terminar",I176&lt;&gt;"",TODAY()&gt;=N(I176)-'Ajustes'!$B$4),"DAR SEGUIMIENTO - SIN RESPUESTA; ","")&amp;IF(AND(O176="Aceptó",Q176=""),"ACEPTÓ - FALTA FIRMAR; ","")&amp;IF(AND(H176="",Q176=""),"FALTAN DÍAS DE AVISO; ","")&amp;IF(AND(Q176&lt;&gt;"",R176=""),"FALTA NUEVA TERMINACIÓN; ",""))-2)))</f>
        <v/>
      </c>
    </row>
    <row r="177">
      <c r="D177" s="6" t="n"/>
      <c r="E177" s="6" t="n"/>
      <c r="F177" s="7" t="n"/>
      <c r="I177" s="6">
        <f>IF(OR(E177="",H177=""),"",E177-H177)</f>
        <v/>
      </c>
      <c r="J177" s="6">
        <f>IF(I177="","",I177-'Ajustes'!$B$2)</f>
        <v/>
      </c>
      <c r="K177" s="6">
        <f>IF(J177="","",J177-'Ajustes'!$B$3)</f>
        <v/>
      </c>
      <c r="M177" s="7" t="n"/>
      <c r="N177" s="6" t="n"/>
      <c r="P177" s="6" t="n"/>
      <c r="Q177" s="6" t="n"/>
      <c r="R177" s="6" t="n"/>
      <c r="S177">
        <f>IF(OR(E177="",Q177&lt;&gt;""),"",E177-TODAY())</f>
        <v/>
      </c>
      <c r="T177">
        <f>IF(E177="","",IF(Q177&lt;&gt;"","RENOVADO",IF(L177="Terminar","TERMINA",IF(N177&lt;&gt;"","OFERTA ENVIADA",IF(AND(J177&lt;&gt;"",TODAY()&gt;=J177),"DECIDIR YA","OK")))))</f>
        <v/>
      </c>
      <c r="U177">
        <f>IF(E177="","",IF(IF(AND(I177&lt;&gt;"",TODAY()&gt;I177,N177="",Q177=""),"PASÓ EL LÍMITE DE AVISO - NADA ENVIADO; ","")&amp;IF(AND(TODAY()&gt;E177,Q177="",L177&lt;&gt;"Terminar"),"TERMINADO - SIN RENOVAR; ","")&amp;IF(AND(J177&lt;&gt;"",TODAY()&gt;=J177,OR(L177="",L177="Sin decidir"),N177="",Q177=""),"DECIDIR YA; ","")&amp;IF(AND(K177&lt;&gt;"",TODAY()&gt;=K177,TODAY()&lt;J177,OR(L177="",L177="Sin decidir"),Q177=""),"DECIDIR PRONTO; ","")&amp;IF(AND(N177&lt;&gt;"",OR(O177="",O177="Sin respuesta"),Q177="",L177&lt;&gt;"Terminar",I177&lt;&gt;"",TODAY()&gt;=N(I177)-'Ajustes'!$B$4),"DAR SEGUIMIENTO - SIN RESPUESTA; ","")&amp;IF(AND(O177="Aceptó",Q177=""),"ACEPTÓ - FALTA FIRMAR; ","")&amp;IF(AND(H177="",Q177=""),"FALTAN DÍAS DE AVISO; ","")&amp;IF(AND(Q177&lt;&gt;"",R177=""),"FALTA NUEVA TERMINACIÓN; ","")="","",LEFT(IF(AND(I177&lt;&gt;"",TODAY()&gt;I177,N177="",Q177=""),"PASÓ EL LÍMITE DE AVISO - NADA ENVIADO; ","")&amp;IF(AND(TODAY()&gt;E177,Q177="",L177&lt;&gt;"Terminar"),"TERMINADO - SIN RENOVAR; ","")&amp;IF(AND(J177&lt;&gt;"",TODAY()&gt;=J177,OR(L177="",L177="Sin decidir"),N177="",Q177=""),"DECIDIR YA; ","")&amp;IF(AND(K177&lt;&gt;"",TODAY()&gt;=K177,TODAY()&lt;J177,OR(L177="",L177="Sin decidir"),Q177=""),"DECIDIR PRONTO; ","")&amp;IF(AND(N177&lt;&gt;"",OR(O177="",O177="Sin respuesta"),Q177="",L177&lt;&gt;"Terminar",I177&lt;&gt;"",TODAY()&gt;=N(I177)-'Ajustes'!$B$4),"DAR SEGUIMIENTO - SIN RESPUESTA; ","")&amp;IF(AND(O177="Aceptó",Q177=""),"ACEPTÓ - FALTA FIRMAR; ","")&amp;IF(AND(H177="",Q177=""),"FALTAN DÍAS DE AVISO; ","")&amp;IF(AND(Q177&lt;&gt;"",R177=""),"FALTA NUEVA TERMINACIÓN; ",""),LEN(IF(AND(I177&lt;&gt;"",TODAY()&gt;I177,N177="",Q177=""),"PASÓ EL LÍMITE DE AVISO - NADA ENVIADO; ","")&amp;IF(AND(TODAY()&gt;E177,Q177="",L177&lt;&gt;"Terminar"),"TERMINADO - SIN RENOVAR; ","")&amp;IF(AND(J177&lt;&gt;"",TODAY()&gt;=J177,OR(L177="",L177="Sin decidir"),N177="",Q177=""),"DECIDIR YA; ","")&amp;IF(AND(K177&lt;&gt;"",TODAY()&gt;=K177,TODAY()&lt;J177,OR(L177="",L177="Sin decidir"),Q177=""),"DECIDIR PRONTO; ","")&amp;IF(AND(N177&lt;&gt;"",OR(O177="",O177="Sin respuesta"),Q177="",L177&lt;&gt;"Terminar",I177&lt;&gt;"",TODAY()&gt;=N(I177)-'Ajustes'!$B$4),"DAR SEGUIMIENTO - SIN RESPUESTA; ","")&amp;IF(AND(O177="Aceptó",Q177=""),"ACEPTÓ - FALTA FIRMAR; ","")&amp;IF(AND(H177="",Q177=""),"FALTAN DÍAS DE AVISO; ","")&amp;IF(AND(Q177&lt;&gt;"",R177=""),"FALTA NUEVA TERMINACIÓN; ",""))-2)))</f>
        <v/>
      </c>
    </row>
    <row r="178">
      <c r="D178" s="6" t="n"/>
      <c r="E178" s="6" t="n"/>
      <c r="F178" s="7" t="n"/>
      <c r="I178" s="6">
        <f>IF(OR(E178="",H178=""),"",E178-H178)</f>
        <v/>
      </c>
      <c r="J178" s="6">
        <f>IF(I178="","",I178-'Ajustes'!$B$2)</f>
        <v/>
      </c>
      <c r="K178" s="6">
        <f>IF(J178="","",J178-'Ajustes'!$B$3)</f>
        <v/>
      </c>
      <c r="M178" s="7" t="n"/>
      <c r="N178" s="6" t="n"/>
      <c r="P178" s="6" t="n"/>
      <c r="Q178" s="6" t="n"/>
      <c r="R178" s="6" t="n"/>
      <c r="S178">
        <f>IF(OR(E178="",Q178&lt;&gt;""),"",E178-TODAY())</f>
        <v/>
      </c>
      <c r="T178">
        <f>IF(E178="","",IF(Q178&lt;&gt;"","RENOVADO",IF(L178="Terminar","TERMINA",IF(N178&lt;&gt;"","OFERTA ENVIADA",IF(AND(J178&lt;&gt;"",TODAY()&gt;=J178),"DECIDIR YA","OK")))))</f>
        <v/>
      </c>
      <c r="U178">
        <f>IF(E178="","",IF(IF(AND(I178&lt;&gt;"",TODAY()&gt;I178,N178="",Q178=""),"PASÓ EL LÍMITE DE AVISO - NADA ENVIADO; ","")&amp;IF(AND(TODAY()&gt;E178,Q178="",L178&lt;&gt;"Terminar"),"TERMINADO - SIN RENOVAR; ","")&amp;IF(AND(J178&lt;&gt;"",TODAY()&gt;=J178,OR(L178="",L178="Sin decidir"),N178="",Q178=""),"DECIDIR YA; ","")&amp;IF(AND(K178&lt;&gt;"",TODAY()&gt;=K178,TODAY()&lt;J178,OR(L178="",L178="Sin decidir"),Q178=""),"DECIDIR PRONTO; ","")&amp;IF(AND(N178&lt;&gt;"",OR(O178="",O178="Sin respuesta"),Q178="",L178&lt;&gt;"Terminar",I178&lt;&gt;"",TODAY()&gt;=N(I178)-'Ajustes'!$B$4),"DAR SEGUIMIENTO - SIN RESPUESTA; ","")&amp;IF(AND(O178="Aceptó",Q178=""),"ACEPTÓ - FALTA FIRMAR; ","")&amp;IF(AND(H178="",Q178=""),"FALTAN DÍAS DE AVISO; ","")&amp;IF(AND(Q178&lt;&gt;"",R178=""),"FALTA NUEVA TERMINACIÓN; ","")="","",LEFT(IF(AND(I178&lt;&gt;"",TODAY()&gt;I178,N178="",Q178=""),"PASÓ EL LÍMITE DE AVISO - NADA ENVIADO; ","")&amp;IF(AND(TODAY()&gt;E178,Q178="",L178&lt;&gt;"Terminar"),"TERMINADO - SIN RENOVAR; ","")&amp;IF(AND(J178&lt;&gt;"",TODAY()&gt;=J178,OR(L178="",L178="Sin decidir"),N178="",Q178=""),"DECIDIR YA; ","")&amp;IF(AND(K178&lt;&gt;"",TODAY()&gt;=K178,TODAY()&lt;J178,OR(L178="",L178="Sin decidir"),Q178=""),"DECIDIR PRONTO; ","")&amp;IF(AND(N178&lt;&gt;"",OR(O178="",O178="Sin respuesta"),Q178="",L178&lt;&gt;"Terminar",I178&lt;&gt;"",TODAY()&gt;=N(I178)-'Ajustes'!$B$4),"DAR SEGUIMIENTO - SIN RESPUESTA; ","")&amp;IF(AND(O178="Aceptó",Q178=""),"ACEPTÓ - FALTA FIRMAR; ","")&amp;IF(AND(H178="",Q178=""),"FALTAN DÍAS DE AVISO; ","")&amp;IF(AND(Q178&lt;&gt;"",R178=""),"FALTA NUEVA TERMINACIÓN; ",""),LEN(IF(AND(I178&lt;&gt;"",TODAY()&gt;I178,N178="",Q178=""),"PASÓ EL LÍMITE DE AVISO - NADA ENVIADO; ","")&amp;IF(AND(TODAY()&gt;E178,Q178="",L178&lt;&gt;"Terminar"),"TERMINADO - SIN RENOVAR; ","")&amp;IF(AND(J178&lt;&gt;"",TODAY()&gt;=J178,OR(L178="",L178="Sin decidir"),N178="",Q178=""),"DECIDIR YA; ","")&amp;IF(AND(K178&lt;&gt;"",TODAY()&gt;=K178,TODAY()&lt;J178,OR(L178="",L178="Sin decidir"),Q178=""),"DECIDIR PRONTO; ","")&amp;IF(AND(N178&lt;&gt;"",OR(O178="",O178="Sin respuesta"),Q178="",L178&lt;&gt;"Terminar",I178&lt;&gt;"",TODAY()&gt;=N(I178)-'Ajustes'!$B$4),"DAR SEGUIMIENTO - SIN RESPUESTA; ","")&amp;IF(AND(O178="Aceptó",Q178=""),"ACEPTÓ - FALTA FIRMAR; ","")&amp;IF(AND(H178="",Q178=""),"FALTAN DÍAS DE AVISO; ","")&amp;IF(AND(Q178&lt;&gt;"",R178=""),"FALTA NUEVA TERMINACIÓN; ",""))-2)))</f>
        <v/>
      </c>
    </row>
    <row r="179">
      <c r="D179" s="6" t="n"/>
      <c r="E179" s="6" t="n"/>
      <c r="F179" s="7" t="n"/>
      <c r="I179" s="6">
        <f>IF(OR(E179="",H179=""),"",E179-H179)</f>
        <v/>
      </c>
      <c r="J179" s="6">
        <f>IF(I179="","",I179-'Ajustes'!$B$2)</f>
        <v/>
      </c>
      <c r="K179" s="6">
        <f>IF(J179="","",J179-'Ajustes'!$B$3)</f>
        <v/>
      </c>
      <c r="M179" s="7" t="n"/>
      <c r="N179" s="6" t="n"/>
      <c r="P179" s="6" t="n"/>
      <c r="Q179" s="6" t="n"/>
      <c r="R179" s="6" t="n"/>
      <c r="S179">
        <f>IF(OR(E179="",Q179&lt;&gt;""),"",E179-TODAY())</f>
        <v/>
      </c>
      <c r="T179">
        <f>IF(E179="","",IF(Q179&lt;&gt;"","RENOVADO",IF(L179="Terminar","TERMINA",IF(N179&lt;&gt;"","OFERTA ENVIADA",IF(AND(J179&lt;&gt;"",TODAY()&gt;=J179),"DECIDIR YA","OK")))))</f>
        <v/>
      </c>
      <c r="U179">
        <f>IF(E179="","",IF(IF(AND(I179&lt;&gt;"",TODAY()&gt;I179,N179="",Q179=""),"PASÓ EL LÍMITE DE AVISO - NADA ENVIADO; ","")&amp;IF(AND(TODAY()&gt;E179,Q179="",L179&lt;&gt;"Terminar"),"TERMINADO - SIN RENOVAR; ","")&amp;IF(AND(J179&lt;&gt;"",TODAY()&gt;=J179,OR(L179="",L179="Sin decidir"),N179="",Q179=""),"DECIDIR YA; ","")&amp;IF(AND(K179&lt;&gt;"",TODAY()&gt;=K179,TODAY()&lt;J179,OR(L179="",L179="Sin decidir"),Q179=""),"DECIDIR PRONTO; ","")&amp;IF(AND(N179&lt;&gt;"",OR(O179="",O179="Sin respuesta"),Q179="",L179&lt;&gt;"Terminar",I179&lt;&gt;"",TODAY()&gt;=N(I179)-'Ajustes'!$B$4),"DAR SEGUIMIENTO - SIN RESPUESTA; ","")&amp;IF(AND(O179="Aceptó",Q179=""),"ACEPTÓ - FALTA FIRMAR; ","")&amp;IF(AND(H179="",Q179=""),"FALTAN DÍAS DE AVISO; ","")&amp;IF(AND(Q179&lt;&gt;"",R179=""),"FALTA NUEVA TERMINACIÓN; ","")="","",LEFT(IF(AND(I179&lt;&gt;"",TODAY()&gt;I179,N179="",Q179=""),"PASÓ EL LÍMITE DE AVISO - NADA ENVIADO; ","")&amp;IF(AND(TODAY()&gt;E179,Q179="",L179&lt;&gt;"Terminar"),"TERMINADO - SIN RENOVAR; ","")&amp;IF(AND(J179&lt;&gt;"",TODAY()&gt;=J179,OR(L179="",L179="Sin decidir"),N179="",Q179=""),"DECIDIR YA; ","")&amp;IF(AND(K179&lt;&gt;"",TODAY()&gt;=K179,TODAY()&lt;J179,OR(L179="",L179="Sin decidir"),Q179=""),"DECIDIR PRONTO; ","")&amp;IF(AND(N179&lt;&gt;"",OR(O179="",O179="Sin respuesta"),Q179="",L179&lt;&gt;"Terminar",I179&lt;&gt;"",TODAY()&gt;=N(I179)-'Ajustes'!$B$4),"DAR SEGUIMIENTO - SIN RESPUESTA; ","")&amp;IF(AND(O179="Aceptó",Q179=""),"ACEPTÓ - FALTA FIRMAR; ","")&amp;IF(AND(H179="",Q179=""),"FALTAN DÍAS DE AVISO; ","")&amp;IF(AND(Q179&lt;&gt;"",R179=""),"FALTA NUEVA TERMINACIÓN; ",""),LEN(IF(AND(I179&lt;&gt;"",TODAY()&gt;I179,N179="",Q179=""),"PASÓ EL LÍMITE DE AVISO - NADA ENVIADO; ","")&amp;IF(AND(TODAY()&gt;E179,Q179="",L179&lt;&gt;"Terminar"),"TERMINADO - SIN RENOVAR; ","")&amp;IF(AND(J179&lt;&gt;"",TODAY()&gt;=J179,OR(L179="",L179="Sin decidir"),N179="",Q179=""),"DECIDIR YA; ","")&amp;IF(AND(K179&lt;&gt;"",TODAY()&gt;=K179,TODAY()&lt;J179,OR(L179="",L179="Sin decidir"),Q179=""),"DECIDIR PRONTO; ","")&amp;IF(AND(N179&lt;&gt;"",OR(O179="",O179="Sin respuesta"),Q179="",L179&lt;&gt;"Terminar",I179&lt;&gt;"",TODAY()&gt;=N(I179)-'Ajustes'!$B$4),"DAR SEGUIMIENTO - SIN RESPUESTA; ","")&amp;IF(AND(O179="Aceptó",Q179=""),"ACEPTÓ - FALTA FIRMAR; ","")&amp;IF(AND(H179="",Q179=""),"FALTAN DÍAS DE AVISO; ","")&amp;IF(AND(Q179&lt;&gt;"",R179=""),"FALTA NUEVA TERMINACIÓN; ",""))-2)))</f>
        <v/>
      </c>
    </row>
    <row r="180">
      <c r="D180" s="6" t="n"/>
      <c r="E180" s="6" t="n"/>
      <c r="F180" s="7" t="n"/>
      <c r="I180" s="6">
        <f>IF(OR(E180="",H180=""),"",E180-H180)</f>
        <v/>
      </c>
      <c r="J180" s="6">
        <f>IF(I180="","",I180-'Ajustes'!$B$2)</f>
        <v/>
      </c>
      <c r="K180" s="6">
        <f>IF(J180="","",J180-'Ajustes'!$B$3)</f>
        <v/>
      </c>
      <c r="M180" s="7" t="n"/>
      <c r="N180" s="6" t="n"/>
      <c r="P180" s="6" t="n"/>
      <c r="Q180" s="6" t="n"/>
      <c r="R180" s="6" t="n"/>
      <c r="S180">
        <f>IF(OR(E180="",Q180&lt;&gt;""),"",E180-TODAY())</f>
        <v/>
      </c>
      <c r="T180">
        <f>IF(E180="","",IF(Q180&lt;&gt;"","RENOVADO",IF(L180="Terminar","TERMINA",IF(N180&lt;&gt;"","OFERTA ENVIADA",IF(AND(J180&lt;&gt;"",TODAY()&gt;=J180),"DECIDIR YA","OK")))))</f>
        <v/>
      </c>
      <c r="U180">
        <f>IF(E180="","",IF(IF(AND(I180&lt;&gt;"",TODAY()&gt;I180,N180="",Q180=""),"PASÓ EL LÍMITE DE AVISO - NADA ENVIADO; ","")&amp;IF(AND(TODAY()&gt;E180,Q180="",L180&lt;&gt;"Terminar"),"TERMINADO - SIN RENOVAR; ","")&amp;IF(AND(J180&lt;&gt;"",TODAY()&gt;=J180,OR(L180="",L180="Sin decidir"),N180="",Q180=""),"DECIDIR YA; ","")&amp;IF(AND(K180&lt;&gt;"",TODAY()&gt;=K180,TODAY()&lt;J180,OR(L180="",L180="Sin decidir"),Q180=""),"DECIDIR PRONTO; ","")&amp;IF(AND(N180&lt;&gt;"",OR(O180="",O180="Sin respuesta"),Q180="",L180&lt;&gt;"Terminar",I180&lt;&gt;"",TODAY()&gt;=N(I180)-'Ajustes'!$B$4),"DAR SEGUIMIENTO - SIN RESPUESTA; ","")&amp;IF(AND(O180="Aceptó",Q180=""),"ACEPTÓ - FALTA FIRMAR; ","")&amp;IF(AND(H180="",Q180=""),"FALTAN DÍAS DE AVISO; ","")&amp;IF(AND(Q180&lt;&gt;"",R180=""),"FALTA NUEVA TERMINACIÓN; ","")="","",LEFT(IF(AND(I180&lt;&gt;"",TODAY()&gt;I180,N180="",Q180=""),"PASÓ EL LÍMITE DE AVISO - NADA ENVIADO; ","")&amp;IF(AND(TODAY()&gt;E180,Q180="",L180&lt;&gt;"Terminar"),"TERMINADO - SIN RENOVAR; ","")&amp;IF(AND(J180&lt;&gt;"",TODAY()&gt;=J180,OR(L180="",L180="Sin decidir"),N180="",Q180=""),"DECIDIR YA; ","")&amp;IF(AND(K180&lt;&gt;"",TODAY()&gt;=K180,TODAY()&lt;J180,OR(L180="",L180="Sin decidir"),Q180=""),"DECIDIR PRONTO; ","")&amp;IF(AND(N180&lt;&gt;"",OR(O180="",O180="Sin respuesta"),Q180="",L180&lt;&gt;"Terminar",I180&lt;&gt;"",TODAY()&gt;=N(I180)-'Ajustes'!$B$4),"DAR SEGUIMIENTO - SIN RESPUESTA; ","")&amp;IF(AND(O180="Aceptó",Q180=""),"ACEPTÓ - FALTA FIRMAR; ","")&amp;IF(AND(H180="",Q180=""),"FALTAN DÍAS DE AVISO; ","")&amp;IF(AND(Q180&lt;&gt;"",R180=""),"FALTA NUEVA TERMINACIÓN; ",""),LEN(IF(AND(I180&lt;&gt;"",TODAY()&gt;I180,N180="",Q180=""),"PASÓ EL LÍMITE DE AVISO - NADA ENVIADO; ","")&amp;IF(AND(TODAY()&gt;E180,Q180="",L180&lt;&gt;"Terminar"),"TERMINADO - SIN RENOVAR; ","")&amp;IF(AND(J180&lt;&gt;"",TODAY()&gt;=J180,OR(L180="",L180="Sin decidir"),N180="",Q180=""),"DECIDIR YA; ","")&amp;IF(AND(K180&lt;&gt;"",TODAY()&gt;=K180,TODAY()&lt;J180,OR(L180="",L180="Sin decidir"),Q180=""),"DECIDIR PRONTO; ","")&amp;IF(AND(N180&lt;&gt;"",OR(O180="",O180="Sin respuesta"),Q180="",L180&lt;&gt;"Terminar",I180&lt;&gt;"",TODAY()&gt;=N(I180)-'Ajustes'!$B$4),"DAR SEGUIMIENTO - SIN RESPUESTA; ","")&amp;IF(AND(O180="Aceptó",Q180=""),"ACEPTÓ - FALTA FIRMAR; ","")&amp;IF(AND(H180="",Q180=""),"FALTAN DÍAS DE AVISO; ","")&amp;IF(AND(Q180&lt;&gt;"",R180=""),"FALTA NUEVA TERMINACIÓN; ",""))-2)))</f>
        <v/>
      </c>
    </row>
    <row r="181">
      <c r="D181" s="6" t="n"/>
      <c r="E181" s="6" t="n"/>
      <c r="F181" s="7" t="n"/>
      <c r="I181" s="6">
        <f>IF(OR(E181="",H181=""),"",E181-H181)</f>
        <v/>
      </c>
      <c r="J181" s="6">
        <f>IF(I181="","",I181-'Ajustes'!$B$2)</f>
        <v/>
      </c>
      <c r="K181" s="6">
        <f>IF(J181="","",J181-'Ajustes'!$B$3)</f>
        <v/>
      </c>
      <c r="M181" s="7" t="n"/>
      <c r="N181" s="6" t="n"/>
      <c r="P181" s="6" t="n"/>
      <c r="Q181" s="6" t="n"/>
      <c r="R181" s="6" t="n"/>
      <c r="S181">
        <f>IF(OR(E181="",Q181&lt;&gt;""),"",E181-TODAY())</f>
        <v/>
      </c>
      <c r="T181">
        <f>IF(E181="","",IF(Q181&lt;&gt;"","RENOVADO",IF(L181="Terminar","TERMINA",IF(N181&lt;&gt;"","OFERTA ENVIADA",IF(AND(J181&lt;&gt;"",TODAY()&gt;=J181),"DECIDIR YA","OK")))))</f>
        <v/>
      </c>
      <c r="U181">
        <f>IF(E181="","",IF(IF(AND(I181&lt;&gt;"",TODAY()&gt;I181,N181="",Q181=""),"PASÓ EL LÍMITE DE AVISO - NADA ENVIADO; ","")&amp;IF(AND(TODAY()&gt;E181,Q181="",L181&lt;&gt;"Terminar"),"TERMINADO - SIN RENOVAR; ","")&amp;IF(AND(J181&lt;&gt;"",TODAY()&gt;=J181,OR(L181="",L181="Sin decidir"),N181="",Q181=""),"DECIDIR YA; ","")&amp;IF(AND(K181&lt;&gt;"",TODAY()&gt;=K181,TODAY()&lt;J181,OR(L181="",L181="Sin decidir"),Q181=""),"DECIDIR PRONTO; ","")&amp;IF(AND(N181&lt;&gt;"",OR(O181="",O181="Sin respuesta"),Q181="",L181&lt;&gt;"Terminar",I181&lt;&gt;"",TODAY()&gt;=N(I181)-'Ajustes'!$B$4),"DAR SEGUIMIENTO - SIN RESPUESTA; ","")&amp;IF(AND(O181="Aceptó",Q181=""),"ACEPTÓ - FALTA FIRMAR; ","")&amp;IF(AND(H181="",Q181=""),"FALTAN DÍAS DE AVISO; ","")&amp;IF(AND(Q181&lt;&gt;"",R181=""),"FALTA NUEVA TERMINACIÓN; ","")="","",LEFT(IF(AND(I181&lt;&gt;"",TODAY()&gt;I181,N181="",Q181=""),"PASÓ EL LÍMITE DE AVISO - NADA ENVIADO; ","")&amp;IF(AND(TODAY()&gt;E181,Q181="",L181&lt;&gt;"Terminar"),"TERMINADO - SIN RENOVAR; ","")&amp;IF(AND(J181&lt;&gt;"",TODAY()&gt;=J181,OR(L181="",L181="Sin decidir"),N181="",Q181=""),"DECIDIR YA; ","")&amp;IF(AND(K181&lt;&gt;"",TODAY()&gt;=K181,TODAY()&lt;J181,OR(L181="",L181="Sin decidir"),Q181=""),"DECIDIR PRONTO; ","")&amp;IF(AND(N181&lt;&gt;"",OR(O181="",O181="Sin respuesta"),Q181="",L181&lt;&gt;"Terminar",I181&lt;&gt;"",TODAY()&gt;=N(I181)-'Ajustes'!$B$4),"DAR SEGUIMIENTO - SIN RESPUESTA; ","")&amp;IF(AND(O181="Aceptó",Q181=""),"ACEPTÓ - FALTA FIRMAR; ","")&amp;IF(AND(H181="",Q181=""),"FALTAN DÍAS DE AVISO; ","")&amp;IF(AND(Q181&lt;&gt;"",R181=""),"FALTA NUEVA TERMINACIÓN; ",""),LEN(IF(AND(I181&lt;&gt;"",TODAY()&gt;I181,N181="",Q181=""),"PASÓ EL LÍMITE DE AVISO - NADA ENVIADO; ","")&amp;IF(AND(TODAY()&gt;E181,Q181="",L181&lt;&gt;"Terminar"),"TERMINADO - SIN RENOVAR; ","")&amp;IF(AND(J181&lt;&gt;"",TODAY()&gt;=J181,OR(L181="",L181="Sin decidir"),N181="",Q181=""),"DECIDIR YA; ","")&amp;IF(AND(K181&lt;&gt;"",TODAY()&gt;=K181,TODAY()&lt;J181,OR(L181="",L181="Sin decidir"),Q181=""),"DECIDIR PRONTO; ","")&amp;IF(AND(N181&lt;&gt;"",OR(O181="",O181="Sin respuesta"),Q181="",L181&lt;&gt;"Terminar",I181&lt;&gt;"",TODAY()&gt;=N(I181)-'Ajustes'!$B$4),"DAR SEGUIMIENTO - SIN RESPUESTA; ","")&amp;IF(AND(O181="Aceptó",Q181=""),"ACEPTÓ - FALTA FIRMAR; ","")&amp;IF(AND(H181="",Q181=""),"FALTAN DÍAS DE AVISO; ","")&amp;IF(AND(Q181&lt;&gt;"",R181=""),"FALTA NUEVA TERMINACIÓN; ",""))-2)))</f>
        <v/>
      </c>
    </row>
    <row r="182">
      <c r="D182" s="6" t="n"/>
      <c r="E182" s="6" t="n"/>
      <c r="F182" s="7" t="n"/>
      <c r="I182" s="6">
        <f>IF(OR(E182="",H182=""),"",E182-H182)</f>
        <v/>
      </c>
      <c r="J182" s="6">
        <f>IF(I182="","",I182-'Ajustes'!$B$2)</f>
        <v/>
      </c>
      <c r="K182" s="6">
        <f>IF(J182="","",J182-'Ajustes'!$B$3)</f>
        <v/>
      </c>
      <c r="M182" s="7" t="n"/>
      <c r="N182" s="6" t="n"/>
      <c r="P182" s="6" t="n"/>
      <c r="Q182" s="6" t="n"/>
      <c r="R182" s="6" t="n"/>
      <c r="S182">
        <f>IF(OR(E182="",Q182&lt;&gt;""),"",E182-TODAY())</f>
        <v/>
      </c>
      <c r="T182">
        <f>IF(E182="","",IF(Q182&lt;&gt;"","RENOVADO",IF(L182="Terminar","TERMINA",IF(N182&lt;&gt;"","OFERTA ENVIADA",IF(AND(J182&lt;&gt;"",TODAY()&gt;=J182),"DECIDIR YA","OK")))))</f>
        <v/>
      </c>
      <c r="U182">
        <f>IF(E182="","",IF(IF(AND(I182&lt;&gt;"",TODAY()&gt;I182,N182="",Q182=""),"PASÓ EL LÍMITE DE AVISO - NADA ENVIADO; ","")&amp;IF(AND(TODAY()&gt;E182,Q182="",L182&lt;&gt;"Terminar"),"TERMINADO - SIN RENOVAR; ","")&amp;IF(AND(J182&lt;&gt;"",TODAY()&gt;=J182,OR(L182="",L182="Sin decidir"),N182="",Q182=""),"DECIDIR YA; ","")&amp;IF(AND(K182&lt;&gt;"",TODAY()&gt;=K182,TODAY()&lt;J182,OR(L182="",L182="Sin decidir"),Q182=""),"DECIDIR PRONTO; ","")&amp;IF(AND(N182&lt;&gt;"",OR(O182="",O182="Sin respuesta"),Q182="",L182&lt;&gt;"Terminar",I182&lt;&gt;"",TODAY()&gt;=N(I182)-'Ajustes'!$B$4),"DAR SEGUIMIENTO - SIN RESPUESTA; ","")&amp;IF(AND(O182="Aceptó",Q182=""),"ACEPTÓ - FALTA FIRMAR; ","")&amp;IF(AND(H182="",Q182=""),"FALTAN DÍAS DE AVISO; ","")&amp;IF(AND(Q182&lt;&gt;"",R182=""),"FALTA NUEVA TERMINACIÓN; ","")="","",LEFT(IF(AND(I182&lt;&gt;"",TODAY()&gt;I182,N182="",Q182=""),"PASÓ EL LÍMITE DE AVISO - NADA ENVIADO; ","")&amp;IF(AND(TODAY()&gt;E182,Q182="",L182&lt;&gt;"Terminar"),"TERMINADO - SIN RENOVAR; ","")&amp;IF(AND(J182&lt;&gt;"",TODAY()&gt;=J182,OR(L182="",L182="Sin decidir"),N182="",Q182=""),"DECIDIR YA; ","")&amp;IF(AND(K182&lt;&gt;"",TODAY()&gt;=K182,TODAY()&lt;J182,OR(L182="",L182="Sin decidir"),Q182=""),"DECIDIR PRONTO; ","")&amp;IF(AND(N182&lt;&gt;"",OR(O182="",O182="Sin respuesta"),Q182="",L182&lt;&gt;"Terminar",I182&lt;&gt;"",TODAY()&gt;=N(I182)-'Ajustes'!$B$4),"DAR SEGUIMIENTO - SIN RESPUESTA; ","")&amp;IF(AND(O182="Aceptó",Q182=""),"ACEPTÓ - FALTA FIRMAR; ","")&amp;IF(AND(H182="",Q182=""),"FALTAN DÍAS DE AVISO; ","")&amp;IF(AND(Q182&lt;&gt;"",R182=""),"FALTA NUEVA TERMINACIÓN; ",""),LEN(IF(AND(I182&lt;&gt;"",TODAY()&gt;I182,N182="",Q182=""),"PASÓ EL LÍMITE DE AVISO - NADA ENVIADO; ","")&amp;IF(AND(TODAY()&gt;E182,Q182="",L182&lt;&gt;"Terminar"),"TERMINADO - SIN RENOVAR; ","")&amp;IF(AND(J182&lt;&gt;"",TODAY()&gt;=J182,OR(L182="",L182="Sin decidir"),N182="",Q182=""),"DECIDIR YA; ","")&amp;IF(AND(K182&lt;&gt;"",TODAY()&gt;=K182,TODAY()&lt;J182,OR(L182="",L182="Sin decidir"),Q182=""),"DECIDIR PRONTO; ","")&amp;IF(AND(N182&lt;&gt;"",OR(O182="",O182="Sin respuesta"),Q182="",L182&lt;&gt;"Terminar",I182&lt;&gt;"",TODAY()&gt;=N(I182)-'Ajustes'!$B$4),"DAR SEGUIMIENTO - SIN RESPUESTA; ","")&amp;IF(AND(O182="Aceptó",Q182=""),"ACEPTÓ - FALTA FIRMAR; ","")&amp;IF(AND(H182="",Q182=""),"FALTAN DÍAS DE AVISO; ","")&amp;IF(AND(Q182&lt;&gt;"",R182=""),"FALTA NUEVA TERMINACIÓN; ",""))-2)))</f>
        <v/>
      </c>
    </row>
    <row r="183">
      <c r="D183" s="6" t="n"/>
      <c r="E183" s="6" t="n"/>
      <c r="F183" s="7" t="n"/>
      <c r="I183" s="6">
        <f>IF(OR(E183="",H183=""),"",E183-H183)</f>
        <v/>
      </c>
      <c r="J183" s="6">
        <f>IF(I183="","",I183-'Ajustes'!$B$2)</f>
        <v/>
      </c>
      <c r="K183" s="6">
        <f>IF(J183="","",J183-'Ajustes'!$B$3)</f>
        <v/>
      </c>
      <c r="M183" s="7" t="n"/>
      <c r="N183" s="6" t="n"/>
      <c r="P183" s="6" t="n"/>
      <c r="Q183" s="6" t="n"/>
      <c r="R183" s="6" t="n"/>
      <c r="S183">
        <f>IF(OR(E183="",Q183&lt;&gt;""),"",E183-TODAY())</f>
        <v/>
      </c>
      <c r="T183">
        <f>IF(E183="","",IF(Q183&lt;&gt;"","RENOVADO",IF(L183="Terminar","TERMINA",IF(N183&lt;&gt;"","OFERTA ENVIADA",IF(AND(J183&lt;&gt;"",TODAY()&gt;=J183),"DECIDIR YA","OK")))))</f>
        <v/>
      </c>
      <c r="U183">
        <f>IF(E183="","",IF(IF(AND(I183&lt;&gt;"",TODAY()&gt;I183,N183="",Q183=""),"PASÓ EL LÍMITE DE AVISO - NADA ENVIADO; ","")&amp;IF(AND(TODAY()&gt;E183,Q183="",L183&lt;&gt;"Terminar"),"TERMINADO - SIN RENOVAR; ","")&amp;IF(AND(J183&lt;&gt;"",TODAY()&gt;=J183,OR(L183="",L183="Sin decidir"),N183="",Q183=""),"DECIDIR YA; ","")&amp;IF(AND(K183&lt;&gt;"",TODAY()&gt;=K183,TODAY()&lt;J183,OR(L183="",L183="Sin decidir"),Q183=""),"DECIDIR PRONTO; ","")&amp;IF(AND(N183&lt;&gt;"",OR(O183="",O183="Sin respuesta"),Q183="",L183&lt;&gt;"Terminar",I183&lt;&gt;"",TODAY()&gt;=N(I183)-'Ajustes'!$B$4),"DAR SEGUIMIENTO - SIN RESPUESTA; ","")&amp;IF(AND(O183="Aceptó",Q183=""),"ACEPTÓ - FALTA FIRMAR; ","")&amp;IF(AND(H183="",Q183=""),"FALTAN DÍAS DE AVISO; ","")&amp;IF(AND(Q183&lt;&gt;"",R183=""),"FALTA NUEVA TERMINACIÓN; ","")="","",LEFT(IF(AND(I183&lt;&gt;"",TODAY()&gt;I183,N183="",Q183=""),"PASÓ EL LÍMITE DE AVISO - NADA ENVIADO; ","")&amp;IF(AND(TODAY()&gt;E183,Q183="",L183&lt;&gt;"Terminar"),"TERMINADO - SIN RENOVAR; ","")&amp;IF(AND(J183&lt;&gt;"",TODAY()&gt;=J183,OR(L183="",L183="Sin decidir"),N183="",Q183=""),"DECIDIR YA; ","")&amp;IF(AND(K183&lt;&gt;"",TODAY()&gt;=K183,TODAY()&lt;J183,OR(L183="",L183="Sin decidir"),Q183=""),"DECIDIR PRONTO; ","")&amp;IF(AND(N183&lt;&gt;"",OR(O183="",O183="Sin respuesta"),Q183="",L183&lt;&gt;"Terminar",I183&lt;&gt;"",TODAY()&gt;=N(I183)-'Ajustes'!$B$4),"DAR SEGUIMIENTO - SIN RESPUESTA; ","")&amp;IF(AND(O183="Aceptó",Q183=""),"ACEPTÓ - FALTA FIRMAR; ","")&amp;IF(AND(H183="",Q183=""),"FALTAN DÍAS DE AVISO; ","")&amp;IF(AND(Q183&lt;&gt;"",R183=""),"FALTA NUEVA TERMINACIÓN; ",""),LEN(IF(AND(I183&lt;&gt;"",TODAY()&gt;I183,N183="",Q183=""),"PASÓ EL LÍMITE DE AVISO - NADA ENVIADO; ","")&amp;IF(AND(TODAY()&gt;E183,Q183="",L183&lt;&gt;"Terminar"),"TERMINADO - SIN RENOVAR; ","")&amp;IF(AND(J183&lt;&gt;"",TODAY()&gt;=J183,OR(L183="",L183="Sin decidir"),N183="",Q183=""),"DECIDIR YA; ","")&amp;IF(AND(K183&lt;&gt;"",TODAY()&gt;=K183,TODAY()&lt;J183,OR(L183="",L183="Sin decidir"),Q183=""),"DECIDIR PRONTO; ","")&amp;IF(AND(N183&lt;&gt;"",OR(O183="",O183="Sin respuesta"),Q183="",L183&lt;&gt;"Terminar",I183&lt;&gt;"",TODAY()&gt;=N(I183)-'Ajustes'!$B$4),"DAR SEGUIMIENTO - SIN RESPUESTA; ","")&amp;IF(AND(O183="Aceptó",Q183=""),"ACEPTÓ - FALTA FIRMAR; ","")&amp;IF(AND(H183="",Q183=""),"FALTAN DÍAS DE AVISO; ","")&amp;IF(AND(Q183&lt;&gt;"",R183=""),"FALTA NUEVA TERMINACIÓN; ",""))-2)))</f>
        <v/>
      </c>
    </row>
    <row r="184">
      <c r="D184" s="6" t="n"/>
      <c r="E184" s="6" t="n"/>
      <c r="F184" s="7" t="n"/>
      <c r="I184" s="6">
        <f>IF(OR(E184="",H184=""),"",E184-H184)</f>
        <v/>
      </c>
      <c r="J184" s="6">
        <f>IF(I184="","",I184-'Ajustes'!$B$2)</f>
        <v/>
      </c>
      <c r="K184" s="6">
        <f>IF(J184="","",J184-'Ajustes'!$B$3)</f>
        <v/>
      </c>
      <c r="M184" s="7" t="n"/>
      <c r="N184" s="6" t="n"/>
      <c r="P184" s="6" t="n"/>
      <c r="Q184" s="6" t="n"/>
      <c r="R184" s="6" t="n"/>
      <c r="S184">
        <f>IF(OR(E184="",Q184&lt;&gt;""),"",E184-TODAY())</f>
        <v/>
      </c>
      <c r="T184">
        <f>IF(E184="","",IF(Q184&lt;&gt;"","RENOVADO",IF(L184="Terminar","TERMINA",IF(N184&lt;&gt;"","OFERTA ENVIADA",IF(AND(J184&lt;&gt;"",TODAY()&gt;=J184),"DECIDIR YA","OK")))))</f>
        <v/>
      </c>
      <c r="U184">
        <f>IF(E184="","",IF(IF(AND(I184&lt;&gt;"",TODAY()&gt;I184,N184="",Q184=""),"PASÓ EL LÍMITE DE AVISO - NADA ENVIADO; ","")&amp;IF(AND(TODAY()&gt;E184,Q184="",L184&lt;&gt;"Terminar"),"TERMINADO - SIN RENOVAR; ","")&amp;IF(AND(J184&lt;&gt;"",TODAY()&gt;=J184,OR(L184="",L184="Sin decidir"),N184="",Q184=""),"DECIDIR YA; ","")&amp;IF(AND(K184&lt;&gt;"",TODAY()&gt;=K184,TODAY()&lt;J184,OR(L184="",L184="Sin decidir"),Q184=""),"DECIDIR PRONTO; ","")&amp;IF(AND(N184&lt;&gt;"",OR(O184="",O184="Sin respuesta"),Q184="",L184&lt;&gt;"Terminar",I184&lt;&gt;"",TODAY()&gt;=N(I184)-'Ajustes'!$B$4),"DAR SEGUIMIENTO - SIN RESPUESTA; ","")&amp;IF(AND(O184="Aceptó",Q184=""),"ACEPTÓ - FALTA FIRMAR; ","")&amp;IF(AND(H184="",Q184=""),"FALTAN DÍAS DE AVISO; ","")&amp;IF(AND(Q184&lt;&gt;"",R184=""),"FALTA NUEVA TERMINACIÓN; ","")="","",LEFT(IF(AND(I184&lt;&gt;"",TODAY()&gt;I184,N184="",Q184=""),"PASÓ EL LÍMITE DE AVISO - NADA ENVIADO; ","")&amp;IF(AND(TODAY()&gt;E184,Q184="",L184&lt;&gt;"Terminar"),"TERMINADO - SIN RENOVAR; ","")&amp;IF(AND(J184&lt;&gt;"",TODAY()&gt;=J184,OR(L184="",L184="Sin decidir"),N184="",Q184=""),"DECIDIR YA; ","")&amp;IF(AND(K184&lt;&gt;"",TODAY()&gt;=K184,TODAY()&lt;J184,OR(L184="",L184="Sin decidir"),Q184=""),"DECIDIR PRONTO; ","")&amp;IF(AND(N184&lt;&gt;"",OR(O184="",O184="Sin respuesta"),Q184="",L184&lt;&gt;"Terminar",I184&lt;&gt;"",TODAY()&gt;=N(I184)-'Ajustes'!$B$4),"DAR SEGUIMIENTO - SIN RESPUESTA; ","")&amp;IF(AND(O184="Aceptó",Q184=""),"ACEPTÓ - FALTA FIRMAR; ","")&amp;IF(AND(H184="",Q184=""),"FALTAN DÍAS DE AVISO; ","")&amp;IF(AND(Q184&lt;&gt;"",R184=""),"FALTA NUEVA TERMINACIÓN; ",""),LEN(IF(AND(I184&lt;&gt;"",TODAY()&gt;I184,N184="",Q184=""),"PASÓ EL LÍMITE DE AVISO - NADA ENVIADO; ","")&amp;IF(AND(TODAY()&gt;E184,Q184="",L184&lt;&gt;"Terminar"),"TERMINADO - SIN RENOVAR; ","")&amp;IF(AND(J184&lt;&gt;"",TODAY()&gt;=J184,OR(L184="",L184="Sin decidir"),N184="",Q184=""),"DECIDIR YA; ","")&amp;IF(AND(K184&lt;&gt;"",TODAY()&gt;=K184,TODAY()&lt;J184,OR(L184="",L184="Sin decidir"),Q184=""),"DECIDIR PRONTO; ","")&amp;IF(AND(N184&lt;&gt;"",OR(O184="",O184="Sin respuesta"),Q184="",L184&lt;&gt;"Terminar",I184&lt;&gt;"",TODAY()&gt;=N(I184)-'Ajustes'!$B$4),"DAR SEGUIMIENTO - SIN RESPUESTA; ","")&amp;IF(AND(O184="Aceptó",Q184=""),"ACEPTÓ - FALTA FIRMAR; ","")&amp;IF(AND(H184="",Q184=""),"FALTAN DÍAS DE AVISO; ","")&amp;IF(AND(Q184&lt;&gt;"",R184=""),"FALTA NUEVA TERMINACIÓN; ",""))-2)))</f>
        <v/>
      </c>
    </row>
    <row r="185">
      <c r="D185" s="6" t="n"/>
      <c r="E185" s="6" t="n"/>
      <c r="F185" s="7" t="n"/>
      <c r="I185" s="6">
        <f>IF(OR(E185="",H185=""),"",E185-H185)</f>
        <v/>
      </c>
      <c r="J185" s="6">
        <f>IF(I185="","",I185-'Ajustes'!$B$2)</f>
        <v/>
      </c>
      <c r="K185" s="6">
        <f>IF(J185="","",J185-'Ajustes'!$B$3)</f>
        <v/>
      </c>
      <c r="M185" s="7" t="n"/>
      <c r="N185" s="6" t="n"/>
      <c r="P185" s="6" t="n"/>
      <c r="Q185" s="6" t="n"/>
      <c r="R185" s="6" t="n"/>
      <c r="S185">
        <f>IF(OR(E185="",Q185&lt;&gt;""),"",E185-TODAY())</f>
        <v/>
      </c>
      <c r="T185">
        <f>IF(E185="","",IF(Q185&lt;&gt;"","RENOVADO",IF(L185="Terminar","TERMINA",IF(N185&lt;&gt;"","OFERTA ENVIADA",IF(AND(J185&lt;&gt;"",TODAY()&gt;=J185),"DECIDIR YA","OK")))))</f>
        <v/>
      </c>
      <c r="U185">
        <f>IF(E185="","",IF(IF(AND(I185&lt;&gt;"",TODAY()&gt;I185,N185="",Q185=""),"PASÓ EL LÍMITE DE AVISO - NADA ENVIADO; ","")&amp;IF(AND(TODAY()&gt;E185,Q185="",L185&lt;&gt;"Terminar"),"TERMINADO - SIN RENOVAR; ","")&amp;IF(AND(J185&lt;&gt;"",TODAY()&gt;=J185,OR(L185="",L185="Sin decidir"),N185="",Q185=""),"DECIDIR YA; ","")&amp;IF(AND(K185&lt;&gt;"",TODAY()&gt;=K185,TODAY()&lt;J185,OR(L185="",L185="Sin decidir"),Q185=""),"DECIDIR PRONTO; ","")&amp;IF(AND(N185&lt;&gt;"",OR(O185="",O185="Sin respuesta"),Q185="",L185&lt;&gt;"Terminar",I185&lt;&gt;"",TODAY()&gt;=N(I185)-'Ajustes'!$B$4),"DAR SEGUIMIENTO - SIN RESPUESTA; ","")&amp;IF(AND(O185="Aceptó",Q185=""),"ACEPTÓ - FALTA FIRMAR; ","")&amp;IF(AND(H185="",Q185=""),"FALTAN DÍAS DE AVISO; ","")&amp;IF(AND(Q185&lt;&gt;"",R185=""),"FALTA NUEVA TERMINACIÓN; ","")="","",LEFT(IF(AND(I185&lt;&gt;"",TODAY()&gt;I185,N185="",Q185=""),"PASÓ EL LÍMITE DE AVISO - NADA ENVIADO; ","")&amp;IF(AND(TODAY()&gt;E185,Q185="",L185&lt;&gt;"Terminar"),"TERMINADO - SIN RENOVAR; ","")&amp;IF(AND(J185&lt;&gt;"",TODAY()&gt;=J185,OR(L185="",L185="Sin decidir"),N185="",Q185=""),"DECIDIR YA; ","")&amp;IF(AND(K185&lt;&gt;"",TODAY()&gt;=K185,TODAY()&lt;J185,OR(L185="",L185="Sin decidir"),Q185=""),"DECIDIR PRONTO; ","")&amp;IF(AND(N185&lt;&gt;"",OR(O185="",O185="Sin respuesta"),Q185="",L185&lt;&gt;"Terminar",I185&lt;&gt;"",TODAY()&gt;=N(I185)-'Ajustes'!$B$4),"DAR SEGUIMIENTO - SIN RESPUESTA; ","")&amp;IF(AND(O185="Aceptó",Q185=""),"ACEPTÓ - FALTA FIRMAR; ","")&amp;IF(AND(H185="",Q185=""),"FALTAN DÍAS DE AVISO; ","")&amp;IF(AND(Q185&lt;&gt;"",R185=""),"FALTA NUEVA TERMINACIÓN; ",""),LEN(IF(AND(I185&lt;&gt;"",TODAY()&gt;I185,N185="",Q185=""),"PASÓ EL LÍMITE DE AVISO - NADA ENVIADO; ","")&amp;IF(AND(TODAY()&gt;E185,Q185="",L185&lt;&gt;"Terminar"),"TERMINADO - SIN RENOVAR; ","")&amp;IF(AND(J185&lt;&gt;"",TODAY()&gt;=J185,OR(L185="",L185="Sin decidir"),N185="",Q185=""),"DECIDIR YA; ","")&amp;IF(AND(K185&lt;&gt;"",TODAY()&gt;=K185,TODAY()&lt;J185,OR(L185="",L185="Sin decidir"),Q185=""),"DECIDIR PRONTO; ","")&amp;IF(AND(N185&lt;&gt;"",OR(O185="",O185="Sin respuesta"),Q185="",L185&lt;&gt;"Terminar",I185&lt;&gt;"",TODAY()&gt;=N(I185)-'Ajustes'!$B$4),"DAR SEGUIMIENTO - SIN RESPUESTA; ","")&amp;IF(AND(O185="Aceptó",Q185=""),"ACEPTÓ - FALTA FIRMAR; ","")&amp;IF(AND(H185="",Q185=""),"FALTAN DÍAS DE AVISO; ","")&amp;IF(AND(Q185&lt;&gt;"",R185=""),"FALTA NUEVA TERMINACIÓN; ",""))-2)))</f>
        <v/>
      </c>
    </row>
    <row r="186">
      <c r="D186" s="6" t="n"/>
      <c r="E186" s="6" t="n"/>
      <c r="F186" s="7" t="n"/>
      <c r="I186" s="6">
        <f>IF(OR(E186="",H186=""),"",E186-H186)</f>
        <v/>
      </c>
      <c r="J186" s="6">
        <f>IF(I186="","",I186-'Ajustes'!$B$2)</f>
        <v/>
      </c>
      <c r="K186" s="6">
        <f>IF(J186="","",J186-'Ajustes'!$B$3)</f>
        <v/>
      </c>
      <c r="M186" s="7" t="n"/>
      <c r="N186" s="6" t="n"/>
      <c r="P186" s="6" t="n"/>
      <c r="Q186" s="6" t="n"/>
      <c r="R186" s="6" t="n"/>
      <c r="S186">
        <f>IF(OR(E186="",Q186&lt;&gt;""),"",E186-TODAY())</f>
        <v/>
      </c>
      <c r="T186">
        <f>IF(E186="","",IF(Q186&lt;&gt;"","RENOVADO",IF(L186="Terminar","TERMINA",IF(N186&lt;&gt;"","OFERTA ENVIADA",IF(AND(J186&lt;&gt;"",TODAY()&gt;=J186),"DECIDIR YA","OK")))))</f>
        <v/>
      </c>
      <c r="U186">
        <f>IF(E186="","",IF(IF(AND(I186&lt;&gt;"",TODAY()&gt;I186,N186="",Q186=""),"PASÓ EL LÍMITE DE AVISO - NADA ENVIADO; ","")&amp;IF(AND(TODAY()&gt;E186,Q186="",L186&lt;&gt;"Terminar"),"TERMINADO - SIN RENOVAR; ","")&amp;IF(AND(J186&lt;&gt;"",TODAY()&gt;=J186,OR(L186="",L186="Sin decidir"),N186="",Q186=""),"DECIDIR YA; ","")&amp;IF(AND(K186&lt;&gt;"",TODAY()&gt;=K186,TODAY()&lt;J186,OR(L186="",L186="Sin decidir"),Q186=""),"DECIDIR PRONTO; ","")&amp;IF(AND(N186&lt;&gt;"",OR(O186="",O186="Sin respuesta"),Q186="",L186&lt;&gt;"Terminar",I186&lt;&gt;"",TODAY()&gt;=N(I186)-'Ajustes'!$B$4),"DAR SEGUIMIENTO - SIN RESPUESTA; ","")&amp;IF(AND(O186="Aceptó",Q186=""),"ACEPTÓ - FALTA FIRMAR; ","")&amp;IF(AND(H186="",Q186=""),"FALTAN DÍAS DE AVISO; ","")&amp;IF(AND(Q186&lt;&gt;"",R186=""),"FALTA NUEVA TERMINACIÓN; ","")="","",LEFT(IF(AND(I186&lt;&gt;"",TODAY()&gt;I186,N186="",Q186=""),"PASÓ EL LÍMITE DE AVISO - NADA ENVIADO; ","")&amp;IF(AND(TODAY()&gt;E186,Q186="",L186&lt;&gt;"Terminar"),"TERMINADO - SIN RENOVAR; ","")&amp;IF(AND(J186&lt;&gt;"",TODAY()&gt;=J186,OR(L186="",L186="Sin decidir"),N186="",Q186=""),"DECIDIR YA; ","")&amp;IF(AND(K186&lt;&gt;"",TODAY()&gt;=K186,TODAY()&lt;J186,OR(L186="",L186="Sin decidir"),Q186=""),"DECIDIR PRONTO; ","")&amp;IF(AND(N186&lt;&gt;"",OR(O186="",O186="Sin respuesta"),Q186="",L186&lt;&gt;"Terminar",I186&lt;&gt;"",TODAY()&gt;=N(I186)-'Ajustes'!$B$4),"DAR SEGUIMIENTO - SIN RESPUESTA; ","")&amp;IF(AND(O186="Aceptó",Q186=""),"ACEPTÓ - FALTA FIRMAR; ","")&amp;IF(AND(H186="",Q186=""),"FALTAN DÍAS DE AVISO; ","")&amp;IF(AND(Q186&lt;&gt;"",R186=""),"FALTA NUEVA TERMINACIÓN; ",""),LEN(IF(AND(I186&lt;&gt;"",TODAY()&gt;I186,N186="",Q186=""),"PASÓ EL LÍMITE DE AVISO - NADA ENVIADO; ","")&amp;IF(AND(TODAY()&gt;E186,Q186="",L186&lt;&gt;"Terminar"),"TERMINADO - SIN RENOVAR; ","")&amp;IF(AND(J186&lt;&gt;"",TODAY()&gt;=J186,OR(L186="",L186="Sin decidir"),N186="",Q186=""),"DECIDIR YA; ","")&amp;IF(AND(K186&lt;&gt;"",TODAY()&gt;=K186,TODAY()&lt;J186,OR(L186="",L186="Sin decidir"),Q186=""),"DECIDIR PRONTO; ","")&amp;IF(AND(N186&lt;&gt;"",OR(O186="",O186="Sin respuesta"),Q186="",L186&lt;&gt;"Terminar",I186&lt;&gt;"",TODAY()&gt;=N(I186)-'Ajustes'!$B$4),"DAR SEGUIMIENTO - SIN RESPUESTA; ","")&amp;IF(AND(O186="Aceptó",Q186=""),"ACEPTÓ - FALTA FIRMAR; ","")&amp;IF(AND(H186="",Q186=""),"FALTAN DÍAS DE AVISO; ","")&amp;IF(AND(Q186&lt;&gt;"",R186=""),"FALTA NUEVA TERMINACIÓN; ",""))-2)))</f>
        <v/>
      </c>
    </row>
    <row r="187">
      <c r="D187" s="6" t="n"/>
      <c r="E187" s="6" t="n"/>
      <c r="F187" s="7" t="n"/>
      <c r="I187" s="6">
        <f>IF(OR(E187="",H187=""),"",E187-H187)</f>
        <v/>
      </c>
      <c r="J187" s="6">
        <f>IF(I187="","",I187-'Ajustes'!$B$2)</f>
        <v/>
      </c>
      <c r="K187" s="6">
        <f>IF(J187="","",J187-'Ajustes'!$B$3)</f>
        <v/>
      </c>
      <c r="M187" s="7" t="n"/>
      <c r="N187" s="6" t="n"/>
      <c r="P187" s="6" t="n"/>
      <c r="Q187" s="6" t="n"/>
      <c r="R187" s="6" t="n"/>
      <c r="S187">
        <f>IF(OR(E187="",Q187&lt;&gt;""),"",E187-TODAY())</f>
        <v/>
      </c>
      <c r="T187">
        <f>IF(E187="","",IF(Q187&lt;&gt;"","RENOVADO",IF(L187="Terminar","TERMINA",IF(N187&lt;&gt;"","OFERTA ENVIADA",IF(AND(J187&lt;&gt;"",TODAY()&gt;=J187),"DECIDIR YA","OK")))))</f>
        <v/>
      </c>
      <c r="U187">
        <f>IF(E187="","",IF(IF(AND(I187&lt;&gt;"",TODAY()&gt;I187,N187="",Q187=""),"PASÓ EL LÍMITE DE AVISO - NADA ENVIADO; ","")&amp;IF(AND(TODAY()&gt;E187,Q187="",L187&lt;&gt;"Terminar"),"TERMINADO - SIN RENOVAR; ","")&amp;IF(AND(J187&lt;&gt;"",TODAY()&gt;=J187,OR(L187="",L187="Sin decidir"),N187="",Q187=""),"DECIDIR YA; ","")&amp;IF(AND(K187&lt;&gt;"",TODAY()&gt;=K187,TODAY()&lt;J187,OR(L187="",L187="Sin decidir"),Q187=""),"DECIDIR PRONTO; ","")&amp;IF(AND(N187&lt;&gt;"",OR(O187="",O187="Sin respuesta"),Q187="",L187&lt;&gt;"Terminar",I187&lt;&gt;"",TODAY()&gt;=N(I187)-'Ajustes'!$B$4),"DAR SEGUIMIENTO - SIN RESPUESTA; ","")&amp;IF(AND(O187="Aceptó",Q187=""),"ACEPTÓ - FALTA FIRMAR; ","")&amp;IF(AND(H187="",Q187=""),"FALTAN DÍAS DE AVISO; ","")&amp;IF(AND(Q187&lt;&gt;"",R187=""),"FALTA NUEVA TERMINACIÓN; ","")="","",LEFT(IF(AND(I187&lt;&gt;"",TODAY()&gt;I187,N187="",Q187=""),"PASÓ EL LÍMITE DE AVISO - NADA ENVIADO; ","")&amp;IF(AND(TODAY()&gt;E187,Q187="",L187&lt;&gt;"Terminar"),"TERMINADO - SIN RENOVAR; ","")&amp;IF(AND(J187&lt;&gt;"",TODAY()&gt;=J187,OR(L187="",L187="Sin decidir"),N187="",Q187=""),"DECIDIR YA; ","")&amp;IF(AND(K187&lt;&gt;"",TODAY()&gt;=K187,TODAY()&lt;J187,OR(L187="",L187="Sin decidir"),Q187=""),"DECIDIR PRONTO; ","")&amp;IF(AND(N187&lt;&gt;"",OR(O187="",O187="Sin respuesta"),Q187="",L187&lt;&gt;"Terminar",I187&lt;&gt;"",TODAY()&gt;=N(I187)-'Ajustes'!$B$4),"DAR SEGUIMIENTO - SIN RESPUESTA; ","")&amp;IF(AND(O187="Aceptó",Q187=""),"ACEPTÓ - FALTA FIRMAR; ","")&amp;IF(AND(H187="",Q187=""),"FALTAN DÍAS DE AVISO; ","")&amp;IF(AND(Q187&lt;&gt;"",R187=""),"FALTA NUEVA TERMINACIÓN; ",""),LEN(IF(AND(I187&lt;&gt;"",TODAY()&gt;I187,N187="",Q187=""),"PASÓ EL LÍMITE DE AVISO - NADA ENVIADO; ","")&amp;IF(AND(TODAY()&gt;E187,Q187="",L187&lt;&gt;"Terminar"),"TERMINADO - SIN RENOVAR; ","")&amp;IF(AND(J187&lt;&gt;"",TODAY()&gt;=J187,OR(L187="",L187="Sin decidir"),N187="",Q187=""),"DECIDIR YA; ","")&amp;IF(AND(K187&lt;&gt;"",TODAY()&gt;=K187,TODAY()&lt;J187,OR(L187="",L187="Sin decidir"),Q187=""),"DECIDIR PRONTO; ","")&amp;IF(AND(N187&lt;&gt;"",OR(O187="",O187="Sin respuesta"),Q187="",L187&lt;&gt;"Terminar",I187&lt;&gt;"",TODAY()&gt;=N(I187)-'Ajustes'!$B$4),"DAR SEGUIMIENTO - SIN RESPUESTA; ","")&amp;IF(AND(O187="Aceptó",Q187=""),"ACEPTÓ - FALTA FIRMAR; ","")&amp;IF(AND(H187="",Q187=""),"FALTAN DÍAS DE AVISO; ","")&amp;IF(AND(Q187&lt;&gt;"",R187=""),"FALTA NUEVA TERMINACIÓN; ",""))-2)))</f>
        <v/>
      </c>
    </row>
    <row r="188">
      <c r="D188" s="6" t="n"/>
      <c r="E188" s="6" t="n"/>
      <c r="F188" s="7" t="n"/>
      <c r="I188" s="6">
        <f>IF(OR(E188="",H188=""),"",E188-H188)</f>
        <v/>
      </c>
      <c r="J188" s="6">
        <f>IF(I188="","",I188-'Ajustes'!$B$2)</f>
        <v/>
      </c>
      <c r="K188" s="6">
        <f>IF(J188="","",J188-'Ajustes'!$B$3)</f>
        <v/>
      </c>
      <c r="M188" s="7" t="n"/>
      <c r="N188" s="6" t="n"/>
      <c r="P188" s="6" t="n"/>
      <c r="Q188" s="6" t="n"/>
      <c r="R188" s="6" t="n"/>
      <c r="S188">
        <f>IF(OR(E188="",Q188&lt;&gt;""),"",E188-TODAY())</f>
        <v/>
      </c>
      <c r="T188">
        <f>IF(E188="","",IF(Q188&lt;&gt;"","RENOVADO",IF(L188="Terminar","TERMINA",IF(N188&lt;&gt;"","OFERTA ENVIADA",IF(AND(J188&lt;&gt;"",TODAY()&gt;=J188),"DECIDIR YA","OK")))))</f>
        <v/>
      </c>
      <c r="U188">
        <f>IF(E188="","",IF(IF(AND(I188&lt;&gt;"",TODAY()&gt;I188,N188="",Q188=""),"PASÓ EL LÍMITE DE AVISO - NADA ENVIADO; ","")&amp;IF(AND(TODAY()&gt;E188,Q188="",L188&lt;&gt;"Terminar"),"TERMINADO - SIN RENOVAR; ","")&amp;IF(AND(J188&lt;&gt;"",TODAY()&gt;=J188,OR(L188="",L188="Sin decidir"),N188="",Q188=""),"DECIDIR YA; ","")&amp;IF(AND(K188&lt;&gt;"",TODAY()&gt;=K188,TODAY()&lt;J188,OR(L188="",L188="Sin decidir"),Q188=""),"DECIDIR PRONTO; ","")&amp;IF(AND(N188&lt;&gt;"",OR(O188="",O188="Sin respuesta"),Q188="",L188&lt;&gt;"Terminar",I188&lt;&gt;"",TODAY()&gt;=N(I188)-'Ajustes'!$B$4),"DAR SEGUIMIENTO - SIN RESPUESTA; ","")&amp;IF(AND(O188="Aceptó",Q188=""),"ACEPTÓ - FALTA FIRMAR; ","")&amp;IF(AND(H188="",Q188=""),"FALTAN DÍAS DE AVISO; ","")&amp;IF(AND(Q188&lt;&gt;"",R188=""),"FALTA NUEVA TERMINACIÓN; ","")="","",LEFT(IF(AND(I188&lt;&gt;"",TODAY()&gt;I188,N188="",Q188=""),"PASÓ EL LÍMITE DE AVISO - NADA ENVIADO; ","")&amp;IF(AND(TODAY()&gt;E188,Q188="",L188&lt;&gt;"Terminar"),"TERMINADO - SIN RENOVAR; ","")&amp;IF(AND(J188&lt;&gt;"",TODAY()&gt;=J188,OR(L188="",L188="Sin decidir"),N188="",Q188=""),"DECIDIR YA; ","")&amp;IF(AND(K188&lt;&gt;"",TODAY()&gt;=K188,TODAY()&lt;J188,OR(L188="",L188="Sin decidir"),Q188=""),"DECIDIR PRONTO; ","")&amp;IF(AND(N188&lt;&gt;"",OR(O188="",O188="Sin respuesta"),Q188="",L188&lt;&gt;"Terminar",I188&lt;&gt;"",TODAY()&gt;=N(I188)-'Ajustes'!$B$4),"DAR SEGUIMIENTO - SIN RESPUESTA; ","")&amp;IF(AND(O188="Aceptó",Q188=""),"ACEPTÓ - FALTA FIRMAR; ","")&amp;IF(AND(H188="",Q188=""),"FALTAN DÍAS DE AVISO; ","")&amp;IF(AND(Q188&lt;&gt;"",R188=""),"FALTA NUEVA TERMINACIÓN; ",""),LEN(IF(AND(I188&lt;&gt;"",TODAY()&gt;I188,N188="",Q188=""),"PASÓ EL LÍMITE DE AVISO - NADA ENVIADO; ","")&amp;IF(AND(TODAY()&gt;E188,Q188="",L188&lt;&gt;"Terminar"),"TERMINADO - SIN RENOVAR; ","")&amp;IF(AND(J188&lt;&gt;"",TODAY()&gt;=J188,OR(L188="",L188="Sin decidir"),N188="",Q188=""),"DECIDIR YA; ","")&amp;IF(AND(K188&lt;&gt;"",TODAY()&gt;=K188,TODAY()&lt;J188,OR(L188="",L188="Sin decidir"),Q188=""),"DECIDIR PRONTO; ","")&amp;IF(AND(N188&lt;&gt;"",OR(O188="",O188="Sin respuesta"),Q188="",L188&lt;&gt;"Terminar",I188&lt;&gt;"",TODAY()&gt;=N(I188)-'Ajustes'!$B$4),"DAR SEGUIMIENTO - SIN RESPUESTA; ","")&amp;IF(AND(O188="Aceptó",Q188=""),"ACEPTÓ - FALTA FIRMAR; ","")&amp;IF(AND(H188="",Q188=""),"FALTAN DÍAS DE AVISO; ","")&amp;IF(AND(Q188&lt;&gt;"",R188=""),"FALTA NUEVA TERMINACIÓN; ",""))-2)))</f>
        <v/>
      </c>
    </row>
    <row r="189">
      <c r="D189" s="6" t="n"/>
      <c r="E189" s="6" t="n"/>
      <c r="F189" s="7" t="n"/>
      <c r="I189" s="6">
        <f>IF(OR(E189="",H189=""),"",E189-H189)</f>
        <v/>
      </c>
      <c r="J189" s="6">
        <f>IF(I189="","",I189-'Ajustes'!$B$2)</f>
        <v/>
      </c>
      <c r="K189" s="6">
        <f>IF(J189="","",J189-'Ajustes'!$B$3)</f>
        <v/>
      </c>
      <c r="M189" s="7" t="n"/>
      <c r="N189" s="6" t="n"/>
      <c r="P189" s="6" t="n"/>
      <c r="Q189" s="6" t="n"/>
      <c r="R189" s="6" t="n"/>
      <c r="S189">
        <f>IF(OR(E189="",Q189&lt;&gt;""),"",E189-TODAY())</f>
        <v/>
      </c>
      <c r="T189">
        <f>IF(E189="","",IF(Q189&lt;&gt;"","RENOVADO",IF(L189="Terminar","TERMINA",IF(N189&lt;&gt;"","OFERTA ENVIADA",IF(AND(J189&lt;&gt;"",TODAY()&gt;=J189),"DECIDIR YA","OK")))))</f>
        <v/>
      </c>
      <c r="U189">
        <f>IF(E189="","",IF(IF(AND(I189&lt;&gt;"",TODAY()&gt;I189,N189="",Q189=""),"PASÓ EL LÍMITE DE AVISO - NADA ENVIADO; ","")&amp;IF(AND(TODAY()&gt;E189,Q189="",L189&lt;&gt;"Terminar"),"TERMINADO - SIN RENOVAR; ","")&amp;IF(AND(J189&lt;&gt;"",TODAY()&gt;=J189,OR(L189="",L189="Sin decidir"),N189="",Q189=""),"DECIDIR YA; ","")&amp;IF(AND(K189&lt;&gt;"",TODAY()&gt;=K189,TODAY()&lt;J189,OR(L189="",L189="Sin decidir"),Q189=""),"DECIDIR PRONTO; ","")&amp;IF(AND(N189&lt;&gt;"",OR(O189="",O189="Sin respuesta"),Q189="",L189&lt;&gt;"Terminar",I189&lt;&gt;"",TODAY()&gt;=N(I189)-'Ajustes'!$B$4),"DAR SEGUIMIENTO - SIN RESPUESTA; ","")&amp;IF(AND(O189="Aceptó",Q189=""),"ACEPTÓ - FALTA FIRMAR; ","")&amp;IF(AND(H189="",Q189=""),"FALTAN DÍAS DE AVISO; ","")&amp;IF(AND(Q189&lt;&gt;"",R189=""),"FALTA NUEVA TERMINACIÓN; ","")="","",LEFT(IF(AND(I189&lt;&gt;"",TODAY()&gt;I189,N189="",Q189=""),"PASÓ EL LÍMITE DE AVISO - NADA ENVIADO; ","")&amp;IF(AND(TODAY()&gt;E189,Q189="",L189&lt;&gt;"Terminar"),"TERMINADO - SIN RENOVAR; ","")&amp;IF(AND(J189&lt;&gt;"",TODAY()&gt;=J189,OR(L189="",L189="Sin decidir"),N189="",Q189=""),"DECIDIR YA; ","")&amp;IF(AND(K189&lt;&gt;"",TODAY()&gt;=K189,TODAY()&lt;J189,OR(L189="",L189="Sin decidir"),Q189=""),"DECIDIR PRONTO; ","")&amp;IF(AND(N189&lt;&gt;"",OR(O189="",O189="Sin respuesta"),Q189="",L189&lt;&gt;"Terminar",I189&lt;&gt;"",TODAY()&gt;=N(I189)-'Ajustes'!$B$4),"DAR SEGUIMIENTO - SIN RESPUESTA; ","")&amp;IF(AND(O189="Aceptó",Q189=""),"ACEPTÓ - FALTA FIRMAR; ","")&amp;IF(AND(H189="",Q189=""),"FALTAN DÍAS DE AVISO; ","")&amp;IF(AND(Q189&lt;&gt;"",R189=""),"FALTA NUEVA TERMINACIÓN; ",""),LEN(IF(AND(I189&lt;&gt;"",TODAY()&gt;I189,N189="",Q189=""),"PASÓ EL LÍMITE DE AVISO - NADA ENVIADO; ","")&amp;IF(AND(TODAY()&gt;E189,Q189="",L189&lt;&gt;"Terminar"),"TERMINADO - SIN RENOVAR; ","")&amp;IF(AND(J189&lt;&gt;"",TODAY()&gt;=J189,OR(L189="",L189="Sin decidir"),N189="",Q189=""),"DECIDIR YA; ","")&amp;IF(AND(K189&lt;&gt;"",TODAY()&gt;=K189,TODAY()&lt;J189,OR(L189="",L189="Sin decidir"),Q189=""),"DECIDIR PRONTO; ","")&amp;IF(AND(N189&lt;&gt;"",OR(O189="",O189="Sin respuesta"),Q189="",L189&lt;&gt;"Terminar",I189&lt;&gt;"",TODAY()&gt;=N(I189)-'Ajustes'!$B$4),"DAR SEGUIMIENTO - SIN RESPUESTA; ","")&amp;IF(AND(O189="Aceptó",Q189=""),"ACEPTÓ - FALTA FIRMAR; ","")&amp;IF(AND(H189="",Q189=""),"FALTAN DÍAS DE AVISO; ","")&amp;IF(AND(Q189&lt;&gt;"",R189=""),"FALTA NUEVA TERMINACIÓN; ",""))-2)))</f>
        <v/>
      </c>
    </row>
    <row r="190">
      <c r="D190" s="6" t="n"/>
      <c r="E190" s="6" t="n"/>
      <c r="F190" s="7" t="n"/>
      <c r="I190" s="6">
        <f>IF(OR(E190="",H190=""),"",E190-H190)</f>
        <v/>
      </c>
      <c r="J190" s="6">
        <f>IF(I190="","",I190-'Ajustes'!$B$2)</f>
        <v/>
      </c>
      <c r="K190" s="6">
        <f>IF(J190="","",J190-'Ajustes'!$B$3)</f>
        <v/>
      </c>
      <c r="M190" s="7" t="n"/>
      <c r="N190" s="6" t="n"/>
      <c r="P190" s="6" t="n"/>
      <c r="Q190" s="6" t="n"/>
      <c r="R190" s="6" t="n"/>
      <c r="S190">
        <f>IF(OR(E190="",Q190&lt;&gt;""),"",E190-TODAY())</f>
        <v/>
      </c>
      <c r="T190">
        <f>IF(E190="","",IF(Q190&lt;&gt;"","RENOVADO",IF(L190="Terminar","TERMINA",IF(N190&lt;&gt;"","OFERTA ENVIADA",IF(AND(J190&lt;&gt;"",TODAY()&gt;=J190),"DECIDIR YA","OK")))))</f>
        <v/>
      </c>
      <c r="U190">
        <f>IF(E190="","",IF(IF(AND(I190&lt;&gt;"",TODAY()&gt;I190,N190="",Q190=""),"PASÓ EL LÍMITE DE AVISO - NADA ENVIADO; ","")&amp;IF(AND(TODAY()&gt;E190,Q190="",L190&lt;&gt;"Terminar"),"TERMINADO - SIN RENOVAR; ","")&amp;IF(AND(J190&lt;&gt;"",TODAY()&gt;=J190,OR(L190="",L190="Sin decidir"),N190="",Q190=""),"DECIDIR YA; ","")&amp;IF(AND(K190&lt;&gt;"",TODAY()&gt;=K190,TODAY()&lt;J190,OR(L190="",L190="Sin decidir"),Q190=""),"DECIDIR PRONTO; ","")&amp;IF(AND(N190&lt;&gt;"",OR(O190="",O190="Sin respuesta"),Q190="",L190&lt;&gt;"Terminar",I190&lt;&gt;"",TODAY()&gt;=N(I190)-'Ajustes'!$B$4),"DAR SEGUIMIENTO - SIN RESPUESTA; ","")&amp;IF(AND(O190="Aceptó",Q190=""),"ACEPTÓ - FALTA FIRMAR; ","")&amp;IF(AND(H190="",Q190=""),"FALTAN DÍAS DE AVISO; ","")&amp;IF(AND(Q190&lt;&gt;"",R190=""),"FALTA NUEVA TERMINACIÓN; ","")="","",LEFT(IF(AND(I190&lt;&gt;"",TODAY()&gt;I190,N190="",Q190=""),"PASÓ EL LÍMITE DE AVISO - NADA ENVIADO; ","")&amp;IF(AND(TODAY()&gt;E190,Q190="",L190&lt;&gt;"Terminar"),"TERMINADO - SIN RENOVAR; ","")&amp;IF(AND(J190&lt;&gt;"",TODAY()&gt;=J190,OR(L190="",L190="Sin decidir"),N190="",Q190=""),"DECIDIR YA; ","")&amp;IF(AND(K190&lt;&gt;"",TODAY()&gt;=K190,TODAY()&lt;J190,OR(L190="",L190="Sin decidir"),Q190=""),"DECIDIR PRONTO; ","")&amp;IF(AND(N190&lt;&gt;"",OR(O190="",O190="Sin respuesta"),Q190="",L190&lt;&gt;"Terminar",I190&lt;&gt;"",TODAY()&gt;=N(I190)-'Ajustes'!$B$4),"DAR SEGUIMIENTO - SIN RESPUESTA; ","")&amp;IF(AND(O190="Aceptó",Q190=""),"ACEPTÓ - FALTA FIRMAR; ","")&amp;IF(AND(H190="",Q190=""),"FALTAN DÍAS DE AVISO; ","")&amp;IF(AND(Q190&lt;&gt;"",R190=""),"FALTA NUEVA TERMINACIÓN; ",""),LEN(IF(AND(I190&lt;&gt;"",TODAY()&gt;I190,N190="",Q190=""),"PASÓ EL LÍMITE DE AVISO - NADA ENVIADO; ","")&amp;IF(AND(TODAY()&gt;E190,Q190="",L190&lt;&gt;"Terminar"),"TERMINADO - SIN RENOVAR; ","")&amp;IF(AND(J190&lt;&gt;"",TODAY()&gt;=J190,OR(L190="",L190="Sin decidir"),N190="",Q190=""),"DECIDIR YA; ","")&amp;IF(AND(K190&lt;&gt;"",TODAY()&gt;=K190,TODAY()&lt;J190,OR(L190="",L190="Sin decidir"),Q190=""),"DECIDIR PRONTO; ","")&amp;IF(AND(N190&lt;&gt;"",OR(O190="",O190="Sin respuesta"),Q190="",L190&lt;&gt;"Terminar",I190&lt;&gt;"",TODAY()&gt;=N(I190)-'Ajustes'!$B$4),"DAR SEGUIMIENTO - SIN RESPUESTA; ","")&amp;IF(AND(O190="Aceptó",Q190=""),"ACEPTÓ - FALTA FIRMAR; ","")&amp;IF(AND(H190="",Q190=""),"FALTAN DÍAS DE AVISO; ","")&amp;IF(AND(Q190&lt;&gt;"",R190=""),"FALTA NUEVA TERMINACIÓN; ",""))-2)))</f>
        <v/>
      </c>
    </row>
    <row r="191">
      <c r="D191" s="6" t="n"/>
      <c r="E191" s="6" t="n"/>
      <c r="F191" s="7" t="n"/>
      <c r="I191" s="6">
        <f>IF(OR(E191="",H191=""),"",E191-H191)</f>
        <v/>
      </c>
      <c r="J191" s="6">
        <f>IF(I191="","",I191-'Ajustes'!$B$2)</f>
        <v/>
      </c>
      <c r="K191" s="6">
        <f>IF(J191="","",J191-'Ajustes'!$B$3)</f>
        <v/>
      </c>
      <c r="M191" s="7" t="n"/>
      <c r="N191" s="6" t="n"/>
      <c r="P191" s="6" t="n"/>
      <c r="Q191" s="6" t="n"/>
      <c r="R191" s="6" t="n"/>
      <c r="S191">
        <f>IF(OR(E191="",Q191&lt;&gt;""),"",E191-TODAY())</f>
        <v/>
      </c>
      <c r="T191">
        <f>IF(E191="","",IF(Q191&lt;&gt;"","RENOVADO",IF(L191="Terminar","TERMINA",IF(N191&lt;&gt;"","OFERTA ENVIADA",IF(AND(J191&lt;&gt;"",TODAY()&gt;=J191),"DECIDIR YA","OK")))))</f>
        <v/>
      </c>
      <c r="U191">
        <f>IF(E191="","",IF(IF(AND(I191&lt;&gt;"",TODAY()&gt;I191,N191="",Q191=""),"PASÓ EL LÍMITE DE AVISO - NADA ENVIADO; ","")&amp;IF(AND(TODAY()&gt;E191,Q191="",L191&lt;&gt;"Terminar"),"TERMINADO - SIN RENOVAR; ","")&amp;IF(AND(J191&lt;&gt;"",TODAY()&gt;=J191,OR(L191="",L191="Sin decidir"),N191="",Q191=""),"DECIDIR YA; ","")&amp;IF(AND(K191&lt;&gt;"",TODAY()&gt;=K191,TODAY()&lt;J191,OR(L191="",L191="Sin decidir"),Q191=""),"DECIDIR PRONTO; ","")&amp;IF(AND(N191&lt;&gt;"",OR(O191="",O191="Sin respuesta"),Q191="",L191&lt;&gt;"Terminar",I191&lt;&gt;"",TODAY()&gt;=N(I191)-'Ajustes'!$B$4),"DAR SEGUIMIENTO - SIN RESPUESTA; ","")&amp;IF(AND(O191="Aceptó",Q191=""),"ACEPTÓ - FALTA FIRMAR; ","")&amp;IF(AND(H191="",Q191=""),"FALTAN DÍAS DE AVISO; ","")&amp;IF(AND(Q191&lt;&gt;"",R191=""),"FALTA NUEVA TERMINACIÓN; ","")="","",LEFT(IF(AND(I191&lt;&gt;"",TODAY()&gt;I191,N191="",Q191=""),"PASÓ EL LÍMITE DE AVISO - NADA ENVIADO; ","")&amp;IF(AND(TODAY()&gt;E191,Q191="",L191&lt;&gt;"Terminar"),"TERMINADO - SIN RENOVAR; ","")&amp;IF(AND(J191&lt;&gt;"",TODAY()&gt;=J191,OR(L191="",L191="Sin decidir"),N191="",Q191=""),"DECIDIR YA; ","")&amp;IF(AND(K191&lt;&gt;"",TODAY()&gt;=K191,TODAY()&lt;J191,OR(L191="",L191="Sin decidir"),Q191=""),"DECIDIR PRONTO; ","")&amp;IF(AND(N191&lt;&gt;"",OR(O191="",O191="Sin respuesta"),Q191="",L191&lt;&gt;"Terminar",I191&lt;&gt;"",TODAY()&gt;=N(I191)-'Ajustes'!$B$4),"DAR SEGUIMIENTO - SIN RESPUESTA; ","")&amp;IF(AND(O191="Aceptó",Q191=""),"ACEPTÓ - FALTA FIRMAR; ","")&amp;IF(AND(H191="",Q191=""),"FALTAN DÍAS DE AVISO; ","")&amp;IF(AND(Q191&lt;&gt;"",R191=""),"FALTA NUEVA TERMINACIÓN; ",""),LEN(IF(AND(I191&lt;&gt;"",TODAY()&gt;I191,N191="",Q191=""),"PASÓ EL LÍMITE DE AVISO - NADA ENVIADO; ","")&amp;IF(AND(TODAY()&gt;E191,Q191="",L191&lt;&gt;"Terminar"),"TERMINADO - SIN RENOVAR; ","")&amp;IF(AND(J191&lt;&gt;"",TODAY()&gt;=J191,OR(L191="",L191="Sin decidir"),N191="",Q191=""),"DECIDIR YA; ","")&amp;IF(AND(K191&lt;&gt;"",TODAY()&gt;=K191,TODAY()&lt;J191,OR(L191="",L191="Sin decidir"),Q191=""),"DECIDIR PRONTO; ","")&amp;IF(AND(N191&lt;&gt;"",OR(O191="",O191="Sin respuesta"),Q191="",L191&lt;&gt;"Terminar",I191&lt;&gt;"",TODAY()&gt;=N(I191)-'Ajustes'!$B$4),"DAR SEGUIMIENTO - SIN RESPUESTA; ","")&amp;IF(AND(O191="Aceptó",Q191=""),"ACEPTÓ - FALTA FIRMAR; ","")&amp;IF(AND(H191="",Q191=""),"FALTAN DÍAS DE AVISO; ","")&amp;IF(AND(Q191&lt;&gt;"",R191=""),"FALTA NUEVA TERMINACIÓN; ",""))-2)))</f>
        <v/>
      </c>
    </row>
    <row r="192">
      <c r="D192" s="6" t="n"/>
      <c r="E192" s="6" t="n"/>
      <c r="F192" s="7" t="n"/>
      <c r="I192" s="6">
        <f>IF(OR(E192="",H192=""),"",E192-H192)</f>
        <v/>
      </c>
      <c r="J192" s="6">
        <f>IF(I192="","",I192-'Ajustes'!$B$2)</f>
        <v/>
      </c>
      <c r="K192" s="6">
        <f>IF(J192="","",J192-'Ajustes'!$B$3)</f>
        <v/>
      </c>
      <c r="M192" s="7" t="n"/>
      <c r="N192" s="6" t="n"/>
      <c r="P192" s="6" t="n"/>
      <c r="Q192" s="6" t="n"/>
      <c r="R192" s="6" t="n"/>
      <c r="S192">
        <f>IF(OR(E192="",Q192&lt;&gt;""),"",E192-TODAY())</f>
        <v/>
      </c>
      <c r="T192">
        <f>IF(E192="","",IF(Q192&lt;&gt;"","RENOVADO",IF(L192="Terminar","TERMINA",IF(N192&lt;&gt;"","OFERTA ENVIADA",IF(AND(J192&lt;&gt;"",TODAY()&gt;=J192),"DECIDIR YA","OK")))))</f>
        <v/>
      </c>
      <c r="U192">
        <f>IF(E192="","",IF(IF(AND(I192&lt;&gt;"",TODAY()&gt;I192,N192="",Q192=""),"PASÓ EL LÍMITE DE AVISO - NADA ENVIADO; ","")&amp;IF(AND(TODAY()&gt;E192,Q192="",L192&lt;&gt;"Terminar"),"TERMINADO - SIN RENOVAR; ","")&amp;IF(AND(J192&lt;&gt;"",TODAY()&gt;=J192,OR(L192="",L192="Sin decidir"),N192="",Q192=""),"DECIDIR YA; ","")&amp;IF(AND(K192&lt;&gt;"",TODAY()&gt;=K192,TODAY()&lt;J192,OR(L192="",L192="Sin decidir"),Q192=""),"DECIDIR PRONTO; ","")&amp;IF(AND(N192&lt;&gt;"",OR(O192="",O192="Sin respuesta"),Q192="",L192&lt;&gt;"Terminar",I192&lt;&gt;"",TODAY()&gt;=N(I192)-'Ajustes'!$B$4),"DAR SEGUIMIENTO - SIN RESPUESTA; ","")&amp;IF(AND(O192="Aceptó",Q192=""),"ACEPTÓ - FALTA FIRMAR; ","")&amp;IF(AND(H192="",Q192=""),"FALTAN DÍAS DE AVISO; ","")&amp;IF(AND(Q192&lt;&gt;"",R192=""),"FALTA NUEVA TERMINACIÓN; ","")="","",LEFT(IF(AND(I192&lt;&gt;"",TODAY()&gt;I192,N192="",Q192=""),"PASÓ EL LÍMITE DE AVISO - NADA ENVIADO; ","")&amp;IF(AND(TODAY()&gt;E192,Q192="",L192&lt;&gt;"Terminar"),"TERMINADO - SIN RENOVAR; ","")&amp;IF(AND(J192&lt;&gt;"",TODAY()&gt;=J192,OR(L192="",L192="Sin decidir"),N192="",Q192=""),"DECIDIR YA; ","")&amp;IF(AND(K192&lt;&gt;"",TODAY()&gt;=K192,TODAY()&lt;J192,OR(L192="",L192="Sin decidir"),Q192=""),"DECIDIR PRONTO; ","")&amp;IF(AND(N192&lt;&gt;"",OR(O192="",O192="Sin respuesta"),Q192="",L192&lt;&gt;"Terminar",I192&lt;&gt;"",TODAY()&gt;=N(I192)-'Ajustes'!$B$4),"DAR SEGUIMIENTO - SIN RESPUESTA; ","")&amp;IF(AND(O192="Aceptó",Q192=""),"ACEPTÓ - FALTA FIRMAR; ","")&amp;IF(AND(H192="",Q192=""),"FALTAN DÍAS DE AVISO; ","")&amp;IF(AND(Q192&lt;&gt;"",R192=""),"FALTA NUEVA TERMINACIÓN; ",""),LEN(IF(AND(I192&lt;&gt;"",TODAY()&gt;I192,N192="",Q192=""),"PASÓ EL LÍMITE DE AVISO - NADA ENVIADO; ","")&amp;IF(AND(TODAY()&gt;E192,Q192="",L192&lt;&gt;"Terminar"),"TERMINADO - SIN RENOVAR; ","")&amp;IF(AND(J192&lt;&gt;"",TODAY()&gt;=J192,OR(L192="",L192="Sin decidir"),N192="",Q192=""),"DECIDIR YA; ","")&amp;IF(AND(K192&lt;&gt;"",TODAY()&gt;=K192,TODAY()&lt;J192,OR(L192="",L192="Sin decidir"),Q192=""),"DECIDIR PRONTO; ","")&amp;IF(AND(N192&lt;&gt;"",OR(O192="",O192="Sin respuesta"),Q192="",L192&lt;&gt;"Terminar",I192&lt;&gt;"",TODAY()&gt;=N(I192)-'Ajustes'!$B$4),"DAR SEGUIMIENTO - SIN RESPUESTA; ","")&amp;IF(AND(O192="Aceptó",Q192=""),"ACEPTÓ - FALTA FIRMAR; ","")&amp;IF(AND(H192="",Q192=""),"FALTAN DÍAS DE AVISO; ","")&amp;IF(AND(Q192&lt;&gt;"",R192=""),"FALTA NUEVA TERMINACIÓN; ",""))-2)))</f>
        <v/>
      </c>
    </row>
    <row r="193">
      <c r="D193" s="6" t="n"/>
      <c r="E193" s="6" t="n"/>
      <c r="F193" s="7" t="n"/>
      <c r="I193" s="6">
        <f>IF(OR(E193="",H193=""),"",E193-H193)</f>
        <v/>
      </c>
      <c r="J193" s="6">
        <f>IF(I193="","",I193-'Ajustes'!$B$2)</f>
        <v/>
      </c>
      <c r="K193" s="6">
        <f>IF(J193="","",J193-'Ajustes'!$B$3)</f>
        <v/>
      </c>
      <c r="M193" s="7" t="n"/>
      <c r="N193" s="6" t="n"/>
      <c r="P193" s="6" t="n"/>
      <c r="Q193" s="6" t="n"/>
      <c r="R193" s="6" t="n"/>
      <c r="S193">
        <f>IF(OR(E193="",Q193&lt;&gt;""),"",E193-TODAY())</f>
        <v/>
      </c>
      <c r="T193">
        <f>IF(E193="","",IF(Q193&lt;&gt;"","RENOVADO",IF(L193="Terminar","TERMINA",IF(N193&lt;&gt;"","OFERTA ENVIADA",IF(AND(J193&lt;&gt;"",TODAY()&gt;=J193),"DECIDIR YA","OK")))))</f>
        <v/>
      </c>
      <c r="U193">
        <f>IF(E193="","",IF(IF(AND(I193&lt;&gt;"",TODAY()&gt;I193,N193="",Q193=""),"PASÓ EL LÍMITE DE AVISO - NADA ENVIADO; ","")&amp;IF(AND(TODAY()&gt;E193,Q193="",L193&lt;&gt;"Terminar"),"TERMINADO - SIN RENOVAR; ","")&amp;IF(AND(J193&lt;&gt;"",TODAY()&gt;=J193,OR(L193="",L193="Sin decidir"),N193="",Q193=""),"DECIDIR YA; ","")&amp;IF(AND(K193&lt;&gt;"",TODAY()&gt;=K193,TODAY()&lt;J193,OR(L193="",L193="Sin decidir"),Q193=""),"DECIDIR PRONTO; ","")&amp;IF(AND(N193&lt;&gt;"",OR(O193="",O193="Sin respuesta"),Q193="",L193&lt;&gt;"Terminar",I193&lt;&gt;"",TODAY()&gt;=N(I193)-'Ajustes'!$B$4),"DAR SEGUIMIENTO - SIN RESPUESTA; ","")&amp;IF(AND(O193="Aceptó",Q193=""),"ACEPTÓ - FALTA FIRMAR; ","")&amp;IF(AND(H193="",Q193=""),"FALTAN DÍAS DE AVISO; ","")&amp;IF(AND(Q193&lt;&gt;"",R193=""),"FALTA NUEVA TERMINACIÓN; ","")="","",LEFT(IF(AND(I193&lt;&gt;"",TODAY()&gt;I193,N193="",Q193=""),"PASÓ EL LÍMITE DE AVISO - NADA ENVIADO; ","")&amp;IF(AND(TODAY()&gt;E193,Q193="",L193&lt;&gt;"Terminar"),"TERMINADO - SIN RENOVAR; ","")&amp;IF(AND(J193&lt;&gt;"",TODAY()&gt;=J193,OR(L193="",L193="Sin decidir"),N193="",Q193=""),"DECIDIR YA; ","")&amp;IF(AND(K193&lt;&gt;"",TODAY()&gt;=K193,TODAY()&lt;J193,OR(L193="",L193="Sin decidir"),Q193=""),"DECIDIR PRONTO; ","")&amp;IF(AND(N193&lt;&gt;"",OR(O193="",O193="Sin respuesta"),Q193="",L193&lt;&gt;"Terminar",I193&lt;&gt;"",TODAY()&gt;=N(I193)-'Ajustes'!$B$4),"DAR SEGUIMIENTO - SIN RESPUESTA; ","")&amp;IF(AND(O193="Aceptó",Q193=""),"ACEPTÓ - FALTA FIRMAR; ","")&amp;IF(AND(H193="",Q193=""),"FALTAN DÍAS DE AVISO; ","")&amp;IF(AND(Q193&lt;&gt;"",R193=""),"FALTA NUEVA TERMINACIÓN; ",""),LEN(IF(AND(I193&lt;&gt;"",TODAY()&gt;I193,N193="",Q193=""),"PASÓ EL LÍMITE DE AVISO - NADA ENVIADO; ","")&amp;IF(AND(TODAY()&gt;E193,Q193="",L193&lt;&gt;"Terminar"),"TERMINADO - SIN RENOVAR; ","")&amp;IF(AND(J193&lt;&gt;"",TODAY()&gt;=J193,OR(L193="",L193="Sin decidir"),N193="",Q193=""),"DECIDIR YA; ","")&amp;IF(AND(K193&lt;&gt;"",TODAY()&gt;=K193,TODAY()&lt;J193,OR(L193="",L193="Sin decidir"),Q193=""),"DECIDIR PRONTO; ","")&amp;IF(AND(N193&lt;&gt;"",OR(O193="",O193="Sin respuesta"),Q193="",L193&lt;&gt;"Terminar",I193&lt;&gt;"",TODAY()&gt;=N(I193)-'Ajustes'!$B$4),"DAR SEGUIMIENTO - SIN RESPUESTA; ","")&amp;IF(AND(O193="Aceptó",Q193=""),"ACEPTÓ - FALTA FIRMAR; ","")&amp;IF(AND(H193="",Q193=""),"FALTAN DÍAS DE AVISO; ","")&amp;IF(AND(Q193&lt;&gt;"",R193=""),"FALTA NUEVA TERMINACIÓN; ",""))-2)))</f>
        <v/>
      </c>
    </row>
    <row r="194">
      <c r="D194" s="6" t="n"/>
      <c r="E194" s="6" t="n"/>
      <c r="F194" s="7" t="n"/>
      <c r="I194" s="6">
        <f>IF(OR(E194="",H194=""),"",E194-H194)</f>
        <v/>
      </c>
      <c r="J194" s="6">
        <f>IF(I194="","",I194-'Ajustes'!$B$2)</f>
        <v/>
      </c>
      <c r="K194" s="6">
        <f>IF(J194="","",J194-'Ajustes'!$B$3)</f>
        <v/>
      </c>
      <c r="M194" s="7" t="n"/>
      <c r="N194" s="6" t="n"/>
      <c r="P194" s="6" t="n"/>
      <c r="Q194" s="6" t="n"/>
      <c r="R194" s="6" t="n"/>
      <c r="S194">
        <f>IF(OR(E194="",Q194&lt;&gt;""),"",E194-TODAY())</f>
        <v/>
      </c>
      <c r="T194">
        <f>IF(E194="","",IF(Q194&lt;&gt;"","RENOVADO",IF(L194="Terminar","TERMINA",IF(N194&lt;&gt;"","OFERTA ENVIADA",IF(AND(J194&lt;&gt;"",TODAY()&gt;=J194),"DECIDIR YA","OK")))))</f>
        <v/>
      </c>
      <c r="U194">
        <f>IF(E194="","",IF(IF(AND(I194&lt;&gt;"",TODAY()&gt;I194,N194="",Q194=""),"PASÓ EL LÍMITE DE AVISO - NADA ENVIADO; ","")&amp;IF(AND(TODAY()&gt;E194,Q194="",L194&lt;&gt;"Terminar"),"TERMINADO - SIN RENOVAR; ","")&amp;IF(AND(J194&lt;&gt;"",TODAY()&gt;=J194,OR(L194="",L194="Sin decidir"),N194="",Q194=""),"DECIDIR YA; ","")&amp;IF(AND(K194&lt;&gt;"",TODAY()&gt;=K194,TODAY()&lt;J194,OR(L194="",L194="Sin decidir"),Q194=""),"DECIDIR PRONTO; ","")&amp;IF(AND(N194&lt;&gt;"",OR(O194="",O194="Sin respuesta"),Q194="",L194&lt;&gt;"Terminar",I194&lt;&gt;"",TODAY()&gt;=N(I194)-'Ajustes'!$B$4),"DAR SEGUIMIENTO - SIN RESPUESTA; ","")&amp;IF(AND(O194="Aceptó",Q194=""),"ACEPTÓ - FALTA FIRMAR; ","")&amp;IF(AND(H194="",Q194=""),"FALTAN DÍAS DE AVISO; ","")&amp;IF(AND(Q194&lt;&gt;"",R194=""),"FALTA NUEVA TERMINACIÓN; ","")="","",LEFT(IF(AND(I194&lt;&gt;"",TODAY()&gt;I194,N194="",Q194=""),"PASÓ EL LÍMITE DE AVISO - NADA ENVIADO; ","")&amp;IF(AND(TODAY()&gt;E194,Q194="",L194&lt;&gt;"Terminar"),"TERMINADO - SIN RENOVAR; ","")&amp;IF(AND(J194&lt;&gt;"",TODAY()&gt;=J194,OR(L194="",L194="Sin decidir"),N194="",Q194=""),"DECIDIR YA; ","")&amp;IF(AND(K194&lt;&gt;"",TODAY()&gt;=K194,TODAY()&lt;J194,OR(L194="",L194="Sin decidir"),Q194=""),"DECIDIR PRONTO; ","")&amp;IF(AND(N194&lt;&gt;"",OR(O194="",O194="Sin respuesta"),Q194="",L194&lt;&gt;"Terminar",I194&lt;&gt;"",TODAY()&gt;=N(I194)-'Ajustes'!$B$4),"DAR SEGUIMIENTO - SIN RESPUESTA; ","")&amp;IF(AND(O194="Aceptó",Q194=""),"ACEPTÓ - FALTA FIRMAR; ","")&amp;IF(AND(H194="",Q194=""),"FALTAN DÍAS DE AVISO; ","")&amp;IF(AND(Q194&lt;&gt;"",R194=""),"FALTA NUEVA TERMINACIÓN; ",""),LEN(IF(AND(I194&lt;&gt;"",TODAY()&gt;I194,N194="",Q194=""),"PASÓ EL LÍMITE DE AVISO - NADA ENVIADO; ","")&amp;IF(AND(TODAY()&gt;E194,Q194="",L194&lt;&gt;"Terminar"),"TERMINADO - SIN RENOVAR; ","")&amp;IF(AND(J194&lt;&gt;"",TODAY()&gt;=J194,OR(L194="",L194="Sin decidir"),N194="",Q194=""),"DECIDIR YA; ","")&amp;IF(AND(K194&lt;&gt;"",TODAY()&gt;=K194,TODAY()&lt;J194,OR(L194="",L194="Sin decidir"),Q194=""),"DECIDIR PRONTO; ","")&amp;IF(AND(N194&lt;&gt;"",OR(O194="",O194="Sin respuesta"),Q194="",L194&lt;&gt;"Terminar",I194&lt;&gt;"",TODAY()&gt;=N(I194)-'Ajustes'!$B$4),"DAR SEGUIMIENTO - SIN RESPUESTA; ","")&amp;IF(AND(O194="Aceptó",Q194=""),"ACEPTÓ - FALTA FIRMAR; ","")&amp;IF(AND(H194="",Q194=""),"FALTAN DÍAS DE AVISO; ","")&amp;IF(AND(Q194&lt;&gt;"",R194=""),"FALTA NUEVA TERMINACIÓN; ",""))-2)))</f>
        <v/>
      </c>
    </row>
    <row r="195">
      <c r="D195" s="6" t="n"/>
      <c r="E195" s="6" t="n"/>
      <c r="F195" s="7" t="n"/>
      <c r="I195" s="6">
        <f>IF(OR(E195="",H195=""),"",E195-H195)</f>
        <v/>
      </c>
      <c r="J195" s="6">
        <f>IF(I195="","",I195-'Ajustes'!$B$2)</f>
        <v/>
      </c>
      <c r="K195" s="6">
        <f>IF(J195="","",J195-'Ajustes'!$B$3)</f>
        <v/>
      </c>
      <c r="M195" s="7" t="n"/>
      <c r="N195" s="6" t="n"/>
      <c r="P195" s="6" t="n"/>
      <c r="Q195" s="6" t="n"/>
      <c r="R195" s="6" t="n"/>
      <c r="S195">
        <f>IF(OR(E195="",Q195&lt;&gt;""),"",E195-TODAY())</f>
        <v/>
      </c>
      <c r="T195">
        <f>IF(E195="","",IF(Q195&lt;&gt;"","RENOVADO",IF(L195="Terminar","TERMINA",IF(N195&lt;&gt;"","OFERTA ENVIADA",IF(AND(J195&lt;&gt;"",TODAY()&gt;=J195),"DECIDIR YA","OK")))))</f>
        <v/>
      </c>
      <c r="U195">
        <f>IF(E195="","",IF(IF(AND(I195&lt;&gt;"",TODAY()&gt;I195,N195="",Q195=""),"PASÓ EL LÍMITE DE AVISO - NADA ENVIADO; ","")&amp;IF(AND(TODAY()&gt;E195,Q195="",L195&lt;&gt;"Terminar"),"TERMINADO - SIN RENOVAR; ","")&amp;IF(AND(J195&lt;&gt;"",TODAY()&gt;=J195,OR(L195="",L195="Sin decidir"),N195="",Q195=""),"DECIDIR YA; ","")&amp;IF(AND(K195&lt;&gt;"",TODAY()&gt;=K195,TODAY()&lt;J195,OR(L195="",L195="Sin decidir"),Q195=""),"DECIDIR PRONTO; ","")&amp;IF(AND(N195&lt;&gt;"",OR(O195="",O195="Sin respuesta"),Q195="",L195&lt;&gt;"Terminar",I195&lt;&gt;"",TODAY()&gt;=N(I195)-'Ajustes'!$B$4),"DAR SEGUIMIENTO - SIN RESPUESTA; ","")&amp;IF(AND(O195="Aceptó",Q195=""),"ACEPTÓ - FALTA FIRMAR; ","")&amp;IF(AND(H195="",Q195=""),"FALTAN DÍAS DE AVISO; ","")&amp;IF(AND(Q195&lt;&gt;"",R195=""),"FALTA NUEVA TERMINACIÓN; ","")="","",LEFT(IF(AND(I195&lt;&gt;"",TODAY()&gt;I195,N195="",Q195=""),"PASÓ EL LÍMITE DE AVISO - NADA ENVIADO; ","")&amp;IF(AND(TODAY()&gt;E195,Q195="",L195&lt;&gt;"Terminar"),"TERMINADO - SIN RENOVAR; ","")&amp;IF(AND(J195&lt;&gt;"",TODAY()&gt;=J195,OR(L195="",L195="Sin decidir"),N195="",Q195=""),"DECIDIR YA; ","")&amp;IF(AND(K195&lt;&gt;"",TODAY()&gt;=K195,TODAY()&lt;J195,OR(L195="",L195="Sin decidir"),Q195=""),"DECIDIR PRONTO; ","")&amp;IF(AND(N195&lt;&gt;"",OR(O195="",O195="Sin respuesta"),Q195="",L195&lt;&gt;"Terminar",I195&lt;&gt;"",TODAY()&gt;=N(I195)-'Ajustes'!$B$4),"DAR SEGUIMIENTO - SIN RESPUESTA; ","")&amp;IF(AND(O195="Aceptó",Q195=""),"ACEPTÓ - FALTA FIRMAR; ","")&amp;IF(AND(H195="",Q195=""),"FALTAN DÍAS DE AVISO; ","")&amp;IF(AND(Q195&lt;&gt;"",R195=""),"FALTA NUEVA TERMINACIÓN; ",""),LEN(IF(AND(I195&lt;&gt;"",TODAY()&gt;I195,N195="",Q195=""),"PASÓ EL LÍMITE DE AVISO - NADA ENVIADO; ","")&amp;IF(AND(TODAY()&gt;E195,Q195="",L195&lt;&gt;"Terminar"),"TERMINADO - SIN RENOVAR; ","")&amp;IF(AND(J195&lt;&gt;"",TODAY()&gt;=J195,OR(L195="",L195="Sin decidir"),N195="",Q195=""),"DECIDIR YA; ","")&amp;IF(AND(K195&lt;&gt;"",TODAY()&gt;=K195,TODAY()&lt;J195,OR(L195="",L195="Sin decidir"),Q195=""),"DECIDIR PRONTO; ","")&amp;IF(AND(N195&lt;&gt;"",OR(O195="",O195="Sin respuesta"),Q195="",L195&lt;&gt;"Terminar",I195&lt;&gt;"",TODAY()&gt;=N(I195)-'Ajustes'!$B$4),"DAR SEGUIMIENTO - SIN RESPUESTA; ","")&amp;IF(AND(O195="Aceptó",Q195=""),"ACEPTÓ - FALTA FIRMAR; ","")&amp;IF(AND(H195="",Q195=""),"FALTAN DÍAS DE AVISO; ","")&amp;IF(AND(Q195&lt;&gt;"",R195=""),"FALTA NUEVA TERMINACIÓN; ",""))-2)))</f>
        <v/>
      </c>
    </row>
    <row r="196">
      <c r="D196" s="6" t="n"/>
      <c r="E196" s="6" t="n"/>
      <c r="F196" s="7" t="n"/>
      <c r="I196" s="6">
        <f>IF(OR(E196="",H196=""),"",E196-H196)</f>
        <v/>
      </c>
      <c r="J196" s="6">
        <f>IF(I196="","",I196-'Ajustes'!$B$2)</f>
        <v/>
      </c>
      <c r="K196" s="6">
        <f>IF(J196="","",J196-'Ajustes'!$B$3)</f>
        <v/>
      </c>
      <c r="M196" s="7" t="n"/>
      <c r="N196" s="6" t="n"/>
      <c r="P196" s="6" t="n"/>
      <c r="Q196" s="6" t="n"/>
      <c r="R196" s="6" t="n"/>
      <c r="S196">
        <f>IF(OR(E196="",Q196&lt;&gt;""),"",E196-TODAY())</f>
        <v/>
      </c>
      <c r="T196">
        <f>IF(E196="","",IF(Q196&lt;&gt;"","RENOVADO",IF(L196="Terminar","TERMINA",IF(N196&lt;&gt;"","OFERTA ENVIADA",IF(AND(J196&lt;&gt;"",TODAY()&gt;=J196),"DECIDIR YA","OK")))))</f>
        <v/>
      </c>
      <c r="U196">
        <f>IF(E196="","",IF(IF(AND(I196&lt;&gt;"",TODAY()&gt;I196,N196="",Q196=""),"PASÓ EL LÍMITE DE AVISO - NADA ENVIADO; ","")&amp;IF(AND(TODAY()&gt;E196,Q196="",L196&lt;&gt;"Terminar"),"TERMINADO - SIN RENOVAR; ","")&amp;IF(AND(J196&lt;&gt;"",TODAY()&gt;=J196,OR(L196="",L196="Sin decidir"),N196="",Q196=""),"DECIDIR YA; ","")&amp;IF(AND(K196&lt;&gt;"",TODAY()&gt;=K196,TODAY()&lt;J196,OR(L196="",L196="Sin decidir"),Q196=""),"DECIDIR PRONTO; ","")&amp;IF(AND(N196&lt;&gt;"",OR(O196="",O196="Sin respuesta"),Q196="",L196&lt;&gt;"Terminar",I196&lt;&gt;"",TODAY()&gt;=N(I196)-'Ajustes'!$B$4),"DAR SEGUIMIENTO - SIN RESPUESTA; ","")&amp;IF(AND(O196="Aceptó",Q196=""),"ACEPTÓ - FALTA FIRMAR; ","")&amp;IF(AND(H196="",Q196=""),"FALTAN DÍAS DE AVISO; ","")&amp;IF(AND(Q196&lt;&gt;"",R196=""),"FALTA NUEVA TERMINACIÓN; ","")="","",LEFT(IF(AND(I196&lt;&gt;"",TODAY()&gt;I196,N196="",Q196=""),"PASÓ EL LÍMITE DE AVISO - NADA ENVIADO; ","")&amp;IF(AND(TODAY()&gt;E196,Q196="",L196&lt;&gt;"Terminar"),"TERMINADO - SIN RENOVAR; ","")&amp;IF(AND(J196&lt;&gt;"",TODAY()&gt;=J196,OR(L196="",L196="Sin decidir"),N196="",Q196=""),"DECIDIR YA; ","")&amp;IF(AND(K196&lt;&gt;"",TODAY()&gt;=K196,TODAY()&lt;J196,OR(L196="",L196="Sin decidir"),Q196=""),"DECIDIR PRONTO; ","")&amp;IF(AND(N196&lt;&gt;"",OR(O196="",O196="Sin respuesta"),Q196="",L196&lt;&gt;"Terminar",I196&lt;&gt;"",TODAY()&gt;=N(I196)-'Ajustes'!$B$4),"DAR SEGUIMIENTO - SIN RESPUESTA; ","")&amp;IF(AND(O196="Aceptó",Q196=""),"ACEPTÓ - FALTA FIRMAR; ","")&amp;IF(AND(H196="",Q196=""),"FALTAN DÍAS DE AVISO; ","")&amp;IF(AND(Q196&lt;&gt;"",R196=""),"FALTA NUEVA TERMINACIÓN; ",""),LEN(IF(AND(I196&lt;&gt;"",TODAY()&gt;I196,N196="",Q196=""),"PASÓ EL LÍMITE DE AVISO - NADA ENVIADO; ","")&amp;IF(AND(TODAY()&gt;E196,Q196="",L196&lt;&gt;"Terminar"),"TERMINADO - SIN RENOVAR; ","")&amp;IF(AND(J196&lt;&gt;"",TODAY()&gt;=J196,OR(L196="",L196="Sin decidir"),N196="",Q196=""),"DECIDIR YA; ","")&amp;IF(AND(K196&lt;&gt;"",TODAY()&gt;=K196,TODAY()&lt;J196,OR(L196="",L196="Sin decidir"),Q196=""),"DECIDIR PRONTO; ","")&amp;IF(AND(N196&lt;&gt;"",OR(O196="",O196="Sin respuesta"),Q196="",L196&lt;&gt;"Terminar",I196&lt;&gt;"",TODAY()&gt;=N(I196)-'Ajustes'!$B$4),"DAR SEGUIMIENTO - SIN RESPUESTA; ","")&amp;IF(AND(O196="Aceptó",Q196=""),"ACEPTÓ - FALTA FIRMAR; ","")&amp;IF(AND(H196="",Q196=""),"FALTAN DÍAS DE AVISO; ","")&amp;IF(AND(Q196&lt;&gt;"",R196=""),"FALTA NUEVA TERMINACIÓN; ",""))-2)))</f>
        <v/>
      </c>
    </row>
    <row r="197">
      <c r="D197" s="6" t="n"/>
      <c r="E197" s="6" t="n"/>
      <c r="F197" s="7" t="n"/>
      <c r="I197" s="6">
        <f>IF(OR(E197="",H197=""),"",E197-H197)</f>
        <v/>
      </c>
      <c r="J197" s="6">
        <f>IF(I197="","",I197-'Ajustes'!$B$2)</f>
        <v/>
      </c>
      <c r="K197" s="6">
        <f>IF(J197="","",J197-'Ajustes'!$B$3)</f>
        <v/>
      </c>
      <c r="M197" s="7" t="n"/>
      <c r="N197" s="6" t="n"/>
      <c r="P197" s="6" t="n"/>
      <c r="Q197" s="6" t="n"/>
      <c r="R197" s="6" t="n"/>
      <c r="S197">
        <f>IF(OR(E197="",Q197&lt;&gt;""),"",E197-TODAY())</f>
        <v/>
      </c>
      <c r="T197">
        <f>IF(E197="","",IF(Q197&lt;&gt;"","RENOVADO",IF(L197="Terminar","TERMINA",IF(N197&lt;&gt;"","OFERTA ENVIADA",IF(AND(J197&lt;&gt;"",TODAY()&gt;=J197),"DECIDIR YA","OK")))))</f>
        <v/>
      </c>
      <c r="U197">
        <f>IF(E197="","",IF(IF(AND(I197&lt;&gt;"",TODAY()&gt;I197,N197="",Q197=""),"PASÓ EL LÍMITE DE AVISO - NADA ENVIADO; ","")&amp;IF(AND(TODAY()&gt;E197,Q197="",L197&lt;&gt;"Terminar"),"TERMINADO - SIN RENOVAR; ","")&amp;IF(AND(J197&lt;&gt;"",TODAY()&gt;=J197,OR(L197="",L197="Sin decidir"),N197="",Q197=""),"DECIDIR YA; ","")&amp;IF(AND(K197&lt;&gt;"",TODAY()&gt;=K197,TODAY()&lt;J197,OR(L197="",L197="Sin decidir"),Q197=""),"DECIDIR PRONTO; ","")&amp;IF(AND(N197&lt;&gt;"",OR(O197="",O197="Sin respuesta"),Q197="",L197&lt;&gt;"Terminar",I197&lt;&gt;"",TODAY()&gt;=N(I197)-'Ajustes'!$B$4),"DAR SEGUIMIENTO - SIN RESPUESTA; ","")&amp;IF(AND(O197="Aceptó",Q197=""),"ACEPTÓ - FALTA FIRMAR; ","")&amp;IF(AND(H197="",Q197=""),"FALTAN DÍAS DE AVISO; ","")&amp;IF(AND(Q197&lt;&gt;"",R197=""),"FALTA NUEVA TERMINACIÓN; ","")="","",LEFT(IF(AND(I197&lt;&gt;"",TODAY()&gt;I197,N197="",Q197=""),"PASÓ EL LÍMITE DE AVISO - NADA ENVIADO; ","")&amp;IF(AND(TODAY()&gt;E197,Q197="",L197&lt;&gt;"Terminar"),"TERMINADO - SIN RENOVAR; ","")&amp;IF(AND(J197&lt;&gt;"",TODAY()&gt;=J197,OR(L197="",L197="Sin decidir"),N197="",Q197=""),"DECIDIR YA; ","")&amp;IF(AND(K197&lt;&gt;"",TODAY()&gt;=K197,TODAY()&lt;J197,OR(L197="",L197="Sin decidir"),Q197=""),"DECIDIR PRONTO; ","")&amp;IF(AND(N197&lt;&gt;"",OR(O197="",O197="Sin respuesta"),Q197="",L197&lt;&gt;"Terminar",I197&lt;&gt;"",TODAY()&gt;=N(I197)-'Ajustes'!$B$4),"DAR SEGUIMIENTO - SIN RESPUESTA; ","")&amp;IF(AND(O197="Aceptó",Q197=""),"ACEPTÓ - FALTA FIRMAR; ","")&amp;IF(AND(H197="",Q197=""),"FALTAN DÍAS DE AVISO; ","")&amp;IF(AND(Q197&lt;&gt;"",R197=""),"FALTA NUEVA TERMINACIÓN; ",""),LEN(IF(AND(I197&lt;&gt;"",TODAY()&gt;I197,N197="",Q197=""),"PASÓ EL LÍMITE DE AVISO - NADA ENVIADO; ","")&amp;IF(AND(TODAY()&gt;E197,Q197="",L197&lt;&gt;"Terminar"),"TERMINADO - SIN RENOVAR; ","")&amp;IF(AND(J197&lt;&gt;"",TODAY()&gt;=J197,OR(L197="",L197="Sin decidir"),N197="",Q197=""),"DECIDIR YA; ","")&amp;IF(AND(K197&lt;&gt;"",TODAY()&gt;=K197,TODAY()&lt;J197,OR(L197="",L197="Sin decidir"),Q197=""),"DECIDIR PRONTO; ","")&amp;IF(AND(N197&lt;&gt;"",OR(O197="",O197="Sin respuesta"),Q197="",L197&lt;&gt;"Terminar",I197&lt;&gt;"",TODAY()&gt;=N(I197)-'Ajustes'!$B$4),"DAR SEGUIMIENTO - SIN RESPUESTA; ","")&amp;IF(AND(O197="Aceptó",Q197=""),"ACEPTÓ - FALTA FIRMAR; ","")&amp;IF(AND(H197="",Q197=""),"FALTAN DÍAS DE AVISO; ","")&amp;IF(AND(Q197&lt;&gt;"",R197=""),"FALTA NUEVA TERMINACIÓN; ",""))-2)))</f>
        <v/>
      </c>
    </row>
    <row r="198">
      <c r="D198" s="6" t="n"/>
      <c r="E198" s="6" t="n"/>
      <c r="F198" s="7" t="n"/>
      <c r="I198" s="6">
        <f>IF(OR(E198="",H198=""),"",E198-H198)</f>
        <v/>
      </c>
      <c r="J198" s="6">
        <f>IF(I198="","",I198-'Ajustes'!$B$2)</f>
        <v/>
      </c>
      <c r="K198" s="6">
        <f>IF(J198="","",J198-'Ajustes'!$B$3)</f>
        <v/>
      </c>
      <c r="M198" s="7" t="n"/>
      <c r="N198" s="6" t="n"/>
      <c r="P198" s="6" t="n"/>
      <c r="Q198" s="6" t="n"/>
      <c r="R198" s="6" t="n"/>
      <c r="S198">
        <f>IF(OR(E198="",Q198&lt;&gt;""),"",E198-TODAY())</f>
        <v/>
      </c>
      <c r="T198">
        <f>IF(E198="","",IF(Q198&lt;&gt;"","RENOVADO",IF(L198="Terminar","TERMINA",IF(N198&lt;&gt;"","OFERTA ENVIADA",IF(AND(J198&lt;&gt;"",TODAY()&gt;=J198),"DECIDIR YA","OK")))))</f>
        <v/>
      </c>
      <c r="U198">
        <f>IF(E198="","",IF(IF(AND(I198&lt;&gt;"",TODAY()&gt;I198,N198="",Q198=""),"PASÓ EL LÍMITE DE AVISO - NADA ENVIADO; ","")&amp;IF(AND(TODAY()&gt;E198,Q198="",L198&lt;&gt;"Terminar"),"TERMINADO - SIN RENOVAR; ","")&amp;IF(AND(J198&lt;&gt;"",TODAY()&gt;=J198,OR(L198="",L198="Sin decidir"),N198="",Q198=""),"DECIDIR YA; ","")&amp;IF(AND(K198&lt;&gt;"",TODAY()&gt;=K198,TODAY()&lt;J198,OR(L198="",L198="Sin decidir"),Q198=""),"DECIDIR PRONTO; ","")&amp;IF(AND(N198&lt;&gt;"",OR(O198="",O198="Sin respuesta"),Q198="",L198&lt;&gt;"Terminar",I198&lt;&gt;"",TODAY()&gt;=N(I198)-'Ajustes'!$B$4),"DAR SEGUIMIENTO - SIN RESPUESTA; ","")&amp;IF(AND(O198="Aceptó",Q198=""),"ACEPTÓ - FALTA FIRMAR; ","")&amp;IF(AND(H198="",Q198=""),"FALTAN DÍAS DE AVISO; ","")&amp;IF(AND(Q198&lt;&gt;"",R198=""),"FALTA NUEVA TERMINACIÓN; ","")="","",LEFT(IF(AND(I198&lt;&gt;"",TODAY()&gt;I198,N198="",Q198=""),"PASÓ EL LÍMITE DE AVISO - NADA ENVIADO; ","")&amp;IF(AND(TODAY()&gt;E198,Q198="",L198&lt;&gt;"Terminar"),"TERMINADO - SIN RENOVAR; ","")&amp;IF(AND(J198&lt;&gt;"",TODAY()&gt;=J198,OR(L198="",L198="Sin decidir"),N198="",Q198=""),"DECIDIR YA; ","")&amp;IF(AND(K198&lt;&gt;"",TODAY()&gt;=K198,TODAY()&lt;J198,OR(L198="",L198="Sin decidir"),Q198=""),"DECIDIR PRONTO; ","")&amp;IF(AND(N198&lt;&gt;"",OR(O198="",O198="Sin respuesta"),Q198="",L198&lt;&gt;"Terminar",I198&lt;&gt;"",TODAY()&gt;=N(I198)-'Ajustes'!$B$4),"DAR SEGUIMIENTO - SIN RESPUESTA; ","")&amp;IF(AND(O198="Aceptó",Q198=""),"ACEPTÓ - FALTA FIRMAR; ","")&amp;IF(AND(H198="",Q198=""),"FALTAN DÍAS DE AVISO; ","")&amp;IF(AND(Q198&lt;&gt;"",R198=""),"FALTA NUEVA TERMINACIÓN; ",""),LEN(IF(AND(I198&lt;&gt;"",TODAY()&gt;I198,N198="",Q198=""),"PASÓ EL LÍMITE DE AVISO - NADA ENVIADO; ","")&amp;IF(AND(TODAY()&gt;E198,Q198="",L198&lt;&gt;"Terminar"),"TERMINADO - SIN RENOVAR; ","")&amp;IF(AND(J198&lt;&gt;"",TODAY()&gt;=J198,OR(L198="",L198="Sin decidir"),N198="",Q198=""),"DECIDIR YA; ","")&amp;IF(AND(K198&lt;&gt;"",TODAY()&gt;=K198,TODAY()&lt;J198,OR(L198="",L198="Sin decidir"),Q198=""),"DECIDIR PRONTO; ","")&amp;IF(AND(N198&lt;&gt;"",OR(O198="",O198="Sin respuesta"),Q198="",L198&lt;&gt;"Terminar",I198&lt;&gt;"",TODAY()&gt;=N(I198)-'Ajustes'!$B$4),"DAR SEGUIMIENTO - SIN RESPUESTA; ","")&amp;IF(AND(O198="Aceptó",Q198=""),"ACEPTÓ - FALTA FIRMAR; ","")&amp;IF(AND(H198="",Q198=""),"FALTAN DÍAS DE AVISO; ","")&amp;IF(AND(Q198&lt;&gt;"",R198=""),"FALTA NUEVA TERMINACIÓN; ",""))-2)))</f>
        <v/>
      </c>
    </row>
    <row r="199">
      <c r="D199" s="6" t="n"/>
      <c r="E199" s="6" t="n"/>
      <c r="F199" s="7" t="n"/>
      <c r="I199" s="6">
        <f>IF(OR(E199="",H199=""),"",E199-H199)</f>
        <v/>
      </c>
      <c r="J199" s="6">
        <f>IF(I199="","",I199-'Ajustes'!$B$2)</f>
        <v/>
      </c>
      <c r="K199" s="6">
        <f>IF(J199="","",J199-'Ajustes'!$B$3)</f>
        <v/>
      </c>
      <c r="M199" s="7" t="n"/>
      <c r="N199" s="6" t="n"/>
      <c r="P199" s="6" t="n"/>
      <c r="Q199" s="6" t="n"/>
      <c r="R199" s="6" t="n"/>
      <c r="S199">
        <f>IF(OR(E199="",Q199&lt;&gt;""),"",E199-TODAY())</f>
        <v/>
      </c>
      <c r="T199">
        <f>IF(E199="","",IF(Q199&lt;&gt;"","RENOVADO",IF(L199="Terminar","TERMINA",IF(N199&lt;&gt;"","OFERTA ENVIADA",IF(AND(J199&lt;&gt;"",TODAY()&gt;=J199),"DECIDIR YA","OK")))))</f>
        <v/>
      </c>
      <c r="U199">
        <f>IF(E199="","",IF(IF(AND(I199&lt;&gt;"",TODAY()&gt;I199,N199="",Q199=""),"PASÓ EL LÍMITE DE AVISO - NADA ENVIADO; ","")&amp;IF(AND(TODAY()&gt;E199,Q199="",L199&lt;&gt;"Terminar"),"TERMINADO - SIN RENOVAR; ","")&amp;IF(AND(J199&lt;&gt;"",TODAY()&gt;=J199,OR(L199="",L199="Sin decidir"),N199="",Q199=""),"DECIDIR YA; ","")&amp;IF(AND(K199&lt;&gt;"",TODAY()&gt;=K199,TODAY()&lt;J199,OR(L199="",L199="Sin decidir"),Q199=""),"DECIDIR PRONTO; ","")&amp;IF(AND(N199&lt;&gt;"",OR(O199="",O199="Sin respuesta"),Q199="",L199&lt;&gt;"Terminar",I199&lt;&gt;"",TODAY()&gt;=N(I199)-'Ajustes'!$B$4),"DAR SEGUIMIENTO - SIN RESPUESTA; ","")&amp;IF(AND(O199="Aceptó",Q199=""),"ACEPTÓ - FALTA FIRMAR; ","")&amp;IF(AND(H199="",Q199=""),"FALTAN DÍAS DE AVISO; ","")&amp;IF(AND(Q199&lt;&gt;"",R199=""),"FALTA NUEVA TERMINACIÓN; ","")="","",LEFT(IF(AND(I199&lt;&gt;"",TODAY()&gt;I199,N199="",Q199=""),"PASÓ EL LÍMITE DE AVISO - NADA ENVIADO; ","")&amp;IF(AND(TODAY()&gt;E199,Q199="",L199&lt;&gt;"Terminar"),"TERMINADO - SIN RENOVAR; ","")&amp;IF(AND(J199&lt;&gt;"",TODAY()&gt;=J199,OR(L199="",L199="Sin decidir"),N199="",Q199=""),"DECIDIR YA; ","")&amp;IF(AND(K199&lt;&gt;"",TODAY()&gt;=K199,TODAY()&lt;J199,OR(L199="",L199="Sin decidir"),Q199=""),"DECIDIR PRONTO; ","")&amp;IF(AND(N199&lt;&gt;"",OR(O199="",O199="Sin respuesta"),Q199="",L199&lt;&gt;"Terminar",I199&lt;&gt;"",TODAY()&gt;=N(I199)-'Ajustes'!$B$4),"DAR SEGUIMIENTO - SIN RESPUESTA; ","")&amp;IF(AND(O199="Aceptó",Q199=""),"ACEPTÓ - FALTA FIRMAR; ","")&amp;IF(AND(H199="",Q199=""),"FALTAN DÍAS DE AVISO; ","")&amp;IF(AND(Q199&lt;&gt;"",R199=""),"FALTA NUEVA TERMINACIÓN; ",""),LEN(IF(AND(I199&lt;&gt;"",TODAY()&gt;I199,N199="",Q199=""),"PASÓ EL LÍMITE DE AVISO - NADA ENVIADO; ","")&amp;IF(AND(TODAY()&gt;E199,Q199="",L199&lt;&gt;"Terminar"),"TERMINADO - SIN RENOVAR; ","")&amp;IF(AND(J199&lt;&gt;"",TODAY()&gt;=J199,OR(L199="",L199="Sin decidir"),N199="",Q199=""),"DECIDIR YA; ","")&amp;IF(AND(K199&lt;&gt;"",TODAY()&gt;=K199,TODAY()&lt;J199,OR(L199="",L199="Sin decidir"),Q199=""),"DECIDIR PRONTO; ","")&amp;IF(AND(N199&lt;&gt;"",OR(O199="",O199="Sin respuesta"),Q199="",L199&lt;&gt;"Terminar",I199&lt;&gt;"",TODAY()&gt;=N(I199)-'Ajustes'!$B$4),"DAR SEGUIMIENTO - SIN RESPUESTA; ","")&amp;IF(AND(O199="Aceptó",Q199=""),"ACEPTÓ - FALTA FIRMAR; ","")&amp;IF(AND(H199="",Q199=""),"FALTAN DÍAS DE AVISO; ","")&amp;IF(AND(Q199&lt;&gt;"",R199=""),"FALTA NUEVA TERMINACIÓN; ",""))-2)))</f>
        <v/>
      </c>
    </row>
    <row r="200">
      <c r="D200" s="6" t="n"/>
      <c r="E200" s="6" t="n"/>
      <c r="F200" s="7" t="n"/>
      <c r="I200" s="6">
        <f>IF(OR(E200="",H200=""),"",E200-H200)</f>
        <v/>
      </c>
      <c r="J200" s="6">
        <f>IF(I200="","",I200-'Ajustes'!$B$2)</f>
        <v/>
      </c>
      <c r="K200" s="6">
        <f>IF(J200="","",J200-'Ajustes'!$B$3)</f>
        <v/>
      </c>
      <c r="M200" s="7" t="n"/>
      <c r="N200" s="6" t="n"/>
      <c r="P200" s="6" t="n"/>
      <c r="Q200" s="6" t="n"/>
      <c r="R200" s="6" t="n"/>
      <c r="S200">
        <f>IF(OR(E200="",Q200&lt;&gt;""),"",E200-TODAY())</f>
        <v/>
      </c>
      <c r="T200">
        <f>IF(E200="","",IF(Q200&lt;&gt;"","RENOVADO",IF(L200="Terminar","TERMINA",IF(N200&lt;&gt;"","OFERTA ENVIADA",IF(AND(J200&lt;&gt;"",TODAY()&gt;=J200),"DECIDIR YA","OK")))))</f>
        <v/>
      </c>
      <c r="U200">
        <f>IF(E200="","",IF(IF(AND(I200&lt;&gt;"",TODAY()&gt;I200,N200="",Q200=""),"PASÓ EL LÍMITE DE AVISO - NADA ENVIADO; ","")&amp;IF(AND(TODAY()&gt;E200,Q200="",L200&lt;&gt;"Terminar"),"TERMINADO - SIN RENOVAR; ","")&amp;IF(AND(J200&lt;&gt;"",TODAY()&gt;=J200,OR(L200="",L200="Sin decidir"),N200="",Q200=""),"DECIDIR YA; ","")&amp;IF(AND(K200&lt;&gt;"",TODAY()&gt;=K200,TODAY()&lt;J200,OR(L200="",L200="Sin decidir"),Q200=""),"DECIDIR PRONTO; ","")&amp;IF(AND(N200&lt;&gt;"",OR(O200="",O200="Sin respuesta"),Q200="",L200&lt;&gt;"Terminar",I200&lt;&gt;"",TODAY()&gt;=N(I200)-'Ajustes'!$B$4),"DAR SEGUIMIENTO - SIN RESPUESTA; ","")&amp;IF(AND(O200="Aceptó",Q200=""),"ACEPTÓ - FALTA FIRMAR; ","")&amp;IF(AND(H200="",Q200=""),"FALTAN DÍAS DE AVISO; ","")&amp;IF(AND(Q200&lt;&gt;"",R200=""),"FALTA NUEVA TERMINACIÓN; ","")="","",LEFT(IF(AND(I200&lt;&gt;"",TODAY()&gt;I200,N200="",Q200=""),"PASÓ EL LÍMITE DE AVISO - NADA ENVIADO; ","")&amp;IF(AND(TODAY()&gt;E200,Q200="",L200&lt;&gt;"Terminar"),"TERMINADO - SIN RENOVAR; ","")&amp;IF(AND(J200&lt;&gt;"",TODAY()&gt;=J200,OR(L200="",L200="Sin decidir"),N200="",Q200=""),"DECIDIR YA; ","")&amp;IF(AND(K200&lt;&gt;"",TODAY()&gt;=K200,TODAY()&lt;J200,OR(L200="",L200="Sin decidir"),Q200=""),"DECIDIR PRONTO; ","")&amp;IF(AND(N200&lt;&gt;"",OR(O200="",O200="Sin respuesta"),Q200="",L200&lt;&gt;"Terminar",I200&lt;&gt;"",TODAY()&gt;=N(I200)-'Ajustes'!$B$4),"DAR SEGUIMIENTO - SIN RESPUESTA; ","")&amp;IF(AND(O200="Aceptó",Q200=""),"ACEPTÓ - FALTA FIRMAR; ","")&amp;IF(AND(H200="",Q200=""),"FALTAN DÍAS DE AVISO; ","")&amp;IF(AND(Q200&lt;&gt;"",R200=""),"FALTA NUEVA TERMINACIÓN; ",""),LEN(IF(AND(I200&lt;&gt;"",TODAY()&gt;I200,N200="",Q200=""),"PASÓ EL LÍMITE DE AVISO - NADA ENVIADO; ","")&amp;IF(AND(TODAY()&gt;E200,Q200="",L200&lt;&gt;"Terminar"),"TERMINADO - SIN RENOVAR; ","")&amp;IF(AND(J200&lt;&gt;"",TODAY()&gt;=J200,OR(L200="",L200="Sin decidir"),N200="",Q200=""),"DECIDIR YA; ","")&amp;IF(AND(K200&lt;&gt;"",TODAY()&gt;=K200,TODAY()&lt;J200,OR(L200="",L200="Sin decidir"),Q200=""),"DECIDIR PRONTO; ","")&amp;IF(AND(N200&lt;&gt;"",OR(O200="",O200="Sin respuesta"),Q200="",L200&lt;&gt;"Terminar",I200&lt;&gt;"",TODAY()&gt;=N(I200)-'Ajustes'!$B$4),"DAR SEGUIMIENTO - SIN RESPUESTA; ","")&amp;IF(AND(O200="Aceptó",Q200=""),"ACEPTÓ - FALTA FIRMAR; ","")&amp;IF(AND(H200="",Q200=""),"FALTAN DÍAS DE AVISO; ","")&amp;IF(AND(Q200&lt;&gt;"",R200=""),"FALTA NUEVA TERMINACIÓN; ",""))-2)))</f>
        <v/>
      </c>
    </row>
    <row r="201">
      <c r="D201" s="6" t="n"/>
      <c r="E201" s="6" t="n"/>
      <c r="F201" s="7" t="n"/>
      <c r="I201" s="6">
        <f>IF(OR(E201="",H201=""),"",E201-H201)</f>
        <v/>
      </c>
      <c r="J201" s="6">
        <f>IF(I201="","",I201-'Ajustes'!$B$2)</f>
        <v/>
      </c>
      <c r="K201" s="6">
        <f>IF(J201="","",J201-'Ajustes'!$B$3)</f>
        <v/>
      </c>
      <c r="M201" s="7" t="n"/>
      <c r="N201" s="6" t="n"/>
      <c r="P201" s="6" t="n"/>
      <c r="Q201" s="6" t="n"/>
      <c r="R201" s="6" t="n"/>
      <c r="S201">
        <f>IF(OR(E201="",Q201&lt;&gt;""),"",E201-TODAY())</f>
        <v/>
      </c>
      <c r="T201">
        <f>IF(E201="","",IF(Q201&lt;&gt;"","RENOVADO",IF(L201="Terminar","TERMINA",IF(N201&lt;&gt;"","OFERTA ENVIADA",IF(AND(J201&lt;&gt;"",TODAY()&gt;=J201),"DECIDIR YA","OK")))))</f>
        <v/>
      </c>
      <c r="U201">
        <f>IF(E201="","",IF(IF(AND(I201&lt;&gt;"",TODAY()&gt;I201,N201="",Q201=""),"PASÓ EL LÍMITE DE AVISO - NADA ENVIADO; ","")&amp;IF(AND(TODAY()&gt;E201,Q201="",L201&lt;&gt;"Terminar"),"TERMINADO - SIN RENOVAR; ","")&amp;IF(AND(J201&lt;&gt;"",TODAY()&gt;=J201,OR(L201="",L201="Sin decidir"),N201="",Q201=""),"DECIDIR YA; ","")&amp;IF(AND(K201&lt;&gt;"",TODAY()&gt;=K201,TODAY()&lt;J201,OR(L201="",L201="Sin decidir"),Q201=""),"DECIDIR PRONTO; ","")&amp;IF(AND(N201&lt;&gt;"",OR(O201="",O201="Sin respuesta"),Q201="",L201&lt;&gt;"Terminar",I201&lt;&gt;"",TODAY()&gt;=N(I201)-'Ajustes'!$B$4),"DAR SEGUIMIENTO - SIN RESPUESTA; ","")&amp;IF(AND(O201="Aceptó",Q201=""),"ACEPTÓ - FALTA FIRMAR; ","")&amp;IF(AND(H201="",Q201=""),"FALTAN DÍAS DE AVISO; ","")&amp;IF(AND(Q201&lt;&gt;"",R201=""),"FALTA NUEVA TERMINACIÓN; ","")="","",LEFT(IF(AND(I201&lt;&gt;"",TODAY()&gt;I201,N201="",Q201=""),"PASÓ EL LÍMITE DE AVISO - NADA ENVIADO; ","")&amp;IF(AND(TODAY()&gt;E201,Q201="",L201&lt;&gt;"Terminar"),"TERMINADO - SIN RENOVAR; ","")&amp;IF(AND(J201&lt;&gt;"",TODAY()&gt;=J201,OR(L201="",L201="Sin decidir"),N201="",Q201=""),"DECIDIR YA; ","")&amp;IF(AND(K201&lt;&gt;"",TODAY()&gt;=K201,TODAY()&lt;J201,OR(L201="",L201="Sin decidir"),Q201=""),"DECIDIR PRONTO; ","")&amp;IF(AND(N201&lt;&gt;"",OR(O201="",O201="Sin respuesta"),Q201="",L201&lt;&gt;"Terminar",I201&lt;&gt;"",TODAY()&gt;=N(I201)-'Ajustes'!$B$4),"DAR SEGUIMIENTO - SIN RESPUESTA; ","")&amp;IF(AND(O201="Aceptó",Q201=""),"ACEPTÓ - FALTA FIRMAR; ","")&amp;IF(AND(H201="",Q201=""),"FALTAN DÍAS DE AVISO; ","")&amp;IF(AND(Q201&lt;&gt;"",R201=""),"FALTA NUEVA TERMINACIÓN; ",""),LEN(IF(AND(I201&lt;&gt;"",TODAY()&gt;I201,N201="",Q201=""),"PASÓ EL LÍMITE DE AVISO - NADA ENVIADO; ","")&amp;IF(AND(TODAY()&gt;E201,Q201="",L201&lt;&gt;"Terminar"),"TERMINADO - SIN RENOVAR; ","")&amp;IF(AND(J201&lt;&gt;"",TODAY()&gt;=J201,OR(L201="",L201="Sin decidir"),N201="",Q201=""),"DECIDIR YA; ","")&amp;IF(AND(K201&lt;&gt;"",TODAY()&gt;=K201,TODAY()&lt;J201,OR(L201="",L201="Sin decidir"),Q201=""),"DECIDIR PRONTO; ","")&amp;IF(AND(N201&lt;&gt;"",OR(O201="",O201="Sin respuesta"),Q201="",L201&lt;&gt;"Terminar",I201&lt;&gt;"",TODAY()&gt;=N(I201)-'Ajustes'!$B$4),"DAR SEGUIMIENTO - SIN RESPUESTA; ","")&amp;IF(AND(O201="Aceptó",Q201=""),"ACEPTÓ - FALTA FIRMAR; ","")&amp;IF(AND(H201="",Q201=""),"FALTAN DÍAS DE AVISO; ","")&amp;IF(AND(Q201&lt;&gt;"",R201=""),"FALTA NUEVA TERMINACIÓN; ",""))-2)))</f>
        <v/>
      </c>
    </row>
    <row r="202">
      <c r="D202" s="6" t="n"/>
      <c r="E202" s="6" t="n"/>
      <c r="F202" s="7" t="n"/>
      <c r="I202" s="6">
        <f>IF(OR(E202="",H202=""),"",E202-H202)</f>
        <v/>
      </c>
      <c r="J202" s="6">
        <f>IF(I202="","",I202-'Ajustes'!$B$2)</f>
        <v/>
      </c>
      <c r="K202" s="6">
        <f>IF(J202="","",J202-'Ajustes'!$B$3)</f>
        <v/>
      </c>
      <c r="M202" s="7" t="n"/>
      <c r="N202" s="6" t="n"/>
      <c r="P202" s="6" t="n"/>
      <c r="Q202" s="6" t="n"/>
      <c r="R202" s="6" t="n"/>
      <c r="S202">
        <f>IF(OR(E202="",Q202&lt;&gt;""),"",E202-TODAY())</f>
        <v/>
      </c>
      <c r="T202">
        <f>IF(E202="","",IF(Q202&lt;&gt;"","RENOVADO",IF(L202="Terminar","TERMINA",IF(N202&lt;&gt;"","OFERTA ENVIADA",IF(AND(J202&lt;&gt;"",TODAY()&gt;=J202),"DECIDIR YA","OK")))))</f>
        <v/>
      </c>
      <c r="U202">
        <f>IF(E202="","",IF(IF(AND(I202&lt;&gt;"",TODAY()&gt;I202,N202="",Q202=""),"PASÓ EL LÍMITE DE AVISO - NADA ENVIADO; ","")&amp;IF(AND(TODAY()&gt;E202,Q202="",L202&lt;&gt;"Terminar"),"TERMINADO - SIN RENOVAR; ","")&amp;IF(AND(J202&lt;&gt;"",TODAY()&gt;=J202,OR(L202="",L202="Sin decidir"),N202="",Q202=""),"DECIDIR YA; ","")&amp;IF(AND(K202&lt;&gt;"",TODAY()&gt;=K202,TODAY()&lt;J202,OR(L202="",L202="Sin decidir"),Q202=""),"DECIDIR PRONTO; ","")&amp;IF(AND(N202&lt;&gt;"",OR(O202="",O202="Sin respuesta"),Q202="",L202&lt;&gt;"Terminar",I202&lt;&gt;"",TODAY()&gt;=N(I202)-'Ajustes'!$B$4),"DAR SEGUIMIENTO - SIN RESPUESTA; ","")&amp;IF(AND(O202="Aceptó",Q202=""),"ACEPTÓ - FALTA FIRMAR; ","")&amp;IF(AND(H202="",Q202=""),"FALTAN DÍAS DE AVISO; ","")&amp;IF(AND(Q202&lt;&gt;"",R202=""),"FALTA NUEVA TERMINACIÓN; ","")="","",LEFT(IF(AND(I202&lt;&gt;"",TODAY()&gt;I202,N202="",Q202=""),"PASÓ EL LÍMITE DE AVISO - NADA ENVIADO; ","")&amp;IF(AND(TODAY()&gt;E202,Q202="",L202&lt;&gt;"Terminar"),"TERMINADO - SIN RENOVAR; ","")&amp;IF(AND(J202&lt;&gt;"",TODAY()&gt;=J202,OR(L202="",L202="Sin decidir"),N202="",Q202=""),"DECIDIR YA; ","")&amp;IF(AND(K202&lt;&gt;"",TODAY()&gt;=K202,TODAY()&lt;J202,OR(L202="",L202="Sin decidir"),Q202=""),"DECIDIR PRONTO; ","")&amp;IF(AND(N202&lt;&gt;"",OR(O202="",O202="Sin respuesta"),Q202="",L202&lt;&gt;"Terminar",I202&lt;&gt;"",TODAY()&gt;=N(I202)-'Ajustes'!$B$4),"DAR SEGUIMIENTO - SIN RESPUESTA; ","")&amp;IF(AND(O202="Aceptó",Q202=""),"ACEPTÓ - FALTA FIRMAR; ","")&amp;IF(AND(H202="",Q202=""),"FALTAN DÍAS DE AVISO; ","")&amp;IF(AND(Q202&lt;&gt;"",R202=""),"FALTA NUEVA TERMINACIÓN; ",""),LEN(IF(AND(I202&lt;&gt;"",TODAY()&gt;I202,N202="",Q202=""),"PASÓ EL LÍMITE DE AVISO - NADA ENVIADO; ","")&amp;IF(AND(TODAY()&gt;E202,Q202="",L202&lt;&gt;"Terminar"),"TERMINADO - SIN RENOVAR; ","")&amp;IF(AND(J202&lt;&gt;"",TODAY()&gt;=J202,OR(L202="",L202="Sin decidir"),N202="",Q202=""),"DECIDIR YA; ","")&amp;IF(AND(K202&lt;&gt;"",TODAY()&gt;=K202,TODAY()&lt;J202,OR(L202="",L202="Sin decidir"),Q202=""),"DECIDIR PRONTO; ","")&amp;IF(AND(N202&lt;&gt;"",OR(O202="",O202="Sin respuesta"),Q202="",L202&lt;&gt;"Terminar",I202&lt;&gt;"",TODAY()&gt;=N(I202)-'Ajustes'!$B$4),"DAR SEGUIMIENTO - SIN RESPUESTA; ","")&amp;IF(AND(O202="Aceptó",Q202=""),"ACEPTÓ - FALTA FIRMAR; ","")&amp;IF(AND(H202="",Q202=""),"FALTAN DÍAS DE AVISO; ","")&amp;IF(AND(Q202&lt;&gt;"",R202=""),"FALTA NUEVA TERMINACIÓN; ",""))-2)))</f>
        <v/>
      </c>
    </row>
    <row r="203">
      <c r="D203" s="6" t="n"/>
      <c r="E203" s="6" t="n"/>
      <c r="F203" s="7" t="n"/>
      <c r="I203" s="6">
        <f>IF(OR(E203="",H203=""),"",E203-H203)</f>
        <v/>
      </c>
      <c r="J203" s="6">
        <f>IF(I203="","",I203-'Ajustes'!$B$2)</f>
        <v/>
      </c>
      <c r="K203" s="6">
        <f>IF(J203="","",J203-'Ajustes'!$B$3)</f>
        <v/>
      </c>
      <c r="M203" s="7" t="n"/>
      <c r="N203" s="6" t="n"/>
      <c r="P203" s="6" t="n"/>
      <c r="Q203" s="6" t="n"/>
      <c r="R203" s="6" t="n"/>
      <c r="S203">
        <f>IF(OR(E203="",Q203&lt;&gt;""),"",E203-TODAY())</f>
        <v/>
      </c>
      <c r="T203">
        <f>IF(E203="","",IF(Q203&lt;&gt;"","RENOVADO",IF(L203="Terminar","TERMINA",IF(N203&lt;&gt;"","OFERTA ENVIADA",IF(AND(J203&lt;&gt;"",TODAY()&gt;=J203),"DECIDIR YA","OK")))))</f>
        <v/>
      </c>
      <c r="U203">
        <f>IF(E203="","",IF(IF(AND(I203&lt;&gt;"",TODAY()&gt;I203,N203="",Q203=""),"PASÓ EL LÍMITE DE AVISO - NADA ENVIADO; ","")&amp;IF(AND(TODAY()&gt;E203,Q203="",L203&lt;&gt;"Terminar"),"TERMINADO - SIN RENOVAR; ","")&amp;IF(AND(J203&lt;&gt;"",TODAY()&gt;=J203,OR(L203="",L203="Sin decidir"),N203="",Q203=""),"DECIDIR YA; ","")&amp;IF(AND(K203&lt;&gt;"",TODAY()&gt;=K203,TODAY()&lt;J203,OR(L203="",L203="Sin decidir"),Q203=""),"DECIDIR PRONTO; ","")&amp;IF(AND(N203&lt;&gt;"",OR(O203="",O203="Sin respuesta"),Q203="",L203&lt;&gt;"Terminar",I203&lt;&gt;"",TODAY()&gt;=N(I203)-'Ajustes'!$B$4),"DAR SEGUIMIENTO - SIN RESPUESTA; ","")&amp;IF(AND(O203="Aceptó",Q203=""),"ACEPTÓ - FALTA FIRMAR; ","")&amp;IF(AND(H203="",Q203=""),"FALTAN DÍAS DE AVISO; ","")&amp;IF(AND(Q203&lt;&gt;"",R203=""),"FALTA NUEVA TERMINACIÓN; ","")="","",LEFT(IF(AND(I203&lt;&gt;"",TODAY()&gt;I203,N203="",Q203=""),"PASÓ EL LÍMITE DE AVISO - NADA ENVIADO; ","")&amp;IF(AND(TODAY()&gt;E203,Q203="",L203&lt;&gt;"Terminar"),"TERMINADO - SIN RENOVAR; ","")&amp;IF(AND(J203&lt;&gt;"",TODAY()&gt;=J203,OR(L203="",L203="Sin decidir"),N203="",Q203=""),"DECIDIR YA; ","")&amp;IF(AND(K203&lt;&gt;"",TODAY()&gt;=K203,TODAY()&lt;J203,OR(L203="",L203="Sin decidir"),Q203=""),"DECIDIR PRONTO; ","")&amp;IF(AND(N203&lt;&gt;"",OR(O203="",O203="Sin respuesta"),Q203="",L203&lt;&gt;"Terminar",I203&lt;&gt;"",TODAY()&gt;=N(I203)-'Ajustes'!$B$4),"DAR SEGUIMIENTO - SIN RESPUESTA; ","")&amp;IF(AND(O203="Aceptó",Q203=""),"ACEPTÓ - FALTA FIRMAR; ","")&amp;IF(AND(H203="",Q203=""),"FALTAN DÍAS DE AVISO; ","")&amp;IF(AND(Q203&lt;&gt;"",R203=""),"FALTA NUEVA TERMINACIÓN; ",""),LEN(IF(AND(I203&lt;&gt;"",TODAY()&gt;I203,N203="",Q203=""),"PASÓ EL LÍMITE DE AVISO - NADA ENVIADO; ","")&amp;IF(AND(TODAY()&gt;E203,Q203="",L203&lt;&gt;"Terminar"),"TERMINADO - SIN RENOVAR; ","")&amp;IF(AND(J203&lt;&gt;"",TODAY()&gt;=J203,OR(L203="",L203="Sin decidir"),N203="",Q203=""),"DECIDIR YA; ","")&amp;IF(AND(K203&lt;&gt;"",TODAY()&gt;=K203,TODAY()&lt;J203,OR(L203="",L203="Sin decidir"),Q203=""),"DECIDIR PRONTO; ","")&amp;IF(AND(N203&lt;&gt;"",OR(O203="",O203="Sin respuesta"),Q203="",L203&lt;&gt;"Terminar",I203&lt;&gt;"",TODAY()&gt;=N(I203)-'Ajustes'!$B$4),"DAR SEGUIMIENTO - SIN RESPUESTA; ","")&amp;IF(AND(O203="Aceptó",Q203=""),"ACEPTÓ - FALTA FIRMAR; ","")&amp;IF(AND(H203="",Q203=""),"FALTAN DÍAS DE AVISO; ","")&amp;IF(AND(Q203&lt;&gt;"",R203=""),"FALTA NUEVA TERMINACIÓN; ",""))-2)))</f>
        <v/>
      </c>
    </row>
    <row r="204">
      <c r="D204" s="6" t="n"/>
      <c r="E204" s="6" t="n"/>
      <c r="F204" s="7" t="n"/>
      <c r="I204" s="6">
        <f>IF(OR(E204="",H204=""),"",E204-H204)</f>
        <v/>
      </c>
      <c r="J204" s="6">
        <f>IF(I204="","",I204-'Ajustes'!$B$2)</f>
        <v/>
      </c>
      <c r="K204" s="6">
        <f>IF(J204="","",J204-'Ajustes'!$B$3)</f>
        <v/>
      </c>
      <c r="M204" s="7" t="n"/>
      <c r="N204" s="6" t="n"/>
      <c r="P204" s="6" t="n"/>
      <c r="Q204" s="6" t="n"/>
      <c r="R204" s="6" t="n"/>
      <c r="S204">
        <f>IF(OR(E204="",Q204&lt;&gt;""),"",E204-TODAY())</f>
        <v/>
      </c>
      <c r="T204">
        <f>IF(E204="","",IF(Q204&lt;&gt;"","RENOVADO",IF(L204="Terminar","TERMINA",IF(N204&lt;&gt;"","OFERTA ENVIADA",IF(AND(J204&lt;&gt;"",TODAY()&gt;=J204),"DECIDIR YA","OK")))))</f>
        <v/>
      </c>
      <c r="U204">
        <f>IF(E204="","",IF(IF(AND(I204&lt;&gt;"",TODAY()&gt;I204,N204="",Q204=""),"PASÓ EL LÍMITE DE AVISO - NADA ENVIADO; ","")&amp;IF(AND(TODAY()&gt;E204,Q204="",L204&lt;&gt;"Terminar"),"TERMINADO - SIN RENOVAR; ","")&amp;IF(AND(J204&lt;&gt;"",TODAY()&gt;=J204,OR(L204="",L204="Sin decidir"),N204="",Q204=""),"DECIDIR YA; ","")&amp;IF(AND(K204&lt;&gt;"",TODAY()&gt;=K204,TODAY()&lt;J204,OR(L204="",L204="Sin decidir"),Q204=""),"DECIDIR PRONTO; ","")&amp;IF(AND(N204&lt;&gt;"",OR(O204="",O204="Sin respuesta"),Q204="",L204&lt;&gt;"Terminar",I204&lt;&gt;"",TODAY()&gt;=N(I204)-'Ajustes'!$B$4),"DAR SEGUIMIENTO - SIN RESPUESTA; ","")&amp;IF(AND(O204="Aceptó",Q204=""),"ACEPTÓ - FALTA FIRMAR; ","")&amp;IF(AND(H204="",Q204=""),"FALTAN DÍAS DE AVISO; ","")&amp;IF(AND(Q204&lt;&gt;"",R204=""),"FALTA NUEVA TERMINACIÓN; ","")="","",LEFT(IF(AND(I204&lt;&gt;"",TODAY()&gt;I204,N204="",Q204=""),"PASÓ EL LÍMITE DE AVISO - NADA ENVIADO; ","")&amp;IF(AND(TODAY()&gt;E204,Q204="",L204&lt;&gt;"Terminar"),"TERMINADO - SIN RENOVAR; ","")&amp;IF(AND(J204&lt;&gt;"",TODAY()&gt;=J204,OR(L204="",L204="Sin decidir"),N204="",Q204=""),"DECIDIR YA; ","")&amp;IF(AND(K204&lt;&gt;"",TODAY()&gt;=K204,TODAY()&lt;J204,OR(L204="",L204="Sin decidir"),Q204=""),"DECIDIR PRONTO; ","")&amp;IF(AND(N204&lt;&gt;"",OR(O204="",O204="Sin respuesta"),Q204="",L204&lt;&gt;"Terminar",I204&lt;&gt;"",TODAY()&gt;=N(I204)-'Ajustes'!$B$4),"DAR SEGUIMIENTO - SIN RESPUESTA; ","")&amp;IF(AND(O204="Aceptó",Q204=""),"ACEPTÓ - FALTA FIRMAR; ","")&amp;IF(AND(H204="",Q204=""),"FALTAN DÍAS DE AVISO; ","")&amp;IF(AND(Q204&lt;&gt;"",R204=""),"FALTA NUEVA TERMINACIÓN; ",""),LEN(IF(AND(I204&lt;&gt;"",TODAY()&gt;I204,N204="",Q204=""),"PASÓ EL LÍMITE DE AVISO - NADA ENVIADO; ","")&amp;IF(AND(TODAY()&gt;E204,Q204="",L204&lt;&gt;"Terminar"),"TERMINADO - SIN RENOVAR; ","")&amp;IF(AND(J204&lt;&gt;"",TODAY()&gt;=J204,OR(L204="",L204="Sin decidir"),N204="",Q204=""),"DECIDIR YA; ","")&amp;IF(AND(K204&lt;&gt;"",TODAY()&gt;=K204,TODAY()&lt;J204,OR(L204="",L204="Sin decidir"),Q204=""),"DECIDIR PRONTO; ","")&amp;IF(AND(N204&lt;&gt;"",OR(O204="",O204="Sin respuesta"),Q204="",L204&lt;&gt;"Terminar",I204&lt;&gt;"",TODAY()&gt;=N(I204)-'Ajustes'!$B$4),"DAR SEGUIMIENTO - SIN RESPUESTA; ","")&amp;IF(AND(O204="Aceptó",Q204=""),"ACEPTÓ - FALTA FIRMAR; ","")&amp;IF(AND(H204="",Q204=""),"FALTAN DÍAS DE AVISO; ","")&amp;IF(AND(Q204&lt;&gt;"",R204=""),"FALTA NUEVA TERMINACIÓN; ",""))-2)))</f>
        <v/>
      </c>
    </row>
    <row r="205">
      <c r="D205" s="6" t="n"/>
      <c r="E205" s="6" t="n"/>
      <c r="F205" s="7" t="n"/>
      <c r="I205" s="6">
        <f>IF(OR(E205="",H205=""),"",E205-H205)</f>
        <v/>
      </c>
      <c r="J205" s="6">
        <f>IF(I205="","",I205-'Ajustes'!$B$2)</f>
        <v/>
      </c>
      <c r="K205" s="6">
        <f>IF(J205="","",J205-'Ajustes'!$B$3)</f>
        <v/>
      </c>
      <c r="M205" s="7" t="n"/>
      <c r="N205" s="6" t="n"/>
      <c r="P205" s="6" t="n"/>
      <c r="Q205" s="6" t="n"/>
      <c r="R205" s="6" t="n"/>
      <c r="S205">
        <f>IF(OR(E205="",Q205&lt;&gt;""),"",E205-TODAY())</f>
        <v/>
      </c>
      <c r="T205">
        <f>IF(E205="","",IF(Q205&lt;&gt;"","RENOVADO",IF(L205="Terminar","TERMINA",IF(N205&lt;&gt;"","OFERTA ENVIADA",IF(AND(J205&lt;&gt;"",TODAY()&gt;=J205),"DECIDIR YA","OK")))))</f>
        <v/>
      </c>
      <c r="U205">
        <f>IF(E205="","",IF(IF(AND(I205&lt;&gt;"",TODAY()&gt;I205,N205="",Q205=""),"PASÓ EL LÍMITE DE AVISO - NADA ENVIADO; ","")&amp;IF(AND(TODAY()&gt;E205,Q205="",L205&lt;&gt;"Terminar"),"TERMINADO - SIN RENOVAR; ","")&amp;IF(AND(J205&lt;&gt;"",TODAY()&gt;=J205,OR(L205="",L205="Sin decidir"),N205="",Q205=""),"DECIDIR YA; ","")&amp;IF(AND(K205&lt;&gt;"",TODAY()&gt;=K205,TODAY()&lt;J205,OR(L205="",L205="Sin decidir"),Q205=""),"DECIDIR PRONTO; ","")&amp;IF(AND(N205&lt;&gt;"",OR(O205="",O205="Sin respuesta"),Q205="",L205&lt;&gt;"Terminar",I205&lt;&gt;"",TODAY()&gt;=N(I205)-'Ajustes'!$B$4),"DAR SEGUIMIENTO - SIN RESPUESTA; ","")&amp;IF(AND(O205="Aceptó",Q205=""),"ACEPTÓ - FALTA FIRMAR; ","")&amp;IF(AND(H205="",Q205=""),"FALTAN DÍAS DE AVISO; ","")&amp;IF(AND(Q205&lt;&gt;"",R205=""),"FALTA NUEVA TERMINACIÓN; ","")="","",LEFT(IF(AND(I205&lt;&gt;"",TODAY()&gt;I205,N205="",Q205=""),"PASÓ EL LÍMITE DE AVISO - NADA ENVIADO; ","")&amp;IF(AND(TODAY()&gt;E205,Q205="",L205&lt;&gt;"Terminar"),"TERMINADO - SIN RENOVAR; ","")&amp;IF(AND(J205&lt;&gt;"",TODAY()&gt;=J205,OR(L205="",L205="Sin decidir"),N205="",Q205=""),"DECIDIR YA; ","")&amp;IF(AND(K205&lt;&gt;"",TODAY()&gt;=K205,TODAY()&lt;J205,OR(L205="",L205="Sin decidir"),Q205=""),"DECIDIR PRONTO; ","")&amp;IF(AND(N205&lt;&gt;"",OR(O205="",O205="Sin respuesta"),Q205="",L205&lt;&gt;"Terminar",I205&lt;&gt;"",TODAY()&gt;=N(I205)-'Ajustes'!$B$4),"DAR SEGUIMIENTO - SIN RESPUESTA; ","")&amp;IF(AND(O205="Aceptó",Q205=""),"ACEPTÓ - FALTA FIRMAR; ","")&amp;IF(AND(H205="",Q205=""),"FALTAN DÍAS DE AVISO; ","")&amp;IF(AND(Q205&lt;&gt;"",R205=""),"FALTA NUEVA TERMINACIÓN; ",""),LEN(IF(AND(I205&lt;&gt;"",TODAY()&gt;I205,N205="",Q205=""),"PASÓ EL LÍMITE DE AVISO - NADA ENVIADO; ","")&amp;IF(AND(TODAY()&gt;E205,Q205="",L205&lt;&gt;"Terminar"),"TERMINADO - SIN RENOVAR; ","")&amp;IF(AND(J205&lt;&gt;"",TODAY()&gt;=J205,OR(L205="",L205="Sin decidir"),N205="",Q205=""),"DECIDIR YA; ","")&amp;IF(AND(K205&lt;&gt;"",TODAY()&gt;=K205,TODAY()&lt;J205,OR(L205="",L205="Sin decidir"),Q205=""),"DECIDIR PRONTO; ","")&amp;IF(AND(N205&lt;&gt;"",OR(O205="",O205="Sin respuesta"),Q205="",L205&lt;&gt;"Terminar",I205&lt;&gt;"",TODAY()&gt;=N(I205)-'Ajustes'!$B$4),"DAR SEGUIMIENTO - SIN RESPUESTA; ","")&amp;IF(AND(O205="Aceptó",Q205=""),"ACEPTÓ - FALTA FIRMAR; ","")&amp;IF(AND(H205="",Q205=""),"FALTAN DÍAS DE AVISO; ","")&amp;IF(AND(Q205&lt;&gt;"",R205=""),"FALTA NUEVA TERMINACIÓN; ",""))-2)))</f>
        <v/>
      </c>
    </row>
    <row r="206">
      <c r="D206" s="6" t="n"/>
      <c r="E206" s="6" t="n"/>
      <c r="F206" s="7" t="n"/>
      <c r="I206" s="6">
        <f>IF(OR(E206="",H206=""),"",E206-H206)</f>
        <v/>
      </c>
      <c r="J206" s="6">
        <f>IF(I206="","",I206-'Ajustes'!$B$2)</f>
        <v/>
      </c>
      <c r="K206" s="6">
        <f>IF(J206="","",J206-'Ajustes'!$B$3)</f>
        <v/>
      </c>
      <c r="M206" s="7" t="n"/>
      <c r="N206" s="6" t="n"/>
      <c r="P206" s="6" t="n"/>
      <c r="Q206" s="6" t="n"/>
      <c r="R206" s="6" t="n"/>
      <c r="S206">
        <f>IF(OR(E206="",Q206&lt;&gt;""),"",E206-TODAY())</f>
        <v/>
      </c>
      <c r="T206">
        <f>IF(E206="","",IF(Q206&lt;&gt;"","RENOVADO",IF(L206="Terminar","TERMINA",IF(N206&lt;&gt;"","OFERTA ENVIADA",IF(AND(J206&lt;&gt;"",TODAY()&gt;=J206),"DECIDIR YA","OK")))))</f>
        <v/>
      </c>
      <c r="U206">
        <f>IF(E206="","",IF(IF(AND(I206&lt;&gt;"",TODAY()&gt;I206,N206="",Q206=""),"PASÓ EL LÍMITE DE AVISO - NADA ENVIADO; ","")&amp;IF(AND(TODAY()&gt;E206,Q206="",L206&lt;&gt;"Terminar"),"TERMINADO - SIN RENOVAR; ","")&amp;IF(AND(J206&lt;&gt;"",TODAY()&gt;=J206,OR(L206="",L206="Sin decidir"),N206="",Q206=""),"DECIDIR YA; ","")&amp;IF(AND(K206&lt;&gt;"",TODAY()&gt;=K206,TODAY()&lt;J206,OR(L206="",L206="Sin decidir"),Q206=""),"DECIDIR PRONTO; ","")&amp;IF(AND(N206&lt;&gt;"",OR(O206="",O206="Sin respuesta"),Q206="",L206&lt;&gt;"Terminar",I206&lt;&gt;"",TODAY()&gt;=N(I206)-'Ajustes'!$B$4),"DAR SEGUIMIENTO - SIN RESPUESTA; ","")&amp;IF(AND(O206="Aceptó",Q206=""),"ACEPTÓ - FALTA FIRMAR; ","")&amp;IF(AND(H206="",Q206=""),"FALTAN DÍAS DE AVISO; ","")&amp;IF(AND(Q206&lt;&gt;"",R206=""),"FALTA NUEVA TERMINACIÓN; ","")="","",LEFT(IF(AND(I206&lt;&gt;"",TODAY()&gt;I206,N206="",Q206=""),"PASÓ EL LÍMITE DE AVISO - NADA ENVIADO; ","")&amp;IF(AND(TODAY()&gt;E206,Q206="",L206&lt;&gt;"Terminar"),"TERMINADO - SIN RENOVAR; ","")&amp;IF(AND(J206&lt;&gt;"",TODAY()&gt;=J206,OR(L206="",L206="Sin decidir"),N206="",Q206=""),"DECIDIR YA; ","")&amp;IF(AND(K206&lt;&gt;"",TODAY()&gt;=K206,TODAY()&lt;J206,OR(L206="",L206="Sin decidir"),Q206=""),"DECIDIR PRONTO; ","")&amp;IF(AND(N206&lt;&gt;"",OR(O206="",O206="Sin respuesta"),Q206="",L206&lt;&gt;"Terminar",I206&lt;&gt;"",TODAY()&gt;=N(I206)-'Ajustes'!$B$4),"DAR SEGUIMIENTO - SIN RESPUESTA; ","")&amp;IF(AND(O206="Aceptó",Q206=""),"ACEPTÓ - FALTA FIRMAR; ","")&amp;IF(AND(H206="",Q206=""),"FALTAN DÍAS DE AVISO; ","")&amp;IF(AND(Q206&lt;&gt;"",R206=""),"FALTA NUEVA TERMINACIÓN; ",""),LEN(IF(AND(I206&lt;&gt;"",TODAY()&gt;I206,N206="",Q206=""),"PASÓ EL LÍMITE DE AVISO - NADA ENVIADO; ","")&amp;IF(AND(TODAY()&gt;E206,Q206="",L206&lt;&gt;"Terminar"),"TERMINADO - SIN RENOVAR; ","")&amp;IF(AND(J206&lt;&gt;"",TODAY()&gt;=J206,OR(L206="",L206="Sin decidir"),N206="",Q206=""),"DECIDIR YA; ","")&amp;IF(AND(K206&lt;&gt;"",TODAY()&gt;=K206,TODAY()&lt;J206,OR(L206="",L206="Sin decidir"),Q206=""),"DECIDIR PRONTO; ","")&amp;IF(AND(N206&lt;&gt;"",OR(O206="",O206="Sin respuesta"),Q206="",L206&lt;&gt;"Terminar",I206&lt;&gt;"",TODAY()&gt;=N(I206)-'Ajustes'!$B$4),"DAR SEGUIMIENTO - SIN RESPUESTA; ","")&amp;IF(AND(O206="Aceptó",Q206=""),"ACEPTÓ - FALTA FIRMAR; ","")&amp;IF(AND(H206="",Q206=""),"FALTAN DÍAS DE AVISO; ","")&amp;IF(AND(Q206&lt;&gt;"",R206=""),"FALTA NUEVA TERMINACIÓN; ",""))-2)))</f>
        <v/>
      </c>
    </row>
    <row r="207">
      <c r="D207" s="6" t="n"/>
      <c r="E207" s="6" t="n"/>
      <c r="F207" s="7" t="n"/>
      <c r="I207" s="6">
        <f>IF(OR(E207="",H207=""),"",E207-H207)</f>
        <v/>
      </c>
      <c r="J207" s="6">
        <f>IF(I207="","",I207-'Ajustes'!$B$2)</f>
        <v/>
      </c>
      <c r="K207" s="6">
        <f>IF(J207="","",J207-'Ajustes'!$B$3)</f>
        <v/>
      </c>
      <c r="M207" s="7" t="n"/>
      <c r="N207" s="6" t="n"/>
      <c r="P207" s="6" t="n"/>
      <c r="Q207" s="6" t="n"/>
      <c r="R207" s="6" t="n"/>
      <c r="S207">
        <f>IF(OR(E207="",Q207&lt;&gt;""),"",E207-TODAY())</f>
        <v/>
      </c>
      <c r="T207">
        <f>IF(E207="","",IF(Q207&lt;&gt;"","RENOVADO",IF(L207="Terminar","TERMINA",IF(N207&lt;&gt;"","OFERTA ENVIADA",IF(AND(J207&lt;&gt;"",TODAY()&gt;=J207),"DECIDIR YA","OK")))))</f>
        <v/>
      </c>
      <c r="U207">
        <f>IF(E207="","",IF(IF(AND(I207&lt;&gt;"",TODAY()&gt;I207,N207="",Q207=""),"PASÓ EL LÍMITE DE AVISO - NADA ENVIADO; ","")&amp;IF(AND(TODAY()&gt;E207,Q207="",L207&lt;&gt;"Terminar"),"TERMINADO - SIN RENOVAR; ","")&amp;IF(AND(J207&lt;&gt;"",TODAY()&gt;=J207,OR(L207="",L207="Sin decidir"),N207="",Q207=""),"DECIDIR YA; ","")&amp;IF(AND(K207&lt;&gt;"",TODAY()&gt;=K207,TODAY()&lt;J207,OR(L207="",L207="Sin decidir"),Q207=""),"DECIDIR PRONTO; ","")&amp;IF(AND(N207&lt;&gt;"",OR(O207="",O207="Sin respuesta"),Q207="",L207&lt;&gt;"Terminar",I207&lt;&gt;"",TODAY()&gt;=N(I207)-'Ajustes'!$B$4),"DAR SEGUIMIENTO - SIN RESPUESTA; ","")&amp;IF(AND(O207="Aceptó",Q207=""),"ACEPTÓ - FALTA FIRMAR; ","")&amp;IF(AND(H207="",Q207=""),"FALTAN DÍAS DE AVISO; ","")&amp;IF(AND(Q207&lt;&gt;"",R207=""),"FALTA NUEVA TERMINACIÓN; ","")="","",LEFT(IF(AND(I207&lt;&gt;"",TODAY()&gt;I207,N207="",Q207=""),"PASÓ EL LÍMITE DE AVISO - NADA ENVIADO; ","")&amp;IF(AND(TODAY()&gt;E207,Q207="",L207&lt;&gt;"Terminar"),"TERMINADO - SIN RENOVAR; ","")&amp;IF(AND(J207&lt;&gt;"",TODAY()&gt;=J207,OR(L207="",L207="Sin decidir"),N207="",Q207=""),"DECIDIR YA; ","")&amp;IF(AND(K207&lt;&gt;"",TODAY()&gt;=K207,TODAY()&lt;J207,OR(L207="",L207="Sin decidir"),Q207=""),"DECIDIR PRONTO; ","")&amp;IF(AND(N207&lt;&gt;"",OR(O207="",O207="Sin respuesta"),Q207="",L207&lt;&gt;"Terminar",I207&lt;&gt;"",TODAY()&gt;=N(I207)-'Ajustes'!$B$4),"DAR SEGUIMIENTO - SIN RESPUESTA; ","")&amp;IF(AND(O207="Aceptó",Q207=""),"ACEPTÓ - FALTA FIRMAR; ","")&amp;IF(AND(H207="",Q207=""),"FALTAN DÍAS DE AVISO; ","")&amp;IF(AND(Q207&lt;&gt;"",R207=""),"FALTA NUEVA TERMINACIÓN; ",""),LEN(IF(AND(I207&lt;&gt;"",TODAY()&gt;I207,N207="",Q207=""),"PASÓ EL LÍMITE DE AVISO - NADA ENVIADO; ","")&amp;IF(AND(TODAY()&gt;E207,Q207="",L207&lt;&gt;"Terminar"),"TERMINADO - SIN RENOVAR; ","")&amp;IF(AND(J207&lt;&gt;"",TODAY()&gt;=J207,OR(L207="",L207="Sin decidir"),N207="",Q207=""),"DECIDIR YA; ","")&amp;IF(AND(K207&lt;&gt;"",TODAY()&gt;=K207,TODAY()&lt;J207,OR(L207="",L207="Sin decidir"),Q207=""),"DECIDIR PRONTO; ","")&amp;IF(AND(N207&lt;&gt;"",OR(O207="",O207="Sin respuesta"),Q207="",L207&lt;&gt;"Terminar",I207&lt;&gt;"",TODAY()&gt;=N(I207)-'Ajustes'!$B$4),"DAR SEGUIMIENTO - SIN RESPUESTA; ","")&amp;IF(AND(O207="Aceptó",Q207=""),"ACEPTÓ - FALTA FIRMAR; ","")&amp;IF(AND(H207="",Q207=""),"FALTAN DÍAS DE AVISO; ","")&amp;IF(AND(Q207&lt;&gt;"",R207=""),"FALTA NUEVA TERMINACIÓN; ",""))-2)))</f>
        <v/>
      </c>
    </row>
    <row r="208">
      <c r="D208" s="6" t="n"/>
      <c r="E208" s="6" t="n"/>
      <c r="F208" s="7" t="n"/>
      <c r="I208" s="6">
        <f>IF(OR(E208="",H208=""),"",E208-H208)</f>
        <v/>
      </c>
      <c r="J208" s="6">
        <f>IF(I208="","",I208-'Ajustes'!$B$2)</f>
        <v/>
      </c>
      <c r="K208" s="6">
        <f>IF(J208="","",J208-'Ajustes'!$B$3)</f>
        <v/>
      </c>
      <c r="M208" s="7" t="n"/>
      <c r="N208" s="6" t="n"/>
      <c r="P208" s="6" t="n"/>
      <c r="Q208" s="6" t="n"/>
      <c r="R208" s="6" t="n"/>
      <c r="S208">
        <f>IF(OR(E208="",Q208&lt;&gt;""),"",E208-TODAY())</f>
        <v/>
      </c>
      <c r="T208">
        <f>IF(E208="","",IF(Q208&lt;&gt;"","RENOVADO",IF(L208="Terminar","TERMINA",IF(N208&lt;&gt;"","OFERTA ENVIADA",IF(AND(J208&lt;&gt;"",TODAY()&gt;=J208),"DECIDIR YA","OK")))))</f>
        <v/>
      </c>
      <c r="U208">
        <f>IF(E208="","",IF(IF(AND(I208&lt;&gt;"",TODAY()&gt;I208,N208="",Q208=""),"PASÓ EL LÍMITE DE AVISO - NADA ENVIADO; ","")&amp;IF(AND(TODAY()&gt;E208,Q208="",L208&lt;&gt;"Terminar"),"TERMINADO - SIN RENOVAR; ","")&amp;IF(AND(J208&lt;&gt;"",TODAY()&gt;=J208,OR(L208="",L208="Sin decidir"),N208="",Q208=""),"DECIDIR YA; ","")&amp;IF(AND(K208&lt;&gt;"",TODAY()&gt;=K208,TODAY()&lt;J208,OR(L208="",L208="Sin decidir"),Q208=""),"DECIDIR PRONTO; ","")&amp;IF(AND(N208&lt;&gt;"",OR(O208="",O208="Sin respuesta"),Q208="",L208&lt;&gt;"Terminar",I208&lt;&gt;"",TODAY()&gt;=N(I208)-'Ajustes'!$B$4),"DAR SEGUIMIENTO - SIN RESPUESTA; ","")&amp;IF(AND(O208="Aceptó",Q208=""),"ACEPTÓ - FALTA FIRMAR; ","")&amp;IF(AND(H208="",Q208=""),"FALTAN DÍAS DE AVISO; ","")&amp;IF(AND(Q208&lt;&gt;"",R208=""),"FALTA NUEVA TERMINACIÓN; ","")="","",LEFT(IF(AND(I208&lt;&gt;"",TODAY()&gt;I208,N208="",Q208=""),"PASÓ EL LÍMITE DE AVISO - NADA ENVIADO; ","")&amp;IF(AND(TODAY()&gt;E208,Q208="",L208&lt;&gt;"Terminar"),"TERMINADO - SIN RENOVAR; ","")&amp;IF(AND(J208&lt;&gt;"",TODAY()&gt;=J208,OR(L208="",L208="Sin decidir"),N208="",Q208=""),"DECIDIR YA; ","")&amp;IF(AND(K208&lt;&gt;"",TODAY()&gt;=K208,TODAY()&lt;J208,OR(L208="",L208="Sin decidir"),Q208=""),"DECIDIR PRONTO; ","")&amp;IF(AND(N208&lt;&gt;"",OR(O208="",O208="Sin respuesta"),Q208="",L208&lt;&gt;"Terminar",I208&lt;&gt;"",TODAY()&gt;=N(I208)-'Ajustes'!$B$4),"DAR SEGUIMIENTO - SIN RESPUESTA; ","")&amp;IF(AND(O208="Aceptó",Q208=""),"ACEPTÓ - FALTA FIRMAR; ","")&amp;IF(AND(H208="",Q208=""),"FALTAN DÍAS DE AVISO; ","")&amp;IF(AND(Q208&lt;&gt;"",R208=""),"FALTA NUEVA TERMINACIÓN; ",""),LEN(IF(AND(I208&lt;&gt;"",TODAY()&gt;I208,N208="",Q208=""),"PASÓ EL LÍMITE DE AVISO - NADA ENVIADO; ","")&amp;IF(AND(TODAY()&gt;E208,Q208="",L208&lt;&gt;"Terminar"),"TERMINADO - SIN RENOVAR; ","")&amp;IF(AND(J208&lt;&gt;"",TODAY()&gt;=J208,OR(L208="",L208="Sin decidir"),N208="",Q208=""),"DECIDIR YA; ","")&amp;IF(AND(K208&lt;&gt;"",TODAY()&gt;=K208,TODAY()&lt;J208,OR(L208="",L208="Sin decidir"),Q208=""),"DECIDIR PRONTO; ","")&amp;IF(AND(N208&lt;&gt;"",OR(O208="",O208="Sin respuesta"),Q208="",L208&lt;&gt;"Terminar",I208&lt;&gt;"",TODAY()&gt;=N(I208)-'Ajustes'!$B$4),"DAR SEGUIMIENTO - SIN RESPUESTA; ","")&amp;IF(AND(O208="Aceptó",Q208=""),"ACEPTÓ - FALTA FIRMAR; ","")&amp;IF(AND(H208="",Q208=""),"FALTAN DÍAS DE AVISO; ","")&amp;IF(AND(Q208&lt;&gt;"",R208=""),"FALTA NUEVA TERMINACIÓN; ",""))-2)))</f>
        <v/>
      </c>
    </row>
    <row r="209">
      <c r="D209" s="6" t="n"/>
      <c r="E209" s="6" t="n"/>
      <c r="F209" s="7" t="n"/>
      <c r="I209" s="6">
        <f>IF(OR(E209="",H209=""),"",E209-H209)</f>
        <v/>
      </c>
      <c r="J209" s="6">
        <f>IF(I209="","",I209-'Ajustes'!$B$2)</f>
        <v/>
      </c>
      <c r="K209" s="6">
        <f>IF(J209="","",J209-'Ajustes'!$B$3)</f>
        <v/>
      </c>
      <c r="M209" s="7" t="n"/>
      <c r="N209" s="6" t="n"/>
      <c r="P209" s="6" t="n"/>
      <c r="Q209" s="6" t="n"/>
      <c r="R209" s="6" t="n"/>
      <c r="S209">
        <f>IF(OR(E209="",Q209&lt;&gt;""),"",E209-TODAY())</f>
        <v/>
      </c>
      <c r="T209">
        <f>IF(E209="","",IF(Q209&lt;&gt;"","RENOVADO",IF(L209="Terminar","TERMINA",IF(N209&lt;&gt;"","OFERTA ENVIADA",IF(AND(J209&lt;&gt;"",TODAY()&gt;=J209),"DECIDIR YA","OK")))))</f>
        <v/>
      </c>
      <c r="U209">
        <f>IF(E209="","",IF(IF(AND(I209&lt;&gt;"",TODAY()&gt;I209,N209="",Q209=""),"PASÓ EL LÍMITE DE AVISO - NADA ENVIADO; ","")&amp;IF(AND(TODAY()&gt;E209,Q209="",L209&lt;&gt;"Terminar"),"TERMINADO - SIN RENOVAR; ","")&amp;IF(AND(J209&lt;&gt;"",TODAY()&gt;=J209,OR(L209="",L209="Sin decidir"),N209="",Q209=""),"DECIDIR YA; ","")&amp;IF(AND(K209&lt;&gt;"",TODAY()&gt;=K209,TODAY()&lt;J209,OR(L209="",L209="Sin decidir"),Q209=""),"DECIDIR PRONTO; ","")&amp;IF(AND(N209&lt;&gt;"",OR(O209="",O209="Sin respuesta"),Q209="",L209&lt;&gt;"Terminar",I209&lt;&gt;"",TODAY()&gt;=N(I209)-'Ajustes'!$B$4),"DAR SEGUIMIENTO - SIN RESPUESTA; ","")&amp;IF(AND(O209="Aceptó",Q209=""),"ACEPTÓ - FALTA FIRMAR; ","")&amp;IF(AND(H209="",Q209=""),"FALTAN DÍAS DE AVISO; ","")&amp;IF(AND(Q209&lt;&gt;"",R209=""),"FALTA NUEVA TERMINACIÓN; ","")="","",LEFT(IF(AND(I209&lt;&gt;"",TODAY()&gt;I209,N209="",Q209=""),"PASÓ EL LÍMITE DE AVISO - NADA ENVIADO; ","")&amp;IF(AND(TODAY()&gt;E209,Q209="",L209&lt;&gt;"Terminar"),"TERMINADO - SIN RENOVAR; ","")&amp;IF(AND(J209&lt;&gt;"",TODAY()&gt;=J209,OR(L209="",L209="Sin decidir"),N209="",Q209=""),"DECIDIR YA; ","")&amp;IF(AND(K209&lt;&gt;"",TODAY()&gt;=K209,TODAY()&lt;J209,OR(L209="",L209="Sin decidir"),Q209=""),"DECIDIR PRONTO; ","")&amp;IF(AND(N209&lt;&gt;"",OR(O209="",O209="Sin respuesta"),Q209="",L209&lt;&gt;"Terminar",I209&lt;&gt;"",TODAY()&gt;=N(I209)-'Ajustes'!$B$4),"DAR SEGUIMIENTO - SIN RESPUESTA; ","")&amp;IF(AND(O209="Aceptó",Q209=""),"ACEPTÓ - FALTA FIRMAR; ","")&amp;IF(AND(H209="",Q209=""),"FALTAN DÍAS DE AVISO; ","")&amp;IF(AND(Q209&lt;&gt;"",R209=""),"FALTA NUEVA TERMINACIÓN; ",""),LEN(IF(AND(I209&lt;&gt;"",TODAY()&gt;I209,N209="",Q209=""),"PASÓ EL LÍMITE DE AVISO - NADA ENVIADO; ","")&amp;IF(AND(TODAY()&gt;E209,Q209="",L209&lt;&gt;"Terminar"),"TERMINADO - SIN RENOVAR; ","")&amp;IF(AND(J209&lt;&gt;"",TODAY()&gt;=J209,OR(L209="",L209="Sin decidir"),N209="",Q209=""),"DECIDIR YA; ","")&amp;IF(AND(K209&lt;&gt;"",TODAY()&gt;=K209,TODAY()&lt;J209,OR(L209="",L209="Sin decidir"),Q209=""),"DECIDIR PRONTO; ","")&amp;IF(AND(N209&lt;&gt;"",OR(O209="",O209="Sin respuesta"),Q209="",L209&lt;&gt;"Terminar",I209&lt;&gt;"",TODAY()&gt;=N(I209)-'Ajustes'!$B$4),"DAR SEGUIMIENTO - SIN RESPUESTA; ","")&amp;IF(AND(O209="Aceptó",Q209=""),"ACEPTÓ - FALTA FIRMAR; ","")&amp;IF(AND(H209="",Q209=""),"FALTAN DÍAS DE AVISO; ","")&amp;IF(AND(Q209&lt;&gt;"",R209=""),"FALTA NUEVA TERMINACIÓN; ",""))-2)))</f>
        <v/>
      </c>
    </row>
    <row r="210">
      <c r="D210" s="6" t="n"/>
      <c r="E210" s="6" t="n"/>
      <c r="F210" s="7" t="n"/>
      <c r="I210" s="6">
        <f>IF(OR(E210="",H210=""),"",E210-H210)</f>
        <v/>
      </c>
      <c r="J210" s="6">
        <f>IF(I210="","",I210-'Ajustes'!$B$2)</f>
        <v/>
      </c>
      <c r="K210" s="6">
        <f>IF(J210="","",J210-'Ajustes'!$B$3)</f>
        <v/>
      </c>
      <c r="M210" s="7" t="n"/>
      <c r="N210" s="6" t="n"/>
      <c r="P210" s="6" t="n"/>
      <c r="Q210" s="6" t="n"/>
      <c r="R210" s="6" t="n"/>
      <c r="S210">
        <f>IF(OR(E210="",Q210&lt;&gt;""),"",E210-TODAY())</f>
        <v/>
      </c>
      <c r="T210">
        <f>IF(E210="","",IF(Q210&lt;&gt;"","RENOVADO",IF(L210="Terminar","TERMINA",IF(N210&lt;&gt;"","OFERTA ENVIADA",IF(AND(J210&lt;&gt;"",TODAY()&gt;=J210),"DECIDIR YA","OK")))))</f>
        <v/>
      </c>
      <c r="U210">
        <f>IF(E210="","",IF(IF(AND(I210&lt;&gt;"",TODAY()&gt;I210,N210="",Q210=""),"PASÓ EL LÍMITE DE AVISO - NADA ENVIADO; ","")&amp;IF(AND(TODAY()&gt;E210,Q210="",L210&lt;&gt;"Terminar"),"TERMINADO - SIN RENOVAR; ","")&amp;IF(AND(J210&lt;&gt;"",TODAY()&gt;=J210,OR(L210="",L210="Sin decidir"),N210="",Q210=""),"DECIDIR YA; ","")&amp;IF(AND(K210&lt;&gt;"",TODAY()&gt;=K210,TODAY()&lt;J210,OR(L210="",L210="Sin decidir"),Q210=""),"DECIDIR PRONTO; ","")&amp;IF(AND(N210&lt;&gt;"",OR(O210="",O210="Sin respuesta"),Q210="",L210&lt;&gt;"Terminar",I210&lt;&gt;"",TODAY()&gt;=N(I210)-'Ajustes'!$B$4),"DAR SEGUIMIENTO - SIN RESPUESTA; ","")&amp;IF(AND(O210="Aceptó",Q210=""),"ACEPTÓ - FALTA FIRMAR; ","")&amp;IF(AND(H210="",Q210=""),"FALTAN DÍAS DE AVISO; ","")&amp;IF(AND(Q210&lt;&gt;"",R210=""),"FALTA NUEVA TERMINACIÓN; ","")="","",LEFT(IF(AND(I210&lt;&gt;"",TODAY()&gt;I210,N210="",Q210=""),"PASÓ EL LÍMITE DE AVISO - NADA ENVIADO; ","")&amp;IF(AND(TODAY()&gt;E210,Q210="",L210&lt;&gt;"Terminar"),"TERMINADO - SIN RENOVAR; ","")&amp;IF(AND(J210&lt;&gt;"",TODAY()&gt;=J210,OR(L210="",L210="Sin decidir"),N210="",Q210=""),"DECIDIR YA; ","")&amp;IF(AND(K210&lt;&gt;"",TODAY()&gt;=K210,TODAY()&lt;J210,OR(L210="",L210="Sin decidir"),Q210=""),"DECIDIR PRONTO; ","")&amp;IF(AND(N210&lt;&gt;"",OR(O210="",O210="Sin respuesta"),Q210="",L210&lt;&gt;"Terminar",I210&lt;&gt;"",TODAY()&gt;=N(I210)-'Ajustes'!$B$4),"DAR SEGUIMIENTO - SIN RESPUESTA; ","")&amp;IF(AND(O210="Aceptó",Q210=""),"ACEPTÓ - FALTA FIRMAR; ","")&amp;IF(AND(H210="",Q210=""),"FALTAN DÍAS DE AVISO; ","")&amp;IF(AND(Q210&lt;&gt;"",R210=""),"FALTA NUEVA TERMINACIÓN; ",""),LEN(IF(AND(I210&lt;&gt;"",TODAY()&gt;I210,N210="",Q210=""),"PASÓ EL LÍMITE DE AVISO - NADA ENVIADO; ","")&amp;IF(AND(TODAY()&gt;E210,Q210="",L210&lt;&gt;"Terminar"),"TERMINADO - SIN RENOVAR; ","")&amp;IF(AND(J210&lt;&gt;"",TODAY()&gt;=J210,OR(L210="",L210="Sin decidir"),N210="",Q210=""),"DECIDIR YA; ","")&amp;IF(AND(K210&lt;&gt;"",TODAY()&gt;=K210,TODAY()&lt;J210,OR(L210="",L210="Sin decidir"),Q210=""),"DECIDIR PRONTO; ","")&amp;IF(AND(N210&lt;&gt;"",OR(O210="",O210="Sin respuesta"),Q210="",L210&lt;&gt;"Terminar",I210&lt;&gt;"",TODAY()&gt;=N(I210)-'Ajustes'!$B$4),"DAR SEGUIMIENTO - SIN RESPUESTA; ","")&amp;IF(AND(O210="Aceptó",Q210=""),"ACEPTÓ - FALTA FIRMAR; ","")&amp;IF(AND(H210="",Q210=""),"FALTAN DÍAS DE AVISO; ","")&amp;IF(AND(Q210&lt;&gt;"",R210=""),"FALTA NUEVA TERMINACIÓN; ",""))-2)))</f>
        <v/>
      </c>
    </row>
    <row r="211">
      <c r="D211" s="6" t="n"/>
      <c r="E211" s="6" t="n"/>
      <c r="F211" s="7" t="n"/>
      <c r="I211" s="6">
        <f>IF(OR(E211="",H211=""),"",E211-H211)</f>
        <v/>
      </c>
      <c r="J211" s="6">
        <f>IF(I211="","",I211-'Ajustes'!$B$2)</f>
        <v/>
      </c>
      <c r="K211" s="6">
        <f>IF(J211="","",J211-'Ajustes'!$B$3)</f>
        <v/>
      </c>
      <c r="M211" s="7" t="n"/>
      <c r="N211" s="6" t="n"/>
      <c r="P211" s="6" t="n"/>
      <c r="Q211" s="6" t="n"/>
      <c r="R211" s="6" t="n"/>
      <c r="S211">
        <f>IF(OR(E211="",Q211&lt;&gt;""),"",E211-TODAY())</f>
        <v/>
      </c>
      <c r="T211">
        <f>IF(E211="","",IF(Q211&lt;&gt;"","RENOVADO",IF(L211="Terminar","TERMINA",IF(N211&lt;&gt;"","OFERTA ENVIADA",IF(AND(J211&lt;&gt;"",TODAY()&gt;=J211),"DECIDIR YA","OK")))))</f>
        <v/>
      </c>
      <c r="U211">
        <f>IF(E211="","",IF(IF(AND(I211&lt;&gt;"",TODAY()&gt;I211,N211="",Q211=""),"PASÓ EL LÍMITE DE AVISO - NADA ENVIADO; ","")&amp;IF(AND(TODAY()&gt;E211,Q211="",L211&lt;&gt;"Terminar"),"TERMINADO - SIN RENOVAR; ","")&amp;IF(AND(J211&lt;&gt;"",TODAY()&gt;=J211,OR(L211="",L211="Sin decidir"),N211="",Q211=""),"DECIDIR YA; ","")&amp;IF(AND(K211&lt;&gt;"",TODAY()&gt;=K211,TODAY()&lt;J211,OR(L211="",L211="Sin decidir"),Q211=""),"DECIDIR PRONTO; ","")&amp;IF(AND(N211&lt;&gt;"",OR(O211="",O211="Sin respuesta"),Q211="",L211&lt;&gt;"Terminar",I211&lt;&gt;"",TODAY()&gt;=N(I211)-'Ajustes'!$B$4),"DAR SEGUIMIENTO - SIN RESPUESTA; ","")&amp;IF(AND(O211="Aceptó",Q211=""),"ACEPTÓ - FALTA FIRMAR; ","")&amp;IF(AND(H211="",Q211=""),"FALTAN DÍAS DE AVISO; ","")&amp;IF(AND(Q211&lt;&gt;"",R211=""),"FALTA NUEVA TERMINACIÓN; ","")="","",LEFT(IF(AND(I211&lt;&gt;"",TODAY()&gt;I211,N211="",Q211=""),"PASÓ EL LÍMITE DE AVISO - NADA ENVIADO; ","")&amp;IF(AND(TODAY()&gt;E211,Q211="",L211&lt;&gt;"Terminar"),"TERMINADO - SIN RENOVAR; ","")&amp;IF(AND(J211&lt;&gt;"",TODAY()&gt;=J211,OR(L211="",L211="Sin decidir"),N211="",Q211=""),"DECIDIR YA; ","")&amp;IF(AND(K211&lt;&gt;"",TODAY()&gt;=K211,TODAY()&lt;J211,OR(L211="",L211="Sin decidir"),Q211=""),"DECIDIR PRONTO; ","")&amp;IF(AND(N211&lt;&gt;"",OR(O211="",O211="Sin respuesta"),Q211="",L211&lt;&gt;"Terminar",I211&lt;&gt;"",TODAY()&gt;=N(I211)-'Ajustes'!$B$4),"DAR SEGUIMIENTO - SIN RESPUESTA; ","")&amp;IF(AND(O211="Aceptó",Q211=""),"ACEPTÓ - FALTA FIRMAR; ","")&amp;IF(AND(H211="",Q211=""),"FALTAN DÍAS DE AVISO; ","")&amp;IF(AND(Q211&lt;&gt;"",R211=""),"FALTA NUEVA TERMINACIÓN; ",""),LEN(IF(AND(I211&lt;&gt;"",TODAY()&gt;I211,N211="",Q211=""),"PASÓ EL LÍMITE DE AVISO - NADA ENVIADO; ","")&amp;IF(AND(TODAY()&gt;E211,Q211="",L211&lt;&gt;"Terminar"),"TERMINADO - SIN RENOVAR; ","")&amp;IF(AND(J211&lt;&gt;"",TODAY()&gt;=J211,OR(L211="",L211="Sin decidir"),N211="",Q211=""),"DECIDIR YA; ","")&amp;IF(AND(K211&lt;&gt;"",TODAY()&gt;=K211,TODAY()&lt;J211,OR(L211="",L211="Sin decidir"),Q211=""),"DECIDIR PRONTO; ","")&amp;IF(AND(N211&lt;&gt;"",OR(O211="",O211="Sin respuesta"),Q211="",L211&lt;&gt;"Terminar",I211&lt;&gt;"",TODAY()&gt;=N(I211)-'Ajustes'!$B$4),"DAR SEGUIMIENTO - SIN RESPUESTA; ","")&amp;IF(AND(O211="Aceptó",Q211=""),"ACEPTÓ - FALTA FIRMAR; ","")&amp;IF(AND(H211="",Q211=""),"FALTAN DÍAS DE AVISO; ","")&amp;IF(AND(Q211&lt;&gt;"",R211=""),"FALTA NUEVA TERMINACIÓN; ",""))-2)))</f>
        <v/>
      </c>
    </row>
    <row r="212">
      <c r="D212" s="6" t="n"/>
      <c r="E212" s="6" t="n"/>
      <c r="F212" s="7" t="n"/>
      <c r="I212" s="6">
        <f>IF(OR(E212="",H212=""),"",E212-H212)</f>
        <v/>
      </c>
      <c r="J212" s="6">
        <f>IF(I212="","",I212-'Ajustes'!$B$2)</f>
        <v/>
      </c>
      <c r="K212" s="6">
        <f>IF(J212="","",J212-'Ajustes'!$B$3)</f>
        <v/>
      </c>
      <c r="M212" s="7" t="n"/>
      <c r="N212" s="6" t="n"/>
      <c r="P212" s="6" t="n"/>
      <c r="Q212" s="6" t="n"/>
      <c r="R212" s="6" t="n"/>
      <c r="S212">
        <f>IF(OR(E212="",Q212&lt;&gt;""),"",E212-TODAY())</f>
        <v/>
      </c>
      <c r="T212">
        <f>IF(E212="","",IF(Q212&lt;&gt;"","RENOVADO",IF(L212="Terminar","TERMINA",IF(N212&lt;&gt;"","OFERTA ENVIADA",IF(AND(J212&lt;&gt;"",TODAY()&gt;=J212),"DECIDIR YA","OK")))))</f>
        <v/>
      </c>
      <c r="U212">
        <f>IF(E212="","",IF(IF(AND(I212&lt;&gt;"",TODAY()&gt;I212,N212="",Q212=""),"PASÓ EL LÍMITE DE AVISO - NADA ENVIADO; ","")&amp;IF(AND(TODAY()&gt;E212,Q212="",L212&lt;&gt;"Terminar"),"TERMINADO - SIN RENOVAR; ","")&amp;IF(AND(J212&lt;&gt;"",TODAY()&gt;=J212,OR(L212="",L212="Sin decidir"),N212="",Q212=""),"DECIDIR YA; ","")&amp;IF(AND(K212&lt;&gt;"",TODAY()&gt;=K212,TODAY()&lt;J212,OR(L212="",L212="Sin decidir"),Q212=""),"DECIDIR PRONTO; ","")&amp;IF(AND(N212&lt;&gt;"",OR(O212="",O212="Sin respuesta"),Q212="",L212&lt;&gt;"Terminar",I212&lt;&gt;"",TODAY()&gt;=N(I212)-'Ajustes'!$B$4),"DAR SEGUIMIENTO - SIN RESPUESTA; ","")&amp;IF(AND(O212="Aceptó",Q212=""),"ACEPTÓ - FALTA FIRMAR; ","")&amp;IF(AND(H212="",Q212=""),"FALTAN DÍAS DE AVISO; ","")&amp;IF(AND(Q212&lt;&gt;"",R212=""),"FALTA NUEVA TERMINACIÓN; ","")="","",LEFT(IF(AND(I212&lt;&gt;"",TODAY()&gt;I212,N212="",Q212=""),"PASÓ EL LÍMITE DE AVISO - NADA ENVIADO; ","")&amp;IF(AND(TODAY()&gt;E212,Q212="",L212&lt;&gt;"Terminar"),"TERMINADO - SIN RENOVAR; ","")&amp;IF(AND(J212&lt;&gt;"",TODAY()&gt;=J212,OR(L212="",L212="Sin decidir"),N212="",Q212=""),"DECIDIR YA; ","")&amp;IF(AND(K212&lt;&gt;"",TODAY()&gt;=K212,TODAY()&lt;J212,OR(L212="",L212="Sin decidir"),Q212=""),"DECIDIR PRONTO; ","")&amp;IF(AND(N212&lt;&gt;"",OR(O212="",O212="Sin respuesta"),Q212="",L212&lt;&gt;"Terminar",I212&lt;&gt;"",TODAY()&gt;=N(I212)-'Ajustes'!$B$4),"DAR SEGUIMIENTO - SIN RESPUESTA; ","")&amp;IF(AND(O212="Aceptó",Q212=""),"ACEPTÓ - FALTA FIRMAR; ","")&amp;IF(AND(H212="",Q212=""),"FALTAN DÍAS DE AVISO; ","")&amp;IF(AND(Q212&lt;&gt;"",R212=""),"FALTA NUEVA TERMINACIÓN; ",""),LEN(IF(AND(I212&lt;&gt;"",TODAY()&gt;I212,N212="",Q212=""),"PASÓ EL LÍMITE DE AVISO - NADA ENVIADO; ","")&amp;IF(AND(TODAY()&gt;E212,Q212="",L212&lt;&gt;"Terminar"),"TERMINADO - SIN RENOVAR; ","")&amp;IF(AND(J212&lt;&gt;"",TODAY()&gt;=J212,OR(L212="",L212="Sin decidir"),N212="",Q212=""),"DECIDIR YA; ","")&amp;IF(AND(K212&lt;&gt;"",TODAY()&gt;=K212,TODAY()&lt;J212,OR(L212="",L212="Sin decidir"),Q212=""),"DECIDIR PRONTO; ","")&amp;IF(AND(N212&lt;&gt;"",OR(O212="",O212="Sin respuesta"),Q212="",L212&lt;&gt;"Terminar",I212&lt;&gt;"",TODAY()&gt;=N(I212)-'Ajustes'!$B$4),"DAR SEGUIMIENTO - SIN RESPUESTA; ","")&amp;IF(AND(O212="Aceptó",Q212=""),"ACEPTÓ - FALTA FIRMAR; ","")&amp;IF(AND(H212="",Q212=""),"FALTAN DÍAS DE AVISO; ","")&amp;IF(AND(Q212&lt;&gt;"",R212=""),"FALTA NUEVA TERMINACIÓN; ",""))-2)))</f>
        <v/>
      </c>
    </row>
    <row r="213">
      <c r="D213" s="6" t="n"/>
      <c r="E213" s="6" t="n"/>
      <c r="F213" s="7" t="n"/>
      <c r="I213" s="6">
        <f>IF(OR(E213="",H213=""),"",E213-H213)</f>
        <v/>
      </c>
      <c r="J213" s="6">
        <f>IF(I213="","",I213-'Ajustes'!$B$2)</f>
        <v/>
      </c>
      <c r="K213" s="6">
        <f>IF(J213="","",J213-'Ajustes'!$B$3)</f>
        <v/>
      </c>
      <c r="M213" s="7" t="n"/>
      <c r="N213" s="6" t="n"/>
      <c r="P213" s="6" t="n"/>
      <c r="Q213" s="6" t="n"/>
      <c r="R213" s="6" t="n"/>
      <c r="S213">
        <f>IF(OR(E213="",Q213&lt;&gt;""),"",E213-TODAY())</f>
        <v/>
      </c>
      <c r="T213">
        <f>IF(E213="","",IF(Q213&lt;&gt;"","RENOVADO",IF(L213="Terminar","TERMINA",IF(N213&lt;&gt;"","OFERTA ENVIADA",IF(AND(J213&lt;&gt;"",TODAY()&gt;=J213),"DECIDIR YA","OK")))))</f>
        <v/>
      </c>
      <c r="U213">
        <f>IF(E213="","",IF(IF(AND(I213&lt;&gt;"",TODAY()&gt;I213,N213="",Q213=""),"PASÓ EL LÍMITE DE AVISO - NADA ENVIADO; ","")&amp;IF(AND(TODAY()&gt;E213,Q213="",L213&lt;&gt;"Terminar"),"TERMINADO - SIN RENOVAR; ","")&amp;IF(AND(J213&lt;&gt;"",TODAY()&gt;=J213,OR(L213="",L213="Sin decidir"),N213="",Q213=""),"DECIDIR YA; ","")&amp;IF(AND(K213&lt;&gt;"",TODAY()&gt;=K213,TODAY()&lt;J213,OR(L213="",L213="Sin decidir"),Q213=""),"DECIDIR PRONTO; ","")&amp;IF(AND(N213&lt;&gt;"",OR(O213="",O213="Sin respuesta"),Q213="",L213&lt;&gt;"Terminar",I213&lt;&gt;"",TODAY()&gt;=N(I213)-'Ajustes'!$B$4),"DAR SEGUIMIENTO - SIN RESPUESTA; ","")&amp;IF(AND(O213="Aceptó",Q213=""),"ACEPTÓ - FALTA FIRMAR; ","")&amp;IF(AND(H213="",Q213=""),"FALTAN DÍAS DE AVISO; ","")&amp;IF(AND(Q213&lt;&gt;"",R213=""),"FALTA NUEVA TERMINACIÓN; ","")="","",LEFT(IF(AND(I213&lt;&gt;"",TODAY()&gt;I213,N213="",Q213=""),"PASÓ EL LÍMITE DE AVISO - NADA ENVIADO; ","")&amp;IF(AND(TODAY()&gt;E213,Q213="",L213&lt;&gt;"Terminar"),"TERMINADO - SIN RENOVAR; ","")&amp;IF(AND(J213&lt;&gt;"",TODAY()&gt;=J213,OR(L213="",L213="Sin decidir"),N213="",Q213=""),"DECIDIR YA; ","")&amp;IF(AND(K213&lt;&gt;"",TODAY()&gt;=K213,TODAY()&lt;J213,OR(L213="",L213="Sin decidir"),Q213=""),"DECIDIR PRONTO; ","")&amp;IF(AND(N213&lt;&gt;"",OR(O213="",O213="Sin respuesta"),Q213="",L213&lt;&gt;"Terminar",I213&lt;&gt;"",TODAY()&gt;=N(I213)-'Ajustes'!$B$4),"DAR SEGUIMIENTO - SIN RESPUESTA; ","")&amp;IF(AND(O213="Aceptó",Q213=""),"ACEPTÓ - FALTA FIRMAR; ","")&amp;IF(AND(H213="",Q213=""),"FALTAN DÍAS DE AVISO; ","")&amp;IF(AND(Q213&lt;&gt;"",R213=""),"FALTA NUEVA TERMINACIÓN; ",""),LEN(IF(AND(I213&lt;&gt;"",TODAY()&gt;I213,N213="",Q213=""),"PASÓ EL LÍMITE DE AVISO - NADA ENVIADO; ","")&amp;IF(AND(TODAY()&gt;E213,Q213="",L213&lt;&gt;"Terminar"),"TERMINADO - SIN RENOVAR; ","")&amp;IF(AND(J213&lt;&gt;"",TODAY()&gt;=J213,OR(L213="",L213="Sin decidir"),N213="",Q213=""),"DECIDIR YA; ","")&amp;IF(AND(K213&lt;&gt;"",TODAY()&gt;=K213,TODAY()&lt;J213,OR(L213="",L213="Sin decidir"),Q213=""),"DECIDIR PRONTO; ","")&amp;IF(AND(N213&lt;&gt;"",OR(O213="",O213="Sin respuesta"),Q213="",L213&lt;&gt;"Terminar",I213&lt;&gt;"",TODAY()&gt;=N(I213)-'Ajustes'!$B$4),"DAR SEGUIMIENTO - SIN RESPUESTA; ","")&amp;IF(AND(O213="Aceptó",Q213=""),"ACEPTÓ - FALTA FIRMAR; ","")&amp;IF(AND(H213="",Q213=""),"FALTAN DÍAS DE AVISO; ","")&amp;IF(AND(Q213&lt;&gt;"",R213=""),"FALTA NUEVA TERMINACIÓN; ",""))-2)))</f>
        <v/>
      </c>
    </row>
    <row r="214">
      <c r="D214" s="6" t="n"/>
      <c r="E214" s="6" t="n"/>
      <c r="F214" s="7" t="n"/>
      <c r="I214" s="6">
        <f>IF(OR(E214="",H214=""),"",E214-H214)</f>
        <v/>
      </c>
      <c r="J214" s="6">
        <f>IF(I214="","",I214-'Ajustes'!$B$2)</f>
        <v/>
      </c>
      <c r="K214" s="6">
        <f>IF(J214="","",J214-'Ajustes'!$B$3)</f>
        <v/>
      </c>
      <c r="M214" s="7" t="n"/>
      <c r="N214" s="6" t="n"/>
      <c r="P214" s="6" t="n"/>
      <c r="Q214" s="6" t="n"/>
      <c r="R214" s="6" t="n"/>
      <c r="S214">
        <f>IF(OR(E214="",Q214&lt;&gt;""),"",E214-TODAY())</f>
        <v/>
      </c>
      <c r="T214">
        <f>IF(E214="","",IF(Q214&lt;&gt;"","RENOVADO",IF(L214="Terminar","TERMINA",IF(N214&lt;&gt;"","OFERTA ENVIADA",IF(AND(J214&lt;&gt;"",TODAY()&gt;=J214),"DECIDIR YA","OK")))))</f>
        <v/>
      </c>
      <c r="U214">
        <f>IF(E214="","",IF(IF(AND(I214&lt;&gt;"",TODAY()&gt;I214,N214="",Q214=""),"PASÓ EL LÍMITE DE AVISO - NADA ENVIADO; ","")&amp;IF(AND(TODAY()&gt;E214,Q214="",L214&lt;&gt;"Terminar"),"TERMINADO - SIN RENOVAR; ","")&amp;IF(AND(J214&lt;&gt;"",TODAY()&gt;=J214,OR(L214="",L214="Sin decidir"),N214="",Q214=""),"DECIDIR YA; ","")&amp;IF(AND(K214&lt;&gt;"",TODAY()&gt;=K214,TODAY()&lt;J214,OR(L214="",L214="Sin decidir"),Q214=""),"DECIDIR PRONTO; ","")&amp;IF(AND(N214&lt;&gt;"",OR(O214="",O214="Sin respuesta"),Q214="",L214&lt;&gt;"Terminar",I214&lt;&gt;"",TODAY()&gt;=N(I214)-'Ajustes'!$B$4),"DAR SEGUIMIENTO - SIN RESPUESTA; ","")&amp;IF(AND(O214="Aceptó",Q214=""),"ACEPTÓ - FALTA FIRMAR; ","")&amp;IF(AND(H214="",Q214=""),"FALTAN DÍAS DE AVISO; ","")&amp;IF(AND(Q214&lt;&gt;"",R214=""),"FALTA NUEVA TERMINACIÓN; ","")="","",LEFT(IF(AND(I214&lt;&gt;"",TODAY()&gt;I214,N214="",Q214=""),"PASÓ EL LÍMITE DE AVISO - NADA ENVIADO; ","")&amp;IF(AND(TODAY()&gt;E214,Q214="",L214&lt;&gt;"Terminar"),"TERMINADO - SIN RENOVAR; ","")&amp;IF(AND(J214&lt;&gt;"",TODAY()&gt;=J214,OR(L214="",L214="Sin decidir"),N214="",Q214=""),"DECIDIR YA; ","")&amp;IF(AND(K214&lt;&gt;"",TODAY()&gt;=K214,TODAY()&lt;J214,OR(L214="",L214="Sin decidir"),Q214=""),"DECIDIR PRONTO; ","")&amp;IF(AND(N214&lt;&gt;"",OR(O214="",O214="Sin respuesta"),Q214="",L214&lt;&gt;"Terminar",I214&lt;&gt;"",TODAY()&gt;=N(I214)-'Ajustes'!$B$4),"DAR SEGUIMIENTO - SIN RESPUESTA; ","")&amp;IF(AND(O214="Aceptó",Q214=""),"ACEPTÓ - FALTA FIRMAR; ","")&amp;IF(AND(H214="",Q214=""),"FALTAN DÍAS DE AVISO; ","")&amp;IF(AND(Q214&lt;&gt;"",R214=""),"FALTA NUEVA TERMINACIÓN; ",""),LEN(IF(AND(I214&lt;&gt;"",TODAY()&gt;I214,N214="",Q214=""),"PASÓ EL LÍMITE DE AVISO - NADA ENVIADO; ","")&amp;IF(AND(TODAY()&gt;E214,Q214="",L214&lt;&gt;"Terminar"),"TERMINADO - SIN RENOVAR; ","")&amp;IF(AND(J214&lt;&gt;"",TODAY()&gt;=J214,OR(L214="",L214="Sin decidir"),N214="",Q214=""),"DECIDIR YA; ","")&amp;IF(AND(K214&lt;&gt;"",TODAY()&gt;=K214,TODAY()&lt;J214,OR(L214="",L214="Sin decidir"),Q214=""),"DECIDIR PRONTO; ","")&amp;IF(AND(N214&lt;&gt;"",OR(O214="",O214="Sin respuesta"),Q214="",L214&lt;&gt;"Terminar",I214&lt;&gt;"",TODAY()&gt;=N(I214)-'Ajustes'!$B$4),"DAR SEGUIMIENTO - SIN RESPUESTA; ","")&amp;IF(AND(O214="Aceptó",Q214=""),"ACEPTÓ - FALTA FIRMAR; ","")&amp;IF(AND(H214="",Q214=""),"FALTAN DÍAS DE AVISO; ","")&amp;IF(AND(Q214&lt;&gt;"",R214=""),"FALTA NUEVA TERMINACIÓN; ",""))-2)))</f>
        <v/>
      </c>
    </row>
    <row r="215">
      <c r="D215" s="6" t="n"/>
      <c r="E215" s="6" t="n"/>
      <c r="F215" s="7" t="n"/>
      <c r="I215" s="6">
        <f>IF(OR(E215="",H215=""),"",E215-H215)</f>
        <v/>
      </c>
      <c r="J215" s="6">
        <f>IF(I215="","",I215-'Ajustes'!$B$2)</f>
        <v/>
      </c>
      <c r="K215" s="6">
        <f>IF(J215="","",J215-'Ajustes'!$B$3)</f>
        <v/>
      </c>
      <c r="M215" s="7" t="n"/>
      <c r="N215" s="6" t="n"/>
      <c r="P215" s="6" t="n"/>
      <c r="Q215" s="6" t="n"/>
      <c r="R215" s="6" t="n"/>
      <c r="S215">
        <f>IF(OR(E215="",Q215&lt;&gt;""),"",E215-TODAY())</f>
        <v/>
      </c>
      <c r="T215">
        <f>IF(E215="","",IF(Q215&lt;&gt;"","RENOVADO",IF(L215="Terminar","TERMINA",IF(N215&lt;&gt;"","OFERTA ENVIADA",IF(AND(J215&lt;&gt;"",TODAY()&gt;=J215),"DECIDIR YA","OK")))))</f>
        <v/>
      </c>
      <c r="U215">
        <f>IF(E215="","",IF(IF(AND(I215&lt;&gt;"",TODAY()&gt;I215,N215="",Q215=""),"PASÓ EL LÍMITE DE AVISO - NADA ENVIADO; ","")&amp;IF(AND(TODAY()&gt;E215,Q215="",L215&lt;&gt;"Terminar"),"TERMINADO - SIN RENOVAR; ","")&amp;IF(AND(J215&lt;&gt;"",TODAY()&gt;=J215,OR(L215="",L215="Sin decidir"),N215="",Q215=""),"DECIDIR YA; ","")&amp;IF(AND(K215&lt;&gt;"",TODAY()&gt;=K215,TODAY()&lt;J215,OR(L215="",L215="Sin decidir"),Q215=""),"DECIDIR PRONTO; ","")&amp;IF(AND(N215&lt;&gt;"",OR(O215="",O215="Sin respuesta"),Q215="",L215&lt;&gt;"Terminar",I215&lt;&gt;"",TODAY()&gt;=N(I215)-'Ajustes'!$B$4),"DAR SEGUIMIENTO - SIN RESPUESTA; ","")&amp;IF(AND(O215="Aceptó",Q215=""),"ACEPTÓ - FALTA FIRMAR; ","")&amp;IF(AND(H215="",Q215=""),"FALTAN DÍAS DE AVISO; ","")&amp;IF(AND(Q215&lt;&gt;"",R215=""),"FALTA NUEVA TERMINACIÓN; ","")="","",LEFT(IF(AND(I215&lt;&gt;"",TODAY()&gt;I215,N215="",Q215=""),"PASÓ EL LÍMITE DE AVISO - NADA ENVIADO; ","")&amp;IF(AND(TODAY()&gt;E215,Q215="",L215&lt;&gt;"Terminar"),"TERMINADO - SIN RENOVAR; ","")&amp;IF(AND(J215&lt;&gt;"",TODAY()&gt;=J215,OR(L215="",L215="Sin decidir"),N215="",Q215=""),"DECIDIR YA; ","")&amp;IF(AND(K215&lt;&gt;"",TODAY()&gt;=K215,TODAY()&lt;J215,OR(L215="",L215="Sin decidir"),Q215=""),"DECIDIR PRONTO; ","")&amp;IF(AND(N215&lt;&gt;"",OR(O215="",O215="Sin respuesta"),Q215="",L215&lt;&gt;"Terminar",I215&lt;&gt;"",TODAY()&gt;=N(I215)-'Ajustes'!$B$4),"DAR SEGUIMIENTO - SIN RESPUESTA; ","")&amp;IF(AND(O215="Aceptó",Q215=""),"ACEPTÓ - FALTA FIRMAR; ","")&amp;IF(AND(H215="",Q215=""),"FALTAN DÍAS DE AVISO; ","")&amp;IF(AND(Q215&lt;&gt;"",R215=""),"FALTA NUEVA TERMINACIÓN; ",""),LEN(IF(AND(I215&lt;&gt;"",TODAY()&gt;I215,N215="",Q215=""),"PASÓ EL LÍMITE DE AVISO - NADA ENVIADO; ","")&amp;IF(AND(TODAY()&gt;E215,Q215="",L215&lt;&gt;"Terminar"),"TERMINADO - SIN RENOVAR; ","")&amp;IF(AND(J215&lt;&gt;"",TODAY()&gt;=J215,OR(L215="",L215="Sin decidir"),N215="",Q215=""),"DECIDIR YA; ","")&amp;IF(AND(K215&lt;&gt;"",TODAY()&gt;=K215,TODAY()&lt;J215,OR(L215="",L215="Sin decidir"),Q215=""),"DECIDIR PRONTO; ","")&amp;IF(AND(N215&lt;&gt;"",OR(O215="",O215="Sin respuesta"),Q215="",L215&lt;&gt;"Terminar",I215&lt;&gt;"",TODAY()&gt;=N(I215)-'Ajustes'!$B$4),"DAR SEGUIMIENTO - SIN RESPUESTA; ","")&amp;IF(AND(O215="Aceptó",Q215=""),"ACEPTÓ - FALTA FIRMAR; ","")&amp;IF(AND(H215="",Q215=""),"FALTAN DÍAS DE AVISO; ","")&amp;IF(AND(Q215&lt;&gt;"",R215=""),"FALTA NUEVA TERMINACIÓN; ",""))-2)))</f>
        <v/>
      </c>
    </row>
    <row r="216">
      <c r="D216" s="6" t="n"/>
      <c r="E216" s="6" t="n"/>
      <c r="F216" s="7" t="n"/>
      <c r="I216" s="6">
        <f>IF(OR(E216="",H216=""),"",E216-H216)</f>
        <v/>
      </c>
      <c r="J216" s="6">
        <f>IF(I216="","",I216-'Ajustes'!$B$2)</f>
        <v/>
      </c>
      <c r="K216" s="6">
        <f>IF(J216="","",J216-'Ajustes'!$B$3)</f>
        <v/>
      </c>
      <c r="M216" s="7" t="n"/>
      <c r="N216" s="6" t="n"/>
      <c r="P216" s="6" t="n"/>
      <c r="Q216" s="6" t="n"/>
      <c r="R216" s="6" t="n"/>
      <c r="S216">
        <f>IF(OR(E216="",Q216&lt;&gt;""),"",E216-TODAY())</f>
        <v/>
      </c>
      <c r="T216">
        <f>IF(E216="","",IF(Q216&lt;&gt;"","RENOVADO",IF(L216="Terminar","TERMINA",IF(N216&lt;&gt;"","OFERTA ENVIADA",IF(AND(J216&lt;&gt;"",TODAY()&gt;=J216),"DECIDIR YA","OK")))))</f>
        <v/>
      </c>
      <c r="U216">
        <f>IF(E216="","",IF(IF(AND(I216&lt;&gt;"",TODAY()&gt;I216,N216="",Q216=""),"PASÓ EL LÍMITE DE AVISO - NADA ENVIADO; ","")&amp;IF(AND(TODAY()&gt;E216,Q216="",L216&lt;&gt;"Terminar"),"TERMINADO - SIN RENOVAR; ","")&amp;IF(AND(J216&lt;&gt;"",TODAY()&gt;=J216,OR(L216="",L216="Sin decidir"),N216="",Q216=""),"DECIDIR YA; ","")&amp;IF(AND(K216&lt;&gt;"",TODAY()&gt;=K216,TODAY()&lt;J216,OR(L216="",L216="Sin decidir"),Q216=""),"DECIDIR PRONTO; ","")&amp;IF(AND(N216&lt;&gt;"",OR(O216="",O216="Sin respuesta"),Q216="",L216&lt;&gt;"Terminar",I216&lt;&gt;"",TODAY()&gt;=N(I216)-'Ajustes'!$B$4),"DAR SEGUIMIENTO - SIN RESPUESTA; ","")&amp;IF(AND(O216="Aceptó",Q216=""),"ACEPTÓ - FALTA FIRMAR; ","")&amp;IF(AND(H216="",Q216=""),"FALTAN DÍAS DE AVISO; ","")&amp;IF(AND(Q216&lt;&gt;"",R216=""),"FALTA NUEVA TERMINACIÓN; ","")="","",LEFT(IF(AND(I216&lt;&gt;"",TODAY()&gt;I216,N216="",Q216=""),"PASÓ EL LÍMITE DE AVISO - NADA ENVIADO; ","")&amp;IF(AND(TODAY()&gt;E216,Q216="",L216&lt;&gt;"Terminar"),"TERMINADO - SIN RENOVAR; ","")&amp;IF(AND(J216&lt;&gt;"",TODAY()&gt;=J216,OR(L216="",L216="Sin decidir"),N216="",Q216=""),"DECIDIR YA; ","")&amp;IF(AND(K216&lt;&gt;"",TODAY()&gt;=K216,TODAY()&lt;J216,OR(L216="",L216="Sin decidir"),Q216=""),"DECIDIR PRONTO; ","")&amp;IF(AND(N216&lt;&gt;"",OR(O216="",O216="Sin respuesta"),Q216="",L216&lt;&gt;"Terminar",I216&lt;&gt;"",TODAY()&gt;=N(I216)-'Ajustes'!$B$4),"DAR SEGUIMIENTO - SIN RESPUESTA; ","")&amp;IF(AND(O216="Aceptó",Q216=""),"ACEPTÓ - FALTA FIRMAR; ","")&amp;IF(AND(H216="",Q216=""),"FALTAN DÍAS DE AVISO; ","")&amp;IF(AND(Q216&lt;&gt;"",R216=""),"FALTA NUEVA TERMINACIÓN; ",""),LEN(IF(AND(I216&lt;&gt;"",TODAY()&gt;I216,N216="",Q216=""),"PASÓ EL LÍMITE DE AVISO - NADA ENVIADO; ","")&amp;IF(AND(TODAY()&gt;E216,Q216="",L216&lt;&gt;"Terminar"),"TERMINADO - SIN RENOVAR; ","")&amp;IF(AND(J216&lt;&gt;"",TODAY()&gt;=J216,OR(L216="",L216="Sin decidir"),N216="",Q216=""),"DECIDIR YA; ","")&amp;IF(AND(K216&lt;&gt;"",TODAY()&gt;=K216,TODAY()&lt;J216,OR(L216="",L216="Sin decidir"),Q216=""),"DECIDIR PRONTO; ","")&amp;IF(AND(N216&lt;&gt;"",OR(O216="",O216="Sin respuesta"),Q216="",L216&lt;&gt;"Terminar",I216&lt;&gt;"",TODAY()&gt;=N(I216)-'Ajustes'!$B$4),"DAR SEGUIMIENTO - SIN RESPUESTA; ","")&amp;IF(AND(O216="Aceptó",Q216=""),"ACEPTÓ - FALTA FIRMAR; ","")&amp;IF(AND(H216="",Q216=""),"FALTAN DÍAS DE AVISO; ","")&amp;IF(AND(Q216&lt;&gt;"",R216=""),"FALTA NUEVA TERMINACIÓN; ",""))-2)))</f>
        <v/>
      </c>
    </row>
    <row r="217">
      <c r="D217" s="6" t="n"/>
      <c r="E217" s="6" t="n"/>
      <c r="F217" s="7" t="n"/>
      <c r="I217" s="6">
        <f>IF(OR(E217="",H217=""),"",E217-H217)</f>
        <v/>
      </c>
      <c r="J217" s="6">
        <f>IF(I217="","",I217-'Ajustes'!$B$2)</f>
        <v/>
      </c>
      <c r="K217" s="6">
        <f>IF(J217="","",J217-'Ajustes'!$B$3)</f>
        <v/>
      </c>
      <c r="M217" s="7" t="n"/>
      <c r="N217" s="6" t="n"/>
      <c r="P217" s="6" t="n"/>
      <c r="Q217" s="6" t="n"/>
      <c r="R217" s="6" t="n"/>
      <c r="S217">
        <f>IF(OR(E217="",Q217&lt;&gt;""),"",E217-TODAY())</f>
        <v/>
      </c>
      <c r="T217">
        <f>IF(E217="","",IF(Q217&lt;&gt;"","RENOVADO",IF(L217="Terminar","TERMINA",IF(N217&lt;&gt;"","OFERTA ENVIADA",IF(AND(J217&lt;&gt;"",TODAY()&gt;=J217),"DECIDIR YA","OK")))))</f>
        <v/>
      </c>
      <c r="U217">
        <f>IF(E217="","",IF(IF(AND(I217&lt;&gt;"",TODAY()&gt;I217,N217="",Q217=""),"PASÓ EL LÍMITE DE AVISO - NADA ENVIADO; ","")&amp;IF(AND(TODAY()&gt;E217,Q217="",L217&lt;&gt;"Terminar"),"TERMINADO - SIN RENOVAR; ","")&amp;IF(AND(J217&lt;&gt;"",TODAY()&gt;=J217,OR(L217="",L217="Sin decidir"),N217="",Q217=""),"DECIDIR YA; ","")&amp;IF(AND(K217&lt;&gt;"",TODAY()&gt;=K217,TODAY()&lt;J217,OR(L217="",L217="Sin decidir"),Q217=""),"DECIDIR PRONTO; ","")&amp;IF(AND(N217&lt;&gt;"",OR(O217="",O217="Sin respuesta"),Q217="",L217&lt;&gt;"Terminar",I217&lt;&gt;"",TODAY()&gt;=N(I217)-'Ajustes'!$B$4),"DAR SEGUIMIENTO - SIN RESPUESTA; ","")&amp;IF(AND(O217="Aceptó",Q217=""),"ACEPTÓ - FALTA FIRMAR; ","")&amp;IF(AND(H217="",Q217=""),"FALTAN DÍAS DE AVISO; ","")&amp;IF(AND(Q217&lt;&gt;"",R217=""),"FALTA NUEVA TERMINACIÓN; ","")="","",LEFT(IF(AND(I217&lt;&gt;"",TODAY()&gt;I217,N217="",Q217=""),"PASÓ EL LÍMITE DE AVISO - NADA ENVIADO; ","")&amp;IF(AND(TODAY()&gt;E217,Q217="",L217&lt;&gt;"Terminar"),"TERMINADO - SIN RENOVAR; ","")&amp;IF(AND(J217&lt;&gt;"",TODAY()&gt;=J217,OR(L217="",L217="Sin decidir"),N217="",Q217=""),"DECIDIR YA; ","")&amp;IF(AND(K217&lt;&gt;"",TODAY()&gt;=K217,TODAY()&lt;J217,OR(L217="",L217="Sin decidir"),Q217=""),"DECIDIR PRONTO; ","")&amp;IF(AND(N217&lt;&gt;"",OR(O217="",O217="Sin respuesta"),Q217="",L217&lt;&gt;"Terminar",I217&lt;&gt;"",TODAY()&gt;=N(I217)-'Ajustes'!$B$4),"DAR SEGUIMIENTO - SIN RESPUESTA; ","")&amp;IF(AND(O217="Aceptó",Q217=""),"ACEPTÓ - FALTA FIRMAR; ","")&amp;IF(AND(H217="",Q217=""),"FALTAN DÍAS DE AVISO; ","")&amp;IF(AND(Q217&lt;&gt;"",R217=""),"FALTA NUEVA TERMINACIÓN; ",""),LEN(IF(AND(I217&lt;&gt;"",TODAY()&gt;I217,N217="",Q217=""),"PASÓ EL LÍMITE DE AVISO - NADA ENVIADO; ","")&amp;IF(AND(TODAY()&gt;E217,Q217="",L217&lt;&gt;"Terminar"),"TERMINADO - SIN RENOVAR; ","")&amp;IF(AND(J217&lt;&gt;"",TODAY()&gt;=J217,OR(L217="",L217="Sin decidir"),N217="",Q217=""),"DECIDIR YA; ","")&amp;IF(AND(K217&lt;&gt;"",TODAY()&gt;=K217,TODAY()&lt;J217,OR(L217="",L217="Sin decidir"),Q217=""),"DECIDIR PRONTO; ","")&amp;IF(AND(N217&lt;&gt;"",OR(O217="",O217="Sin respuesta"),Q217="",L217&lt;&gt;"Terminar",I217&lt;&gt;"",TODAY()&gt;=N(I217)-'Ajustes'!$B$4),"DAR SEGUIMIENTO - SIN RESPUESTA; ","")&amp;IF(AND(O217="Aceptó",Q217=""),"ACEPTÓ - FALTA FIRMAR; ","")&amp;IF(AND(H217="",Q217=""),"FALTAN DÍAS DE AVISO; ","")&amp;IF(AND(Q217&lt;&gt;"",R217=""),"FALTA NUEVA TERMINACIÓN; ",""))-2)))</f>
        <v/>
      </c>
    </row>
    <row r="218">
      <c r="D218" s="6" t="n"/>
      <c r="E218" s="6" t="n"/>
      <c r="F218" s="7" t="n"/>
      <c r="I218" s="6">
        <f>IF(OR(E218="",H218=""),"",E218-H218)</f>
        <v/>
      </c>
      <c r="J218" s="6">
        <f>IF(I218="","",I218-'Ajustes'!$B$2)</f>
        <v/>
      </c>
      <c r="K218" s="6">
        <f>IF(J218="","",J218-'Ajustes'!$B$3)</f>
        <v/>
      </c>
      <c r="M218" s="7" t="n"/>
      <c r="N218" s="6" t="n"/>
      <c r="P218" s="6" t="n"/>
      <c r="Q218" s="6" t="n"/>
      <c r="R218" s="6" t="n"/>
      <c r="S218">
        <f>IF(OR(E218="",Q218&lt;&gt;""),"",E218-TODAY())</f>
        <v/>
      </c>
      <c r="T218">
        <f>IF(E218="","",IF(Q218&lt;&gt;"","RENOVADO",IF(L218="Terminar","TERMINA",IF(N218&lt;&gt;"","OFERTA ENVIADA",IF(AND(J218&lt;&gt;"",TODAY()&gt;=J218),"DECIDIR YA","OK")))))</f>
        <v/>
      </c>
      <c r="U218">
        <f>IF(E218="","",IF(IF(AND(I218&lt;&gt;"",TODAY()&gt;I218,N218="",Q218=""),"PASÓ EL LÍMITE DE AVISO - NADA ENVIADO; ","")&amp;IF(AND(TODAY()&gt;E218,Q218="",L218&lt;&gt;"Terminar"),"TERMINADO - SIN RENOVAR; ","")&amp;IF(AND(J218&lt;&gt;"",TODAY()&gt;=J218,OR(L218="",L218="Sin decidir"),N218="",Q218=""),"DECIDIR YA; ","")&amp;IF(AND(K218&lt;&gt;"",TODAY()&gt;=K218,TODAY()&lt;J218,OR(L218="",L218="Sin decidir"),Q218=""),"DECIDIR PRONTO; ","")&amp;IF(AND(N218&lt;&gt;"",OR(O218="",O218="Sin respuesta"),Q218="",L218&lt;&gt;"Terminar",I218&lt;&gt;"",TODAY()&gt;=N(I218)-'Ajustes'!$B$4),"DAR SEGUIMIENTO - SIN RESPUESTA; ","")&amp;IF(AND(O218="Aceptó",Q218=""),"ACEPTÓ - FALTA FIRMAR; ","")&amp;IF(AND(H218="",Q218=""),"FALTAN DÍAS DE AVISO; ","")&amp;IF(AND(Q218&lt;&gt;"",R218=""),"FALTA NUEVA TERMINACIÓN; ","")="","",LEFT(IF(AND(I218&lt;&gt;"",TODAY()&gt;I218,N218="",Q218=""),"PASÓ EL LÍMITE DE AVISO - NADA ENVIADO; ","")&amp;IF(AND(TODAY()&gt;E218,Q218="",L218&lt;&gt;"Terminar"),"TERMINADO - SIN RENOVAR; ","")&amp;IF(AND(J218&lt;&gt;"",TODAY()&gt;=J218,OR(L218="",L218="Sin decidir"),N218="",Q218=""),"DECIDIR YA; ","")&amp;IF(AND(K218&lt;&gt;"",TODAY()&gt;=K218,TODAY()&lt;J218,OR(L218="",L218="Sin decidir"),Q218=""),"DECIDIR PRONTO; ","")&amp;IF(AND(N218&lt;&gt;"",OR(O218="",O218="Sin respuesta"),Q218="",L218&lt;&gt;"Terminar",I218&lt;&gt;"",TODAY()&gt;=N(I218)-'Ajustes'!$B$4),"DAR SEGUIMIENTO - SIN RESPUESTA; ","")&amp;IF(AND(O218="Aceptó",Q218=""),"ACEPTÓ - FALTA FIRMAR; ","")&amp;IF(AND(H218="",Q218=""),"FALTAN DÍAS DE AVISO; ","")&amp;IF(AND(Q218&lt;&gt;"",R218=""),"FALTA NUEVA TERMINACIÓN; ",""),LEN(IF(AND(I218&lt;&gt;"",TODAY()&gt;I218,N218="",Q218=""),"PASÓ EL LÍMITE DE AVISO - NADA ENVIADO; ","")&amp;IF(AND(TODAY()&gt;E218,Q218="",L218&lt;&gt;"Terminar"),"TERMINADO - SIN RENOVAR; ","")&amp;IF(AND(J218&lt;&gt;"",TODAY()&gt;=J218,OR(L218="",L218="Sin decidir"),N218="",Q218=""),"DECIDIR YA; ","")&amp;IF(AND(K218&lt;&gt;"",TODAY()&gt;=K218,TODAY()&lt;J218,OR(L218="",L218="Sin decidir"),Q218=""),"DECIDIR PRONTO; ","")&amp;IF(AND(N218&lt;&gt;"",OR(O218="",O218="Sin respuesta"),Q218="",L218&lt;&gt;"Terminar",I218&lt;&gt;"",TODAY()&gt;=N(I218)-'Ajustes'!$B$4),"DAR SEGUIMIENTO - SIN RESPUESTA; ","")&amp;IF(AND(O218="Aceptó",Q218=""),"ACEPTÓ - FALTA FIRMAR; ","")&amp;IF(AND(H218="",Q218=""),"FALTAN DÍAS DE AVISO; ","")&amp;IF(AND(Q218&lt;&gt;"",R218=""),"FALTA NUEVA TERMINACIÓN; ",""))-2)))</f>
        <v/>
      </c>
    </row>
    <row r="219">
      <c r="D219" s="6" t="n"/>
      <c r="E219" s="6" t="n"/>
      <c r="F219" s="7" t="n"/>
      <c r="I219" s="6">
        <f>IF(OR(E219="",H219=""),"",E219-H219)</f>
        <v/>
      </c>
      <c r="J219" s="6">
        <f>IF(I219="","",I219-'Ajustes'!$B$2)</f>
        <v/>
      </c>
      <c r="K219" s="6">
        <f>IF(J219="","",J219-'Ajustes'!$B$3)</f>
        <v/>
      </c>
      <c r="M219" s="7" t="n"/>
      <c r="N219" s="6" t="n"/>
      <c r="P219" s="6" t="n"/>
      <c r="Q219" s="6" t="n"/>
      <c r="R219" s="6" t="n"/>
      <c r="S219">
        <f>IF(OR(E219="",Q219&lt;&gt;""),"",E219-TODAY())</f>
        <v/>
      </c>
      <c r="T219">
        <f>IF(E219="","",IF(Q219&lt;&gt;"","RENOVADO",IF(L219="Terminar","TERMINA",IF(N219&lt;&gt;"","OFERTA ENVIADA",IF(AND(J219&lt;&gt;"",TODAY()&gt;=J219),"DECIDIR YA","OK")))))</f>
        <v/>
      </c>
      <c r="U219">
        <f>IF(E219="","",IF(IF(AND(I219&lt;&gt;"",TODAY()&gt;I219,N219="",Q219=""),"PASÓ EL LÍMITE DE AVISO - NADA ENVIADO; ","")&amp;IF(AND(TODAY()&gt;E219,Q219="",L219&lt;&gt;"Terminar"),"TERMINADO - SIN RENOVAR; ","")&amp;IF(AND(J219&lt;&gt;"",TODAY()&gt;=J219,OR(L219="",L219="Sin decidir"),N219="",Q219=""),"DECIDIR YA; ","")&amp;IF(AND(K219&lt;&gt;"",TODAY()&gt;=K219,TODAY()&lt;J219,OR(L219="",L219="Sin decidir"),Q219=""),"DECIDIR PRONTO; ","")&amp;IF(AND(N219&lt;&gt;"",OR(O219="",O219="Sin respuesta"),Q219="",L219&lt;&gt;"Terminar",I219&lt;&gt;"",TODAY()&gt;=N(I219)-'Ajustes'!$B$4),"DAR SEGUIMIENTO - SIN RESPUESTA; ","")&amp;IF(AND(O219="Aceptó",Q219=""),"ACEPTÓ - FALTA FIRMAR; ","")&amp;IF(AND(H219="",Q219=""),"FALTAN DÍAS DE AVISO; ","")&amp;IF(AND(Q219&lt;&gt;"",R219=""),"FALTA NUEVA TERMINACIÓN; ","")="","",LEFT(IF(AND(I219&lt;&gt;"",TODAY()&gt;I219,N219="",Q219=""),"PASÓ EL LÍMITE DE AVISO - NADA ENVIADO; ","")&amp;IF(AND(TODAY()&gt;E219,Q219="",L219&lt;&gt;"Terminar"),"TERMINADO - SIN RENOVAR; ","")&amp;IF(AND(J219&lt;&gt;"",TODAY()&gt;=J219,OR(L219="",L219="Sin decidir"),N219="",Q219=""),"DECIDIR YA; ","")&amp;IF(AND(K219&lt;&gt;"",TODAY()&gt;=K219,TODAY()&lt;J219,OR(L219="",L219="Sin decidir"),Q219=""),"DECIDIR PRONTO; ","")&amp;IF(AND(N219&lt;&gt;"",OR(O219="",O219="Sin respuesta"),Q219="",L219&lt;&gt;"Terminar",I219&lt;&gt;"",TODAY()&gt;=N(I219)-'Ajustes'!$B$4),"DAR SEGUIMIENTO - SIN RESPUESTA; ","")&amp;IF(AND(O219="Aceptó",Q219=""),"ACEPTÓ - FALTA FIRMAR; ","")&amp;IF(AND(H219="",Q219=""),"FALTAN DÍAS DE AVISO; ","")&amp;IF(AND(Q219&lt;&gt;"",R219=""),"FALTA NUEVA TERMINACIÓN; ",""),LEN(IF(AND(I219&lt;&gt;"",TODAY()&gt;I219,N219="",Q219=""),"PASÓ EL LÍMITE DE AVISO - NADA ENVIADO; ","")&amp;IF(AND(TODAY()&gt;E219,Q219="",L219&lt;&gt;"Terminar"),"TERMINADO - SIN RENOVAR; ","")&amp;IF(AND(J219&lt;&gt;"",TODAY()&gt;=J219,OR(L219="",L219="Sin decidir"),N219="",Q219=""),"DECIDIR YA; ","")&amp;IF(AND(K219&lt;&gt;"",TODAY()&gt;=K219,TODAY()&lt;J219,OR(L219="",L219="Sin decidir"),Q219=""),"DECIDIR PRONTO; ","")&amp;IF(AND(N219&lt;&gt;"",OR(O219="",O219="Sin respuesta"),Q219="",L219&lt;&gt;"Terminar",I219&lt;&gt;"",TODAY()&gt;=N(I219)-'Ajustes'!$B$4),"DAR SEGUIMIENTO - SIN RESPUESTA; ","")&amp;IF(AND(O219="Aceptó",Q219=""),"ACEPTÓ - FALTA FIRMAR; ","")&amp;IF(AND(H219="",Q219=""),"FALTAN DÍAS DE AVISO; ","")&amp;IF(AND(Q219&lt;&gt;"",R219=""),"FALTA NUEVA TERMINACIÓN; ",""))-2)))</f>
        <v/>
      </c>
    </row>
    <row r="220">
      <c r="D220" s="6" t="n"/>
      <c r="E220" s="6" t="n"/>
      <c r="F220" s="7" t="n"/>
      <c r="I220" s="6">
        <f>IF(OR(E220="",H220=""),"",E220-H220)</f>
        <v/>
      </c>
      <c r="J220" s="6">
        <f>IF(I220="","",I220-'Ajustes'!$B$2)</f>
        <v/>
      </c>
      <c r="K220" s="6">
        <f>IF(J220="","",J220-'Ajustes'!$B$3)</f>
        <v/>
      </c>
      <c r="M220" s="7" t="n"/>
      <c r="N220" s="6" t="n"/>
      <c r="P220" s="6" t="n"/>
      <c r="Q220" s="6" t="n"/>
      <c r="R220" s="6" t="n"/>
      <c r="S220">
        <f>IF(OR(E220="",Q220&lt;&gt;""),"",E220-TODAY())</f>
        <v/>
      </c>
      <c r="T220">
        <f>IF(E220="","",IF(Q220&lt;&gt;"","RENOVADO",IF(L220="Terminar","TERMINA",IF(N220&lt;&gt;"","OFERTA ENVIADA",IF(AND(J220&lt;&gt;"",TODAY()&gt;=J220),"DECIDIR YA","OK")))))</f>
        <v/>
      </c>
      <c r="U220">
        <f>IF(E220="","",IF(IF(AND(I220&lt;&gt;"",TODAY()&gt;I220,N220="",Q220=""),"PASÓ EL LÍMITE DE AVISO - NADA ENVIADO; ","")&amp;IF(AND(TODAY()&gt;E220,Q220="",L220&lt;&gt;"Terminar"),"TERMINADO - SIN RENOVAR; ","")&amp;IF(AND(J220&lt;&gt;"",TODAY()&gt;=J220,OR(L220="",L220="Sin decidir"),N220="",Q220=""),"DECIDIR YA; ","")&amp;IF(AND(K220&lt;&gt;"",TODAY()&gt;=K220,TODAY()&lt;J220,OR(L220="",L220="Sin decidir"),Q220=""),"DECIDIR PRONTO; ","")&amp;IF(AND(N220&lt;&gt;"",OR(O220="",O220="Sin respuesta"),Q220="",L220&lt;&gt;"Terminar",I220&lt;&gt;"",TODAY()&gt;=N(I220)-'Ajustes'!$B$4),"DAR SEGUIMIENTO - SIN RESPUESTA; ","")&amp;IF(AND(O220="Aceptó",Q220=""),"ACEPTÓ - FALTA FIRMAR; ","")&amp;IF(AND(H220="",Q220=""),"FALTAN DÍAS DE AVISO; ","")&amp;IF(AND(Q220&lt;&gt;"",R220=""),"FALTA NUEVA TERMINACIÓN; ","")="","",LEFT(IF(AND(I220&lt;&gt;"",TODAY()&gt;I220,N220="",Q220=""),"PASÓ EL LÍMITE DE AVISO - NADA ENVIADO; ","")&amp;IF(AND(TODAY()&gt;E220,Q220="",L220&lt;&gt;"Terminar"),"TERMINADO - SIN RENOVAR; ","")&amp;IF(AND(J220&lt;&gt;"",TODAY()&gt;=J220,OR(L220="",L220="Sin decidir"),N220="",Q220=""),"DECIDIR YA; ","")&amp;IF(AND(K220&lt;&gt;"",TODAY()&gt;=K220,TODAY()&lt;J220,OR(L220="",L220="Sin decidir"),Q220=""),"DECIDIR PRONTO; ","")&amp;IF(AND(N220&lt;&gt;"",OR(O220="",O220="Sin respuesta"),Q220="",L220&lt;&gt;"Terminar",I220&lt;&gt;"",TODAY()&gt;=N(I220)-'Ajustes'!$B$4),"DAR SEGUIMIENTO - SIN RESPUESTA; ","")&amp;IF(AND(O220="Aceptó",Q220=""),"ACEPTÓ - FALTA FIRMAR; ","")&amp;IF(AND(H220="",Q220=""),"FALTAN DÍAS DE AVISO; ","")&amp;IF(AND(Q220&lt;&gt;"",R220=""),"FALTA NUEVA TERMINACIÓN; ",""),LEN(IF(AND(I220&lt;&gt;"",TODAY()&gt;I220,N220="",Q220=""),"PASÓ EL LÍMITE DE AVISO - NADA ENVIADO; ","")&amp;IF(AND(TODAY()&gt;E220,Q220="",L220&lt;&gt;"Terminar"),"TERMINADO - SIN RENOVAR; ","")&amp;IF(AND(J220&lt;&gt;"",TODAY()&gt;=J220,OR(L220="",L220="Sin decidir"),N220="",Q220=""),"DECIDIR YA; ","")&amp;IF(AND(K220&lt;&gt;"",TODAY()&gt;=K220,TODAY()&lt;J220,OR(L220="",L220="Sin decidir"),Q220=""),"DECIDIR PRONTO; ","")&amp;IF(AND(N220&lt;&gt;"",OR(O220="",O220="Sin respuesta"),Q220="",L220&lt;&gt;"Terminar",I220&lt;&gt;"",TODAY()&gt;=N(I220)-'Ajustes'!$B$4),"DAR SEGUIMIENTO - SIN RESPUESTA; ","")&amp;IF(AND(O220="Aceptó",Q220=""),"ACEPTÓ - FALTA FIRMAR; ","")&amp;IF(AND(H220="",Q220=""),"FALTAN DÍAS DE AVISO; ","")&amp;IF(AND(Q220&lt;&gt;"",R220=""),"FALTA NUEVA TERMINACIÓN; ",""))-2)))</f>
        <v/>
      </c>
    </row>
    <row r="221">
      <c r="D221" s="6" t="n"/>
      <c r="E221" s="6" t="n"/>
      <c r="F221" s="7" t="n"/>
      <c r="I221" s="6">
        <f>IF(OR(E221="",H221=""),"",E221-H221)</f>
        <v/>
      </c>
      <c r="J221" s="6">
        <f>IF(I221="","",I221-'Ajustes'!$B$2)</f>
        <v/>
      </c>
      <c r="K221" s="6">
        <f>IF(J221="","",J221-'Ajustes'!$B$3)</f>
        <v/>
      </c>
      <c r="M221" s="7" t="n"/>
      <c r="N221" s="6" t="n"/>
      <c r="P221" s="6" t="n"/>
      <c r="Q221" s="6" t="n"/>
      <c r="R221" s="6" t="n"/>
      <c r="S221">
        <f>IF(OR(E221="",Q221&lt;&gt;""),"",E221-TODAY())</f>
        <v/>
      </c>
      <c r="T221">
        <f>IF(E221="","",IF(Q221&lt;&gt;"","RENOVADO",IF(L221="Terminar","TERMINA",IF(N221&lt;&gt;"","OFERTA ENVIADA",IF(AND(J221&lt;&gt;"",TODAY()&gt;=J221),"DECIDIR YA","OK")))))</f>
        <v/>
      </c>
      <c r="U221">
        <f>IF(E221="","",IF(IF(AND(I221&lt;&gt;"",TODAY()&gt;I221,N221="",Q221=""),"PASÓ EL LÍMITE DE AVISO - NADA ENVIADO; ","")&amp;IF(AND(TODAY()&gt;E221,Q221="",L221&lt;&gt;"Terminar"),"TERMINADO - SIN RENOVAR; ","")&amp;IF(AND(J221&lt;&gt;"",TODAY()&gt;=J221,OR(L221="",L221="Sin decidir"),N221="",Q221=""),"DECIDIR YA; ","")&amp;IF(AND(K221&lt;&gt;"",TODAY()&gt;=K221,TODAY()&lt;J221,OR(L221="",L221="Sin decidir"),Q221=""),"DECIDIR PRONTO; ","")&amp;IF(AND(N221&lt;&gt;"",OR(O221="",O221="Sin respuesta"),Q221="",L221&lt;&gt;"Terminar",I221&lt;&gt;"",TODAY()&gt;=N(I221)-'Ajustes'!$B$4),"DAR SEGUIMIENTO - SIN RESPUESTA; ","")&amp;IF(AND(O221="Aceptó",Q221=""),"ACEPTÓ - FALTA FIRMAR; ","")&amp;IF(AND(H221="",Q221=""),"FALTAN DÍAS DE AVISO; ","")&amp;IF(AND(Q221&lt;&gt;"",R221=""),"FALTA NUEVA TERMINACIÓN; ","")="","",LEFT(IF(AND(I221&lt;&gt;"",TODAY()&gt;I221,N221="",Q221=""),"PASÓ EL LÍMITE DE AVISO - NADA ENVIADO; ","")&amp;IF(AND(TODAY()&gt;E221,Q221="",L221&lt;&gt;"Terminar"),"TERMINADO - SIN RENOVAR; ","")&amp;IF(AND(J221&lt;&gt;"",TODAY()&gt;=J221,OR(L221="",L221="Sin decidir"),N221="",Q221=""),"DECIDIR YA; ","")&amp;IF(AND(K221&lt;&gt;"",TODAY()&gt;=K221,TODAY()&lt;J221,OR(L221="",L221="Sin decidir"),Q221=""),"DECIDIR PRONTO; ","")&amp;IF(AND(N221&lt;&gt;"",OR(O221="",O221="Sin respuesta"),Q221="",L221&lt;&gt;"Terminar",I221&lt;&gt;"",TODAY()&gt;=N(I221)-'Ajustes'!$B$4),"DAR SEGUIMIENTO - SIN RESPUESTA; ","")&amp;IF(AND(O221="Aceptó",Q221=""),"ACEPTÓ - FALTA FIRMAR; ","")&amp;IF(AND(H221="",Q221=""),"FALTAN DÍAS DE AVISO; ","")&amp;IF(AND(Q221&lt;&gt;"",R221=""),"FALTA NUEVA TERMINACIÓN; ",""),LEN(IF(AND(I221&lt;&gt;"",TODAY()&gt;I221,N221="",Q221=""),"PASÓ EL LÍMITE DE AVISO - NADA ENVIADO; ","")&amp;IF(AND(TODAY()&gt;E221,Q221="",L221&lt;&gt;"Terminar"),"TERMINADO - SIN RENOVAR; ","")&amp;IF(AND(J221&lt;&gt;"",TODAY()&gt;=J221,OR(L221="",L221="Sin decidir"),N221="",Q221=""),"DECIDIR YA; ","")&amp;IF(AND(K221&lt;&gt;"",TODAY()&gt;=K221,TODAY()&lt;J221,OR(L221="",L221="Sin decidir"),Q221=""),"DECIDIR PRONTO; ","")&amp;IF(AND(N221&lt;&gt;"",OR(O221="",O221="Sin respuesta"),Q221="",L221&lt;&gt;"Terminar",I221&lt;&gt;"",TODAY()&gt;=N(I221)-'Ajustes'!$B$4),"DAR SEGUIMIENTO - SIN RESPUESTA; ","")&amp;IF(AND(O221="Aceptó",Q221=""),"ACEPTÓ - FALTA FIRMAR; ","")&amp;IF(AND(H221="",Q221=""),"FALTAN DÍAS DE AVISO; ","")&amp;IF(AND(Q221&lt;&gt;"",R221=""),"FALTA NUEVA TERMINACIÓN; ",""))-2)))</f>
        <v/>
      </c>
    </row>
    <row r="222">
      <c r="D222" s="6" t="n"/>
      <c r="E222" s="6" t="n"/>
      <c r="F222" s="7" t="n"/>
      <c r="I222" s="6">
        <f>IF(OR(E222="",H222=""),"",E222-H222)</f>
        <v/>
      </c>
      <c r="J222" s="6">
        <f>IF(I222="","",I222-'Ajustes'!$B$2)</f>
        <v/>
      </c>
      <c r="K222" s="6">
        <f>IF(J222="","",J222-'Ajustes'!$B$3)</f>
        <v/>
      </c>
      <c r="M222" s="7" t="n"/>
      <c r="N222" s="6" t="n"/>
      <c r="P222" s="6" t="n"/>
      <c r="Q222" s="6" t="n"/>
      <c r="R222" s="6" t="n"/>
      <c r="S222">
        <f>IF(OR(E222="",Q222&lt;&gt;""),"",E222-TODAY())</f>
        <v/>
      </c>
      <c r="T222">
        <f>IF(E222="","",IF(Q222&lt;&gt;"","RENOVADO",IF(L222="Terminar","TERMINA",IF(N222&lt;&gt;"","OFERTA ENVIADA",IF(AND(J222&lt;&gt;"",TODAY()&gt;=J222),"DECIDIR YA","OK")))))</f>
        <v/>
      </c>
      <c r="U222">
        <f>IF(E222="","",IF(IF(AND(I222&lt;&gt;"",TODAY()&gt;I222,N222="",Q222=""),"PASÓ EL LÍMITE DE AVISO - NADA ENVIADO; ","")&amp;IF(AND(TODAY()&gt;E222,Q222="",L222&lt;&gt;"Terminar"),"TERMINADO - SIN RENOVAR; ","")&amp;IF(AND(J222&lt;&gt;"",TODAY()&gt;=J222,OR(L222="",L222="Sin decidir"),N222="",Q222=""),"DECIDIR YA; ","")&amp;IF(AND(K222&lt;&gt;"",TODAY()&gt;=K222,TODAY()&lt;J222,OR(L222="",L222="Sin decidir"),Q222=""),"DECIDIR PRONTO; ","")&amp;IF(AND(N222&lt;&gt;"",OR(O222="",O222="Sin respuesta"),Q222="",L222&lt;&gt;"Terminar",I222&lt;&gt;"",TODAY()&gt;=N(I222)-'Ajustes'!$B$4),"DAR SEGUIMIENTO - SIN RESPUESTA; ","")&amp;IF(AND(O222="Aceptó",Q222=""),"ACEPTÓ - FALTA FIRMAR; ","")&amp;IF(AND(H222="",Q222=""),"FALTAN DÍAS DE AVISO; ","")&amp;IF(AND(Q222&lt;&gt;"",R222=""),"FALTA NUEVA TERMINACIÓN; ","")="","",LEFT(IF(AND(I222&lt;&gt;"",TODAY()&gt;I222,N222="",Q222=""),"PASÓ EL LÍMITE DE AVISO - NADA ENVIADO; ","")&amp;IF(AND(TODAY()&gt;E222,Q222="",L222&lt;&gt;"Terminar"),"TERMINADO - SIN RENOVAR; ","")&amp;IF(AND(J222&lt;&gt;"",TODAY()&gt;=J222,OR(L222="",L222="Sin decidir"),N222="",Q222=""),"DECIDIR YA; ","")&amp;IF(AND(K222&lt;&gt;"",TODAY()&gt;=K222,TODAY()&lt;J222,OR(L222="",L222="Sin decidir"),Q222=""),"DECIDIR PRONTO; ","")&amp;IF(AND(N222&lt;&gt;"",OR(O222="",O222="Sin respuesta"),Q222="",L222&lt;&gt;"Terminar",I222&lt;&gt;"",TODAY()&gt;=N(I222)-'Ajustes'!$B$4),"DAR SEGUIMIENTO - SIN RESPUESTA; ","")&amp;IF(AND(O222="Aceptó",Q222=""),"ACEPTÓ - FALTA FIRMAR; ","")&amp;IF(AND(H222="",Q222=""),"FALTAN DÍAS DE AVISO; ","")&amp;IF(AND(Q222&lt;&gt;"",R222=""),"FALTA NUEVA TERMINACIÓN; ",""),LEN(IF(AND(I222&lt;&gt;"",TODAY()&gt;I222,N222="",Q222=""),"PASÓ EL LÍMITE DE AVISO - NADA ENVIADO; ","")&amp;IF(AND(TODAY()&gt;E222,Q222="",L222&lt;&gt;"Terminar"),"TERMINADO - SIN RENOVAR; ","")&amp;IF(AND(J222&lt;&gt;"",TODAY()&gt;=J222,OR(L222="",L222="Sin decidir"),N222="",Q222=""),"DECIDIR YA; ","")&amp;IF(AND(K222&lt;&gt;"",TODAY()&gt;=K222,TODAY()&lt;J222,OR(L222="",L222="Sin decidir"),Q222=""),"DECIDIR PRONTO; ","")&amp;IF(AND(N222&lt;&gt;"",OR(O222="",O222="Sin respuesta"),Q222="",L222&lt;&gt;"Terminar",I222&lt;&gt;"",TODAY()&gt;=N(I222)-'Ajustes'!$B$4),"DAR SEGUIMIENTO - SIN RESPUESTA; ","")&amp;IF(AND(O222="Aceptó",Q222=""),"ACEPTÓ - FALTA FIRMAR; ","")&amp;IF(AND(H222="",Q222=""),"FALTAN DÍAS DE AVISO; ","")&amp;IF(AND(Q222&lt;&gt;"",R222=""),"FALTA NUEVA TERMINACIÓN; ",""))-2)))</f>
        <v/>
      </c>
    </row>
    <row r="223">
      <c r="D223" s="6" t="n"/>
      <c r="E223" s="6" t="n"/>
      <c r="F223" s="7" t="n"/>
      <c r="I223" s="6">
        <f>IF(OR(E223="",H223=""),"",E223-H223)</f>
        <v/>
      </c>
      <c r="J223" s="6">
        <f>IF(I223="","",I223-'Ajustes'!$B$2)</f>
        <v/>
      </c>
      <c r="K223" s="6">
        <f>IF(J223="","",J223-'Ajustes'!$B$3)</f>
        <v/>
      </c>
      <c r="M223" s="7" t="n"/>
      <c r="N223" s="6" t="n"/>
      <c r="P223" s="6" t="n"/>
      <c r="Q223" s="6" t="n"/>
      <c r="R223" s="6" t="n"/>
      <c r="S223">
        <f>IF(OR(E223="",Q223&lt;&gt;""),"",E223-TODAY())</f>
        <v/>
      </c>
      <c r="T223">
        <f>IF(E223="","",IF(Q223&lt;&gt;"","RENOVADO",IF(L223="Terminar","TERMINA",IF(N223&lt;&gt;"","OFERTA ENVIADA",IF(AND(J223&lt;&gt;"",TODAY()&gt;=J223),"DECIDIR YA","OK")))))</f>
        <v/>
      </c>
      <c r="U223">
        <f>IF(E223="","",IF(IF(AND(I223&lt;&gt;"",TODAY()&gt;I223,N223="",Q223=""),"PASÓ EL LÍMITE DE AVISO - NADA ENVIADO; ","")&amp;IF(AND(TODAY()&gt;E223,Q223="",L223&lt;&gt;"Terminar"),"TERMINADO - SIN RENOVAR; ","")&amp;IF(AND(J223&lt;&gt;"",TODAY()&gt;=J223,OR(L223="",L223="Sin decidir"),N223="",Q223=""),"DECIDIR YA; ","")&amp;IF(AND(K223&lt;&gt;"",TODAY()&gt;=K223,TODAY()&lt;J223,OR(L223="",L223="Sin decidir"),Q223=""),"DECIDIR PRONTO; ","")&amp;IF(AND(N223&lt;&gt;"",OR(O223="",O223="Sin respuesta"),Q223="",L223&lt;&gt;"Terminar",I223&lt;&gt;"",TODAY()&gt;=N(I223)-'Ajustes'!$B$4),"DAR SEGUIMIENTO - SIN RESPUESTA; ","")&amp;IF(AND(O223="Aceptó",Q223=""),"ACEPTÓ - FALTA FIRMAR; ","")&amp;IF(AND(H223="",Q223=""),"FALTAN DÍAS DE AVISO; ","")&amp;IF(AND(Q223&lt;&gt;"",R223=""),"FALTA NUEVA TERMINACIÓN; ","")="","",LEFT(IF(AND(I223&lt;&gt;"",TODAY()&gt;I223,N223="",Q223=""),"PASÓ EL LÍMITE DE AVISO - NADA ENVIADO; ","")&amp;IF(AND(TODAY()&gt;E223,Q223="",L223&lt;&gt;"Terminar"),"TERMINADO - SIN RENOVAR; ","")&amp;IF(AND(J223&lt;&gt;"",TODAY()&gt;=J223,OR(L223="",L223="Sin decidir"),N223="",Q223=""),"DECIDIR YA; ","")&amp;IF(AND(K223&lt;&gt;"",TODAY()&gt;=K223,TODAY()&lt;J223,OR(L223="",L223="Sin decidir"),Q223=""),"DECIDIR PRONTO; ","")&amp;IF(AND(N223&lt;&gt;"",OR(O223="",O223="Sin respuesta"),Q223="",L223&lt;&gt;"Terminar",I223&lt;&gt;"",TODAY()&gt;=N(I223)-'Ajustes'!$B$4),"DAR SEGUIMIENTO - SIN RESPUESTA; ","")&amp;IF(AND(O223="Aceptó",Q223=""),"ACEPTÓ - FALTA FIRMAR; ","")&amp;IF(AND(H223="",Q223=""),"FALTAN DÍAS DE AVISO; ","")&amp;IF(AND(Q223&lt;&gt;"",R223=""),"FALTA NUEVA TERMINACIÓN; ",""),LEN(IF(AND(I223&lt;&gt;"",TODAY()&gt;I223,N223="",Q223=""),"PASÓ EL LÍMITE DE AVISO - NADA ENVIADO; ","")&amp;IF(AND(TODAY()&gt;E223,Q223="",L223&lt;&gt;"Terminar"),"TERMINADO - SIN RENOVAR; ","")&amp;IF(AND(J223&lt;&gt;"",TODAY()&gt;=J223,OR(L223="",L223="Sin decidir"),N223="",Q223=""),"DECIDIR YA; ","")&amp;IF(AND(K223&lt;&gt;"",TODAY()&gt;=K223,TODAY()&lt;J223,OR(L223="",L223="Sin decidir"),Q223=""),"DECIDIR PRONTO; ","")&amp;IF(AND(N223&lt;&gt;"",OR(O223="",O223="Sin respuesta"),Q223="",L223&lt;&gt;"Terminar",I223&lt;&gt;"",TODAY()&gt;=N(I223)-'Ajustes'!$B$4),"DAR SEGUIMIENTO - SIN RESPUESTA; ","")&amp;IF(AND(O223="Aceptó",Q223=""),"ACEPTÓ - FALTA FIRMAR; ","")&amp;IF(AND(H223="",Q223=""),"FALTAN DÍAS DE AVISO; ","")&amp;IF(AND(Q223&lt;&gt;"",R223=""),"FALTA NUEVA TERMINACIÓN; ",""))-2)))</f>
        <v/>
      </c>
    </row>
    <row r="224">
      <c r="D224" s="6" t="n"/>
      <c r="E224" s="6" t="n"/>
      <c r="F224" s="7" t="n"/>
      <c r="I224" s="6">
        <f>IF(OR(E224="",H224=""),"",E224-H224)</f>
        <v/>
      </c>
      <c r="J224" s="6">
        <f>IF(I224="","",I224-'Ajustes'!$B$2)</f>
        <v/>
      </c>
      <c r="K224" s="6">
        <f>IF(J224="","",J224-'Ajustes'!$B$3)</f>
        <v/>
      </c>
      <c r="M224" s="7" t="n"/>
      <c r="N224" s="6" t="n"/>
      <c r="P224" s="6" t="n"/>
      <c r="Q224" s="6" t="n"/>
      <c r="R224" s="6" t="n"/>
      <c r="S224">
        <f>IF(OR(E224="",Q224&lt;&gt;""),"",E224-TODAY())</f>
        <v/>
      </c>
      <c r="T224">
        <f>IF(E224="","",IF(Q224&lt;&gt;"","RENOVADO",IF(L224="Terminar","TERMINA",IF(N224&lt;&gt;"","OFERTA ENVIADA",IF(AND(J224&lt;&gt;"",TODAY()&gt;=J224),"DECIDIR YA","OK")))))</f>
        <v/>
      </c>
      <c r="U224">
        <f>IF(E224="","",IF(IF(AND(I224&lt;&gt;"",TODAY()&gt;I224,N224="",Q224=""),"PASÓ EL LÍMITE DE AVISO - NADA ENVIADO; ","")&amp;IF(AND(TODAY()&gt;E224,Q224="",L224&lt;&gt;"Terminar"),"TERMINADO - SIN RENOVAR; ","")&amp;IF(AND(J224&lt;&gt;"",TODAY()&gt;=J224,OR(L224="",L224="Sin decidir"),N224="",Q224=""),"DECIDIR YA; ","")&amp;IF(AND(K224&lt;&gt;"",TODAY()&gt;=K224,TODAY()&lt;J224,OR(L224="",L224="Sin decidir"),Q224=""),"DECIDIR PRONTO; ","")&amp;IF(AND(N224&lt;&gt;"",OR(O224="",O224="Sin respuesta"),Q224="",L224&lt;&gt;"Terminar",I224&lt;&gt;"",TODAY()&gt;=N(I224)-'Ajustes'!$B$4),"DAR SEGUIMIENTO - SIN RESPUESTA; ","")&amp;IF(AND(O224="Aceptó",Q224=""),"ACEPTÓ - FALTA FIRMAR; ","")&amp;IF(AND(H224="",Q224=""),"FALTAN DÍAS DE AVISO; ","")&amp;IF(AND(Q224&lt;&gt;"",R224=""),"FALTA NUEVA TERMINACIÓN; ","")="","",LEFT(IF(AND(I224&lt;&gt;"",TODAY()&gt;I224,N224="",Q224=""),"PASÓ EL LÍMITE DE AVISO - NADA ENVIADO; ","")&amp;IF(AND(TODAY()&gt;E224,Q224="",L224&lt;&gt;"Terminar"),"TERMINADO - SIN RENOVAR; ","")&amp;IF(AND(J224&lt;&gt;"",TODAY()&gt;=J224,OR(L224="",L224="Sin decidir"),N224="",Q224=""),"DECIDIR YA; ","")&amp;IF(AND(K224&lt;&gt;"",TODAY()&gt;=K224,TODAY()&lt;J224,OR(L224="",L224="Sin decidir"),Q224=""),"DECIDIR PRONTO; ","")&amp;IF(AND(N224&lt;&gt;"",OR(O224="",O224="Sin respuesta"),Q224="",L224&lt;&gt;"Terminar",I224&lt;&gt;"",TODAY()&gt;=N(I224)-'Ajustes'!$B$4),"DAR SEGUIMIENTO - SIN RESPUESTA; ","")&amp;IF(AND(O224="Aceptó",Q224=""),"ACEPTÓ - FALTA FIRMAR; ","")&amp;IF(AND(H224="",Q224=""),"FALTAN DÍAS DE AVISO; ","")&amp;IF(AND(Q224&lt;&gt;"",R224=""),"FALTA NUEVA TERMINACIÓN; ",""),LEN(IF(AND(I224&lt;&gt;"",TODAY()&gt;I224,N224="",Q224=""),"PASÓ EL LÍMITE DE AVISO - NADA ENVIADO; ","")&amp;IF(AND(TODAY()&gt;E224,Q224="",L224&lt;&gt;"Terminar"),"TERMINADO - SIN RENOVAR; ","")&amp;IF(AND(J224&lt;&gt;"",TODAY()&gt;=J224,OR(L224="",L224="Sin decidir"),N224="",Q224=""),"DECIDIR YA; ","")&amp;IF(AND(K224&lt;&gt;"",TODAY()&gt;=K224,TODAY()&lt;J224,OR(L224="",L224="Sin decidir"),Q224=""),"DECIDIR PRONTO; ","")&amp;IF(AND(N224&lt;&gt;"",OR(O224="",O224="Sin respuesta"),Q224="",L224&lt;&gt;"Terminar",I224&lt;&gt;"",TODAY()&gt;=N(I224)-'Ajustes'!$B$4),"DAR SEGUIMIENTO - SIN RESPUESTA; ","")&amp;IF(AND(O224="Aceptó",Q224=""),"ACEPTÓ - FALTA FIRMAR; ","")&amp;IF(AND(H224="",Q224=""),"FALTAN DÍAS DE AVISO; ","")&amp;IF(AND(Q224&lt;&gt;"",R224=""),"FALTA NUEVA TERMINACIÓN; ",""))-2)))</f>
        <v/>
      </c>
    </row>
    <row r="225">
      <c r="D225" s="6" t="n"/>
      <c r="E225" s="6" t="n"/>
      <c r="F225" s="7" t="n"/>
      <c r="I225" s="6">
        <f>IF(OR(E225="",H225=""),"",E225-H225)</f>
        <v/>
      </c>
      <c r="J225" s="6">
        <f>IF(I225="","",I225-'Ajustes'!$B$2)</f>
        <v/>
      </c>
      <c r="K225" s="6">
        <f>IF(J225="","",J225-'Ajustes'!$B$3)</f>
        <v/>
      </c>
      <c r="M225" s="7" t="n"/>
      <c r="N225" s="6" t="n"/>
      <c r="P225" s="6" t="n"/>
      <c r="Q225" s="6" t="n"/>
      <c r="R225" s="6" t="n"/>
      <c r="S225">
        <f>IF(OR(E225="",Q225&lt;&gt;""),"",E225-TODAY())</f>
        <v/>
      </c>
      <c r="T225">
        <f>IF(E225="","",IF(Q225&lt;&gt;"","RENOVADO",IF(L225="Terminar","TERMINA",IF(N225&lt;&gt;"","OFERTA ENVIADA",IF(AND(J225&lt;&gt;"",TODAY()&gt;=J225),"DECIDIR YA","OK")))))</f>
        <v/>
      </c>
      <c r="U225">
        <f>IF(E225="","",IF(IF(AND(I225&lt;&gt;"",TODAY()&gt;I225,N225="",Q225=""),"PASÓ EL LÍMITE DE AVISO - NADA ENVIADO; ","")&amp;IF(AND(TODAY()&gt;E225,Q225="",L225&lt;&gt;"Terminar"),"TERMINADO - SIN RENOVAR; ","")&amp;IF(AND(J225&lt;&gt;"",TODAY()&gt;=J225,OR(L225="",L225="Sin decidir"),N225="",Q225=""),"DECIDIR YA; ","")&amp;IF(AND(K225&lt;&gt;"",TODAY()&gt;=K225,TODAY()&lt;J225,OR(L225="",L225="Sin decidir"),Q225=""),"DECIDIR PRONTO; ","")&amp;IF(AND(N225&lt;&gt;"",OR(O225="",O225="Sin respuesta"),Q225="",L225&lt;&gt;"Terminar",I225&lt;&gt;"",TODAY()&gt;=N(I225)-'Ajustes'!$B$4),"DAR SEGUIMIENTO - SIN RESPUESTA; ","")&amp;IF(AND(O225="Aceptó",Q225=""),"ACEPTÓ - FALTA FIRMAR; ","")&amp;IF(AND(H225="",Q225=""),"FALTAN DÍAS DE AVISO; ","")&amp;IF(AND(Q225&lt;&gt;"",R225=""),"FALTA NUEVA TERMINACIÓN; ","")="","",LEFT(IF(AND(I225&lt;&gt;"",TODAY()&gt;I225,N225="",Q225=""),"PASÓ EL LÍMITE DE AVISO - NADA ENVIADO; ","")&amp;IF(AND(TODAY()&gt;E225,Q225="",L225&lt;&gt;"Terminar"),"TERMINADO - SIN RENOVAR; ","")&amp;IF(AND(J225&lt;&gt;"",TODAY()&gt;=J225,OR(L225="",L225="Sin decidir"),N225="",Q225=""),"DECIDIR YA; ","")&amp;IF(AND(K225&lt;&gt;"",TODAY()&gt;=K225,TODAY()&lt;J225,OR(L225="",L225="Sin decidir"),Q225=""),"DECIDIR PRONTO; ","")&amp;IF(AND(N225&lt;&gt;"",OR(O225="",O225="Sin respuesta"),Q225="",L225&lt;&gt;"Terminar",I225&lt;&gt;"",TODAY()&gt;=N(I225)-'Ajustes'!$B$4),"DAR SEGUIMIENTO - SIN RESPUESTA; ","")&amp;IF(AND(O225="Aceptó",Q225=""),"ACEPTÓ - FALTA FIRMAR; ","")&amp;IF(AND(H225="",Q225=""),"FALTAN DÍAS DE AVISO; ","")&amp;IF(AND(Q225&lt;&gt;"",R225=""),"FALTA NUEVA TERMINACIÓN; ",""),LEN(IF(AND(I225&lt;&gt;"",TODAY()&gt;I225,N225="",Q225=""),"PASÓ EL LÍMITE DE AVISO - NADA ENVIADO; ","")&amp;IF(AND(TODAY()&gt;E225,Q225="",L225&lt;&gt;"Terminar"),"TERMINADO - SIN RENOVAR; ","")&amp;IF(AND(J225&lt;&gt;"",TODAY()&gt;=J225,OR(L225="",L225="Sin decidir"),N225="",Q225=""),"DECIDIR YA; ","")&amp;IF(AND(K225&lt;&gt;"",TODAY()&gt;=K225,TODAY()&lt;J225,OR(L225="",L225="Sin decidir"),Q225=""),"DECIDIR PRONTO; ","")&amp;IF(AND(N225&lt;&gt;"",OR(O225="",O225="Sin respuesta"),Q225="",L225&lt;&gt;"Terminar",I225&lt;&gt;"",TODAY()&gt;=N(I225)-'Ajustes'!$B$4),"DAR SEGUIMIENTO - SIN RESPUESTA; ","")&amp;IF(AND(O225="Aceptó",Q225=""),"ACEPTÓ - FALTA FIRMAR; ","")&amp;IF(AND(H225="",Q225=""),"FALTAN DÍAS DE AVISO; ","")&amp;IF(AND(Q225&lt;&gt;"",R225=""),"FALTA NUEVA TERMINACIÓN; ",""))-2)))</f>
        <v/>
      </c>
    </row>
    <row r="226">
      <c r="D226" s="6" t="n"/>
      <c r="E226" s="6" t="n"/>
      <c r="F226" s="7" t="n"/>
      <c r="I226" s="6">
        <f>IF(OR(E226="",H226=""),"",E226-H226)</f>
        <v/>
      </c>
      <c r="J226" s="6">
        <f>IF(I226="","",I226-'Ajustes'!$B$2)</f>
        <v/>
      </c>
      <c r="K226" s="6">
        <f>IF(J226="","",J226-'Ajustes'!$B$3)</f>
        <v/>
      </c>
      <c r="M226" s="7" t="n"/>
      <c r="N226" s="6" t="n"/>
      <c r="P226" s="6" t="n"/>
      <c r="Q226" s="6" t="n"/>
      <c r="R226" s="6" t="n"/>
      <c r="S226">
        <f>IF(OR(E226="",Q226&lt;&gt;""),"",E226-TODAY())</f>
        <v/>
      </c>
      <c r="T226">
        <f>IF(E226="","",IF(Q226&lt;&gt;"","RENOVADO",IF(L226="Terminar","TERMINA",IF(N226&lt;&gt;"","OFERTA ENVIADA",IF(AND(J226&lt;&gt;"",TODAY()&gt;=J226),"DECIDIR YA","OK")))))</f>
        <v/>
      </c>
      <c r="U226">
        <f>IF(E226="","",IF(IF(AND(I226&lt;&gt;"",TODAY()&gt;I226,N226="",Q226=""),"PASÓ EL LÍMITE DE AVISO - NADA ENVIADO; ","")&amp;IF(AND(TODAY()&gt;E226,Q226="",L226&lt;&gt;"Terminar"),"TERMINADO - SIN RENOVAR; ","")&amp;IF(AND(J226&lt;&gt;"",TODAY()&gt;=J226,OR(L226="",L226="Sin decidir"),N226="",Q226=""),"DECIDIR YA; ","")&amp;IF(AND(K226&lt;&gt;"",TODAY()&gt;=K226,TODAY()&lt;J226,OR(L226="",L226="Sin decidir"),Q226=""),"DECIDIR PRONTO; ","")&amp;IF(AND(N226&lt;&gt;"",OR(O226="",O226="Sin respuesta"),Q226="",L226&lt;&gt;"Terminar",I226&lt;&gt;"",TODAY()&gt;=N(I226)-'Ajustes'!$B$4),"DAR SEGUIMIENTO - SIN RESPUESTA; ","")&amp;IF(AND(O226="Aceptó",Q226=""),"ACEPTÓ - FALTA FIRMAR; ","")&amp;IF(AND(H226="",Q226=""),"FALTAN DÍAS DE AVISO; ","")&amp;IF(AND(Q226&lt;&gt;"",R226=""),"FALTA NUEVA TERMINACIÓN; ","")="","",LEFT(IF(AND(I226&lt;&gt;"",TODAY()&gt;I226,N226="",Q226=""),"PASÓ EL LÍMITE DE AVISO - NADA ENVIADO; ","")&amp;IF(AND(TODAY()&gt;E226,Q226="",L226&lt;&gt;"Terminar"),"TERMINADO - SIN RENOVAR; ","")&amp;IF(AND(J226&lt;&gt;"",TODAY()&gt;=J226,OR(L226="",L226="Sin decidir"),N226="",Q226=""),"DECIDIR YA; ","")&amp;IF(AND(K226&lt;&gt;"",TODAY()&gt;=K226,TODAY()&lt;J226,OR(L226="",L226="Sin decidir"),Q226=""),"DECIDIR PRONTO; ","")&amp;IF(AND(N226&lt;&gt;"",OR(O226="",O226="Sin respuesta"),Q226="",L226&lt;&gt;"Terminar",I226&lt;&gt;"",TODAY()&gt;=N(I226)-'Ajustes'!$B$4),"DAR SEGUIMIENTO - SIN RESPUESTA; ","")&amp;IF(AND(O226="Aceptó",Q226=""),"ACEPTÓ - FALTA FIRMAR; ","")&amp;IF(AND(H226="",Q226=""),"FALTAN DÍAS DE AVISO; ","")&amp;IF(AND(Q226&lt;&gt;"",R226=""),"FALTA NUEVA TERMINACIÓN; ",""),LEN(IF(AND(I226&lt;&gt;"",TODAY()&gt;I226,N226="",Q226=""),"PASÓ EL LÍMITE DE AVISO - NADA ENVIADO; ","")&amp;IF(AND(TODAY()&gt;E226,Q226="",L226&lt;&gt;"Terminar"),"TERMINADO - SIN RENOVAR; ","")&amp;IF(AND(J226&lt;&gt;"",TODAY()&gt;=J226,OR(L226="",L226="Sin decidir"),N226="",Q226=""),"DECIDIR YA; ","")&amp;IF(AND(K226&lt;&gt;"",TODAY()&gt;=K226,TODAY()&lt;J226,OR(L226="",L226="Sin decidir"),Q226=""),"DECIDIR PRONTO; ","")&amp;IF(AND(N226&lt;&gt;"",OR(O226="",O226="Sin respuesta"),Q226="",L226&lt;&gt;"Terminar",I226&lt;&gt;"",TODAY()&gt;=N(I226)-'Ajustes'!$B$4),"DAR SEGUIMIENTO - SIN RESPUESTA; ","")&amp;IF(AND(O226="Aceptó",Q226=""),"ACEPTÓ - FALTA FIRMAR; ","")&amp;IF(AND(H226="",Q226=""),"FALTAN DÍAS DE AVISO; ","")&amp;IF(AND(Q226&lt;&gt;"",R226=""),"FALTA NUEVA TERMINACIÓN; ",""))-2)))</f>
        <v/>
      </c>
    </row>
    <row r="227">
      <c r="D227" s="6" t="n"/>
      <c r="E227" s="6" t="n"/>
      <c r="F227" s="7" t="n"/>
      <c r="I227" s="6">
        <f>IF(OR(E227="",H227=""),"",E227-H227)</f>
        <v/>
      </c>
      <c r="J227" s="6">
        <f>IF(I227="","",I227-'Ajustes'!$B$2)</f>
        <v/>
      </c>
      <c r="K227" s="6">
        <f>IF(J227="","",J227-'Ajustes'!$B$3)</f>
        <v/>
      </c>
      <c r="M227" s="7" t="n"/>
      <c r="N227" s="6" t="n"/>
      <c r="P227" s="6" t="n"/>
      <c r="Q227" s="6" t="n"/>
      <c r="R227" s="6" t="n"/>
      <c r="S227">
        <f>IF(OR(E227="",Q227&lt;&gt;""),"",E227-TODAY())</f>
        <v/>
      </c>
      <c r="T227">
        <f>IF(E227="","",IF(Q227&lt;&gt;"","RENOVADO",IF(L227="Terminar","TERMINA",IF(N227&lt;&gt;"","OFERTA ENVIADA",IF(AND(J227&lt;&gt;"",TODAY()&gt;=J227),"DECIDIR YA","OK")))))</f>
        <v/>
      </c>
      <c r="U227">
        <f>IF(E227="","",IF(IF(AND(I227&lt;&gt;"",TODAY()&gt;I227,N227="",Q227=""),"PASÓ EL LÍMITE DE AVISO - NADA ENVIADO; ","")&amp;IF(AND(TODAY()&gt;E227,Q227="",L227&lt;&gt;"Terminar"),"TERMINADO - SIN RENOVAR; ","")&amp;IF(AND(J227&lt;&gt;"",TODAY()&gt;=J227,OR(L227="",L227="Sin decidir"),N227="",Q227=""),"DECIDIR YA; ","")&amp;IF(AND(K227&lt;&gt;"",TODAY()&gt;=K227,TODAY()&lt;J227,OR(L227="",L227="Sin decidir"),Q227=""),"DECIDIR PRONTO; ","")&amp;IF(AND(N227&lt;&gt;"",OR(O227="",O227="Sin respuesta"),Q227="",L227&lt;&gt;"Terminar",I227&lt;&gt;"",TODAY()&gt;=N(I227)-'Ajustes'!$B$4),"DAR SEGUIMIENTO - SIN RESPUESTA; ","")&amp;IF(AND(O227="Aceptó",Q227=""),"ACEPTÓ - FALTA FIRMAR; ","")&amp;IF(AND(H227="",Q227=""),"FALTAN DÍAS DE AVISO; ","")&amp;IF(AND(Q227&lt;&gt;"",R227=""),"FALTA NUEVA TERMINACIÓN; ","")="","",LEFT(IF(AND(I227&lt;&gt;"",TODAY()&gt;I227,N227="",Q227=""),"PASÓ EL LÍMITE DE AVISO - NADA ENVIADO; ","")&amp;IF(AND(TODAY()&gt;E227,Q227="",L227&lt;&gt;"Terminar"),"TERMINADO - SIN RENOVAR; ","")&amp;IF(AND(J227&lt;&gt;"",TODAY()&gt;=J227,OR(L227="",L227="Sin decidir"),N227="",Q227=""),"DECIDIR YA; ","")&amp;IF(AND(K227&lt;&gt;"",TODAY()&gt;=K227,TODAY()&lt;J227,OR(L227="",L227="Sin decidir"),Q227=""),"DECIDIR PRONTO; ","")&amp;IF(AND(N227&lt;&gt;"",OR(O227="",O227="Sin respuesta"),Q227="",L227&lt;&gt;"Terminar",I227&lt;&gt;"",TODAY()&gt;=N(I227)-'Ajustes'!$B$4),"DAR SEGUIMIENTO - SIN RESPUESTA; ","")&amp;IF(AND(O227="Aceptó",Q227=""),"ACEPTÓ - FALTA FIRMAR; ","")&amp;IF(AND(H227="",Q227=""),"FALTAN DÍAS DE AVISO; ","")&amp;IF(AND(Q227&lt;&gt;"",R227=""),"FALTA NUEVA TERMINACIÓN; ",""),LEN(IF(AND(I227&lt;&gt;"",TODAY()&gt;I227,N227="",Q227=""),"PASÓ EL LÍMITE DE AVISO - NADA ENVIADO; ","")&amp;IF(AND(TODAY()&gt;E227,Q227="",L227&lt;&gt;"Terminar"),"TERMINADO - SIN RENOVAR; ","")&amp;IF(AND(J227&lt;&gt;"",TODAY()&gt;=J227,OR(L227="",L227="Sin decidir"),N227="",Q227=""),"DECIDIR YA; ","")&amp;IF(AND(K227&lt;&gt;"",TODAY()&gt;=K227,TODAY()&lt;J227,OR(L227="",L227="Sin decidir"),Q227=""),"DECIDIR PRONTO; ","")&amp;IF(AND(N227&lt;&gt;"",OR(O227="",O227="Sin respuesta"),Q227="",L227&lt;&gt;"Terminar",I227&lt;&gt;"",TODAY()&gt;=N(I227)-'Ajustes'!$B$4),"DAR SEGUIMIENTO - SIN RESPUESTA; ","")&amp;IF(AND(O227="Aceptó",Q227=""),"ACEPTÓ - FALTA FIRMAR; ","")&amp;IF(AND(H227="",Q227=""),"FALTAN DÍAS DE AVISO; ","")&amp;IF(AND(Q227&lt;&gt;"",R227=""),"FALTA NUEVA TERMINACIÓN; ",""))-2)))</f>
        <v/>
      </c>
    </row>
    <row r="228">
      <c r="D228" s="6" t="n"/>
      <c r="E228" s="6" t="n"/>
      <c r="F228" s="7" t="n"/>
      <c r="I228" s="6">
        <f>IF(OR(E228="",H228=""),"",E228-H228)</f>
        <v/>
      </c>
      <c r="J228" s="6">
        <f>IF(I228="","",I228-'Ajustes'!$B$2)</f>
        <v/>
      </c>
      <c r="K228" s="6">
        <f>IF(J228="","",J228-'Ajustes'!$B$3)</f>
        <v/>
      </c>
      <c r="M228" s="7" t="n"/>
      <c r="N228" s="6" t="n"/>
      <c r="P228" s="6" t="n"/>
      <c r="Q228" s="6" t="n"/>
      <c r="R228" s="6" t="n"/>
      <c r="S228">
        <f>IF(OR(E228="",Q228&lt;&gt;""),"",E228-TODAY())</f>
        <v/>
      </c>
      <c r="T228">
        <f>IF(E228="","",IF(Q228&lt;&gt;"","RENOVADO",IF(L228="Terminar","TERMINA",IF(N228&lt;&gt;"","OFERTA ENVIADA",IF(AND(J228&lt;&gt;"",TODAY()&gt;=J228),"DECIDIR YA","OK")))))</f>
        <v/>
      </c>
      <c r="U228">
        <f>IF(E228="","",IF(IF(AND(I228&lt;&gt;"",TODAY()&gt;I228,N228="",Q228=""),"PASÓ EL LÍMITE DE AVISO - NADA ENVIADO; ","")&amp;IF(AND(TODAY()&gt;E228,Q228="",L228&lt;&gt;"Terminar"),"TERMINADO - SIN RENOVAR; ","")&amp;IF(AND(J228&lt;&gt;"",TODAY()&gt;=J228,OR(L228="",L228="Sin decidir"),N228="",Q228=""),"DECIDIR YA; ","")&amp;IF(AND(K228&lt;&gt;"",TODAY()&gt;=K228,TODAY()&lt;J228,OR(L228="",L228="Sin decidir"),Q228=""),"DECIDIR PRONTO; ","")&amp;IF(AND(N228&lt;&gt;"",OR(O228="",O228="Sin respuesta"),Q228="",L228&lt;&gt;"Terminar",I228&lt;&gt;"",TODAY()&gt;=N(I228)-'Ajustes'!$B$4),"DAR SEGUIMIENTO - SIN RESPUESTA; ","")&amp;IF(AND(O228="Aceptó",Q228=""),"ACEPTÓ - FALTA FIRMAR; ","")&amp;IF(AND(H228="",Q228=""),"FALTAN DÍAS DE AVISO; ","")&amp;IF(AND(Q228&lt;&gt;"",R228=""),"FALTA NUEVA TERMINACIÓN; ","")="","",LEFT(IF(AND(I228&lt;&gt;"",TODAY()&gt;I228,N228="",Q228=""),"PASÓ EL LÍMITE DE AVISO - NADA ENVIADO; ","")&amp;IF(AND(TODAY()&gt;E228,Q228="",L228&lt;&gt;"Terminar"),"TERMINADO - SIN RENOVAR; ","")&amp;IF(AND(J228&lt;&gt;"",TODAY()&gt;=J228,OR(L228="",L228="Sin decidir"),N228="",Q228=""),"DECIDIR YA; ","")&amp;IF(AND(K228&lt;&gt;"",TODAY()&gt;=K228,TODAY()&lt;J228,OR(L228="",L228="Sin decidir"),Q228=""),"DECIDIR PRONTO; ","")&amp;IF(AND(N228&lt;&gt;"",OR(O228="",O228="Sin respuesta"),Q228="",L228&lt;&gt;"Terminar",I228&lt;&gt;"",TODAY()&gt;=N(I228)-'Ajustes'!$B$4),"DAR SEGUIMIENTO - SIN RESPUESTA; ","")&amp;IF(AND(O228="Aceptó",Q228=""),"ACEPTÓ - FALTA FIRMAR; ","")&amp;IF(AND(H228="",Q228=""),"FALTAN DÍAS DE AVISO; ","")&amp;IF(AND(Q228&lt;&gt;"",R228=""),"FALTA NUEVA TERMINACIÓN; ",""),LEN(IF(AND(I228&lt;&gt;"",TODAY()&gt;I228,N228="",Q228=""),"PASÓ EL LÍMITE DE AVISO - NADA ENVIADO; ","")&amp;IF(AND(TODAY()&gt;E228,Q228="",L228&lt;&gt;"Terminar"),"TERMINADO - SIN RENOVAR; ","")&amp;IF(AND(J228&lt;&gt;"",TODAY()&gt;=J228,OR(L228="",L228="Sin decidir"),N228="",Q228=""),"DECIDIR YA; ","")&amp;IF(AND(K228&lt;&gt;"",TODAY()&gt;=K228,TODAY()&lt;J228,OR(L228="",L228="Sin decidir"),Q228=""),"DECIDIR PRONTO; ","")&amp;IF(AND(N228&lt;&gt;"",OR(O228="",O228="Sin respuesta"),Q228="",L228&lt;&gt;"Terminar",I228&lt;&gt;"",TODAY()&gt;=N(I228)-'Ajustes'!$B$4),"DAR SEGUIMIENTO - SIN RESPUESTA; ","")&amp;IF(AND(O228="Aceptó",Q228=""),"ACEPTÓ - FALTA FIRMAR; ","")&amp;IF(AND(H228="",Q228=""),"FALTAN DÍAS DE AVISO; ","")&amp;IF(AND(Q228&lt;&gt;"",R228=""),"FALTA NUEVA TERMINACIÓN; ",""))-2)))</f>
        <v/>
      </c>
    </row>
    <row r="229">
      <c r="D229" s="6" t="n"/>
      <c r="E229" s="6" t="n"/>
      <c r="F229" s="7" t="n"/>
      <c r="I229" s="6">
        <f>IF(OR(E229="",H229=""),"",E229-H229)</f>
        <v/>
      </c>
      <c r="J229" s="6">
        <f>IF(I229="","",I229-'Ajustes'!$B$2)</f>
        <v/>
      </c>
      <c r="K229" s="6">
        <f>IF(J229="","",J229-'Ajustes'!$B$3)</f>
        <v/>
      </c>
      <c r="M229" s="7" t="n"/>
      <c r="N229" s="6" t="n"/>
      <c r="P229" s="6" t="n"/>
      <c r="Q229" s="6" t="n"/>
      <c r="R229" s="6" t="n"/>
      <c r="S229">
        <f>IF(OR(E229="",Q229&lt;&gt;""),"",E229-TODAY())</f>
        <v/>
      </c>
      <c r="T229">
        <f>IF(E229="","",IF(Q229&lt;&gt;"","RENOVADO",IF(L229="Terminar","TERMINA",IF(N229&lt;&gt;"","OFERTA ENVIADA",IF(AND(J229&lt;&gt;"",TODAY()&gt;=J229),"DECIDIR YA","OK")))))</f>
        <v/>
      </c>
      <c r="U229">
        <f>IF(E229="","",IF(IF(AND(I229&lt;&gt;"",TODAY()&gt;I229,N229="",Q229=""),"PASÓ EL LÍMITE DE AVISO - NADA ENVIADO; ","")&amp;IF(AND(TODAY()&gt;E229,Q229="",L229&lt;&gt;"Terminar"),"TERMINADO - SIN RENOVAR; ","")&amp;IF(AND(J229&lt;&gt;"",TODAY()&gt;=J229,OR(L229="",L229="Sin decidir"),N229="",Q229=""),"DECIDIR YA; ","")&amp;IF(AND(K229&lt;&gt;"",TODAY()&gt;=K229,TODAY()&lt;J229,OR(L229="",L229="Sin decidir"),Q229=""),"DECIDIR PRONTO; ","")&amp;IF(AND(N229&lt;&gt;"",OR(O229="",O229="Sin respuesta"),Q229="",L229&lt;&gt;"Terminar",I229&lt;&gt;"",TODAY()&gt;=N(I229)-'Ajustes'!$B$4),"DAR SEGUIMIENTO - SIN RESPUESTA; ","")&amp;IF(AND(O229="Aceptó",Q229=""),"ACEPTÓ - FALTA FIRMAR; ","")&amp;IF(AND(H229="",Q229=""),"FALTAN DÍAS DE AVISO; ","")&amp;IF(AND(Q229&lt;&gt;"",R229=""),"FALTA NUEVA TERMINACIÓN; ","")="","",LEFT(IF(AND(I229&lt;&gt;"",TODAY()&gt;I229,N229="",Q229=""),"PASÓ EL LÍMITE DE AVISO - NADA ENVIADO; ","")&amp;IF(AND(TODAY()&gt;E229,Q229="",L229&lt;&gt;"Terminar"),"TERMINADO - SIN RENOVAR; ","")&amp;IF(AND(J229&lt;&gt;"",TODAY()&gt;=J229,OR(L229="",L229="Sin decidir"),N229="",Q229=""),"DECIDIR YA; ","")&amp;IF(AND(K229&lt;&gt;"",TODAY()&gt;=K229,TODAY()&lt;J229,OR(L229="",L229="Sin decidir"),Q229=""),"DECIDIR PRONTO; ","")&amp;IF(AND(N229&lt;&gt;"",OR(O229="",O229="Sin respuesta"),Q229="",L229&lt;&gt;"Terminar",I229&lt;&gt;"",TODAY()&gt;=N(I229)-'Ajustes'!$B$4),"DAR SEGUIMIENTO - SIN RESPUESTA; ","")&amp;IF(AND(O229="Aceptó",Q229=""),"ACEPTÓ - FALTA FIRMAR; ","")&amp;IF(AND(H229="",Q229=""),"FALTAN DÍAS DE AVISO; ","")&amp;IF(AND(Q229&lt;&gt;"",R229=""),"FALTA NUEVA TERMINACIÓN; ",""),LEN(IF(AND(I229&lt;&gt;"",TODAY()&gt;I229,N229="",Q229=""),"PASÓ EL LÍMITE DE AVISO - NADA ENVIADO; ","")&amp;IF(AND(TODAY()&gt;E229,Q229="",L229&lt;&gt;"Terminar"),"TERMINADO - SIN RENOVAR; ","")&amp;IF(AND(J229&lt;&gt;"",TODAY()&gt;=J229,OR(L229="",L229="Sin decidir"),N229="",Q229=""),"DECIDIR YA; ","")&amp;IF(AND(K229&lt;&gt;"",TODAY()&gt;=K229,TODAY()&lt;J229,OR(L229="",L229="Sin decidir"),Q229=""),"DECIDIR PRONTO; ","")&amp;IF(AND(N229&lt;&gt;"",OR(O229="",O229="Sin respuesta"),Q229="",L229&lt;&gt;"Terminar",I229&lt;&gt;"",TODAY()&gt;=N(I229)-'Ajustes'!$B$4),"DAR SEGUIMIENTO - SIN RESPUESTA; ","")&amp;IF(AND(O229="Aceptó",Q229=""),"ACEPTÓ - FALTA FIRMAR; ","")&amp;IF(AND(H229="",Q229=""),"FALTAN DÍAS DE AVISO; ","")&amp;IF(AND(Q229&lt;&gt;"",R229=""),"FALTA NUEVA TERMINACIÓN; ",""))-2)))</f>
        <v/>
      </c>
    </row>
    <row r="230">
      <c r="D230" s="6" t="n"/>
      <c r="E230" s="6" t="n"/>
      <c r="F230" s="7" t="n"/>
      <c r="I230" s="6">
        <f>IF(OR(E230="",H230=""),"",E230-H230)</f>
        <v/>
      </c>
      <c r="J230" s="6">
        <f>IF(I230="","",I230-'Ajustes'!$B$2)</f>
        <v/>
      </c>
      <c r="K230" s="6">
        <f>IF(J230="","",J230-'Ajustes'!$B$3)</f>
        <v/>
      </c>
      <c r="M230" s="7" t="n"/>
      <c r="N230" s="6" t="n"/>
      <c r="P230" s="6" t="n"/>
      <c r="Q230" s="6" t="n"/>
      <c r="R230" s="6" t="n"/>
      <c r="S230">
        <f>IF(OR(E230="",Q230&lt;&gt;""),"",E230-TODAY())</f>
        <v/>
      </c>
      <c r="T230">
        <f>IF(E230="","",IF(Q230&lt;&gt;"","RENOVADO",IF(L230="Terminar","TERMINA",IF(N230&lt;&gt;"","OFERTA ENVIADA",IF(AND(J230&lt;&gt;"",TODAY()&gt;=J230),"DECIDIR YA","OK")))))</f>
        <v/>
      </c>
      <c r="U230">
        <f>IF(E230="","",IF(IF(AND(I230&lt;&gt;"",TODAY()&gt;I230,N230="",Q230=""),"PASÓ EL LÍMITE DE AVISO - NADA ENVIADO; ","")&amp;IF(AND(TODAY()&gt;E230,Q230="",L230&lt;&gt;"Terminar"),"TERMINADO - SIN RENOVAR; ","")&amp;IF(AND(J230&lt;&gt;"",TODAY()&gt;=J230,OR(L230="",L230="Sin decidir"),N230="",Q230=""),"DECIDIR YA; ","")&amp;IF(AND(K230&lt;&gt;"",TODAY()&gt;=K230,TODAY()&lt;J230,OR(L230="",L230="Sin decidir"),Q230=""),"DECIDIR PRONTO; ","")&amp;IF(AND(N230&lt;&gt;"",OR(O230="",O230="Sin respuesta"),Q230="",L230&lt;&gt;"Terminar",I230&lt;&gt;"",TODAY()&gt;=N(I230)-'Ajustes'!$B$4),"DAR SEGUIMIENTO - SIN RESPUESTA; ","")&amp;IF(AND(O230="Aceptó",Q230=""),"ACEPTÓ - FALTA FIRMAR; ","")&amp;IF(AND(H230="",Q230=""),"FALTAN DÍAS DE AVISO; ","")&amp;IF(AND(Q230&lt;&gt;"",R230=""),"FALTA NUEVA TERMINACIÓN; ","")="","",LEFT(IF(AND(I230&lt;&gt;"",TODAY()&gt;I230,N230="",Q230=""),"PASÓ EL LÍMITE DE AVISO - NADA ENVIADO; ","")&amp;IF(AND(TODAY()&gt;E230,Q230="",L230&lt;&gt;"Terminar"),"TERMINADO - SIN RENOVAR; ","")&amp;IF(AND(J230&lt;&gt;"",TODAY()&gt;=J230,OR(L230="",L230="Sin decidir"),N230="",Q230=""),"DECIDIR YA; ","")&amp;IF(AND(K230&lt;&gt;"",TODAY()&gt;=K230,TODAY()&lt;J230,OR(L230="",L230="Sin decidir"),Q230=""),"DECIDIR PRONTO; ","")&amp;IF(AND(N230&lt;&gt;"",OR(O230="",O230="Sin respuesta"),Q230="",L230&lt;&gt;"Terminar",I230&lt;&gt;"",TODAY()&gt;=N(I230)-'Ajustes'!$B$4),"DAR SEGUIMIENTO - SIN RESPUESTA; ","")&amp;IF(AND(O230="Aceptó",Q230=""),"ACEPTÓ - FALTA FIRMAR; ","")&amp;IF(AND(H230="",Q230=""),"FALTAN DÍAS DE AVISO; ","")&amp;IF(AND(Q230&lt;&gt;"",R230=""),"FALTA NUEVA TERMINACIÓN; ",""),LEN(IF(AND(I230&lt;&gt;"",TODAY()&gt;I230,N230="",Q230=""),"PASÓ EL LÍMITE DE AVISO - NADA ENVIADO; ","")&amp;IF(AND(TODAY()&gt;E230,Q230="",L230&lt;&gt;"Terminar"),"TERMINADO - SIN RENOVAR; ","")&amp;IF(AND(J230&lt;&gt;"",TODAY()&gt;=J230,OR(L230="",L230="Sin decidir"),N230="",Q230=""),"DECIDIR YA; ","")&amp;IF(AND(K230&lt;&gt;"",TODAY()&gt;=K230,TODAY()&lt;J230,OR(L230="",L230="Sin decidir"),Q230=""),"DECIDIR PRONTO; ","")&amp;IF(AND(N230&lt;&gt;"",OR(O230="",O230="Sin respuesta"),Q230="",L230&lt;&gt;"Terminar",I230&lt;&gt;"",TODAY()&gt;=N(I230)-'Ajustes'!$B$4),"DAR SEGUIMIENTO - SIN RESPUESTA; ","")&amp;IF(AND(O230="Aceptó",Q230=""),"ACEPTÓ - FALTA FIRMAR; ","")&amp;IF(AND(H230="",Q230=""),"FALTAN DÍAS DE AVISO; ","")&amp;IF(AND(Q230&lt;&gt;"",R230=""),"FALTA NUEVA TERMINACIÓN; ",""))-2)))</f>
        <v/>
      </c>
    </row>
    <row r="231">
      <c r="D231" s="6" t="n"/>
      <c r="E231" s="6" t="n"/>
      <c r="F231" s="7" t="n"/>
      <c r="I231" s="6">
        <f>IF(OR(E231="",H231=""),"",E231-H231)</f>
        <v/>
      </c>
      <c r="J231" s="6">
        <f>IF(I231="","",I231-'Ajustes'!$B$2)</f>
        <v/>
      </c>
      <c r="K231" s="6">
        <f>IF(J231="","",J231-'Ajustes'!$B$3)</f>
        <v/>
      </c>
      <c r="M231" s="7" t="n"/>
      <c r="N231" s="6" t="n"/>
      <c r="P231" s="6" t="n"/>
      <c r="Q231" s="6" t="n"/>
      <c r="R231" s="6" t="n"/>
      <c r="S231">
        <f>IF(OR(E231="",Q231&lt;&gt;""),"",E231-TODAY())</f>
        <v/>
      </c>
      <c r="T231">
        <f>IF(E231="","",IF(Q231&lt;&gt;"","RENOVADO",IF(L231="Terminar","TERMINA",IF(N231&lt;&gt;"","OFERTA ENVIADA",IF(AND(J231&lt;&gt;"",TODAY()&gt;=J231),"DECIDIR YA","OK")))))</f>
        <v/>
      </c>
      <c r="U231">
        <f>IF(E231="","",IF(IF(AND(I231&lt;&gt;"",TODAY()&gt;I231,N231="",Q231=""),"PASÓ EL LÍMITE DE AVISO - NADA ENVIADO; ","")&amp;IF(AND(TODAY()&gt;E231,Q231="",L231&lt;&gt;"Terminar"),"TERMINADO - SIN RENOVAR; ","")&amp;IF(AND(J231&lt;&gt;"",TODAY()&gt;=J231,OR(L231="",L231="Sin decidir"),N231="",Q231=""),"DECIDIR YA; ","")&amp;IF(AND(K231&lt;&gt;"",TODAY()&gt;=K231,TODAY()&lt;J231,OR(L231="",L231="Sin decidir"),Q231=""),"DECIDIR PRONTO; ","")&amp;IF(AND(N231&lt;&gt;"",OR(O231="",O231="Sin respuesta"),Q231="",L231&lt;&gt;"Terminar",I231&lt;&gt;"",TODAY()&gt;=N(I231)-'Ajustes'!$B$4),"DAR SEGUIMIENTO - SIN RESPUESTA; ","")&amp;IF(AND(O231="Aceptó",Q231=""),"ACEPTÓ - FALTA FIRMAR; ","")&amp;IF(AND(H231="",Q231=""),"FALTAN DÍAS DE AVISO; ","")&amp;IF(AND(Q231&lt;&gt;"",R231=""),"FALTA NUEVA TERMINACIÓN; ","")="","",LEFT(IF(AND(I231&lt;&gt;"",TODAY()&gt;I231,N231="",Q231=""),"PASÓ EL LÍMITE DE AVISO - NADA ENVIADO; ","")&amp;IF(AND(TODAY()&gt;E231,Q231="",L231&lt;&gt;"Terminar"),"TERMINADO - SIN RENOVAR; ","")&amp;IF(AND(J231&lt;&gt;"",TODAY()&gt;=J231,OR(L231="",L231="Sin decidir"),N231="",Q231=""),"DECIDIR YA; ","")&amp;IF(AND(K231&lt;&gt;"",TODAY()&gt;=K231,TODAY()&lt;J231,OR(L231="",L231="Sin decidir"),Q231=""),"DECIDIR PRONTO; ","")&amp;IF(AND(N231&lt;&gt;"",OR(O231="",O231="Sin respuesta"),Q231="",L231&lt;&gt;"Terminar",I231&lt;&gt;"",TODAY()&gt;=N(I231)-'Ajustes'!$B$4),"DAR SEGUIMIENTO - SIN RESPUESTA; ","")&amp;IF(AND(O231="Aceptó",Q231=""),"ACEPTÓ - FALTA FIRMAR; ","")&amp;IF(AND(H231="",Q231=""),"FALTAN DÍAS DE AVISO; ","")&amp;IF(AND(Q231&lt;&gt;"",R231=""),"FALTA NUEVA TERMINACIÓN; ",""),LEN(IF(AND(I231&lt;&gt;"",TODAY()&gt;I231,N231="",Q231=""),"PASÓ EL LÍMITE DE AVISO - NADA ENVIADO; ","")&amp;IF(AND(TODAY()&gt;E231,Q231="",L231&lt;&gt;"Terminar"),"TERMINADO - SIN RENOVAR; ","")&amp;IF(AND(J231&lt;&gt;"",TODAY()&gt;=J231,OR(L231="",L231="Sin decidir"),N231="",Q231=""),"DECIDIR YA; ","")&amp;IF(AND(K231&lt;&gt;"",TODAY()&gt;=K231,TODAY()&lt;J231,OR(L231="",L231="Sin decidir"),Q231=""),"DECIDIR PRONTO; ","")&amp;IF(AND(N231&lt;&gt;"",OR(O231="",O231="Sin respuesta"),Q231="",L231&lt;&gt;"Terminar",I231&lt;&gt;"",TODAY()&gt;=N(I231)-'Ajustes'!$B$4),"DAR SEGUIMIENTO - SIN RESPUESTA; ","")&amp;IF(AND(O231="Aceptó",Q231=""),"ACEPTÓ - FALTA FIRMAR; ","")&amp;IF(AND(H231="",Q231=""),"FALTAN DÍAS DE AVISO; ","")&amp;IF(AND(Q231&lt;&gt;"",R231=""),"FALTA NUEVA TERMINACIÓN; ",""))-2)))</f>
        <v/>
      </c>
    </row>
    <row r="232">
      <c r="D232" s="6" t="n"/>
      <c r="E232" s="6" t="n"/>
      <c r="F232" s="7" t="n"/>
      <c r="I232" s="6">
        <f>IF(OR(E232="",H232=""),"",E232-H232)</f>
        <v/>
      </c>
      <c r="J232" s="6">
        <f>IF(I232="","",I232-'Ajustes'!$B$2)</f>
        <v/>
      </c>
      <c r="K232" s="6">
        <f>IF(J232="","",J232-'Ajustes'!$B$3)</f>
        <v/>
      </c>
      <c r="M232" s="7" t="n"/>
      <c r="N232" s="6" t="n"/>
      <c r="P232" s="6" t="n"/>
      <c r="Q232" s="6" t="n"/>
      <c r="R232" s="6" t="n"/>
      <c r="S232">
        <f>IF(OR(E232="",Q232&lt;&gt;""),"",E232-TODAY())</f>
        <v/>
      </c>
      <c r="T232">
        <f>IF(E232="","",IF(Q232&lt;&gt;"","RENOVADO",IF(L232="Terminar","TERMINA",IF(N232&lt;&gt;"","OFERTA ENVIADA",IF(AND(J232&lt;&gt;"",TODAY()&gt;=J232),"DECIDIR YA","OK")))))</f>
        <v/>
      </c>
      <c r="U232">
        <f>IF(E232="","",IF(IF(AND(I232&lt;&gt;"",TODAY()&gt;I232,N232="",Q232=""),"PASÓ EL LÍMITE DE AVISO - NADA ENVIADO; ","")&amp;IF(AND(TODAY()&gt;E232,Q232="",L232&lt;&gt;"Terminar"),"TERMINADO - SIN RENOVAR; ","")&amp;IF(AND(J232&lt;&gt;"",TODAY()&gt;=J232,OR(L232="",L232="Sin decidir"),N232="",Q232=""),"DECIDIR YA; ","")&amp;IF(AND(K232&lt;&gt;"",TODAY()&gt;=K232,TODAY()&lt;J232,OR(L232="",L232="Sin decidir"),Q232=""),"DECIDIR PRONTO; ","")&amp;IF(AND(N232&lt;&gt;"",OR(O232="",O232="Sin respuesta"),Q232="",L232&lt;&gt;"Terminar",I232&lt;&gt;"",TODAY()&gt;=N(I232)-'Ajustes'!$B$4),"DAR SEGUIMIENTO - SIN RESPUESTA; ","")&amp;IF(AND(O232="Aceptó",Q232=""),"ACEPTÓ - FALTA FIRMAR; ","")&amp;IF(AND(H232="",Q232=""),"FALTAN DÍAS DE AVISO; ","")&amp;IF(AND(Q232&lt;&gt;"",R232=""),"FALTA NUEVA TERMINACIÓN; ","")="","",LEFT(IF(AND(I232&lt;&gt;"",TODAY()&gt;I232,N232="",Q232=""),"PASÓ EL LÍMITE DE AVISO - NADA ENVIADO; ","")&amp;IF(AND(TODAY()&gt;E232,Q232="",L232&lt;&gt;"Terminar"),"TERMINADO - SIN RENOVAR; ","")&amp;IF(AND(J232&lt;&gt;"",TODAY()&gt;=J232,OR(L232="",L232="Sin decidir"),N232="",Q232=""),"DECIDIR YA; ","")&amp;IF(AND(K232&lt;&gt;"",TODAY()&gt;=K232,TODAY()&lt;J232,OR(L232="",L232="Sin decidir"),Q232=""),"DECIDIR PRONTO; ","")&amp;IF(AND(N232&lt;&gt;"",OR(O232="",O232="Sin respuesta"),Q232="",L232&lt;&gt;"Terminar",I232&lt;&gt;"",TODAY()&gt;=N(I232)-'Ajustes'!$B$4),"DAR SEGUIMIENTO - SIN RESPUESTA; ","")&amp;IF(AND(O232="Aceptó",Q232=""),"ACEPTÓ - FALTA FIRMAR; ","")&amp;IF(AND(H232="",Q232=""),"FALTAN DÍAS DE AVISO; ","")&amp;IF(AND(Q232&lt;&gt;"",R232=""),"FALTA NUEVA TERMINACIÓN; ",""),LEN(IF(AND(I232&lt;&gt;"",TODAY()&gt;I232,N232="",Q232=""),"PASÓ EL LÍMITE DE AVISO - NADA ENVIADO; ","")&amp;IF(AND(TODAY()&gt;E232,Q232="",L232&lt;&gt;"Terminar"),"TERMINADO - SIN RENOVAR; ","")&amp;IF(AND(J232&lt;&gt;"",TODAY()&gt;=J232,OR(L232="",L232="Sin decidir"),N232="",Q232=""),"DECIDIR YA; ","")&amp;IF(AND(K232&lt;&gt;"",TODAY()&gt;=K232,TODAY()&lt;J232,OR(L232="",L232="Sin decidir"),Q232=""),"DECIDIR PRONTO; ","")&amp;IF(AND(N232&lt;&gt;"",OR(O232="",O232="Sin respuesta"),Q232="",L232&lt;&gt;"Terminar",I232&lt;&gt;"",TODAY()&gt;=N(I232)-'Ajustes'!$B$4),"DAR SEGUIMIENTO - SIN RESPUESTA; ","")&amp;IF(AND(O232="Aceptó",Q232=""),"ACEPTÓ - FALTA FIRMAR; ","")&amp;IF(AND(H232="",Q232=""),"FALTAN DÍAS DE AVISO; ","")&amp;IF(AND(Q232&lt;&gt;"",R232=""),"FALTA NUEVA TERMINACIÓN; ",""))-2)))</f>
        <v/>
      </c>
    </row>
    <row r="233">
      <c r="D233" s="6" t="n"/>
      <c r="E233" s="6" t="n"/>
      <c r="F233" s="7" t="n"/>
      <c r="I233" s="6">
        <f>IF(OR(E233="",H233=""),"",E233-H233)</f>
        <v/>
      </c>
      <c r="J233" s="6">
        <f>IF(I233="","",I233-'Ajustes'!$B$2)</f>
        <v/>
      </c>
      <c r="K233" s="6">
        <f>IF(J233="","",J233-'Ajustes'!$B$3)</f>
        <v/>
      </c>
      <c r="M233" s="7" t="n"/>
      <c r="N233" s="6" t="n"/>
      <c r="P233" s="6" t="n"/>
      <c r="Q233" s="6" t="n"/>
      <c r="R233" s="6" t="n"/>
      <c r="S233">
        <f>IF(OR(E233="",Q233&lt;&gt;""),"",E233-TODAY())</f>
        <v/>
      </c>
      <c r="T233">
        <f>IF(E233="","",IF(Q233&lt;&gt;"","RENOVADO",IF(L233="Terminar","TERMINA",IF(N233&lt;&gt;"","OFERTA ENVIADA",IF(AND(J233&lt;&gt;"",TODAY()&gt;=J233),"DECIDIR YA","OK")))))</f>
        <v/>
      </c>
      <c r="U233">
        <f>IF(E233="","",IF(IF(AND(I233&lt;&gt;"",TODAY()&gt;I233,N233="",Q233=""),"PASÓ EL LÍMITE DE AVISO - NADA ENVIADO; ","")&amp;IF(AND(TODAY()&gt;E233,Q233="",L233&lt;&gt;"Terminar"),"TERMINADO - SIN RENOVAR; ","")&amp;IF(AND(J233&lt;&gt;"",TODAY()&gt;=J233,OR(L233="",L233="Sin decidir"),N233="",Q233=""),"DECIDIR YA; ","")&amp;IF(AND(K233&lt;&gt;"",TODAY()&gt;=K233,TODAY()&lt;J233,OR(L233="",L233="Sin decidir"),Q233=""),"DECIDIR PRONTO; ","")&amp;IF(AND(N233&lt;&gt;"",OR(O233="",O233="Sin respuesta"),Q233="",L233&lt;&gt;"Terminar",I233&lt;&gt;"",TODAY()&gt;=N(I233)-'Ajustes'!$B$4),"DAR SEGUIMIENTO - SIN RESPUESTA; ","")&amp;IF(AND(O233="Aceptó",Q233=""),"ACEPTÓ - FALTA FIRMAR; ","")&amp;IF(AND(H233="",Q233=""),"FALTAN DÍAS DE AVISO; ","")&amp;IF(AND(Q233&lt;&gt;"",R233=""),"FALTA NUEVA TERMINACIÓN; ","")="","",LEFT(IF(AND(I233&lt;&gt;"",TODAY()&gt;I233,N233="",Q233=""),"PASÓ EL LÍMITE DE AVISO - NADA ENVIADO; ","")&amp;IF(AND(TODAY()&gt;E233,Q233="",L233&lt;&gt;"Terminar"),"TERMINADO - SIN RENOVAR; ","")&amp;IF(AND(J233&lt;&gt;"",TODAY()&gt;=J233,OR(L233="",L233="Sin decidir"),N233="",Q233=""),"DECIDIR YA; ","")&amp;IF(AND(K233&lt;&gt;"",TODAY()&gt;=K233,TODAY()&lt;J233,OR(L233="",L233="Sin decidir"),Q233=""),"DECIDIR PRONTO; ","")&amp;IF(AND(N233&lt;&gt;"",OR(O233="",O233="Sin respuesta"),Q233="",L233&lt;&gt;"Terminar",I233&lt;&gt;"",TODAY()&gt;=N(I233)-'Ajustes'!$B$4),"DAR SEGUIMIENTO - SIN RESPUESTA; ","")&amp;IF(AND(O233="Aceptó",Q233=""),"ACEPTÓ - FALTA FIRMAR; ","")&amp;IF(AND(H233="",Q233=""),"FALTAN DÍAS DE AVISO; ","")&amp;IF(AND(Q233&lt;&gt;"",R233=""),"FALTA NUEVA TERMINACIÓN; ",""),LEN(IF(AND(I233&lt;&gt;"",TODAY()&gt;I233,N233="",Q233=""),"PASÓ EL LÍMITE DE AVISO - NADA ENVIADO; ","")&amp;IF(AND(TODAY()&gt;E233,Q233="",L233&lt;&gt;"Terminar"),"TERMINADO - SIN RENOVAR; ","")&amp;IF(AND(J233&lt;&gt;"",TODAY()&gt;=J233,OR(L233="",L233="Sin decidir"),N233="",Q233=""),"DECIDIR YA; ","")&amp;IF(AND(K233&lt;&gt;"",TODAY()&gt;=K233,TODAY()&lt;J233,OR(L233="",L233="Sin decidir"),Q233=""),"DECIDIR PRONTO; ","")&amp;IF(AND(N233&lt;&gt;"",OR(O233="",O233="Sin respuesta"),Q233="",L233&lt;&gt;"Terminar",I233&lt;&gt;"",TODAY()&gt;=N(I233)-'Ajustes'!$B$4),"DAR SEGUIMIENTO - SIN RESPUESTA; ","")&amp;IF(AND(O233="Aceptó",Q233=""),"ACEPTÓ - FALTA FIRMAR; ","")&amp;IF(AND(H233="",Q233=""),"FALTAN DÍAS DE AVISO; ","")&amp;IF(AND(Q233&lt;&gt;"",R233=""),"FALTA NUEVA TERMINACIÓN; ",""))-2)))</f>
        <v/>
      </c>
    </row>
    <row r="234">
      <c r="D234" s="6" t="n"/>
      <c r="E234" s="6" t="n"/>
      <c r="F234" s="7" t="n"/>
      <c r="I234" s="6">
        <f>IF(OR(E234="",H234=""),"",E234-H234)</f>
        <v/>
      </c>
      <c r="J234" s="6">
        <f>IF(I234="","",I234-'Ajustes'!$B$2)</f>
        <v/>
      </c>
      <c r="K234" s="6">
        <f>IF(J234="","",J234-'Ajustes'!$B$3)</f>
        <v/>
      </c>
      <c r="M234" s="7" t="n"/>
      <c r="N234" s="6" t="n"/>
      <c r="P234" s="6" t="n"/>
      <c r="Q234" s="6" t="n"/>
      <c r="R234" s="6" t="n"/>
      <c r="S234">
        <f>IF(OR(E234="",Q234&lt;&gt;""),"",E234-TODAY())</f>
        <v/>
      </c>
      <c r="T234">
        <f>IF(E234="","",IF(Q234&lt;&gt;"","RENOVADO",IF(L234="Terminar","TERMINA",IF(N234&lt;&gt;"","OFERTA ENVIADA",IF(AND(J234&lt;&gt;"",TODAY()&gt;=J234),"DECIDIR YA","OK")))))</f>
        <v/>
      </c>
      <c r="U234">
        <f>IF(E234="","",IF(IF(AND(I234&lt;&gt;"",TODAY()&gt;I234,N234="",Q234=""),"PASÓ EL LÍMITE DE AVISO - NADA ENVIADO; ","")&amp;IF(AND(TODAY()&gt;E234,Q234="",L234&lt;&gt;"Terminar"),"TERMINADO - SIN RENOVAR; ","")&amp;IF(AND(J234&lt;&gt;"",TODAY()&gt;=J234,OR(L234="",L234="Sin decidir"),N234="",Q234=""),"DECIDIR YA; ","")&amp;IF(AND(K234&lt;&gt;"",TODAY()&gt;=K234,TODAY()&lt;J234,OR(L234="",L234="Sin decidir"),Q234=""),"DECIDIR PRONTO; ","")&amp;IF(AND(N234&lt;&gt;"",OR(O234="",O234="Sin respuesta"),Q234="",L234&lt;&gt;"Terminar",I234&lt;&gt;"",TODAY()&gt;=N(I234)-'Ajustes'!$B$4),"DAR SEGUIMIENTO - SIN RESPUESTA; ","")&amp;IF(AND(O234="Aceptó",Q234=""),"ACEPTÓ - FALTA FIRMAR; ","")&amp;IF(AND(H234="",Q234=""),"FALTAN DÍAS DE AVISO; ","")&amp;IF(AND(Q234&lt;&gt;"",R234=""),"FALTA NUEVA TERMINACIÓN; ","")="","",LEFT(IF(AND(I234&lt;&gt;"",TODAY()&gt;I234,N234="",Q234=""),"PASÓ EL LÍMITE DE AVISO - NADA ENVIADO; ","")&amp;IF(AND(TODAY()&gt;E234,Q234="",L234&lt;&gt;"Terminar"),"TERMINADO - SIN RENOVAR; ","")&amp;IF(AND(J234&lt;&gt;"",TODAY()&gt;=J234,OR(L234="",L234="Sin decidir"),N234="",Q234=""),"DECIDIR YA; ","")&amp;IF(AND(K234&lt;&gt;"",TODAY()&gt;=K234,TODAY()&lt;J234,OR(L234="",L234="Sin decidir"),Q234=""),"DECIDIR PRONTO; ","")&amp;IF(AND(N234&lt;&gt;"",OR(O234="",O234="Sin respuesta"),Q234="",L234&lt;&gt;"Terminar",I234&lt;&gt;"",TODAY()&gt;=N(I234)-'Ajustes'!$B$4),"DAR SEGUIMIENTO - SIN RESPUESTA; ","")&amp;IF(AND(O234="Aceptó",Q234=""),"ACEPTÓ - FALTA FIRMAR; ","")&amp;IF(AND(H234="",Q234=""),"FALTAN DÍAS DE AVISO; ","")&amp;IF(AND(Q234&lt;&gt;"",R234=""),"FALTA NUEVA TERMINACIÓN; ",""),LEN(IF(AND(I234&lt;&gt;"",TODAY()&gt;I234,N234="",Q234=""),"PASÓ EL LÍMITE DE AVISO - NADA ENVIADO; ","")&amp;IF(AND(TODAY()&gt;E234,Q234="",L234&lt;&gt;"Terminar"),"TERMINADO - SIN RENOVAR; ","")&amp;IF(AND(J234&lt;&gt;"",TODAY()&gt;=J234,OR(L234="",L234="Sin decidir"),N234="",Q234=""),"DECIDIR YA; ","")&amp;IF(AND(K234&lt;&gt;"",TODAY()&gt;=K234,TODAY()&lt;J234,OR(L234="",L234="Sin decidir"),Q234=""),"DECIDIR PRONTO; ","")&amp;IF(AND(N234&lt;&gt;"",OR(O234="",O234="Sin respuesta"),Q234="",L234&lt;&gt;"Terminar",I234&lt;&gt;"",TODAY()&gt;=N(I234)-'Ajustes'!$B$4),"DAR SEGUIMIENTO - SIN RESPUESTA; ","")&amp;IF(AND(O234="Aceptó",Q234=""),"ACEPTÓ - FALTA FIRMAR; ","")&amp;IF(AND(H234="",Q234=""),"FALTAN DÍAS DE AVISO; ","")&amp;IF(AND(Q234&lt;&gt;"",R234=""),"FALTA NUEVA TERMINACIÓN; ",""))-2)))</f>
        <v/>
      </c>
    </row>
    <row r="235">
      <c r="D235" s="6" t="n"/>
      <c r="E235" s="6" t="n"/>
      <c r="F235" s="7" t="n"/>
      <c r="I235" s="6">
        <f>IF(OR(E235="",H235=""),"",E235-H235)</f>
        <v/>
      </c>
      <c r="J235" s="6">
        <f>IF(I235="","",I235-'Ajustes'!$B$2)</f>
        <v/>
      </c>
      <c r="K235" s="6">
        <f>IF(J235="","",J235-'Ajustes'!$B$3)</f>
        <v/>
      </c>
      <c r="M235" s="7" t="n"/>
      <c r="N235" s="6" t="n"/>
      <c r="P235" s="6" t="n"/>
      <c r="Q235" s="6" t="n"/>
      <c r="R235" s="6" t="n"/>
      <c r="S235">
        <f>IF(OR(E235="",Q235&lt;&gt;""),"",E235-TODAY())</f>
        <v/>
      </c>
      <c r="T235">
        <f>IF(E235="","",IF(Q235&lt;&gt;"","RENOVADO",IF(L235="Terminar","TERMINA",IF(N235&lt;&gt;"","OFERTA ENVIADA",IF(AND(J235&lt;&gt;"",TODAY()&gt;=J235),"DECIDIR YA","OK")))))</f>
        <v/>
      </c>
      <c r="U235">
        <f>IF(E235="","",IF(IF(AND(I235&lt;&gt;"",TODAY()&gt;I235,N235="",Q235=""),"PASÓ EL LÍMITE DE AVISO - NADA ENVIADO; ","")&amp;IF(AND(TODAY()&gt;E235,Q235="",L235&lt;&gt;"Terminar"),"TERMINADO - SIN RENOVAR; ","")&amp;IF(AND(J235&lt;&gt;"",TODAY()&gt;=J235,OR(L235="",L235="Sin decidir"),N235="",Q235=""),"DECIDIR YA; ","")&amp;IF(AND(K235&lt;&gt;"",TODAY()&gt;=K235,TODAY()&lt;J235,OR(L235="",L235="Sin decidir"),Q235=""),"DECIDIR PRONTO; ","")&amp;IF(AND(N235&lt;&gt;"",OR(O235="",O235="Sin respuesta"),Q235="",L235&lt;&gt;"Terminar",I235&lt;&gt;"",TODAY()&gt;=N(I235)-'Ajustes'!$B$4),"DAR SEGUIMIENTO - SIN RESPUESTA; ","")&amp;IF(AND(O235="Aceptó",Q235=""),"ACEPTÓ - FALTA FIRMAR; ","")&amp;IF(AND(H235="",Q235=""),"FALTAN DÍAS DE AVISO; ","")&amp;IF(AND(Q235&lt;&gt;"",R235=""),"FALTA NUEVA TERMINACIÓN; ","")="","",LEFT(IF(AND(I235&lt;&gt;"",TODAY()&gt;I235,N235="",Q235=""),"PASÓ EL LÍMITE DE AVISO - NADA ENVIADO; ","")&amp;IF(AND(TODAY()&gt;E235,Q235="",L235&lt;&gt;"Terminar"),"TERMINADO - SIN RENOVAR; ","")&amp;IF(AND(J235&lt;&gt;"",TODAY()&gt;=J235,OR(L235="",L235="Sin decidir"),N235="",Q235=""),"DECIDIR YA; ","")&amp;IF(AND(K235&lt;&gt;"",TODAY()&gt;=K235,TODAY()&lt;J235,OR(L235="",L235="Sin decidir"),Q235=""),"DECIDIR PRONTO; ","")&amp;IF(AND(N235&lt;&gt;"",OR(O235="",O235="Sin respuesta"),Q235="",L235&lt;&gt;"Terminar",I235&lt;&gt;"",TODAY()&gt;=N(I235)-'Ajustes'!$B$4),"DAR SEGUIMIENTO - SIN RESPUESTA; ","")&amp;IF(AND(O235="Aceptó",Q235=""),"ACEPTÓ - FALTA FIRMAR; ","")&amp;IF(AND(H235="",Q235=""),"FALTAN DÍAS DE AVISO; ","")&amp;IF(AND(Q235&lt;&gt;"",R235=""),"FALTA NUEVA TERMINACIÓN; ",""),LEN(IF(AND(I235&lt;&gt;"",TODAY()&gt;I235,N235="",Q235=""),"PASÓ EL LÍMITE DE AVISO - NADA ENVIADO; ","")&amp;IF(AND(TODAY()&gt;E235,Q235="",L235&lt;&gt;"Terminar"),"TERMINADO - SIN RENOVAR; ","")&amp;IF(AND(J235&lt;&gt;"",TODAY()&gt;=J235,OR(L235="",L235="Sin decidir"),N235="",Q235=""),"DECIDIR YA; ","")&amp;IF(AND(K235&lt;&gt;"",TODAY()&gt;=K235,TODAY()&lt;J235,OR(L235="",L235="Sin decidir"),Q235=""),"DECIDIR PRONTO; ","")&amp;IF(AND(N235&lt;&gt;"",OR(O235="",O235="Sin respuesta"),Q235="",L235&lt;&gt;"Terminar",I235&lt;&gt;"",TODAY()&gt;=N(I235)-'Ajustes'!$B$4),"DAR SEGUIMIENTO - SIN RESPUESTA; ","")&amp;IF(AND(O235="Aceptó",Q235=""),"ACEPTÓ - FALTA FIRMAR; ","")&amp;IF(AND(H235="",Q235=""),"FALTAN DÍAS DE AVISO; ","")&amp;IF(AND(Q235&lt;&gt;"",R235=""),"FALTA NUEVA TERMINACIÓN; ",""))-2)))</f>
        <v/>
      </c>
    </row>
    <row r="236">
      <c r="D236" s="6" t="n"/>
      <c r="E236" s="6" t="n"/>
      <c r="F236" s="7" t="n"/>
      <c r="I236" s="6">
        <f>IF(OR(E236="",H236=""),"",E236-H236)</f>
        <v/>
      </c>
      <c r="J236" s="6">
        <f>IF(I236="","",I236-'Ajustes'!$B$2)</f>
        <v/>
      </c>
      <c r="K236" s="6">
        <f>IF(J236="","",J236-'Ajustes'!$B$3)</f>
        <v/>
      </c>
      <c r="M236" s="7" t="n"/>
      <c r="N236" s="6" t="n"/>
      <c r="P236" s="6" t="n"/>
      <c r="Q236" s="6" t="n"/>
      <c r="R236" s="6" t="n"/>
      <c r="S236">
        <f>IF(OR(E236="",Q236&lt;&gt;""),"",E236-TODAY())</f>
        <v/>
      </c>
      <c r="T236">
        <f>IF(E236="","",IF(Q236&lt;&gt;"","RENOVADO",IF(L236="Terminar","TERMINA",IF(N236&lt;&gt;"","OFERTA ENVIADA",IF(AND(J236&lt;&gt;"",TODAY()&gt;=J236),"DECIDIR YA","OK")))))</f>
        <v/>
      </c>
      <c r="U236">
        <f>IF(E236="","",IF(IF(AND(I236&lt;&gt;"",TODAY()&gt;I236,N236="",Q236=""),"PASÓ EL LÍMITE DE AVISO - NADA ENVIADO; ","")&amp;IF(AND(TODAY()&gt;E236,Q236="",L236&lt;&gt;"Terminar"),"TERMINADO - SIN RENOVAR; ","")&amp;IF(AND(J236&lt;&gt;"",TODAY()&gt;=J236,OR(L236="",L236="Sin decidir"),N236="",Q236=""),"DECIDIR YA; ","")&amp;IF(AND(K236&lt;&gt;"",TODAY()&gt;=K236,TODAY()&lt;J236,OR(L236="",L236="Sin decidir"),Q236=""),"DECIDIR PRONTO; ","")&amp;IF(AND(N236&lt;&gt;"",OR(O236="",O236="Sin respuesta"),Q236="",L236&lt;&gt;"Terminar",I236&lt;&gt;"",TODAY()&gt;=N(I236)-'Ajustes'!$B$4),"DAR SEGUIMIENTO - SIN RESPUESTA; ","")&amp;IF(AND(O236="Aceptó",Q236=""),"ACEPTÓ - FALTA FIRMAR; ","")&amp;IF(AND(H236="",Q236=""),"FALTAN DÍAS DE AVISO; ","")&amp;IF(AND(Q236&lt;&gt;"",R236=""),"FALTA NUEVA TERMINACIÓN; ","")="","",LEFT(IF(AND(I236&lt;&gt;"",TODAY()&gt;I236,N236="",Q236=""),"PASÓ EL LÍMITE DE AVISO - NADA ENVIADO; ","")&amp;IF(AND(TODAY()&gt;E236,Q236="",L236&lt;&gt;"Terminar"),"TERMINADO - SIN RENOVAR; ","")&amp;IF(AND(J236&lt;&gt;"",TODAY()&gt;=J236,OR(L236="",L236="Sin decidir"),N236="",Q236=""),"DECIDIR YA; ","")&amp;IF(AND(K236&lt;&gt;"",TODAY()&gt;=K236,TODAY()&lt;J236,OR(L236="",L236="Sin decidir"),Q236=""),"DECIDIR PRONTO; ","")&amp;IF(AND(N236&lt;&gt;"",OR(O236="",O236="Sin respuesta"),Q236="",L236&lt;&gt;"Terminar",I236&lt;&gt;"",TODAY()&gt;=N(I236)-'Ajustes'!$B$4),"DAR SEGUIMIENTO - SIN RESPUESTA; ","")&amp;IF(AND(O236="Aceptó",Q236=""),"ACEPTÓ - FALTA FIRMAR; ","")&amp;IF(AND(H236="",Q236=""),"FALTAN DÍAS DE AVISO; ","")&amp;IF(AND(Q236&lt;&gt;"",R236=""),"FALTA NUEVA TERMINACIÓN; ",""),LEN(IF(AND(I236&lt;&gt;"",TODAY()&gt;I236,N236="",Q236=""),"PASÓ EL LÍMITE DE AVISO - NADA ENVIADO; ","")&amp;IF(AND(TODAY()&gt;E236,Q236="",L236&lt;&gt;"Terminar"),"TERMINADO - SIN RENOVAR; ","")&amp;IF(AND(J236&lt;&gt;"",TODAY()&gt;=J236,OR(L236="",L236="Sin decidir"),N236="",Q236=""),"DECIDIR YA; ","")&amp;IF(AND(K236&lt;&gt;"",TODAY()&gt;=K236,TODAY()&lt;J236,OR(L236="",L236="Sin decidir"),Q236=""),"DECIDIR PRONTO; ","")&amp;IF(AND(N236&lt;&gt;"",OR(O236="",O236="Sin respuesta"),Q236="",L236&lt;&gt;"Terminar",I236&lt;&gt;"",TODAY()&gt;=N(I236)-'Ajustes'!$B$4),"DAR SEGUIMIENTO - SIN RESPUESTA; ","")&amp;IF(AND(O236="Aceptó",Q236=""),"ACEPTÓ - FALTA FIRMAR; ","")&amp;IF(AND(H236="",Q236=""),"FALTAN DÍAS DE AVISO; ","")&amp;IF(AND(Q236&lt;&gt;"",R236=""),"FALTA NUEVA TERMINACIÓN; ",""))-2)))</f>
        <v/>
      </c>
    </row>
    <row r="237">
      <c r="D237" s="6" t="n"/>
      <c r="E237" s="6" t="n"/>
      <c r="F237" s="7" t="n"/>
      <c r="I237" s="6">
        <f>IF(OR(E237="",H237=""),"",E237-H237)</f>
        <v/>
      </c>
      <c r="J237" s="6">
        <f>IF(I237="","",I237-'Ajustes'!$B$2)</f>
        <v/>
      </c>
      <c r="K237" s="6">
        <f>IF(J237="","",J237-'Ajustes'!$B$3)</f>
        <v/>
      </c>
      <c r="M237" s="7" t="n"/>
      <c r="N237" s="6" t="n"/>
      <c r="P237" s="6" t="n"/>
      <c r="Q237" s="6" t="n"/>
      <c r="R237" s="6" t="n"/>
      <c r="S237">
        <f>IF(OR(E237="",Q237&lt;&gt;""),"",E237-TODAY())</f>
        <v/>
      </c>
      <c r="T237">
        <f>IF(E237="","",IF(Q237&lt;&gt;"","RENOVADO",IF(L237="Terminar","TERMINA",IF(N237&lt;&gt;"","OFERTA ENVIADA",IF(AND(J237&lt;&gt;"",TODAY()&gt;=J237),"DECIDIR YA","OK")))))</f>
        <v/>
      </c>
      <c r="U237">
        <f>IF(E237="","",IF(IF(AND(I237&lt;&gt;"",TODAY()&gt;I237,N237="",Q237=""),"PASÓ EL LÍMITE DE AVISO - NADA ENVIADO; ","")&amp;IF(AND(TODAY()&gt;E237,Q237="",L237&lt;&gt;"Terminar"),"TERMINADO - SIN RENOVAR; ","")&amp;IF(AND(J237&lt;&gt;"",TODAY()&gt;=J237,OR(L237="",L237="Sin decidir"),N237="",Q237=""),"DECIDIR YA; ","")&amp;IF(AND(K237&lt;&gt;"",TODAY()&gt;=K237,TODAY()&lt;J237,OR(L237="",L237="Sin decidir"),Q237=""),"DECIDIR PRONTO; ","")&amp;IF(AND(N237&lt;&gt;"",OR(O237="",O237="Sin respuesta"),Q237="",L237&lt;&gt;"Terminar",I237&lt;&gt;"",TODAY()&gt;=N(I237)-'Ajustes'!$B$4),"DAR SEGUIMIENTO - SIN RESPUESTA; ","")&amp;IF(AND(O237="Aceptó",Q237=""),"ACEPTÓ - FALTA FIRMAR; ","")&amp;IF(AND(H237="",Q237=""),"FALTAN DÍAS DE AVISO; ","")&amp;IF(AND(Q237&lt;&gt;"",R237=""),"FALTA NUEVA TERMINACIÓN; ","")="","",LEFT(IF(AND(I237&lt;&gt;"",TODAY()&gt;I237,N237="",Q237=""),"PASÓ EL LÍMITE DE AVISO - NADA ENVIADO; ","")&amp;IF(AND(TODAY()&gt;E237,Q237="",L237&lt;&gt;"Terminar"),"TERMINADO - SIN RENOVAR; ","")&amp;IF(AND(J237&lt;&gt;"",TODAY()&gt;=J237,OR(L237="",L237="Sin decidir"),N237="",Q237=""),"DECIDIR YA; ","")&amp;IF(AND(K237&lt;&gt;"",TODAY()&gt;=K237,TODAY()&lt;J237,OR(L237="",L237="Sin decidir"),Q237=""),"DECIDIR PRONTO; ","")&amp;IF(AND(N237&lt;&gt;"",OR(O237="",O237="Sin respuesta"),Q237="",L237&lt;&gt;"Terminar",I237&lt;&gt;"",TODAY()&gt;=N(I237)-'Ajustes'!$B$4),"DAR SEGUIMIENTO - SIN RESPUESTA; ","")&amp;IF(AND(O237="Aceptó",Q237=""),"ACEPTÓ - FALTA FIRMAR; ","")&amp;IF(AND(H237="",Q237=""),"FALTAN DÍAS DE AVISO; ","")&amp;IF(AND(Q237&lt;&gt;"",R237=""),"FALTA NUEVA TERMINACIÓN; ",""),LEN(IF(AND(I237&lt;&gt;"",TODAY()&gt;I237,N237="",Q237=""),"PASÓ EL LÍMITE DE AVISO - NADA ENVIADO; ","")&amp;IF(AND(TODAY()&gt;E237,Q237="",L237&lt;&gt;"Terminar"),"TERMINADO - SIN RENOVAR; ","")&amp;IF(AND(J237&lt;&gt;"",TODAY()&gt;=J237,OR(L237="",L237="Sin decidir"),N237="",Q237=""),"DECIDIR YA; ","")&amp;IF(AND(K237&lt;&gt;"",TODAY()&gt;=K237,TODAY()&lt;J237,OR(L237="",L237="Sin decidir"),Q237=""),"DECIDIR PRONTO; ","")&amp;IF(AND(N237&lt;&gt;"",OR(O237="",O237="Sin respuesta"),Q237="",L237&lt;&gt;"Terminar",I237&lt;&gt;"",TODAY()&gt;=N(I237)-'Ajustes'!$B$4),"DAR SEGUIMIENTO - SIN RESPUESTA; ","")&amp;IF(AND(O237="Aceptó",Q237=""),"ACEPTÓ - FALTA FIRMAR; ","")&amp;IF(AND(H237="",Q237=""),"FALTAN DÍAS DE AVISO; ","")&amp;IF(AND(Q237&lt;&gt;"",R237=""),"FALTA NUEVA TERMINACIÓN; ",""))-2)))</f>
        <v/>
      </c>
    </row>
    <row r="238">
      <c r="D238" s="6" t="n"/>
      <c r="E238" s="6" t="n"/>
      <c r="F238" s="7" t="n"/>
      <c r="I238" s="6">
        <f>IF(OR(E238="",H238=""),"",E238-H238)</f>
        <v/>
      </c>
      <c r="J238" s="6">
        <f>IF(I238="","",I238-'Ajustes'!$B$2)</f>
        <v/>
      </c>
      <c r="K238" s="6">
        <f>IF(J238="","",J238-'Ajustes'!$B$3)</f>
        <v/>
      </c>
      <c r="M238" s="7" t="n"/>
      <c r="N238" s="6" t="n"/>
      <c r="P238" s="6" t="n"/>
      <c r="Q238" s="6" t="n"/>
      <c r="R238" s="6" t="n"/>
      <c r="S238">
        <f>IF(OR(E238="",Q238&lt;&gt;""),"",E238-TODAY())</f>
        <v/>
      </c>
      <c r="T238">
        <f>IF(E238="","",IF(Q238&lt;&gt;"","RENOVADO",IF(L238="Terminar","TERMINA",IF(N238&lt;&gt;"","OFERTA ENVIADA",IF(AND(J238&lt;&gt;"",TODAY()&gt;=J238),"DECIDIR YA","OK")))))</f>
        <v/>
      </c>
      <c r="U238">
        <f>IF(E238="","",IF(IF(AND(I238&lt;&gt;"",TODAY()&gt;I238,N238="",Q238=""),"PASÓ EL LÍMITE DE AVISO - NADA ENVIADO; ","")&amp;IF(AND(TODAY()&gt;E238,Q238="",L238&lt;&gt;"Terminar"),"TERMINADO - SIN RENOVAR; ","")&amp;IF(AND(J238&lt;&gt;"",TODAY()&gt;=J238,OR(L238="",L238="Sin decidir"),N238="",Q238=""),"DECIDIR YA; ","")&amp;IF(AND(K238&lt;&gt;"",TODAY()&gt;=K238,TODAY()&lt;J238,OR(L238="",L238="Sin decidir"),Q238=""),"DECIDIR PRONTO; ","")&amp;IF(AND(N238&lt;&gt;"",OR(O238="",O238="Sin respuesta"),Q238="",L238&lt;&gt;"Terminar",I238&lt;&gt;"",TODAY()&gt;=N(I238)-'Ajustes'!$B$4),"DAR SEGUIMIENTO - SIN RESPUESTA; ","")&amp;IF(AND(O238="Aceptó",Q238=""),"ACEPTÓ - FALTA FIRMAR; ","")&amp;IF(AND(H238="",Q238=""),"FALTAN DÍAS DE AVISO; ","")&amp;IF(AND(Q238&lt;&gt;"",R238=""),"FALTA NUEVA TERMINACIÓN; ","")="","",LEFT(IF(AND(I238&lt;&gt;"",TODAY()&gt;I238,N238="",Q238=""),"PASÓ EL LÍMITE DE AVISO - NADA ENVIADO; ","")&amp;IF(AND(TODAY()&gt;E238,Q238="",L238&lt;&gt;"Terminar"),"TERMINADO - SIN RENOVAR; ","")&amp;IF(AND(J238&lt;&gt;"",TODAY()&gt;=J238,OR(L238="",L238="Sin decidir"),N238="",Q238=""),"DECIDIR YA; ","")&amp;IF(AND(K238&lt;&gt;"",TODAY()&gt;=K238,TODAY()&lt;J238,OR(L238="",L238="Sin decidir"),Q238=""),"DECIDIR PRONTO; ","")&amp;IF(AND(N238&lt;&gt;"",OR(O238="",O238="Sin respuesta"),Q238="",L238&lt;&gt;"Terminar",I238&lt;&gt;"",TODAY()&gt;=N(I238)-'Ajustes'!$B$4),"DAR SEGUIMIENTO - SIN RESPUESTA; ","")&amp;IF(AND(O238="Aceptó",Q238=""),"ACEPTÓ - FALTA FIRMAR; ","")&amp;IF(AND(H238="",Q238=""),"FALTAN DÍAS DE AVISO; ","")&amp;IF(AND(Q238&lt;&gt;"",R238=""),"FALTA NUEVA TERMINACIÓN; ",""),LEN(IF(AND(I238&lt;&gt;"",TODAY()&gt;I238,N238="",Q238=""),"PASÓ EL LÍMITE DE AVISO - NADA ENVIADO; ","")&amp;IF(AND(TODAY()&gt;E238,Q238="",L238&lt;&gt;"Terminar"),"TERMINADO - SIN RENOVAR; ","")&amp;IF(AND(J238&lt;&gt;"",TODAY()&gt;=J238,OR(L238="",L238="Sin decidir"),N238="",Q238=""),"DECIDIR YA; ","")&amp;IF(AND(K238&lt;&gt;"",TODAY()&gt;=K238,TODAY()&lt;J238,OR(L238="",L238="Sin decidir"),Q238=""),"DECIDIR PRONTO; ","")&amp;IF(AND(N238&lt;&gt;"",OR(O238="",O238="Sin respuesta"),Q238="",L238&lt;&gt;"Terminar",I238&lt;&gt;"",TODAY()&gt;=N(I238)-'Ajustes'!$B$4),"DAR SEGUIMIENTO - SIN RESPUESTA; ","")&amp;IF(AND(O238="Aceptó",Q238=""),"ACEPTÓ - FALTA FIRMAR; ","")&amp;IF(AND(H238="",Q238=""),"FALTAN DÍAS DE AVISO; ","")&amp;IF(AND(Q238&lt;&gt;"",R238=""),"FALTA NUEVA TERMINACIÓN; ",""))-2)))</f>
        <v/>
      </c>
    </row>
    <row r="239">
      <c r="D239" s="6" t="n"/>
      <c r="E239" s="6" t="n"/>
      <c r="F239" s="7" t="n"/>
      <c r="I239" s="6">
        <f>IF(OR(E239="",H239=""),"",E239-H239)</f>
        <v/>
      </c>
      <c r="J239" s="6">
        <f>IF(I239="","",I239-'Ajustes'!$B$2)</f>
        <v/>
      </c>
      <c r="K239" s="6">
        <f>IF(J239="","",J239-'Ajustes'!$B$3)</f>
        <v/>
      </c>
      <c r="M239" s="7" t="n"/>
      <c r="N239" s="6" t="n"/>
      <c r="P239" s="6" t="n"/>
      <c r="Q239" s="6" t="n"/>
      <c r="R239" s="6" t="n"/>
      <c r="S239">
        <f>IF(OR(E239="",Q239&lt;&gt;""),"",E239-TODAY())</f>
        <v/>
      </c>
      <c r="T239">
        <f>IF(E239="","",IF(Q239&lt;&gt;"","RENOVADO",IF(L239="Terminar","TERMINA",IF(N239&lt;&gt;"","OFERTA ENVIADA",IF(AND(J239&lt;&gt;"",TODAY()&gt;=J239),"DECIDIR YA","OK")))))</f>
        <v/>
      </c>
      <c r="U239">
        <f>IF(E239="","",IF(IF(AND(I239&lt;&gt;"",TODAY()&gt;I239,N239="",Q239=""),"PASÓ EL LÍMITE DE AVISO - NADA ENVIADO; ","")&amp;IF(AND(TODAY()&gt;E239,Q239="",L239&lt;&gt;"Terminar"),"TERMINADO - SIN RENOVAR; ","")&amp;IF(AND(J239&lt;&gt;"",TODAY()&gt;=J239,OR(L239="",L239="Sin decidir"),N239="",Q239=""),"DECIDIR YA; ","")&amp;IF(AND(K239&lt;&gt;"",TODAY()&gt;=K239,TODAY()&lt;J239,OR(L239="",L239="Sin decidir"),Q239=""),"DECIDIR PRONTO; ","")&amp;IF(AND(N239&lt;&gt;"",OR(O239="",O239="Sin respuesta"),Q239="",L239&lt;&gt;"Terminar",I239&lt;&gt;"",TODAY()&gt;=N(I239)-'Ajustes'!$B$4),"DAR SEGUIMIENTO - SIN RESPUESTA; ","")&amp;IF(AND(O239="Aceptó",Q239=""),"ACEPTÓ - FALTA FIRMAR; ","")&amp;IF(AND(H239="",Q239=""),"FALTAN DÍAS DE AVISO; ","")&amp;IF(AND(Q239&lt;&gt;"",R239=""),"FALTA NUEVA TERMINACIÓN; ","")="","",LEFT(IF(AND(I239&lt;&gt;"",TODAY()&gt;I239,N239="",Q239=""),"PASÓ EL LÍMITE DE AVISO - NADA ENVIADO; ","")&amp;IF(AND(TODAY()&gt;E239,Q239="",L239&lt;&gt;"Terminar"),"TERMINADO - SIN RENOVAR; ","")&amp;IF(AND(J239&lt;&gt;"",TODAY()&gt;=J239,OR(L239="",L239="Sin decidir"),N239="",Q239=""),"DECIDIR YA; ","")&amp;IF(AND(K239&lt;&gt;"",TODAY()&gt;=K239,TODAY()&lt;J239,OR(L239="",L239="Sin decidir"),Q239=""),"DECIDIR PRONTO; ","")&amp;IF(AND(N239&lt;&gt;"",OR(O239="",O239="Sin respuesta"),Q239="",L239&lt;&gt;"Terminar",I239&lt;&gt;"",TODAY()&gt;=N(I239)-'Ajustes'!$B$4),"DAR SEGUIMIENTO - SIN RESPUESTA; ","")&amp;IF(AND(O239="Aceptó",Q239=""),"ACEPTÓ - FALTA FIRMAR; ","")&amp;IF(AND(H239="",Q239=""),"FALTAN DÍAS DE AVISO; ","")&amp;IF(AND(Q239&lt;&gt;"",R239=""),"FALTA NUEVA TERMINACIÓN; ",""),LEN(IF(AND(I239&lt;&gt;"",TODAY()&gt;I239,N239="",Q239=""),"PASÓ EL LÍMITE DE AVISO - NADA ENVIADO; ","")&amp;IF(AND(TODAY()&gt;E239,Q239="",L239&lt;&gt;"Terminar"),"TERMINADO - SIN RENOVAR; ","")&amp;IF(AND(J239&lt;&gt;"",TODAY()&gt;=J239,OR(L239="",L239="Sin decidir"),N239="",Q239=""),"DECIDIR YA; ","")&amp;IF(AND(K239&lt;&gt;"",TODAY()&gt;=K239,TODAY()&lt;J239,OR(L239="",L239="Sin decidir"),Q239=""),"DECIDIR PRONTO; ","")&amp;IF(AND(N239&lt;&gt;"",OR(O239="",O239="Sin respuesta"),Q239="",L239&lt;&gt;"Terminar",I239&lt;&gt;"",TODAY()&gt;=N(I239)-'Ajustes'!$B$4),"DAR SEGUIMIENTO - SIN RESPUESTA; ","")&amp;IF(AND(O239="Aceptó",Q239=""),"ACEPTÓ - FALTA FIRMAR; ","")&amp;IF(AND(H239="",Q239=""),"FALTAN DÍAS DE AVISO; ","")&amp;IF(AND(Q239&lt;&gt;"",R239=""),"FALTA NUEVA TERMINACIÓN; ",""))-2)))</f>
        <v/>
      </c>
    </row>
    <row r="240">
      <c r="D240" s="6" t="n"/>
      <c r="E240" s="6" t="n"/>
      <c r="F240" s="7" t="n"/>
      <c r="I240" s="6">
        <f>IF(OR(E240="",H240=""),"",E240-H240)</f>
        <v/>
      </c>
      <c r="J240" s="6">
        <f>IF(I240="","",I240-'Ajustes'!$B$2)</f>
        <v/>
      </c>
      <c r="K240" s="6">
        <f>IF(J240="","",J240-'Ajustes'!$B$3)</f>
        <v/>
      </c>
      <c r="M240" s="7" t="n"/>
      <c r="N240" s="6" t="n"/>
      <c r="P240" s="6" t="n"/>
      <c r="Q240" s="6" t="n"/>
      <c r="R240" s="6" t="n"/>
      <c r="S240">
        <f>IF(OR(E240="",Q240&lt;&gt;""),"",E240-TODAY())</f>
        <v/>
      </c>
      <c r="T240">
        <f>IF(E240="","",IF(Q240&lt;&gt;"","RENOVADO",IF(L240="Terminar","TERMINA",IF(N240&lt;&gt;"","OFERTA ENVIADA",IF(AND(J240&lt;&gt;"",TODAY()&gt;=J240),"DECIDIR YA","OK")))))</f>
        <v/>
      </c>
      <c r="U240">
        <f>IF(E240="","",IF(IF(AND(I240&lt;&gt;"",TODAY()&gt;I240,N240="",Q240=""),"PASÓ EL LÍMITE DE AVISO - NADA ENVIADO; ","")&amp;IF(AND(TODAY()&gt;E240,Q240="",L240&lt;&gt;"Terminar"),"TERMINADO - SIN RENOVAR; ","")&amp;IF(AND(J240&lt;&gt;"",TODAY()&gt;=J240,OR(L240="",L240="Sin decidir"),N240="",Q240=""),"DECIDIR YA; ","")&amp;IF(AND(K240&lt;&gt;"",TODAY()&gt;=K240,TODAY()&lt;J240,OR(L240="",L240="Sin decidir"),Q240=""),"DECIDIR PRONTO; ","")&amp;IF(AND(N240&lt;&gt;"",OR(O240="",O240="Sin respuesta"),Q240="",L240&lt;&gt;"Terminar",I240&lt;&gt;"",TODAY()&gt;=N(I240)-'Ajustes'!$B$4),"DAR SEGUIMIENTO - SIN RESPUESTA; ","")&amp;IF(AND(O240="Aceptó",Q240=""),"ACEPTÓ - FALTA FIRMAR; ","")&amp;IF(AND(H240="",Q240=""),"FALTAN DÍAS DE AVISO; ","")&amp;IF(AND(Q240&lt;&gt;"",R240=""),"FALTA NUEVA TERMINACIÓN; ","")="","",LEFT(IF(AND(I240&lt;&gt;"",TODAY()&gt;I240,N240="",Q240=""),"PASÓ EL LÍMITE DE AVISO - NADA ENVIADO; ","")&amp;IF(AND(TODAY()&gt;E240,Q240="",L240&lt;&gt;"Terminar"),"TERMINADO - SIN RENOVAR; ","")&amp;IF(AND(J240&lt;&gt;"",TODAY()&gt;=J240,OR(L240="",L240="Sin decidir"),N240="",Q240=""),"DECIDIR YA; ","")&amp;IF(AND(K240&lt;&gt;"",TODAY()&gt;=K240,TODAY()&lt;J240,OR(L240="",L240="Sin decidir"),Q240=""),"DECIDIR PRONTO; ","")&amp;IF(AND(N240&lt;&gt;"",OR(O240="",O240="Sin respuesta"),Q240="",L240&lt;&gt;"Terminar",I240&lt;&gt;"",TODAY()&gt;=N(I240)-'Ajustes'!$B$4),"DAR SEGUIMIENTO - SIN RESPUESTA; ","")&amp;IF(AND(O240="Aceptó",Q240=""),"ACEPTÓ - FALTA FIRMAR; ","")&amp;IF(AND(H240="",Q240=""),"FALTAN DÍAS DE AVISO; ","")&amp;IF(AND(Q240&lt;&gt;"",R240=""),"FALTA NUEVA TERMINACIÓN; ",""),LEN(IF(AND(I240&lt;&gt;"",TODAY()&gt;I240,N240="",Q240=""),"PASÓ EL LÍMITE DE AVISO - NADA ENVIADO; ","")&amp;IF(AND(TODAY()&gt;E240,Q240="",L240&lt;&gt;"Terminar"),"TERMINADO - SIN RENOVAR; ","")&amp;IF(AND(J240&lt;&gt;"",TODAY()&gt;=J240,OR(L240="",L240="Sin decidir"),N240="",Q240=""),"DECIDIR YA; ","")&amp;IF(AND(K240&lt;&gt;"",TODAY()&gt;=K240,TODAY()&lt;J240,OR(L240="",L240="Sin decidir"),Q240=""),"DECIDIR PRONTO; ","")&amp;IF(AND(N240&lt;&gt;"",OR(O240="",O240="Sin respuesta"),Q240="",L240&lt;&gt;"Terminar",I240&lt;&gt;"",TODAY()&gt;=N(I240)-'Ajustes'!$B$4),"DAR SEGUIMIENTO - SIN RESPUESTA; ","")&amp;IF(AND(O240="Aceptó",Q240=""),"ACEPTÓ - FALTA FIRMAR; ","")&amp;IF(AND(H240="",Q240=""),"FALTAN DÍAS DE AVISO; ","")&amp;IF(AND(Q240&lt;&gt;"",R240=""),"FALTA NUEVA TERMINACIÓN; ",""))-2)))</f>
        <v/>
      </c>
    </row>
    <row r="241">
      <c r="D241" s="6" t="n"/>
      <c r="E241" s="6" t="n"/>
      <c r="F241" s="7" t="n"/>
      <c r="I241" s="6">
        <f>IF(OR(E241="",H241=""),"",E241-H241)</f>
        <v/>
      </c>
      <c r="J241" s="6">
        <f>IF(I241="","",I241-'Ajustes'!$B$2)</f>
        <v/>
      </c>
      <c r="K241" s="6">
        <f>IF(J241="","",J241-'Ajustes'!$B$3)</f>
        <v/>
      </c>
      <c r="M241" s="7" t="n"/>
      <c r="N241" s="6" t="n"/>
      <c r="P241" s="6" t="n"/>
      <c r="Q241" s="6" t="n"/>
      <c r="R241" s="6" t="n"/>
      <c r="S241">
        <f>IF(OR(E241="",Q241&lt;&gt;""),"",E241-TODAY())</f>
        <v/>
      </c>
      <c r="T241">
        <f>IF(E241="","",IF(Q241&lt;&gt;"","RENOVADO",IF(L241="Terminar","TERMINA",IF(N241&lt;&gt;"","OFERTA ENVIADA",IF(AND(J241&lt;&gt;"",TODAY()&gt;=J241),"DECIDIR YA","OK")))))</f>
        <v/>
      </c>
      <c r="U241">
        <f>IF(E241="","",IF(IF(AND(I241&lt;&gt;"",TODAY()&gt;I241,N241="",Q241=""),"PASÓ EL LÍMITE DE AVISO - NADA ENVIADO; ","")&amp;IF(AND(TODAY()&gt;E241,Q241="",L241&lt;&gt;"Terminar"),"TERMINADO - SIN RENOVAR; ","")&amp;IF(AND(J241&lt;&gt;"",TODAY()&gt;=J241,OR(L241="",L241="Sin decidir"),N241="",Q241=""),"DECIDIR YA; ","")&amp;IF(AND(K241&lt;&gt;"",TODAY()&gt;=K241,TODAY()&lt;J241,OR(L241="",L241="Sin decidir"),Q241=""),"DECIDIR PRONTO; ","")&amp;IF(AND(N241&lt;&gt;"",OR(O241="",O241="Sin respuesta"),Q241="",L241&lt;&gt;"Terminar",I241&lt;&gt;"",TODAY()&gt;=N(I241)-'Ajustes'!$B$4),"DAR SEGUIMIENTO - SIN RESPUESTA; ","")&amp;IF(AND(O241="Aceptó",Q241=""),"ACEPTÓ - FALTA FIRMAR; ","")&amp;IF(AND(H241="",Q241=""),"FALTAN DÍAS DE AVISO; ","")&amp;IF(AND(Q241&lt;&gt;"",R241=""),"FALTA NUEVA TERMINACIÓN; ","")="","",LEFT(IF(AND(I241&lt;&gt;"",TODAY()&gt;I241,N241="",Q241=""),"PASÓ EL LÍMITE DE AVISO - NADA ENVIADO; ","")&amp;IF(AND(TODAY()&gt;E241,Q241="",L241&lt;&gt;"Terminar"),"TERMINADO - SIN RENOVAR; ","")&amp;IF(AND(J241&lt;&gt;"",TODAY()&gt;=J241,OR(L241="",L241="Sin decidir"),N241="",Q241=""),"DECIDIR YA; ","")&amp;IF(AND(K241&lt;&gt;"",TODAY()&gt;=K241,TODAY()&lt;J241,OR(L241="",L241="Sin decidir"),Q241=""),"DECIDIR PRONTO; ","")&amp;IF(AND(N241&lt;&gt;"",OR(O241="",O241="Sin respuesta"),Q241="",L241&lt;&gt;"Terminar",I241&lt;&gt;"",TODAY()&gt;=N(I241)-'Ajustes'!$B$4),"DAR SEGUIMIENTO - SIN RESPUESTA; ","")&amp;IF(AND(O241="Aceptó",Q241=""),"ACEPTÓ - FALTA FIRMAR; ","")&amp;IF(AND(H241="",Q241=""),"FALTAN DÍAS DE AVISO; ","")&amp;IF(AND(Q241&lt;&gt;"",R241=""),"FALTA NUEVA TERMINACIÓN; ",""),LEN(IF(AND(I241&lt;&gt;"",TODAY()&gt;I241,N241="",Q241=""),"PASÓ EL LÍMITE DE AVISO - NADA ENVIADO; ","")&amp;IF(AND(TODAY()&gt;E241,Q241="",L241&lt;&gt;"Terminar"),"TERMINADO - SIN RENOVAR; ","")&amp;IF(AND(J241&lt;&gt;"",TODAY()&gt;=J241,OR(L241="",L241="Sin decidir"),N241="",Q241=""),"DECIDIR YA; ","")&amp;IF(AND(K241&lt;&gt;"",TODAY()&gt;=K241,TODAY()&lt;J241,OR(L241="",L241="Sin decidir"),Q241=""),"DECIDIR PRONTO; ","")&amp;IF(AND(N241&lt;&gt;"",OR(O241="",O241="Sin respuesta"),Q241="",L241&lt;&gt;"Terminar",I241&lt;&gt;"",TODAY()&gt;=N(I241)-'Ajustes'!$B$4),"DAR SEGUIMIENTO - SIN RESPUESTA; ","")&amp;IF(AND(O241="Aceptó",Q241=""),"ACEPTÓ - FALTA FIRMAR; ","")&amp;IF(AND(H241="",Q241=""),"FALTAN DÍAS DE AVISO; ","")&amp;IF(AND(Q241&lt;&gt;"",R241=""),"FALTA NUEVA TERMINACIÓN; ",""))-2)))</f>
        <v/>
      </c>
    </row>
    <row r="242">
      <c r="D242" s="6" t="n"/>
      <c r="E242" s="6" t="n"/>
      <c r="F242" s="7" t="n"/>
      <c r="I242" s="6">
        <f>IF(OR(E242="",H242=""),"",E242-H242)</f>
        <v/>
      </c>
      <c r="J242" s="6">
        <f>IF(I242="","",I242-'Ajustes'!$B$2)</f>
        <v/>
      </c>
      <c r="K242" s="6">
        <f>IF(J242="","",J242-'Ajustes'!$B$3)</f>
        <v/>
      </c>
      <c r="M242" s="7" t="n"/>
      <c r="N242" s="6" t="n"/>
      <c r="P242" s="6" t="n"/>
      <c r="Q242" s="6" t="n"/>
      <c r="R242" s="6" t="n"/>
      <c r="S242">
        <f>IF(OR(E242="",Q242&lt;&gt;""),"",E242-TODAY())</f>
        <v/>
      </c>
      <c r="T242">
        <f>IF(E242="","",IF(Q242&lt;&gt;"","RENOVADO",IF(L242="Terminar","TERMINA",IF(N242&lt;&gt;"","OFERTA ENVIADA",IF(AND(J242&lt;&gt;"",TODAY()&gt;=J242),"DECIDIR YA","OK")))))</f>
        <v/>
      </c>
      <c r="U242">
        <f>IF(E242="","",IF(IF(AND(I242&lt;&gt;"",TODAY()&gt;I242,N242="",Q242=""),"PASÓ EL LÍMITE DE AVISO - NADA ENVIADO; ","")&amp;IF(AND(TODAY()&gt;E242,Q242="",L242&lt;&gt;"Terminar"),"TERMINADO - SIN RENOVAR; ","")&amp;IF(AND(J242&lt;&gt;"",TODAY()&gt;=J242,OR(L242="",L242="Sin decidir"),N242="",Q242=""),"DECIDIR YA; ","")&amp;IF(AND(K242&lt;&gt;"",TODAY()&gt;=K242,TODAY()&lt;J242,OR(L242="",L242="Sin decidir"),Q242=""),"DECIDIR PRONTO; ","")&amp;IF(AND(N242&lt;&gt;"",OR(O242="",O242="Sin respuesta"),Q242="",L242&lt;&gt;"Terminar",I242&lt;&gt;"",TODAY()&gt;=N(I242)-'Ajustes'!$B$4),"DAR SEGUIMIENTO - SIN RESPUESTA; ","")&amp;IF(AND(O242="Aceptó",Q242=""),"ACEPTÓ - FALTA FIRMAR; ","")&amp;IF(AND(H242="",Q242=""),"FALTAN DÍAS DE AVISO; ","")&amp;IF(AND(Q242&lt;&gt;"",R242=""),"FALTA NUEVA TERMINACIÓN; ","")="","",LEFT(IF(AND(I242&lt;&gt;"",TODAY()&gt;I242,N242="",Q242=""),"PASÓ EL LÍMITE DE AVISO - NADA ENVIADO; ","")&amp;IF(AND(TODAY()&gt;E242,Q242="",L242&lt;&gt;"Terminar"),"TERMINADO - SIN RENOVAR; ","")&amp;IF(AND(J242&lt;&gt;"",TODAY()&gt;=J242,OR(L242="",L242="Sin decidir"),N242="",Q242=""),"DECIDIR YA; ","")&amp;IF(AND(K242&lt;&gt;"",TODAY()&gt;=K242,TODAY()&lt;J242,OR(L242="",L242="Sin decidir"),Q242=""),"DECIDIR PRONTO; ","")&amp;IF(AND(N242&lt;&gt;"",OR(O242="",O242="Sin respuesta"),Q242="",L242&lt;&gt;"Terminar",I242&lt;&gt;"",TODAY()&gt;=N(I242)-'Ajustes'!$B$4),"DAR SEGUIMIENTO - SIN RESPUESTA; ","")&amp;IF(AND(O242="Aceptó",Q242=""),"ACEPTÓ - FALTA FIRMAR; ","")&amp;IF(AND(H242="",Q242=""),"FALTAN DÍAS DE AVISO; ","")&amp;IF(AND(Q242&lt;&gt;"",R242=""),"FALTA NUEVA TERMINACIÓN; ",""),LEN(IF(AND(I242&lt;&gt;"",TODAY()&gt;I242,N242="",Q242=""),"PASÓ EL LÍMITE DE AVISO - NADA ENVIADO; ","")&amp;IF(AND(TODAY()&gt;E242,Q242="",L242&lt;&gt;"Terminar"),"TERMINADO - SIN RENOVAR; ","")&amp;IF(AND(J242&lt;&gt;"",TODAY()&gt;=J242,OR(L242="",L242="Sin decidir"),N242="",Q242=""),"DECIDIR YA; ","")&amp;IF(AND(K242&lt;&gt;"",TODAY()&gt;=K242,TODAY()&lt;J242,OR(L242="",L242="Sin decidir"),Q242=""),"DECIDIR PRONTO; ","")&amp;IF(AND(N242&lt;&gt;"",OR(O242="",O242="Sin respuesta"),Q242="",L242&lt;&gt;"Terminar",I242&lt;&gt;"",TODAY()&gt;=N(I242)-'Ajustes'!$B$4),"DAR SEGUIMIENTO - SIN RESPUESTA; ","")&amp;IF(AND(O242="Aceptó",Q242=""),"ACEPTÓ - FALTA FIRMAR; ","")&amp;IF(AND(H242="",Q242=""),"FALTAN DÍAS DE AVISO; ","")&amp;IF(AND(Q242&lt;&gt;"",R242=""),"FALTA NUEVA TERMINACIÓN; ",""))-2)))</f>
        <v/>
      </c>
    </row>
    <row r="243">
      <c r="D243" s="6" t="n"/>
      <c r="E243" s="6" t="n"/>
      <c r="F243" s="7" t="n"/>
      <c r="I243" s="6">
        <f>IF(OR(E243="",H243=""),"",E243-H243)</f>
        <v/>
      </c>
      <c r="J243" s="6">
        <f>IF(I243="","",I243-'Ajustes'!$B$2)</f>
        <v/>
      </c>
      <c r="K243" s="6">
        <f>IF(J243="","",J243-'Ajustes'!$B$3)</f>
        <v/>
      </c>
      <c r="M243" s="7" t="n"/>
      <c r="N243" s="6" t="n"/>
      <c r="P243" s="6" t="n"/>
      <c r="Q243" s="6" t="n"/>
      <c r="R243" s="6" t="n"/>
      <c r="S243">
        <f>IF(OR(E243="",Q243&lt;&gt;""),"",E243-TODAY())</f>
        <v/>
      </c>
      <c r="T243">
        <f>IF(E243="","",IF(Q243&lt;&gt;"","RENOVADO",IF(L243="Terminar","TERMINA",IF(N243&lt;&gt;"","OFERTA ENVIADA",IF(AND(J243&lt;&gt;"",TODAY()&gt;=J243),"DECIDIR YA","OK")))))</f>
        <v/>
      </c>
      <c r="U243">
        <f>IF(E243="","",IF(IF(AND(I243&lt;&gt;"",TODAY()&gt;I243,N243="",Q243=""),"PASÓ EL LÍMITE DE AVISO - NADA ENVIADO; ","")&amp;IF(AND(TODAY()&gt;E243,Q243="",L243&lt;&gt;"Terminar"),"TERMINADO - SIN RENOVAR; ","")&amp;IF(AND(J243&lt;&gt;"",TODAY()&gt;=J243,OR(L243="",L243="Sin decidir"),N243="",Q243=""),"DECIDIR YA; ","")&amp;IF(AND(K243&lt;&gt;"",TODAY()&gt;=K243,TODAY()&lt;J243,OR(L243="",L243="Sin decidir"),Q243=""),"DECIDIR PRONTO; ","")&amp;IF(AND(N243&lt;&gt;"",OR(O243="",O243="Sin respuesta"),Q243="",L243&lt;&gt;"Terminar",I243&lt;&gt;"",TODAY()&gt;=N(I243)-'Ajustes'!$B$4),"DAR SEGUIMIENTO - SIN RESPUESTA; ","")&amp;IF(AND(O243="Aceptó",Q243=""),"ACEPTÓ - FALTA FIRMAR; ","")&amp;IF(AND(H243="",Q243=""),"FALTAN DÍAS DE AVISO; ","")&amp;IF(AND(Q243&lt;&gt;"",R243=""),"FALTA NUEVA TERMINACIÓN; ","")="","",LEFT(IF(AND(I243&lt;&gt;"",TODAY()&gt;I243,N243="",Q243=""),"PASÓ EL LÍMITE DE AVISO - NADA ENVIADO; ","")&amp;IF(AND(TODAY()&gt;E243,Q243="",L243&lt;&gt;"Terminar"),"TERMINADO - SIN RENOVAR; ","")&amp;IF(AND(J243&lt;&gt;"",TODAY()&gt;=J243,OR(L243="",L243="Sin decidir"),N243="",Q243=""),"DECIDIR YA; ","")&amp;IF(AND(K243&lt;&gt;"",TODAY()&gt;=K243,TODAY()&lt;J243,OR(L243="",L243="Sin decidir"),Q243=""),"DECIDIR PRONTO; ","")&amp;IF(AND(N243&lt;&gt;"",OR(O243="",O243="Sin respuesta"),Q243="",L243&lt;&gt;"Terminar",I243&lt;&gt;"",TODAY()&gt;=N(I243)-'Ajustes'!$B$4),"DAR SEGUIMIENTO - SIN RESPUESTA; ","")&amp;IF(AND(O243="Aceptó",Q243=""),"ACEPTÓ - FALTA FIRMAR; ","")&amp;IF(AND(H243="",Q243=""),"FALTAN DÍAS DE AVISO; ","")&amp;IF(AND(Q243&lt;&gt;"",R243=""),"FALTA NUEVA TERMINACIÓN; ",""),LEN(IF(AND(I243&lt;&gt;"",TODAY()&gt;I243,N243="",Q243=""),"PASÓ EL LÍMITE DE AVISO - NADA ENVIADO; ","")&amp;IF(AND(TODAY()&gt;E243,Q243="",L243&lt;&gt;"Terminar"),"TERMINADO - SIN RENOVAR; ","")&amp;IF(AND(J243&lt;&gt;"",TODAY()&gt;=J243,OR(L243="",L243="Sin decidir"),N243="",Q243=""),"DECIDIR YA; ","")&amp;IF(AND(K243&lt;&gt;"",TODAY()&gt;=K243,TODAY()&lt;J243,OR(L243="",L243="Sin decidir"),Q243=""),"DECIDIR PRONTO; ","")&amp;IF(AND(N243&lt;&gt;"",OR(O243="",O243="Sin respuesta"),Q243="",L243&lt;&gt;"Terminar",I243&lt;&gt;"",TODAY()&gt;=N(I243)-'Ajustes'!$B$4),"DAR SEGUIMIENTO - SIN RESPUESTA; ","")&amp;IF(AND(O243="Aceptó",Q243=""),"ACEPTÓ - FALTA FIRMAR; ","")&amp;IF(AND(H243="",Q243=""),"FALTAN DÍAS DE AVISO; ","")&amp;IF(AND(Q243&lt;&gt;"",R243=""),"FALTA NUEVA TERMINACIÓN; ",""))-2)))</f>
        <v/>
      </c>
    </row>
    <row r="244">
      <c r="D244" s="6" t="n"/>
      <c r="E244" s="6" t="n"/>
      <c r="F244" s="7" t="n"/>
      <c r="I244" s="6">
        <f>IF(OR(E244="",H244=""),"",E244-H244)</f>
        <v/>
      </c>
      <c r="J244" s="6">
        <f>IF(I244="","",I244-'Ajustes'!$B$2)</f>
        <v/>
      </c>
      <c r="K244" s="6">
        <f>IF(J244="","",J244-'Ajustes'!$B$3)</f>
        <v/>
      </c>
      <c r="M244" s="7" t="n"/>
      <c r="N244" s="6" t="n"/>
      <c r="P244" s="6" t="n"/>
      <c r="Q244" s="6" t="n"/>
      <c r="R244" s="6" t="n"/>
      <c r="S244">
        <f>IF(OR(E244="",Q244&lt;&gt;""),"",E244-TODAY())</f>
        <v/>
      </c>
      <c r="T244">
        <f>IF(E244="","",IF(Q244&lt;&gt;"","RENOVADO",IF(L244="Terminar","TERMINA",IF(N244&lt;&gt;"","OFERTA ENVIADA",IF(AND(J244&lt;&gt;"",TODAY()&gt;=J244),"DECIDIR YA","OK")))))</f>
        <v/>
      </c>
      <c r="U244">
        <f>IF(E244="","",IF(IF(AND(I244&lt;&gt;"",TODAY()&gt;I244,N244="",Q244=""),"PASÓ EL LÍMITE DE AVISO - NADA ENVIADO; ","")&amp;IF(AND(TODAY()&gt;E244,Q244="",L244&lt;&gt;"Terminar"),"TERMINADO - SIN RENOVAR; ","")&amp;IF(AND(J244&lt;&gt;"",TODAY()&gt;=J244,OR(L244="",L244="Sin decidir"),N244="",Q244=""),"DECIDIR YA; ","")&amp;IF(AND(K244&lt;&gt;"",TODAY()&gt;=K244,TODAY()&lt;J244,OR(L244="",L244="Sin decidir"),Q244=""),"DECIDIR PRONTO; ","")&amp;IF(AND(N244&lt;&gt;"",OR(O244="",O244="Sin respuesta"),Q244="",L244&lt;&gt;"Terminar",I244&lt;&gt;"",TODAY()&gt;=N(I244)-'Ajustes'!$B$4),"DAR SEGUIMIENTO - SIN RESPUESTA; ","")&amp;IF(AND(O244="Aceptó",Q244=""),"ACEPTÓ - FALTA FIRMAR; ","")&amp;IF(AND(H244="",Q244=""),"FALTAN DÍAS DE AVISO; ","")&amp;IF(AND(Q244&lt;&gt;"",R244=""),"FALTA NUEVA TERMINACIÓN; ","")="","",LEFT(IF(AND(I244&lt;&gt;"",TODAY()&gt;I244,N244="",Q244=""),"PASÓ EL LÍMITE DE AVISO - NADA ENVIADO; ","")&amp;IF(AND(TODAY()&gt;E244,Q244="",L244&lt;&gt;"Terminar"),"TERMINADO - SIN RENOVAR; ","")&amp;IF(AND(J244&lt;&gt;"",TODAY()&gt;=J244,OR(L244="",L244="Sin decidir"),N244="",Q244=""),"DECIDIR YA; ","")&amp;IF(AND(K244&lt;&gt;"",TODAY()&gt;=K244,TODAY()&lt;J244,OR(L244="",L244="Sin decidir"),Q244=""),"DECIDIR PRONTO; ","")&amp;IF(AND(N244&lt;&gt;"",OR(O244="",O244="Sin respuesta"),Q244="",L244&lt;&gt;"Terminar",I244&lt;&gt;"",TODAY()&gt;=N(I244)-'Ajustes'!$B$4),"DAR SEGUIMIENTO - SIN RESPUESTA; ","")&amp;IF(AND(O244="Aceptó",Q244=""),"ACEPTÓ - FALTA FIRMAR; ","")&amp;IF(AND(H244="",Q244=""),"FALTAN DÍAS DE AVISO; ","")&amp;IF(AND(Q244&lt;&gt;"",R244=""),"FALTA NUEVA TERMINACIÓN; ",""),LEN(IF(AND(I244&lt;&gt;"",TODAY()&gt;I244,N244="",Q244=""),"PASÓ EL LÍMITE DE AVISO - NADA ENVIADO; ","")&amp;IF(AND(TODAY()&gt;E244,Q244="",L244&lt;&gt;"Terminar"),"TERMINADO - SIN RENOVAR; ","")&amp;IF(AND(J244&lt;&gt;"",TODAY()&gt;=J244,OR(L244="",L244="Sin decidir"),N244="",Q244=""),"DECIDIR YA; ","")&amp;IF(AND(K244&lt;&gt;"",TODAY()&gt;=K244,TODAY()&lt;J244,OR(L244="",L244="Sin decidir"),Q244=""),"DECIDIR PRONTO; ","")&amp;IF(AND(N244&lt;&gt;"",OR(O244="",O244="Sin respuesta"),Q244="",L244&lt;&gt;"Terminar",I244&lt;&gt;"",TODAY()&gt;=N(I244)-'Ajustes'!$B$4),"DAR SEGUIMIENTO - SIN RESPUESTA; ","")&amp;IF(AND(O244="Aceptó",Q244=""),"ACEPTÓ - FALTA FIRMAR; ","")&amp;IF(AND(H244="",Q244=""),"FALTAN DÍAS DE AVISO; ","")&amp;IF(AND(Q244&lt;&gt;"",R244=""),"FALTA NUEVA TERMINACIÓN; ",""))-2)))</f>
        <v/>
      </c>
    </row>
    <row r="245">
      <c r="D245" s="6" t="n"/>
      <c r="E245" s="6" t="n"/>
      <c r="F245" s="7" t="n"/>
      <c r="I245" s="6">
        <f>IF(OR(E245="",H245=""),"",E245-H245)</f>
        <v/>
      </c>
      <c r="J245" s="6">
        <f>IF(I245="","",I245-'Ajustes'!$B$2)</f>
        <v/>
      </c>
      <c r="K245" s="6">
        <f>IF(J245="","",J245-'Ajustes'!$B$3)</f>
        <v/>
      </c>
      <c r="M245" s="7" t="n"/>
      <c r="N245" s="6" t="n"/>
      <c r="P245" s="6" t="n"/>
      <c r="Q245" s="6" t="n"/>
      <c r="R245" s="6" t="n"/>
      <c r="S245">
        <f>IF(OR(E245="",Q245&lt;&gt;""),"",E245-TODAY())</f>
        <v/>
      </c>
      <c r="T245">
        <f>IF(E245="","",IF(Q245&lt;&gt;"","RENOVADO",IF(L245="Terminar","TERMINA",IF(N245&lt;&gt;"","OFERTA ENVIADA",IF(AND(J245&lt;&gt;"",TODAY()&gt;=J245),"DECIDIR YA","OK")))))</f>
        <v/>
      </c>
      <c r="U245">
        <f>IF(E245="","",IF(IF(AND(I245&lt;&gt;"",TODAY()&gt;I245,N245="",Q245=""),"PASÓ EL LÍMITE DE AVISO - NADA ENVIADO; ","")&amp;IF(AND(TODAY()&gt;E245,Q245="",L245&lt;&gt;"Terminar"),"TERMINADO - SIN RENOVAR; ","")&amp;IF(AND(J245&lt;&gt;"",TODAY()&gt;=J245,OR(L245="",L245="Sin decidir"),N245="",Q245=""),"DECIDIR YA; ","")&amp;IF(AND(K245&lt;&gt;"",TODAY()&gt;=K245,TODAY()&lt;J245,OR(L245="",L245="Sin decidir"),Q245=""),"DECIDIR PRONTO; ","")&amp;IF(AND(N245&lt;&gt;"",OR(O245="",O245="Sin respuesta"),Q245="",L245&lt;&gt;"Terminar",I245&lt;&gt;"",TODAY()&gt;=N(I245)-'Ajustes'!$B$4),"DAR SEGUIMIENTO - SIN RESPUESTA; ","")&amp;IF(AND(O245="Aceptó",Q245=""),"ACEPTÓ - FALTA FIRMAR; ","")&amp;IF(AND(H245="",Q245=""),"FALTAN DÍAS DE AVISO; ","")&amp;IF(AND(Q245&lt;&gt;"",R245=""),"FALTA NUEVA TERMINACIÓN; ","")="","",LEFT(IF(AND(I245&lt;&gt;"",TODAY()&gt;I245,N245="",Q245=""),"PASÓ EL LÍMITE DE AVISO - NADA ENVIADO; ","")&amp;IF(AND(TODAY()&gt;E245,Q245="",L245&lt;&gt;"Terminar"),"TERMINADO - SIN RENOVAR; ","")&amp;IF(AND(J245&lt;&gt;"",TODAY()&gt;=J245,OR(L245="",L245="Sin decidir"),N245="",Q245=""),"DECIDIR YA; ","")&amp;IF(AND(K245&lt;&gt;"",TODAY()&gt;=K245,TODAY()&lt;J245,OR(L245="",L245="Sin decidir"),Q245=""),"DECIDIR PRONTO; ","")&amp;IF(AND(N245&lt;&gt;"",OR(O245="",O245="Sin respuesta"),Q245="",L245&lt;&gt;"Terminar",I245&lt;&gt;"",TODAY()&gt;=N(I245)-'Ajustes'!$B$4),"DAR SEGUIMIENTO - SIN RESPUESTA; ","")&amp;IF(AND(O245="Aceptó",Q245=""),"ACEPTÓ - FALTA FIRMAR; ","")&amp;IF(AND(H245="",Q245=""),"FALTAN DÍAS DE AVISO; ","")&amp;IF(AND(Q245&lt;&gt;"",R245=""),"FALTA NUEVA TERMINACIÓN; ",""),LEN(IF(AND(I245&lt;&gt;"",TODAY()&gt;I245,N245="",Q245=""),"PASÓ EL LÍMITE DE AVISO - NADA ENVIADO; ","")&amp;IF(AND(TODAY()&gt;E245,Q245="",L245&lt;&gt;"Terminar"),"TERMINADO - SIN RENOVAR; ","")&amp;IF(AND(J245&lt;&gt;"",TODAY()&gt;=J245,OR(L245="",L245="Sin decidir"),N245="",Q245=""),"DECIDIR YA; ","")&amp;IF(AND(K245&lt;&gt;"",TODAY()&gt;=K245,TODAY()&lt;J245,OR(L245="",L245="Sin decidir"),Q245=""),"DECIDIR PRONTO; ","")&amp;IF(AND(N245&lt;&gt;"",OR(O245="",O245="Sin respuesta"),Q245="",L245&lt;&gt;"Terminar",I245&lt;&gt;"",TODAY()&gt;=N(I245)-'Ajustes'!$B$4),"DAR SEGUIMIENTO - SIN RESPUESTA; ","")&amp;IF(AND(O245="Aceptó",Q245=""),"ACEPTÓ - FALTA FIRMAR; ","")&amp;IF(AND(H245="",Q245=""),"FALTAN DÍAS DE AVISO; ","")&amp;IF(AND(Q245&lt;&gt;"",R245=""),"FALTA NUEVA TERMINACIÓN; ",""))-2)))</f>
        <v/>
      </c>
    </row>
    <row r="246">
      <c r="D246" s="6" t="n"/>
      <c r="E246" s="6" t="n"/>
      <c r="F246" s="7" t="n"/>
      <c r="I246" s="6">
        <f>IF(OR(E246="",H246=""),"",E246-H246)</f>
        <v/>
      </c>
      <c r="J246" s="6">
        <f>IF(I246="","",I246-'Ajustes'!$B$2)</f>
        <v/>
      </c>
      <c r="K246" s="6">
        <f>IF(J246="","",J246-'Ajustes'!$B$3)</f>
        <v/>
      </c>
      <c r="M246" s="7" t="n"/>
      <c r="N246" s="6" t="n"/>
      <c r="P246" s="6" t="n"/>
      <c r="Q246" s="6" t="n"/>
      <c r="R246" s="6" t="n"/>
      <c r="S246">
        <f>IF(OR(E246="",Q246&lt;&gt;""),"",E246-TODAY())</f>
        <v/>
      </c>
      <c r="T246">
        <f>IF(E246="","",IF(Q246&lt;&gt;"","RENOVADO",IF(L246="Terminar","TERMINA",IF(N246&lt;&gt;"","OFERTA ENVIADA",IF(AND(J246&lt;&gt;"",TODAY()&gt;=J246),"DECIDIR YA","OK")))))</f>
        <v/>
      </c>
      <c r="U246">
        <f>IF(E246="","",IF(IF(AND(I246&lt;&gt;"",TODAY()&gt;I246,N246="",Q246=""),"PASÓ EL LÍMITE DE AVISO - NADA ENVIADO; ","")&amp;IF(AND(TODAY()&gt;E246,Q246="",L246&lt;&gt;"Terminar"),"TERMINADO - SIN RENOVAR; ","")&amp;IF(AND(J246&lt;&gt;"",TODAY()&gt;=J246,OR(L246="",L246="Sin decidir"),N246="",Q246=""),"DECIDIR YA; ","")&amp;IF(AND(K246&lt;&gt;"",TODAY()&gt;=K246,TODAY()&lt;J246,OR(L246="",L246="Sin decidir"),Q246=""),"DECIDIR PRONTO; ","")&amp;IF(AND(N246&lt;&gt;"",OR(O246="",O246="Sin respuesta"),Q246="",L246&lt;&gt;"Terminar",I246&lt;&gt;"",TODAY()&gt;=N(I246)-'Ajustes'!$B$4),"DAR SEGUIMIENTO - SIN RESPUESTA; ","")&amp;IF(AND(O246="Aceptó",Q246=""),"ACEPTÓ - FALTA FIRMAR; ","")&amp;IF(AND(H246="",Q246=""),"FALTAN DÍAS DE AVISO; ","")&amp;IF(AND(Q246&lt;&gt;"",R246=""),"FALTA NUEVA TERMINACIÓN; ","")="","",LEFT(IF(AND(I246&lt;&gt;"",TODAY()&gt;I246,N246="",Q246=""),"PASÓ EL LÍMITE DE AVISO - NADA ENVIADO; ","")&amp;IF(AND(TODAY()&gt;E246,Q246="",L246&lt;&gt;"Terminar"),"TERMINADO - SIN RENOVAR; ","")&amp;IF(AND(J246&lt;&gt;"",TODAY()&gt;=J246,OR(L246="",L246="Sin decidir"),N246="",Q246=""),"DECIDIR YA; ","")&amp;IF(AND(K246&lt;&gt;"",TODAY()&gt;=K246,TODAY()&lt;J246,OR(L246="",L246="Sin decidir"),Q246=""),"DECIDIR PRONTO; ","")&amp;IF(AND(N246&lt;&gt;"",OR(O246="",O246="Sin respuesta"),Q246="",L246&lt;&gt;"Terminar",I246&lt;&gt;"",TODAY()&gt;=N(I246)-'Ajustes'!$B$4),"DAR SEGUIMIENTO - SIN RESPUESTA; ","")&amp;IF(AND(O246="Aceptó",Q246=""),"ACEPTÓ - FALTA FIRMAR; ","")&amp;IF(AND(H246="",Q246=""),"FALTAN DÍAS DE AVISO; ","")&amp;IF(AND(Q246&lt;&gt;"",R246=""),"FALTA NUEVA TERMINACIÓN; ",""),LEN(IF(AND(I246&lt;&gt;"",TODAY()&gt;I246,N246="",Q246=""),"PASÓ EL LÍMITE DE AVISO - NADA ENVIADO; ","")&amp;IF(AND(TODAY()&gt;E246,Q246="",L246&lt;&gt;"Terminar"),"TERMINADO - SIN RENOVAR; ","")&amp;IF(AND(J246&lt;&gt;"",TODAY()&gt;=J246,OR(L246="",L246="Sin decidir"),N246="",Q246=""),"DECIDIR YA; ","")&amp;IF(AND(K246&lt;&gt;"",TODAY()&gt;=K246,TODAY()&lt;J246,OR(L246="",L246="Sin decidir"),Q246=""),"DECIDIR PRONTO; ","")&amp;IF(AND(N246&lt;&gt;"",OR(O246="",O246="Sin respuesta"),Q246="",L246&lt;&gt;"Terminar",I246&lt;&gt;"",TODAY()&gt;=N(I246)-'Ajustes'!$B$4),"DAR SEGUIMIENTO - SIN RESPUESTA; ","")&amp;IF(AND(O246="Aceptó",Q246=""),"ACEPTÓ - FALTA FIRMAR; ","")&amp;IF(AND(H246="",Q246=""),"FALTAN DÍAS DE AVISO; ","")&amp;IF(AND(Q246&lt;&gt;"",R246=""),"FALTA NUEVA TERMINACIÓN; ",""))-2)))</f>
        <v/>
      </c>
    </row>
    <row r="247">
      <c r="D247" s="6" t="n"/>
      <c r="E247" s="6" t="n"/>
      <c r="F247" s="7" t="n"/>
      <c r="I247" s="6">
        <f>IF(OR(E247="",H247=""),"",E247-H247)</f>
        <v/>
      </c>
      <c r="J247" s="6">
        <f>IF(I247="","",I247-'Ajustes'!$B$2)</f>
        <v/>
      </c>
      <c r="K247" s="6">
        <f>IF(J247="","",J247-'Ajustes'!$B$3)</f>
        <v/>
      </c>
      <c r="M247" s="7" t="n"/>
      <c r="N247" s="6" t="n"/>
      <c r="P247" s="6" t="n"/>
      <c r="Q247" s="6" t="n"/>
      <c r="R247" s="6" t="n"/>
      <c r="S247">
        <f>IF(OR(E247="",Q247&lt;&gt;""),"",E247-TODAY())</f>
        <v/>
      </c>
      <c r="T247">
        <f>IF(E247="","",IF(Q247&lt;&gt;"","RENOVADO",IF(L247="Terminar","TERMINA",IF(N247&lt;&gt;"","OFERTA ENVIADA",IF(AND(J247&lt;&gt;"",TODAY()&gt;=J247),"DECIDIR YA","OK")))))</f>
        <v/>
      </c>
      <c r="U247">
        <f>IF(E247="","",IF(IF(AND(I247&lt;&gt;"",TODAY()&gt;I247,N247="",Q247=""),"PASÓ EL LÍMITE DE AVISO - NADA ENVIADO; ","")&amp;IF(AND(TODAY()&gt;E247,Q247="",L247&lt;&gt;"Terminar"),"TERMINADO - SIN RENOVAR; ","")&amp;IF(AND(J247&lt;&gt;"",TODAY()&gt;=J247,OR(L247="",L247="Sin decidir"),N247="",Q247=""),"DECIDIR YA; ","")&amp;IF(AND(K247&lt;&gt;"",TODAY()&gt;=K247,TODAY()&lt;J247,OR(L247="",L247="Sin decidir"),Q247=""),"DECIDIR PRONTO; ","")&amp;IF(AND(N247&lt;&gt;"",OR(O247="",O247="Sin respuesta"),Q247="",L247&lt;&gt;"Terminar",I247&lt;&gt;"",TODAY()&gt;=N(I247)-'Ajustes'!$B$4),"DAR SEGUIMIENTO - SIN RESPUESTA; ","")&amp;IF(AND(O247="Aceptó",Q247=""),"ACEPTÓ - FALTA FIRMAR; ","")&amp;IF(AND(H247="",Q247=""),"FALTAN DÍAS DE AVISO; ","")&amp;IF(AND(Q247&lt;&gt;"",R247=""),"FALTA NUEVA TERMINACIÓN; ","")="","",LEFT(IF(AND(I247&lt;&gt;"",TODAY()&gt;I247,N247="",Q247=""),"PASÓ EL LÍMITE DE AVISO - NADA ENVIADO; ","")&amp;IF(AND(TODAY()&gt;E247,Q247="",L247&lt;&gt;"Terminar"),"TERMINADO - SIN RENOVAR; ","")&amp;IF(AND(J247&lt;&gt;"",TODAY()&gt;=J247,OR(L247="",L247="Sin decidir"),N247="",Q247=""),"DECIDIR YA; ","")&amp;IF(AND(K247&lt;&gt;"",TODAY()&gt;=K247,TODAY()&lt;J247,OR(L247="",L247="Sin decidir"),Q247=""),"DECIDIR PRONTO; ","")&amp;IF(AND(N247&lt;&gt;"",OR(O247="",O247="Sin respuesta"),Q247="",L247&lt;&gt;"Terminar",I247&lt;&gt;"",TODAY()&gt;=N(I247)-'Ajustes'!$B$4),"DAR SEGUIMIENTO - SIN RESPUESTA; ","")&amp;IF(AND(O247="Aceptó",Q247=""),"ACEPTÓ - FALTA FIRMAR; ","")&amp;IF(AND(H247="",Q247=""),"FALTAN DÍAS DE AVISO; ","")&amp;IF(AND(Q247&lt;&gt;"",R247=""),"FALTA NUEVA TERMINACIÓN; ",""),LEN(IF(AND(I247&lt;&gt;"",TODAY()&gt;I247,N247="",Q247=""),"PASÓ EL LÍMITE DE AVISO - NADA ENVIADO; ","")&amp;IF(AND(TODAY()&gt;E247,Q247="",L247&lt;&gt;"Terminar"),"TERMINADO - SIN RENOVAR; ","")&amp;IF(AND(J247&lt;&gt;"",TODAY()&gt;=J247,OR(L247="",L247="Sin decidir"),N247="",Q247=""),"DECIDIR YA; ","")&amp;IF(AND(K247&lt;&gt;"",TODAY()&gt;=K247,TODAY()&lt;J247,OR(L247="",L247="Sin decidir"),Q247=""),"DECIDIR PRONTO; ","")&amp;IF(AND(N247&lt;&gt;"",OR(O247="",O247="Sin respuesta"),Q247="",L247&lt;&gt;"Terminar",I247&lt;&gt;"",TODAY()&gt;=N(I247)-'Ajustes'!$B$4),"DAR SEGUIMIENTO - SIN RESPUESTA; ","")&amp;IF(AND(O247="Aceptó",Q247=""),"ACEPTÓ - FALTA FIRMAR; ","")&amp;IF(AND(H247="",Q247=""),"FALTAN DÍAS DE AVISO; ","")&amp;IF(AND(Q247&lt;&gt;"",R247=""),"FALTA NUEVA TERMINACIÓN; ",""))-2)))</f>
        <v/>
      </c>
    </row>
    <row r="248">
      <c r="D248" s="6" t="n"/>
      <c r="E248" s="6" t="n"/>
      <c r="F248" s="7" t="n"/>
      <c r="I248" s="6">
        <f>IF(OR(E248="",H248=""),"",E248-H248)</f>
        <v/>
      </c>
      <c r="J248" s="6">
        <f>IF(I248="","",I248-'Ajustes'!$B$2)</f>
        <v/>
      </c>
      <c r="K248" s="6">
        <f>IF(J248="","",J248-'Ajustes'!$B$3)</f>
        <v/>
      </c>
      <c r="M248" s="7" t="n"/>
      <c r="N248" s="6" t="n"/>
      <c r="P248" s="6" t="n"/>
      <c r="Q248" s="6" t="n"/>
      <c r="R248" s="6" t="n"/>
      <c r="S248">
        <f>IF(OR(E248="",Q248&lt;&gt;""),"",E248-TODAY())</f>
        <v/>
      </c>
      <c r="T248">
        <f>IF(E248="","",IF(Q248&lt;&gt;"","RENOVADO",IF(L248="Terminar","TERMINA",IF(N248&lt;&gt;"","OFERTA ENVIADA",IF(AND(J248&lt;&gt;"",TODAY()&gt;=J248),"DECIDIR YA","OK")))))</f>
        <v/>
      </c>
      <c r="U248">
        <f>IF(E248="","",IF(IF(AND(I248&lt;&gt;"",TODAY()&gt;I248,N248="",Q248=""),"PASÓ EL LÍMITE DE AVISO - NADA ENVIADO; ","")&amp;IF(AND(TODAY()&gt;E248,Q248="",L248&lt;&gt;"Terminar"),"TERMINADO - SIN RENOVAR; ","")&amp;IF(AND(J248&lt;&gt;"",TODAY()&gt;=J248,OR(L248="",L248="Sin decidir"),N248="",Q248=""),"DECIDIR YA; ","")&amp;IF(AND(K248&lt;&gt;"",TODAY()&gt;=K248,TODAY()&lt;J248,OR(L248="",L248="Sin decidir"),Q248=""),"DECIDIR PRONTO; ","")&amp;IF(AND(N248&lt;&gt;"",OR(O248="",O248="Sin respuesta"),Q248="",L248&lt;&gt;"Terminar",I248&lt;&gt;"",TODAY()&gt;=N(I248)-'Ajustes'!$B$4),"DAR SEGUIMIENTO - SIN RESPUESTA; ","")&amp;IF(AND(O248="Aceptó",Q248=""),"ACEPTÓ - FALTA FIRMAR; ","")&amp;IF(AND(H248="",Q248=""),"FALTAN DÍAS DE AVISO; ","")&amp;IF(AND(Q248&lt;&gt;"",R248=""),"FALTA NUEVA TERMINACIÓN; ","")="","",LEFT(IF(AND(I248&lt;&gt;"",TODAY()&gt;I248,N248="",Q248=""),"PASÓ EL LÍMITE DE AVISO - NADA ENVIADO; ","")&amp;IF(AND(TODAY()&gt;E248,Q248="",L248&lt;&gt;"Terminar"),"TERMINADO - SIN RENOVAR; ","")&amp;IF(AND(J248&lt;&gt;"",TODAY()&gt;=J248,OR(L248="",L248="Sin decidir"),N248="",Q248=""),"DECIDIR YA; ","")&amp;IF(AND(K248&lt;&gt;"",TODAY()&gt;=K248,TODAY()&lt;J248,OR(L248="",L248="Sin decidir"),Q248=""),"DECIDIR PRONTO; ","")&amp;IF(AND(N248&lt;&gt;"",OR(O248="",O248="Sin respuesta"),Q248="",L248&lt;&gt;"Terminar",I248&lt;&gt;"",TODAY()&gt;=N(I248)-'Ajustes'!$B$4),"DAR SEGUIMIENTO - SIN RESPUESTA; ","")&amp;IF(AND(O248="Aceptó",Q248=""),"ACEPTÓ - FALTA FIRMAR; ","")&amp;IF(AND(H248="",Q248=""),"FALTAN DÍAS DE AVISO; ","")&amp;IF(AND(Q248&lt;&gt;"",R248=""),"FALTA NUEVA TERMINACIÓN; ",""),LEN(IF(AND(I248&lt;&gt;"",TODAY()&gt;I248,N248="",Q248=""),"PASÓ EL LÍMITE DE AVISO - NADA ENVIADO; ","")&amp;IF(AND(TODAY()&gt;E248,Q248="",L248&lt;&gt;"Terminar"),"TERMINADO - SIN RENOVAR; ","")&amp;IF(AND(J248&lt;&gt;"",TODAY()&gt;=J248,OR(L248="",L248="Sin decidir"),N248="",Q248=""),"DECIDIR YA; ","")&amp;IF(AND(K248&lt;&gt;"",TODAY()&gt;=K248,TODAY()&lt;J248,OR(L248="",L248="Sin decidir"),Q248=""),"DECIDIR PRONTO; ","")&amp;IF(AND(N248&lt;&gt;"",OR(O248="",O248="Sin respuesta"),Q248="",L248&lt;&gt;"Terminar",I248&lt;&gt;"",TODAY()&gt;=N(I248)-'Ajustes'!$B$4),"DAR SEGUIMIENTO - SIN RESPUESTA; ","")&amp;IF(AND(O248="Aceptó",Q248=""),"ACEPTÓ - FALTA FIRMAR; ","")&amp;IF(AND(H248="",Q248=""),"FALTAN DÍAS DE AVISO; ","")&amp;IF(AND(Q248&lt;&gt;"",R248=""),"FALTA NUEVA TERMINACIÓN; ",""))-2)))</f>
        <v/>
      </c>
    </row>
    <row r="249">
      <c r="D249" s="6" t="n"/>
      <c r="E249" s="6" t="n"/>
      <c r="F249" s="7" t="n"/>
      <c r="I249" s="6">
        <f>IF(OR(E249="",H249=""),"",E249-H249)</f>
        <v/>
      </c>
      <c r="J249" s="6">
        <f>IF(I249="","",I249-'Ajustes'!$B$2)</f>
        <v/>
      </c>
      <c r="K249" s="6">
        <f>IF(J249="","",J249-'Ajustes'!$B$3)</f>
        <v/>
      </c>
      <c r="M249" s="7" t="n"/>
      <c r="N249" s="6" t="n"/>
      <c r="P249" s="6" t="n"/>
      <c r="Q249" s="6" t="n"/>
      <c r="R249" s="6" t="n"/>
      <c r="S249">
        <f>IF(OR(E249="",Q249&lt;&gt;""),"",E249-TODAY())</f>
        <v/>
      </c>
      <c r="T249">
        <f>IF(E249="","",IF(Q249&lt;&gt;"","RENOVADO",IF(L249="Terminar","TERMINA",IF(N249&lt;&gt;"","OFERTA ENVIADA",IF(AND(J249&lt;&gt;"",TODAY()&gt;=J249),"DECIDIR YA","OK")))))</f>
        <v/>
      </c>
      <c r="U249">
        <f>IF(E249="","",IF(IF(AND(I249&lt;&gt;"",TODAY()&gt;I249,N249="",Q249=""),"PASÓ EL LÍMITE DE AVISO - NADA ENVIADO; ","")&amp;IF(AND(TODAY()&gt;E249,Q249="",L249&lt;&gt;"Terminar"),"TERMINADO - SIN RENOVAR; ","")&amp;IF(AND(J249&lt;&gt;"",TODAY()&gt;=J249,OR(L249="",L249="Sin decidir"),N249="",Q249=""),"DECIDIR YA; ","")&amp;IF(AND(K249&lt;&gt;"",TODAY()&gt;=K249,TODAY()&lt;J249,OR(L249="",L249="Sin decidir"),Q249=""),"DECIDIR PRONTO; ","")&amp;IF(AND(N249&lt;&gt;"",OR(O249="",O249="Sin respuesta"),Q249="",L249&lt;&gt;"Terminar",I249&lt;&gt;"",TODAY()&gt;=N(I249)-'Ajustes'!$B$4),"DAR SEGUIMIENTO - SIN RESPUESTA; ","")&amp;IF(AND(O249="Aceptó",Q249=""),"ACEPTÓ - FALTA FIRMAR; ","")&amp;IF(AND(H249="",Q249=""),"FALTAN DÍAS DE AVISO; ","")&amp;IF(AND(Q249&lt;&gt;"",R249=""),"FALTA NUEVA TERMINACIÓN; ","")="","",LEFT(IF(AND(I249&lt;&gt;"",TODAY()&gt;I249,N249="",Q249=""),"PASÓ EL LÍMITE DE AVISO - NADA ENVIADO; ","")&amp;IF(AND(TODAY()&gt;E249,Q249="",L249&lt;&gt;"Terminar"),"TERMINADO - SIN RENOVAR; ","")&amp;IF(AND(J249&lt;&gt;"",TODAY()&gt;=J249,OR(L249="",L249="Sin decidir"),N249="",Q249=""),"DECIDIR YA; ","")&amp;IF(AND(K249&lt;&gt;"",TODAY()&gt;=K249,TODAY()&lt;J249,OR(L249="",L249="Sin decidir"),Q249=""),"DECIDIR PRONTO; ","")&amp;IF(AND(N249&lt;&gt;"",OR(O249="",O249="Sin respuesta"),Q249="",L249&lt;&gt;"Terminar",I249&lt;&gt;"",TODAY()&gt;=N(I249)-'Ajustes'!$B$4),"DAR SEGUIMIENTO - SIN RESPUESTA; ","")&amp;IF(AND(O249="Aceptó",Q249=""),"ACEPTÓ - FALTA FIRMAR; ","")&amp;IF(AND(H249="",Q249=""),"FALTAN DÍAS DE AVISO; ","")&amp;IF(AND(Q249&lt;&gt;"",R249=""),"FALTA NUEVA TERMINACIÓN; ",""),LEN(IF(AND(I249&lt;&gt;"",TODAY()&gt;I249,N249="",Q249=""),"PASÓ EL LÍMITE DE AVISO - NADA ENVIADO; ","")&amp;IF(AND(TODAY()&gt;E249,Q249="",L249&lt;&gt;"Terminar"),"TERMINADO - SIN RENOVAR; ","")&amp;IF(AND(J249&lt;&gt;"",TODAY()&gt;=J249,OR(L249="",L249="Sin decidir"),N249="",Q249=""),"DECIDIR YA; ","")&amp;IF(AND(K249&lt;&gt;"",TODAY()&gt;=K249,TODAY()&lt;J249,OR(L249="",L249="Sin decidir"),Q249=""),"DECIDIR PRONTO; ","")&amp;IF(AND(N249&lt;&gt;"",OR(O249="",O249="Sin respuesta"),Q249="",L249&lt;&gt;"Terminar",I249&lt;&gt;"",TODAY()&gt;=N(I249)-'Ajustes'!$B$4),"DAR SEGUIMIENTO - SIN RESPUESTA; ","")&amp;IF(AND(O249="Aceptó",Q249=""),"ACEPTÓ - FALTA FIRMAR; ","")&amp;IF(AND(H249="",Q249=""),"FALTAN DÍAS DE AVISO; ","")&amp;IF(AND(Q249&lt;&gt;"",R249=""),"FALTA NUEVA TERMINACIÓN; ",""))-2)))</f>
        <v/>
      </c>
    </row>
    <row r="250">
      <c r="D250" s="6" t="n"/>
      <c r="E250" s="6" t="n"/>
      <c r="F250" s="7" t="n"/>
      <c r="I250" s="6">
        <f>IF(OR(E250="",H250=""),"",E250-H250)</f>
        <v/>
      </c>
      <c r="J250" s="6">
        <f>IF(I250="","",I250-'Ajustes'!$B$2)</f>
        <v/>
      </c>
      <c r="K250" s="6">
        <f>IF(J250="","",J250-'Ajustes'!$B$3)</f>
        <v/>
      </c>
      <c r="M250" s="7" t="n"/>
      <c r="N250" s="6" t="n"/>
      <c r="P250" s="6" t="n"/>
      <c r="Q250" s="6" t="n"/>
      <c r="R250" s="6" t="n"/>
      <c r="S250">
        <f>IF(OR(E250="",Q250&lt;&gt;""),"",E250-TODAY())</f>
        <v/>
      </c>
      <c r="T250">
        <f>IF(E250="","",IF(Q250&lt;&gt;"","RENOVADO",IF(L250="Terminar","TERMINA",IF(N250&lt;&gt;"","OFERTA ENVIADA",IF(AND(J250&lt;&gt;"",TODAY()&gt;=J250),"DECIDIR YA","OK")))))</f>
        <v/>
      </c>
      <c r="U250">
        <f>IF(E250="","",IF(IF(AND(I250&lt;&gt;"",TODAY()&gt;I250,N250="",Q250=""),"PASÓ EL LÍMITE DE AVISO - NADA ENVIADO; ","")&amp;IF(AND(TODAY()&gt;E250,Q250="",L250&lt;&gt;"Terminar"),"TERMINADO - SIN RENOVAR; ","")&amp;IF(AND(J250&lt;&gt;"",TODAY()&gt;=J250,OR(L250="",L250="Sin decidir"),N250="",Q250=""),"DECIDIR YA; ","")&amp;IF(AND(K250&lt;&gt;"",TODAY()&gt;=K250,TODAY()&lt;J250,OR(L250="",L250="Sin decidir"),Q250=""),"DECIDIR PRONTO; ","")&amp;IF(AND(N250&lt;&gt;"",OR(O250="",O250="Sin respuesta"),Q250="",L250&lt;&gt;"Terminar",I250&lt;&gt;"",TODAY()&gt;=N(I250)-'Ajustes'!$B$4),"DAR SEGUIMIENTO - SIN RESPUESTA; ","")&amp;IF(AND(O250="Aceptó",Q250=""),"ACEPTÓ - FALTA FIRMAR; ","")&amp;IF(AND(H250="",Q250=""),"FALTAN DÍAS DE AVISO; ","")&amp;IF(AND(Q250&lt;&gt;"",R250=""),"FALTA NUEVA TERMINACIÓN; ","")="","",LEFT(IF(AND(I250&lt;&gt;"",TODAY()&gt;I250,N250="",Q250=""),"PASÓ EL LÍMITE DE AVISO - NADA ENVIADO; ","")&amp;IF(AND(TODAY()&gt;E250,Q250="",L250&lt;&gt;"Terminar"),"TERMINADO - SIN RENOVAR; ","")&amp;IF(AND(J250&lt;&gt;"",TODAY()&gt;=J250,OR(L250="",L250="Sin decidir"),N250="",Q250=""),"DECIDIR YA; ","")&amp;IF(AND(K250&lt;&gt;"",TODAY()&gt;=K250,TODAY()&lt;J250,OR(L250="",L250="Sin decidir"),Q250=""),"DECIDIR PRONTO; ","")&amp;IF(AND(N250&lt;&gt;"",OR(O250="",O250="Sin respuesta"),Q250="",L250&lt;&gt;"Terminar",I250&lt;&gt;"",TODAY()&gt;=N(I250)-'Ajustes'!$B$4),"DAR SEGUIMIENTO - SIN RESPUESTA; ","")&amp;IF(AND(O250="Aceptó",Q250=""),"ACEPTÓ - FALTA FIRMAR; ","")&amp;IF(AND(H250="",Q250=""),"FALTAN DÍAS DE AVISO; ","")&amp;IF(AND(Q250&lt;&gt;"",R250=""),"FALTA NUEVA TERMINACIÓN; ",""),LEN(IF(AND(I250&lt;&gt;"",TODAY()&gt;I250,N250="",Q250=""),"PASÓ EL LÍMITE DE AVISO - NADA ENVIADO; ","")&amp;IF(AND(TODAY()&gt;E250,Q250="",L250&lt;&gt;"Terminar"),"TERMINADO - SIN RENOVAR; ","")&amp;IF(AND(J250&lt;&gt;"",TODAY()&gt;=J250,OR(L250="",L250="Sin decidir"),N250="",Q250=""),"DECIDIR YA; ","")&amp;IF(AND(K250&lt;&gt;"",TODAY()&gt;=K250,TODAY()&lt;J250,OR(L250="",L250="Sin decidir"),Q250=""),"DECIDIR PRONTO; ","")&amp;IF(AND(N250&lt;&gt;"",OR(O250="",O250="Sin respuesta"),Q250="",L250&lt;&gt;"Terminar",I250&lt;&gt;"",TODAY()&gt;=N(I250)-'Ajustes'!$B$4),"DAR SEGUIMIENTO - SIN RESPUESTA; ","")&amp;IF(AND(O250="Aceptó",Q250=""),"ACEPTÓ - FALTA FIRMAR; ","")&amp;IF(AND(H250="",Q250=""),"FALTAN DÍAS DE AVISO; ","")&amp;IF(AND(Q250&lt;&gt;"",R250=""),"FALTA NUEVA TERMINACIÓN; ",""))-2)))</f>
        <v/>
      </c>
    </row>
    <row r="251">
      <c r="D251" s="6" t="n"/>
      <c r="E251" s="6" t="n"/>
      <c r="F251" s="7" t="n"/>
      <c r="I251" s="6">
        <f>IF(OR(E251="",H251=""),"",E251-H251)</f>
        <v/>
      </c>
      <c r="J251" s="6">
        <f>IF(I251="","",I251-'Ajustes'!$B$2)</f>
        <v/>
      </c>
      <c r="K251" s="6">
        <f>IF(J251="","",J251-'Ajustes'!$B$3)</f>
        <v/>
      </c>
      <c r="M251" s="7" t="n"/>
      <c r="N251" s="6" t="n"/>
      <c r="P251" s="6" t="n"/>
      <c r="Q251" s="6" t="n"/>
      <c r="R251" s="6" t="n"/>
      <c r="S251">
        <f>IF(OR(E251="",Q251&lt;&gt;""),"",E251-TODAY())</f>
        <v/>
      </c>
      <c r="T251">
        <f>IF(E251="","",IF(Q251&lt;&gt;"","RENOVADO",IF(L251="Terminar","TERMINA",IF(N251&lt;&gt;"","OFERTA ENVIADA",IF(AND(J251&lt;&gt;"",TODAY()&gt;=J251),"DECIDIR YA","OK")))))</f>
        <v/>
      </c>
      <c r="U251">
        <f>IF(E251="","",IF(IF(AND(I251&lt;&gt;"",TODAY()&gt;I251,N251="",Q251=""),"PASÓ EL LÍMITE DE AVISO - NADA ENVIADO; ","")&amp;IF(AND(TODAY()&gt;E251,Q251="",L251&lt;&gt;"Terminar"),"TERMINADO - SIN RENOVAR; ","")&amp;IF(AND(J251&lt;&gt;"",TODAY()&gt;=J251,OR(L251="",L251="Sin decidir"),N251="",Q251=""),"DECIDIR YA; ","")&amp;IF(AND(K251&lt;&gt;"",TODAY()&gt;=K251,TODAY()&lt;J251,OR(L251="",L251="Sin decidir"),Q251=""),"DECIDIR PRONTO; ","")&amp;IF(AND(N251&lt;&gt;"",OR(O251="",O251="Sin respuesta"),Q251="",L251&lt;&gt;"Terminar",I251&lt;&gt;"",TODAY()&gt;=N(I251)-'Ajustes'!$B$4),"DAR SEGUIMIENTO - SIN RESPUESTA; ","")&amp;IF(AND(O251="Aceptó",Q251=""),"ACEPTÓ - FALTA FIRMAR; ","")&amp;IF(AND(H251="",Q251=""),"FALTAN DÍAS DE AVISO; ","")&amp;IF(AND(Q251&lt;&gt;"",R251=""),"FALTA NUEVA TERMINACIÓN; ","")="","",LEFT(IF(AND(I251&lt;&gt;"",TODAY()&gt;I251,N251="",Q251=""),"PASÓ EL LÍMITE DE AVISO - NADA ENVIADO; ","")&amp;IF(AND(TODAY()&gt;E251,Q251="",L251&lt;&gt;"Terminar"),"TERMINADO - SIN RENOVAR; ","")&amp;IF(AND(J251&lt;&gt;"",TODAY()&gt;=J251,OR(L251="",L251="Sin decidir"),N251="",Q251=""),"DECIDIR YA; ","")&amp;IF(AND(K251&lt;&gt;"",TODAY()&gt;=K251,TODAY()&lt;J251,OR(L251="",L251="Sin decidir"),Q251=""),"DECIDIR PRONTO; ","")&amp;IF(AND(N251&lt;&gt;"",OR(O251="",O251="Sin respuesta"),Q251="",L251&lt;&gt;"Terminar",I251&lt;&gt;"",TODAY()&gt;=N(I251)-'Ajustes'!$B$4),"DAR SEGUIMIENTO - SIN RESPUESTA; ","")&amp;IF(AND(O251="Aceptó",Q251=""),"ACEPTÓ - FALTA FIRMAR; ","")&amp;IF(AND(H251="",Q251=""),"FALTAN DÍAS DE AVISO; ","")&amp;IF(AND(Q251&lt;&gt;"",R251=""),"FALTA NUEVA TERMINACIÓN; ",""),LEN(IF(AND(I251&lt;&gt;"",TODAY()&gt;I251,N251="",Q251=""),"PASÓ EL LÍMITE DE AVISO - NADA ENVIADO; ","")&amp;IF(AND(TODAY()&gt;E251,Q251="",L251&lt;&gt;"Terminar"),"TERMINADO - SIN RENOVAR; ","")&amp;IF(AND(J251&lt;&gt;"",TODAY()&gt;=J251,OR(L251="",L251="Sin decidir"),N251="",Q251=""),"DECIDIR YA; ","")&amp;IF(AND(K251&lt;&gt;"",TODAY()&gt;=K251,TODAY()&lt;J251,OR(L251="",L251="Sin decidir"),Q251=""),"DECIDIR PRONTO; ","")&amp;IF(AND(N251&lt;&gt;"",OR(O251="",O251="Sin respuesta"),Q251="",L251&lt;&gt;"Terminar",I251&lt;&gt;"",TODAY()&gt;=N(I251)-'Ajustes'!$B$4),"DAR SEGUIMIENTO - SIN RESPUESTA; ","")&amp;IF(AND(O251="Aceptó",Q251=""),"ACEPTÓ - FALTA FIRMAR; ","")&amp;IF(AND(H251="",Q251=""),"FALTAN DÍAS DE AVISO; ","")&amp;IF(AND(Q251&lt;&gt;"",R251=""),"FALTA NUEVA TERMINACIÓN; ",""))-2)))</f>
        <v/>
      </c>
    </row>
    <row r="252">
      <c r="D252" s="6" t="n"/>
      <c r="E252" s="6" t="n"/>
      <c r="F252" s="7" t="n"/>
      <c r="I252" s="6">
        <f>IF(OR(E252="",H252=""),"",E252-H252)</f>
        <v/>
      </c>
      <c r="J252" s="6">
        <f>IF(I252="","",I252-'Ajustes'!$B$2)</f>
        <v/>
      </c>
      <c r="K252" s="6">
        <f>IF(J252="","",J252-'Ajustes'!$B$3)</f>
        <v/>
      </c>
      <c r="M252" s="7" t="n"/>
      <c r="N252" s="6" t="n"/>
      <c r="P252" s="6" t="n"/>
      <c r="Q252" s="6" t="n"/>
      <c r="R252" s="6" t="n"/>
      <c r="S252">
        <f>IF(OR(E252="",Q252&lt;&gt;""),"",E252-TODAY())</f>
        <v/>
      </c>
      <c r="T252">
        <f>IF(E252="","",IF(Q252&lt;&gt;"","RENOVADO",IF(L252="Terminar","TERMINA",IF(N252&lt;&gt;"","OFERTA ENVIADA",IF(AND(J252&lt;&gt;"",TODAY()&gt;=J252),"DECIDIR YA","OK")))))</f>
        <v/>
      </c>
      <c r="U252">
        <f>IF(E252="","",IF(IF(AND(I252&lt;&gt;"",TODAY()&gt;I252,N252="",Q252=""),"PASÓ EL LÍMITE DE AVISO - NADA ENVIADO; ","")&amp;IF(AND(TODAY()&gt;E252,Q252="",L252&lt;&gt;"Terminar"),"TERMINADO - SIN RENOVAR; ","")&amp;IF(AND(J252&lt;&gt;"",TODAY()&gt;=J252,OR(L252="",L252="Sin decidir"),N252="",Q252=""),"DECIDIR YA; ","")&amp;IF(AND(K252&lt;&gt;"",TODAY()&gt;=K252,TODAY()&lt;J252,OR(L252="",L252="Sin decidir"),Q252=""),"DECIDIR PRONTO; ","")&amp;IF(AND(N252&lt;&gt;"",OR(O252="",O252="Sin respuesta"),Q252="",L252&lt;&gt;"Terminar",I252&lt;&gt;"",TODAY()&gt;=N(I252)-'Ajustes'!$B$4),"DAR SEGUIMIENTO - SIN RESPUESTA; ","")&amp;IF(AND(O252="Aceptó",Q252=""),"ACEPTÓ - FALTA FIRMAR; ","")&amp;IF(AND(H252="",Q252=""),"FALTAN DÍAS DE AVISO; ","")&amp;IF(AND(Q252&lt;&gt;"",R252=""),"FALTA NUEVA TERMINACIÓN; ","")="","",LEFT(IF(AND(I252&lt;&gt;"",TODAY()&gt;I252,N252="",Q252=""),"PASÓ EL LÍMITE DE AVISO - NADA ENVIADO; ","")&amp;IF(AND(TODAY()&gt;E252,Q252="",L252&lt;&gt;"Terminar"),"TERMINADO - SIN RENOVAR; ","")&amp;IF(AND(J252&lt;&gt;"",TODAY()&gt;=J252,OR(L252="",L252="Sin decidir"),N252="",Q252=""),"DECIDIR YA; ","")&amp;IF(AND(K252&lt;&gt;"",TODAY()&gt;=K252,TODAY()&lt;J252,OR(L252="",L252="Sin decidir"),Q252=""),"DECIDIR PRONTO; ","")&amp;IF(AND(N252&lt;&gt;"",OR(O252="",O252="Sin respuesta"),Q252="",L252&lt;&gt;"Terminar",I252&lt;&gt;"",TODAY()&gt;=N(I252)-'Ajustes'!$B$4),"DAR SEGUIMIENTO - SIN RESPUESTA; ","")&amp;IF(AND(O252="Aceptó",Q252=""),"ACEPTÓ - FALTA FIRMAR; ","")&amp;IF(AND(H252="",Q252=""),"FALTAN DÍAS DE AVISO; ","")&amp;IF(AND(Q252&lt;&gt;"",R252=""),"FALTA NUEVA TERMINACIÓN; ",""),LEN(IF(AND(I252&lt;&gt;"",TODAY()&gt;I252,N252="",Q252=""),"PASÓ EL LÍMITE DE AVISO - NADA ENVIADO; ","")&amp;IF(AND(TODAY()&gt;E252,Q252="",L252&lt;&gt;"Terminar"),"TERMINADO - SIN RENOVAR; ","")&amp;IF(AND(J252&lt;&gt;"",TODAY()&gt;=J252,OR(L252="",L252="Sin decidir"),N252="",Q252=""),"DECIDIR YA; ","")&amp;IF(AND(K252&lt;&gt;"",TODAY()&gt;=K252,TODAY()&lt;J252,OR(L252="",L252="Sin decidir"),Q252=""),"DECIDIR PRONTO; ","")&amp;IF(AND(N252&lt;&gt;"",OR(O252="",O252="Sin respuesta"),Q252="",L252&lt;&gt;"Terminar",I252&lt;&gt;"",TODAY()&gt;=N(I252)-'Ajustes'!$B$4),"DAR SEGUIMIENTO - SIN RESPUESTA; ","")&amp;IF(AND(O252="Aceptó",Q252=""),"ACEPTÓ - FALTA FIRMAR; ","")&amp;IF(AND(H252="",Q252=""),"FALTAN DÍAS DE AVISO; ","")&amp;IF(AND(Q252&lt;&gt;"",R252=""),"FALTA NUEVA TERMINACIÓN; ",""))-2)))</f>
        <v/>
      </c>
    </row>
    <row r="253">
      <c r="D253" s="6" t="n"/>
      <c r="E253" s="6" t="n"/>
      <c r="F253" s="7" t="n"/>
      <c r="I253" s="6">
        <f>IF(OR(E253="",H253=""),"",E253-H253)</f>
        <v/>
      </c>
      <c r="J253" s="6">
        <f>IF(I253="","",I253-'Ajustes'!$B$2)</f>
        <v/>
      </c>
      <c r="K253" s="6">
        <f>IF(J253="","",J253-'Ajustes'!$B$3)</f>
        <v/>
      </c>
      <c r="M253" s="7" t="n"/>
      <c r="N253" s="6" t="n"/>
      <c r="P253" s="6" t="n"/>
      <c r="Q253" s="6" t="n"/>
      <c r="R253" s="6" t="n"/>
      <c r="S253">
        <f>IF(OR(E253="",Q253&lt;&gt;""),"",E253-TODAY())</f>
        <v/>
      </c>
      <c r="T253">
        <f>IF(E253="","",IF(Q253&lt;&gt;"","RENOVADO",IF(L253="Terminar","TERMINA",IF(N253&lt;&gt;"","OFERTA ENVIADA",IF(AND(J253&lt;&gt;"",TODAY()&gt;=J253),"DECIDIR YA","OK")))))</f>
        <v/>
      </c>
      <c r="U253">
        <f>IF(E253="","",IF(IF(AND(I253&lt;&gt;"",TODAY()&gt;I253,N253="",Q253=""),"PASÓ EL LÍMITE DE AVISO - NADA ENVIADO; ","")&amp;IF(AND(TODAY()&gt;E253,Q253="",L253&lt;&gt;"Terminar"),"TERMINADO - SIN RENOVAR; ","")&amp;IF(AND(J253&lt;&gt;"",TODAY()&gt;=J253,OR(L253="",L253="Sin decidir"),N253="",Q253=""),"DECIDIR YA; ","")&amp;IF(AND(K253&lt;&gt;"",TODAY()&gt;=K253,TODAY()&lt;J253,OR(L253="",L253="Sin decidir"),Q253=""),"DECIDIR PRONTO; ","")&amp;IF(AND(N253&lt;&gt;"",OR(O253="",O253="Sin respuesta"),Q253="",L253&lt;&gt;"Terminar",I253&lt;&gt;"",TODAY()&gt;=N(I253)-'Ajustes'!$B$4),"DAR SEGUIMIENTO - SIN RESPUESTA; ","")&amp;IF(AND(O253="Aceptó",Q253=""),"ACEPTÓ - FALTA FIRMAR; ","")&amp;IF(AND(H253="",Q253=""),"FALTAN DÍAS DE AVISO; ","")&amp;IF(AND(Q253&lt;&gt;"",R253=""),"FALTA NUEVA TERMINACIÓN; ","")="","",LEFT(IF(AND(I253&lt;&gt;"",TODAY()&gt;I253,N253="",Q253=""),"PASÓ EL LÍMITE DE AVISO - NADA ENVIADO; ","")&amp;IF(AND(TODAY()&gt;E253,Q253="",L253&lt;&gt;"Terminar"),"TERMINADO - SIN RENOVAR; ","")&amp;IF(AND(J253&lt;&gt;"",TODAY()&gt;=J253,OR(L253="",L253="Sin decidir"),N253="",Q253=""),"DECIDIR YA; ","")&amp;IF(AND(K253&lt;&gt;"",TODAY()&gt;=K253,TODAY()&lt;J253,OR(L253="",L253="Sin decidir"),Q253=""),"DECIDIR PRONTO; ","")&amp;IF(AND(N253&lt;&gt;"",OR(O253="",O253="Sin respuesta"),Q253="",L253&lt;&gt;"Terminar",I253&lt;&gt;"",TODAY()&gt;=N(I253)-'Ajustes'!$B$4),"DAR SEGUIMIENTO - SIN RESPUESTA; ","")&amp;IF(AND(O253="Aceptó",Q253=""),"ACEPTÓ - FALTA FIRMAR; ","")&amp;IF(AND(H253="",Q253=""),"FALTAN DÍAS DE AVISO; ","")&amp;IF(AND(Q253&lt;&gt;"",R253=""),"FALTA NUEVA TERMINACIÓN; ",""),LEN(IF(AND(I253&lt;&gt;"",TODAY()&gt;I253,N253="",Q253=""),"PASÓ EL LÍMITE DE AVISO - NADA ENVIADO; ","")&amp;IF(AND(TODAY()&gt;E253,Q253="",L253&lt;&gt;"Terminar"),"TERMINADO - SIN RENOVAR; ","")&amp;IF(AND(J253&lt;&gt;"",TODAY()&gt;=J253,OR(L253="",L253="Sin decidir"),N253="",Q253=""),"DECIDIR YA; ","")&amp;IF(AND(K253&lt;&gt;"",TODAY()&gt;=K253,TODAY()&lt;J253,OR(L253="",L253="Sin decidir"),Q253=""),"DECIDIR PRONTO; ","")&amp;IF(AND(N253&lt;&gt;"",OR(O253="",O253="Sin respuesta"),Q253="",L253&lt;&gt;"Terminar",I253&lt;&gt;"",TODAY()&gt;=N(I253)-'Ajustes'!$B$4),"DAR SEGUIMIENTO - SIN RESPUESTA; ","")&amp;IF(AND(O253="Aceptó",Q253=""),"ACEPTÓ - FALTA FIRMAR; ","")&amp;IF(AND(H253="",Q253=""),"FALTAN DÍAS DE AVISO; ","")&amp;IF(AND(Q253&lt;&gt;"",R253=""),"FALTA NUEVA TERMINACIÓN; ",""))-2)))</f>
        <v/>
      </c>
    </row>
    <row r="254">
      <c r="D254" s="6" t="n"/>
      <c r="E254" s="6" t="n"/>
      <c r="F254" s="7" t="n"/>
      <c r="I254" s="6">
        <f>IF(OR(E254="",H254=""),"",E254-H254)</f>
        <v/>
      </c>
      <c r="J254" s="6">
        <f>IF(I254="","",I254-'Ajustes'!$B$2)</f>
        <v/>
      </c>
      <c r="K254" s="6">
        <f>IF(J254="","",J254-'Ajustes'!$B$3)</f>
        <v/>
      </c>
      <c r="M254" s="7" t="n"/>
      <c r="N254" s="6" t="n"/>
      <c r="P254" s="6" t="n"/>
      <c r="Q254" s="6" t="n"/>
      <c r="R254" s="6" t="n"/>
      <c r="S254">
        <f>IF(OR(E254="",Q254&lt;&gt;""),"",E254-TODAY())</f>
        <v/>
      </c>
      <c r="T254">
        <f>IF(E254="","",IF(Q254&lt;&gt;"","RENOVADO",IF(L254="Terminar","TERMINA",IF(N254&lt;&gt;"","OFERTA ENVIADA",IF(AND(J254&lt;&gt;"",TODAY()&gt;=J254),"DECIDIR YA","OK")))))</f>
        <v/>
      </c>
      <c r="U254">
        <f>IF(E254="","",IF(IF(AND(I254&lt;&gt;"",TODAY()&gt;I254,N254="",Q254=""),"PASÓ EL LÍMITE DE AVISO - NADA ENVIADO; ","")&amp;IF(AND(TODAY()&gt;E254,Q254="",L254&lt;&gt;"Terminar"),"TERMINADO - SIN RENOVAR; ","")&amp;IF(AND(J254&lt;&gt;"",TODAY()&gt;=J254,OR(L254="",L254="Sin decidir"),N254="",Q254=""),"DECIDIR YA; ","")&amp;IF(AND(K254&lt;&gt;"",TODAY()&gt;=K254,TODAY()&lt;J254,OR(L254="",L254="Sin decidir"),Q254=""),"DECIDIR PRONTO; ","")&amp;IF(AND(N254&lt;&gt;"",OR(O254="",O254="Sin respuesta"),Q254="",L254&lt;&gt;"Terminar",I254&lt;&gt;"",TODAY()&gt;=N(I254)-'Ajustes'!$B$4),"DAR SEGUIMIENTO - SIN RESPUESTA; ","")&amp;IF(AND(O254="Aceptó",Q254=""),"ACEPTÓ - FALTA FIRMAR; ","")&amp;IF(AND(H254="",Q254=""),"FALTAN DÍAS DE AVISO; ","")&amp;IF(AND(Q254&lt;&gt;"",R254=""),"FALTA NUEVA TERMINACIÓN; ","")="","",LEFT(IF(AND(I254&lt;&gt;"",TODAY()&gt;I254,N254="",Q254=""),"PASÓ EL LÍMITE DE AVISO - NADA ENVIADO; ","")&amp;IF(AND(TODAY()&gt;E254,Q254="",L254&lt;&gt;"Terminar"),"TERMINADO - SIN RENOVAR; ","")&amp;IF(AND(J254&lt;&gt;"",TODAY()&gt;=J254,OR(L254="",L254="Sin decidir"),N254="",Q254=""),"DECIDIR YA; ","")&amp;IF(AND(K254&lt;&gt;"",TODAY()&gt;=K254,TODAY()&lt;J254,OR(L254="",L254="Sin decidir"),Q254=""),"DECIDIR PRONTO; ","")&amp;IF(AND(N254&lt;&gt;"",OR(O254="",O254="Sin respuesta"),Q254="",L254&lt;&gt;"Terminar",I254&lt;&gt;"",TODAY()&gt;=N(I254)-'Ajustes'!$B$4),"DAR SEGUIMIENTO - SIN RESPUESTA; ","")&amp;IF(AND(O254="Aceptó",Q254=""),"ACEPTÓ - FALTA FIRMAR; ","")&amp;IF(AND(H254="",Q254=""),"FALTAN DÍAS DE AVISO; ","")&amp;IF(AND(Q254&lt;&gt;"",R254=""),"FALTA NUEVA TERMINACIÓN; ",""),LEN(IF(AND(I254&lt;&gt;"",TODAY()&gt;I254,N254="",Q254=""),"PASÓ EL LÍMITE DE AVISO - NADA ENVIADO; ","")&amp;IF(AND(TODAY()&gt;E254,Q254="",L254&lt;&gt;"Terminar"),"TERMINADO - SIN RENOVAR; ","")&amp;IF(AND(J254&lt;&gt;"",TODAY()&gt;=J254,OR(L254="",L254="Sin decidir"),N254="",Q254=""),"DECIDIR YA; ","")&amp;IF(AND(K254&lt;&gt;"",TODAY()&gt;=K254,TODAY()&lt;J254,OR(L254="",L254="Sin decidir"),Q254=""),"DECIDIR PRONTO; ","")&amp;IF(AND(N254&lt;&gt;"",OR(O254="",O254="Sin respuesta"),Q254="",L254&lt;&gt;"Terminar",I254&lt;&gt;"",TODAY()&gt;=N(I254)-'Ajustes'!$B$4),"DAR SEGUIMIENTO - SIN RESPUESTA; ","")&amp;IF(AND(O254="Aceptó",Q254=""),"ACEPTÓ - FALTA FIRMAR; ","")&amp;IF(AND(H254="",Q254=""),"FALTAN DÍAS DE AVISO; ","")&amp;IF(AND(Q254&lt;&gt;"",R254=""),"FALTA NUEVA TERMINACIÓN; ",""))-2)))</f>
        <v/>
      </c>
    </row>
    <row r="255">
      <c r="D255" s="6" t="n"/>
      <c r="E255" s="6" t="n"/>
      <c r="F255" s="7" t="n"/>
      <c r="I255" s="6">
        <f>IF(OR(E255="",H255=""),"",E255-H255)</f>
        <v/>
      </c>
      <c r="J255" s="6">
        <f>IF(I255="","",I255-'Ajustes'!$B$2)</f>
        <v/>
      </c>
      <c r="K255" s="6">
        <f>IF(J255="","",J255-'Ajustes'!$B$3)</f>
        <v/>
      </c>
      <c r="M255" s="7" t="n"/>
      <c r="N255" s="6" t="n"/>
      <c r="P255" s="6" t="n"/>
      <c r="Q255" s="6" t="n"/>
      <c r="R255" s="6" t="n"/>
      <c r="S255">
        <f>IF(OR(E255="",Q255&lt;&gt;""),"",E255-TODAY())</f>
        <v/>
      </c>
      <c r="T255">
        <f>IF(E255="","",IF(Q255&lt;&gt;"","RENOVADO",IF(L255="Terminar","TERMINA",IF(N255&lt;&gt;"","OFERTA ENVIADA",IF(AND(J255&lt;&gt;"",TODAY()&gt;=J255),"DECIDIR YA","OK")))))</f>
        <v/>
      </c>
      <c r="U255">
        <f>IF(E255="","",IF(IF(AND(I255&lt;&gt;"",TODAY()&gt;I255,N255="",Q255=""),"PASÓ EL LÍMITE DE AVISO - NADA ENVIADO; ","")&amp;IF(AND(TODAY()&gt;E255,Q255="",L255&lt;&gt;"Terminar"),"TERMINADO - SIN RENOVAR; ","")&amp;IF(AND(J255&lt;&gt;"",TODAY()&gt;=J255,OR(L255="",L255="Sin decidir"),N255="",Q255=""),"DECIDIR YA; ","")&amp;IF(AND(K255&lt;&gt;"",TODAY()&gt;=K255,TODAY()&lt;J255,OR(L255="",L255="Sin decidir"),Q255=""),"DECIDIR PRONTO; ","")&amp;IF(AND(N255&lt;&gt;"",OR(O255="",O255="Sin respuesta"),Q255="",L255&lt;&gt;"Terminar",I255&lt;&gt;"",TODAY()&gt;=N(I255)-'Ajustes'!$B$4),"DAR SEGUIMIENTO - SIN RESPUESTA; ","")&amp;IF(AND(O255="Aceptó",Q255=""),"ACEPTÓ - FALTA FIRMAR; ","")&amp;IF(AND(H255="",Q255=""),"FALTAN DÍAS DE AVISO; ","")&amp;IF(AND(Q255&lt;&gt;"",R255=""),"FALTA NUEVA TERMINACIÓN; ","")="","",LEFT(IF(AND(I255&lt;&gt;"",TODAY()&gt;I255,N255="",Q255=""),"PASÓ EL LÍMITE DE AVISO - NADA ENVIADO; ","")&amp;IF(AND(TODAY()&gt;E255,Q255="",L255&lt;&gt;"Terminar"),"TERMINADO - SIN RENOVAR; ","")&amp;IF(AND(J255&lt;&gt;"",TODAY()&gt;=J255,OR(L255="",L255="Sin decidir"),N255="",Q255=""),"DECIDIR YA; ","")&amp;IF(AND(K255&lt;&gt;"",TODAY()&gt;=K255,TODAY()&lt;J255,OR(L255="",L255="Sin decidir"),Q255=""),"DECIDIR PRONTO; ","")&amp;IF(AND(N255&lt;&gt;"",OR(O255="",O255="Sin respuesta"),Q255="",L255&lt;&gt;"Terminar",I255&lt;&gt;"",TODAY()&gt;=N(I255)-'Ajustes'!$B$4),"DAR SEGUIMIENTO - SIN RESPUESTA; ","")&amp;IF(AND(O255="Aceptó",Q255=""),"ACEPTÓ - FALTA FIRMAR; ","")&amp;IF(AND(H255="",Q255=""),"FALTAN DÍAS DE AVISO; ","")&amp;IF(AND(Q255&lt;&gt;"",R255=""),"FALTA NUEVA TERMINACIÓN; ",""),LEN(IF(AND(I255&lt;&gt;"",TODAY()&gt;I255,N255="",Q255=""),"PASÓ EL LÍMITE DE AVISO - NADA ENVIADO; ","")&amp;IF(AND(TODAY()&gt;E255,Q255="",L255&lt;&gt;"Terminar"),"TERMINADO - SIN RENOVAR; ","")&amp;IF(AND(J255&lt;&gt;"",TODAY()&gt;=J255,OR(L255="",L255="Sin decidir"),N255="",Q255=""),"DECIDIR YA; ","")&amp;IF(AND(K255&lt;&gt;"",TODAY()&gt;=K255,TODAY()&lt;J255,OR(L255="",L255="Sin decidir"),Q255=""),"DECIDIR PRONTO; ","")&amp;IF(AND(N255&lt;&gt;"",OR(O255="",O255="Sin respuesta"),Q255="",L255&lt;&gt;"Terminar",I255&lt;&gt;"",TODAY()&gt;=N(I255)-'Ajustes'!$B$4),"DAR SEGUIMIENTO - SIN RESPUESTA; ","")&amp;IF(AND(O255="Aceptó",Q255=""),"ACEPTÓ - FALTA FIRMAR; ","")&amp;IF(AND(H255="",Q255=""),"FALTAN DÍAS DE AVISO; ","")&amp;IF(AND(Q255&lt;&gt;"",R255=""),"FALTA NUEVA TERMINACIÓN; ",""))-2)))</f>
        <v/>
      </c>
    </row>
    <row r="256">
      <c r="D256" s="6" t="n"/>
      <c r="E256" s="6" t="n"/>
      <c r="F256" s="7" t="n"/>
      <c r="I256" s="6">
        <f>IF(OR(E256="",H256=""),"",E256-H256)</f>
        <v/>
      </c>
      <c r="J256" s="6">
        <f>IF(I256="","",I256-'Ajustes'!$B$2)</f>
        <v/>
      </c>
      <c r="K256" s="6">
        <f>IF(J256="","",J256-'Ajustes'!$B$3)</f>
        <v/>
      </c>
      <c r="M256" s="7" t="n"/>
      <c r="N256" s="6" t="n"/>
      <c r="P256" s="6" t="n"/>
      <c r="Q256" s="6" t="n"/>
      <c r="R256" s="6" t="n"/>
      <c r="S256">
        <f>IF(OR(E256="",Q256&lt;&gt;""),"",E256-TODAY())</f>
        <v/>
      </c>
      <c r="T256">
        <f>IF(E256="","",IF(Q256&lt;&gt;"","RENOVADO",IF(L256="Terminar","TERMINA",IF(N256&lt;&gt;"","OFERTA ENVIADA",IF(AND(J256&lt;&gt;"",TODAY()&gt;=J256),"DECIDIR YA","OK")))))</f>
        <v/>
      </c>
      <c r="U256">
        <f>IF(E256="","",IF(IF(AND(I256&lt;&gt;"",TODAY()&gt;I256,N256="",Q256=""),"PASÓ EL LÍMITE DE AVISO - NADA ENVIADO; ","")&amp;IF(AND(TODAY()&gt;E256,Q256="",L256&lt;&gt;"Terminar"),"TERMINADO - SIN RENOVAR; ","")&amp;IF(AND(J256&lt;&gt;"",TODAY()&gt;=J256,OR(L256="",L256="Sin decidir"),N256="",Q256=""),"DECIDIR YA; ","")&amp;IF(AND(K256&lt;&gt;"",TODAY()&gt;=K256,TODAY()&lt;J256,OR(L256="",L256="Sin decidir"),Q256=""),"DECIDIR PRONTO; ","")&amp;IF(AND(N256&lt;&gt;"",OR(O256="",O256="Sin respuesta"),Q256="",L256&lt;&gt;"Terminar",I256&lt;&gt;"",TODAY()&gt;=N(I256)-'Ajustes'!$B$4),"DAR SEGUIMIENTO - SIN RESPUESTA; ","")&amp;IF(AND(O256="Aceptó",Q256=""),"ACEPTÓ - FALTA FIRMAR; ","")&amp;IF(AND(H256="",Q256=""),"FALTAN DÍAS DE AVISO; ","")&amp;IF(AND(Q256&lt;&gt;"",R256=""),"FALTA NUEVA TERMINACIÓN; ","")="","",LEFT(IF(AND(I256&lt;&gt;"",TODAY()&gt;I256,N256="",Q256=""),"PASÓ EL LÍMITE DE AVISO - NADA ENVIADO; ","")&amp;IF(AND(TODAY()&gt;E256,Q256="",L256&lt;&gt;"Terminar"),"TERMINADO - SIN RENOVAR; ","")&amp;IF(AND(J256&lt;&gt;"",TODAY()&gt;=J256,OR(L256="",L256="Sin decidir"),N256="",Q256=""),"DECIDIR YA; ","")&amp;IF(AND(K256&lt;&gt;"",TODAY()&gt;=K256,TODAY()&lt;J256,OR(L256="",L256="Sin decidir"),Q256=""),"DECIDIR PRONTO; ","")&amp;IF(AND(N256&lt;&gt;"",OR(O256="",O256="Sin respuesta"),Q256="",L256&lt;&gt;"Terminar",I256&lt;&gt;"",TODAY()&gt;=N(I256)-'Ajustes'!$B$4),"DAR SEGUIMIENTO - SIN RESPUESTA; ","")&amp;IF(AND(O256="Aceptó",Q256=""),"ACEPTÓ - FALTA FIRMAR; ","")&amp;IF(AND(H256="",Q256=""),"FALTAN DÍAS DE AVISO; ","")&amp;IF(AND(Q256&lt;&gt;"",R256=""),"FALTA NUEVA TERMINACIÓN; ",""),LEN(IF(AND(I256&lt;&gt;"",TODAY()&gt;I256,N256="",Q256=""),"PASÓ EL LÍMITE DE AVISO - NADA ENVIADO; ","")&amp;IF(AND(TODAY()&gt;E256,Q256="",L256&lt;&gt;"Terminar"),"TERMINADO - SIN RENOVAR; ","")&amp;IF(AND(J256&lt;&gt;"",TODAY()&gt;=J256,OR(L256="",L256="Sin decidir"),N256="",Q256=""),"DECIDIR YA; ","")&amp;IF(AND(K256&lt;&gt;"",TODAY()&gt;=K256,TODAY()&lt;J256,OR(L256="",L256="Sin decidir"),Q256=""),"DECIDIR PRONTO; ","")&amp;IF(AND(N256&lt;&gt;"",OR(O256="",O256="Sin respuesta"),Q256="",L256&lt;&gt;"Terminar",I256&lt;&gt;"",TODAY()&gt;=N(I256)-'Ajustes'!$B$4),"DAR SEGUIMIENTO - SIN RESPUESTA; ","")&amp;IF(AND(O256="Aceptó",Q256=""),"ACEPTÓ - FALTA FIRMAR; ","")&amp;IF(AND(H256="",Q256=""),"FALTAN DÍAS DE AVISO; ","")&amp;IF(AND(Q256&lt;&gt;"",R256=""),"FALTA NUEVA TERMINACIÓN; ",""))-2)))</f>
        <v/>
      </c>
    </row>
    <row r="257">
      <c r="D257" s="6" t="n"/>
      <c r="E257" s="6" t="n"/>
      <c r="F257" s="7" t="n"/>
      <c r="I257" s="6">
        <f>IF(OR(E257="",H257=""),"",E257-H257)</f>
        <v/>
      </c>
      <c r="J257" s="6">
        <f>IF(I257="","",I257-'Ajustes'!$B$2)</f>
        <v/>
      </c>
      <c r="K257" s="6">
        <f>IF(J257="","",J257-'Ajustes'!$B$3)</f>
        <v/>
      </c>
      <c r="M257" s="7" t="n"/>
      <c r="N257" s="6" t="n"/>
      <c r="P257" s="6" t="n"/>
      <c r="Q257" s="6" t="n"/>
      <c r="R257" s="6" t="n"/>
      <c r="S257">
        <f>IF(OR(E257="",Q257&lt;&gt;""),"",E257-TODAY())</f>
        <v/>
      </c>
      <c r="T257">
        <f>IF(E257="","",IF(Q257&lt;&gt;"","RENOVADO",IF(L257="Terminar","TERMINA",IF(N257&lt;&gt;"","OFERTA ENVIADA",IF(AND(J257&lt;&gt;"",TODAY()&gt;=J257),"DECIDIR YA","OK")))))</f>
        <v/>
      </c>
      <c r="U257">
        <f>IF(E257="","",IF(IF(AND(I257&lt;&gt;"",TODAY()&gt;I257,N257="",Q257=""),"PASÓ EL LÍMITE DE AVISO - NADA ENVIADO; ","")&amp;IF(AND(TODAY()&gt;E257,Q257="",L257&lt;&gt;"Terminar"),"TERMINADO - SIN RENOVAR; ","")&amp;IF(AND(J257&lt;&gt;"",TODAY()&gt;=J257,OR(L257="",L257="Sin decidir"),N257="",Q257=""),"DECIDIR YA; ","")&amp;IF(AND(K257&lt;&gt;"",TODAY()&gt;=K257,TODAY()&lt;J257,OR(L257="",L257="Sin decidir"),Q257=""),"DECIDIR PRONTO; ","")&amp;IF(AND(N257&lt;&gt;"",OR(O257="",O257="Sin respuesta"),Q257="",L257&lt;&gt;"Terminar",I257&lt;&gt;"",TODAY()&gt;=N(I257)-'Ajustes'!$B$4),"DAR SEGUIMIENTO - SIN RESPUESTA; ","")&amp;IF(AND(O257="Aceptó",Q257=""),"ACEPTÓ - FALTA FIRMAR; ","")&amp;IF(AND(H257="",Q257=""),"FALTAN DÍAS DE AVISO; ","")&amp;IF(AND(Q257&lt;&gt;"",R257=""),"FALTA NUEVA TERMINACIÓN; ","")="","",LEFT(IF(AND(I257&lt;&gt;"",TODAY()&gt;I257,N257="",Q257=""),"PASÓ EL LÍMITE DE AVISO - NADA ENVIADO; ","")&amp;IF(AND(TODAY()&gt;E257,Q257="",L257&lt;&gt;"Terminar"),"TERMINADO - SIN RENOVAR; ","")&amp;IF(AND(J257&lt;&gt;"",TODAY()&gt;=J257,OR(L257="",L257="Sin decidir"),N257="",Q257=""),"DECIDIR YA; ","")&amp;IF(AND(K257&lt;&gt;"",TODAY()&gt;=K257,TODAY()&lt;J257,OR(L257="",L257="Sin decidir"),Q257=""),"DECIDIR PRONTO; ","")&amp;IF(AND(N257&lt;&gt;"",OR(O257="",O257="Sin respuesta"),Q257="",L257&lt;&gt;"Terminar",I257&lt;&gt;"",TODAY()&gt;=N(I257)-'Ajustes'!$B$4),"DAR SEGUIMIENTO - SIN RESPUESTA; ","")&amp;IF(AND(O257="Aceptó",Q257=""),"ACEPTÓ - FALTA FIRMAR; ","")&amp;IF(AND(H257="",Q257=""),"FALTAN DÍAS DE AVISO; ","")&amp;IF(AND(Q257&lt;&gt;"",R257=""),"FALTA NUEVA TERMINACIÓN; ",""),LEN(IF(AND(I257&lt;&gt;"",TODAY()&gt;I257,N257="",Q257=""),"PASÓ EL LÍMITE DE AVISO - NADA ENVIADO; ","")&amp;IF(AND(TODAY()&gt;E257,Q257="",L257&lt;&gt;"Terminar"),"TERMINADO - SIN RENOVAR; ","")&amp;IF(AND(J257&lt;&gt;"",TODAY()&gt;=J257,OR(L257="",L257="Sin decidir"),N257="",Q257=""),"DECIDIR YA; ","")&amp;IF(AND(K257&lt;&gt;"",TODAY()&gt;=K257,TODAY()&lt;J257,OR(L257="",L257="Sin decidir"),Q257=""),"DECIDIR PRONTO; ","")&amp;IF(AND(N257&lt;&gt;"",OR(O257="",O257="Sin respuesta"),Q257="",L257&lt;&gt;"Terminar",I257&lt;&gt;"",TODAY()&gt;=N(I257)-'Ajustes'!$B$4),"DAR SEGUIMIENTO - SIN RESPUESTA; ","")&amp;IF(AND(O257="Aceptó",Q257=""),"ACEPTÓ - FALTA FIRMAR; ","")&amp;IF(AND(H257="",Q257=""),"FALTAN DÍAS DE AVISO; ","")&amp;IF(AND(Q257&lt;&gt;"",R257=""),"FALTA NUEVA TERMINACIÓN; ",""))-2)))</f>
        <v/>
      </c>
    </row>
    <row r="258">
      <c r="D258" s="6" t="n"/>
      <c r="E258" s="6" t="n"/>
      <c r="F258" s="7" t="n"/>
      <c r="I258" s="6">
        <f>IF(OR(E258="",H258=""),"",E258-H258)</f>
        <v/>
      </c>
      <c r="J258" s="6">
        <f>IF(I258="","",I258-'Ajustes'!$B$2)</f>
        <v/>
      </c>
      <c r="K258" s="6">
        <f>IF(J258="","",J258-'Ajustes'!$B$3)</f>
        <v/>
      </c>
      <c r="M258" s="7" t="n"/>
      <c r="N258" s="6" t="n"/>
      <c r="P258" s="6" t="n"/>
      <c r="Q258" s="6" t="n"/>
      <c r="R258" s="6" t="n"/>
      <c r="S258">
        <f>IF(OR(E258="",Q258&lt;&gt;""),"",E258-TODAY())</f>
        <v/>
      </c>
      <c r="T258">
        <f>IF(E258="","",IF(Q258&lt;&gt;"","RENOVADO",IF(L258="Terminar","TERMINA",IF(N258&lt;&gt;"","OFERTA ENVIADA",IF(AND(J258&lt;&gt;"",TODAY()&gt;=J258),"DECIDIR YA","OK")))))</f>
        <v/>
      </c>
      <c r="U258">
        <f>IF(E258="","",IF(IF(AND(I258&lt;&gt;"",TODAY()&gt;I258,N258="",Q258=""),"PASÓ EL LÍMITE DE AVISO - NADA ENVIADO; ","")&amp;IF(AND(TODAY()&gt;E258,Q258="",L258&lt;&gt;"Terminar"),"TERMINADO - SIN RENOVAR; ","")&amp;IF(AND(J258&lt;&gt;"",TODAY()&gt;=J258,OR(L258="",L258="Sin decidir"),N258="",Q258=""),"DECIDIR YA; ","")&amp;IF(AND(K258&lt;&gt;"",TODAY()&gt;=K258,TODAY()&lt;J258,OR(L258="",L258="Sin decidir"),Q258=""),"DECIDIR PRONTO; ","")&amp;IF(AND(N258&lt;&gt;"",OR(O258="",O258="Sin respuesta"),Q258="",L258&lt;&gt;"Terminar",I258&lt;&gt;"",TODAY()&gt;=N(I258)-'Ajustes'!$B$4),"DAR SEGUIMIENTO - SIN RESPUESTA; ","")&amp;IF(AND(O258="Aceptó",Q258=""),"ACEPTÓ - FALTA FIRMAR; ","")&amp;IF(AND(H258="",Q258=""),"FALTAN DÍAS DE AVISO; ","")&amp;IF(AND(Q258&lt;&gt;"",R258=""),"FALTA NUEVA TERMINACIÓN; ","")="","",LEFT(IF(AND(I258&lt;&gt;"",TODAY()&gt;I258,N258="",Q258=""),"PASÓ EL LÍMITE DE AVISO - NADA ENVIADO; ","")&amp;IF(AND(TODAY()&gt;E258,Q258="",L258&lt;&gt;"Terminar"),"TERMINADO - SIN RENOVAR; ","")&amp;IF(AND(J258&lt;&gt;"",TODAY()&gt;=J258,OR(L258="",L258="Sin decidir"),N258="",Q258=""),"DECIDIR YA; ","")&amp;IF(AND(K258&lt;&gt;"",TODAY()&gt;=K258,TODAY()&lt;J258,OR(L258="",L258="Sin decidir"),Q258=""),"DECIDIR PRONTO; ","")&amp;IF(AND(N258&lt;&gt;"",OR(O258="",O258="Sin respuesta"),Q258="",L258&lt;&gt;"Terminar",I258&lt;&gt;"",TODAY()&gt;=N(I258)-'Ajustes'!$B$4),"DAR SEGUIMIENTO - SIN RESPUESTA; ","")&amp;IF(AND(O258="Aceptó",Q258=""),"ACEPTÓ - FALTA FIRMAR; ","")&amp;IF(AND(H258="",Q258=""),"FALTAN DÍAS DE AVISO; ","")&amp;IF(AND(Q258&lt;&gt;"",R258=""),"FALTA NUEVA TERMINACIÓN; ",""),LEN(IF(AND(I258&lt;&gt;"",TODAY()&gt;I258,N258="",Q258=""),"PASÓ EL LÍMITE DE AVISO - NADA ENVIADO; ","")&amp;IF(AND(TODAY()&gt;E258,Q258="",L258&lt;&gt;"Terminar"),"TERMINADO - SIN RENOVAR; ","")&amp;IF(AND(J258&lt;&gt;"",TODAY()&gt;=J258,OR(L258="",L258="Sin decidir"),N258="",Q258=""),"DECIDIR YA; ","")&amp;IF(AND(K258&lt;&gt;"",TODAY()&gt;=K258,TODAY()&lt;J258,OR(L258="",L258="Sin decidir"),Q258=""),"DECIDIR PRONTO; ","")&amp;IF(AND(N258&lt;&gt;"",OR(O258="",O258="Sin respuesta"),Q258="",L258&lt;&gt;"Terminar",I258&lt;&gt;"",TODAY()&gt;=N(I258)-'Ajustes'!$B$4),"DAR SEGUIMIENTO - SIN RESPUESTA; ","")&amp;IF(AND(O258="Aceptó",Q258=""),"ACEPTÓ - FALTA FIRMAR; ","")&amp;IF(AND(H258="",Q258=""),"FALTAN DÍAS DE AVISO; ","")&amp;IF(AND(Q258&lt;&gt;"",R258=""),"FALTA NUEVA TERMINACIÓN; ",""))-2)))</f>
        <v/>
      </c>
    </row>
    <row r="259">
      <c r="D259" s="6" t="n"/>
      <c r="E259" s="6" t="n"/>
      <c r="F259" s="7" t="n"/>
      <c r="I259" s="6">
        <f>IF(OR(E259="",H259=""),"",E259-H259)</f>
        <v/>
      </c>
      <c r="J259" s="6">
        <f>IF(I259="","",I259-'Ajustes'!$B$2)</f>
        <v/>
      </c>
      <c r="K259" s="6">
        <f>IF(J259="","",J259-'Ajustes'!$B$3)</f>
        <v/>
      </c>
      <c r="M259" s="7" t="n"/>
      <c r="N259" s="6" t="n"/>
      <c r="P259" s="6" t="n"/>
      <c r="Q259" s="6" t="n"/>
      <c r="R259" s="6" t="n"/>
      <c r="S259">
        <f>IF(OR(E259="",Q259&lt;&gt;""),"",E259-TODAY())</f>
        <v/>
      </c>
      <c r="T259">
        <f>IF(E259="","",IF(Q259&lt;&gt;"","RENOVADO",IF(L259="Terminar","TERMINA",IF(N259&lt;&gt;"","OFERTA ENVIADA",IF(AND(J259&lt;&gt;"",TODAY()&gt;=J259),"DECIDIR YA","OK")))))</f>
        <v/>
      </c>
      <c r="U259">
        <f>IF(E259="","",IF(IF(AND(I259&lt;&gt;"",TODAY()&gt;I259,N259="",Q259=""),"PASÓ EL LÍMITE DE AVISO - NADA ENVIADO; ","")&amp;IF(AND(TODAY()&gt;E259,Q259="",L259&lt;&gt;"Terminar"),"TERMINADO - SIN RENOVAR; ","")&amp;IF(AND(J259&lt;&gt;"",TODAY()&gt;=J259,OR(L259="",L259="Sin decidir"),N259="",Q259=""),"DECIDIR YA; ","")&amp;IF(AND(K259&lt;&gt;"",TODAY()&gt;=K259,TODAY()&lt;J259,OR(L259="",L259="Sin decidir"),Q259=""),"DECIDIR PRONTO; ","")&amp;IF(AND(N259&lt;&gt;"",OR(O259="",O259="Sin respuesta"),Q259="",L259&lt;&gt;"Terminar",I259&lt;&gt;"",TODAY()&gt;=N(I259)-'Ajustes'!$B$4),"DAR SEGUIMIENTO - SIN RESPUESTA; ","")&amp;IF(AND(O259="Aceptó",Q259=""),"ACEPTÓ - FALTA FIRMAR; ","")&amp;IF(AND(H259="",Q259=""),"FALTAN DÍAS DE AVISO; ","")&amp;IF(AND(Q259&lt;&gt;"",R259=""),"FALTA NUEVA TERMINACIÓN; ","")="","",LEFT(IF(AND(I259&lt;&gt;"",TODAY()&gt;I259,N259="",Q259=""),"PASÓ EL LÍMITE DE AVISO - NADA ENVIADO; ","")&amp;IF(AND(TODAY()&gt;E259,Q259="",L259&lt;&gt;"Terminar"),"TERMINADO - SIN RENOVAR; ","")&amp;IF(AND(J259&lt;&gt;"",TODAY()&gt;=J259,OR(L259="",L259="Sin decidir"),N259="",Q259=""),"DECIDIR YA; ","")&amp;IF(AND(K259&lt;&gt;"",TODAY()&gt;=K259,TODAY()&lt;J259,OR(L259="",L259="Sin decidir"),Q259=""),"DECIDIR PRONTO; ","")&amp;IF(AND(N259&lt;&gt;"",OR(O259="",O259="Sin respuesta"),Q259="",L259&lt;&gt;"Terminar",I259&lt;&gt;"",TODAY()&gt;=N(I259)-'Ajustes'!$B$4),"DAR SEGUIMIENTO - SIN RESPUESTA; ","")&amp;IF(AND(O259="Aceptó",Q259=""),"ACEPTÓ - FALTA FIRMAR; ","")&amp;IF(AND(H259="",Q259=""),"FALTAN DÍAS DE AVISO; ","")&amp;IF(AND(Q259&lt;&gt;"",R259=""),"FALTA NUEVA TERMINACIÓN; ",""),LEN(IF(AND(I259&lt;&gt;"",TODAY()&gt;I259,N259="",Q259=""),"PASÓ EL LÍMITE DE AVISO - NADA ENVIADO; ","")&amp;IF(AND(TODAY()&gt;E259,Q259="",L259&lt;&gt;"Terminar"),"TERMINADO - SIN RENOVAR; ","")&amp;IF(AND(J259&lt;&gt;"",TODAY()&gt;=J259,OR(L259="",L259="Sin decidir"),N259="",Q259=""),"DECIDIR YA; ","")&amp;IF(AND(K259&lt;&gt;"",TODAY()&gt;=K259,TODAY()&lt;J259,OR(L259="",L259="Sin decidir"),Q259=""),"DECIDIR PRONTO; ","")&amp;IF(AND(N259&lt;&gt;"",OR(O259="",O259="Sin respuesta"),Q259="",L259&lt;&gt;"Terminar",I259&lt;&gt;"",TODAY()&gt;=N(I259)-'Ajustes'!$B$4),"DAR SEGUIMIENTO - SIN RESPUESTA; ","")&amp;IF(AND(O259="Aceptó",Q259=""),"ACEPTÓ - FALTA FIRMAR; ","")&amp;IF(AND(H259="",Q259=""),"FALTAN DÍAS DE AVISO; ","")&amp;IF(AND(Q259&lt;&gt;"",R259=""),"FALTA NUEVA TERMINACIÓN; ",""))-2)))</f>
        <v/>
      </c>
    </row>
    <row r="260">
      <c r="D260" s="6" t="n"/>
      <c r="E260" s="6" t="n"/>
      <c r="F260" s="7" t="n"/>
      <c r="I260" s="6">
        <f>IF(OR(E260="",H260=""),"",E260-H260)</f>
        <v/>
      </c>
      <c r="J260" s="6">
        <f>IF(I260="","",I260-'Ajustes'!$B$2)</f>
        <v/>
      </c>
      <c r="K260" s="6">
        <f>IF(J260="","",J260-'Ajustes'!$B$3)</f>
        <v/>
      </c>
      <c r="M260" s="7" t="n"/>
      <c r="N260" s="6" t="n"/>
      <c r="P260" s="6" t="n"/>
      <c r="Q260" s="6" t="n"/>
      <c r="R260" s="6" t="n"/>
      <c r="S260">
        <f>IF(OR(E260="",Q260&lt;&gt;""),"",E260-TODAY())</f>
        <v/>
      </c>
      <c r="T260">
        <f>IF(E260="","",IF(Q260&lt;&gt;"","RENOVADO",IF(L260="Terminar","TERMINA",IF(N260&lt;&gt;"","OFERTA ENVIADA",IF(AND(J260&lt;&gt;"",TODAY()&gt;=J260),"DECIDIR YA","OK")))))</f>
        <v/>
      </c>
      <c r="U260">
        <f>IF(E260="","",IF(IF(AND(I260&lt;&gt;"",TODAY()&gt;I260,N260="",Q260=""),"PASÓ EL LÍMITE DE AVISO - NADA ENVIADO; ","")&amp;IF(AND(TODAY()&gt;E260,Q260="",L260&lt;&gt;"Terminar"),"TERMINADO - SIN RENOVAR; ","")&amp;IF(AND(J260&lt;&gt;"",TODAY()&gt;=J260,OR(L260="",L260="Sin decidir"),N260="",Q260=""),"DECIDIR YA; ","")&amp;IF(AND(K260&lt;&gt;"",TODAY()&gt;=K260,TODAY()&lt;J260,OR(L260="",L260="Sin decidir"),Q260=""),"DECIDIR PRONTO; ","")&amp;IF(AND(N260&lt;&gt;"",OR(O260="",O260="Sin respuesta"),Q260="",L260&lt;&gt;"Terminar",I260&lt;&gt;"",TODAY()&gt;=N(I260)-'Ajustes'!$B$4),"DAR SEGUIMIENTO - SIN RESPUESTA; ","")&amp;IF(AND(O260="Aceptó",Q260=""),"ACEPTÓ - FALTA FIRMAR; ","")&amp;IF(AND(H260="",Q260=""),"FALTAN DÍAS DE AVISO; ","")&amp;IF(AND(Q260&lt;&gt;"",R260=""),"FALTA NUEVA TERMINACIÓN; ","")="","",LEFT(IF(AND(I260&lt;&gt;"",TODAY()&gt;I260,N260="",Q260=""),"PASÓ EL LÍMITE DE AVISO - NADA ENVIADO; ","")&amp;IF(AND(TODAY()&gt;E260,Q260="",L260&lt;&gt;"Terminar"),"TERMINADO - SIN RENOVAR; ","")&amp;IF(AND(J260&lt;&gt;"",TODAY()&gt;=J260,OR(L260="",L260="Sin decidir"),N260="",Q260=""),"DECIDIR YA; ","")&amp;IF(AND(K260&lt;&gt;"",TODAY()&gt;=K260,TODAY()&lt;J260,OR(L260="",L260="Sin decidir"),Q260=""),"DECIDIR PRONTO; ","")&amp;IF(AND(N260&lt;&gt;"",OR(O260="",O260="Sin respuesta"),Q260="",L260&lt;&gt;"Terminar",I260&lt;&gt;"",TODAY()&gt;=N(I260)-'Ajustes'!$B$4),"DAR SEGUIMIENTO - SIN RESPUESTA; ","")&amp;IF(AND(O260="Aceptó",Q260=""),"ACEPTÓ - FALTA FIRMAR; ","")&amp;IF(AND(H260="",Q260=""),"FALTAN DÍAS DE AVISO; ","")&amp;IF(AND(Q260&lt;&gt;"",R260=""),"FALTA NUEVA TERMINACIÓN; ",""),LEN(IF(AND(I260&lt;&gt;"",TODAY()&gt;I260,N260="",Q260=""),"PASÓ EL LÍMITE DE AVISO - NADA ENVIADO; ","")&amp;IF(AND(TODAY()&gt;E260,Q260="",L260&lt;&gt;"Terminar"),"TERMINADO - SIN RENOVAR; ","")&amp;IF(AND(J260&lt;&gt;"",TODAY()&gt;=J260,OR(L260="",L260="Sin decidir"),N260="",Q260=""),"DECIDIR YA; ","")&amp;IF(AND(K260&lt;&gt;"",TODAY()&gt;=K260,TODAY()&lt;J260,OR(L260="",L260="Sin decidir"),Q260=""),"DECIDIR PRONTO; ","")&amp;IF(AND(N260&lt;&gt;"",OR(O260="",O260="Sin respuesta"),Q260="",L260&lt;&gt;"Terminar",I260&lt;&gt;"",TODAY()&gt;=N(I260)-'Ajustes'!$B$4),"DAR SEGUIMIENTO - SIN RESPUESTA; ","")&amp;IF(AND(O260="Aceptó",Q260=""),"ACEPTÓ - FALTA FIRMAR; ","")&amp;IF(AND(H260="",Q260=""),"FALTAN DÍAS DE AVISO; ","")&amp;IF(AND(Q260&lt;&gt;"",R260=""),"FALTA NUEVA TERMINACIÓN; ",""))-2)))</f>
        <v/>
      </c>
    </row>
    <row r="261">
      <c r="D261" s="6" t="n"/>
      <c r="E261" s="6" t="n"/>
      <c r="F261" s="7" t="n"/>
      <c r="I261" s="6">
        <f>IF(OR(E261="",H261=""),"",E261-H261)</f>
        <v/>
      </c>
      <c r="J261" s="6">
        <f>IF(I261="","",I261-'Ajustes'!$B$2)</f>
        <v/>
      </c>
      <c r="K261" s="6">
        <f>IF(J261="","",J261-'Ajustes'!$B$3)</f>
        <v/>
      </c>
      <c r="M261" s="7" t="n"/>
      <c r="N261" s="6" t="n"/>
      <c r="P261" s="6" t="n"/>
      <c r="Q261" s="6" t="n"/>
      <c r="R261" s="6" t="n"/>
      <c r="S261">
        <f>IF(OR(E261="",Q261&lt;&gt;""),"",E261-TODAY())</f>
        <v/>
      </c>
      <c r="T261">
        <f>IF(E261="","",IF(Q261&lt;&gt;"","RENOVADO",IF(L261="Terminar","TERMINA",IF(N261&lt;&gt;"","OFERTA ENVIADA",IF(AND(J261&lt;&gt;"",TODAY()&gt;=J261),"DECIDIR YA","OK")))))</f>
        <v/>
      </c>
      <c r="U261">
        <f>IF(E261="","",IF(IF(AND(I261&lt;&gt;"",TODAY()&gt;I261,N261="",Q261=""),"PASÓ EL LÍMITE DE AVISO - NADA ENVIADO; ","")&amp;IF(AND(TODAY()&gt;E261,Q261="",L261&lt;&gt;"Terminar"),"TERMINADO - SIN RENOVAR; ","")&amp;IF(AND(J261&lt;&gt;"",TODAY()&gt;=J261,OR(L261="",L261="Sin decidir"),N261="",Q261=""),"DECIDIR YA; ","")&amp;IF(AND(K261&lt;&gt;"",TODAY()&gt;=K261,TODAY()&lt;J261,OR(L261="",L261="Sin decidir"),Q261=""),"DECIDIR PRONTO; ","")&amp;IF(AND(N261&lt;&gt;"",OR(O261="",O261="Sin respuesta"),Q261="",L261&lt;&gt;"Terminar",I261&lt;&gt;"",TODAY()&gt;=N(I261)-'Ajustes'!$B$4),"DAR SEGUIMIENTO - SIN RESPUESTA; ","")&amp;IF(AND(O261="Aceptó",Q261=""),"ACEPTÓ - FALTA FIRMAR; ","")&amp;IF(AND(H261="",Q261=""),"FALTAN DÍAS DE AVISO; ","")&amp;IF(AND(Q261&lt;&gt;"",R261=""),"FALTA NUEVA TERMINACIÓN; ","")="","",LEFT(IF(AND(I261&lt;&gt;"",TODAY()&gt;I261,N261="",Q261=""),"PASÓ EL LÍMITE DE AVISO - NADA ENVIADO; ","")&amp;IF(AND(TODAY()&gt;E261,Q261="",L261&lt;&gt;"Terminar"),"TERMINADO - SIN RENOVAR; ","")&amp;IF(AND(J261&lt;&gt;"",TODAY()&gt;=J261,OR(L261="",L261="Sin decidir"),N261="",Q261=""),"DECIDIR YA; ","")&amp;IF(AND(K261&lt;&gt;"",TODAY()&gt;=K261,TODAY()&lt;J261,OR(L261="",L261="Sin decidir"),Q261=""),"DECIDIR PRONTO; ","")&amp;IF(AND(N261&lt;&gt;"",OR(O261="",O261="Sin respuesta"),Q261="",L261&lt;&gt;"Terminar",I261&lt;&gt;"",TODAY()&gt;=N(I261)-'Ajustes'!$B$4),"DAR SEGUIMIENTO - SIN RESPUESTA; ","")&amp;IF(AND(O261="Aceptó",Q261=""),"ACEPTÓ - FALTA FIRMAR; ","")&amp;IF(AND(H261="",Q261=""),"FALTAN DÍAS DE AVISO; ","")&amp;IF(AND(Q261&lt;&gt;"",R261=""),"FALTA NUEVA TERMINACIÓN; ",""),LEN(IF(AND(I261&lt;&gt;"",TODAY()&gt;I261,N261="",Q261=""),"PASÓ EL LÍMITE DE AVISO - NADA ENVIADO; ","")&amp;IF(AND(TODAY()&gt;E261,Q261="",L261&lt;&gt;"Terminar"),"TERMINADO - SIN RENOVAR; ","")&amp;IF(AND(J261&lt;&gt;"",TODAY()&gt;=J261,OR(L261="",L261="Sin decidir"),N261="",Q261=""),"DECIDIR YA; ","")&amp;IF(AND(K261&lt;&gt;"",TODAY()&gt;=K261,TODAY()&lt;J261,OR(L261="",L261="Sin decidir"),Q261=""),"DECIDIR PRONTO; ","")&amp;IF(AND(N261&lt;&gt;"",OR(O261="",O261="Sin respuesta"),Q261="",L261&lt;&gt;"Terminar",I261&lt;&gt;"",TODAY()&gt;=N(I261)-'Ajustes'!$B$4),"DAR SEGUIMIENTO - SIN RESPUESTA; ","")&amp;IF(AND(O261="Aceptó",Q261=""),"ACEPTÓ - FALTA FIRMAR; ","")&amp;IF(AND(H261="",Q261=""),"FALTAN DÍAS DE AVISO; ","")&amp;IF(AND(Q261&lt;&gt;"",R261=""),"FALTA NUEVA TERMINACIÓN; ",""))-2)))</f>
        <v/>
      </c>
    </row>
    <row r="262">
      <c r="D262" s="6" t="n"/>
      <c r="E262" s="6" t="n"/>
      <c r="F262" s="7" t="n"/>
      <c r="I262" s="6">
        <f>IF(OR(E262="",H262=""),"",E262-H262)</f>
        <v/>
      </c>
      <c r="J262" s="6">
        <f>IF(I262="","",I262-'Ajustes'!$B$2)</f>
        <v/>
      </c>
      <c r="K262" s="6">
        <f>IF(J262="","",J262-'Ajustes'!$B$3)</f>
        <v/>
      </c>
      <c r="M262" s="7" t="n"/>
      <c r="N262" s="6" t="n"/>
      <c r="P262" s="6" t="n"/>
      <c r="Q262" s="6" t="n"/>
      <c r="R262" s="6" t="n"/>
      <c r="S262">
        <f>IF(OR(E262="",Q262&lt;&gt;""),"",E262-TODAY())</f>
        <v/>
      </c>
      <c r="T262">
        <f>IF(E262="","",IF(Q262&lt;&gt;"","RENOVADO",IF(L262="Terminar","TERMINA",IF(N262&lt;&gt;"","OFERTA ENVIADA",IF(AND(J262&lt;&gt;"",TODAY()&gt;=J262),"DECIDIR YA","OK")))))</f>
        <v/>
      </c>
      <c r="U262">
        <f>IF(E262="","",IF(IF(AND(I262&lt;&gt;"",TODAY()&gt;I262,N262="",Q262=""),"PASÓ EL LÍMITE DE AVISO - NADA ENVIADO; ","")&amp;IF(AND(TODAY()&gt;E262,Q262="",L262&lt;&gt;"Terminar"),"TERMINADO - SIN RENOVAR; ","")&amp;IF(AND(J262&lt;&gt;"",TODAY()&gt;=J262,OR(L262="",L262="Sin decidir"),N262="",Q262=""),"DECIDIR YA; ","")&amp;IF(AND(K262&lt;&gt;"",TODAY()&gt;=K262,TODAY()&lt;J262,OR(L262="",L262="Sin decidir"),Q262=""),"DECIDIR PRONTO; ","")&amp;IF(AND(N262&lt;&gt;"",OR(O262="",O262="Sin respuesta"),Q262="",L262&lt;&gt;"Terminar",I262&lt;&gt;"",TODAY()&gt;=N(I262)-'Ajustes'!$B$4),"DAR SEGUIMIENTO - SIN RESPUESTA; ","")&amp;IF(AND(O262="Aceptó",Q262=""),"ACEPTÓ - FALTA FIRMAR; ","")&amp;IF(AND(H262="",Q262=""),"FALTAN DÍAS DE AVISO; ","")&amp;IF(AND(Q262&lt;&gt;"",R262=""),"FALTA NUEVA TERMINACIÓN; ","")="","",LEFT(IF(AND(I262&lt;&gt;"",TODAY()&gt;I262,N262="",Q262=""),"PASÓ EL LÍMITE DE AVISO - NADA ENVIADO; ","")&amp;IF(AND(TODAY()&gt;E262,Q262="",L262&lt;&gt;"Terminar"),"TERMINADO - SIN RENOVAR; ","")&amp;IF(AND(J262&lt;&gt;"",TODAY()&gt;=J262,OR(L262="",L262="Sin decidir"),N262="",Q262=""),"DECIDIR YA; ","")&amp;IF(AND(K262&lt;&gt;"",TODAY()&gt;=K262,TODAY()&lt;J262,OR(L262="",L262="Sin decidir"),Q262=""),"DECIDIR PRONTO; ","")&amp;IF(AND(N262&lt;&gt;"",OR(O262="",O262="Sin respuesta"),Q262="",L262&lt;&gt;"Terminar",I262&lt;&gt;"",TODAY()&gt;=N(I262)-'Ajustes'!$B$4),"DAR SEGUIMIENTO - SIN RESPUESTA; ","")&amp;IF(AND(O262="Aceptó",Q262=""),"ACEPTÓ - FALTA FIRMAR; ","")&amp;IF(AND(H262="",Q262=""),"FALTAN DÍAS DE AVISO; ","")&amp;IF(AND(Q262&lt;&gt;"",R262=""),"FALTA NUEVA TERMINACIÓN; ",""),LEN(IF(AND(I262&lt;&gt;"",TODAY()&gt;I262,N262="",Q262=""),"PASÓ EL LÍMITE DE AVISO - NADA ENVIADO; ","")&amp;IF(AND(TODAY()&gt;E262,Q262="",L262&lt;&gt;"Terminar"),"TERMINADO - SIN RENOVAR; ","")&amp;IF(AND(J262&lt;&gt;"",TODAY()&gt;=J262,OR(L262="",L262="Sin decidir"),N262="",Q262=""),"DECIDIR YA; ","")&amp;IF(AND(K262&lt;&gt;"",TODAY()&gt;=K262,TODAY()&lt;J262,OR(L262="",L262="Sin decidir"),Q262=""),"DECIDIR PRONTO; ","")&amp;IF(AND(N262&lt;&gt;"",OR(O262="",O262="Sin respuesta"),Q262="",L262&lt;&gt;"Terminar",I262&lt;&gt;"",TODAY()&gt;=N(I262)-'Ajustes'!$B$4),"DAR SEGUIMIENTO - SIN RESPUESTA; ","")&amp;IF(AND(O262="Aceptó",Q262=""),"ACEPTÓ - FALTA FIRMAR; ","")&amp;IF(AND(H262="",Q262=""),"FALTAN DÍAS DE AVISO; ","")&amp;IF(AND(Q262&lt;&gt;"",R262=""),"FALTA NUEVA TERMINACIÓN; ",""))-2)))</f>
        <v/>
      </c>
    </row>
    <row r="263">
      <c r="D263" s="6" t="n"/>
      <c r="E263" s="6" t="n"/>
      <c r="F263" s="7" t="n"/>
      <c r="I263" s="6">
        <f>IF(OR(E263="",H263=""),"",E263-H263)</f>
        <v/>
      </c>
      <c r="J263" s="6">
        <f>IF(I263="","",I263-'Ajustes'!$B$2)</f>
        <v/>
      </c>
      <c r="K263" s="6">
        <f>IF(J263="","",J263-'Ajustes'!$B$3)</f>
        <v/>
      </c>
      <c r="M263" s="7" t="n"/>
      <c r="N263" s="6" t="n"/>
      <c r="P263" s="6" t="n"/>
      <c r="Q263" s="6" t="n"/>
      <c r="R263" s="6" t="n"/>
      <c r="S263">
        <f>IF(OR(E263="",Q263&lt;&gt;""),"",E263-TODAY())</f>
        <v/>
      </c>
      <c r="T263">
        <f>IF(E263="","",IF(Q263&lt;&gt;"","RENOVADO",IF(L263="Terminar","TERMINA",IF(N263&lt;&gt;"","OFERTA ENVIADA",IF(AND(J263&lt;&gt;"",TODAY()&gt;=J263),"DECIDIR YA","OK")))))</f>
        <v/>
      </c>
      <c r="U263">
        <f>IF(E263="","",IF(IF(AND(I263&lt;&gt;"",TODAY()&gt;I263,N263="",Q263=""),"PASÓ EL LÍMITE DE AVISO - NADA ENVIADO; ","")&amp;IF(AND(TODAY()&gt;E263,Q263="",L263&lt;&gt;"Terminar"),"TERMINADO - SIN RENOVAR; ","")&amp;IF(AND(J263&lt;&gt;"",TODAY()&gt;=J263,OR(L263="",L263="Sin decidir"),N263="",Q263=""),"DECIDIR YA; ","")&amp;IF(AND(K263&lt;&gt;"",TODAY()&gt;=K263,TODAY()&lt;J263,OR(L263="",L263="Sin decidir"),Q263=""),"DECIDIR PRONTO; ","")&amp;IF(AND(N263&lt;&gt;"",OR(O263="",O263="Sin respuesta"),Q263="",L263&lt;&gt;"Terminar",I263&lt;&gt;"",TODAY()&gt;=N(I263)-'Ajustes'!$B$4),"DAR SEGUIMIENTO - SIN RESPUESTA; ","")&amp;IF(AND(O263="Aceptó",Q263=""),"ACEPTÓ - FALTA FIRMAR; ","")&amp;IF(AND(H263="",Q263=""),"FALTAN DÍAS DE AVISO; ","")&amp;IF(AND(Q263&lt;&gt;"",R263=""),"FALTA NUEVA TERMINACIÓN; ","")="","",LEFT(IF(AND(I263&lt;&gt;"",TODAY()&gt;I263,N263="",Q263=""),"PASÓ EL LÍMITE DE AVISO - NADA ENVIADO; ","")&amp;IF(AND(TODAY()&gt;E263,Q263="",L263&lt;&gt;"Terminar"),"TERMINADO - SIN RENOVAR; ","")&amp;IF(AND(J263&lt;&gt;"",TODAY()&gt;=J263,OR(L263="",L263="Sin decidir"),N263="",Q263=""),"DECIDIR YA; ","")&amp;IF(AND(K263&lt;&gt;"",TODAY()&gt;=K263,TODAY()&lt;J263,OR(L263="",L263="Sin decidir"),Q263=""),"DECIDIR PRONTO; ","")&amp;IF(AND(N263&lt;&gt;"",OR(O263="",O263="Sin respuesta"),Q263="",L263&lt;&gt;"Terminar",I263&lt;&gt;"",TODAY()&gt;=N(I263)-'Ajustes'!$B$4),"DAR SEGUIMIENTO - SIN RESPUESTA; ","")&amp;IF(AND(O263="Aceptó",Q263=""),"ACEPTÓ - FALTA FIRMAR; ","")&amp;IF(AND(H263="",Q263=""),"FALTAN DÍAS DE AVISO; ","")&amp;IF(AND(Q263&lt;&gt;"",R263=""),"FALTA NUEVA TERMINACIÓN; ",""),LEN(IF(AND(I263&lt;&gt;"",TODAY()&gt;I263,N263="",Q263=""),"PASÓ EL LÍMITE DE AVISO - NADA ENVIADO; ","")&amp;IF(AND(TODAY()&gt;E263,Q263="",L263&lt;&gt;"Terminar"),"TERMINADO - SIN RENOVAR; ","")&amp;IF(AND(J263&lt;&gt;"",TODAY()&gt;=J263,OR(L263="",L263="Sin decidir"),N263="",Q263=""),"DECIDIR YA; ","")&amp;IF(AND(K263&lt;&gt;"",TODAY()&gt;=K263,TODAY()&lt;J263,OR(L263="",L263="Sin decidir"),Q263=""),"DECIDIR PRONTO; ","")&amp;IF(AND(N263&lt;&gt;"",OR(O263="",O263="Sin respuesta"),Q263="",L263&lt;&gt;"Terminar",I263&lt;&gt;"",TODAY()&gt;=N(I263)-'Ajustes'!$B$4),"DAR SEGUIMIENTO - SIN RESPUESTA; ","")&amp;IF(AND(O263="Aceptó",Q263=""),"ACEPTÓ - FALTA FIRMAR; ","")&amp;IF(AND(H263="",Q263=""),"FALTAN DÍAS DE AVISO; ","")&amp;IF(AND(Q263&lt;&gt;"",R263=""),"FALTA NUEVA TERMINACIÓN; ",""))-2)))</f>
        <v/>
      </c>
    </row>
    <row r="264">
      <c r="D264" s="6" t="n"/>
      <c r="E264" s="6" t="n"/>
      <c r="F264" s="7" t="n"/>
      <c r="I264" s="6">
        <f>IF(OR(E264="",H264=""),"",E264-H264)</f>
        <v/>
      </c>
      <c r="J264" s="6">
        <f>IF(I264="","",I264-'Ajustes'!$B$2)</f>
        <v/>
      </c>
      <c r="K264" s="6">
        <f>IF(J264="","",J264-'Ajustes'!$B$3)</f>
        <v/>
      </c>
      <c r="M264" s="7" t="n"/>
      <c r="N264" s="6" t="n"/>
      <c r="P264" s="6" t="n"/>
      <c r="Q264" s="6" t="n"/>
      <c r="R264" s="6" t="n"/>
      <c r="S264">
        <f>IF(OR(E264="",Q264&lt;&gt;""),"",E264-TODAY())</f>
        <v/>
      </c>
      <c r="T264">
        <f>IF(E264="","",IF(Q264&lt;&gt;"","RENOVADO",IF(L264="Terminar","TERMINA",IF(N264&lt;&gt;"","OFERTA ENVIADA",IF(AND(J264&lt;&gt;"",TODAY()&gt;=J264),"DECIDIR YA","OK")))))</f>
        <v/>
      </c>
      <c r="U264">
        <f>IF(E264="","",IF(IF(AND(I264&lt;&gt;"",TODAY()&gt;I264,N264="",Q264=""),"PASÓ EL LÍMITE DE AVISO - NADA ENVIADO; ","")&amp;IF(AND(TODAY()&gt;E264,Q264="",L264&lt;&gt;"Terminar"),"TERMINADO - SIN RENOVAR; ","")&amp;IF(AND(J264&lt;&gt;"",TODAY()&gt;=J264,OR(L264="",L264="Sin decidir"),N264="",Q264=""),"DECIDIR YA; ","")&amp;IF(AND(K264&lt;&gt;"",TODAY()&gt;=K264,TODAY()&lt;J264,OR(L264="",L264="Sin decidir"),Q264=""),"DECIDIR PRONTO; ","")&amp;IF(AND(N264&lt;&gt;"",OR(O264="",O264="Sin respuesta"),Q264="",L264&lt;&gt;"Terminar",I264&lt;&gt;"",TODAY()&gt;=N(I264)-'Ajustes'!$B$4),"DAR SEGUIMIENTO - SIN RESPUESTA; ","")&amp;IF(AND(O264="Aceptó",Q264=""),"ACEPTÓ - FALTA FIRMAR; ","")&amp;IF(AND(H264="",Q264=""),"FALTAN DÍAS DE AVISO; ","")&amp;IF(AND(Q264&lt;&gt;"",R264=""),"FALTA NUEVA TERMINACIÓN; ","")="","",LEFT(IF(AND(I264&lt;&gt;"",TODAY()&gt;I264,N264="",Q264=""),"PASÓ EL LÍMITE DE AVISO - NADA ENVIADO; ","")&amp;IF(AND(TODAY()&gt;E264,Q264="",L264&lt;&gt;"Terminar"),"TERMINADO - SIN RENOVAR; ","")&amp;IF(AND(J264&lt;&gt;"",TODAY()&gt;=J264,OR(L264="",L264="Sin decidir"),N264="",Q264=""),"DECIDIR YA; ","")&amp;IF(AND(K264&lt;&gt;"",TODAY()&gt;=K264,TODAY()&lt;J264,OR(L264="",L264="Sin decidir"),Q264=""),"DECIDIR PRONTO; ","")&amp;IF(AND(N264&lt;&gt;"",OR(O264="",O264="Sin respuesta"),Q264="",L264&lt;&gt;"Terminar",I264&lt;&gt;"",TODAY()&gt;=N(I264)-'Ajustes'!$B$4),"DAR SEGUIMIENTO - SIN RESPUESTA; ","")&amp;IF(AND(O264="Aceptó",Q264=""),"ACEPTÓ - FALTA FIRMAR; ","")&amp;IF(AND(H264="",Q264=""),"FALTAN DÍAS DE AVISO; ","")&amp;IF(AND(Q264&lt;&gt;"",R264=""),"FALTA NUEVA TERMINACIÓN; ",""),LEN(IF(AND(I264&lt;&gt;"",TODAY()&gt;I264,N264="",Q264=""),"PASÓ EL LÍMITE DE AVISO - NADA ENVIADO; ","")&amp;IF(AND(TODAY()&gt;E264,Q264="",L264&lt;&gt;"Terminar"),"TERMINADO - SIN RENOVAR; ","")&amp;IF(AND(J264&lt;&gt;"",TODAY()&gt;=J264,OR(L264="",L264="Sin decidir"),N264="",Q264=""),"DECIDIR YA; ","")&amp;IF(AND(K264&lt;&gt;"",TODAY()&gt;=K264,TODAY()&lt;J264,OR(L264="",L264="Sin decidir"),Q264=""),"DECIDIR PRONTO; ","")&amp;IF(AND(N264&lt;&gt;"",OR(O264="",O264="Sin respuesta"),Q264="",L264&lt;&gt;"Terminar",I264&lt;&gt;"",TODAY()&gt;=N(I264)-'Ajustes'!$B$4),"DAR SEGUIMIENTO - SIN RESPUESTA; ","")&amp;IF(AND(O264="Aceptó",Q264=""),"ACEPTÓ - FALTA FIRMAR; ","")&amp;IF(AND(H264="",Q264=""),"FALTAN DÍAS DE AVISO; ","")&amp;IF(AND(Q264&lt;&gt;"",R264=""),"FALTA NUEVA TERMINACIÓN; ",""))-2)))</f>
        <v/>
      </c>
    </row>
    <row r="265">
      <c r="D265" s="6" t="n"/>
      <c r="E265" s="6" t="n"/>
      <c r="F265" s="7" t="n"/>
      <c r="I265" s="6">
        <f>IF(OR(E265="",H265=""),"",E265-H265)</f>
        <v/>
      </c>
      <c r="J265" s="6">
        <f>IF(I265="","",I265-'Ajustes'!$B$2)</f>
        <v/>
      </c>
      <c r="K265" s="6">
        <f>IF(J265="","",J265-'Ajustes'!$B$3)</f>
        <v/>
      </c>
      <c r="M265" s="7" t="n"/>
      <c r="N265" s="6" t="n"/>
      <c r="P265" s="6" t="n"/>
      <c r="Q265" s="6" t="n"/>
      <c r="R265" s="6" t="n"/>
      <c r="S265">
        <f>IF(OR(E265="",Q265&lt;&gt;""),"",E265-TODAY())</f>
        <v/>
      </c>
      <c r="T265">
        <f>IF(E265="","",IF(Q265&lt;&gt;"","RENOVADO",IF(L265="Terminar","TERMINA",IF(N265&lt;&gt;"","OFERTA ENVIADA",IF(AND(J265&lt;&gt;"",TODAY()&gt;=J265),"DECIDIR YA","OK")))))</f>
        <v/>
      </c>
      <c r="U265">
        <f>IF(E265="","",IF(IF(AND(I265&lt;&gt;"",TODAY()&gt;I265,N265="",Q265=""),"PASÓ EL LÍMITE DE AVISO - NADA ENVIADO; ","")&amp;IF(AND(TODAY()&gt;E265,Q265="",L265&lt;&gt;"Terminar"),"TERMINADO - SIN RENOVAR; ","")&amp;IF(AND(J265&lt;&gt;"",TODAY()&gt;=J265,OR(L265="",L265="Sin decidir"),N265="",Q265=""),"DECIDIR YA; ","")&amp;IF(AND(K265&lt;&gt;"",TODAY()&gt;=K265,TODAY()&lt;J265,OR(L265="",L265="Sin decidir"),Q265=""),"DECIDIR PRONTO; ","")&amp;IF(AND(N265&lt;&gt;"",OR(O265="",O265="Sin respuesta"),Q265="",L265&lt;&gt;"Terminar",I265&lt;&gt;"",TODAY()&gt;=N(I265)-'Ajustes'!$B$4),"DAR SEGUIMIENTO - SIN RESPUESTA; ","")&amp;IF(AND(O265="Aceptó",Q265=""),"ACEPTÓ - FALTA FIRMAR; ","")&amp;IF(AND(H265="",Q265=""),"FALTAN DÍAS DE AVISO; ","")&amp;IF(AND(Q265&lt;&gt;"",R265=""),"FALTA NUEVA TERMINACIÓN; ","")="","",LEFT(IF(AND(I265&lt;&gt;"",TODAY()&gt;I265,N265="",Q265=""),"PASÓ EL LÍMITE DE AVISO - NADA ENVIADO; ","")&amp;IF(AND(TODAY()&gt;E265,Q265="",L265&lt;&gt;"Terminar"),"TERMINADO - SIN RENOVAR; ","")&amp;IF(AND(J265&lt;&gt;"",TODAY()&gt;=J265,OR(L265="",L265="Sin decidir"),N265="",Q265=""),"DECIDIR YA; ","")&amp;IF(AND(K265&lt;&gt;"",TODAY()&gt;=K265,TODAY()&lt;J265,OR(L265="",L265="Sin decidir"),Q265=""),"DECIDIR PRONTO; ","")&amp;IF(AND(N265&lt;&gt;"",OR(O265="",O265="Sin respuesta"),Q265="",L265&lt;&gt;"Terminar",I265&lt;&gt;"",TODAY()&gt;=N(I265)-'Ajustes'!$B$4),"DAR SEGUIMIENTO - SIN RESPUESTA; ","")&amp;IF(AND(O265="Aceptó",Q265=""),"ACEPTÓ - FALTA FIRMAR; ","")&amp;IF(AND(H265="",Q265=""),"FALTAN DÍAS DE AVISO; ","")&amp;IF(AND(Q265&lt;&gt;"",R265=""),"FALTA NUEVA TERMINACIÓN; ",""),LEN(IF(AND(I265&lt;&gt;"",TODAY()&gt;I265,N265="",Q265=""),"PASÓ EL LÍMITE DE AVISO - NADA ENVIADO; ","")&amp;IF(AND(TODAY()&gt;E265,Q265="",L265&lt;&gt;"Terminar"),"TERMINADO - SIN RENOVAR; ","")&amp;IF(AND(J265&lt;&gt;"",TODAY()&gt;=J265,OR(L265="",L265="Sin decidir"),N265="",Q265=""),"DECIDIR YA; ","")&amp;IF(AND(K265&lt;&gt;"",TODAY()&gt;=K265,TODAY()&lt;J265,OR(L265="",L265="Sin decidir"),Q265=""),"DECIDIR PRONTO; ","")&amp;IF(AND(N265&lt;&gt;"",OR(O265="",O265="Sin respuesta"),Q265="",L265&lt;&gt;"Terminar",I265&lt;&gt;"",TODAY()&gt;=N(I265)-'Ajustes'!$B$4),"DAR SEGUIMIENTO - SIN RESPUESTA; ","")&amp;IF(AND(O265="Aceptó",Q265=""),"ACEPTÓ - FALTA FIRMAR; ","")&amp;IF(AND(H265="",Q265=""),"FALTAN DÍAS DE AVISO; ","")&amp;IF(AND(Q265&lt;&gt;"",R265=""),"FALTA NUEVA TERMINACIÓN; ",""))-2)))</f>
        <v/>
      </c>
    </row>
    <row r="266">
      <c r="D266" s="6" t="n"/>
      <c r="E266" s="6" t="n"/>
      <c r="F266" s="7" t="n"/>
      <c r="I266" s="6">
        <f>IF(OR(E266="",H266=""),"",E266-H266)</f>
        <v/>
      </c>
      <c r="J266" s="6">
        <f>IF(I266="","",I266-'Ajustes'!$B$2)</f>
        <v/>
      </c>
      <c r="K266" s="6">
        <f>IF(J266="","",J266-'Ajustes'!$B$3)</f>
        <v/>
      </c>
      <c r="M266" s="7" t="n"/>
      <c r="N266" s="6" t="n"/>
      <c r="P266" s="6" t="n"/>
      <c r="Q266" s="6" t="n"/>
      <c r="R266" s="6" t="n"/>
      <c r="S266">
        <f>IF(OR(E266="",Q266&lt;&gt;""),"",E266-TODAY())</f>
        <v/>
      </c>
      <c r="T266">
        <f>IF(E266="","",IF(Q266&lt;&gt;"","RENOVADO",IF(L266="Terminar","TERMINA",IF(N266&lt;&gt;"","OFERTA ENVIADA",IF(AND(J266&lt;&gt;"",TODAY()&gt;=J266),"DECIDIR YA","OK")))))</f>
        <v/>
      </c>
      <c r="U266">
        <f>IF(E266="","",IF(IF(AND(I266&lt;&gt;"",TODAY()&gt;I266,N266="",Q266=""),"PASÓ EL LÍMITE DE AVISO - NADA ENVIADO; ","")&amp;IF(AND(TODAY()&gt;E266,Q266="",L266&lt;&gt;"Terminar"),"TERMINADO - SIN RENOVAR; ","")&amp;IF(AND(J266&lt;&gt;"",TODAY()&gt;=J266,OR(L266="",L266="Sin decidir"),N266="",Q266=""),"DECIDIR YA; ","")&amp;IF(AND(K266&lt;&gt;"",TODAY()&gt;=K266,TODAY()&lt;J266,OR(L266="",L266="Sin decidir"),Q266=""),"DECIDIR PRONTO; ","")&amp;IF(AND(N266&lt;&gt;"",OR(O266="",O266="Sin respuesta"),Q266="",L266&lt;&gt;"Terminar",I266&lt;&gt;"",TODAY()&gt;=N(I266)-'Ajustes'!$B$4),"DAR SEGUIMIENTO - SIN RESPUESTA; ","")&amp;IF(AND(O266="Aceptó",Q266=""),"ACEPTÓ - FALTA FIRMAR; ","")&amp;IF(AND(H266="",Q266=""),"FALTAN DÍAS DE AVISO; ","")&amp;IF(AND(Q266&lt;&gt;"",R266=""),"FALTA NUEVA TERMINACIÓN; ","")="","",LEFT(IF(AND(I266&lt;&gt;"",TODAY()&gt;I266,N266="",Q266=""),"PASÓ EL LÍMITE DE AVISO - NADA ENVIADO; ","")&amp;IF(AND(TODAY()&gt;E266,Q266="",L266&lt;&gt;"Terminar"),"TERMINADO - SIN RENOVAR; ","")&amp;IF(AND(J266&lt;&gt;"",TODAY()&gt;=J266,OR(L266="",L266="Sin decidir"),N266="",Q266=""),"DECIDIR YA; ","")&amp;IF(AND(K266&lt;&gt;"",TODAY()&gt;=K266,TODAY()&lt;J266,OR(L266="",L266="Sin decidir"),Q266=""),"DECIDIR PRONTO; ","")&amp;IF(AND(N266&lt;&gt;"",OR(O266="",O266="Sin respuesta"),Q266="",L266&lt;&gt;"Terminar",I266&lt;&gt;"",TODAY()&gt;=N(I266)-'Ajustes'!$B$4),"DAR SEGUIMIENTO - SIN RESPUESTA; ","")&amp;IF(AND(O266="Aceptó",Q266=""),"ACEPTÓ - FALTA FIRMAR; ","")&amp;IF(AND(H266="",Q266=""),"FALTAN DÍAS DE AVISO; ","")&amp;IF(AND(Q266&lt;&gt;"",R266=""),"FALTA NUEVA TERMINACIÓN; ",""),LEN(IF(AND(I266&lt;&gt;"",TODAY()&gt;I266,N266="",Q266=""),"PASÓ EL LÍMITE DE AVISO - NADA ENVIADO; ","")&amp;IF(AND(TODAY()&gt;E266,Q266="",L266&lt;&gt;"Terminar"),"TERMINADO - SIN RENOVAR; ","")&amp;IF(AND(J266&lt;&gt;"",TODAY()&gt;=J266,OR(L266="",L266="Sin decidir"),N266="",Q266=""),"DECIDIR YA; ","")&amp;IF(AND(K266&lt;&gt;"",TODAY()&gt;=K266,TODAY()&lt;J266,OR(L266="",L266="Sin decidir"),Q266=""),"DECIDIR PRONTO; ","")&amp;IF(AND(N266&lt;&gt;"",OR(O266="",O266="Sin respuesta"),Q266="",L266&lt;&gt;"Terminar",I266&lt;&gt;"",TODAY()&gt;=N(I266)-'Ajustes'!$B$4),"DAR SEGUIMIENTO - SIN RESPUESTA; ","")&amp;IF(AND(O266="Aceptó",Q266=""),"ACEPTÓ - FALTA FIRMAR; ","")&amp;IF(AND(H266="",Q266=""),"FALTAN DÍAS DE AVISO; ","")&amp;IF(AND(Q266&lt;&gt;"",R266=""),"FALTA NUEVA TERMINACIÓN; ",""))-2)))</f>
        <v/>
      </c>
    </row>
    <row r="267">
      <c r="D267" s="6" t="n"/>
      <c r="E267" s="6" t="n"/>
      <c r="F267" s="7" t="n"/>
      <c r="I267" s="6">
        <f>IF(OR(E267="",H267=""),"",E267-H267)</f>
        <v/>
      </c>
      <c r="J267" s="6">
        <f>IF(I267="","",I267-'Ajustes'!$B$2)</f>
        <v/>
      </c>
      <c r="K267" s="6">
        <f>IF(J267="","",J267-'Ajustes'!$B$3)</f>
        <v/>
      </c>
      <c r="M267" s="7" t="n"/>
      <c r="N267" s="6" t="n"/>
      <c r="P267" s="6" t="n"/>
      <c r="Q267" s="6" t="n"/>
      <c r="R267" s="6" t="n"/>
      <c r="S267">
        <f>IF(OR(E267="",Q267&lt;&gt;""),"",E267-TODAY())</f>
        <v/>
      </c>
      <c r="T267">
        <f>IF(E267="","",IF(Q267&lt;&gt;"","RENOVADO",IF(L267="Terminar","TERMINA",IF(N267&lt;&gt;"","OFERTA ENVIADA",IF(AND(J267&lt;&gt;"",TODAY()&gt;=J267),"DECIDIR YA","OK")))))</f>
        <v/>
      </c>
      <c r="U267">
        <f>IF(E267="","",IF(IF(AND(I267&lt;&gt;"",TODAY()&gt;I267,N267="",Q267=""),"PASÓ EL LÍMITE DE AVISO - NADA ENVIADO; ","")&amp;IF(AND(TODAY()&gt;E267,Q267="",L267&lt;&gt;"Terminar"),"TERMINADO - SIN RENOVAR; ","")&amp;IF(AND(J267&lt;&gt;"",TODAY()&gt;=J267,OR(L267="",L267="Sin decidir"),N267="",Q267=""),"DECIDIR YA; ","")&amp;IF(AND(K267&lt;&gt;"",TODAY()&gt;=K267,TODAY()&lt;J267,OR(L267="",L267="Sin decidir"),Q267=""),"DECIDIR PRONTO; ","")&amp;IF(AND(N267&lt;&gt;"",OR(O267="",O267="Sin respuesta"),Q267="",L267&lt;&gt;"Terminar",I267&lt;&gt;"",TODAY()&gt;=N(I267)-'Ajustes'!$B$4),"DAR SEGUIMIENTO - SIN RESPUESTA; ","")&amp;IF(AND(O267="Aceptó",Q267=""),"ACEPTÓ - FALTA FIRMAR; ","")&amp;IF(AND(H267="",Q267=""),"FALTAN DÍAS DE AVISO; ","")&amp;IF(AND(Q267&lt;&gt;"",R267=""),"FALTA NUEVA TERMINACIÓN; ","")="","",LEFT(IF(AND(I267&lt;&gt;"",TODAY()&gt;I267,N267="",Q267=""),"PASÓ EL LÍMITE DE AVISO - NADA ENVIADO; ","")&amp;IF(AND(TODAY()&gt;E267,Q267="",L267&lt;&gt;"Terminar"),"TERMINADO - SIN RENOVAR; ","")&amp;IF(AND(J267&lt;&gt;"",TODAY()&gt;=J267,OR(L267="",L267="Sin decidir"),N267="",Q267=""),"DECIDIR YA; ","")&amp;IF(AND(K267&lt;&gt;"",TODAY()&gt;=K267,TODAY()&lt;J267,OR(L267="",L267="Sin decidir"),Q267=""),"DECIDIR PRONTO; ","")&amp;IF(AND(N267&lt;&gt;"",OR(O267="",O267="Sin respuesta"),Q267="",L267&lt;&gt;"Terminar",I267&lt;&gt;"",TODAY()&gt;=N(I267)-'Ajustes'!$B$4),"DAR SEGUIMIENTO - SIN RESPUESTA; ","")&amp;IF(AND(O267="Aceptó",Q267=""),"ACEPTÓ - FALTA FIRMAR; ","")&amp;IF(AND(H267="",Q267=""),"FALTAN DÍAS DE AVISO; ","")&amp;IF(AND(Q267&lt;&gt;"",R267=""),"FALTA NUEVA TERMINACIÓN; ",""),LEN(IF(AND(I267&lt;&gt;"",TODAY()&gt;I267,N267="",Q267=""),"PASÓ EL LÍMITE DE AVISO - NADA ENVIADO; ","")&amp;IF(AND(TODAY()&gt;E267,Q267="",L267&lt;&gt;"Terminar"),"TERMINADO - SIN RENOVAR; ","")&amp;IF(AND(J267&lt;&gt;"",TODAY()&gt;=J267,OR(L267="",L267="Sin decidir"),N267="",Q267=""),"DECIDIR YA; ","")&amp;IF(AND(K267&lt;&gt;"",TODAY()&gt;=K267,TODAY()&lt;J267,OR(L267="",L267="Sin decidir"),Q267=""),"DECIDIR PRONTO; ","")&amp;IF(AND(N267&lt;&gt;"",OR(O267="",O267="Sin respuesta"),Q267="",L267&lt;&gt;"Terminar",I267&lt;&gt;"",TODAY()&gt;=N(I267)-'Ajustes'!$B$4),"DAR SEGUIMIENTO - SIN RESPUESTA; ","")&amp;IF(AND(O267="Aceptó",Q267=""),"ACEPTÓ - FALTA FIRMAR; ","")&amp;IF(AND(H267="",Q267=""),"FALTAN DÍAS DE AVISO; ","")&amp;IF(AND(Q267&lt;&gt;"",R267=""),"FALTA NUEVA TERMINACIÓN; ",""))-2)))</f>
        <v/>
      </c>
    </row>
    <row r="268">
      <c r="D268" s="6" t="n"/>
      <c r="E268" s="6" t="n"/>
      <c r="F268" s="7" t="n"/>
      <c r="I268" s="6">
        <f>IF(OR(E268="",H268=""),"",E268-H268)</f>
        <v/>
      </c>
      <c r="J268" s="6">
        <f>IF(I268="","",I268-'Ajustes'!$B$2)</f>
        <v/>
      </c>
      <c r="K268" s="6">
        <f>IF(J268="","",J268-'Ajustes'!$B$3)</f>
        <v/>
      </c>
      <c r="M268" s="7" t="n"/>
      <c r="N268" s="6" t="n"/>
      <c r="P268" s="6" t="n"/>
      <c r="Q268" s="6" t="n"/>
      <c r="R268" s="6" t="n"/>
      <c r="S268">
        <f>IF(OR(E268="",Q268&lt;&gt;""),"",E268-TODAY())</f>
        <v/>
      </c>
      <c r="T268">
        <f>IF(E268="","",IF(Q268&lt;&gt;"","RENOVADO",IF(L268="Terminar","TERMINA",IF(N268&lt;&gt;"","OFERTA ENVIADA",IF(AND(J268&lt;&gt;"",TODAY()&gt;=J268),"DECIDIR YA","OK")))))</f>
        <v/>
      </c>
      <c r="U268">
        <f>IF(E268="","",IF(IF(AND(I268&lt;&gt;"",TODAY()&gt;I268,N268="",Q268=""),"PASÓ EL LÍMITE DE AVISO - NADA ENVIADO; ","")&amp;IF(AND(TODAY()&gt;E268,Q268="",L268&lt;&gt;"Terminar"),"TERMINADO - SIN RENOVAR; ","")&amp;IF(AND(J268&lt;&gt;"",TODAY()&gt;=J268,OR(L268="",L268="Sin decidir"),N268="",Q268=""),"DECIDIR YA; ","")&amp;IF(AND(K268&lt;&gt;"",TODAY()&gt;=K268,TODAY()&lt;J268,OR(L268="",L268="Sin decidir"),Q268=""),"DECIDIR PRONTO; ","")&amp;IF(AND(N268&lt;&gt;"",OR(O268="",O268="Sin respuesta"),Q268="",L268&lt;&gt;"Terminar",I268&lt;&gt;"",TODAY()&gt;=N(I268)-'Ajustes'!$B$4),"DAR SEGUIMIENTO - SIN RESPUESTA; ","")&amp;IF(AND(O268="Aceptó",Q268=""),"ACEPTÓ - FALTA FIRMAR; ","")&amp;IF(AND(H268="",Q268=""),"FALTAN DÍAS DE AVISO; ","")&amp;IF(AND(Q268&lt;&gt;"",R268=""),"FALTA NUEVA TERMINACIÓN; ","")="","",LEFT(IF(AND(I268&lt;&gt;"",TODAY()&gt;I268,N268="",Q268=""),"PASÓ EL LÍMITE DE AVISO - NADA ENVIADO; ","")&amp;IF(AND(TODAY()&gt;E268,Q268="",L268&lt;&gt;"Terminar"),"TERMINADO - SIN RENOVAR; ","")&amp;IF(AND(J268&lt;&gt;"",TODAY()&gt;=J268,OR(L268="",L268="Sin decidir"),N268="",Q268=""),"DECIDIR YA; ","")&amp;IF(AND(K268&lt;&gt;"",TODAY()&gt;=K268,TODAY()&lt;J268,OR(L268="",L268="Sin decidir"),Q268=""),"DECIDIR PRONTO; ","")&amp;IF(AND(N268&lt;&gt;"",OR(O268="",O268="Sin respuesta"),Q268="",L268&lt;&gt;"Terminar",I268&lt;&gt;"",TODAY()&gt;=N(I268)-'Ajustes'!$B$4),"DAR SEGUIMIENTO - SIN RESPUESTA; ","")&amp;IF(AND(O268="Aceptó",Q268=""),"ACEPTÓ - FALTA FIRMAR; ","")&amp;IF(AND(H268="",Q268=""),"FALTAN DÍAS DE AVISO; ","")&amp;IF(AND(Q268&lt;&gt;"",R268=""),"FALTA NUEVA TERMINACIÓN; ",""),LEN(IF(AND(I268&lt;&gt;"",TODAY()&gt;I268,N268="",Q268=""),"PASÓ EL LÍMITE DE AVISO - NADA ENVIADO; ","")&amp;IF(AND(TODAY()&gt;E268,Q268="",L268&lt;&gt;"Terminar"),"TERMINADO - SIN RENOVAR; ","")&amp;IF(AND(J268&lt;&gt;"",TODAY()&gt;=J268,OR(L268="",L268="Sin decidir"),N268="",Q268=""),"DECIDIR YA; ","")&amp;IF(AND(K268&lt;&gt;"",TODAY()&gt;=K268,TODAY()&lt;J268,OR(L268="",L268="Sin decidir"),Q268=""),"DECIDIR PRONTO; ","")&amp;IF(AND(N268&lt;&gt;"",OR(O268="",O268="Sin respuesta"),Q268="",L268&lt;&gt;"Terminar",I268&lt;&gt;"",TODAY()&gt;=N(I268)-'Ajustes'!$B$4),"DAR SEGUIMIENTO - SIN RESPUESTA; ","")&amp;IF(AND(O268="Aceptó",Q268=""),"ACEPTÓ - FALTA FIRMAR; ","")&amp;IF(AND(H268="",Q268=""),"FALTAN DÍAS DE AVISO; ","")&amp;IF(AND(Q268&lt;&gt;"",R268=""),"FALTA NUEVA TERMINACIÓN; ",""))-2)))</f>
        <v/>
      </c>
    </row>
    <row r="269">
      <c r="D269" s="6" t="n"/>
      <c r="E269" s="6" t="n"/>
      <c r="F269" s="7" t="n"/>
      <c r="I269" s="6">
        <f>IF(OR(E269="",H269=""),"",E269-H269)</f>
        <v/>
      </c>
      <c r="J269" s="6">
        <f>IF(I269="","",I269-'Ajustes'!$B$2)</f>
        <v/>
      </c>
      <c r="K269" s="6">
        <f>IF(J269="","",J269-'Ajustes'!$B$3)</f>
        <v/>
      </c>
      <c r="M269" s="7" t="n"/>
      <c r="N269" s="6" t="n"/>
      <c r="P269" s="6" t="n"/>
      <c r="Q269" s="6" t="n"/>
      <c r="R269" s="6" t="n"/>
      <c r="S269">
        <f>IF(OR(E269="",Q269&lt;&gt;""),"",E269-TODAY())</f>
        <v/>
      </c>
      <c r="T269">
        <f>IF(E269="","",IF(Q269&lt;&gt;"","RENOVADO",IF(L269="Terminar","TERMINA",IF(N269&lt;&gt;"","OFERTA ENVIADA",IF(AND(J269&lt;&gt;"",TODAY()&gt;=J269),"DECIDIR YA","OK")))))</f>
        <v/>
      </c>
      <c r="U269">
        <f>IF(E269="","",IF(IF(AND(I269&lt;&gt;"",TODAY()&gt;I269,N269="",Q269=""),"PASÓ EL LÍMITE DE AVISO - NADA ENVIADO; ","")&amp;IF(AND(TODAY()&gt;E269,Q269="",L269&lt;&gt;"Terminar"),"TERMINADO - SIN RENOVAR; ","")&amp;IF(AND(J269&lt;&gt;"",TODAY()&gt;=J269,OR(L269="",L269="Sin decidir"),N269="",Q269=""),"DECIDIR YA; ","")&amp;IF(AND(K269&lt;&gt;"",TODAY()&gt;=K269,TODAY()&lt;J269,OR(L269="",L269="Sin decidir"),Q269=""),"DECIDIR PRONTO; ","")&amp;IF(AND(N269&lt;&gt;"",OR(O269="",O269="Sin respuesta"),Q269="",L269&lt;&gt;"Terminar",I269&lt;&gt;"",TODAY()&gt;=N(I269)-'Ajustes'!$B$4),"DAR SEGUIMIENTO - SIN RESPUESTA; ","")&amp;IF(AND(O269="Aceptó",Q269=""),"ACEPTÓ - FALTA FIRMAR; ","")&amp;IF(AND(H269="",Q269=""),"FALTAN DÍAS DE AVISO; ","")&amp;IF(AND(Q269&lt;&gt;"",R269=""),"FALTA NUEVA TERMINACIÓN; ","")="","",LEFT(IF(AND(I269&lt;&gt;"",TODAY()&gt;I269,N269="",Q269=""),"PASÓ EL LÍMITE DE AVISO - NADA ENVIADO; ","")&amp;IF(AND(TODAY()&gt;E269,Q269="",L269&lt;&gt;"Terminar"),"TERMINADO - SIN RENOVAR; ","")&amp;IF(AND(J269&lt;&gt;"",TODAY()&gt;=J269,OR(L269="",L269="Sin decidir"),N269="",Q269=""),"DECIDIR YA; ","")&amp;IF(AND(K269&lt;&gt;"",TODAY()&gt;=K269,TODAY()&lt;J269,OR(L269="",L269="Sin decidir"),Q269=""),"DECIDIR PRONTO; ","")&amp;IF(AND(N269&lt;&gt;"",OR(O269="",O269="Sin respuesta"),Q269="",L269&lt;&gt;"Terminar",I269&lt;&gt;"",TODAY()&gt;=N(I269)-'Ajustes'!$B$4),"DAR SEGUIMIENTO - SIN RESPUESTA; ","")&amp;IF(AND(O269="Aceptó",Q269=""),"ACEPTÓ - FALTA FIRMAR; ","")&amp;IF(AND(H269="",Q269=""),"FALTAN DÍAS DE AVISO; ","")&amp;IF(AND(Q269&lt;&gt;"",R269=""),"FALTA NUEVA TERMINACIÓN; ",""),LEN(IF(AND(I269&lt;&gt;"",TODAY()&gt;I269,N269="",Q269=""),"PASÓ EL LÍMITE DE AVISO - NADA ENVIADO; ","")&amp;IF(AND(TODAY()&gt;E269,Q269="",L269&lt;&gt;"Terminar"),"TERMINADO - SIN RENOVAR; ","")&amp;IF(AND(J269&lt;&gt;"",TODAY()&gt;=J269,OR(L269="",L269="Sin decidir"),N269="",Q269=""),"DECIDIR YA; ","")&amp;IF(AND(K269&lt;&gt;"",TODAY()&gt;=K269,TODAY()&lt;J269,OR(L269="",L269="Sin decidir"),Q269=""),"DECIDIR PRONTO; ","")&amp;IF(AND(N269&lt;&gt;"",OR(O269="",O269="Sin respuesta"),Q269="",L269&lt;&gt;"Terminar",I269&lt;&gt;"",TODAY()&gt;=N(I269)-'Ajustes'!$B$4),"DAR SEGUIMIENTO - SIN RESPUESTA; ","")&amp;IF(AND(O269="Aceptó",Q269=""),"ACEPTÓ - FALTA FIRMAR; ","")&amp;IF(AND(H269="",Q269=""),"FALTAN DÍAS DE AVISO; ","")&amp;IF(AND(Q269&lt;&gt;"",R269=""),"FALTA NUEVA TERMINACIÓN; ",""))-2)))</f>
        <v/>
      </c>
    </row>
    <row r="270">
      <c r="D270" s="6" t="n"/>
      <c r="E270" s="6" t="n"/>
      <c r="F270" s="7" t="n"/>
      <c r="I270" s="6">
        <f>IF(OR(E270="",H270=""),"",E270-H270)</f>
        <v/>
      </c>
      <c r="J270" s="6">
        <f>IF(I270="","",I270-'Ajustes'!$B$2)</f>
        <v/>
      </c>
      <c r="K270" s="6">
        <f>IF(J270="","",J270-'Ajustes'!$B$3)</f>
        <v/>
      </c>
      <c r="M270" s="7" t="n"/>
      <c r="N270" s="6" t="n"/>
      <c r="P270" s="6" t="n"/>
      <c r="Q270" s="6" t="n"/>
      <c r="R270" s="6" t="n"/>
      <c r="S270">
        <f>IF(OR(E270="",Q270&lt;&gt;""),"",E270-TODAY())</f>
        <v/>
      </c>
      <c r="T270">
        <f>IF(E270="","",IF(Q270&lt;&gt;"","RENOVADO",IF(L270="Terminar","TERMINA",IF(N270&lt;&gt;"","OFERTA ENVIADA",IF(AND(J270&lt;&gt;"",TODAY()&gt;=J270),"DECIDIR YA","OK")))))</f>
        <v/>
      </c>
      <c r="U270">
        <f>IF(E270="","",IF(IF(AND(I270&lt;&gt;"",TODAY()&gt;I270,N270="",Q270=""),"PASÓ EL LÍMITE DE AVISO - NADA ENVIADO; ","")&amp;IF(AND(TODAY()&gt;E270,Q270="",L270&lt;&gt;"Terminar"),"TERMINADO - SIN RENOVAR; ","")&amp;IF(AND(J270&lt;&gt;"",TODAY()&gt;=J270,OR(L270="",L270="Sin decidir"),N270="",Q270=""),"DECIDIR YA; ","")&amp;IF(AND(K270&lt;&gt;"",TODAY()&gt;=K270,TODAY()&lt;J270,OR(L270="",L270="Sin decidir"),Q270=""),"DECIDIR PRONTO; ","")&amp;IF(AND(N270&lt;&gt;"",OR(O270="",O270="Sin respuesta"),Q270="",L270&lt;&gt;"Terminar",I270&lt;&gt;"",TODAY()&gt;=N(I270)-'Ajustes'!$B$4),"DAR SEGUIMIENTO - SIN RESPUESTA; ","")&amp;IF(AND(O270="Aceptó",Q270=""),"ACEPTÓ - FALTA FIRMAR; ","")&amp;IF(AND(H270="",Q270=""),"FALTAN DÍAS DE AVISO; ","")&amp;IF(AND(Q270&lt;&gt;"",R270=""),"FALTA NUEVA TERMINACIÓN; ","")="","",LEFT(IF(AND(I270&lt;&gt;"",TODAY()&gt;I270,N270="",Q270=""),"PASÓ EL LÍMITE DE AVISO - NADA ENVIADO; ","")&amp;IF(AND(TODAY()&gt;E270,Q270="",L270&lt;&gt;"Terminar"),"TERMINADO - SIN RENOVAR; ","")&amp;IF(AND(J270&lt;&gt;"",TODAY()&gt;=J270,OR(L270="",L270="Sin decidir"),N270="",Q270=""),"DECIDIR YA; ","")&amp;IF(AND(K270&lt;&gt;"",TODAY()&gt;=K270,TODAY()&lt;J270,OR(L270="",L270="Sin decidir"),Q270=""),"DECIDIR PRONTO; ","")&amp;IF(AND(N270&lt;&gt;"",OR(O270="",O270="Sin respuesta"),Q270="",L270&lt;&gt;"Terminar",I270&lt;&gt;"",TODAY()&gt;=N(I270)-'Ajustes'!$B$4),"DAR SEGUIMIENTO - SIN RESPUESTA; ","")&amp;IF(AND(O270="Aceptó",Q270=""),"ACEPTÓ - FALTA FIRMAR; ","")&amp;IF(AND(H270="",Q270=""),"FALTAN DÍAS DE AVISO; ","")&amp;IF(AND(Q270&lt;&gt;"",R270=""),"FALTA NUEVA TERMINACIÓN; ",""),LEN(IF(AND(I270&lt;&gt;"",TODAY()&gt;I270,N270="",Q270=""),"PASÓ EL LÍMITE DE AVISO - NADA ENVIADO; ","")&amp;IF(AND(TODAY()&gt;E270,Q270="",L270&lt;&gt;"Terminar"),"TERMINADO - SIN RENOVAR; ","")&amp;IF(AND(J270&lt;&gt;"",TODAY()&gt;=J270,OR(L270="",L270="Sin decidir"),N270="",Q270=""),"DECIDIR YA; ","")&amp;IF(AND(K270&lt;&gt;"",TODAY()&gt;=K270,TODAY()&lt;J270,OR(L270="",L270="Sin decidir"),Q270=""),"DECIDIR PRONTO; ","")&amp;IF(AND(N270&lt;&gt;"",OR(O270="",O270="Sin respuesta"),Q270="",L270&lt;&gt;"Terminar",I270&lt;&gt;"",TODAY()&gt;=N(I270)-'Ajustes'!$B$4),"DAR SEGUIMIENTO - SIN RESPUESTA; ","")&amp;IF(AND(O270="Aceptó",Q270=""),"ACEPTÓ - FALTA FIRMAR; ","")&amp;IF(AND(H270="",Q270=""),"FALTAN DÍAS DE AVISO; ","")&amp;IF(AND(Q270&lt;&gt;"",R270=""),"FALTA NUEVA TERMINACIÓN; ",""))-2)))</f>
        <v/>
      </c>
    </row>
    <row r="271">
      <c r="D271" s="6" t="n"/>
      <c r="E271" s="6" t="n"/>
      <c r="F271" s="7" t="n"/>
      <c r="I271" s="6">
        <f>IF(OR(E271="",H271=""),"",E271-H271)</f>
        <v/>
      </c>
      <c r="J271" s="6">
        <f>IF(I271="","",I271-'Ajustes'!$B$2)</f>
        <v/>
      </c>
      <c r="K271" s="6">
        <f>IF(J271="","",J271-'Ajustes'!$B$3)</f>
        <v/>
      </c>
      <c r="M271" s="7" t="n"/>
      <c r="N271" s="6" t="n"/>
      <c r="P271" s="6" t="n"/>
      <c r="Q271" s="6" t="n"/>
      <c r="R271" s="6" t="n"/>
      <c r="S271">
        <f>IF(OR(E271="",Q271&lt;&gt;""),"",E271-TODAY())</f>
        <v/>
      </c>
      <c r="T271">
        <f>IF(E271="","",IF(Q271&lt;&gt;"","RENOVADO",IF(L271="Terminar","TERMINA",IF(N271&lt;&gt;"","OFERTA ENVIADA",IF(AND(J271&lt;&gt;"",TODAY()&gt;=J271),"DECIDIR YA","OK")))))</f>
        <v/>
      </c>
      <c r="U271">
        <f>IF(E271="","",IF(IF(AND(I271&lt;&gt;"",TODAY()&gt;I271,N271="",Q271=""),"PASÓ EL LÍMITE DE AVISO - NADA ENVIADO; ","")&amp;IF(AND(TODAY()&gt;E271,Q271="",L271&lt;&gt;"Terminar"),"TERMINADO - SIN RENOVAR; ","")&amp;IF(AND(J271&lt;&gt;"",TODAY()&gt;=J271,OR(L271="",L271="Sin decidir"),N271="",Q271=""),"DECIDIR YA; ","")&amp;IF(AND(K271&lt;&gt;"",TODAY()&gt;=K271,TODAY()&lt;J271,OR(L271="",L271="Sin decidir"),Q271=""),"DECIDIR PRONTO; ","")&amp;IF(AND(N271&lt;&gt;"",OR(O271="",O271="Sin respuesta"),Q271="",L271&lt;&gt;"Terminar",I271&lt;&gt;"",TODAY()&gt;=N(I271)-'Ajustes'!$B$4),"DAR SEGUIMIENTO - SIN RESPUESTA; ","")&amp;IF(AND(O271="Aceptó",Q271=""),"ACEPTÓ - FALTA FIRMAR; ","")&amp;IF(AND(H271="",Q271=""),"FALTAN DÍAS DE AVISO; ","")&amp;IF(AND(Q271&lt;&gt;"",R271=""),"FALTA NUEVA TERMINACIÓN; ","")="","",LEFT(IF(AND(I271&lt;&gt;"",TODAY()&gt;I271,N271="",Q271=""),"PASÓ EL LÍMITE DE AVISO - NADA ENVIADO; ","")&amp;IF(AND(TODAY()&gt;E271,Q271="",L271&lt;&gt;"Terminar"),"TERMINADO - SIN RENOVAR; ","")&amp;IF(AND(J271&lt;&gt;"",TODAY()&gt;=J271,OR(L271="",L271="Sin decidir"),N271="",Q271=""),"DECIDIR YA; ","")&amp;IF(AND(K271&lt;&gt;"",TODAY()&gt;=K271,TODAY()&lt;J271,OR(L271="",L271="Sin decidir"),Q271=""),"DECIDIR PRONTO; ","")&amp;IF(AND(N271&lt;&gt;"",OR(O271="",O271="Sin respuesta"),Q271="",L271&lt;&gt;"Terminar",I271&lt;&gt;"",TODAY()&gt;=N(I271)-'Ajustes'!$B$4),"DAR SEGUIMIENTO - SIN RESPUESTA; ","")&amp;IF(AND(O271="Aceptó",Q271=""),"ACEPTÓ - FALTA FIRMAR; ","")&amp;IF(AND(H271="",Q271=""),"FALTAN DÍAS DE AVISO; ","")&amp;IF(AND(Q271&lt;&gt;"",R271=""),"FALTA NUEVA TERMINACIÓN; ",""),LEN(IF(AND(I271&lt;&gt;"",TODAY()&gt;I271,N271="",Q271=""),"PASÓ EL LÍMITE DE AVISO - NADA ENVIADO; ","")&amp;IF(AND(TODAY()&gt;E271,Q271="",L271&lt;&gt;"Terminar"),"TERMINADO - SIN RENOVAR; ","")&amp;IF(AND(J271&lt;&gt;"",TODAY()&gt;=J271,OR(L271="",L271="Sin decidir"),N271="",Q271=""),"DECIDIR YA; ","")&amp;IF(AND(K271&lt;&gt;"",TODAY()&gt;=K271,TODAY()&lt;J271,OR(L271="",L271="Sin decidir"),Q271=""),"DECIDIR PRONTO; ","")&amp;IF(AND(N271&lt;&gt;"",OR(O271="",O271="Sin respuesta"),Q271="",L271&lt;&gt;"Terminar",I271&lt;&gt;"",TODAY()&gt;=N(I271)-'Ajustes'!$B$4),"DAR SEGUIMIENTO - SIN RESPUESTA; ","")&amp;IF(AND(O271="Aceptó",Q271=""),"ACEPTÓ - FALTA FIRMAR; ","")&amp;IF(AND(H271="",Q271=""),"FALTAN DÍAS DE AVISO; ","")&amp;IF(AND(Q271&lt;&gt;"",R271=""),"FALTA NUEVA TERMINACIÓN; ",""))-2)))</f>
        <v/>
      </c>
    </row>
    <row r="272">
      <c r="D272" s="6" t="n"/>
      <c r="E272" s="6" t="n"/>
      <c r="F272" s="7" t="n"/>
      <c r="I272" s="6">
        <f>IF(OR(E272="",H272=""),"",E272-H272)</f>
        <v/>
      </c>
      <c r="J272" s="6">
        <f>IF(I272="","",I272-'Ajustes'!$B$2)</f>
        <v/>
      </c>
      <c r="K272" s="6">
        <f>IF(J272="","",J272-'Ajustes'!$B$3)</f>
        <v/>
      </c>
      <c r="M272" s="7" t="n"/>
      <c r="N272" s="6" t="n"/>
      <c r="P272" s="6" t="n"/>
      <c r="Q272" s="6" t="n"/>
      <c r="R272" s="6" t="n"/>
      <c r="S272">
        <f>IF(OR(E272="",Q272&lt;&gt;""),"",E272-TODAY())</f>
        <v/>
      </c>
      <c r="T272">
        <f>IF(E272="","",IF(Q272&lt;&gt;"","RENOVADO",IF(L272="Terminar","TERMINA",IF(N272&lt;&gt;"","OFERTA ENVIADA",IF(AND(J272&lt;&gt;"",TODAY()&gt;=J272),"DECIDIR YA","OK")))))</f>
        <v/>
      </c>
      <c r="U272">
        <f>IF(E272="","",IF(IF(AND(I272&lt;&gt;"",TODAY()&gt;I272,N272="",Q272=""),"PASÓ EL LÍMITE DE AVISO - NADA ENVIADO; ","")&amp;IF(AND(TODAY()&gt;E272,Q272="",L272&lt;&gt;"Terminar"),"TERMINADO - SIN RENOVAR; ","")&amp;IF(AND(J272&lt;&gt;"",TODAY()&gt;=J272,OR(L272="",L272="Sin decidir"),N272="",Q272=""),"DECIDIR YA; ","")&amp;IF(AND(K272&lt;&gt;"",TODAY()&gt;=K272,TODAY()&lt;J272,OR(L272="",L272="Sin decidir"),Q272=""),"DECIDIR PRONTO; ","")&amp;IF(AND(N272&lt;&gt;"",OR(O272="",O272="Sin respuesta"),Q272="",L272&lt;&gt;"Terminar",I272&lt;&gt;"",TODAY()&gt;=N(I272)-'Ajustes'!$B$4),"DAR SEGUIMIENTO - SIN RESPUESTA; ","")&amp;IF(AND(O272="Aceptó",Q272=""),"ACEPTÓ - FALTA FIRMAR; ","")&amp;IF(AND(H272="",Q272=""),"FALTAN DÍAS DE AVISO; ","")&amp;IF(AND(Q272&lt;&gt;"",R272=""),"FALTA NUEVA TERMINACIÓN; ","")="","",LEFT(IF(AND(I272&lt;&gt;"",TODAY()&gt;I272,N272="",Q272=""),"PASÓ EL LÍMITE DE AVISO - NADA ENVIADO; ","")&amp;IF(AND(TODAY()&gt;E272,Q272="",L272&lt;&gt;"Terminar"),"TERMINADO - SIN RENOVAR; ","")&amp;IF(AND(J272&lt;&gt;"",TODAY()&gt;=J272,OR(L272="",L272="Sin decidir"),N272="",Q272=""),"DECIDIR YA; ","")&amp;IF(AND(K272&lt;&gt;"",TODAY()&gt;=K272,TODAY()&lt;J272,OR(L272="",L272="Sin decidir"),Q272=""),"DECIDIR PRONTO; ","")&amp;IF(AND(N272&lt;&gt;"",OR(O272="",O272="Sin respuesta"),Q272="",L272&lt;&gt;"Terminar",I272&lt;&gt;"",TODAY()&gt;=N(I272)-'Ajustes'!$B$4),"DAR SEGUIMIENTO - SIN RESPUESTA; ","")&amp;IF(AND(O272="Aceptó",Q272=""),"ACEPTÓ - FALTA FIRMAR; ","")&amp;IF(AND(H272="",Q272=""),"FALTAN DÍAS DE AVISO; ","")&amp;IF(AND(Q272&lt;&gt;"",R272=""),"FALTA NUEVA TERMINACIÓN; ",""),LEN(IF(AND(I272&lt;&gt;"",TODAY()&gt;I272,N272="",Q272=""),"PASÓ EL LÍMITE DE AVISO - NADA ENVIADO; ","")&amp;IF(AND(TODAY()&gt;E272,Q272="",L272&lt;&gt;"Terminar"),"TERMINADO - SIN RENOVAR; ","")&amp;IF(AND(J272&lt;&gt;"",TODAY()&gt;=J272,OR(L272="",L272="Sin decidir"),N272="",Q272=""),"DECIDIR YA; ","")&amp;IF(AND(K272&lt;&gt;"",TODAY()&gt;=K272,TODAY()&lt;J272,OR(L272="",L272="Sin decidir"),Q272=""),"DECIDIR PRONTO; ","")&amp;IF(AND(N272&lt;&gt;"",OR(O272="",O272="Sin respuesta"),Q272="",L272&lt;&gt;"Terminar",I272&lt;&gt;"",TODAY()&gt;=N(I272)-'Ajustes'!$B$4),"DAR SEGUIMIENTO - SIN RESPUESTA; ","")&amp;IF(AND(O272="Aceptó",Q272=""),"ACEPTÓ - FALTA FIRMAR; ","")&amp;IF(AND(H272="",Q272=""),"FALTAN DÍAS DE AVISO; ","")&amp;IF(AND(Q272&lt;&gt;"",R272=""),"FALTA NUEVA TERMINACIÓN; ",""))-2)))</f>
        <v/>
      </c>
    </row>
    <row r="273">
      <c r="D273" s="6" t="n"/>
      <c r="E273" s="6" t="n"/>
      <c r="F273" s="7" t="n"/>
      <c r="I273" s="6">
        <f>IF(OR(E273="",H273=""),"",E273-H273)</f>
        <v/>
      </c>
      <c r="J273" s="6">
        <f>IF(I273="","",I273-'Ajustes'!$B$2)</f>
        <v/>
      </c>
      <c r="K273" s="6">
        <f>IF(J273="","",J273-'Ajustes'!$B$3)</f>
        <v/>
      </c>
      <c r="M273" s="7" t="n"/>
      <c r="N273" s="6" t="n"/>
      <c r="P273" s="6" t="n"/>
      <c r="Q273" s="6" t="n"/>
      <c r="R273" s="6" t="n"/>
      <c r="S273">
        <f>IF(OR(E273="",Q273&lt;&gt;""),"",E273-TODAY())</f>
        <v/>
      </c>
      <c r="T273">
        <f>IF(E273="","",IF(Q273&lt;&gt;"","RENOVADO",IF(L273="Terminar","TERMINA",IF(N273&lt;&gt;"","OFERTA ENVIADA",IF(AND(J273&lt;&gt;"",TODAY()&gt;=J273),"DECIDIR YA","OK")))))</f>
        <v/>
      </c>
      <c r="U273">
        <f>IF(E273="","",IF(IF(AND(I273&lt;&gt;"",TODAY()&gt;I273,N273="",Q273=""),"PASÓ EL LÍMITE DE AVISO - NADA ENVIADO; ","")&amp;IF(AND(TODAY()&gt;E273,Q273="",L273&lt;&gt;"Terminar"),"TERMINADO - SIN RENOVAR; ","")&amp;IF(AND(J273&lt;&gt;"",TODAY()&gt;=J273,OR(L273="",L273="Sin decidir"),N273="",Q273=""),"DECIDIR YA; ","")&amp;IF(AND(K273&lt;&gt;"",TODAY()&gt;=K273,TODAY()&lt;J273,OR(L273="",L273="Sin decidir"),Q273=""),"DECIDIR PRONTO; ","")&amp;IF(AND(N273&lt;&gt;"",OR(O273="",O273="Sin respuesta"),Q273="",L273&lt;&gt;"Terminar",I273&lt;&gt;"",TODAY()&gt;=N(I273)-'Ajustes'!$B$4),"DAR SEGUIMIENTO - SIN RESPUESTA; ","")&amp;IF(AND(O273="Aceptó",Q273=""),"ACEPTÓ - FALTA FIRMAR; ","")&amp;IF(AND(H273="",Q273=""),"FALTAN DÍAS DE AVISO; ","")&amp;IF(AND(Q273&lt;&gt;"",R273=""),"FALTA NUEVA TERMINACIÓN; ","")="","",LEFT(IF(AND(I273&lt;&gt;"",TODAY()&gt;I273,N273="",Q273=""),"PASÓ EL LÍMITE DE AVISO - NADA ENVIADO; ","")&amp;IF(AND(TODAY()&gt;E273,Q273="",L273&lt;&gt;"Terminar"),"TERMINADO - SIN RENOVAR; ","")&amp;IF(AND(J273&lt;&gt;"",TODAY()&gt;=J273,OR(L273="",L273="Sin decidir"),N273="",Q273=""),"DECIDIR YA; ","")&amp;IF(AND(K273&lt;&gt;"",TODAY()&gt;=K273,TODAY()&lt;J273,OR(L273="",L273="Sin decidir"),Q273=""),"DECIDIR PRONTO; ","")&amp;IF(AND(N273&lt;&gt;"",OR(O273="",O273="Sin respuesta"),Q273="",L273&lt;&gt;"Terminar",I273&lt;&gt;"",TODAY()&gt;=N(I273)-'Ajustes'!$B$4),"DAR SEGUIMIENTO - SIN RESPUESTA; ","")&amp;IF(AND(O273="Aceptó",Q273=""),"ACEPTÓ - FALTA FIRMAR; ","")&amp;IF(AND(H273="",Q273=""),"FALTAN DÍAS DE AVISO; ","")&amp;IF(AND(Q273&lt;&gt;"",R273=""),"FALTA NUEVA TERMINACIÓN; ",""),LEN(IF(AND(I273&lt;&gt;"",TODAY()&gt;I273,N273="",Q273=""),"PASÓ EL LÍMITE DE AVISO - NADA ENVIADO; ","")&amp;IF(AND(TODAY()&gt;E273,Q273="",L273&lt;&gt;"Terminar"),"TERMINADO - SIN RENOVAR; ","")&amp;IF(AND(J273&lt;&gt;"",TODAY()&gt;=J273,OR(L273="",L273="Sin decidir"),N273="",Q273=""),"DECIDIR YA; ","")&amp;IF(AND(K273&lt;&gt;"",TODAY()&gt;=K273,TODAY()&lt;J273,OR(L273="",L273="Sin decidir"),Q273=""),"DECIDIR PRONTO; ","")&amp;IF(AND(N273&lt;&gt;"",OR(O273="",O273="Sin respuesta"),Q273="",L273&lt;&gt;"Terminar",I273&lt;&gt;"",TODAY()&gt;=N(I273)-'Ajustes'!$B$4),"DAR SEGUIMIENTO - SIN RESPUESTA; ","")&amp;IF(AND(O273="Aceptó",Q273=""),"ACEPTÓ - FALTA FIRMAR; ","")&amp;IF(AND(H273="",Q273=""),"FALTAN DÍAS DE AVISO; ","")&amp;IF(AND(Q273&lt;&gt;"",R273=""),"FALTA NUEVA TERMINACIÓN; ",""))-2)))</f>
        <v/>
      </c>
    </row>
    <row r="274">
      <c r="D274" s="6" t="n"/>
      <c r="E274" s="6" t="n"/>
      <c r="F274" s="7" t="n"/>
      <c r="I274" s="6">
        <f>IF(OR(E274="",H274=""),"",E274-H274)</f>
        <v/>
      </c>
      <c r="J274" s="6">
        <f>IF(I274="","",I274-'Ajustes'!$B$2)</f>
        <v/>
      </c>
      <c r="K274" s="6">
        <f>IF(J274="","",J274-'Ajustes'!$B$3)</f>
        <v/>
      </c>
      <c r="M274" s="7" t="n"/>
      <c r="N274" s="6" t="n"/>
      <c r="P274" s="6" t="n"/>
      <c r="Q274" s="6" t="n"/>
      <c r="R274" s="6" t="n"/>
      <c r="S274">
        <f>IF(OR(E274="",Q274&lt;&gt;""),"",E274-TODAY())</f>
        <v/>
      </c>
      <c r="T274">
        <f>IF(E274="","",IF(Q274&lt;&gt;"","RENOVADO",IF(L274="Terminar","TERMINA",IF(N274&lt;&gt;"","OFERTA ENVIADA",IF(AND(J274&lt;&gt;"",TODAY()&gt;=J274),"DECIDIR YA","OK")))))</f>
        <v/>
      </c>
      <c r="U274">
        <f>IF(E274="","",IF(IF(AND(I274&lt;&gt;"",TODAY()&gt;I274,N274="",Q274=""),"PASÓ EL LÍMITE DE AVISO - NADA ENVIADO; ","")&amp;IF(AND(TODAY()&gt;E274,Q274="",L274&lt;&gt;"Terminar"),"TERMINADO - SIN RENOVAR; ","")&amp;IF(AND(J274&lt;&gt;"",TODAY()&gt;=J274,OR(L274="",L274="Sin decidir"),N274="",Q274=""),"DECIDIR YA; ","")&amp;IF(AND(K274&lt;&gt;"",TODAY()&gt;=K274,TODAY()&lt;J274,OR(L274="",L274="Sin decidir"),Q274=""),"DECIDIR PRONTO; ","")&amp;IF(AND(N274&lt;&gt;"",OR(O274="",O274="Sin respuesta"),Q274="",L274&lt;&gt;"Terminar",I274&lt;&gt;"",TODAY()&gt;=N(I274)-'Ajustes'!$B$4),"DAR SEGUIMIENTO - SIN RESPUESTA; ","")&amp;IF(AND(O274="Aceptó",Q274=""),"ACEPTÓ - FALTA FIRMAR; ","")&amp;IF(AND(H274="",Q274=""),"FALTAN DÍAS DE AVISO; ","")&amp;IF(AND(Q274&lt;&gt;"",R274=""),"FALTA NUEVA TERMINACIÓN; ","")="","",LEFT(IF(AND(I274&lt;&gt;"",TODAY()&gt;I274,N274="",Q274=""),"PASÓ EL LÍMITE DE AVISO - NADA ENVIADO; ","")&amp;IF(AND(TODAY()&gt;E274,Q274="",L274&lt;&gt;"Terminar"),"TERMINADO - SIN RENOVAR; ","")&amp;IF(AND(J274&lt;&gt;"",TODAY()&gt;=J274,OR(L274="",L274="Sin decidir"),N274="",Q274=""),"DECIDIR YA; ","")&amp;IF(AND(K274&lt;&gt;"",TODAY()&gt;=K274,TODAY()&lt;J274,OR(L274="",L274="Sin decidir"),Q274=""),"DECIDIR PRONTO; ","")&amp;IF(AND(N274&lt;&gt;"",OR(O274="",O274="Sin respuesta"),Q274="",L274&lt;&gt;"Terminar",I274&lt;&gt;"",TODAY()&gt;=N(I274)-'Ajustes'!$B$4),"DAR SEGUIMIENTO - SIN RESPUESTA; ","")&amp;IF(AND(O274="Aceptó",Q274=""),"ACEPTÓ - FALTA FIRMAR; ","")&amp;IF(AND(H274="",Q274=""),"FALTAN DÍAS DE AVISO; ","")&amp;IF(AND(Q274&lt;&gt;"",R274=""),"FALTA NUEVA TERMINACIÓN; ",""),LEN(IF(AND(I274&lt;&gt;"",TODAY()&gt;I274,N274="",Q274=""),"PASÓ EL LÍMITE DE AVISO - NADA ENVIADO; ","")&amp;IF(AND(TODAY()&gt;E274,Q274="",L274&lt;&gt;"Terminar"),"TERMINADO - SIN RENOVAR; ","")&amp;IF(AND(J274&lt;&gt;"",TODAY()&gt;=J274,OR(L274="",L274="Sin decidir"),N274="",Q274=""),"DECIDIR YA; ","")&amp;IF(AND(K274&lt;&gt;"",TODAY()&gt;=K274,TODAY()&lt;J274,OR(L274="",L274="Sin decidir"),Q274=""),"DECIDIR PRONTO; ","")&amp;IF(AND(N274&lt;&gt;"",OR(O274="",O274="Sin respuesta"),Q274="",L274&lt;&gt;"Terminar",I274&lt;&gt;"",TODAY()&gt;=N(I274)-'Ajustes'!$B$4),"DAR SEGUIMIENTO - SIN RESPUESTA; ","")&amp;IF(AND(O274="Aceptó",Q274=""),"ACEPTÓ - FALTA FIRMAR; ","")&amp;IF(AND(H274="",Q274=""),"FALTAN DÍAS DE AVISO; ","")&amp;IF(AND(Q274&lt;&gt;"",R274=""),"FALTA NUEVA TERMINACIÓN; ",""))-2)))</f>
        <v/>
      </c>
    </row>
    <row r="275">
      <c r="D275" s="6" t="n"/>
      <c r="E275" s="6" t="n"/>
      <c r="F275" s="7" t="n"/>
      <c r="I275" s="6">
        <f>IF(OR(E275="",H275=""),"",E275-H275)</f>
        <v/>
      </c>
      <c r="J275" s="6">
        <f>IF(I275="","",I275-'Ajustes'!$B$2)</f>
        <v/>
      </c>
      <c r="K275" s="6">
        <f>IF(J275="","",J275-'Ajustes'!$B$3)</f>
        <v/>
      </c>
      <c r="M275" s="7" t="n"/>
      <c r="N275" s="6" t="n"/>
      <c r="P275" s="6" t="n"/>
      <c r="Q275" s="6" t="n"/>
      <c r="R275" s="6" t="n"/>
      <c r="S275">
        <f>IF(OR(E275="",Q275&lt;&gt;""),"",E275-TODAY())</f>
        <v/>
      </c>
      <c r="T275">
        <f>IF(E275="","",IF(Q275&lt;&gt;"","RENOVADO",IF(L275="Terminar","TERMINA",IF(N275&lt;&gt;"","OFERTA ENVIADA",IF(AND(J275&lt;&gt;"",TODAY()&gt;=J275),"DECIDIR YA","OK")))))</f>
        <v/>
      </c>
      <c r="U275">
        <f>IF(E275="","",IF(IF(AND(I275&lt;&gt;"",TODAY()&gt;I275,N275="",Q275=""),"PASÓ EL LÍMITE DE AVISO - NADA ENVIADO; ","")&amp;IF(AND(TODAY()&gt;E275,Q275="",L275&lt;&gt;"Terminar"),"TERMINADO - SIN RENOVAR; ","")&amp;IF(AND(J275&lt;&gt;"",TODAY()&gt;=J275,OR(L275="",L275="Sin decidir"),N275="",Q275=""),"DECIDIR YA; ","")&amp;IF(AND(K275&lt;&gt;"",TODAY()&gt;=K275,TODAY()&lt;J275,OR(L275="",L275="Sin decidir"),Q275=""),"DECIDIR PRONTO; ","")&amp;IF(AND(N275&lt;&gt;"",OR(O275="",O275="Sin respuesta"),Q275="",L275&lt;&gt;"Terminar",I275&lt;&gt;"",TODAY()&gt;=N(I275)-'Ajustes'!$B$4),"DAR SEGUIMIENTO - SIN RESPUESTA; ","")&amp;IF(AND(O275="Aceptó",Q275=""),"ACEPTÓ - FALTA FIRMAR; ","")&amp;IF(AND(H275="",Q275=""),"FALTAN DÍAS DE AVISO; ","")&amp;IF(AND(Q275&lt;&gt;"",R275=""),"FALTA NUEVA TERMINACIÓN; ","")="","",LEFT(IF(AND(I275&lt;&gt;"",TODAY()&gt;I275,N275="",Q275=""),"PASÓ EL LÍMITE DE AVISO - NADA ENVIADO; ","")&amp;IF(AND(TODAY()&gt;E275,Q275="",L275&lt;&gt;"Terminar"),"TERMINADO - SIN RENOVAR; ","")&amp;IF(AND(J275&lt;&gt;"",TODAY()&gt;=J275,OR(L275="",L275="Sin decidir"),N275="",Q275=""),"DECIDIR YA; ","")&amp;IF(AND(K275&lt;&gt;"",TODAY()&gt;=K275,TODAY()&lt;J275,OR(L275="",L275="Sin decidir"),Q275=""),"DECIDIR PRONTO; ","")&amp;IF(AND(N275&lt;&gt;"",OR(O275="",O275="Sin respuesta"),Q275="",L275&lt;&gt;"Terminar",I275&lt;&gt;"",TODAY()&gt;=N(I275)-'Ajustes'!$B$4),"DAR SEGUIMIENTO - SIN RESPUESTA; ","")&amp;IF(AND(O275="Aceptó",Q275=""),"ACEPTÓ - FALTA FIRMAR; ","")&amp;IF(AND(H275="",Q275=""),"FALTAN DÍAS DE AVISO; ","")&amp;IF(AND(Q275&lt;&gt;"",R275=""),"FALTA NUEVA TERMINACIÓN; ",""),LEN(IF(AND(I275&lt;&gt;"",TODAY()&gt;I275,N275="",Q275=""),"PASÓ EL LÍMITE DE AVISO - NADA ENVIADO; ","")&amp;IF(AND(TODAY()&gt;E275,Q275="",L275&lt;&gt;"Terminar"),"TERMINADO - SIN RENOVAR; ","")&amp;IF(AND(J275&lt;&gt;"",TODAY()&gt;=J275,OR(L275="",L275="Sin decidir"),N275="",Q275=""),"DECIDIR YA; ","")&amp;IF(AND(K275&lt;&gt;"",TODAY()&gt;=K275,TODAY()&lt;J275,OR(L275="",L275="Sin decidir"),Q275=""),"DECIDIR PRONTO; ","")&amp;IF(AND(N275&lt;&gt;"",OR(O275="",O275="Sin respuesta"),Q275="",L275&lt;&gt;"Terminar",I275&lt;&gt;"",TODAY()&gt;=N(I275)-'Ajustes'!$B$4),"DAR SEGUIMIENTO - SIN RESPUESTA; ","")&amp;IF(AND(O275="Aceptó",Q275=""),"ACEPTÓ - FALTA FIRMAR; ","")&amp;IF(AND(H275="",Q275=""),"FALTAN DÍAS DE AVISO; ","")&amp;IF(AND(Q275&lt;&gt;"",R275=""),"FALTA NUEVA TERMINACIÓN; ",""))-2)))</f>
        <v/>
      </c>
    </row>
    <row r="276">
      <c r="D276" s="6" t="n"/>
      <c r="E276" s="6" t="n"/>
      <c r="F276" s="7" t="n"/>
      <c r="I276" s="6">
        <f>IF(OR(E276="",H276=""),"",E276-H276)</f>
        <v/>
      </c>
      <c r="J276" s="6">
        <f>IF(I276="","",I276-'Ajustes'!$B$2)</f>
        <v/>
      </c>
      <c r="K276" s="6">
        <f>IF(J276="","",J276-'Ajustes'!$B$3)</f>
        <v/>
      </c>
      <c r="M276" s="7" t="n"/>
      <c r="N276" s="6" t="n"/>
      <c r="P276" s="6" t="n"/>
      <c r="Q276" s="6" t="n"/>
      <c r="R276" s="6" t="n"/>
      <c r="S276">
        <f>IF(OR(E276="",Q276&lt;&gt;""),"",E276-TODAY())</f>
        <v/>
      </c>
      <c r="T276">
        <f>IF(E276="","",IF(Q276&lt;&gt;"","RENOVADO",IF(L276="Terminar","TERMINA",IF(N276&lt;&gt;"","OFERTA ENVIADA",IF(AND(J276&lt;&gt;"",TODAY()&gt;=J276),"DECIDIR YA","OK")))))</f>
        <v/>
      </c>
      <c r="U276">
        <f>IF(E276="","",IF(IF(AND(I276&lt;&gt;"",TODAY()&gt;I276,N276="",Q276=""),"PASÓ EL LÍMITE DE AVISO - NADA ENVIADO; ","")&amp;IF(AND(TODAY()&gt;E276,Q276="",L276&lt;&gt;"Terminar"),"TERMINADO - SIN RENOVAR; ","")&amp;IF(AND(J276&lt;&gt;"",TODAY()&gt;=J276,OR(L276="",L276="Sin decidir"),N276="",Q276=""),"DECIDIR YA; ","")&amp;IF(AND(K276&lt;&gt;"",TODAY()&gt;=K276,TODAY()&lt;J276,OR(L276="",L276="Sin decidir"),Q276=""),"DECIDIR PRONTO; ","")&amp;IF(AND(N276&lt;&gt;"",OR(O276="",O276="Sin respuesta"),Q276="",L276&lt;&gt;"Terminar",I276&lt;&gt;"",TODAY()&gt;=N(I276)-'Ajustes'!$B$4),"DAR SEGUIMIENTO - SIN RESPUESTA; ","")&amp;IF(AND(O276="Aceptó",Q276=""),"ACEPTÓ - FALTA FIRMAR; ","")&amp;IF(AND(H276="",Q276=""),"FALTAN DÍAS DE AVISO; ","")&amp;IF(AND(Q276&lt;&gt;"",R276=""),"FALTA NUEVA TERMINACIÓN; ","")="","",LEFT(IF(AND(I276&lt;&gt;"",TODAY()&gt;I276,N276="",Q276=""),"PASÓ EL LÍMITE DE AVISO - NADA ENVIADO; ","")&amp;IF(AND(TODAY()&gt;E276,Q276="",L276&lt;&gt;"Terminar"),"TERMINADO - SIN RENOVAR; ","")&amp;IF(AND(J276&lt;&gt;"",TODAY()&gt;=J276,OR(L276="",L276="Sin decidir"),N276="",Q276=""),"DECIDIR YA; ","")&amp;IF(AND(K276&lt;&gt;"",TODAY()&gt;=K276,TODAY()&lt;J276,OR(L276="",L276="Sin decidir"),Q276=""),"DECIDIR PRONTO; ","")&amp;IF(AND(N276&lt;&gt;"",OR(O276="",O276="Sin respuesta"),Q276="",L276&lt;&gt;"Terminar",I276&lt;&gt;"",TODAY()&gt;=N(I276)-'Ajustes'!$B$4),"DAR SEGUIMIENTO - SIN RESPUESTA; ","")&amp;IF(AND(O276="Aceptó",Q276=""),"ACEPTÓ - FALTA FIRMAR; ","")&amp;IF(AND(H276="",Q276=""),"FALTAN DÍAS DE AVISO; ","")&amp;IF(AND(Q276&lt;&gt;"",R276=""),"FALTA NUEVA TERMINACIÓN; ",""),LEN(IF(AND(I276&lt;&gt;"",TODAY()&gt;I276,N276="",Q276=""),"PASÓ EL LÍMITE DE AVISO - NADA ENVIADO; ","")&amp;IF(AND(TODAY()&gt;E276,Q276="",L276&lt;&gt;"Terminar"),"TERMINADO - SIN RENOVAR; ","")&amp;IF(AND(J276&lt;&gt;"",TODAY()&gt;=J276,OR(L276="",L276="Sin decidir"),N276="",Q276=""),"DECIDIR YA; ","")&amp;IF(AND(K276&lt;&gt;"",TODAY()&gt;=K276,TODAY()&lt;J276,OR(L276="",L276="Sin decidir"),Q276=""),"DECIDIR PRONTO; ","")&amp;IF(AND(N276&lt;&gt;"",OR(O276="",O276="Sin respuesta"),Q276="",L276&lt;&gt;"Terminar",I276&lt;&gt;"",TODAY()&gt;=N(I276)-'Ajustes'!$B$4),"DAR SEGUIMIENTO - SIN RESPUESTA; ","")&amp;IF(AND(O276="Aceptó",Q276=""),"ACEPTÓ - FALTA FIRMAR; ","")&amp;IF(AND(H276="",Q276=""),"FALTAN DÍAS DE AVISO; ","")&amp;IF(AND(Q276&lt;&gt;"",R276=""),"FALTA NUEVA TERMINACIÓN; ",""))-2)))</f>
        <v/>
      </c>
    </row>
    <row r="277">
      <c r="D277" s="6" t="n"/>
      <c r="E277" s="6" t="n"/>
      <c r="F277" s="7" t="n"/>
      <c r="I277" s="6">
        <f>IF(OR(E277="",H277=""),"",E277-H277)</f>
        <v/>
      </c>
      <c r="J277" s="6">
        <f>IF(I277="","",I277-'Ajustes'!$B$2)</f>
        <v/>
      </c>
      <c r="K277" s="6">
        <f>IF(J277="","",J277-'Ajustes'!$B$3)</f>
        <v/>
      </c>
      <c r="M277" s="7" t="n"/>
      <c r="N277" s="6" t="n"/>
      <c r="P277" s="6" t="n"/>
      <c r="Q277" s="6" t="n"/>
      <c r="R277" s="6" t="n"/>
      <c r="S277">
        <f>IF(OR(E277="",Q277&lt;&gt;""),"",E277-TODAY())</f>
        <v/>
      </c>
      <c r="T277">
        <f>IF(E277="","",IF(Q277&lt;&gt;"","RENOVADO",IF(L277="Terminar","TERMINA",IF(N277&lt;&gt;"","OFERTA ENVIADA",IF(AND(J277&lt;&gt;"",TODAY()&gt;=J277),"DECIDIR YA","OK")))))</f>
        <v/>
      </c>
      <c r="U277">
        <f>IF(E277="","",IF(IF(AND(I277&lt;&gt;"",TODAY()&gt;I277,N277="",Q277=""),"PASÓ EL LÍMITE DE AVISO - NADA ENVIADO; ","")&amp;IF(AND(TODAY()&gt;E277,Q277="",L277&lt;&gt;"Terminar"),"TERMINADO - SIN RENOVAR; ","")&amp;IF(AND(J277&lt;&gt;"",TODAY()&gt;=J277,OR(L277="",L277="Sin decidir"),N277="",Q277=""),"DECIDIR YA; ","")&amp;IF(AND(K277&lt;&gt;"",TODAY()&gt;=K277,TODAY()&lt;J277,OR(L277="",L277="Sin decidir"),Q277=""),"DECIDIR PRONTO; ","")&amp;IF(AND(N277&lt;&gt;"",OR(O277="",O277="Sin respuesta"),Q277="",L277&lt;&gt;"Terminar",I277&lt;&gt;"",TODAY()&gt;=N(I277)-'Ajustes'!$B$4),"DAR SEGUIMIENTO - SIN RESPUESTA; ","")&amp;IF(AND(O277="Aceptó",Q277=""),"ACEPTÓ - FALTA FIRMAR; ","")&amp;IF(AND(H277="",Q277=""),"FALTAN DÍAS DE AVISO; ","")&amp;IF(AND(Q277&lt;&gt;"",R277=""),"FALTA NUEVA TERMINACIÓN; ","")="","",LEFT(IF(AND(I277&lt;&gt;"",TODAY()&gt;I277,N277="",Q277=""),"PASÓ EL LÍMITE DE AVISO - NADA ENVIADO; ","")&amp;IF(AND(TODAY()&gt;E277,Q277="",L277&lt;&gt;"Terminar"),"TERMINADO - SIN RENOVAR; ","")&amp;IF(AND(J277&lt;&gt;"",TODAY()&gt;=J277,OR(L277="",L277="Sin decidir"),N277="",Q277=""),"DECIDIR YA; ","")&amp;IF(AND(K277&lt;&gt;"",TODAY()&gt;=K277,TODAY()&lt;J277,OR(L277="",L277="Sin decidir"),Q277=""),"DECIDIR PRONTO; ","")&amp;IF(AND(N277&lt;&gt;"",OR(O277="",O277="Sin respuesta"),Q277="",L277&lt;&gt;"Terminar",I277&lt;&gt;"",TODAY()&gt;=N(I277)-'Ajustes'!$B$4),"DAR SEGUIMIENTO - SIN RESPUESTA; ","")&amp;IF(AND(O277="Aceptó",Q277=""),"ACEPTÓ - FALTA FIRMAR; ","")&amp;IF(AND(H277="",Q277=""),"FALTAN DÍAS DE AVISO; ","")&amp;IF(AND(Q277&lt;&gt;"",R277=""),"FALTA NUEVA TERMINACIÓN; ",""),LEN(IF(AND(I277&lt;&gt;"",TODAY()&gt;I277,N277="",Q277=""),"PASÓ EL LÍMITE DE AVISO - NADA ENVIADO; ","")&amp;IF(AND(TODAY()&gt;E277,Q277="",L277&lt;&gt;"Terminar"),"TERMINADO - SIN RENOVAR; ","")&amp;IF(AND(J277&lt;&gt;"",TODAY()&gt;=J277,OR(L277="",L277="Sin decidir"),N277="",Q277=""),"DECIDIR YA; ","")&amp;IF(AND(K277&lt;&gt;"",TODAY()&gt;=K277,TODAY()&lt;J277,OR(L277="",L277="Sin decidir"),Q277=""),"DECIDIR PRONTO; ","")&amp;IF(AND(N277&lt;&gt;"",OR(O277="",O277="Sin respuesta"),Q277="",L277&lt;&gt;"Terminar",I277&lt;&gt;"",TODAY()&gt;=N(I277)-'Ajustes'!$B$4),"DAR SEGUIMIENTO - SIN RESPUESTA; ","")&amp;IF(AND(O277="Aceptó",Q277=""),"ACEPTÓ - FALTA FIRMAR; ","")&amp;IF(AND(H277="",Q277=""),"FALTAN DÍAS DE AVISO; ","")&amp;IF(AND(Q277&lt;&gt;"",R277=""),"FALTA NUEVA TERMINACIÓN; ",""))-2)))</f>
        <v/>
      </c>
    </row>
    <row r="278">
      <c r="D278" s="6" t="n"/>
      <c r="E278" s="6" t="n"/>
      <c r="F278" s="7" t="n"/>
      <c r="I278" s="6">
        <f>IF(OR(E278="",H278=""),"",E278-H278)</f>
        <v/>
      </c>
      <c r="J278" s="6">
        <f>IF(I278="","",I278-'Ajustes'!$B$2)</f>
        <v/>
      </c>
      <c r="K278" s="6">
        <f>IF(J278="","",J278-'Ajustes'!$B$3)</f>
        <v/>
      </c>
      <c r="M278" s="7" t="n"/>
      <c r="N278" s="6" t="n"/>
      <c r="P278" s="6" t="n"/>
      <c r="Q278" s="6" t="n"/>
      <c r="R278" s="6" t="n"/>
      <c r="S278">
        <f>IF(OR(E278="",Q278&lt;&gt;""),"",E278-TODAY())</f>
        <v/>
      </c>
      <c r="T278">
        <f>IF(E278="","",IF(Q278&lt;&gt;"","RENOVADO",IF(L278="Terminar","TERMINA",IF(N278&lt;&gt;"","OFERTA ENVIADA",IF(AND(J278&lt;&gt;"",TODAY()&gt;=J278),"DECIDIR YA","OK")))))</f>
        <v/>
      </c>
      <c r="U278">
        <f>IF(E278="","",IF(IF(AND(I278&lt;&gt;"",TODAY()&gt;I278,N278="",Q278=""),"PASÓ EL LÍMITE DE AVISO - NADA ENVIADO; ","")&amp;IF(AND(TODAY()&gt;E278,Q278="",L278&lt;&gt;"Terminar"),"TERMINADO - SIN RENOVAR; ","")&amp;IF(AND(J278&lt;&gt;"",TODAY()&gt;=J278,OR(L278="",L278="Sin decidir"),N278="",Q278=""),"DECIDIR YA; ","")&amp;IF(AND(K278&lt;&gt;"",TODAY()&gt;=K278,TODAY()&lt;J278,OR(L278="",L278="Sin decidir"),Q278=""),"DECIDIR PRONTO; ","")&amp;IF(AND(N278&lt;&gt;"",OR(O278="",O278="Sin respuesta"),Q278="",L278&lt;&gt;"Terminar",I278&lt;&gt;"",TODAY()&gt;=N(I278)-'Ajustes'!$B$4),"DAR SEGUIMIENTO - SIN RESPUESTA; ","")&amp;IF(AND(O278="Aceptó",Q278=""),"ACEPTÓ - FALTA FIRMAR; ","")&amp;IF(AND(H278="",Q278=""),"FALTAN DÍAS DE AVISO; ","")&amp;IF(AND(Q278&lt;&gt;"",R278=""),"FALTA NUEVA TERMINACIÓN; ","")="","",LEFT(IF(AND(I278&lt;&gt;"",TODAY()&gt;I278,N278="",Q278=""),"PASÓ EL LÍMITE DE AVISO - NADA ENVIADO; ","")&amp;IF(AND(TODAY()&gt;E278,Q278="",L278&lt;&gt;"Terminar"),"TERMINADO - SIN RENOVAR; ","")&amp;IF(AND(J278&lt;&gt;"",TODAY()&gt;=J278,OR(L278="",L278="Sin decidir"),N278="",Q278=""),"DECIDIR YA; ","")&amp;IF(AND(K278&lt;&gt;"",TODAY()&gt;=K278,TODAY()&lt;J278,OR(L278="",L278="Sin decidir"),Q278=""),"DECIDIR PRONTO; ","")&amp;IF(AND(N278&lt;&gt;"",OR(O278="",O278="Sin respuesta"),Q278="",L278&lt;&gt;"Terminar",I278&lt;&gt;"",TODAY()&gt;=N(I278)-'Ajustes'!$B$4),"DAR SEGUIMIENTO - SIN RESPUESTA; ","")&amp;IF(AND(O278="Aceptó",Q278=""),"ACEPTÓ - FALTA FIRMAR; ","")&amp;IF(AND(H278="",Q278=""),"FALTAN DÍAS DE AVISO; ","")&amp;IF(AND(Q278&lt;&gt;"",R278=""),"FALTA NUEVA TERMINACIÓN; ",""),LEN(IF(AND(I278&lt;&gt;"",TODAY()&gt;I278,N278="",Q278=""),"PASÓ EL LÍMITE DE AVISO - NADA ENVIADO; ","")&amp;IF(AND(TODAY()&gt;E278,Q278="",L278&lt;&gt;"Terminar"),"TERMINADO - SIN RENOVAR; ","")&amp;IF(AND(J278&lt;&gt;"",TODAY()&gt;=J278,OR(L278="",L278="Sin decidir"),N278="",Q278=""),"DECIDIR YA; ","")&amp;IF(AND(K278&lt;&gt;"",TODAY()&gt;=K278,TODAY()&lt;J278,OR(L278="",L278="Sin decidir"),Q278=""),"DECIDIR PRONTO; ","")&amp;IF(AND(N278&lt;&gt;"",OR(O278="",O278="Sin respuesta"),Q278="",L278&lt;&gt;"Terminar",I278&lt;&gt;"",TODAY()&gt;=N(I278)-'Ajustes'!$B$4),"DAR SEGUIMIENTO - SIN RESPUESTA; ","")&amp;IF(AND(O278="Aceptó",Q278=""),"ACEPTÓ - FALTA FIRMAR; ","")&amp;IF(AND(H278="",Q278=""),"FALTAN DÍAS DE AVISO; ","")&amp;IF(AND(Q278&lt;&gt;"",R278=""),"FALTA NUEVA TERMINACIÓN; ",""))-2)))</f>
        <v/>
      </c>
    </row>
    <row r="279">
      <c r="D279" s="6" t="n"/>
      <c r="E279" s="6" t="n"/>
      <c r="F279" s="7" t="n"/>
      <c r="I279" s="6">
        <f>IF(OR(E279="",H279=""),"",E279-H279)</f>
        <v/>
      </c>
      <c r="J279" s="6">
        <f>IF(I279="","",I279-'Ajustes'!$B$2)</f>
        <v/>
      </c>
      <c r="K279" s="6">
        <f>IF(J279="","",J279-'Ajustes'!$B$3)</f>
        <v/>
      </c>
      <c r="M279" s="7" t="n"/>
      <c r="N279" s="6" t="n"/>
      <c r="P279" s="6" t="n"/>
      <c r="Q279" s="6" t="n"/>
      <c r="R279" s="6" t="n"/>
      <c r="S279">
        <f>IF(OR(E279="",Q279&lt;&gt;""),"",E279-TODAY())</f>
        <v/>
      </c>
      <c r="T279">
        <f>IF(E279="","",IF(Q279&lt;&gt;"","RENOVADO",IF(L279="Terminar","TERMINA",IF(N279&lt;&gt;"","OFERTA ENVIADA",IF(AND(J279&lt;&gt;"",TODAY()&gt;=J279),"DECIDIR YA","OK")))))</f>
        <v/>
      </c>
      <c r="U279">
        <f>IF(E279="","",IF(IF(AND(I279&lt;&gt;"",TODAY()&gt;I279,N279="",Q279=""),"PASÓ EL LÍMITE DE AVISO - NADA ENVIADO; ","")&amp;IF(AND(TODAY()&gt;E279,Q279="",L279&lt;&gt;"Terminar"),"TERMINADO - SIN RENOVAR; ","")&amp;IF(AND(J279&lt;&gt;"",TODAY()&gt;=J279,OR(L279="",L279="Sin decidir"),N279="",Q279=""),"DECIDIR YA; ","")&amp;IF(AND(K279&lt;&gt;"",TODAY()&gt;=K279,TODAY()&lt;J279,OR(L279="",L279="Sin decidir"),Q279=""),"DECIDIR PRONTO; ","")&amp;IF(AND(N279&lt;&gt;"",OR(O279="",O279="Sin respuesta"),Q279="",L279&lt;&gt;"Terminar",I279&lt;&gt;"",TODAY()&gt;=N(I279)-'Ajustes'!$B$4),"DAR SEGUIMIENTO - SIN RESPUESTA; ","")&amp;IF(AND(O279="Aceptó",Q279=""),"ACEPTÓ - FALTA FIRMAR; ","")&amp;IF(AND(H279="",Q279=""),"FALTAN DÍAS DE AVISO; ","")&amp;IF(AND(Q279&lt;&gt;"",R279=""),"FALTA NUEVA TERMINACIÓN; ","")="","",LEFT(IF(AND(I279&lt;&gt;"",TODAY()&gt;I279,N279="",Q279=""),"PASÓ EL LÍMITE DE AVISO - NADA ENVIADO; ","")&amp;IF(AND(TODAY()&gt;E279,Q279="",L279&lt;&gt;"Terminar"),"TERMINADO - SIN RENOVAR; ","")&amp;IF(AND(J279&lt;&gt;"",TODAY()&gt;=J279,OR(L279="",L279="Sin decidir"),N279="",Q279=""),"DECIDIR YA; ","")&amp;IF(AND(K279&lt;&gt;"",TODAY()&gt;=K279,TODAY()&lt;J279,OR(L279="",L279="Sin decidir"),Q279=""),"DECIDIR PRONTO; ","")&amp;IF(AND(N279&lt;&gt;"",OR(O279="",O279="Sin respuesta"),Q279="",L279&lt;&gt;"Terminar",I279&lt;&gt;"",TODAY()&gt;=N(I279)-'Ajustes'!$B$4),"DAR SEGUIMIENTO - SIN RESPUESTA; ","")&amp;IF(AND(O279="Aceptó",Q279=""),"ACEPTÓ - FALTA FIRMAR; ","")&amp;IF(AND(H279="",Q279=""),"FALTAN DÍAS DE AVISO; ","")&amp;IF(AND(Q279&lt;&gt;"",R279=""),"FALTA NUEVA TERMINACIÓN; ",""),LEN(IF(AND(I279&lt;&gt;"",TODAY()&gt;I279,N279="",Q279=""),"PASÓ EL LÍMITE DE AVISO - NADA ENVIADO; ","")&amp;IF(AND(TODAY()&gt;E279,Q279="",L279&lt;&gt;"Terminar"),"TERMINADO - SIN RENOVAR; ","")&amp;IF(AND(J279&lt;&gt;"",TODAY()&gt;=J279,OR(L279="",L279="Sin decidir"),N279="",Q279=""),"DECIDIR YA; ","")&amp;IF(AND(K279&lt;&gt;"",TODAY()&gt;=K279,TODAY()&lt;J279,OR(L279="",L279="Sin decidir"),Q279=""),"DECIDIR PRONTO; ","")&amp;IF(AND(N279&lt;&gt;"",OR(O279="",O279="Sin respuesta"),Q279="",L279&lt;&gt;"Terminar",I279&lt;&gt;"",TODAY()&gt;=N(I279)-'Ajustes'!$B$4),"DAR SEGUIMIENTO - SIN RESPUESTA; ","")&amp;IF(AND(O279="Aceptó",Q279=""),"ACEPTÓ - FALTA FIRMAR; ","")&amp;IF(AND(H279="",Q279=""),"FALTAN DÍAS DE AVISO; ","")&amp;IF(AND(Q279&lt;&gt;"",R279=""),"FALTA NUEVA TERMINACIÓN; ",""))-2)))</f>
        <v/>
      </c>
    </row>
    <row r="280">
      <c r="D280" s="6" t="n"/>
      <c r="E280" s="6" t="n"/>
      <c r="F280" s="7" t="n"/>
      <c r="I280" s="6">
        <f>IF(OR(E280="",H280=""),"",E280-H280)</f>
        <v/>
      </c>
      <c r="J280" s="6">
        <f>IF(I280="","",I280-'Ajustes'!$B$2)</f>
        <v/>
      </c>
      <c r="K280" s="6">
        <f>IF(J280="","",J280-'Ajustes'!$B$3)</f>
        <v/>
      </c>
      <c r="M280" s="7" t="n"/>
      <c r="N280" s="6" t="n"/>
      <c r="P280" s="6" t="n"/>
      <c r="Q280" s="6" t="n"/>
      <c r="R280" s="6" t="n"/>
      <c r="S280">
        <f>IF(OR(E280="",Q280&lt;&gt;""),"",E280-TODAY())</f>
        <v/>
      </c>
      <c r="T280">
        <f>IF(E280="","",IF(Q280&lt;&gt;"","RENOVADO",IF(L280="Terminar","TERMINA",IF(N280&lt;&gt;"","OFERTA ENVIADA",IF(AND(J280&lt;&gt;"",TODAY()&gt;=J280),"DECIDIR YA","OK")))))</f>
        <v/>
      </c>
      <c r="U280">
        <f>IF(E280="","",IF(IF(AND(I280&lt;&gt;"",TODAY()&gt;I280,N280="",Q280=""),"PASÓ EL LÍMITE DE AVISO - NADA ENVIADO; ","")&amp;IF(AND(TODAY()&gt;E280,Q280="",L280&lt;&gt;"Terminar"),"TERMINADO - SIN RENOVAR; ","")&amp;IF(AND(J280&lt;&gt;"",TODAY()&gt;=J280,OR(L280="",L280="Sin decidir"),N280="",Q280=""),"DECIDIR YA; ","")&amp;IF(AND(K280&lt;&gt;"",TODAY()&gt;=K280,TODAY()&lt;J280,OR(L280="",L280="Sin decidir"),Q280=""),"DECIDIR PRONTO; ","")&amp;IF(AND(N280&lt;&gt;"",OR(O280="",O280="Sin respuesta"),Q280="",L280&lt;&gt;"Terminar",I280&lt;&gt;"",TODAY()&gt;=N(I280)-'Ajustes'!$B$4),"DAR SEGUIMIENTO - SIN RESPUESTA; ","")&amp;IF(AND(O280="Aceptó",Q280=""),"ACEPTÓ - FALTA FIRMAR; ","")&amp;IF(AND(H280="",Q280=""),"FALTAN DÍAS DE AVISO; ","")&amp;IF(AND(Q280&lt;&gt;"",R280=""),"FALTA NUEVA TERMINACIÓN; ","")="","",LEFT(IF(AND(I280&lt;&gt;"",TODAY()&gt;I280,N280="",Q280=""),"PASÓ EL LÍMITE DE AVISO - NADA ENVIADO; ","")&amp;IF(AND(TODAY()&gt;E280,Q280="",L280&lt;&gt;"Terminar"),"TERMINADO - SIN RENOVAR; ","")&amp;IF(AND(J280&lt;&gt;"",TODAY()&gt;=J280,OR(L280="",L280="Sin decidir"),N280="",Q280=""),"DECIDIR YA; ","")&amp;IF(AND(K280&lt;&gt;"",TODAY()&gt;=K280,TODAY()&lt;J280,OR(L280="",L280="Sin decidir"),Q280=""),"DECIDIR PRONTO; ","")&amp;IF(AND(N280&lt;&gt;"",OR(O280="",O280="Sin respuesta"),Q280="",L280&lt;&gt;"Terminar",I280&lt;&gt;"",TODAY()&gt;=N(I280)-'Ajustes'!$B$4),"DAR SEGUIMIENTO - SIN RESPUESTA; ","")&amp;IF(AND(O280="Aceptó",Q280=""),"ACEPTÓ - FALTA FIRMAR; ","")&amp;IF(AND(H280="",Q280=""),"FALTAN DÍAS DE AVISO; ","")&amp;IF(AND(Q280&lt;&gt;"",R280=""),"FALTA NUEVA TERMINACIÓN; ",""),LEN(IF(AND(I280&lt;&gt;"",TODAY()&gt;I280,N280="",Q280=""),"PASÓ EL LÍMITE DE AVISO - NADA ENVIADO; ","")&amp;IF(AND(TODAY()&gt;E280,Q280="",L280&lt;&gt;"Terminar"),"TERMINADO - SIN RENOVAR; ","")&amp;IF(AND(J280&lt;&gt;"",TODAY()&gt;=J280,OR(L280="",L280="Sin decidir"),N280="",Q280=""),"DECIDIR YA; ","")&amp;IF(AND(K280&lt;&gt;"",TODAY()&gt;=K280,TODAY()&lt;J280,OR(L280="",L280="Sin decidir"),Q280=""),"DECIDIR PRONTO; ","")&amp;IF(AND(N280&lt;&gt;"",OR(O280="",O280="Sin respuesta"),Q280="",L280&lt;&gt;"Terminar",I280&lt;&gt;"",TODAY()&gt;=N(I280)-'Ajustes'!$B$4),"DAR SEGUIMIENTO - SIN RESPUESTA; ","")&amp;IF(AND(O280="Aceptó",Q280=""),"ACEPTÓ - FALTA FIRMAR; ","")&amp;IF(AND(H280="",Q280=""),"FALTAN DÍAS DE AVISO; ","")&amp;IF(AND(Q280&lt;&gt;"",R280=""),"FALTA NUEVA TERMINACIÓN; ",""))-2)))</f>
        <v/>
      </c>
    </row>
    <row r="281">
      <c r="D281" s="6" t="n"/>
      <c r="E281" s="6" t="n"/>
      <c r="F281" s="7" t="n"/>
      <c r="I281" s="6">
        <f>IF(OR(E281="",H281=""),"",E281-H281)</f>
        <v/>
      </c>
      <c r="J281" s="6">
        <f>IF(I281="","",I281-'Ajustes'!$B$2)</f>
        <v/>
      </c>
      <c r="K281" s="6">
        <f>IF(J281="","",J281-'Ajustes'!$B$3)</f>
        <v/>
      </c>
      <c r="M281" s="7" t="n"/>
      <c r="N281" s="6" t="n"/>
      <c r="P281" s="6" t="n"/>
      <c r="Q281" s="6" t="n"/>
      <c r="R281" s="6" t="n"/>
      <c r="S281">
        <f>IF(OR(E281="",Q281&lt;&gt;""),"",E281-TODAY())</f>
        <v/>
      </c>
      <c r="T281">
        <f>IF(E281="","",IF(Q281&lt;&gt;"","RENOVADO",IF(L281="Terminar","TERMINA",IF(N281&lt;&gt;"","OFERTA ENVIADA",IF(AND(J281&lt;&gt;"",TODAY()&gt;=J281),"DECIDIR YA","OK")))))</f>
        <v/>
      </c>
      <c r="U281">
        <f>IF(E281="","",IF(IF(AND(I281&lt;&gt;"",TODAY()&gt;I281,N281="",Q281=""),"PASÓ EL LÍMITE DE AVISO - NADA ENVIADO; ","")&amp;IF(AND(TODAY()&gt;E281,Q281="",L281&lt;&gt;"Terminar"),"TERMINADO - SIN RENOVAR; ","")&amp;IF(AND(J281&lt;&gt;"",TODAY()&gt;=J281,OR(L281="",L281="Sin decidir"),N281="",Q281=""),"DECIDIR YA; ","")&amp;IF(AND(K281&lt;&gt;"",TODAY()&gt;=K281,TODAY()&lt;J281,OR(L281="",L281="Sin decidir"),Q281=""),"DECIDIR PRONTO; ","")&amp;IF(AND(N281&lt;&gt;"",OR(O281="",O281="Sin respuesta"),Q281="",L281&lt;&gt;"Terminar",I281&lt;&gt;"",TODAY()&gt;=N(I281)-'Ajustes'!$B$4),"DAR SEGUIMIENTO - SIN RESPUESTA; ","")&amp;IF(AND(O281="Aceptó",Q281=""),"ACEPTÓ - FALTA FIRMAR; ","")&amp;IF(AND(H281="",Q281=""),"FALTAN DÍAS DE AVISO; ","")&amp;IF(AND(Q281&lt;&gt;"",R281=""),"FALTA NUEVA TERMINACIÓN; ","")="","",LEFT(IF(AND(I281&lt;&gt;"",TODAY()&gt;I281,N281="",Q281=""),"PASÓ EL LÍMITE DE AVISO - NADA ENVIADO; ","")&amp;IF(AND(TODAY()&gt;E281,Q281="",L281&lt;&gt;"Terminar"),"TERMINADO - SIN RENOVAR; ","")&amp;IF(AND(J281&lt;&gt;"",TODAY()&gt;=J281,OR(L281="",L281="Sin decidir"),N281="",Q281=""),"DECIDIR YA; ","")&amp;IF(AND(K281&lt;&gt;"",TODAY()&gt;=K281,TODAY()&lt;J281,OR(L281="",L281="Sin decidir"),Q281=""),"DECIDIR PRONTO; ","")&amp;IF(AND(N281&lt;&gt;"",OR(O281="",O281="Sin respuesta"),Q281="",L281&lt;&gt;"Terminar",I281&lt;&gt;"",TODAY()&gt;=N(I281)-'Ajustes'!$B$4),"DAR SEGUIMIENTO - SIN RESPUESTA; ","")&amp;IF(AND(O281="Aceptó",Q281=""),"ACEPTÓ - FALTA FIRMAR; ","")&amp;IF(AND(H281="",Q281=""),"FALTAN DÍAS DE AVISO; ","")&amp;IF(AND(Q281&lt;&gt;"",R281=""),"FALTA NUEVA TERMINACIÓN; ",""),LEN(IF(AND(I281&lt;&gt;"",TODAY()&gt;I281,N281="",Q281=""),"PASÓ EL LÍMITE DE AVISO - NADA ENVIADO; ","")&amp;IF(AND(TODAY()&gt;E281,Q281="",L281&lt;&gt;"Terminar"),"TERMINADO - SIN RENOVAR; ","")&amp;IF(AND(J281&lt;&gt;"",TODAY()&gt;=J281,OR(L281="",L281="Sin decidir"),N281="",Q281=""),"DECIDIR YA; ","")&amp;IF(AND(K281&lt;&gt;"",TODAY()&gt;=K281,TODAY()&lt;J281,OR(L281="",L281="Sin decidir"),Q281=""),"DECIDIR PRONTO; ","")&amp;IF(AND(N281&lt;&gt;"",OR(O281="",O281="Sin respuesta"),Q281="",L281&lt;&gt;"Terminar",I281&lt;&gt;"",TODAY()&gt;=N(I281)-'Ajustes'!$B$4),"DAR SEGUIMIENTO - SIN RESPUESTA; ","")&amp;IF(AND(O281="Aceptó",Q281=""),"ACEPTÓ - FALTA FIRMAR; ","")&amp;IF(AND(H281="",Q281=""),"FALTAN DÍAS DE AVISO; ","")&amp;IF(AND(Q281&lt;&gt;"",R281=""),"FALTA NUEVA TERMINACIÓN; ",""))-2)))</f>
        <v/>
      </c>
    </row>
    <row r="282">
      <c r="D282" s="6" t="n"/>
      <c r="E282" s="6" t="n"/>
      <c r="F282" s="7" t="n"/>
      <c r="I282" s="6">
        <f>IF(OR(E282="",H282=""),"",E282-H282)</f>
        <v/>
      </c>
      <c r="J282" s="6">
        <f>IF(I282="","",I282-'Ajustes'!$B$2)</f>
        <v/>
      </c>
      <c r="K282" s="6">
        <f>IF(J282="","",J282-'Ajustes'!$B$3)</f>
        <v/>
      </c>
      <c r="M282" s="7" t="n"/>
      <c r="N282" s="6" t="n"/>
      <c r="P282" s="6" t="n"/>
      <c r="Q282" s="6" t="n"/>
      <c r="R282" s="6" t="n"/>
      <c r="S282">
        <f>IF(OR(E282="",Q282&lt;&gt;""),"",E282-TODAY())</f>
        <v/>
      </c>
      <c r="T282">
        <f>IF(E282="","",IF(Q282&lt;&gt;"","RENOVADO",IF(L282="Terminar","TERMINA",IF(N282&lt;&gt;"","OFERTA ENVIADA",IF(AND(J282&lt;&gt;"",TODAY()&gt;=J282),"DECIDIR YA","OK")))))</f>
        <v/>
      </c>
      <c r="U282">
        <f>IF(E282="","",IF(IF(AND(I282&lt;&gt;"",TODAY()&gt;I282,N282="",Q282=""),"PASÓ EL LÍMITE DE AVISO - NADA ENVIADO; ","")&amp;IF(AND(TODAY()&gt;E282,Q282="",L282&lt;&gt;"Terminar"),"TERMINADO - SIN RENOVAR; ","")&amp;IF(AND(J282&lt;&gt;"",TODAY()&gt;=J282,OR(L282="",L282="Sin decidir"),N282="",Q282=""),"DECIDIR YA; ","")&amp;IF(AND(K282&lt;&gt;"",TODAY()&gt;=K282,TODAY()&lt;J282,OR(L282="",L282="Sin decidir"),Q282=""),"DECIDIR PRONTO; ","")&amp;IF(AND(N282&lt;&gt;"",OR(O282="",O282="Sin respuesta"),Q282="",L282&lt;&gt;"Terminar",I282&lt;&gt;"",TODAY()&gt;=N(I282)-'Ajustes'!$B$4),"DAR SEGUIMIENTO - SIN RESPUESTA; ","")&amp;IF(AND(O282="Aceptó",Q282=""),"ACEPTÓ - FALTA FIRMAR; ","")&amp;IF(AND(H282="",Q282=""),"FALTAN DÍAS DE AVISO; ","")&amp;IF(AND(Q282&lt;&gt;"",R282=""),"FALTA NUEVA TERMINACIÓN; ","")="","",LEFT(IF(AND(I282&lt;&gt;"",TODAY()&gt;I282,N282="",Q282=""),"PASÓ EL LÍMITE DE AVISO - NADA ENVIADO; ","")&amp;IF(AND(TODAY()&gt;E282,Q282="",L282&lt;&gt;"Terminar"),"TERMINADO - SIN RENOVAR; ","")&amp;IF(AND(J282&lt;&gt;"",TODAY()&gt;=J282,OR(L282="",L282="Sin decidir"),N282="",Q282=""),"DECIDIR YA; ","")&amp;IF(AND(K282&lt;&gt;"",TODAY()&gt;=K282,TODAY()&lt;J282,OR(L282="",L282="Sin decidir"),Q282=""),"DECIDIR PRONTO; ","")&amp;IF(AND(N282&lt;&gt;"",OR(O282="",O282="Sin respuesta"),Q282="",L282&lt;&gt;"Terminar",I282&lt;&gt;"",TODAY()&gt;=N(I282)-'Ajustes'!$B$4),"DAR SEGUIMIENTO - SIN RESPUESTA; ","")&amp;IF(AND(O282="Aceptó",Q282=""),"ACEPTÓ - FALTA FIRMAR; ","")&amp;IF(AND(H282="",Q282=""),"FALTAN DÍAS DE AVISO; ","")&amp;IF(AND(Q282&lt;&gt;"",R282=""),"FALTA NUEVA TERMINACIÓN; ",""),LEN(IF(AND(I282&lt;&gt;"",TODAY()&gt;I282,N282="",Q282=""),"PASÓ EL LÍMITE DE AVISO - NADA ENVIADO; ","")&amp;IF(AND(TODAY()&gt;E282,Q282="",L282&lt;&gt;"Terminar"),"TERMINADO - SIN RENOVAR; ","")&amp;IF(AND(J282&lt;&gt;"",TODAY()&gt;=J282,OR(L282="",L282="Sin decidir"),N282="",Q282=""),"DECIDIR YA; ","")&amp;IF(AND(K282&lt;&gt;"",TODAY()&gt;=K282,TODAY()&lt;J282,OR(L282="",L282="Sin decidir"),Q282=""),"DECIDIR PRONTO; ","")&amp;IF(AND(N282&lt;&gt;"",OR(O282="",O282="Sin respuesta"),Q282="",L282&lt;&gt;"Terminar",I282&lt;&gt;"",TODAY()&gt;=N(I282)-'Ajustes'!$B$4),"DAR SEGUIMIENTO - SIN RESPUESTA; ","")&amp;IF(AND(O282="Aceptó",Q282=""),"ACEPTÓ - FALTA FIRMAR; ","")&amp;IF(AND(H282="",Q282=""),"FALTAN DÍAS DE AVISO; ","")&amp;IF(AND(Q282&lt;&gt;"",R282=""),"FALTA NUEVA TERMINACIÓN; ",""))-2)))</f>
        <v/>
      </c>
    </row>
    <row r="283">
      <c r="D283" s="6" t="n"/>
      <c r="E283" s="6" t="n"/>
      <c r="F283" s="7" t="n"/>
      <c r="I283" s="6">
        <f>IF(OR(E283="",H283=""),"",E283-H283)</f>
        <v/>
      </c>
      <c r="J283" s="6">
        <f>IF(I283="","",I283-'Ajustes'!$B$2)</f>
        <v/>
      </c>
      <c r="K283" s="6">
        <f>IF(J283="","",J283-'Ajustes'!$B$3)</f>
        <v/>
      </c>
      <c r="M283" s="7" t="n"/>
      <c r="N283" s="6" t="n"/>
      <c r="P283" s="6" t="n"/>
      <c r="Q283" s="6" t="n"/>
      <c r="R283" s="6" t="n"/>
      <c r="S283">
        <f>IF(OR(E283="",Q283&lt;&gt;""),"",E283-TODAY())</f>
        <v/>
      </c>
      <c r="T283">
        <f>IF(E283="","",IF(Q283&lt;&gt;"","RENOVADO",IF(L283="Terminar","TERMINA",IF(N283&lt;&gt;"","OFERTA ENVIADA",IF(AND(J283&lt;&gt;"",TODAY()&gt;=J283),"DECIDIR YA","OK")))))</f>
        <v/>
      </c>
      <c r="U283">
        <f>IF(E283="","",IF(IF(AND(I283&lt;&gt;"",TODAY()&gt;I283,N283="",Q283=""),"PASÓ EL LÍMITE DE AVISO - NADA ENVIADO; ","")&amp;IF(AND(TODAY()&gt;E283,Q283="",L283&lt;&gt;"Terminar"),"TERMINADO - SIN RENOVAR; ","")&amp;IF(AND(J283&lt;&gt;"",TODAY()&gt;=J283,OR(L283="",L283="Sin decidir"),N283="",Q283=""),"DECIDIR YA; ","")&amp;IF(AND(K283&lt;&gt;"",TODAY()&gt;=K283,TODAY()&lt;J283,OR(L283="",L283="Sin decidir"),Q283=""),"DECIDIR PRONTO; ","")&amp;IF(AND(N283&lt;&gt;"",OR(O283="",O283="Sin respuesta"),Q283="",L283&lt;&gt;"Terminar",I283&lt;&gt;"",TODAY()&gt;=N(I283)-'Ajustes'!$B$4),"DAR SEGUIMIENTO - SIN RESPUESTA; ","")&amp;IF(AND(O283="Aceptó",Q283=""),"ACEPTÓ - FALTA FIRMAR; ","")&amp;IF(AND(H283="",Q283=""),"FALTAN DÍAS DE AVISO; ","")&amp;IF(AND(Q283&lt;&gt;"",R283=""),"FALTA NUEVA TERMINACIÓN; ","")="","",LEFT(IF(AND(I283&lt;&gt;"",TODAY()&gt;I283,N283="",Q283=""),"PASÓ EL LÍMITE DE AVISO - NADA ENVIADO; ","")&amp;IF(AND(TODAY()&gt;E283,Q283="",L283&lt;&gt;"Terminar"),"TERMINADO - SIN RENOVAR; ","")&amp;IF(AND(J283&lt;&gt;"",TODAY()&gt;=J283,OR(L283="",L283="Sin decidir"),N283="",Q283=""),"DECIDIR YA; ","")&amp;IF(AND(K283&lt;&gt;"",TODAY()&gt;=K283,TODAY()&lt;J283,OR(L283="",L283="Sin decidir"),Q283=""),"DECIDIR PRONTO; ","")&amp;IF(AND(N283&lt;&gt;"",OR(O283="",O283="Sin respuesta"),Q283="",L283&lt;&gt;"Terminar",I283&lt;&gt;"",TODAY()&gt;=N(I283)-'Ajustes'!$B$4),"DAR SEGUIMIENTO - SIN RESPUESTA; ","")&amp;IF(AND(O283="Aceptó",Q283=""),"ACEPTÓ - FALTA FIRMAR; ","")&amp;IF(AND(H283="",Q283=""),"FALTAN DÍAS DE AVISO; ","")&amp;IF(AND(Q283&lt;&gt;"",R283=""),"FALTA NUEVA TERMINACIÓN; ",""),LEN(IF(AND(I283&lt;&gt;"",TODAY()&gt;I283,N283="",Q283=""),"PASÓ EL LÍMITE DE AVISO - NADA ENVIADO; ","")&amp;IF(AND(TODAY()&gt;E283,Q283="",L283&lt;&gt;"Terminar"),"TERMINADO - SIN RENOVAR; ","")&amp;IF(AND(J283&lt;&gt;"",TODAY()&gt;=J283,OR(L283="",L283="Sin decidir"),N283="",Q283=""),"DECIDIR YA; ","")&amp;IF(AND(K283&lt;&gt;"",TODAY()&gt;=K283,TODAY()&lt;J283,OR(L283="",L283="Sin decidir"),Q283=""),"DECIDIR PRONTO; ","")&amp;IF(AND(N283&lt;&gt;"",OR(O283="",O283="Sin respuesta"),Q283="",L283&lt;&gt;"Terminar",I283&lt;&gt;"",TODAY()&gt;=N(I283)-'Ajustes'!$B$4),"DAR SEGUIMIENTO - SIN RESPUESTA; ","")&amp;IF(AND(O283="Aceptó",Q283=""),"ACEPTÓ - FALTA FIRMAR; ","")&amp;IF(AND(H283="",Q283=""),"FALTAN DÍAS DE AVISO; ","")&amp;IF(AND(Q283&lt;&gt;"",R283=""),"FALTA NUEVA TERMINACIÓN; ",""))-2)))</f>
        <v/>
      </c>
    </row>
    <row r="284">
      <c r="D284" s="6" t="n"/>
      <c r="E284" s="6" t="n"/>
      <c r="F284" s="7" t="n"/>
      <c r="I284" s="6">
        <f>IF(OR(E284="",H284=""),"",E284-H284)</f>
        <v/>
      </c>
      <c r="J284" s="6">
        <f>IF(I284="","",I284-'Ajustes'!$B$2)</f>
        <v/>
      </c>
      <c r="K284" s="6">
        <f>IF(J284="","",J284-'Ajustes'!$B$3)</f>
        <v/>
      </c>
      <c r="M284" s="7" t="n"/>
      <c r="N284" s="6" t="n"/>
      <c r="P284" s="6" t="n"/>
      <c r="Q284" s="6" t="n"/>
      <c r="R284" s="6" t="n"/>
      <c r="S284">
        <f>IF(OR(E284="",Q284&lt;&gt;""),"",E284-TODAY())</f>
        <v/>
      </c>
      <c r="T284">
        <f>IF(E284="","",IF(Q284&lt;&gt;"","RENOVADO",IF(L284="Terminar","TERMINA",IF(N284&lt;&gt;"","OFERTA ENVIADA",IF(AND(J284&lt;&gt;"",TODAY()&gt;=J284),"DECIDIR YA","OK")))))</f>
        <v/>
      </c>
      <c r="U284">
        <f>IF(E284="","",IF(IF(AND(I284&lt;&gt;"",TODAY()&gt;I284,N284="",Q284=""),"PASÓ EL LÍMITE DE AVISO - NADA ENVIADO; ","")&amp;IF(AND(TODAY()&gt;E284,Q284="",L284&lt;&gt;"Terminar"),"TERMINADO - SIN RENOVAR; ","")&amp;IF(AND(J284&lt;&gt;"",TODAY()&gt;=J284,OR(L284="",L284="Sin decidir"),N284="",Q284=""),"DECIDIR YA; ","")&amp;IF(AND(K284&lt;&gt;"",TODAY()&gt;=K284,TODAY()&lt;J284,OR(L284="",L284="Sin decidir"),Q284=""),"DECIDIR PRONTO; ","")&amp;IF(AND(N284&lt;&gt;"",OR(O284="",O284="Sin respuesta"),Q284="",L284&lt;&gt;"Terminar",I284&lt;&gt;"",TODAY()&gt;=N(I284)-'Ajustes'!$B$4),"DAR SEGUIMIENTO - SIN RESPUESTA; ","")&amp;IF(AND(O284="Aceptó",Q284=""),"ACEPTÓ - FALTA FIRMAR; ","")&amp;IF(AND(H284="",Q284=""),"FALTAN DÍAS DE AVISO; ","")&amp;IF(AND(Q284&lt;&gt;"",R284=""),"FALTA NUEVA TERMINACIÓN; ","")="","",LEFT(IF(AND(I284&lt;&gt;"",TODAY()&gt;I284,N284="",Q284=""),"PASÓ EL LÍMITE DE AVISO - NADA ENVIADO; ","")&amp;IF(AND(TODAY()&gt;E284,Q284="",L284&lt;&gt;"Terminar"),"TERMINADO - SIN RENOVAR; ","")&amp;IF(AND(J284&lt;&gt;"",TODAY()&gt;=J284,OR(L284="",L284="Sin decidir"),N284="",Q284=""),"DECIDIR YA; ","")&amp;IF(AND(K284&lt;&gt;"",TODAY()&gt;=K284,TODAY()&lt;J284,OR(L284="",L284="Sin decidir"),Q284=""),"DECIDIR PRONTO; ","")&amp;IF(AND(N284&lt;&gt;"",OR(O284="",O284="Sin respuesta"),Q284="",L284&lt;&gt;"Terminar",I284&lt;&gt;"",TODAY()&gt;=N(I284)-'Ajustes'!$B$4),"DAR SEGUIMIENTO - SIN RESPUESTA; ","")&amp;IF(AND(O284="Aceptó",Q284=""),"ACEPTÓ - FALTA FIRMAR; ","")&amp;IF(AND(H284="",Q284=""),"FALTAN DÍAS DE AVISO; ","")&amp;IF(AND(Q284&lt;&gt;"",R284=""),"FALTA NUEVA TERMINACIÓN; ",""),LEN(IF(AND(I284&lt;&gt;"",TODAY()&gt;I284,N284="",Q284=""),"PASÓ EL LÍMITE DE AVISO - NADA ENVIADO; ","")&amp;IF(AND(TODAY()&gt;E284,Q284="",L284&lt;&gt;"Terminar"),"TERMINADO - SIN RENOVAR; ","")&amp;IF(AND(J284&lt;&gt;"",TODAY()&gt;=J284,OR(L284="",L284="Sin decidir"),N284="",Q284=""),"DECIDIR YA; ","")&amp;IF(AND(K284&lt;&gt;"",TODAY()&gt;=K284,TODAY()&lt;J284,OR(L284="",L284="Sin decidir"),Q284=""),"DECIDIR PRONTO; ","")&amp;IF(AND(N284&lt;&gt;"",OR(O284="",O284="Sin respuesta"),Q284="",L284&lt;&gt;"Terminar",I284&lt;&gt;"",TODAY()&gt;=N(I284)-'Ajustes'!$B$4),"DAR SEGUIMIENTO - SIN RESPUESTA; ","")&amp;IF(AND(O284="Aceptó",Q284=""),"ACEPTÓ - FALTA FIRMAR; ","")&amp;IF(AND(H284="",Q284=""),"FALTAN DÍAS DE AVISO; ","")&amp;IF(AND(Q284&lt;&gt;"",R284=""),"FALTA NUEVA TERMINACIÓN; ",""))-2)))</f>
        <v/>
      </c>
    </row>
    <row r="285">
      <c r="D285" s="6" t="n"/>
      <c r="E285" s="6" t="n"/>
      <c r="F285" s="7" t="n"/>
      <c r="I285" s="6">
        <f>IF(OR(E285="",H285=""),"",E285-H285)</f>
        <v/>
      </c>
      <c r="J285" s="6">
        <f>IF(I285="","",I285-'Ajustes'!$B$2)</f>
        <v/>
      </c>
      <c r="K285" s="6">
        <f>IF(J285="","",J285-'Ajustes'!$B$3)</f>
        <v/>
      </c>
      <c r="M285" s="7" t="n"/>
      <c r="N285" s="6" t="n"/>
      <c r="P285" s="6" t="n"/>
      <c r="Q285" s="6" t="n"/>
      <c r="R285" s="6" t="n"/>
      <c r="S285">
        <f>IF(OR(E285="",Q285&lt;&gt;""),"",E285-TODAY())</f>
        <v/>
      </c>
      <c r="T285">
        <f>IF(E285="","",IF(Q285&lt;&gt;"","RENOVADO",IF(L285="Terminar","TERMINA",IF(N285&lt;&gt;"","OFERTA ENVIADA",IF(AND(J285&lt;&gt;"",TODAY()&gt;=J285),"DECIDIR YA","OK")))))</f>
        <v/>
      </c>
      <c r="U285">
        <f>IF(E285="","",IF(IF(AND(I285&lt;&gt;"",TODAY()&gt;I285,N285="",Q285=""),"PASÓ EL LÍMITE DE AVISO - NADA ENVIADO; ","")&amp;IF(AND(TODAY()&gt;E285,Q285="",L285&lt;&gt;"Terminar"),"TERMINADO - SIN RENOVAR; ","")&amp;IF(AND(J285&lt;&gt;"",TODAY()&gt;=J285,OR(L285="",L285="Sin decidir"),N285="",Q285=""),"DECIDIR YA; ","")&amp;IF(AND(K285&lt;&gt;"",TODAY()&gt;=K285,TODAY()&lt;J285,OR(L285="",L285="Sin decidir"),Q285=""),"DECIDIR PRONTO; ","")&amp;IF(AND(N285&lt;&gt;"",OR(O285="",O285="Sin respuesta"),Q285="",L285&lt;&gt;"Terminar",I285&lt;&gt;"",TODAY()&gt;=N(I285)-'Ajustes'!$B$4),"DAR SEGUIMIENTO - SIN RESPUESTA; ","")&amp;IF(AND(O285="Aceptó",Q285=""),"ACEPTÓ - FALTA FIRMAR; ","")&amp;IF(AND(H285="",Q285=""),"FALTAN DÍAS DE AVISO; ","")&amp;IF(AND(Q285&lt;&gt;"",R285=""),"FALTA NUEVA TERMINACIÓN; ","")="","",LEFT(IF(AND(I285&lt;&gt;"",TODAY()&gt;I285,N285="",Q285=""),"PASÓ EL LÍMITE DE AVISO - NADA ENVIADO; ","")&amp;IF(AND(TODAY()&gt;E285,Q285="",L285&lt;&gt;"Terminar"),"TERMINADO - SIN RENOVAR; ","")&amp;IF(AND(J285&lt;&gt;"",TODAY()&gt;=J285,OR(L285="",L285="Sin decidir"),N285="",Q285=""),"DECIDIR YA; ","")&amp;IF(AND(K285&lt;&gt;"",TODAY()&gt;=K285,TODAY()&lt;J285,OR(L285="",L285="Sin decidir"),Q285=""),"DECIDIR PRONTO; ","")&amp;IF(AND(N285&lt;&gt;"",OR(O285="",O285="Sin respuesta"),Q285="",L285&lt;&gt;"Terminar",I285&lt;&gt;"",TODAY()&gt;=N(I285)-'Ajustes'!$B$4),"DAR SEGUIMIENTO - SIN RESPUESTA; ","")&amp;IF(AND(O285="Aceptó",Q285=""),"ACEPTÓ - FALTA FIRMAR; ","")&amp;IF(AND(H285="",Q285=""),"FALTAN DÍAS DE AVISO; ","")&amp;IF(AND(Q285&lt;&gt;"",R285=""),"FALTA NUEVA TERMINACIÓN; ",""),LEN(IF(AND(I285&lt;&gt;"",TODAY()&gt;I285,N285="",Q285=""),"PASÓ EL LÍMITE DE AVISO - NADA ENVIADO; ","")&amp;IF(AND(TODAY()&gt;E285,Q285="",L285&lt;&gt;"Terminar"),"TERMINADO - SIN RENOVAR; ","")&amp;IF(AND(J285&lt;&gt;"",TODAY()&gt;=J285,OR(L285="",L285="Sin decidir"),N285="",Q285=""),"DECIDIR YA; ","")&amp;IF(AND(K285&lt;&gt;"",TODAY()&gt;=K285,TODAY()&lt;J285,OR(L285="",L285="Sin decidir"),Q285=""),"DECIDIR PRONTO; ","")&amp;IF(AND(N285&lt;&gt;"",OR(O285="",O285="Sin respuesta"),Q285="",L285&lt;&gt;"Terminar",I285&lt;&gt;"",TODAY()&gt;=N(I285)-'Ajustes'!$B$4),"DAR SEGUIMIENTO - SIN RESPUESTA; ","")&amp;IF(AND(O285="Aceptó",Q285=""),"ACEPTÓ - FALTA FIRMAR; ","")&amp;IF(AND(H285="",Q285=""),"FALTAN DÍAS DE AVISO; ","")&amp;IF(AND(Q285&lt;&gt;"",R285=""),"FALTA NUEVA TERMINACIÓN; ",""))-2)))</f>
        <v/>
      </c>
    </row>
    <row r="286">
      <c r="D286" s="6" t="n"/>
      <c r="E286" s="6" t="n"/>
      <c r="F286" s="7" t="n"/>
      <c r="I286" s="6">
        <f>IF(OR(E286="",H286=""),"",E286-H286)</f>
        <v/>
      </c>
      <c r="J286" s="6">
        <f>IF(I286="","",I286-'Ajustes'!$B$2)</f>
        <v/>
      </c>
      <c r="K286" s="6">
        <f>IF(J286="","",J286-'Ajustes'!$B$3)</f>
        <v/>
      </c>
      <c r="M286" s="7" t="n"/>
      <c r="N286" s="6" t="n"/>
      <c r="P286" s="6" t="n"/>
      <c r="Q286" s="6" t="n"/>
      <c r="R286" s="6" t="n"/>
      <c r="S286">
        <f>IF(OR(E286="",Q286&lt;&gt;""),"",E286-TODAY())</f>
        <v/>
      </c>
      <c r="T286">
        <f>IF(E286="","",IF(Q286&lt;&gt;"","RENOVADO",IF(L286="Terminar","TERMINA",IF(N286&lt;&gt;"","OFERTA ENVIADA",IF(AND(J286&lt;&gt;"",TODAY()&gt;=J286),"DECIDIR YA","OK")))))</f>
        <v/>
      </c>
      <c r="U286">
        <f>IF(E286="","",IF(IF(AND(I286&lt;&gt;"",TODAY()&gt;I286,N286="",Q286=""),"PASÓ EL LÍMITE DE AVISO - NADA ENVIADO; ","")&amp;IF(AND(TODAY()&gt;E286,Q286="",L286&lt;&gt;"Terminar"),"TERMINADO - SIN RENOVAR; ","")&amp;IF(AND(J286&lt;&gt;"",TODAY()&gt;=J286,OR(L286="",L286="Sin decidir"),N286="",Q286=""),"DECIDIR YA; ","")&amp;IF(AND(K286&lt;&gt;"",TODAY()&gt;=K286,TODAY()&lt;J286,OR(L286="",L286="Sin decidir"),Q286=""),"DECIDIR PRONTO; ","")&amp;IF(AND(N286&lt;&gt;"",OR(O286="",O286="Sin respuesta"),Q286="",L286&lt;&gt;"Terminar",I286&lt;&gt;"",TODAY()&gt;=N(I286)-'Ajustes'!$B$4),"DAR SEGUIMIENTO - SIN RESPUESTA; ","")&amp;IF(AND(O286="Aceptó",Q286=""),"ACEPTÓ - FALTA FIRMAR; ","")&amp;IF(AND(H286="",Q286=""),"FALTAN DÍAS DE AVISO; ","")&amp;IF(AND(Q286&lt;&gt;"",R286=""),"FALTA NUEVA TERMINACIÓN; ","")="","",LEFT(IF(AND(I286&lt;&gt;"",TODAY()&gt;I286,N286="",Q286=""),"PASÓ EL LÍMITE DE AVISO - NADA ENVIADO; ","")&amp;IF(AND(TODAY()&gt;E286,Q286="",L286&lt;&gt;"Terminar"),"TERMINADO - SIN RENOVAR; ","")&amp;IF(AND(J286&lt;&gt;"",TODAY()&gt;=J286,OR(L286="",L286="Sin decidir"),N286="",Q286=""),"DECIDIR YA; ","")&amp;IF(AND(K286&lt;&gt;"",TODAY()&gt;=K286,TODAY()&lt;J286,OR(L286="",L286="Sin decidir"),Q286=""),"DECIDIR PRONTO; ","")&amp;IF(AND(N286&lt;&gt;"",OR(O286="",O286="Sin respuesta"),Q286="",L286&lt;&gt;"Terminar",I286&lt;&gt;"",TODAY()&gt;=N(I286)-'Ajustes'!$B$4),"DAR SEGUIMIENTO - SIN RESPUESTA; ","")&amp;IF(AND(O286="Aceptó",Q286=""),"ACEPTÓ - FALTA FIRMAR; ","")&amp;IF(AND(H286="",Q286=""),"FALTAN DÍAS DE AVISO; ","")&amp;IF(AND(Q286&lt;&gt;"",R286=""),"FALTA NUEVA TERMINACIÓN; ",""),LEN(IF(AND(I286&lt;&gt;"",TODAY()&gt;I286,N286="",Q286=""),"PASÓ EL LÍMITE DE AVISO - NADA ENVIADO; ","")&amp;IF(AND(TODAY()&gt;E286,Q286="",L286&lt;&gt;"Terminar"),"TERMINADO - SIN RENOVAR; ","")&amp;IF(AND(J286&lt;&gt;"",TODAY()&gt;=J286,OR(L286="",L286="Sin decidir"),N286="",Q286=""),"DECIDIR YA; ","")&amp;IF(AND(K286&lt;&gt;"",TODAY()&gt;=K286,TODAY()&lt;J286,OR(L286="",L286="Sin decidir"),Q286=""),"DECIDIR PRONTO; ","")&amp;IF(AND(N286&lt;&gt;"",OR(O286="",O286="Sin respuesta"),Q286="",L286&lt;&gt;"Terminar",I286&lt;&gt;"",TODAY()&gt;=N(I286)-'Ajustes'!$B$4),"DAR SEGUIMIENTO - SIN RESPUESTA; ","")&amp;IF(AND(O286="Aceptó",Q286=""),"ACEPTÓ - FALTA FIRMAR; ","")&amp;IF(AND(H286="",Q286=""),"FALTAN DÍAS DE AVISO; ","")&amp;IF(AND(Q286&lt;&gt;"",R286=""),"FALTA NUEVA TERMINACIÓN; ",""))-2)))</f>
        <v/>
      </c>
    </row>
    <row r="287">
      <c r="D287" s="6" t="n"/>
      <c r="E287" s="6" t="n"/>
      <c r="F287" s="7" t="n"/>
      <c r="I287" s="6">
        <f>IF(OR(E287="",H287=""),"",E287-H287)</f>
        <v/>
      </c>
      <c r="J287" s="6">
        <f>IF(I287="","",I287-'Ajustes'!$B$2)</f>
        <v/>
      </c>
      <c r="K287" s="6">
        <f>IF(J287="","",J287-'Ajustes'!$B$3)</f>
        <v/>
      </c>
      <c r="M287" s="7" t="n"/>
      <c r="N287" s="6" t="n"/>
      <c r="P287" s="6" t="n"/>
      <c r="Q287" s="6" t="n"/>
      <c r="R287" s="6" t="n"/>
      <c r="S287">
        <f>IF(OR(E287="",Q287&lt;&gt;""),"",E287-TODAY())</f>
        <v/>
      </c>
      <c r="T287">
        <f>IF(E287="","",IF(Q287&lt;&gt;"","RENOVADO",IF(L287="Terminar","TERMINA",IF(N287&lt;&gt;"","OFERTA ENVIADA",IF(AND(J287&lt;&gt;"",TODAY()&gt;=J287),"DECIDIR YA","OK")))))</f>
        <v/>
      </c>
      <c r="U287">
        <f>IF(E287="","",IF(IF(AND(I287&lt;&gt;"",TODAY()&gt;I287,N287="",Q287=""),"PASÓ EL LÍMITE DE AVISO - NADA ENVIADO; ","")&amp;IF(AND(TODAY()&gt;E287,Q287="",L287&lt;&gt;"Terminar"),"TERMINADO - SIN RENOVAR; ","")&amp;IF(AND(J287&lt;&gt;"",TODAY()&gt;=J287,OR(L287="",L287="Sin decidir"),N287="",Q287=""),"DECIDIR YA; ","")&amp;IF(AND(K287&lt;&gt;"",TODAY()&gt;=K287,TODAY()&lt;J287,OR(L287="",L287="Sin decidir"),Q287=""),"DECIDIR PRONTO; ","")&amp;IF(AND(N287&lt;&gt;"",OR(O287="",O287="Sin respuesta"),Q287="",L287&lt;&gt;"Terminar",I287&lt;&gt;"",TODAY()&gt;=N(I287)-'Ajustes'!$B$4),"DAR SEGUIMIENTO - SIN RESPUESTA; ","")&amp;IF(AND(O287="Aceptó",Q287=""),"ACEPTÓ - FALTA FIRMAR; ","")&amp;IF(AND(H287="",Q287=""),"FALTAN DÍAS DE AVISO; ","")&amp;IF(AND(Q287&lt;&gt;"",R287=""),"FALTA NUEVA TERMINACIÓN; ","")="","",LEFT(IF(AND(I287&lt;&gt;"",TODAY()&gt;I287,N287="",Q287=""),"PASÓ EL LÍMITE DE AVISO - NADA ENVIADO; ","")&amp;IF(AND(TODAY()&gt;E287,Q287="",L287&lt;&gt;"Terminar"),"TERMINADO - SIN RENOVAR; ","")&amp;IF(AND(J287&lt;&gt;"",TODAY()&gt;=J287,OR(L287="",L287="Sin decidir"),N287="",Q287=""),"DECIDIR YA; ","")&amp;IF(AND(K287&lt;&gt;"",TODAY()&gt;=K287,TODAY()&lt;J287,OR(L287="",L287="Sin decidir"),Q287=""),"DECIDIR PRONTO; ","")&amp;IF(AND(N287&lt;&gt;"",OR(O287="",O287="Sin respuesta"),Q287="",L287&lt;&gt;"Terminar",I287&lt;&gt;"",TODAY()&gt;=N(I287)-'Ajustes'!$B$4),"DAR SEGUIMIENTO - SIN RESPUESTA; ","")&amp;IF(AND(O287="Aceptó",Q287=""),"ACEPTÓ - FALTA FIRMAR; ","")&amp;IF(AND(H287="",Q287=""),"FALTAN DÍAS DE AVISO; ","")&amp;IF(AND(Q287&lt;&gt;"",R287=""),"FALTA NUEVA TERMINACIÓN; ",""),LEN(IF(AND(I287&lt;&gt;"",TODAY()&gt;I287,N287="",Q287=""),"PASÓ EL LÍMITE DE AVISO - NADA ENVIADO; ","")&amp;IF(AND(TODAY()&gt;E287,Q287="",L287&lt;&gt;"Terminar"),"TERMINADO - SIN RENOVAR; ","")&amp;IF(AND(J287&lt;&gt;"",TODAY()&gt;=J287,OR(L287="",L287="Sin decidir"),N287="",Q287=""),"DECIDIR YA; ","")&amp;IF(AND(K287&lt;&gt;"",TODAY()&gt;=K287,TODAY()&lt;J287,OR(L287="",L287="Sin decidir"),Q287=""),"DECIDIR PRONTO; ","")&amp;IF(AND(N287&lt;&gt;"",OR(O287="",O287="Sin respuesta"),Q287="",L287&lt;&gt;"Terminar",I287&lt;&gt;"",TODAY()&gt;=N(I287)-'Ajustes'!$B$4),"DAR SEGUIMIENTO - SIN RESPUESTA; ","")&amp;IF(AND(O287="Aceptó",Q287=""),"ACEPTÓ - FALTA FIRMAR; ","")&amp;IF(AND(H287="",Q287=""),"FALTAN DÍAS DE AVISO; ","")&amp;IF(AND(Q287&lt;&gt;"",R287=""),"FALTA NUEVA TERMINACIÓN; ",""))-2)))</f>
        <v/>
      </c>
    </row>
    <row r="288">
      <c r="D288" s="6" t="n"/>
      <c r="E288" s="6" t="n"/>
      <c r="F288" s="7" t="n"/>
      <c r="I288" s="6">
        <f>IF(OR(E288="",H288=""),"",E288-H288)</f>
        <v/>
      </c>
      <c r="J288" s="6">
        <f>IF(I288="","",I288-'Ajustes'!$B$2)</f>
        <v/>
      </c>
      <c r="K288" s="6">
        <f>IF(J288="","",J288-'Ajustes'!$B$3)</f>
        <v/>
      </c>
      <c r="M288" s="7" t="n"/>
      <c r="N288" s="6" t="n"/>
      <c r="P288" s="6" t="n"/>
      <c r="Q288" s="6" t="n"/>
      <c r="R288" s="6" t="n"/>
      <c r="S288">
        <f>IF(OR(E288="",Q288&lt;&gt;""),"",E288-TODAY())</f>
        <v/>
      </c>
      <c r="T288">
        <f>IF(E288="","",IF(Q288&lt;&gt;"","RENOVADO",IF(L288="Terminar","TERMINA",IF(N288&lt;&gt;"","OFERTA ENVIADA",IF(AND(J288&lt;&gt;"",TODAY()&gt;=J288),"DECIDIR YA","OK")))))</f>
        <v/>
      </c>
      <c r="U288">
        <f>IF(E288="","",IF(IF(AND(I288&lt;&gt;"",TODAY()&gt;I288,N288="",Q288=""),"PASÓ EL LÍMITE DE AVISO - NADA ENVIADO; ","")&amp;IF(AND(TODAY()&gt;E288,Q288="",L288&lt;&gt;"Terminar"),"TERMINADO - SIN RENOVAR; ","")&amp;IF(AND(J288&lt;&gt;"",TODAY()&gt;=J288,OR(L288="",L288="Sin decidir"),N288="",Q288=""),"DECIDIR YA; ","")&amp;IF(AND(K288&lt;&gt;"",TODAY()&gt;=K288,TODAY()&lt;J288,OR(L288="",L288="Sin decidir"),Q288=""),"DECIDIR PRONTO; ","")&amp;IF(AND(N288&lt;&gt;"",OR(O288="",O288="Sin respuesta"),Q288="",L288&lt;&gt;"Terminar",I288&lt;&gt;"",TODAY()&gt;=N(I288)-'Ajustes'!$B$4),"DAR SEGUIMIENTO - SIN RESPUESTA; ","")&amp;IF(AND(O288="Aceptó",Q288=""),"ACEPTÓ - FALTA FIRMAR; ","")&amp;IF(AND(H288="",Q288=""),"FALTAN DÍAS DE AVISO; ","")&amp;IF(AND(Q288&lt;&gt;"",R288=""),"FALTA NUEVA TERMINACIÓN; ","")="","",LEFT(IF(AND(I288&lt;&gt;"",TODAY()&gt;I288,N288="",Q288=""),"PASÓ EL LÍMITE DE AVISO - NADA ENVIADO; ","")&amp;IF(AND(TODAY()&gt;E288,Q288="",L288&lt;&gt;"Terminar"),"TERMINADO - SIN RENOVAR; ","")&amp;IF(AND(J288&lt;&gt;"",TODAY()&gt;=J288,OR(L288="",L288="Sin decidir"),N288="",Q288=""),"DECIDIR YA; ","")&amp;IF(AND(K288&lt;&gt;"",TODAY()&gt;=K288,TODAY()&lt;J288,OR(L288="",L288="Sin decidir"),Q288=""),"DECIDIR PRONTO; ","")&amp;IF(AND(N288&lt;&gt;"",OR(O288="",O288="Sin respuesta"),Q288="",L288&lt;&gt;"Terminar",I288&lt;&gt;"",TODAY()&gt;=N(I288)-'Ajustes'!$B$4),"DAR SEGUIMIENTO - SIN RESPUESTA; ","")&amp;IF(AND(O288="Aceptó",Q288=""),"ACEPTÓ - FALTA FIRMAR; ","")&amp;IF(AND(H288="",Q288=""),"FALTAN DÍAS DE AVISO; ","")&amp;IF(AND(Q288&lt;&gt;"",R288=""),"FALTA NUEVA TERMINACIÓN; ",""),LEN(IF(AND(I288&lt;&gt;"",TODAY()&gt;I288,N288="",Q288=""),"PASÓ EL LÍMITE DE AVISO - NADA ENVIADO; ","")&amp;IF(AND(TODAY()&gt;E288,Q288="",L288&lt;&gt;"Terminar"),"TERMINADO - SIN RENOVAR; ","")&amp;IF(AND(J288&lt;&gt;"",TODAY()&gt;=J288,OR(L288="",L288="Sin decidir"),N288="",Q288=""),"DECIDIR YA; ","")&amp;IF(AND(K288&lt;&gt;"",TODAY()&gt;=K288,TODAY()&lt;J288,OR(L288="",L288="Sin decidir"),Q288=""),"DECIDIR PRONTO; ","")&amp;IF(AND(N288&lt;&gt;"",OR(O288="",O288="Sin respuesta"),Q288="",L288&lt;&gt;"Terminar",I288&lt;&gt;"",TODAY()&gt;=N(I288)-'Ajustes'!$B$4),"DAR SEGUIMIENTO - SIN RESPUESTA; ","")&amp;IF(AND(O288="Aceptó",Q288=""),"ACEPTÓ - FALTA FIRMAR; ","")&amp;IF(AND(H288="",Q288=""),"FALTAN DÍAS DE AVISO; ","")&amp;IF(AND(Q288&lt;&gt;"",R288=""),"FALTA NUEVA TERMINACIÓN; ",""))-2)))</f>
        <v/>
      </c>
    </row>
    <row r="289">
      <c r="D289" s="6" t="n"/>
      <c r="E289" s="6" t="n"/>
      <c r="F289" s="7" t="n"/>
      <c r="I289" s="6">
        <f>IF(OR(E289="",H289=""),"",E289-H289)</f>
        <v/>
      </c>
      <c r="J289" s="6">
        <f>IF(I289="","",I289-'Ajustes'!$B$2)</f>
        <v/>
      </c>
      <c r="K289" s="6">
        <f>IF(J289="","",J289-'Ajustes'!$B$3)</f>
        <v/>
      </c>
      <c r="M289" s="7" t="n"/>
      <c r="N289" s="6" t="n"/>
      <c r="P289" s="6" t="n"/>
      <c r="Q289" s="6" t="n"/>
      <c r="R289" s="6" t="n"/>
      <c r="S289">
        <f>IF(OR(E289="",Q289&lt;&gt;""),"",E289-TODAY())</f>
        <v/>
      </c>
      <c r="T289">
        <f>IF(E289="","",IF(Q289&lt;&gt;"","RENOVADO",IF(L289="Terminar","TERMINA",IF(N289&lt;&gt;"","OFERTA ENVIADA",IF(AND(J289&lt;&gt;"",TODAY()&gt;=J289),"DECIDIR YA","OK")))))</f>
        <v/>
      </c>
      <c r="U289">
        <f>IF(E289="","",IF(IF(AND(I289&lt;&gt;"",TODAY()&gt;I289,N289="",Q289=""),"PASÓ EL LÍMITE DE AVISO - NADA ENVIADO; ","")&amp;IF(AND(TODAY()&gt;E289,Q289="",L289&lt;&gt;"Terminar"),"TERMINADO - SIN RENOVAR; ","")&amp;IF(AND(J289&lt;&gt;"",TODAY()&gt;=J289,OR(L289="",L289="Sin decidir"),N289="",Q289=""),"DECIDIR YA; ","")&amp;IF(AND(K289&lt;&gt;"",TODAY()&gt;=K289,TODAY()&lt;J289,OR(L289="",L289="Sin decidir"),Q289=""),"DECIDIR PRONTO; ","")&amp;IF(AND(N289&lt;&gt;"",OR(O289="",O289="Sin respuesta"),Q289="",L289&lt;&gt;"Terminar",I289&lt;&gt;"",TODAY()&gt;=N(I289)-'Ajustes'!$B$4),"DAR SEGUIMIENTO - SIN RESPUESTA; ","")&amp;IF(AND(O289="Aceptó",Q289=""),"ACEPTÓ - FALTA FIRMAR; ","")&amp;IF(AND(H289="",Q289=""),"FALTAN DÍAS DE AVISO; ","")&amp;IF(AND(Q289&lt;&gt;"",R289=""),"FALTA NUEVA TERMINACIÓN; ","")="","",LEFT(IF(AND(I289&lt;&gt;"",TODAY()&gt;I289,N289="",Q289=""),"PASÓ EL LÍMITE DE AVISO - NADA ENVIADO; ","")&amp;IF(AND(TODAY()&gt;E289,Q289="",L289&lt;&gt;"Terminar"),"TERMINADO - SIN RENOVAR; ","")&amp;IF(AND(J289&lt;&gt;"",TODAY()&gt;=J289,OR(L289="",L289="Sin decidir"),N289="",Q289=""),"DECIDIR YA; ","")&amp;IF(AND(K289&lt;&gt;"",TODAY()&gt;=K289,TODAY()&lt;J289,OR(L289="",L289="Sin decidir"),Q289=""),"DECIDIR PRONTO; ","")&amp;IF(AND(N289&lt;&gt;"",OR(O289="",O289="Sin respuesta"),Q289="",L289&lt;&gt;"Terminar",I289&lt;&gt;"",TODAY()&gt;=N(I289)-'Ajustes'!$B$4),"DAR SEGUIMIENTO - SIN RESPUESTA; ","")&amp;IF(AND(O289="Aceptó",Q289=""),"ACEPTÓ - FALTA FIRMAR; ","")&amp;IF(AND(H289="",Q289=""),"FALTAN DÍAS DE AVISO; ","")&amp;IF(AND(Q289&lt;&gt;"",R289=""),"FALTA NUEVA TERMINACIÓN; ",""),LEN(IF(AND(I289&lt;&gt;"",TODAY()&gt;I289,N289="",Q289=""),"PASÓ EL LÍMITE DE AVISO - NADA ENVIADO; ","")&amp;IF(AND(TODAY()&gt;E289,Q289="",L289&lt;&gt;"Terminar"),"TERMINADO - SIN RENOVAR; ","")&amp;IF(AND(J289&lt;&gt;"",TODAY()&gt;=J289,OR(L289="",L289="Sin decidir"),N289="",Q289=""),"DECIDIR YA; ","")&amp;IF(AND(K289&lt;&gt;"",TODAY()&gt;=K289,TODAY()&lt;J289,OR(L289="",L289="Sin decidir"),Q289=""),"DECIDIR PRONTO; ","")&amp;IF(AND(N289&lt;&gt;"",OR(O289="",O289="Sin respuesta"),Q289="",L289&lt;&gt;"Terminar",I289&lt;&gt;"",TODAY()&gt;=N(I289)-'Ajustes'!$B$4),"DAR SEGUIMIENTO - SIN RESPUESTA; ","")&amp;IF(AND(O289="Aceptó",Q289=""),"ACEPTÓ - FALTA FIRMAR; ","")&amp;IF(AND(H289="",Q289=""),"FALTAN DÍAS DE AVISO; ","")&amp;IF(AND(Q289&lt;&gt;"",R289=""),"FALTA NUEVA TERMINACIÓN; ",""))-2)))</f>
        <v/>
      </c>
    </row>
    <row r="290">
      <c r="D290" s="6" t="n"/>
      <c r="E290" s="6" t="n"/>
      <c r="F290" s="7" t="n"/>
      <c r="I290" s="6">
        <f>IF(OR(E290="",H290=""),"",E290-H290)</f>
        <v/>
      </c>
      <c r="J290" s="6">
        <f>IF(I290="","",I290-'Ajustes'!$B$2)</f>
        <v/>
      </c>
      <c r="K290" s="6">
        <f>IF(J290="","",J290-'Ajustes'!$B$3)</f>
        <v/>
      </c>
      <c r="M290" s="7" t="n"/>
      <c r="N290" s="6" t="n"/>
      <c r="P290" s="6" t="n"/>
      <c r="Q290" s="6" t="n"/>
      <c r="R290" s="6" t="n"/>
      <c r="S290">
        <f>IF(OR(E290="",Q290&lt;&gt;""),"",E290-TODAY())</f>
        <v/>
      </c>
      <c r="T290">
        <f>IF(E290="","",IF(Q290&lt;&gt;"","RENOVADO",IF(L290="Terminar","TERMINA",IF(N290&lt;&gt;"","OFERTA ENVIADA",IF(AND(J290&lt;&gt;"",TODAY()&gt;=J290),"DECIDIR YA","OK")))))</f>
        <v/>
      </c>
      <c r="U290">
        <f>IF(E290="","",IF(IF(AND(I290&lt;&gt;"",TODAY()&gt;I290,N290="",Q290=""),"PASÓ EL LÍMITE DE AVISO - NADA ENVIADO; ","")&amp;IF(AND(TODAY()&gt;E290,Q290="",L290&lt;&gt;"Terminar"),"TERMINADO - SIN RENOVAR; ","")&amp;IF(AND(J290&lt;&gt;"",TODAY()&gt;=J290,OR(L290="",L290="Sin decidir"),N290="",Q290=""),"DECIDIR YA; ","")&amp;IF(AND(K290&lt;&gt;"",TODAY()&gt;=K290,TODAY()&lt;J290,OR(L290="",L290="Sin decidir"),Q290=""),"DECIDIR PRONTO; ","")&amp;IF(AND(N290&lt;&gt;"",OR(O290="",O290="Sin respuesta"),Q290="",L290&lt;&gt;"Terminar",I290&lt;&gt;"",TODAY()&gt;=N(I290)-'Ajustes'!$B$4),"DAR SEGUIMIENTO - SIN RESPUESTA; ","")&amp;IF(AND(O290="Aceptó",Q290=""),"ACEPTÓ - FALTA FIRMAR; ","")&amp;IF(AND(H290="",Q290=""),"FALTAN DÍAS DE AVISO; ","")&amp;IF(AND(Q290&lt;&gt;"",R290=""),"FALTA NUEVA TERMINACIÓN; ","")="","",LEFT(IF(AND(I290&lt;&gt;"",TODAY()&gt;I290,N290="",Q290=""),"PASÓ EL LÍMITE DE AVISO - NADA ENVIADO; ","")&amp;IF(AND(TODAY()&gt;E290,Q290="",L290&lt;&gt;"Terminar"),"TERMINADO - SIN RENOVAR; ","")&amp;IF(AND(J290&lt;&gt;"",TODAY()&gt;=J290,OR(L290="",L290="Sin decidir"),N290="",Q290=""),"DECIDIR YA; ","")&amp;IF(AND(K290&lt;&gt;"",TODAY()&gt;=K290,TODAY()&lt;J290,OR(L290="",L290="Sin decidir"),Q290=""),"DECIDIR PRONTO; ","")&amp;IF(AND(N290&lt;&gt;"",OR(O290="",O290="Sin respuesta"),Q290="",L290&lt;&gt;"Terminar",I290&lt;&gt;"",TODAY()&gt;=N(I290)-'Ajustes'!$B$4),"DAR SEGUIMIENTO - SIN RESPUESTA; ","")&amp;IF(AND(O290="Aceptó",Q290=""),"ACEPTÓ - FALTA FIRMAR; ","")&amp;IF(AND(H290="",Q290=""),"FALTAN DÍAS DE AVISO; ","")&amp;IF(AND(Q290&lt;&gt;"",R290=""),"FALTA NUEVA TERMINACIÓN; ",""),LEN(IF(AND(I290&lt;&gt;"",TODAY()&gt;I290,N290="",Q290=""),"PASÓ EL LÍMITE DE AVISO - NADA ENVIADO; ","")&amp;IF(AND(TODAY()&gt;E290,Q290="",L290&lt;&gt;"Terminar"),"TERMINADO - SIN RENOVAR; ","")&amp;IF(AND(J290&lt;&gt;"",TODAY()&gt;=J290,OR(L290="",L290="Sin decidir"),N290="",Q290=""),"DECIDIR YA; ","")&amp;IF(AND(K290&lt;&gt;"",TODAY()&gt;=K290,TODAY()&lt;J290,OR(L290="",L290="Sin decidir"),Q290=""),"DECIDIR PRONTO; ","")&amp;IF(AND(N290&lt;&gt;"",OR(O290="",O290="Sin respuesta"),Q290="",L290&lt;&gt;"Terminar",I290&lt;&gt;"",TODAY()&gt;=N(I290)-'Ajustes'!$B$4),"DAR SEGUIMIENTO - SIN RESPUESTA; ","")&amp;IF(AND(O290="Aceptó",Q290=""),"ACEPTÓ - FALTA FIRMAR; ","")&amp;IF(AND(H290="",Q290=""),"FALTAN DÍAS DE AVISO; ","")&amp;IF(AND(Q290&lt;&gt;"",R290=""),"FALTA NUEVA TERMINACIÓN; ",""))-2)))</f>
        <v/>
      </c>
    </row>
    <row r="291">
      <c r="D291" s="6" t="n"/>
      <c r="E291" s="6" t="n"/>
      <c r="F291" s="7" t="n"/>
      <c r="I291" s="6">
        <f>IF(OR(E291="",H291=""),"",E291-H291)</f>
        <v/>
      </c>
      <c r="J291" s="6">
        <f>IF(I291="","",I291-'Ajustes'!$B$2)</f>
        <v/>
      </c>
      <c r="K291" s="6">
        <f>IF(J291="","",J291-'Ajustes'!$B$3)</f>
        <v/>
      </c>
      <c r="M291" s="7" t="n"/>
      <c r="N291" s="6" t="n"/>
      <c r="P291" s="6" t="n"/>
      <c r="Q291" s="6" t="n"/>
      <c r="R291" s="6" t="n"/>
      <c r="S291">
        <f>IF(OR(E291="",Q291&lt;&gt;""),"",E291-TODAY())</f>
        <v/>
      </c>
      <c r="T291">
        <f>IF(E291="","",IF(Q291&lt;&gt;"","RENOVADO",IF(L291="Terminar","TERMINA",IF(N291&lt;&gt;"","OFERTA ENVIADA",IF(AND(J291&lt;&gt;"",TODAY()&gt;=J291),"DECIDIR YA","OK")))))</f>
        <v/>
      </c>
      <c r="U291">
        <f>IF(E291="","",IF(IF(AND(I291&lt;&gt;"",TODAY()&gt;I291,N291="",Q291=""),"PASÓ EL LÍMITE DE AVISO - NADA ENVIADO; ","")&amp;IF(AND(TODAY()&gt;E291,Q291="",L291&lt;&gt;"Terminar"),"TERMINADO - SIN RENOVAR; ","")&amp;IF(AND(J291&lt;&gt;"",TODAY()&gt;=J291,OR(L291="",L291="Sin decidir"),N291="",Q291=""),"DECIDIR YA; ","")&amp;IF(AND(K291&lt;&gt;"",TODAY()&gt;=K291,TODAY()&lt;J291,OR(L291="",L291="Sin decidir"),Q291=""),"DECIDIR PRONTO; ","")&amp;IF(AND(N291&lt;&gt;"",OR(O291="",O291="Sin respuesta"),Q291="",L291&lt;&gt;"Terminar",I291&lt;&gt;"",TODAY()&gt;=N(I291)-'Ajustes'!$B$4),"DAR SEGUIMIENTO - SIN RESPUESTA; ","")&amp;IF(AND(O291="Aceptó",Q291=""),"ACEPTÓ - FALTA FIRMAR; ","")&amp;IF(AND(H291="",Q291=""),"FALTAN DÍAS DE AVISO; ","")&amp;IF(AND(Q291&lt;&gt;"",R291=""),"FALTA NUEVA TERMINACIÓN; ","")="","",LEFT(IF(AND(I291&lt;&gt;"",TODAY()&gt;I291,N291="",Q291=""),"PASÓ EL LÍMITE DE AVISO - NADA ENVIADO; ","")&amp;IF(AND(TODAY()&gt;E291,Q291="",L291&lt;&gt;"Terminar"),"TERMINADO - SIN RENOVAR; ","")&amp;IF(AND(J291&lt;&gt;"",TODAY()&gt;=J291,OR(L291="",L291="Sin decidir"),N291="",Q291=""),"DECIDIR YA; ","")&amp;IF(AND(K291&lt;&gt;"",TODAY()&gt;=K291,TODAY()&lt;J291,OR(L291="",L291="Sin decidir"),Q291=""),"DECIDIR PRONTO; ","")&amp;IF(AND(N291&lt;&gt;"",OR(O291="",O291="Sin respuesta"),Q291="",L291&lt;&gt;"Terminar",I291&lt;&gt;"",TODAY()&gt;=N(I291)-'Ajustes'!$B$4),"DAR SEGUIMIENTO - SIN RESPUESTA; ","")&amp;IF(AND(O291="Aceptó",Q291=""),"ACEPTÓ - FALTA FIRMAR; ","")&amp;IF(AND(H291="",Q291=""),"FALTAN DÍAS DE AVISO; ","")&amp;IF(AND(Q291&lt;&gt;"",R291=""),"FALTA NUEVA TERMINACIÓN; ",""),LEN(IF(AND(I291&lt;&gt;"",TODAY()&gt;I291,N291="",Q291=""),"PASÓ EL LÍMITE DE AVISO - NADA ENVIADO; ","")&amp;IF(AND(TODAY()&gt;E291,Q291="",L291&lt;&gt;"Terminar"),"TERMINADO - SIN RENOVAR; ","")&amp;IF(AND(J291&lt;&gt;"",TODAY()&gt;=J291,OR(L291="",L291="Sin decidir"),N291="",Q291=""),"DECIDIR YA; ","")&amp;IF(AND(K291&lt;&gt;"",TODAY()&gt;=K291,TODAY()&lt;J291,OR(L291="",L291="Sin decidir"),Q291=""),"DECIDIR PRONTO; ","")&amp;IF(AND(N291&lt;&gt;"",OR(O291="",O291="Sin respuesta"),Q291="",L291&lt;&gt;"Terminar",I291&lt;&gt;"",TODAY()&gt;=N(I291)-'Ajustes'!$B$4),"DAR SEGUIMIENTO - SIN RESPUESTA; ","")&amp;IF(AND(O291="Aceptó",Q291=""),"ACEPTÓ - FALTA FIRMAR; ","")&amp;IF(AND(H291="",Q291=""),"FALTAN DÍAS DE AVISO; ","")&amp;IF(AND(Q291&lt;&gt;"",R291=""),"FALTA NUEVA TERMINACIÓN; ",""))-2)))</f>
        <v/>
      </c>
    </row>
    <row r="292">
      <c r="D292" s="6" t="n"/>
      <c r="E292" s="6" t="n"/>
      <c r="F292" s="7" t="n"/>
      <c r="I292" s="6">
        <f>IF(OR(E292="",H292=""),"",E292-H292)</f>
        <v/>
      </c>
      <c r="J292" s="6">
        <f>IF(I292="","",I292-'Ajustes'!$B$2)</f>
        <v/>
      </c>
      <c r="K292" s="6">
        <f>IF(J292="","",J292-'Ajustes'!$B$3)</f>
        <v/>
      </c>
      <c r="M292" s="7" t="n"/>
      <c r="N292" s="6" t="n"/>
      <c r="P292" s="6" t="n"/>
      <c r="Q292" s="6" t="n"/>
      <c r="R292" s="6" t="n"/>
      <c r="S292">
        <f>IF(OR(E292="",Q292&lt;&gt;""),"",E292-TODAY())</f>
        <v/>
      </c>
      <c r="T292">
        <f>IF(E292="","",IF(Q292&lt;&gt;"","RENOVADO",IF(L292="Terminar","TERMINA",IF(N292&lt;&gt;"","OFERTA ENVIADA",IF(AND(J292&lt;&gt;"",TODAY()&gt;=J292),"DECIDIR YA","OK")))))</f>
        <v/>
      </c>
      <c r="U292">
        <f>IF(E292="","",IF(IF(AND(I292&lt;&gt;"",TODAY()&gt;I292,N292="",Q292=""),"PASÓ EL LÍMITE DE AVISO - NADA ENVIADO; ","")&amp;IF(AND(TODAY()&gt;E292,Q292="",L292&lt;&gt;"Terminar"),"TERMINADO - SIN RENOVAR; ","")&amp;IF(AND(J292&lt;&gt;"",TODAY()&gt;=J292,OR(L292="",L292="Sin decidir"),N292="",Q292=""),"DECIDIR YA; ","")&amp;IF(AND(K292&lt;&gt;"",TODAY()&gt;=K292,TODAY()&lt;J292,OR(L292="",L292="Sin decidir"),Q292=""),"DECIDIR PRONTO; ","")&amp;IF(AND(N292&lt;&gt;"",OR(O292="",O292="Sin respuesta"),Q292="",L292&lt;&gt;"Terminar",I292&lt;&gt;"",TODAY()&gt;=N(I292)-'Ajustes'!$B$4),"DAR SEGUIMIENTO - SIN RESPUESTA; ","")&amp;IF(AND(O292="Aceptó",Q292=""),"ACEPTÓ - FALTA FIRMAR; ","")&amp;IF(AND(H292="",Q292=""),"FALTAN DÍAS DE AVISO; ","")&amp;IF(AND(Q292&lt;&gt;"",R292=""),"FALTA NUEVA TERMINACIÓN; ","")="","",LEFT(IF(AND(I292&lt;&gt;"",TODAY()&gt;I292,N292="",Q292=""),"PASÓ EL LÍMITE DE AVISO - NADA ENVIADO; ","")&amp;IF(AND(TODAY()&gt;E292,Q292="",L292&lt;&gt;"Terminar"),"TERMINADO - SIN RENOVAR; ","")&amp;IF(AND(J292&lt;&gt;"",TODAY()&gt;=J292,OR(L292="",L292="Sin decidir"),N292="",Q292=""),"DECIDIR YA; ","")&amp;IF(AND(K292&lt;&gt;"",TODAY()&gt;=K292,TODAY()&lt;J292,OR(L292="",L292="Sin decidir"),Q292=""),"DECIDIR PRONTO; ","")&amp;IF(AND(N292&lt;&gt;"",OR(O292="",O292="Sin respuesta"),Q292="",L292&lt;&gt;"Terminar",I292&lt;&gt;"",TODAY()&gt;=N(I292)-'Ajustes'!$B$4),"DAR SEGUIMIENTO - SIN RESPUESTA; ","")&amp;IF(AND(O292="Aceptó",Q292=""),"ACEPTÓ - FALTA FIRMAR; ","")&amp;IF(AND(H292="",Q292=""),"FALTAN DÍAS DE AVISO; ","")&amp;IF(AND(Q292&lt;&gt;"",R292=""),"FALTA NUEVA TERMINACIÓN; ",""),LEN(IF(AND(I292&lt;&gt;"",TODAY()&gt;I292,N292="",Q292=""),"PASÓ EL LÍMITE DE AVISO - NADA ENVIADO; ","")&amp;IF(AND(TODAY()&gt;E292,Q292="",L292&lt;&gt;"Terminar"),"TERMINADO - SIN RENOVAR; ","")&amp;IF(AND(J292&lt;&gt;"",TODAY()&gt;=J292,OR(L292="",L292="Sin decidir"),N292="",Q292=""),"DECIDIR YA; ","")&amp;IF(AND(K292&lt;&gt;"",TODAY()&gt;=K292,TODAY()&lt;J292,OR(L292="",L292="Sin decidir"),Q292=""),"DECIDIR PRONTO; ","")&amp;IF(AND(N292&lt;&gt;"",OR(O292="",O292="Sin respuesta"),Q292="",L292&lt;&gt;"Terminar",I292&lt;&gt;"",TODAY()&gt;=N(I292)-'Ajustes'!$B$4),"DAR SEGUIMIENTO - SIN RESPUESTA; ","")&amp;IF(AND(O292="Aceptó",Q292=""),"ACEPTÓ - FALTA FIRMAR; ","")&amp;IF(AND(H292="",Q292=""),"FALTAN DÍAS DE AVISO; ","")&amp;IF(AND(Q292&lt;&gt;"",R292=""),"FALTA NUEVA TERMINACIÓN; ",""))-2)))</f>
        <v/>
      </c>
    </row>
    <row r="293">
      <c r="D293" s="6" t="n"/>
      <c r="E293" s="6" t="n"/>
      <c r="F293" s="7" t="n"/>
      <c r="I293" s="6">
        <f>IF(OR(E293="",H293=""),"",E293-H293)</f>
        <v/>
      </c>
      <c r="J293" s="6">
        <f>IF(I293="","",I293-'Ajustes'!$B$2)</f>
        <v/>
      </c>
      <c r="K293" s="6">
        <f>IF(J293="","",J293-'Ajustes'!$B$3)</f>
        <v/>
      </c>
      <c r="M293" s="7" t="n"/>
      <c r="N293" s="6" t="n"/>
      <c r="P293" s="6" t="n"/>
      <c r="Q293" s="6" t="n"/>
      <c r="R293" s="6" t="n"/>
      <c r="S293">
        <f>IF(OR(E293="",Q293&lt;&gt;""),"",E293-TODAY())</f>
        <v/>
      </c>
      <c r="T293">
        <f>IF(E293="","",IF(Q293&lt;&gt;"","RENOVADO",IF(L293="Terminar","TERMINA",IF(N293&lt;&gt;"","OFERTA ENVIADA",IF(AND(J293&lt;&gt;"",TODAY()&gt;=J293),"DECIDIR YA","OK")))))</f>
        <v/>
      </c>
      <c r="U293">
        <f>IF(E293="","",IF(IF(AND(I293&lt;&gt;"",TODAY()&gt;I293,N293="",Q293=""),"PASÓ EL LÍMITE DE AVISO - NADA ENVIADO; ","")&amp;IF(AND(TODAY()&gt;E293,Q293="",L293&lt;&gt;"Terminar"),"TERMINADO - SIN RENOVAR; ","")&amp;IF(AND(J293&lt;&gt;"",TODAY()&gt;=J293,OR(L293="",L293="Sin decidir"),N293="",Q293=""),"DECIDIR YA; ","")&amp;IF(AND(K293&lt;&gt;"",TODAY()&gt;=K293,TODAY()&lt;J293,OR(L293="",L293="Sin decidir"),Q293=""),"DECIDIR PRONTO; ","")&amp;IF(AND(N293&lt;&gt;"",OR(O293="",O293="Sin respuesta"),Q293="",L293&lt;&gt;"Terminar",I293&lt;&gt;"",TODAY()&gt;=N(I293)-'Ajustes'!$B$4),"DAR SEGUIMIENTO - SIN RESPUESTA; ","")&amp;IF(AND(O293="Aceptó",Q293=""),"ACEPTÓ - FALTA FIRMAR; ","")&amp;IF(AND(H293="",Q293=""),"FALTAN DÍAS DE AVISO; ","")&amp;IF(AND(Q293&lt;&gt;"",R293=""),"FALTA NUEVA TERMINACIÓN; ","")="","",LEFT(IF(AND(I293&lt;&gt;"",TODAY()&gt;I293,N293="",Q293=""),"PASÓ EL LÍMITE DE AVISO - NADA ENVIADO; ","")&amp;IF(AND(TODAY()&gt;E293,Q293="",L293&lt;&gt;"Terminar"),"TERMINADO - SIN RENOVAR; ","")&amp;IF(AND(J293&lt;&gt;"",TODAY()&gt;=J293,OR(L293="",L293="Sin decidir"),N293="",Q293=""),"DECIDIR YA; ","")&amp;IF(AND(K293&lt;&gt;"",TODAY()&gt;=K293,TODAY()&lt;J293,OR(L293="",L293="Sin decidir"),Q293=""),"DECIDIR PRONTO; ","")&amp;IF(AND(N293&lt;&gt;"",OR(O293="",O293="Sin respuesta"),Q293="",L293&lt;&gt;"Terminar",I293&lt;&gt;"",TODAY()&gt;=N(I293)-'Ajustes'!$B$4),"DAR SEGUIMIENTO - SIN RESPUESTA; ","")&amp;IF(AND(O293="Aceptó",Q293=""),"ACEPTÓ - FALTA FIRMAR; ","")&amp;IF(AND(H293="",Q293=""),"FALTAN DÍAS DE AVISO; ","")&amp;IF(AND(Q293&lt;&gt;"",R293=""),"FALTA NUEVA TERMINACIÓN; ",""),LEN(IF(AND(I293&lt;&gt;"",TODAY()&gt;I293,N293="",Q293=""),"PASÓ EL LÍMITE DE AVISO - NADA ENVIADO; ","")&amp;IF(AND(TODAY()&gt;E293,Q293="",L293&lt;&gt;"Terminar"),"TERMINADO - SIN RENOVAR; ","")&amp;IF(AND(J293&lt;&gt;"",TODAY()&gt;=J293,OR(L293="",L293="Sin decidir"),N293="",Q293=""),"DECIDIR YA; ","")&amp;IF(AND(K293&lt;&gt;"",TODAY()&gt;=K293,TODAY()&lt;J293,OR(L293="",L293="Sin decidir"),Q293=""),"DECIDIR PRONTO; ","")&amp;IF(AND(N293&lt;&gt;"",OR(O293="",O293="Sin respuesta"),Q293="",L293&lt;&gt;"Terminar",I293&lt;&gt;"",TODAY()&gt;=N(I293)-'Ajustes'!$B$4),"DAR SEGUIMIENTO - SIN RESPUESTA; ","")&amp;IF(AND(O293="Aceptó",Q293=""),"ACEPTÓ - FALTA FIRMAR; ","")&amp;IF(AND(H293="",Q293=""),"FALTAN DÍAS DE AVISO; ","")&amp;IF(AND(Q293&lt;&gt;"",R293=""),"FALTA NUEVA TERMINACIÓN; ",""))-2)))</f>
        <v/>
      </c>
    </row>
    <row r="294">
      <c r="D294" s="6" t="n"/>
      <c r="E294" s="6" t="n"/>
      <c r="F294" s="7" t="n"/>
      <c r="I294" s="6">
        <f>IF(OR(E294="",H294=""),"",E294-H294)</f>
        <v/>
      </c>
      <c r="J294" s="6">
        <f>IF(I294="","",I294-'Ajustes'!$B$2)</f>
        <v/>
      </c>
      <c r="K294" s="6">
        <f>IF(J294="","",J294-'Ajustes'!$B$3)</f>
        <v/>
      </c>
      <c r="M294" s="7" t="n"/>
      <c r="N294" s="6" t="n"/>
      <c r="P294" s="6" t="n"/>
      <c r="Q294" s="6" t="n"/>
      <c r="R294" s="6" t="n"/>
      <c r="S294">
        <f>IF(OR(E294="",Q294&lt;&gt;""),"",E294-TODAY())</f>
        <v/>
      </c>
      <c r="T294">
        <f>IF(E294="","",IF(Q294&lt;&gt;"","RENOVADO",IF(L294="Terminar","TERMINA",IF(N294&lt;&gt;"","OFERTA ENVIADA",IF(AND(J294&lt;&gt;"",TODAY()&gt;=J294),"DECIDIR YA","OK")))))</f>
        <v/>
      </c>
      <c r="U294">
        <f>IF(E294="","",IF(IF(AND(I294&lt;&gt;"",TODAY()&gt;I294,N294="",Q294=""),"PASÓ EL LÍMITE DE AVISO - NADA ENVIADO; ","")&amp;IF(AND(TODAY()&gt;E294,Q294="",L294&lt;&gt;"Terminar"),"TERMINADO - SIN RENOVAR; ","")&amp;IF(AND(J294&lt;&gt;"",TODAY()&gt;=J294,OR(L294="",L294="Sin decidir"),N294="",Q294=""),"DECIDIR YA; ","")&amp;IF(AND(K294&lt;&gt;"",TODAY()&gt;=K294,TODAY()&lt;J294,OR(L294="",L294="Sin decidir"),Q294=""),"DECIDIR PRONTO; ","")&amp;IF(AND(N294&lt;&gt;"",OR(O294="",O294="Sin respuesta"),Q294="",L294&lt;&gt;"Terminar",I294&lt;&gt;"",TODAY()&gt;=N(I294)-'Ajustes'!$B$4),"DAR SEGUIMIENTO - SIN RESPUESTA; ","")&amp;IF(AND(O294="Aceptó",Q294=""),"ACEPTÓ - FALTA FIRMAR; ","")&amp;IF(AND(H294="",Q294=""),"FALTAN DÍAS DE AVISO; ","")&amp;IF(AND(Q294&lt;&gt;"",R294=""),"FALTA NUEVA TERMINACIÓN; ","")="","",LEFT(IF(AND(I294&lt;&gt;"",TODAY()&gt;I294,N294="",Q294=""),"PASÓ EL LÍMITE DE AVISO - NADA ENVIADO; ","")&amp;IF(AND(TODAY()&gt;E294,Q294="",L294&lt;&gt;"Terminar"),"TERMINADO - SIN RENOVAR; ","")&amp;IF(AND(J294&lt;&gt;"",TODAY()&gt;=J294,OR(L294="",L294="Sin decidir"),N294="",Q294=""),"DECIDIR YA; ","")&amp;IF(AND(K294&lt;&gt;"",TODAY()&gt;=K294,TODAY()&lt;J294,OR(L294="",L294="Sin decidir"),Q294=""),"DECIDIR PRONTO; ","")&amp;IF(AND(N294&lt;&gt;"",OR(O294="",O294="Sin respuesta"),Q294="",L294&lt;&gt;"Terminar",I294&lt;&gt;"",TODAY()&gt;=N(I294)-'Ajustes'!$B$4),"DAR SEGUIMIENTO - SIN RESPUESTA; ","")&amp;IF(AND(O294="Aceptó",Q294=""),"ACEPTÓ - FALTA FIRMAR; ","")&amp;IF(AND(H294="",Q294=""),"FALTAN DÍAS DE AVISO; ","")&amp;IF(AND(Q294&lt;&gt;"",R294=""),"FALTA NUEVA TERMINACIÓN; ",""),LEN(IF(AND(I294&lt;&gt;"",TODAY()&gt;I294,N294="",Q294=""),"PASÓ EL LÍMITE DE AVISO - NADA ENVIADO; ","")&amp;IF(AND(TODAY()&gt;E294,Q294="",L294&lt;&gt;"Terminar"),"TERMINADO - SIN RENOVAR; ","")&amp;IF(AND(J294&lt;&gt;"",TODAY()&gt;=J294,OR(L294="",L294="Sin decidir"),N294="",Q294=""),"DECIDIR YA; ","")&amp;IF(AND(K294&lt;&gt;"",TODAY()&gt;=K294,TODAY()&lt;J294,OR(L294="",L294="Sin decidir"),Q294=""),"DECIDIR PRONTO; ","")&amp;IF(AND(N294&lt;&gt;"",OR(O294="",O294="Sin respuesta"),Q294="",L294&lt;&gt;"Terminar",I294&lt;&gt;"",TODAY()&gt;=N(I294)-'Ajustes'!$B$4),"DAR SEGUIMIENTO - SIN RESPUESTA; ","")&amp;IF(AND(O294="Aceptó",Q294=""),"ACEPTÓ - FALTA FIRMAR; ","")&amp;IF(AND(H294="",Q294=""),"FALTAN DÍAS DE AVISO; ","")&amp;IF(AND(Q294&lt;&gt;"",R294=""),"FALTA NUEVA TERMINACIÓN; ",""))-2)))</f>
        <v/>
      </c>
    </row>
    <row r="295">
      <c r="D295" s="6" t="n"/>
      <c r="E295" s="6" t="n"/>
      <c r="F295" s="7" t="n"/>
      <c r="I295" s="6">
        <f>IF(OR(E295="",H295=""),"",E295-H295)</f>
        <v/>
      </c>
      <c r="J295" s="6">
        <f>IF(I295="","",I295-'Ajustes'!$B$2)</f>
        <v/>
      </c>
      <c r="K295" s="6">
        <f>IF(J295="","",J295-'Ajustes'!$B$3)</f>
        <v/>
      </c>
      <c r="M295" s="7" t="n"/>
      <c r="N295" s="6" t="n"/>
      <c r="P295" s="6" t="n"/>
      <c r="Q295" s="6" t="n"/>
      <c r="R295" s="6" t="n"/>
      <c r="S295">
        <f>IF(OR(E295="",Q295&lt;&gt;""),"",E295-TODAY())</f>
        <v/>
      </c>
      <c r="T295">
        <f>IF(E295="","",IF(Q295&lt;&gt;"","RENOVADO",IF(L295="Terminar","TERMINA",IF(N295&lt;&gt;"","OFERTA ENVIADA",IF(AND(J295&lt;&gt;"",TODAY()&gt;=J295),"DECIDIR YA","OK")))))</f>
        <v/>
      </c>
      <c r="U295">
        <f>IF(E295="","",IF(IF(AND(I295&lt;&gt;"",TODAY()&gt;I295,N295="",Q295=""),"PASÓ EL LÍMITE DE AVISO - NADA ENVIADO; ","")&amp;IF(AND(TODAY()&gt;E295,Q295="",L295&lt;&gt;"Terminar"),"TERMINADO - SIN RENOVAR; ","")&amp;IF(AND(J295&lt;&gt;"",TODAY()&gt;=J295,OR(L295="",L295="Sin decidir"),N295="",Q295=""),"DECIDIR YA; ","")&amp;IF(AND(K295&lt;&gt;"",TODAY()&gt;=K295,TODAY()&lt;J295,OR(L295="",L295="Sin decidir"),Q295=""),"DECIDIR PRONTO; ","")&amp;IF(AND(N295&lt;&gt;"",OR(O295="",O295="Sin respuesta"),Q295="",L295&lt;&gt;"Terminar",I295&lt;&gt;"",TODAY()&gt;=N(I295)-'Ajustes'!$B$4),"DAR SEGUIMIENTO - SIN RESPUESTA; ","")&amp;IF(AND(O295="Aceptó",Q295=""),"ACEPTÓ - FALTA FIRMAR; ","")&amp;IF(AND(H295="",Q295=""),"FALTAN DÍAS DE AVISO; ","")&amp;IF(AND(Q295&lt;&gt;"",R295=""),"FALTA NUEVA TERMINACIÓN; ","")="","",LEFT(IF(AND(I295&lt;&gt;"",TODAY()&gt;I295,N295="",Q295=""),"PASÓ EL LÍMITE DE AVISO - NADA ENVIADO; ","")&amp;IF(AND(TODAY()&gt;E295,Q295="",L295&lt;&gt;"Terminar"),"TERMINADO - SIN RENOVAR; ","")&amp;IF(AND(J295&lt;&gt;"",TODAY()&gt;=J295,OR(L295="",L295="Sin decidir"),N295="",Q295=""),"DECIDIR YA; ","")&amp;IF(AND(K295&lt;&gt;"",TODAY()&gt;=K295,TODAY()&lt;J295,OR(L295="",L295="Sin decidir"),Q295=""),"DECIDIR PRONTO; ","")&amp;IF(AND(N295&lt;&gt;"",OR(O295="",O295="Sin respuesta"),Q295="",L295&lt;&gt;"Terminar",I295&lt;&gt;"",TODAY()&gt;=N(I295)-'Ajustes'!$B$4),"DAR SEGUIMIENTO - SIN RESPUESTA; ","")&amp;IF(AND(O295="Aceptó",Q295=""),"ACEPTÓ - FALTA FIRMAR; ","")&amp;IF(AND(H295="",Q295=""),"FALTAN DÍAS DE AVISO; ","")&amp;IF(AND(Q295&lt;&gt;"",R295=""),"FALTA NUEVA TERMINACIÓN; ",""),LEN(IF(AND(I295&lt;&gt;"",TODAY()&gt;I295,N295="",Q295=""),"PASÓ EL LÍMITE DE AVISO - NADA ENVIADO; ","")&amp;IF(AND(TODAY()&gt;E295,Q295="",L295&lt;&gt;"Terminar"),"TERMINADO - SIN RENOVAR; ","")&amp;IF(AND(J295&lt;&gt;"",TODAY()&gt;=J295,OR(L295="",L295="Sin decidir"),N295="",Q295=""),"DECIDIR YA; ","")&amp;IF(AND(K295&lt;&gt;"",TODAY()&gt;=K295,TODAY()&lt;J295,OR(L295="",L295="Sin decidir"),Q295=""),"DECIDIR PRONTO; ","")&amp;IF(AND(N295&lt;&gt;"",OR(O295="",O295="Sin respuesta"),Q295="",L295&lt;&gt;"Terminar",I295&lt;&gt;"",TODAY()&gt;=N(I295)-'Ajustes'!$B$4),"DAR SEGUIMIENTO - SIN RESPUESTA; ","")&amp;IF(AND(O295="Aceptó",Q295=""),"ACEPTÓ - FALTA FIRMAR; ","")&amp;IF(AND(H295="",Q295=""),"FALTAN DÍAS DE AVISO; ","")&amp;IF(AND(Q295&lt;&gt;"",R295=""),"FALTA NUEVA TERMINACIÓN; ",""))-2)))</f>
        <v/>
      </c>
    </row>
    <row r="296">
      <c r="D296" s="6" t="n"/>
      <c r="E296" s="6" t="n"/>
      <c r="F296" s="7" t="n"/>
      <c r="I296" s="6">
        <f>IF(OR(E296="",H296=""),"",E296-H296)</f>
        <v/>
      </c>
      <c r="J296" s="6">
        <f>IF(I296="","",I296-'Ajustes'!$B$2)</f>
        <v/>
      </c>
      <c r="K296" s="6">
        <f>IF(J296="","",J296-'Ajustes'!$B$3)</f>
        <v/>
      </c>
      <c r="M296" s="7" t="n"/>
      <c r="N296" s="6" t="n"/>
      <c r="P296" s="6" t="n"/>
      <c r="Q296" s="6" t="n"/>
      <c r="R296" s="6" t="n"/>
      <c r="S296">
        <f>IF(OR(E296="",Q296&lt;&gt;""),"",E296-TODAY())</f>
        <v/>
      </c>
      <c r="T296">
        <f>IF(E296="","",IF(Q296&lt;&gt;"","RENOVADO",IF(L296="Terminar","TERMINA",IF(N296&lt;&gt;"","OFERTA ENVIADA",IF(AND(J296&lt;&gt;"",TODAY()&gt;=J296),"DECIDIR YA","OK")))))</f>
        <v/>
      </c>
      <c r="U296">
        <f>IF(E296="","",IF(IF(AND(I296&lt;&gt;"",TODAY()&gt;I296,N296="",Q296=""),"PASÓ EL LÍMITE DE AVISO - NADA ENVIADO; ","")&amp;IF(AND(TODAY()&gt;E296,Q296="",L296&lt;&gt;"Terminar"),"TERMINADO - SIN RENOVAR; ","")&amp;IF(AND(J296&lt;&gt;"",TODAY()&gt;=J296,OR(L296="",L296="Sin decidir"),N296="",Q296=""),"DECIDIR YA; ","")&amp;IF(AND(K296&lt;&gt;"",TODAY()&gt;=K296,TODAY()&lt;J296,OR(L296="",L296="Sin decidir"),Q296=""),"DECIDIR PRONTO; ","")&amp;IF(AND(N296&lt;&gt;"",OR(O296="",O296="Sin respuesta"),Q296="",L296&lt;&gt;"Terminar",I296&lt;&gt;"",TODAY()&gt;=N(I296)-'Ajustes'!$B$4),"DAR SEGUIMIENTO - SIN RESPUESTA; ","")&amp;IF(AND(O296="Aceptó",Q296=""),"ACEPTÓ - FALTA FIRMAR; ","")&amp;IF(AND(H296="",Q296=""),"FALTAN DÍAS DE AVISO; ","")&amp;IF(AND(Q296&lt;&gt;"",R296=""),"FALTA NUEVA TERMINACIÓN; ","")="","",LEFT(IF(AND(I296&lt;&gt;"",TODAY()&gt;I296,N296="",Q296=""),"PASÓ EL LÍMITE DE AVISO - NADA ENVIADO; ","")&amp;IF(AND(TODAY()&gt;E296,Q296="",L296&lt;&gt;"Terminar"),"TERMINADO - SIN RENOVAR; ","")&amp;IF(AND(J296&lt;&gt;"",TODAY()&gt;=J296,OR(L296="",L296="Sin decidir"),N296="",Q296=""),"DECIDIR YA; ","")&amp;IF(AND(K296&lt;&gt;"",TODAY()&gt;=K296,TODAY()&lt;J296,OR(L296="",L296="Sin decidir"),Q296=""),"DECIDIR PRONTO; ","")&amp;IF(AND(N296&lt;&gt;"",OR(O296="",O296="Sin respuesta"),Q296="",L296&lt;&gt;"Terminar",I296&lt;&gt;"",TODAY()&gt;=N(I296)-'Ajustes'!$B$4),"DAR SEGUIMIENTO - SIN RESPUESTA; ","")&amp;IF(AND(O296="Aceptó",Q296=""),"ACEPTÓ - FALTA FIRMAR; ","")&amp;IF(AND(H296="",Q296=""),"FALTAN DÍAS DE AVISO; ","")&amp;IF(AND(Q296&lt;&gt;"",R296=""),"FALTA NUEVA TERMINACIÓN; ",""),LEN(IF(AND(I296&lt;&gt;"",TODAY()&gt;I296,N296="",Q296=""),"PASÓ EL LÍMITE DE AVISO - NADA ENVIADO; ","")&amp;IF(AND(TODAY()&gt;E296,Q296="",L296&lt;&gt;"Terminar"),"TERMINADO - SIN RENOVAR; ","")&amp;IF(AND(J296&lt;&gt;"",TODAY()&gt;=J296,OR(L296="",L296="Sin decidir"),N296="",Q296=""),"DECIDIR YA; ","")&amp;IF(AND(K296&lt;&gt;"",TODAY()&gt;=K296,TODAY()&lt;J296,OR(L296="",L296="Sin decidir"),Q296=""),"DECIDIR PRONTO; ","")&amp;IF(AND(N296&lt;&gt;"",OR(O296="",O296="Sin respuesta"),Q296="",L296&lt;&gt;"Terminar",I296&lt;&gt;"",TODAY()&gt;=N(I296)-'Ajustes'!$B$4),"DAR SEGUIMIENTO - SIN RESPUESTA; ","")&amp;IF(AND(O296="Aceptó",Q296=""),"ACEPTÓ - FALTA FIRMAR; ","")&amp;IF(AND(H296="",Q296=""),"FALTAN DÍAS DE AVISO; ","")&amp;IF(AND(Q296&lt;&gt;"",R296=""),"FALTA NUEVA TERMINACIÓN; ",""))-2)))</f>
        <v/>
      </c>
    </row>
    <row r="297">
      <c r="D297" s="6" t="n"/>
      <c r="E297" s="6" t="n"/>
      <c r="F297" s="7" t="n"/>
      <c r="I297" s="6">
        <f>IF(OR(E297="",H297=""),"",E297-H297)</f>
        <v/>
      </c>
      <c r="J297" s="6">
        <f>IF(I297="","",I297-'Ajustes'!$B$2)</f>
        <v/>
      </c>
      <c r="K297" s="6">
        <f>IF(J297="","",J297-'Ajustes'!$B$3)</f>
        <v/>
      </c>
      <c r="M297" s="7" t="n"/>
      <c r="N297" s="6" t="n"/>
      <c r="P297" s="6" t="n"/>
      <c r="Q297" s="6" t="n"/>
      <c r="R297" s="6" t="n"/>
      <c r="S297">
        <f>IF(OR(E297="",Q297&lt;&gt;""),"",E297-TODAY())</f>
        <v/>
      </c>
      <c r="T297">
        <f>IF(E297="","",IF(Q297&lt;&gt;"","RENOVADO",IF(L297="Terminar","TERMINA",IF(N297&lt;&gt;"","OFERTA ENVIADA",IF(AND(J297&lt;&gt;"",TODAY()&gt;=J297),"DECIDIR YA","OK")))))</f>
        <v/>
      </c>
      <c r="U297">
        <f>IF(E297="","",IF(IF(AND(I297&lt;&gt;"",TODAY()&gt;I297,N297="",Q297=""),"PASÓ EL LÍMITE DE AVISO - NADA ENVIADO; ","")&amp;IF(AND(TODAY()&gt;E297,Q297="",L297&lt;&gt;"Terminar"),"TERMINADO - SIN RENOVAR; ","")&amp;IF(AND(J297&lt;&gt;"",TODAY()&gt;=J297,OR(L297="",L297="Sin decidir"),N297="",Q297=""),"DECIDIR YA; ","")&amp;IF(AND(K297&lt;&gt;"",TODAY()&gt;=K297,TODAY()&lt;J297,OR(L297="",L297="Sin decidir"),Q297=""),"DECIDIR PRONTO; ","")&amp;IF(AND(N297&lt;&gt;"",OR(O297="",O297="Sin respuesta"),Q297="",L297&lt;&gt;"Terminar",I297&lt;&gt;"",TODAY()&gt;=N(I297)-'Ajustes'!$B$4),"DAR SEGUIMIENTO - SIN RESPUESTA; ","")&amp;IF(AND(O297="Aceptó",Q297=""),"ACEPTÓ - FALTA FIRMAR; ","")&amp;IF(AND(H297="",Q297=""),"FALTAN DÍAS DE AVISO; ","")&amp;IF(AND(Q297&lt;&gt;"",R297=""),"FALTA NUEVA TERMINACIÓN; ","")="","",LEFT(IF(AND(I297&lt;&gt;"",TODAY()&gt;I297,N297="",Q297=""),"PASÓ EL LÍMITE DE AVISO - NADA ENVIADO; ","")&amp;IF(AND(TODAY()&gt;E297,Q297="",L297&lt;&gt;"Terminar"),"TERMINADO - SIN RENOVAR; ","")&amp;IF(AND(J297&lt;&gt;"",TODAY()&gt;=J297,OR(L297="",L297="Sin decidir"),N297="",Q297=""),"DECIDIR YA; ","")&amp;IF(AND(K297&lt;&gt;"",TODAY()&gt;=K297,TODAY()&lt;J297,OR(L297="",L297="Sin decidir"),Q297=""),"DECIDIR PRONTO; ","")&amp;IF(AND(N297&lt;&gt;"",OR(O297="",O297="Sin respuesta"),Q297="",L297&lt;&gt;"Terminar",I297&lt;&gt;"",TODAY()&gt;=N(I297)-'Ajustes'!$B$4),"DAR SEGUIMIENTO - SIN RESPUESTA; ","")&amp;IF(AND(O297="Aceptó",Q297=""),"ACEPTÓ - FALTA FIRMAR; ","")&amp;IF(AND(H297="",Q297=""),"FALTAN DÍAS DE AVISO; ","")&amp;IF(AND(Q297&lt;&gt;"",R297=""),"FALTA NUEVA TERMINACIÓN; ",""),LEN(IF(AND(I297&lt;&gt;"",TODAY()&gt;I297,N297="",Q297=""),"PASÓ EL LÍMITE DE AVISO - NADA ENVIADO; ","")&amp;IF(AND(TODAY()&gt;E297,Q297="",L297&lt;&gt;"Terminar"),"TERMINADO - SIN RENOVAR; ","")&amp;IF(AND(J297&lt;&gt;"",TODAY()&gt;=J297,OR(L297="",L297="Sin decidir"),N297="",Q297=""),"DECIDIR YA; ","")&amp;IF(AND(K297&lt;&gt;"",TODAY()&gt;=K297,TODAY()&lt;J297,OR(L297="",L297="Sin decidir"),Q297=""),"DECIDIR PRONTO; ","")&amp;IF(AND(N297&lt;&gt;"",OR(O297="",O297="Sin respuesta"),Q297="",L297&lt;&gt;"Terminar",I297&lt;&gt;"",TODAY()&gt;=N(I297)-'Ajustes'!$B$4),"DAR SEGUIMIENTO - SIN RESPUESTA; ","")&amp;IF(AND(O297="Aceptó",Q297=""),"ACEPTÓ - FALTA FIRMAR; ","")&amp;IF(AND(H297="",Q297=""),"FALTAN DÍAS DE AVISO; ","")&amp;IF(AND(Q297&lt;&gt;"",R297=""),"FALTA NUEVA TERMINACIÓN; ",""))-2)))</f>
        <v/>
      </c>
    </row>
    <row r="298">
      <c r="D298" s="6" t="n"/>
      <c r="E298" s="6" t="n"/>
      <c r="F298" s="7" t="n"/>
      <c r="I298" s="6">
        <f>IF(OR(E298="",H298=""),"",E298-H298)</f>
        <v/>
      </c>
      <c r="J298" s="6">
        <f>IF(I298="","",I298-'Ajustes'!$B$2)</f>
        <v/>
      </c>
      <c r="K298" s="6">
        <f>IF(J298="","",J298-'Ajustes'!$B$3)</f>
        <v/>
      </c>
      <c r="M298" s="7" t="n"/>
      <c r="N298" s="6" t="n"/>
      <c r="P298" s="6" t="n"/>
      <c r="Q298" s="6" t="n"/>
      <c r="R298" s="6" t="n"/>
      <c r="S298">
        <f>IF(OR(E298="",Q298&lt;&gt;""),"",E298-TODAY())</f>
        <v/>
      </c>
      <c r="T298">
        <f>IF(E298="","",IF(Q298&lt;&gt;"","RENOVADO",IF(L298="Terminar","TERMINA",IF(N298&lt;&gt;"","OFERTA ENVIADA",IF(AND(J298&lt;&gt;"",TODAY()&gt;=J298),"DECIDIR YA","OK")))))</f>
        <v/>
      </c>
      <c r="U298">
        <f>IF(E298="","",IF(IF(AND(I298&lt;&gt;"",TODAY()&gt;I298,N298="",Q298=""),"PASÓ EL LÍMITE DE AVISO - NADA ENVIADO; ","")&amp;IF(AND(TODAY()&gt;E298,Q298="",L298&lt;&gt;"Terminar"),"TERMINADO - SIN RENOVAR; ","")&amp;IF(AND(J298&lt;&gt;"",TODAY()&gt;=J298,OR(L298="",L298="Sin decidir"),N298="",Q298=""),"DECIDIR YA; ","")&amp;IF(AND(K298&lt;&gt;"",TODAY()&gt;=K298,TODAY()&lt;J298,OR(L298="",L298="Sin decidir"),Q298=""),"DECIDIR PRONTO; ","")&amp;IF(AND(N298&lt;&gt;"",OR(O298="",O298="Sin respuesta"),Q298="",L298&lt;&gt;"Terminar",I298&lt;&gt;"",TODAY()&gt;=N(I298)-'Ajustes'!$B$4),"DAR SEGUIMIENTO - SIN RESPUESTA; ","")&amp;IF(AND(O298="Aceptó",Q298=""),"ACEPTÓ - FALTA FIRMAR; ","")&amp;IF(AND(H298="",Q298=""),"FALTAN DÍAS DE AVISO; ","")&amp;IF(AND(Q298&lt;&gt;"",R298=""),"FALTA NUEVA TERMINACIÓN; ","")="","",LEFT(IF(AND(I298&lt;&gt;"",TODAY()&gt;I298,N298="",Q298=""),"PASÓ EL LÍMITE DE AVISO - NADA ENVIADO; ","")&amp;IF(AND(TODAY()&gt;E298,Q298="",L298&lt;&gt;"Terminar"),"TERMINADO - SIN RENOVAR; ","")&amp;IF(AND(J298&lt;&gt;"",TODAY()&gt;=J298,OR(L298="",L298="Sin decidir"),N298="",Q298=""),"DECIDIR YA; ","")&amp;IF(AND(K298&lt;&gt;"",TODAY()&gt;=K298,TODAY()&lt;J298,OR(L298="",L298="Sin decidir"),Q298=""),"DECIDIR PRONTO; ","")&amp;IF(AND(N298&lt;&gt;"",OR(O298="",O298="Sin respuesta"),Q298="",L298&lt;&gt;"Terminar",I298&lt;&gt;"",TODAY()&gt;=N(I298)-'Ajustes'!$B$4),"DAR SEGUIMIENTO - SIN RESPUESTA; ","")&amp;IF(AND(O298="Aceptó",Q298=""),"ACEPTÓ - FALTA FIRMAR; ","")&amp;IF(AND(H298="",Q298=""),"FALTAN DÍAS DE AVISO; ","")&amp;IF(AND(Q298&lt;&gt;"",R298=""),"FALTA NUEVA TERMINACIÓN; ",""),LEN(IF(AND(I298&lt;&gt;"",TODAY()&gt;I298,N298="",Q298=""),"PASÓ EL LÍMITE DE AVISO - NADA ENVIADO; ","")&amp;IF(AND(TODAY()&gt;E298,Q298="",L298&lt;&gt;"Terminar"),"TERMINADO - SIN RENOVAR; ","")&amp;IF(AND(J298&lt;&gt;"",TODAY()&gt;=J298,OR(L298="",L298="Sin decidir"),N298="",Q298=""),"DECIDIR YA; ","")&amp;IF(AND(K298&lt;&gt;"",TODAY()&gt;=K298,TODAY()&lt;J298,OR(L298="",L298="Sin decidir"),Q298=""),"DECIDIR PRONTO; ","")&amp;IF(AND(N298&lt;&gt;"",OR(O298="",O298="Sin respuesta"),Q298="",L298&lt;&gt;"Terminar",I298&lt;&gt;"",TODAY()&gt;=N(I298)-'Ajustes'!$B$4),"DAR SEGUIMIENTO - SIN RESPUESTA; ","")&amp;IF(AND(O298="Aceptó",Q298=""),"ACEPTÓ - FALTA FIRMAR; ","")&amp;IF(AND(H298="",Q298=""),"FALTAN DÍAS DE AVISO; ","")&amp;IF(AND(Q298&lt;&gt;"",R298=""),"FALTA NUEVA TERMINACIÓN; ",""))-2)))</f>
        <v/>
      </c>
    </row>
    <row r="299">
      <c r="D299" s="6" t="n"/>
      <c r="E299" s="6" t="n"/>
      <c r="F299" s="7" t="n"/>
      <c r="I299" s="6">
        <f>IF(OR(E299="",H299=""),"",E299-H299)</f>
        <v/>
      </c>
      <c r="J299" s="6">
        <f>IF(I299="","",I299-'Ajustes'!$B$2)</f>
        <v/>
      </c>
      <c r="K299" s="6">
        <f>IF(J299="","",J299-'Ajustes'!$B$3)</f>
        <v/>
      </c>
      <c r="M299" s="7" t="n"/>
      <c r="N299" s="6" t="n"/>
      <c r="P299" s="6" t="n"/>
      <c r="Q299" s="6" t="n"/>
      <c r="R299" s="6" t="n"/>
      <c r="S299">
        <f>IF(OR(E299="",Q299&lt;&gt;""),"",E299-TODAY())</f>
        <v/>
      </c>
      <c r="T299">
        <f>IF(E299="","",IF(Q299&lt;&gt;"","RENOVADO",IF(L299="Terminar","TERMINA",IF(N299&lt;&gt;"","OFERTA ENVIADA",IF(AND(J299&lt;&gt;"",TODAY()&gt;=J299),"DECIDIR YA","OK")))))</f>
        <v/>
      </c>
      <c r="U299">
        <f>IF(E299="","",IF(IF(AND(I299&lt;&gt;"",TODAY()&gt;I299,N299="",Q299=""),"PASÓ EL LÍMITE DE AVISO - NADA ENVIADO; ","")&amp;IF(AND(TODAY()&gt;E299,Q299="",L299&lt;&gt;"Terminar"),"TERMINADO - SIN RENOVAR; ","")&amp;IF(AND(J299&lt;&gt;"",TODAY()&gt;=J299,OR(L299="",L299="Sin decidir"),N299="",Q299=""),"DECIDIR YA; ","")&amp;IF(AND(K299&lt;&gt;"",TODAY()&gt;=K299,TODAY()&lt;J299,OR(L299="",L299="Sin decidir"),Q299=""),"DECIDIR PRONTO; ","")&amp;IF(AND(N299&lt;&gt;"",OR(O299="",O299="Sin respuesta"),Q299="",L299&lt;&gt;"Terminar",I299&lt;&gt;"",TODAY()&gt;=N(I299)-'Ajustes'!$B$4),"DAR SEGUIMIENTO - SIN RESPUESTA; ","")&amp;IF(AND(O299="Aceptó",Q299=""),"ACEPTÓ - FALTA FIRMAR; ","")&amp;IF(AND(H299="",Q299=""),"FALTAN DÍAS DE AVISO; ","")&amp;IF(AND(Q299&lt;&gt;"",R299=""),"FALTA NUEVA TERMINACIÓN; ","")="","",LEFT(IF(AND(I299&lt;&gt;"",TODAY()&gt;I299,N299="",Q299=""),"PASÓ EL LÍMITE DE AVISO - NADA ENVIADO; ","")&amp;IF(AND(TODAY()&gt;E299,Q299="",L299&lt;&gt;"Terminar"),"TERMINADO - SIN RENOVAR; ","")&amp;IF(AND(J299&lt;&gt;"",TODAY()&gt;=J299,OR(L299="",L299="Sin decidir"),N299="",Q299=""),"DECIDIR YA; ","")&amp;IF(AND(K299&lt;&gt;"",TODAY()&gt;=K299,TODAY()&lt;J299,OR(L299="",L299="Sin decidir"),Q299=""),"DECIDIR PRONTO; ","")&amp;IF(AND(N299&lt;&gt;"",OR(O299="",O299="Sin respuesta"),Q299="",L299&lt;&gt;"Terminar",I299&lt;&gt;"",TODAY()&gt;=N(I299)-'Ajustes'!$B$4),"DAR SEGUIMIENTO - SIN RESPUESTA; ","")&amp;IF(AND(O299="Aceptó",Q299=""),"ACEPTÓ - FALTA FIRMAR; ","")&amp;IF(AND(H299="",Q299=""),"FALTAN DÍAS DE AVISO; ","")&amp;IF(AND(Q299&lt;&gt;"",R299=""),"FALTA NUEVA TERMINACIÓN; ",""),LEN(IF(AND(I299&lt;&gt;"",TODAY()&gt;I299,N299="",Q299=""),"PASÓ EL LÍMITE DE AVISO - NADA ENVIADO; ","")&amp;IF(AND(TODAY()&gt;E299,Q299="",L299&lt;&gt;"Terminar"),"TERMINADO - SIN RENOVAR; ","")&amp;IF(AND(J299&lt;&gt;"",TODAY()&gt;=J299,OR(L299="",L299="Sin decidir"),N299="",Q299=""),"DECIDIR YA; ","")&amp;IF(AND(K299&lt;&gt;"",TODAY()&gt;=K299,TODAY()&lt;J299,OR(L299="",L299="Sin decidir"),Q299=""),"DECIDIR PRONTO; ","")&amp;IF(AND(N299&lt;&gt;"",OR(O299="",O299="Sin respuesta"),Q299="",L299&lt;&gt;"Terminar",I299&lt;&gt;"",TODAY()&gt;=N(I299)-'Ajustes'!$B$4),"DAR SEGUIMIENTO - SIN RESPUESTA; ","")&amp;IF(AND(O299="Aceptó",Q299=""),"ACEPTÓ - FALTA FIRMAR; ","")&amp;IF(AND(H299="",Q299=""),"FALTAN DÍAS DE AVISO; ","")&amp;IF(AND(Q299&lt;&gt;"",R299=""),"FALTA NUEVA TERMINACIÓN; ",""))-2)))</f>
        <v/>
      </c>
    </row>
    <row r="300">
      <c r="D300" s="6" t="n"/>
      <c r="E300" s="6" t="n"/>
      <c r="F300" s="7" t="n"/>
      <c r="I300" s="6">
        <f>IF(OR(E300="",H300=""),"",E300-H300)</f>
        <v/>
      </c>
      <c r="J300" s="6">
        <f>IF(I300="","",I300-'Ajustes'!$B$2)</f>
        <v/>
      </c>
      <c r="K300" s="6">
        <f>IF(J300="","",J300-'Ajustes'!$B$3)</f>
        <v/>
      </c>
      <c r="M300" s="7" t="n"/>
      <c r="N300" s="6" t="n"/>
      <c r="P300" s="6" t="n"/>
      <c r="Q300" s="6" t="n"/>
      <c r="R300" s="6" t="n"/>
      <c r="S300">
        <f>IF(OR(E300="",Q300&lt;&gt;""),"",E300-TODAY())</f>
        <v/>
      </c>
      <c r="T300">
        <f>IF(E300="","",IF(Q300&lt;&gt;"","RENOVADO",IF(L300="Terminar","TERMINA",IF(N300&lt;&gt;"","OFERTA ENVIADA",IF(AND(J300&lt;&gt;"",TODAY()&gt;=J300),"DECIDIR YA","OK")))))</f>
        <v/>
      </c>
      <c r="U300">
        <f>IF(E300="","",IF(IF(AND(I300&lt;&gt;"",TODAY()&gt;I300,N300="",Q300=""),"PASÓ EL LÍMITE DE AVISO - NADA ENVIADO; ","")&amp;IF(AND(TODAY()&gt;E300,Q300="",L300&lt;&gt;"Terminar"),"TERMINADO - SIN RENOVAR; ","")&amp;IF(AND(J300&lt;&gt;"",TODAY()&gt;=J300,OR(L300="",L300="Sin decidir"),N300="",Q300=""),"DECIDIR YA; ","")&amp;IF(AND(K300&lt;&gt;"",TODAY()&gt;=K300,TODAY()&lt;J300,OR(L300="",L300="Sin decidir"),Q300=""),"DECIDIR PRONTO; ","")&amp;IF(AND(N300&lt;&gt;"",OR(O300="",O300="Sin respuesta"),Q300="",L300&lt;&gt;"Terminar",I300&lt;&gt;"",TODAY()&gt;=N(I300)-'Ajustes'!$B$4),"DAR SEGUIMIENTO - SIN RESPUESTA; ","")&amp;IF(AND(O300="Aceptó",Q300=""),"ACEPTÓ - FALTA FIRMAR; ","")&amp;IF(AND(H300="",Q300=""),"FALTAN DÍAS DE AVISO; ","")&amp;IF(AND(Q300&lt;&gt;"",R300=""),"FALTA NUEVA TERMINACIÓN; ","")="","",LEFT(IF(AND(I300&lt;&gt;"",TODAY()&gt;I300,N300="",Q300=""),"PASÓ EL LÍMITE DE AVISO - NADA ENVIADO; ","")&amp;IF(AND(TODAY()&gt;E300,Q300="",L300&lt;&gt;"Terminar"),"TERMINADO - SIN RENOVAR; ","")&amp;IF(AND(J300&lt;&gt;"",TODAY()&gt;=J300,OR(L300="",L300="Sin decidir"),N300="",Q300=""),"DECIDIR YA; ","")&amp;IF(AND(K300&lt;&gt;"",TODAY()&gt;=K300,TODAY()&lt;J300,OR(L300="",L300="Sin decidir"),Q300=""),"DECIDIR PRONTO; ","")&amp;IF(AND(N300&lt;&gt;"",OR(O300="",O300="Sin respuesta"),Q300="",L300&lt;&gt;"Terminar",I300&lt;&gt;"",TODAY()&gt;=N(I300)-'Ajustes'!$B$4),"DAR SEGUIMIENTO - SIN RESPUESTA; ","")&amp;IF(AND(O300="Aceptó",Q300=""),"ACEPTÓ - FALTA FIRMAR; ","")&amp;IF(AND(H300="",Q300=""),"FALTAN DÍAS DE AVISO; ","")&amp;IF(AND(Q300&lt;&gt;"",R300=""),"FALTA NUEVA TERMINACIÓN; ",""),LEN(IF(AND(I300&lt;&gt;"",TODAY()&gt;I300,N300="",Q300=""),"PASÓ EL LÍMITE DE AVISO - NADA ENVIADO; ","")&amp;IF(AND(TODAY()&gt;E300,Q300="",L300&lt;&gt;"Terminar"),"TERMINADO - SIN RENOVAR; ","")&amp;IF(AND(J300&lt;&gt;"",TODAY()&gt;=J300,OR(L300="",L300="Sin decidir"),N300="",Q300=""),"DECIDIR YA; ","")&amp;IF(AND(K300&lt;&gt;"",TODAY()&gt;=K300,TODAY()&lt;J300,OR(L300="",L300="Sin decidir"),Q300=""),"DECIDIR PRONTO; ","")&amp;IF(AND(N300&lt;&gt;"",OR(O300="",O300="Sin respuesta"),Q300="",L300&lt;&gt;"Terminar",I300&lt;&gt;"",TODAY()&gt;=N(I300)-'Ajustes'!$B$4),"DAR SEGUIMIENTO - SIN RESPUESTA; ","")&amp;IF(AND(O300="Aceptó",Q300=""),"ACEPTÓ - FALTA FIRMAR; ","")&amp;IF(AND(H300="",Q300=""),"FALTAN DÍAS DE AVISO; ","")&amp;IF(AND(Q300&lt;&gt;"",R300=""),"FALTA NUEVA TERMINACIÓN; ",""))-2)))</f>
        <v/>
      </c>
    </row>
  </sheetData>
  <autoFilter ref="A1:V300"/>
  <conditionalFormatting sqref="A2:V300">
    <cfRule type="expression" priority="1" dxfId="0" stopIfTrue="1">
      <formula>OR(ISNUMBER(SEARCH("PASÓ EL LÍMITE DE AVISO - NADA ENVIADO",$U2)),ISNUMBER(SEARCH("TERMINADO - SIN RENOVAR",$U2)))</formula>
    </cfRule>
    <cfRule type="expression" priority="2" dxfId="1" stopIfTrue="1">
      <formula>AND($E2&lt;&gt;"",$U2&lt;&gt;"")</formula>
    </cfRule>
    <cfRule type="expression" priority="3" dxfId="2">
      <formula>AND($T2="RENOVADO",$U2="")</formula>
    </cfRule>
  </conditionalFormatting>
  <dataValidations count="5">
    <dataValidation sqref="G2:G300" showDropDown="0" showInputMessage="0" showErrorMessage="0" allowBlank="1" type="list">
      <formula1>"Termina,Se renueva solo,Mes a mes"</formula1>
    </dataValidation>
    <dataValidation sqref="L2:L300" showDropDown="0" showInputMessage="0" showErrorMessage="0" allowBlank="1" type="list">
      <formula1>"Renovar,Renovar - nueva renta,Terminar,Sin decidir"</formula1>
    </dataValidation>
    <dataValidation sqref="O2:O300" showDropDown="0" showInputMessage="0" showErrorMessage="0" allowBlank="1" type="list">
      <formula1>"Aceptó,Rechazó,Sin respuesta"</formula1>
    </dataValidation>
    <dataValidation sqref="D2:D300 E2:E300 N2:N300 P2:P300 Q2:Q300 R2:R300" showDropDown="0" showInputMessage="0" showErrorMessage="0" allowBlank="1" type="date" operator="greaterThan">
      <formula1>36526</formula1>
    </dataValidation>
    <dataValidation sqref="H2:H300" showDropDown="0" showInputMessage="0" showErrorMessage="0" allowBlank="1" type="whole" operator="between">
      <formula1>0</formula1>
      <formula2>365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00" customWidth="1" min="1" max="1"/>
    <col width="10" customWidth="1" min="2" max="2"/>
  </cols>
  <sheetData>
    <row r="1">
      <c r="A1" s="1" t="inlineStr">
        <is>
          <t>Ajustes</t>
        </is>
      </c>
    </row>
    <row r="2">
      <c r="A2" t="inlineStr">
        <is>
          <t>Anticipación para decidir: días antes del límite de aviso en que quiere decidir (renovar, cambiar la renta o terminar)</t>
        </is>
      </c>
      <c r="B2" s="8" t="n">
        <v>30</v>
      </c>
    </row>
    <row r="3">
      <c r="A3" t="inlineStr">
        <is>
          <t>Anticipación del recordatorio: días antes de la fecha para decidir en que quiere un aviso</t>
        </is>
      </c>
      <c r="B3" s="8" t="n">
        <v>14</v>
      </c>
    </row>
    <row r="4">
      <c r="A4" t="inlineStr">
        <is>
          <t>Ventana de seguimiento: marcar una oferta sin respuesta cuando falten estos días para el límite de aviso</t>
        </is>
      </c>
      <c r="B4" s="8" t="n">
        <v>14</v>
      </c>
    </row>
    <row r="6">
      <c r="A6" t="inlineStr">
        <is>
          <t>Cambie la columna B según su forma de trabajar. El plazo de aviso viene de cada contrato y se anota por renglón en la hoja Contratos.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2026-10-26T14:52:39Z</dcterms:created>
  <dcterms:modified xmlns:dcterms="http://purl.org/dc/terms/" xmlns:xsi="http://www.w3.org/2001/XMLSchema-instance" xsi:type="dcterms:W3CDTF">2026-10-26T14:52:39Z</dcterms:modified>
</cp:coreProperties>
</file>