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Start Here" sheetId="1" state="visible" r:id="rId1"/>
    <sheet xmlns:r="http://schemas.openxmlformats.org/officeDocument/2006/relationships" name="Change Order Log" sheetId="2" state="visible" r:id="rId2"/>
  </sheets>
  <definedNames/>
  <calcPr calcId="124519" fullCalcOnLoad="1"/>
</workbook>
</file>

<file path=xl/styles.xml><?xml version="1.0" encoding="utf-8"?>
<styleSheet xmlns="http://schemas.openxmlformats.org/spreadsheetml/2006/main">
  <numFmts count="1">
    <numFmt numFmtId="164" formatCode="yyyy-mm-dd"/>
  </numFmts>
  <fonts count="6">
    <font>
      <name val="Calibri"/>
      <family val="2"/>
      <color theme="1"/>
      <sz val="11"/>
      <scheme val="minor"/>
    </font>
    <font>
      <b val="1"/>
      <sz val="14"/>
    </font>
    <font>
      <sz val="11"/>
    </font>
    <font>
      <b val="1"/>
    </font>
    <font>
      <b val="1"/>
      <color rgb="00FFFFFF"/>
    </font>
    <font>
      <b val="1"/>
      <color rgb="00C00000"/>
      <sz val="13"/>
    </font>
  </fonts>
  <fills count="7">
    <fill>
      <patternFill/>
    </fill>
    <fill>
      <patternFill patternType="gray125"/>
    </fill>
    <fill>
      <patternFill patternType="solid">
        <fgColor rgb="0024506B"/>
      </patternFill>
    </fill>
    <fill>
      <patternFill patternType="solid">
        <fgColor rgb="00FFF3CD"/>
      </patternFill>
    </fill>
    <fill>
      <patternFill patternType="solid">
        <fgColor rgb="00E9ECEF"/>
      </patternFill>
    </fill>
    <fill>
      <patternFill patternType="solid">
        <fgColor rgb="00D6E4EC"/>
      </patternFill>
    </fill>
    <fill>
      <patternFill patternType="solid">
        <fgColor rgb="00D4EDDA"/>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164" fontId="0" fillId="0" borderId="0" applyAlignment="1" pivotButton="0" quotePrefix="0" xfId="0">
      <alignment horizontal="left"/>
    </xf>
    <xf numFmtId="0" fontId="4" fillId="2" borderId="1" applyAlignment="1" pivotButton="0" quotePrefix="0" xfId="0">
      <alignment horizontal="center" vertical="center" wrapText="1"/>
    </xf>
    <xf numFmtId="0" fontId="0" fillId="3" borderId="1" applyAlignment="1" pivotButton="0" quotePrefix="0" xfId="0">
      <alignment wrapText="1"/>
    </xf>
    <xf numFmtId="0" fontId="0" fillId="3" borderId="1" pivotButton="0" quotePrefix="0" xfId="0"/>
    <xf numFmtId="164" fontId="0" fillId="3" borderId="1" pivotButton="0" quotePrefix="0" xfId="0"/>
    <xf numFmtId="4" fontId="0" fillId="3" borderId="1" pivotButton="0" quotePrefix="0" xfId="0"/>
    <xf numFmtId="4" fontId="0" fillId="0" borderId="1" pivotButton="0" quotePrefix="0" xfId="0"/>
    <xf numFmtId="1" fontId="0" fillId="0" borderId="1" pivotButton="0" quotePrefix="0" xfId="0"/>
    <xf numFmtId="0" fontId="0" fillId="0" borderId="1" applyAlignment="1" pivotButton="0" quotePrefix="0" xfId="0">
      <alignment wrapText="1"/>
    </xf>
    <xf numFmtId="0" fontId="3" fillId="4" borderId="1" pivotButton="0" quotePrefix="0" xfId="0"/>
    <xf numFmtId="0" fontId="0" fillId="4" borderId="1" pivotButton="0" quotePrefix="0" xfId="0"/>
    <xf numFmtId="4" fontId="3" fillId="4" borderId="1" pivotButton="0" quotePrefix="0" xfId="0"/>
    <xf numFmtId="0" fontId="3" fillId="5" borderId="0" pivotButton="0" quotePrefix="0" xfId="0"/>
    <xf numFmtId="0" fontId="0" fillId="5" borderId="0" pivotButton="0" quotePrefix="0" xfId="0"/>
    <xf numFmtId="4" fontId="5" fillId="6" borderId="1" pivotButton="0" quotePrefix="0" xfId="0"/>
  </cellXfs>
  <cellStyles count="1">
    <cellStyle name="Normal" xfId="0" builtinId="0" hidden="0"/>
  </cellStyles>
  <dxfs count="2">
    <dxf>
      <fill>
        <patternFill patternType="solid">
          <fgColor rgb="00F8D7DA"/>
        </patternFill>
      </fill>
    </dxf>
    <dxf>
      <fill>
        <patternFill patternType="solid">
          <fgColor rgb="00FCE4D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5"/>
  <sheetViews>
    <sheetView workbookViewId="0">
      <selection activeCell="A1" sqref="A1"/>
    </sheetView>
  </sheetViews>
  <sheetFormatPr baseColWidth="8" defaultRowHeight="15"/>
  <cols>
    <col width="150" customWidth="1" min="1" max="1"/>
  </cols>
  <sheetData>
    <row r="1">
      <c r="A1" s="1" t="inlineStr">
        <is>
          <t>TapeAndFloat drywall change order log (free Excel workbook)</t>
        </is>
      </c>
    </row>
    <row r="2">
      <c r="A2" s="2" t="inlineStr"/>
    </row>
    <row r="3">
      <c r="A3" s="2" t="inlineStr">
        <is>
          <t>Yellow cells are for you to type in. White cells are formulas: they calculate on their own. The sheet is not locked, so you can change anything.</t>
        </is>
      </c>
    </row>
    <row r="4">
      <c r="A4" s="2" t="inlineStr">
        <is>
          <t>Rows that start with EXAMPLE are sample data, not real jobs and not prices. Delete them (or type over them) before you use the sheet.</t>
        </is>
      </c>
    </row>
    <row r="5">
      <c r="A5" s="2" t="inlineStr"/>
    </row>
    <row r="6">
      <c r="A6" s="2" t="inlineStr">
        <is>
          <t>1. Change Order Log sheet: one row per change order, added the day the change is requested. Type the job, CO number, date sent, a short description and who asked for it.</t>
        </is>
      </c>
    </row>
    <row r="7">
      <c r="A7" s="2" t="inlineStr">
        <is>
          <t>2. Price it one of two ways: type a lump sum (or the T&amp;M total from signed tickets) in "Lump sum / T&amp;M total", or type the quantity and your unit price.</t>
        </is>
      </c>
    </row>
    <row r="8">
      <c r="A8" s="2" t="inlineStr">
        <is>
          <t xml:space="preserve">   CO amount = lump sum / T&amp;M total if you typed one, otherwise quantity x your unit price. Use your own prices.</t>
        </is>
      </c>
    </row>
    <row r="9">
      <c r="A9" s="2" t="inlineStr">
        <is>
          <t>3. Pick a status from the list: Pending (sent, not approved yet), Approved, Rejected or Billed.</t>
        </is>
      </c>
    </row>
    <row r="10">
      <c r="A10" s="2" t="inlineStr">
        <is>
          <t xml:space="preserve">   When it is approved, type who approved it, the approval date and the proof (signed form, email). When you bill it, change the status to Billed and type the invoice or pay app number.</t>
        </is>
      </c>
    </row>
    <row r="11">
      <c r="A11" s="2" t="inlineStr">
        <is>
          <t>4. Type the date the crew started the changed work, so the sheet can tell you if work started before the approval date.</t>
        </is>
      </c>
    </row>
    <row r="12">
      <c r="A12" s="2" t="inlineStr">
        <is>
          <t>5. Days pending counts from the date sent to today (TODAY()) while the status is Pending.</t>
        </is>
      </c>
    </row>
    <row r="13">
      <c r="A13" s="2" t="inlineStr">
        <is>
          <t>6. The Check column flags QTY OR PRICE MISSING, NO STATUS, APPROVED - NO APPROVAL DATE OR PROOF, WORK STARTED BEFORE APPROVAL,</t>
        </is>
      </c>
    </row>
    <row r="14">
      <c r="A14" s="2" t="inlineStr">
        <is>
          <t xml:space="preserve">   PENDING OVER 7 DAYS, PENDING - NO DATE SENT, APPROVED - NOT BILLED YET and BILLED - NO INVOICE #. Rows with a flag turn orange;</t>
        </is>
      </c>
    </row>
    <row r="15">
      <c r="A15" s="2" t="inlineStr">
        <is>
          <t xml:space="preserve">   rows pending over 7 days or with work started before approval turn red.</t>
        </is>
      </c>
    </row>
    <row r="16">
      <c r="A16" s="2" t="inlineStr">
        <is>
          <t>7. Under the table: count and amount by status, the approved amount not billed yet, and billed change orders not paid yet.</t>
        </is>
      </c>
    </row>
    <row r="17">
      <c r="A17" s="2" t="inlineStr">
        <is>
          <t xml:space="preserve">   Review the log once a week: chase signatures on old pending rows and put approved rows on the next invoice or pay app.</t>
        </is>
      </c>
    </row>
    <row r="18">
      <c r="A18" s="2" t="inlineStr"/>
    </row>
    <row r="19">
      <c r="A19" s="2" t="inlineStr">
        <is>
          <t>How-to guide, change order form (PDF) and the CSV version: https://tapeandfloat.com/guides/change-order-template.html</t>
        </is>
      </c>
    </row>
    <row r="20">
      <c r="A20" s="2" t="inlineStr">
        <is>
          <t>Spanish version: TapeAndFloat_Registro_Ordenes_de_Cambio_Drywall.xlsx (https://tapeandfloat.com/es/plantilla-orden-de-cambio-drywall.html)</t>
        </is>
      </c>
    </row>
    <row r="21">
      <c r="A21" s="2" t="inlineStr"/>
    </row>
    <row r="22">
      <c r="A22" s="2" t="inlineStr">
        <is>
          <t>Want help catching extras before they slip? TapeAndFloat is an AI office assistant that reads the texts and emails you forward and flags</t>
        </is>
      </c>
    </row>
    <row r="23">
      <c r="A23" s="2" t="inlineStr">
        <is>
          <t>change orders with no written approval and approved extras that never made it onto an invoice, in a Google Sheet. Free 60-day pilot: https://tapeandfloat.com/office-assistant.html   Questions: james@tapeandfloat.com</t>
        </is>
      </c>
    </row>
    <row r="24">
      <c r="A24" s="2" t="inlineStr"/>
    </row>
    <row r="25">
      <c r="A25" s="2" t="inlineStr">
        <is>
          <t>Free to use and share. No warranty; general information, not legal, tax or accounting advice. What counts as an approved change order depends on your subcontract.</t>
        </is>
      </c>
    </row>
  </sheetData>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U57"/>
  <sheetViews>
    <sheetView workbookViewId="0">
      <pane xSplit="2" ySplit="5" topLeftCell="C6" activePane="bottomRight" state="frozen"/>
      <selection pane="topRight"/>
      <selection pane="bottomLeft"/>
      <selection pane="bottomRight" activeCell="A1" sqref="A1"/>
    </sheetView>
  </sheetViews>
  <sheetFormatPr baseColWidth="8" defaultRowHeight="15"/>
  <cols>
    <col width="28" customWidth="1" min="1" max="1"/>
    <col width="9" customWidth="1" min="2" max="2"/>
    <col width="12" customWidth="1" min="3" max="3"/>
    <col width="34" customWidth="1" min="4" max="4"/>
    <col width="16" customWidth="1" min="5" max="5"/>
    <col width="13" customWidth="1" min="6" max="6"/>
    <col width="8" customWidth="1" min="7" max="7"/>
    <col width="9" customWidth="1" min="8" max="8"/>
    <col width="12" customWidth="1" min="9" max="9"/>
    <col width="13" customWidth="1" min="10" max="10"/>
    <col width="13" customWidth="1" min="11" max="11"/>
    <col width="12" customWidth="1" min="12" max="12"/>
    <col width="18" customWidth="1" min="13" max="13"/>
    <col width="12" customWidth="1" min="14" max="14"/>
    <col width="18" customWidth="1" min="15" max="15"/>
    <col width="12" customWidth="1" min="16" max="16"/>
    <col width="16" customWidth="1" min="17" max="17"/>
    <col width="12" customWidth="1" min="18" max="18"/>
    <col width="9" customWidth="1" min="19" max="19"/>
    <col width="40" customWidth="1" min="20" max="20"/>
    <col width="34" customWidth="1" min="21" max="21"/>
  </cols>
  <sheetData>
    <row r="1">
      <c r="A1" s="1" t="inlineStr">
        <is>
          <t>Drywall change order log</t>
        </is>
      </c>
    </row>
    <row r="2">
      <c r="A2" t="inlineStr">
        <is>
          <t>Yellow = you type. White = formulas. EXAMPLE rows are sample data, not prices: delete them before you use the sheet.</t>
        </is>
      </c>
    </row>
    <row r="3">
      <c r="A3" s="3" t="inlineStr">
        <is>
          <t>Today (days pending count to this date):</t>
        </is>
      </c>
      <c r="D3" s="4">
        <f>TODAY()</f>
        <v/>
      </c>
    </row>
    <row r="5" ht="46" customHeight="1">
      <c r="A5" s="5" t="inlineStr">
        <is>
          <t>Job</t>
        </is>
      </c>
      <c r="B5" s="5" t="inlineStr">
        <is>
          <t>CO #</t>
        </is>
      </c>
      <c r="C5" s="5" t="inlineStr">
        <is>
          <t>Date sent</t>
        </is>
      </c>
      <c r="D5" s="5" t="inlineStr">
        <is>
          <t>Description of change</t>
        </is>
      </c>
      <c r="E5" s="5" t="inlineStr">
        <is>
          <t>Requested by</t>
        </is>
      </c>
      <c r="F5" s="5" t="inlineStr">
        <is>
          <t>Pricing method</t>
        </is>
      </c>
      <c r="G5" s="5" t="inlineStr">
        <is>
          <t>Qty</t>
        </is>
      </c>
      <c r="H5" s="5" t="inlineStr">
        <is>
          <t>Unit</t>
        </is>
      </c>
      <c r="I5" s="5" t="inlineStr">
        <is>
          <t>Your unit price $</t>
        </is>
      </c>
      <c r="J5" s="5" t="inlineStr">
        <is>
          <t>Lump sum / T&amp;M total $</t>
        </is>
      </c>
      <c r="K5" s="5" t="inlineStr">
        <is>
          <t>CO amount $</t>
        </is>
      </c>
      <c r="L5" s="5" t="inlineStr">
        <is>
          <t>Status</t>
        </is>
      </c>
      <c r="M5" s="5" t="inlineStr">
        <is>
          <t>Approved by</t>
        </is>
      </c>
      <c r="N5" s="5" t="inlineStr">
        <is>
          <t>Approval date</t>
        </is>
      </c>
      <c r="O5" s="5" t="inlineStr">
        <is>
          <t>Approval proof (signed form, email)</t>
        </is>
      </c>
      <c r="P5" s="5" t="inlineStr">
        <is>
          <t>Work started</t>
        </is>
      </c>
      <c r="Q5" s="5" t="inlineStr">
        <is>
          <t>Billed on (invoice / pay app #)</t>
        </is>
      </c>
      <c r="R5" s="5" t="inlineStr">
        <is>
          <t>Paid date</t>
        </is>
      </c>
      <c r="S5" s="5" t="inlineStr">
        <is>
          <t>Days pending</t>
        </is>
      </c>
      <c r="T5" s="5" t="inlineStr">
        <is>
          <t>Check</t>
        </is>
      </c>
      <c r="U5" s="5" t="inlineStr">
        <is>
          <t>Notes</t>
        </is>
      </c>
    </row>
    <row r="6">
      <c r="A6" s="6" t="inlineStr">
        <is>
          <t>EXAMPLE – Lot 14 (delete this row)</t>
        </is>
      </c>
      <c r="B6" s="7" t="inlineStr">
        <is>
          <t>CO-001</t>
        </is>
      </c>
      <c r="C6" s="8" t="n">
        <v>46297</v>
      </c>
      <c r="D6" s="6" t="inlineStr">
        <is>
          <t>Add garage walls and ceiling, Level 4</t>
        </is>
      </c>
      <c r="E6" s="7" t="inlineStr">
        <is>
          <t>Site super</t>
        </is>
      </c>
      <c r="F6" s="7" t="inlineStr">
        <is>
          <t>Lump sum</t>
        </is>
      </c>
      <c r="G6" s="7" t="n"/>
      <c r="H6" s="7" t="n"/>
      <c r="I6" s="9" t="n"/>
      <c r="J6" s="9" t="n">
        <v>1000</v>
      </c>
      <c r="K6" s="10">
        <f>IF(NOT(OR($A6&lt;&gt;"",$B6&lt;&gt;"",$D6&lt;&gt;"")),"",IF(J6&lt;&gt;"",ROUND(N(J6),2),IF(AND(G6&lt;&gt;"",I6&lt;&gt;""),ROUND(N(G6)*N(I6),2),"")))</f>
        <v/>
      </c>
      <c r="L6" s="7" t="inlineStr">
        <is>
          <t>Approved</t>
        </is>
      </c>
      <c r="M6" s="7" t="inlineStr">
        <is>
          <t>[GC PM name]</t>
        </is>
      </c>
      <c r="N6" s="8" t="n">
        <v>46300</v>
      </c>
      <c r="O6" s="7" t="inlineStr">
        <is>
          <t>Signed form</t>
        </is>
      </c>
      <c r="P6" s="8" t="n">
        <v>46302</v>
      </c>
      <c r="Q6" s="7" t="n"/>
      <c r="R6" s="8" t="n"/>
      <c r="S6" s="11">
        <f>IF(NOT(OR($A6&lt;&gt;"",$B6&lt;&gt;"",$D6&lt;&gt;"")),"",IF(AND(L6="Pending",C6&lt;&gt;""),MAX(0,TODAY()-C6),""))</f>
        <v/>
      </c>
      <c r="T6" s="12">
        <f>IF(NOT(OR($A6&lt;&gt;"",$B6&lt;&gt;"",$D6&lt;&gt;"")),"",IF(IF(K6="","QTY OR PRICE MISSING; ","")&amp;IF(L6="","NO STATUS; ","")&amp;IF(AND(OR(L6="Approved",L6="Billed"),OR(N6="",O6="")),"APPROVED - NO APPROVAL DATE OR PROOF; ","")&amp;IF(AND(P6&lt;&gt;"",L6&lt;&gt;"",OR(N6="",N(P6)&lt;N(N6))),"WORK STARTED BEFORE APPROVAL; ","")&amp;IF(N(S6)&gt;7,"PENDING OVER 7 DAYS; ","")&amp;IF(AND(L6="Pending",C6=""),"PENDING - NO DATE SENT; ","")&amp;IF(L6="Approved","APPROVED - NOT BILLED YET; ","")&amp;IF(AND(L6="Billed",Q6=""),"BILLED - NO INVOICE #; ","")="","",LEFT(IF(K6="","QTY OR PRICE MISSING; ","")&amp;IF(L6="","NO STATUS; ","")&amp;IF(AND(OR(L6="Approved",L6="Billed"),OR(N6="",O6="")),"APPROVED - NO APPROVAL DATE OR PROOF; ","")&amp;IF(AND(P6&lt;&gt;"",L6&lt;&gt;"",OR(N6="",N(P6)&lt;N(N6))),"WORK STARTED BEFORE APPROVAL; ","")&amp;IF(N(S6)&gt;7,"PENDING OVER 7 DAYS; ","")&amp;IF(AND(L6="Pending",C6=""),"PENDING - NO DATE SENT; ","")&amp;IF(L6="Approved","APPROVED - NOT BILLED YET; ","")&amp;IF(AND(L6="Billed",Q6=""),"BILLED - NO INVOICE #; ",""),LEN(IF(K6="","QTY OR PRICE MISSING; ","")&amp;IF(L6="","NO STATUS; ","")&amp;IF(AND(OR(L6="Approved",L6="Billed"),OR(N6="",O6="")),"APPROVED - NO APPROVAL DATE OR PROOF; ","")&amp;IF(AND(P6&lt;&gt;"",L6&lt;&gt;"",OR(N6="",N(P6)&lt;N(N6))),"WORK STARTED BEFORE APPROVAL; ","")&amp;IF(N(S6)&gt;7,"PENDING OVER 7 DAYS; ","")&amp;IF(AND(L6="Pending",C6=""),"PENDING - NO DATE SENT; ","")&amp;IF(L6="Approved","APPROVED - NOT BILLED YET; ","")&amp;IF(AND(L6="Billed",Q6=""),"BILLED - NO INVOICE #; ",""))-2)))</f>
        <v/>
      </c>
      <c r="U6" s="7" t="inlineStr">
        <is>
          <t>Sample: placeholder amount, not a price</t>
        </is>
      </c>
    </row>
    <row r="7">
      <c r="A7" s="6" t="inlineStr">
        <is>
          <t>EXAMPLE – Unit 3 (delete this row)</t>
        </is>
      </c>
      <c r="B7" s="7" t="inlineStr">
        <is>
          <t>CO-002</t>
        </is>
      </c>
      <c r="C7" s="8" t="n">
        <v>46307</v>
      </c>
      <c r="D7" s="6" t="inlineStr">
        <is>
          <t>Patch walls after plumber rework</t>
        </is>
      </c>
      <c r="E7" s="7" t="inlineStr">
        <is>
          <t>GC PM</t>
        </is>
      </c>
      <c r="F7" s="7" t="inlineStr">
        <is>
          <t>T&amp;M</t>
        </is>
      </c>
      <c r="G7" s="7" t="n"/>
      <c r="H7" s="7" t="n"/>
      <c r="I7" s="9" t="n"/>
      <c r="J7" s="9" t="n">
        <v>500</v>
      </c>
      <c r="K7" s="10">
        <f>IF(NOT(OR($A7&lt;&gt;"",$B7&lt;&gt;"",$D7&lt;&gt;"")),"",IF(J7&lt;&gt;"",ROUND(N(J7),2),IF(AND(G7&lt;&gt;"",I7&lt;&gt;""),ROUND(N(G7)*N(I7),2),"")))</f>
        <v/>
      </c>
      <c r="L7" s="7" t="inlineStr">
        <is>
          <t>Pending</t>
        </is>
      </c>
      <c r="M7" s="7" t="n"/>
      <c r="N7" s="8" t="n"/>
      <c r="O7" s="7" t="n"/>
      <c r="P7" s="8" t="n">
        <v>46308</v>
      </c>
      <c r="Q7" s="7" t="n"/>
      <c r="R7" s="8" t="n"/>
      <c r="S7" s="11">
        <f>IF(NOT(OR($A7&lt;&gt;"",$B7&lt;&gt;"",$D7&lt;&gt;"")),"",IF(AND(L7="Pending",C7&lt;&gt;""),MAX(0,TODAY()-C7),""))</f>
        <v/>
      </c>
      <c r="T7" s="12">
        <f>IF(NOT(OR($A7&lt;&gt;"",$B7&lt;&gt;"",$D7&lt;&gt;"")),"",IF(IF(K7="","QTY OR PRICE MISSING; ","")&amp;IF(L7="","NO STATUS; ","")&amp;IF(AND(OR(L7="Approved",L7="Billed"),OR(N7="",O7="")),"APPROVED - NO APPROVAL DATE OR PROOF; ","")&amp;IF(AND(P7&lt;&gt;"",L7&lt;&gt;"",OR(N7="",N(P7)&lt;N(N7))),"WORK STARTED BEFORE APPROVAL; ","")&amp;IF(N(S7)&gt;7,"PENDING OVER 7 DAYS; ","")&amp;IF(AND(L7="Pending",C7=""),"PENDING - NO DATE SENT; ","")&amp;IF(L7="Approved","APPROVED - NOT BILLED YET; ","")&amp;IF(AND(L7="Billed",Q7=""),"BILLED - NO INVOICE #; ","")="","",LEFT(IF(K7="","QTY OR PRICE MISSING; ","")&amp;IF(L7="","NO STATUS; ","")&amp;IF(AND(OR(L7="Approved",L7="Billed"),OR(N7="",O7="")),"APPROVED - NO APPROVAL DATE OR PROOF; ","")&amp;IF(AND(P7&lt;&gt;"",L7&lt;&gt;"",OR(N7="",N(P7)&lt;N(N7))),"WORK STARTED BEFORE APPROVAL; ","")&amp;IF(N(S7)&gt;7,"PENDING OVER 7 DAYS; ","")&amp;IF(AND(L7="Pending",C7=""),"PENDING - NO DATE SENT; ","")&amp;IF(L7="Approved","APPROVED - NOT BILLED YET; ","")&amp;IF(AND(L7="Billed",Q7=""),"BILLED - NO INVOICE #; ",""),LEN(IF(K7="","QTY OR PRICE MISSING; ","")&amp;IF(L7="","NO STATUS; ","")&amp;IF(AND(OR(L7="Approved",L7="Billed"),OR(N7="",O7="")),"APPROVED - NO APPROVAL DATE OR PROOF; ","")&amp;IF(AND(P7&lt;&gt;"",L7&lt;&gt;"",OR(N7="",N(P7)&lt;N(N7))),"WORK STARTED BEFORE APPROVAL; ","")&amp;IF(N(S7)&gt;7,"PENDING OVER 7 DAYS; ","")&amp;IF(AND(L7="Pending",C7=""),"PENDING - NO DATE SENT; ","")&amp;IF(L7="Approved","APPROVED - NOT BILLED YET; ","")&amp;IF(AND(L7="Billed",Q7=""),"BILLED - NO INVOICE #; ",""))-2)))</f>
        <v/>
      </c>
      <c r="U7" s="7" t="inlineStr">
        <is>
          <t>Sample: signed T&amp;M tickets, still waiting on the CO</t>
        </is>
      </c>
    </row>
    <row r="8">
      <c r="A8" s="6" t="inlineStr">
        <is>
          <t>EXAMPLE – Lot 9 (delete this row)</t>
        </is>
      </c>
      <c r="B8" s="7" t="inlineStr">
        <is>
          <t>CO-003</t>
        </is>
      </c>
      <c r="C8" s="8" t="n">
        <v>46280</v>
      </c>
      <c r="D8" s="6" t="inlineStr">
        <is>
          <t>Upgrade great room to Level 5</t>
        </is>
      </c>
      <c r="E8" s="7" t="inlineStr">
        <is>
          <t>Homeowner via GC</t>
        </is>
      </c>
      <c r="F8" s="7" t="inlineStr">
        <is>
          <t>Unit price</t>
        </is>
      </c>
      <c r="G8" s="7" t="n">
        <v>100</v>
      </c>
      <c r="H8" s="7" t="inlineStr">
        <is>
          <t>sq ft</t>
        </is>
      </c>
      <c r="I8" s="9" t="n">
        <v>10</v>
      </c>
      <c r="J8" s="9" t="n"/>
      <c r="K8" s="10">
        <f>IF(NOT(OR($A8&lt;&gt;"",$B8&lt;&gt;"",$D8&lt;&gt;"")),"",IF(J8&lt;&gt;"",ROUND(N(J8),2),IF(AND(G8&lt;&gt;"",I8&lt;&gt;""),ROUND(N(G8)*N(I8),2),"")))</f>
        <v/>
      </c>
      <c r="L8" s="7" t="inlineStr">
        <is>
          <t>Billed</t>
        </is>
      </c>
      <c r="M8" s="7" t="inlineStr">
        <is>
          <t>[GC PM name]</t>
        </is>
      </c>
      <c r="N8" s="8" t="n">
        <v>46283</v>
      </c>
      <c r="O8" s="7" t="inlineStr">
        <is>
          <t>Email</t>
        </is>
      </c>
      <c r="P8" s="8" t="n">
        <v>46287</v>
      </c>
      <c r="Q8" s="7" t="inlineStr">
        <is>
          <t>INV-1004</t>
        </is>
      </c>
      <c r="R8" s="8" t="n">
        <v>46315</v>
      </c>
      <c r="S8" s="11">
        <f>IF(NOT(OR($A8&lt;&gt;"",$B8&lt;&gt;"",$D8&lt;&gt;"")),"",IF(AND(L8="Pending",C8&lt;&gt;""),MAX(0,TODAY()-C8),""))</f>
        <v/>
      </c>
      <c r="T8" s="12">
        <f>IF(NOT(OR($A8&lt;&gt;"",$B8&lt;&gt;"",$D8&lt;&gt;"")),"",IF(IF(K8="","QTY OR PRICE MISSING; ","")&amp;IF(L8="","NO STATUS; ","")&amp;IF(AND(OR(L8="Approved",L8="Billed"),OR(N8="",O8="")),"APPROVED - NO APPROVAL DATE OR PROOF; ","")&amp;IF(AND(P8&lt;&gt;"",L8&lt;&gt;"",OR(N8="",N(P8)&lt;N(N8))),"WORK STARTED BEFORE APPROVAL; ","")&amp;IF(N(S8)&gt;7,"PENDING OVER 7 DAYS; ","")&amp;IF(AND(L8="Pending",C8=""),"PENDING - NO DATE SENT; ","")&amp;IF(L8="Approved","APPROVED - NOT BILLED YET; ","")&amp;IF(AND(L8="Billed",Q8=""),"BILLED - NO INVOICE #; ","")="","",LEFT(IF(K8="","QTY OR PRICE MISSING; ","")&amp;IF(L8="","NO STATUS; ","")&amp;IF(AND(OR(L8="Approved",L8="Billed"),OR(N8="",O8="")),"APPROVED - NO APPROVAL DATE OR PROOF; ","")&amp;IF(AND(P8&lt;&gt;"",L8&lt;&gt;"",OR(N8="",N(P8)&lt;N(N8))),"WORK STARTED BEFORE APPROVAL; ","")&amp;IF(N(S8)&gt;7,"PENDING OVER 7 DAYS; ","")&amp;IF(AND(L8="Pending",C8=""),"PENDING - NO DATE SENT; ","")&amp;IF(L8="Approved","APPROVED - NOT BILLED YET; ","")&amp;IF(AND(L8="Billed",Q8=""),"BILLED - NO INVOICE #; ",""),LEN(IF(K8="","QTY OR PRICE MISSING; ","")&amp;IF(L8="","NO STATUS; ","")&amp;IF(AND(OR(L8="Approved",L8="Billed"),OR(N8="",O8="")),"APPROVED - NO APPROVAL DATE OR PROOF; ","")&amp;IF(AND(P8&lt;&gt;"",L8&lt;&gt;"",OR(N8="",N(P8)&lt;N(N8))),"WORK STARTED BEFORE APPROVAL; ","")&amp;IF(N(S8)&gt;7,"PENDING OVER 7 DAYS; ","")&amp;IF(AND(L8="Pending",C8=""),"PENDING - NO DATE SENT; ","")&amp;IF(L8="Approved","APPROVED - NOT BILLED YET; ","")&amp;IF(AND(L8="Billed",Q8=""),"BILLED - NO INVOICE #; ",""))-2)))</f>
        <v/>
      </c>
      <c r="U8" s="7" t="inlineStr">
        <is>
          <t>Sample: placeholder numbers, not prices</t>
        </is>
      </c>
    </row>
    <row r="9">
      <c r="A9" s="6" t="inlineStr">
        <is>
          <t>EXAMPLE – Lot 2 (delete this row)</t>
        </is>
      </c>
      <c r="B9" s="7" t="inlineStr">
        <is>
          <t>CO-004</t>
        </is>
      </c>
      <c r="C9" s="8" t="n">
        <v>46321</v>
      </c>
      <c r="D9" s="6" t="inlineStr">
        <is>
          <t>Add soffit over kitchen cabinets</t>
        </is>
      </c>
      <c r="E9" s="7" t="inlineStr">
        <is>
          <t>Site super</t>
        </is>
      </c>
      <c r="F9" s="7" t="inlineStr">
        <is>
          <t>Unit price</t>
        </is>
      </c>
      <c r="G9" s="7" t="n">
        <v>20</v>
      </c>
      <c r="H9" s="7" t="inlineStr">
        <is>
          <t>lin ft</t>
        </is>
      </c>
      <c r="I9" s="9" t="n"/>
      <c r="J9" s="9" t="n"/>
      <c r="K9" s="10">
        <f>IF(NOT(OR($A9&lt;&gt;"",$B9&lt;&gt;"",$D9&lt;&gt;"")),"",IF(J9&lt;&gt;"",ROUND(N(J9),2),IF(AND(G9&lt;&gt;"",I9&lt;&gt;""),ROUND(N(G9)*N(I9),2),"")))</f>
        <v/>
      </c>
      <c r="L9" s="7" t="inlineStr">
        <is>
          <t>Pending</t>
        </is>
      </c>
      <c r="M9" s="7" t="n"/>
      <c r="N9" s="8" t="n"/>
      <c r="O9" s="7" t="n"/>
      <c r="P9" s="8" t="n"/>
      <c r="Q9" s="7" t="n"/>
      <c r="R9" s="8" t="n"/>
      <c r="S9" s="11">
        <f>IF(NOT(OR($A9&lt;&gt;"",$B9&lt;&gt;"",$D9&lt;&gt;"")),"",IF(AND(L9="Pending",C9&lt;&gt;""),MAX(0,TODAY()-C9),""))</f>
        <v/>
      </c>
      <c r="T9" s="12">
        <f>IF(NOT(OR($A9&lt;&gt;"",$B9&lt;&gt;"",$D9&lt;&gt;"")),"",IF(IF(K9="","QTY OR PRICE MISSING; ","")&amp;IF(L9="","NO STATUS; ","")&amp;IF(AND(OR(L9="Approved",L9="Billed"),OR(N9="",O9="")),"APPROVED - NO APPROVAL DATE OR PROOF; ","")&amp;IF(AND(P9&lt;&gt;"",L9&lt;&gt;"",OR(N9="",N(P9)&lt;N(N9))),"WORK STARTED BEFORE APPROVAL; ","")&amp;IF(N(S9)&gt;7,"PENDING OVER 7 DAYS; ","")&amp;IF(AND(L9="Pending",C9=""),"PENDING - NO DATE SENT; ","")&amp;IF(L9="Approved","APPROVED - NOT BILLED YET; ","")&amp;IF(AND(L9="Billed",Q9=""),"BILLED - NO INVOICE #; ","")="","",LEFT(IF(K9="","QTY OR PRICE MISSING; ","")&amp;IF(L9="","NO STATUS; ","")&amp;IF(AND(OR(L9="Approved",L9="Billed"),OR(N9="",O9="")),"APPROVED - NO APPROVAL DATE OR PROOF; ","")&amp;IF(AND(P9&lt;&gt;"",L9&lt;&gt;"",OR(N9="",N(P9)&lt;N(N9))),"WORK STARTED BEFORE APPROVAL; ","")&amp;IF(N(S9)&gt;7,"PENDING OVER 7 DAYS; ","")&amp;IF(AND(L9="Pending",C9=""),"PENDING - NO DATE SENT; ","")&amp;IF(L9="Approved","APPROVED - NOT BILLED YET; ","")&amp;IF(AND(L9="Billed",Q9=""),"BILLED - NO INVOICE #; ",""),LEN(IF(K9="","QTY OR PRICE MISSING; ","")&amp;IF(L9="","NO STATUS; ","")&amp;IF(AND(OR(L9="Approved",L9="Billed"),OR(N9="",O9="")),"APPROVED - NO APPROVAL DATE OR PROOF; ","")&amp;IF(AND(P9&lt;&gt;"",L9&lt;&gt;"",OR(N9="",N(P9)&lt;N(N9))),"WORK STARTED BEFORE APPROVAL; ","")&amp;IF(N(S9)&gt;7,"PENDING OVER 7 DAYS; ","")&amp;IF(AND(L9="Pending",C9=""),"PENDING - NO DATE SENT; ","")&amp;IF(L9="Approved","APPROVED - NOT BILLED YET; ","")&amp;IF(AND(L9="Billed",Q9=""),"BILLED - NO INVOICE #; ",""))-2)))</f>
        <v/>
      </c>
      <c r="U9" s="7" t="inlineStr">
        <is>
          <t>Sample: unit price not typed yet</t>
        </is>
      </c>
    </row>
    <row r="10">
      <c r="A10" s="6" t="inlineStr">
        <is>
          <t>EXAMPLE – Lot 7 (delete this row)</t>
        </is>
      </c>
      <c r="B10" s="7" t="inlineStr">
        <is>
          <t>CO-005</t>
        </is>
      </c>
      <c r="C10" s="8" t="n">
        <v>46303</v>
      </c>
      <c r="D10" s="6" t="inlineStr">
        <is>
          <t>Moisture-resistant board in laundry</t>
        </is>
      </c>
      <c r="E10" s="7" t="inlineStr">
        <is>
          <t>GC PM</t>
        </is>
      </c>
      <c r="F10" s="7" t="inlineStr">
        <is>
          <t>Lump sum</t>
        </is>
      </c>
      <c r="G10" s="7" t="n"/>
      <c r="H10" s="7" t="n"/>
      <c r="I10" s="9" t="n"/>
      <c r="J10" s="9" t="n">
        <v>300</v>
      </c>
      <c r="K10" s="10">
        <f>IF(NOT(OR($A10&lt;&gt;"",$B10&lt;&gt;"",$D10&lt;&gt;"")),"",IF(J10&lt;&gt;"",ROUND(N(J10),2),IF(AND(G10&lt;&gt;"",I10&lt;&gt;""),ROUND(N(G10)*N(I10),2),"")))</f>
        <v/>
      </c>
      <c r="L10" s="7" t="inlineStr">
        <is>
          <t>Approved</t>
        </is>
      </c>
      <c r="M10" s="7" t="n"/>
      <c r="N10" s="8" t="n"/>
      <c r="O10" s="7" t="n"/>
      <c r="P10" s="8" t="n"/>
      <c r="Q10" s="7" t="n"/>
      <c r="R10" s="8" t="n"/>
      <c r="S10" s="11">
        <f>IF(NOT(OR($A10&lt;&gt;"",$B10&lt;&gt;"",$D10&lt;&gt;"")),"",IF(AND(L10="Pending",C10&lt;&gt;""),MAX(0,TODAY()-C10),""))</f>
        <v/>
      </c>
      <c r="T10" s="12">
        <f>IF(NOT(OR($A10&lt;&gt;"",$B10&lt;&gt;"",$D10&lt;&gt;"")),"",IF(IF(K10="","QTY OR PRICE MISSING; ","")&amp;IF(L10="","NO STATUS; ","")&amp;IF(AND(OR(L10="Approved",L10="Billed"),OR(N10="",O10="")),"APPROVED - NO APPROVAL DATE OR PROOF; ","")&amp;IF(AND(P10&lt;&gt;"",L10&lt;&gt;"",OR(N10="",N(P10)&lt;N(N10))),"WORK STARTED BEFORE APPROVAL; ","")&amp;IF(N(S10)&gt;7,"PENDING OVER 7 DAYS; ","")&amp;IF(AND(L10="Pending",C10=""),"PENDING - NO DATE SENT; ","")&amp;IF(L10="Approved","APPROVED - NOT BILLED YET; ","")&amp;IF(AND(L10="Billed",Q10=""),"BILLED - NO INVOICE #; ","")="","",LEFT(IF(K10="","QTY OR PRICE MISSING; ","")&amp;IF(L10="","NO STATUS; ","")&amp;IF(AND(OR(L10="Approved",L10="Billed"),OR(N10="",O10="")),"APPROVED - NO APPROVAL DATE OR PROOF; ","")&amp;IF(AND(P10&lt;&gt;"",L10&lt;&gt;"",OR(N10="",N(P10)&lt;N(N10))),"WORK STARTED BEFORE APPROVAL; ","")&amp;IF(N(S10)&gt;7,"PENDING OVER 7 DAYS; ","")&amp;IF(AND(L10="Pending",C10=""),"PENDING - NO DATE SENT; ","")&amp;IF(L10="Approved","APPROVED - NOT BILLED YET; ","")&amp;IF(AND(L10="Billed",Q10=""),"BILLED - NO INVOICE #; ",""),LEN(IF(K10="","QTY OR PRICE MISSING; ","")&amp;IF(L10="","NO STATUS; ","")&amp;IF(AND(OR(L10="Approved",L10="Billed"),OR(N10="",O10="")),"APPROVED - NO APPROVAL DATE OR PROOF; ","")&amp;IF(AND(P10&lt;&gt;"",L10&lt;&gt;"",OR(N10="",N(P10)&lt;N(N10))),"WORK STARTED BEFORE APPROVAL; ","")&amp;IF(N(S10)&gt;7,"PENDING OVER 7 DAYS; ","")&amp;IF(AND(L10="Pending",C10=""),"PENDING - NO DATE SENT; ","")&amp;IF(L10="Approved","APPROVED - NOT BILLED YET; ","")&amp;IF(AND(L10="Billed",Q10=""),"BILLED - NO INVOICE #; ",""))-2)))</f>
        <v/>
      </c>
      <c r="U10" s="7" t="inlineStr">
        <is>
          <t>Sample: verbal OK only, get it in writing</t>
        </is>
      </c>
    </row>
    <row r="11">
      <c r="A11" s="6" t="inlineStr">
        <is>
          <t>EXAMPLE – Unit 5 (delete this row)</t>
        </is>
      </c>
      <c r="B11" s="7" t="inlineStr">
        <is>
          <t>CO-006</t>
        </is>
      </c>
      <c r="C11" s="8" t="n">
        <v>46296</v>
      </c>
      <c r="D11" s="6" t="inlineStr">
        <is>
          <t>Rehang wall moved by framer</t>
        </is>
      </c>
      <c r="E11" s="7" t="inlineStr">
        <is>
          <t>Site super</t>
        </is>
      </c>
      <c r="F11" s="7" t="inlineStr">
        <is>
          <t>Lump sum</t>
        </is>
      </c>
      <c r="G11" s="7" t="n"/>
      <c r="H11" s="7" t="n"/>
      <c r="I11" s="9" t="n"/>
      <c r="J11" s="9" t="n">
        <v>800</v>
      </c>
      <c r="K11" s="10">
        <f>IF(NOT(OR($A11&lt;&gt;"",$B11&lt;&gt;"",$D11&lt;&gt;"")),"",IF(J11&lt;&gt;"",ROUND(N(J11),2),IF(AND(G11&lt;&gt;"",I11&lt;&gt;""),ROUND(N(G11)*N(I11),2),"")))</f>
        <v/>
      </c>
      <c r="L11" s="7" t="inlineStr">
        <is>
          <t>Rejected</t>
        </is>
      </c>
      <c r="M11" s="7" t="inlineStr">
        <is>
          <t>[GC PM name]</t>
        </is>
      </c>
      <c r="N11" s="8" t="n"/>
      <c r="O11" s="7" t="inlineStr">
        <is>
          <t>Email</t>
        </is>
      </c>
      <c r="P11" s="8" t="n"/>
      <c r="Q11" s="7" t="n"/>
      <c r="R11" s="8" t="n"/>
      <c r="S11" s="11">
        <f>IF(NOT(OR($A11&lt;&gt;"",$B11&lt;&gt;"",$D11&lt;&gt;"")),"",IF(AND(L11="Pending",C11&lt;&gt;""),MAX(0,TODAY()-C11),""))</f>
        <v/>
      </c>
      <c r="T11" s="12">
        <f>IF(NOT(OR($A11&lt;&gt;"",$B11&lt;&gt;"",$D11&lt;&gt;"")),"",IF(IF(K11="","QTY OR PRICE MISSING; ","")&amp;IF(L11="","NO STATUS; ","")&amp;IF(AND(OR(L11="Approved",L11="Billed"),OR(N11="",O11="")),"APPROVED - NO APPROVAL DATE OR PROOF; ","")&amp;IF(AND(P11&lt;&gt;"",L11&lt;&gt;"",OR(N11="",N(P11)&lt;N(N11))),"WORK STARTED BEFORE APPROVAL; ","")&amp;IF(N(S11)&gt;7,"PENDING OVER 7 DAYS; ","")&amp;IF(AND(L11="Pending",C11=""),"PENDING - NO DATE SENT; ","")&amp;IF(L11="Approved","APPROVED - NOT BILLED YET; ","")&amp;IF(AND(L11="Billed",Q11=""),"BILLED - NO INVOICE #; ","")="","",LEFT(IF(K11="","QTY OR PRICE MISSING; ","")&amp;IF(L11="","NO STATUS; ","")&amp;IF(AND(OR(L11="Approved",L11="Billed"),OR(N11="",O11="")),"APPROVED - NO APPROVAL DATE OR PROOF; ","")&amp;IF(AND(P11&lt;&gt;"",L11&lt;&gt;"",OR(N11="",N(P11)&lt;N(N11))),"WORK STARTED BEFORE APPROVAL; ","")&amp;IF(N(S11)&gt;7,"PENDING OVER 7 DAYS; ","")&amp;IF(AND(L11="Pending",C11=""),"PENDING - NO DATE SENT; ","")&amp;IF(L11="Approved","APPROVED - NOT BILLED YET; ","")&amp;IF(AND(L11="Billed",Q11=""),"BILLED - NO INVOICE #; ",""),LEN(IF(K11="","QTY OR PRICE MISSING; ","")&amp;IF(L11="","NO STATUS; ","")&amp;IF(AND(OR(L11="Approved",L11="Billed"),OR(N11="",O11="")),"APPROVED - NO APPROVAL DATE OR PROOF; ","")&amp;IF(AND(P11&lt;&gt;"",L11&lt;&gt;"",OR(N11="",N(P11)&lt;N(N11))),"WORK STARTED BEFORE APPROVAL; ","")&amp;IF(N(S11)&gt;7,"PENDING OVER 7 DAYS; ","")&amp;IF(AND(L11="Pending",C11=""),"PENDING - NO DATE SENT; ","")&amp;IF(L11="Approved","APPROVED - NOT BILLED YET; ","")&amp;IF(AND(L11="Billed",Q11=""),"BILLED - NO INVOICE #; ",""))-2)))</f>
        <v/>
      </c>
      <c r="U11" s="7" t="inlineStr">
        <is>
          <t>Sample: GC says it was in the base scope</t>
        </is>
      </c>
    </row>
    <row r="12">
      <c r="A12" s="6" t="n"/>
      <c r="B12" s="7" t="n"/>
      <c r="C12" s="8" t="n"/>
      <c r="D12" s="6" t="n"/>
      <c r="E12" s="7" t="n"/>
      <c r="F12" s="7" t="n"/>
      <c r="G12" s="7" t="n"/>
      <c r="H12" s="7" t="n"/>
      <c r="I12" s="9" t="n"/>
      <c r="J12" s="9" t="n"/>
      <c r="K12" s="10">
        <f>IF(NOT(OR($A12&lt;&gt;"",$B12&lt;&gt;"",$D12&lt;&gt;"")),"",IF(J12&lt;&gt;"",ROUND(N(J12),2),IF(AND(G12&lt;&gt;"",I12&lt;&gt;""),ROUND(N(G12)*N(I12),2),"")))</f>
        <v/>
      </c>
      <c r="L12" s="7" t="n"/>
      <c r="M12" s="7" t="n"/>
      <c r="N12" s="8" t="n"/>
      <c r="O12" s="7" t="n"/>
      <c r="P12" s="8" t="n"/>
      <c r="Q12" s="7" t="n"/>
      <c r="R12" s="8" t="n"/>
      <c r="S12" s="11">
        <f>IF(NOT(OR($A12&lt;&gt;"",$B12&lt;&gt;"",$D12&lt;&gt;"")),"",IF(AND(L12="Pending",C12&lt;&gt;""),MAX(0,TODAY()-C12),""))</f>
        <v/>
      </c>
      <c r="T12" s="12">
        <f>IF(NOT(OR($A12&lt;&gt;"",$B12&lt;&gt;"",$D12&lt;&gt;"")),"",IF(IF(K12="","QTY OR PRICE MISSING; ","")&amp;IF(L12="","NO STATUS; ","")&amp;IF(AND(OR(L12="Approved",L12="Billed"),OR(N12="",O12="")),"APPROVED - NO APPROVAL DATE OR PROOF; ","")&amp;IF(AND(P12&lt;&gt;"",L12&lt;&gt;"",OR(N12="",N(P12)&lt;N(N12))),"WORK STARTED BEFORE APPROVAL; ","")&amp;IF(N(S12)&gt;7,"PENDING OVER 7 DAYS; ","")&amp;IF(AND(L12="Pending",C12=""),"PENDING - NO DATE SENT; ","")&amp;IF(L12="Approved","APPROVED - NOT BILLED YET; ","")&amp;IF(AND(L12="Billed",Q12=""),"BILLED - NO INVOICE #; ","")="","",LEFT(IF(K12="","QTY OR PRICE MISSING; ","")&amp;IF(L12="","NO STATUS; ","")&amp;IF(AND(OR(L12="Approved",L12="Billed"),OR(N12="",O12="")),"APPROVED - NO APPROVAL DATE OR PROOF; ","")&amp;IF(AND(P12&lt;&gt;"",L12&lt;&gt;"",OR(N12="",N(P12)&lt;N(N12))),"WORK STARTED BEFORE APPROVAL; ","")&amp;IF(N(S12)&gt;7,"PENDING OVER 7 DAYS; ","")&amp;IF(AND(L12="Pending",C12=""),"PENDING - NO DATE SENT; ","")&amp;IF(L12="Approved","APPROVED - NOT BILLED YET; ","")&amp;IF(AND(L12="Billed",Q12=""),"BILLED - NO INVOICE #; ",""),LEN(IF(K12="","QTY OR PRICE MISSING; ","")&amp;IF(L12="","NO STATUS; ","")&amp;IF(AND(OR(L12="Approved",L12="Billed"),OR(N12="",O12="")),"APPROVED - NO APPROVAL DATE OR PROOF; ","")&amp;IF(AND(P12&lt;&gt;"",L12&lt;&gt;"",OR(N12="",N(P12)&lt;N(N12))),"WORK STARTED BEFORE APPROVAL; ","")&amp;IF(N(S12)&gt;7,"PENDING OVER 7 DAYS; ","")&amp;IF(AND(L12="Pending",C12=""),"PENDING - NO DATE SENT; ","")&amp;IF(L12="Approved","APPROVED - NOT BILLED YET; ","")&amp;IF(AND(L12="Billed",Q12=""),"BILLED - NO INVOICE #; ",""))-2)))</f>
        <v/>
      </c>
      <c r="U12" s="7" t="n"/>
    </row>
    <row r="13">
      <c r="A13" s="6" t="n"/>
      <c r="B13" s="7" t="n"/>
      <c r="C13" s="8" t="n"/>
      <c r="D13" s="6" t="n"/>
      <c r="E13" s="7" t="n"/>
      <c r="F13" s="7" t="n"/>
      <c r="G13" s="7" t="n"/>
      <c r="H13" s="7" t="n"/>
      <c r="I13" s="9" t="n"/>
      <c r="J13" s="9" t="n"/>
      <c r="K13" s="10">
        <f>IF(NOT(OR($A13&lt;&gt;"",$B13&lt;&gt;"",$D13&lt;&gt;"")),"",IF(J13&lt;&gt;"",ROUND(N(J13),2),IF(AND(G13&lt;&gt;"",I13&lt;&gt;""),ROUND(N(G13)*N(I13),2),"")))</f>
        <v/>
      </c>
      <c r="L13" s="7" t="n"/>
      <c r="M13" s="7" t="n"/>
      <c r="N13" s="8" t="n"/>
      <c r="O13" s="7" t="n"/>
      <c r="P13" s="8" t="n"/>
      <c r="Q13" s="7" t="n"/>
      <c r="R13" s="8" t="n"/>
      <c r="S13" s="11">
        <f>IF(NOT(OR($A13&lt;&gt;"",$B13&lt;&gt;"",$D13&lt;&gt;"")),"",IF(AND(L13="Pending",C13&lt;&gt;""),MAX(0,TODAY()-C13),""))</f>
        <v/>
      </c>
      <c r="T13" s="12">
        <f>IF(NOT(OR($A13&lt;&gt;"",$B13&lt;&gt;"",$D13&lt;&gt;"")),"",IF(IF(K13="","QTY OR PRICE MISSING; ","")&amp;IF(L13="","NO STATUS; ","")&amp;IF(AND(OR(L13="Approved",L13="Billed"),OR(N13="",O13="")),"APPROVED - NO APPROVAL DATE OR PROOF; ","")&amp;IF(AND(P13&lt;&gt;"",L13&lt;&gt;"",OR(N13="",N(P13)&lt;N(N13))),"WORK STARTED BEFORE APPROVAL; ","")&amp;IF(N(S13)&gt;7,"PENDING OVER 7 DAYS; ","")&amp;IF(AND(L13="Pending",C13=""),"PENDING - NO DATE SENT; ","")&amp;IF(L13="Approved","APPROVED - NOT BILLED YET; ","")&amp;IF(AND(L13="Billed",Q13=""),"BILLED - NO INVOICE #; ","")="","",LEFT(IF(K13="","QTY OR PRICE MISSING; ","")&amp;IF(L13="","NO STATUS; ","")&amp;IF(AND(OR(L13="Approved",L13="Billed"),OR(N13="",O13="")),"APPROVED - NO APPROVAL DATE OR PROOF; ","")&amp;IF(AND(P13&lt;&gt;"",L13&lt;&gt;"",OR(N13="",N(P13)&lt;N(N13))),"WORK STARTED BEFORE APPROVAL; ","")&amp;IF(N(S13)&gt;7,"PENDING OVER 7 DAYS; ","")&amp;IF(AND(L13="Pending",C13=""),"PENDING - NO DATE SENT; ","")&amp;IF(L13="Approved","APPROVED - NOT BILLED YET; ","")&amp;IF(AND(L13="Billed",Q13=""),"BILLED - NO INVOICE #; ",""),LEN(IF(K13="","QTY OR PRICE MISSING; ","")&amp;IF(L13="","NO STATUS; ","")&amp;IF(AND(OR(L13="Approved",L13="Billed"),OR(N13="",O13="")),"APPROVED - NO APPROVAL DATE OR PROOF; ","")&amp;IF(AND(P13&lt;&gt;"",L13&lt;&gt;"",OR(N13="",N(P13)&lt;N(N13))),"WORK STARTED BEFORE APPROVAL; ","")&amp;IF(N(S13)&gt;7,"PENDING OVER 7 DAYS; ","")&amp;IF(AND(L13="Pending",C13=""),"PENDING - NO DATE SENT; ","")&amp;IF(L13="Approved","APPROVED - NOT BILLED YET; ","")&amp;IF(AND(L13="Billed",Q13=""),"BILLED - NO INVOICE #; ",""))-2)))</f>
        <v/>
      </c>
      <c r="U13" s="7" t="n"/>
    </row>
    <row r="14">
      <c r="A14" s="6" t="n"/>
      <c r="B14" s="7" t="n"/>
      <c r="C14" s="8" t="n"/>
      <c r="D14" s="6" t="n"/>
      <c r="E14" s="7" t="n"/>
      <c r="F14" s="7" t="n"/>
      <c r="G14" s="7" t="n"/>
      <c r="H14" s="7" t="n"/>
      <c r="I14" s="9" t="n"/>
      <c r="J14" s="9" t="n"/>
      <c r="K14" s="10">
        <f>IF(NOT(OR($A14&lt;&gt;"",$B14&lt;&gt;"",$D14&lt;&gt;"")),"",IF(J14&lt;&gt;"",ROUND(N(J14),2),IF(AND(G14&lt;&gt;"",I14&lt;&gt;""),ROUND(N(G14)*N(I14),2),"")))</f>
        <v/>
      </c>
      <c r="L14" s="7" t="n"/>
      <c r="M14" s="7" t="n"/>
      <c r="N14" s="8" t="n"/>
      <c r="O14" s="7" t="n"/>
      <c r="P14" s="8" t="n"/>
      <c r="Q14" s="7" t="n"/>
      <c r="R14" s="8" t="n"/>
      <c r="S14" s="11">
        <f>IF(NOT(OR($A14&lt;&gt;"",$B14&lt;&gt;"",$D14&lt;&gt;"")),"",IF(AND(L14="Pending",C14&lt;&gt;""),MAX(0,TODAY()-C14),""))</f>
        <v/>
      </c>
      <c r="T14" s="12">
        <f>IF(NOT(OR($A14&lt;&gt;"",$B14&lt;&gt;"",$D14&lt;&gt;"")),"",IF(IF(K14="","QTY OR PRICE MISSING; ","")&amp;IF(L14="","NO STATUS; ","")&amp;IF(AND(OR(L14="Approved",L14="Billed"),OR(N14="",O14="")),"APPROVED - NO APPROVAL DATE OR PROOF; ","")&amp;IF(AND(P14&lt;&gt;"",L14&lt;&gt;"",OR(N14="",N(P14)&lt;N(N14))),"WORK STARTED BEFORE APPROVAL; ","")&amp;IF(N(S14)&gt;7,"PENDING OVER 7 DAYS; ","")&amp;IF(AND(L14="Pending",C14=""),"PENDING - NO DATE SENT; ","")&amp;IF(L14="Approved","APPROVED - NOT BILLED YET; ","")&amp;IF(AND(L14="Billed",Q14=""),"BILLED - NO INVOICE #; ","")="","",LEFT(IF(K14="","QTY OR PRICE MISSING; ","")&amp;IF(L14="","NO STATUS; ","")&amp;IF(AND(OR(L14="Approved",L14="Billed"),OR(N14="",O14="")),"APPROVED - NO APPROVAL DATE OR PROOF; ","")&amp;IF(AND(P14&lt;&gt;"",L14&lt;&gt;"",OR(N14="",N(P14)&lt;N(N14))),"WORK STARTED BEFORE APPROVAL; ","")&amp;IF(N(S14)&gt;7,"PENDING OVER 7 DAYS; ","")&amp;IF(AND(L14="Pending",C14=""),"PENDING - NO DATE SENT; ","")&amp;IF(L14="Approved","APPROVED - NOT BILLED YET; ","")&amp;IF(AND(L14="Billed",Q14=""),"BILLED - NO INVOICE #; ",""),LEN(IF(K14="","QTY OR PRICE MISSING; ","")&amp;IF(L14="","NO STATUS; ","")&amp;IF(AND(OR(L14="Approved",L14="Billed"),OR(N14="",O14="")),"APPROVED - NO APPROVAL DATE OR PROOF; ","")&amp;IF(AND(P14&lt;&gt;"",L14&lt;&gt;"",OR(N14="",N(P14)&lt;N(N14))),"WORK STARTED BEFORE APPROVAL; ","")&amp;IF(N(S14)&gt;7,"PENDING OVER 7 DAYS; ","")&amp;IF(AND(L14="Pending",C14=""),"PENDING - NO DATE SENT; ","")&amp;IF(L14="Approved","APPROVED - NOT BILLED YET; ","")&amp;IF(AND(L14="Billed",Q14=""),"BILLED - NO INVOICE #; ",""))-2)))</f>
        <v/>
      </c>
      <c r="U14" s="7" t="n"/>
    </row>
    <row r="15">
      <c r="A15" s="6" t="n"/>
      <c r="B15" s="7" t="n"/>
      <c r="C15" s="8" t="n"/>
      <c r="D15" s="6" t="n"/>
      <c r="E15" s="7" t="n"/>
      <c r="F15" s="7" t="n"/>
      <c r="G15" s="7" t="n"/>
      <c r="H15" s="7" t="n"/>
      <c r="I15" s="9" t="n"/>
      <c r="J15" s="9" t="n"/>
      <c r="K15" s="10">
        <f>IF(NOT(OR($A15&lt;&gt;"",$B15&lt;&gt;"",$D15&lt;&gt;"")),"",IF(J15&lt;&gt;"",ROUND(N(J15),2),IF(AND(G15&lt;&gt;"",I15&lt;&gt;""),ROUND(N(G15)*N(I15),2),"")))</f>
        <v/>
      </c>
      <c r="L15" s="7" t="n"/>
      <c r="M15" s="7" t="n"/>
      <c r="N15" s="8" t="n"/>
      <c r="O15" s="7" t="n"/>
      <c r="P15" s="8" t="n"/>
      <c r="Q15" s="7" t="n"/>
      <c r="R15" s="8" t="n"/>
      <c r="S15" s="11">
        <f>IF(NOT(OR($A15&lt;&gt;"",$B15&lt;&gt;"",$D15&lt;&gt;"")),"",IF(AND(L15="Pending",C15&lt;&gt;""),MAX(0,TODAY()-C15),""))</f>
        <v/>
      </c>
      <c r="T15" s="12">
        <f>IF(NOT(OR($A15&lt;&gt;"",$B15&lt;&gt;"",$D15&lt;&gt;"")),"",IF(IF(K15="","QTY OR PRICE MISSING; ","")&amp;IF(L15="","NO STATUS; ","")&amp;IF(AND(OR(L15="Approved",L15="Billed"),OR(N15="",O15="")),"APPROVED - NO APPROVAL DATE OR PROOF; ","")&amp;IF(AND(P15&lt;&gt;"",L15&lt;&gt;"",OR(N15="",N(P15)&lt;N(N15))),"WORK STARTED BEFORE APPROVAL; ","")&amp;IF(N(S15)&gt;7,"PENDING OVER 7 DAYS; ","")&amp;IF(AND(L15="Pending",C15=""),"PENDING - NO DATE SENT; ","")&amp;IF(L15="Approved","APPROVED - NOT BILLED YET; ","")&amp;IF(AND(L15="Billed",Q15=""),"BILLED - NO INVOICE #; ","")="","",LEFT(IF(K15="","QTY OR PRICE MISSING; ","")&amp;IF(L15="","NO STATUS; ","")&amp;IF(AND(OR(L15="Approved",L15="Billed"),OR(N15="",O15="")),"APPROVED - NO APPROVAL DATE OR PROOF; ","")&amp;IF(AND(P15&lt;&gt;"",L15&lt;&gt;"",OR(N15="",N(P15)&lt;N(N15))),"WORK STARTED BEFORE APPROVAL; ","")&amp;IF(N(S15)&gt;7,"PENDING OVER 7 DAYS; ","")&amp;IF(AND(L15="Pending",C15=""),"PENDING - NO DATE SENT; ","")&amp;IF(L15="Approved","APPROVED - NOT BILLED YET; ","")&amp;IF(AND(L15="Billed",Q15=""),"BILLED - NO INVOICE #; ",""),LEN(IF(K15="","QTY OR PRICE MISSING; ","")&amp;IF(L15="","NO STATUS; ","")&amp;IF(AND(OR(L15="Approved",L15="Billed"),OR(N15="",O15="")),"APPROVED - NO APPROVAL DATE OR PROOF; ","")&amp;IF(AND(P15&lt;&gt;"",L15&lt;&gt;"",OR(N15="",N(P15)&lt;N(N15))),"WORK STARTED BEFORE APPROVAL; ","")&amp;IF(N(S15)&gt;7,"PENDING OVER 7 DAYS; ","")&amp;IF(AND(L15="Pending",C15=""),"PENDING - NO DATE SENT; ","")&amp;IF(L15="Approved","APPROVED - NOT BILLED YET; ","")&amp;IF(AND(L15="Billed",Q15=""),"BILLED - NO INVOICE #; ",""))-2)))</f>
        <v/>
      </c>
      <c r="U15" s="7" t="n"/>
    </row>
    <row r="16">
      <c r="A16" s="6" t="n"/>
      <c r="B16" s="7" t="n"/>
      <c r="C16" s="8" t="n"/>
      <c r="D16" s="6" t="n"/>
      <c r="E16" s="7" t="n"/>
      <c r="F16" s="7" t="n"/>
      <c r="G16" s="7" t="n"/>
      <c r="H16" s="7" t="n"/>
      <c r="I16" s="9" t="n"/>
      <c r="J16" s="9" t="n"/>
      <c r="K16" s="10">
        <f>IF(NOT(OR($A16&lt;&gt;"",$B16&lt;&gt;"",$D16&lt;&gt;"")),"",IF(J16&lt;&gt;"",ROUND(N(J16),2),IF(AND(G16&lt;&gt;"",I16&lt;&gt;""),ROUND(N(G16)*N(I16),2),"")))</f>
        <v/>
      </c>
      <c r="L16" s="7" t="n"/>
      <c r="M16" s="7" t="n"/>
      <c r="N16" s="8" t="n"/>
      <c r="O16" s="7" t="n"/>
      <c r="P16" s="8" t="n"/>
      <c r="Q16" s="7" t="n"/>
      <c r="R16" s="8" t="n"/>
      <c r="S16" s="11">
        <f>IF(NOT(OR($A16&lt;&gt;"",$B16&lt;&gt;"",$D16&lt;&gt;"")),"",IF(AND(L16="Pending",C16&lt;&gt;""),MAX(0,TODAY()-C16),""))</f>
        <v/>
      </c>
      <c r="T16" s="12">
        <f>IF(NOT(OR($A16&lt;&gt;"",$B16&lt;&gt;"",$D16&lt;&gt;"")),"",IF(IF(K16="","QTY OR PRICE MISSING; ","")&amp;IF(L16="","NO STATUS; ","")&amp;IF(AND(OR(L16="Approved",L16="Billed"),OR(N16="",O16="")),"APPROVED - NO APPROVAL DATE OR PROOF; ","")&amp;IF(AND(P16&lt;&gt;"",L16&lt;&gt;"",OR(N16="",N(P16)&lt;N(N16))),"WORK STARTED BEFORE APPROVAL; ","")&amp;IF(N(S16)&gt;7,"PENDING OVER 7 DAYS; ","")&amp;IF(AND(L16="Pending",C16=""),"PENDING - NO DATE SENT; ","")&amp;IF(L16="Approved","APPROVED - NOT BILLED YET; ","")&amp;IF(AND(L16="Billed",Q16=""),"BILLED - NO INVOICE #; ","")="","",LEFT(IF(K16="","QTY OR PRICE MISSING; ","")&amp;IF(L16="","NO STATUS; ","")&amp;IF(AND(OR(L16="Approved",L16="Billed"),OR(N16="",O16="")),"APPROVED - NO APPROVAL DATE OR PROOF; ","")&amp;IF(AND(P16&lt;&gt;"",L16&lt;&gt;"",OR(N16="",N(P16)&lt;N(N16))),"WORK STARTED BEFORE APPROVAL; ","")&amp;IF(N(S16)&gt;7,"PENDING OVER 7 DAYS; ","")&amp;IF(AND(L16="Pending",C16=""),"PENDING - NO DATE SENT; ","")&amp;IF(L16="Approved","APPROVED - NOT BILLED YET; ","")&amp;IF(AND(L16="Billed",Q16=""),"BILLED - NO INVOICE #; ",""),LEN(IF(K16="","QTY OR PRICE MISSING; ","")&amp;IF(L16="","NO STATUS; ","")&amp;IF(AND(OR(L16="Approved",L16="Billed"),OR(N16="",O16="")),"APPROVED - NO APPROVAL DATE OR PROOF; ","")&amp;IF(AND(P16&lt;&gt;"",L16&lt;&gt;"",OR(N16="",N(P16)&lt;N(N16))),"WORK STARTED BEFORE APPROVAL; ","")&amp;IF(N(S16)&gt;7,"PENDING OVER 7 DAYS; ","")&amp;IF(AND(L16="Pending",C16=""),"PENDING - NO DATE SENT; ","")&amp;IF(L16="Approved","APPROVED - NOT BILLED YET; ","")&amp;IF(AND(L16="Billed",Q16=""),"BILLED - NO INVOICE #; ",""))-2)))</f>
        <v/>
      </c>
      <c r="U16" s="7" t="n"/>
    </row>
    <row r="17">
      <c r="A17" s="6" t="n"/>
      <c r="B17" s="7" t="n"/>
      <c r="C17" s="8" t="n"/>
      <c r="D17" s="6" t="n"/>
      <c r="E17" s="7" t="n"/>
      <c r="F17" s="7" t="n"/>
      <c r="G17" s="7" t="n"/>
      <c r="H17" s="7" t="n"/>
      <c r="I17" s="9" t="n"/>
      <c r="J17" s="9" t="n"/>
      <c r="K17" s="10">
        <f>IF(NOT(OR($A17&lt;&gt;"",$B17&lt;&gt;"",$D17&lt;&gt;"")),"",IF(J17&lt;&gt;"",ROUND(N(J17),2),IF(AND(G17&lt;&gt;"",I17&lt;&gt;""),ROUND(N(G17)*N(I17),2),"")))</f>
        <v/>
      </c>
      <c r="L17" s="7" t="n"/>
      <c r="M17" s="7" t="n"/>
      <c r="N17" s="8" t="n"/>
      <c r="O17" s="7" t="n"/>
      <c r="P17" s="8" t="n"/>
      <c r="Q17" s="7" t="n"/>
      <c r="R17" s="8" t="n"/>
      <c r="S17" s="11">
        <f>IF(NOT(OR($A17&lt;&gt;"",$B17&lt;&gt;"",$D17&lt;&gt;"")),"",IF(AND(L17="Pending",C17&lt;&gt;""),MAX(0,TODAY()-C17),""))</f>
        <v/>
      </c>
      <c r="T17" s="12">
        <f>IF(NOT(OR($A17&lt;&gt;"",$B17&lt;&gt;"",$D17&lt;&gt;"")),"",IF(IF(K17="","QTY OR PRICE MISSING; ","")&amp;IF(L17="","NO STATUS; ","")&amp;IF(AND(OR(L17="Approved",L17="Billed"),OR(N17="",O17="")),"APPROVED - NO APPROVAL DATE OR PROOF; ","")&amp;IF(AND(P17&lt;&gt;"",L17&lt;&gt;"",OR(N17="",N(P17)&lt;N(N17))),"WORK STARTED BEFORE APPROVAL; ","")&amp;IF(N(S17)&gt;7,"PENDING OVER 7 DAYS; ","")&amp;IF(AND(L17="Pending",C17=""),"PENDING - NO DATE SENT; ","")&amp;IF(L17="Approved","APPROVED - NOT BILLED YET; ","")&amp;IF(AND(L17="Billed",Q17=""),"BILLED - NO INVOICE #; ","")="","",LEFT(IF(K17="","QTY OR PRICE MISSING; ","")&amp;IF(L17="","NO STATUS; ","")&amp;IF(AND(OR(L17="Approved",L17="Billed"),OR(N17="",O17="")),"APPROVED - NO APPROVAL DATE OR PROOF; ","")&amp;IF(AND(P17&lt;&gt;"",L17&lt;&gt;"",OR(N17="",N(P17)&lt;N(N17))),"WORK STARTED BEFORE APPROVAL; ","")&amp;IF(N(S17)&gt;7,"PENDING OVER 7 DAYS; ","")&amp;IF(AND(L17="Pending",C17=""),"PENDING - NO DATE SENT; ","")&amp;IF(L17="Approved","APPROVED - NOT BILLED YET; ","")&amp;IF(AND(L17="Billed",Q17=""),"BILLED - NO INVOICE #; ",""),LEN(IF(K17="","QTY OR PRICE MISSING; ","")&amp;IF(L17="","NO STATUS; ","")&amp;IF(AND(OR(L17="Approved",L17="Billed"),OR(N17="",O17="")),"APPROVED - NO APPROVAL DATE OR PROOF; ","")&amp;IF(AND(P17&lt;&gt;"",L17&lt;&gt;"",OR(N17="",N(P17)&lt;N(N17))),"WORK STARTED BEFORE APPROVAL; ","")&amp;IF(N(S17)&gt;7,"PENDING OVER 7 DAYS; ","")&amp;IF(AND(L17="Pending",C17=""),"PENDING - NO DATE SENT; ","")&amp;IF(L17="Approved","APPROVED - NOT BILLED YET; ","")&amp;IF(AND(L17="Billed",Q17=""),"BILLED - NO INVOICE #; ",""))-2)))</f>
        <v/>
      </c>
      <c r="U17" s="7" t="n"/>
    </row>
    <row r="18">
      <c r="A18" s="6" t="n"/>
      <c r="B18" s="7" t="n"/>
      <c r="C18" s="8" t="n"/>
      <c r="D18" s="6" t="n"/>
      <c r="E18" s="7" t="n"/>
      <c r="F18" s="7" t="n"/>
      <c r="G18" s="7" t="n"/>
      <c r="H18" s="7" t="n"/>
      <c r="I18" s="9" t="n"/>
      <c r="J18" s="9" t="n"/>
      <c r="K18" s="10">
        <f>IF(NOT(OR($A18&lt;&gt;"",$B18&lt;&gt;"",$D18&lt;&gt;"")),"",IF(J18&lt;&gt;"",ROUND(N(J18),2),IF(AND(G18&lt;&gt;"",I18&lt;&gt;""),ROUND(N(G18)*N(I18),2),"")))</f>
        <v/>
      </c>
      <c r="L18" s="7" t="n"/>
      <c r="M18" s="7" t="n"/>
      <c r="N18" s="8" t="n"/>
      <c r="O18" s="7" t="n"/>
      <c r="P18" s="8" t="n"/>
      <c r="Q18" s="7" t="n"/>
      <c r="R18" s="8" t="n"/>
      <c r="S18" s="11">
        <f>IF(NOT(OR($A18&lt;&gt;"",$B18&lt;&gt;"",$D18&lt;&gt;"")),"",IF(AND(L18="Pending",C18&lt;&gt;""),MAX(0,TODAY()-C18),""))</f>
        <v/>
      </c>
      <c r="T18" s="12">
        <f>IF(NOT(OR($A18&lt;&gt;"",$B18&lt;&gt;"",$D18&lt;&gt;"")),"",IF(IF(K18="","QTY OR PRICE MISSING; ","")&amp;IF(L18="","NO STATUS; ","")&amp;IF(AND(OR(L18="Approved",L18="Billed"),OR(N18="",O18="")),"APPROVED - NO APPROVAL DATE OR PROOF; ","")&amp;IF(AND(P18&lt;&gt;"",L18&lt;&gt;"",OR(N18="",N(P18)&lt;N(N18))),"WORK STARTED BEFORE APPROVAL; ","")&amp;IF(N(S18)&gt;7,"PENDING OVER 7 DAYS; ","")&amp;IF(AND(L18="Pending",C18=""),"PENDING - NO DATE SENT; ","")&amp;IF(L18="Approved","APPROVED - NOT BILLED YET; ","")&amp;IF(AND(L18="Billed",Q18=""),"BILLED - NO INVOICE #; ","")="","",LEFT(IF(K18="","QTY OR PRICE MISSING; ","")&amp;IF(L18="","NO STATUS; ","")&amp;IF(AND(OR(L18="Approved",L18="Billed"),OR(N18="",O18="")),"APPROVED - NO APPROVAL DATE OR PROOF; ","")&amp;IF(AND(P18&lt;&gt;"",L18&lt;&gt;"",OR(N18="",N(P18)&lt;N(N18))),"WORK STARTED BEFORE APPROVAL; ","")&amp;IF(N(S18)&gt;7,"PENDING OVER 7 DAYS; ","")&amp;IF(AND(L18="Pending",C18=""),"PENDING - NO DATE SENT; ","")&amp;IF(L18="Approved","APPROVED - NOT BILLED YET; ","")&amp;IF(AND(L18="Billed",Q18=""),"BILLED - NO INVOICE #; ",""),LEN(IF(K18="","QTY OR PRICE MISSING; ","")&amp;IF(L18="","NO STATUS; ","")&amp;IF(AND(OR(L18="Approved",L18="Billed"),OR(N18="",O18="")),"APPROVED - NO APPROVAL DATE OR PROOF; ","")&amp;IF(AND(P18&lt;&gt;"",L18&lt;&gt;"",OR(N18="",N(P18)&lt;N(N18))),"WORK STARTED BEFORE APPROVAL; ","")&amp;IF(N(S18)&gt;7,"PENDING OVER 7 DAYS; ","")&amp;IF(AND(L18="Pending",C18=""),"PENDING - NO DATE SENT; ","")&amp;IF(L18="Approved","APPROVED - NOT BILLED YET; ","")&amp;IF(AND(L18="Billed",Q18=""),"BILLED - NO INVOICE #; ",""))-2)))</f>
        <v/>
      </c>
      <c r="U18" s="7" t="n"/>
    </row>
    <row r="19">
      <c r="A19" s="6" t="n"/>
      <c r="B19" s="7" t="n"/>
      <c r="C19" s="8" t="n"/>
      <c r="D19" s="6" t="n"/>
      <c r="E19" s="7" t="n"/>
      <c r="F19" s="7" t="n"/>
      <c r="G19" s="7" t="n"/>
      <c r="H19" s="7" t="n"/>
      <c r="I19" s="9" t="n"/>
      <c r="J19" s="9" t="n"/>
      <c r="K19" s="10">
        <f>IF(NOT(OR($A19&lt;&gt;"",$B19&lt;&gt;"",$D19&lt;&gt;"")),"",IF(J19&lt;&gt;"",ROUND(N(J19),2),IF(AND(G19&lt;&gt;"",I19&lt;&gt;""),ROUND(N(G19)*N(I19),2),"")))</f>
        <v/>
      </c>
      <c r="L19" s="7" t="n"/>
      <c r="M19" s="7" t="n"/>
      <c r="N19" s="8" t="n"/>
      <c r="O19" s="7" t="n"/>
      <c r="P19" s="8" t="n"/>
      <c r="Q19" s="7" t="n"/>
      <c r="R19" s="8" t="n"/>
      <c r="S19" s="11">
        <f>IF(NOT(OR($A19&lt;&gt;"",$B19&lt;&gt;"",$D19&lt;&gt;"")),"",IF(AND(L19="Pending",C19&lt;&gt;""),MAX(0,TODAY()-C19),""))</f>
        <v/>
      </c>
      <c r="T19" s="12">
        <f>IF(NOT(OR($A19&lt;&gt;"",$B19&lt;&gt;"",$D19&lt;&gt;"")),"",IF(IF(K19="","QTY OR PRICE MISSING; ","")&amp;IF(L19="","NO STATUS; ","")&amp;IF(AND(OR(L19="Approved",L19="Billed"),OR(N19="",O19="")),"APPROVED - NO APPROVAL DATE OR PROOF; ","")&amp;IF(AND(P19&lt;&gt;"",L19&lt;&gt;"",OR(N19="",N(P19)&lt;N(N19))),"WORK STARTED BEFORE APPROVAL; ","")&amp;IF(N(S19)&gt;7,"PENDING OVER 7 DAYS; ","")&amp;IF(AND(L19="Pending",C19=""),"PENDING - NO DATE SENT; ","")&amp;IF(L19="Approved","APPROVED - NOT BILLED YET; ","")&amp;IF(AND(L19="Billed",Q19=""),"BILLED - NO INVOICE #; ","")="","",LEFT(IF(K19="","QTY OR PRICE MISSING; ","")&amp;IF(L19="","NO STATUS; ","")&amp;IF(AND(OR(L19="Approved",L19="Billed"),OR(N19="",O19="")),"APPROVED - NO APPROVAL DATE OR PROOF; ","")&amp;IF(AND(P19&lt;&gt;"",L19&lt;&gt;"",OR(N19="",N(P19)&lt;N(N19))),"WORK STARTED BEFORE APPROVAL; ","")&amp;IF(N(S19)&gt;7,"PENDING OVER 7 DAYS; ","")&amp;IF(AND(L19="Pending",C19=""),"PENDING - NO DATE SENT; ","")&amp;IF(L19="Approved","APPROVED - NOT BILLED YET; ","")&amp;IF(AND(L19="Billed",Q19=""),"BILLED - NO INVOICE #; ",""),LEN(IF(K19="","QTY OR PRICE MISSING; ","")&amp;IF(L19="","NO STATUS; ","")&amp;IF(AND(OR(L19="Approved",L19="Billed"),OR(N19="",O19="")),"APPROVED - NO APPROVAL DATE OR PROOF; ","")&amp;IF(AND(P19&lt;&gt;"",L19&lt;&gt;"",OR(N19="",N(P19)&lt;N(N19))),"WORK STARTED BEFORE APPROVAL; ","")&amp;IF(N(S19)&gt;7,"PENDING OVER 7 DAYS; ","")&amp;IF(AND(L19="Pending",C19=""),"PENDING - NO DATE SENT; ","")&amp;IF(L19="Approved","APPROVED - NOT BILLED YET; ","")&amp;IF(AND(L19="Billed",Q19=""),"BILLED - NO INVOICE #; ",""))-2)))</f>
        <v/>
      </c>
      <c r="U19" s="7" t="n"/>
    </row>
    <row r="20">
      <c r="A20" s="6" t="n"/>
      <c r="B20" s="7" t="n"/>
      <c r="C20" s="8" t="n"/>
      <c r="D20" s="6" t="n"/>
      <c r="E20" s="7" t="n"/>
      <c r="F20" s="7" t="n"/>
      <c r="G20" s="7" t="n"/>
      <c r="H20" s="7" t="n"/>
      <c r="I20" s="9" t="n"/>
      <c r="J20" s="9" t="n"/>
      <c r="K20" s="10">
        <f>IF(NOT(OR($A20&lt;&gt;"",$B20&lt;&gt;"",$D20&lt;&gt;"")),"",IF(J20&lt;&gt;"",ROUND(N(J20),2),IF(AND(G20&lt;&gt;"",I20&lt;&gt;""),ROUND(N(G20)*N(I20),2),"")))</f>
        <v/>
      </c>
      <c r="L20" s="7" t="n"/>
      <c r="M20" s="7" t="n"/>
      <c r="N20" s="8" t="n"/>
      <c r="O20" s="7" t="n"/>
      <c r="P20" s="8" t="n"/>
      <c r="Q20" s="7" t="n"/>
      <c r="R20" s="8" t="n"/>
      <c r="S20" s="11">
        <f>IF(NOT(OR($A20&lt;&gt;"",$B20&lt;&gt;"",$D20&lt;&gt;"")),"",IF(AND(L20="Pending",C20&lt;&gt;""),MAX(0,TODAY()-C20),""))</f>
        <v/>
      </c>
      <c r="T20" s="12">
        <f>IF(NOT(OR($A20&lt;&gt;"",$B20&lt;&gt;"",$D20&lt;&gt;"")),"",IF(IF(K20="","QTY OR PRICE MISSING; ","")&amp;IF(L20="","NO STATUS; ","")&amp;IF(AND(OR(L20="Approved",L20="Billed"),OR(N20="",O20="")),"APPROVED - NO APPROVAL DATE OR PROOF; ","")&amp;IF(AND(P20&lt;&gt;"",L20&lt;&gt;"",OR(N20="",N(P20)&lt;N(N20))),"WORK STARTED BEFORE APPROVAL; ","")&amp;IF(N(S20)&gt;7,"PENDING OVER 7 DAYS; ","")&amp;IF(AND(L20="Pending",C20=""),"PENDING - NO DATE SENT; ","")&amp;IF(L20="Approved","APPROVED - NOT BILLED YET; ","")&amp;IF(AND(L20="Billed",Q20=""),"BILLED - NO INVOICE #; ","")="","",LEFT(IF(K20="","QTY OR PRICE MISSING; ","")&amp;IF(L20="","NO STATUS; ","")&amp;IF(AND(OR(L20="Approved",L20="Billed"),OR(N20="",O20="")),"APPROVED - NO APPROVAL DATE OR PROOF; ","")&amp;IF(AND(P20&lt;&gt;"",L20&lt;&gt;"",OR(N20="",N(P20)&lt;N(N20))),"WORK STARTED BEFORE APPROVAL; ","")&amp;IF(N(S20)&gt;7,"PENDING OVER 7 DAYS; ","")&amp;IF(AND(L20="Pending",C20=""),"PENDING - NO DATE SENT; ","")&amp;IF(L20="Approved","APPROVED - NOT BILLED YET; ","")&amp;IF(AND(L20="Billed",Q20=""),"BILLED - NO INVOICE #; ",""),LEN(IF(K20="","QTY OR PRICE MISSING; ","")&amp;IF(L20="","NO STATUS; ","")&amp;IF(AND(OR(L20="Approved",L20="Billed"),OR(N20="",O20="")),"APPROVED - NO APPROVAL DATE OR PROOF; ","")&amp;IF(AND(P20&lt;&gt;"",L20&lt;&gt;"",OR(N20="",N(P20)&lt;N(N20))),"WORK STARTED BEFORE APPROVAL; ","")&amp;IF(N(S20)&gt;7,"PENDING OVER 7 DAYS; ","")&amp;IF(AND(L20="Pending",C20=""),"PENDING - NO DATE SENT; ","")&amp;IF(L20="Approved","APPROVED - NOT BILLED YET; ","")&amp;IF(AND(L20="Billed",Q20=""),"BILLED - NO INVOICE #; ",""))-2)))</f>
        <v/>
      </c>
      <c r="U20" s="7" t="n"/>
    </row>
    <row r="21">
      <c r="A21" s="6" t="n"/>
      <c r="B21" s="7" t="n"/>
      <c r="C21" s="8" t="n"/>
      <c r="D21" s="6" t="n"/>
      <c r="E21" s="7" t="n"/>
      <c r="F21" s="7" t="n"/>
      <c r="G21" s="7" t="n"/>
      <c r="H21" s="7" t="n"/>
      <c r="I21" s="9" t="n"/>
      <c r="J21" s="9" t="n"/>
      <c r="K21" s="10">
        <f>IF(NOT(OR($A21&lt;&gt;"",$B21&lt;&gt;"",$D21&lt;&gt;"")),"",IF(J21&lt;&gt;"",ROUND(N(J21),2),IF(AND(G21&lt;&gt;"",I21&lt;&gt;""),ROUND(N(G21)*N(I21),2),"")))</f>
        <v/>
      </c>
      <c r="L21" s="7" t="n"/>
      <c r="M21" s="7" t="n"/>
      <c r="N21" s="8" t="n"/>
      <c r="O21" s="7" t="n"/>
      <c r="P21" s="8" t="n"/>
      <c r="Q21" s="7" t="n"/>
      <c r="R21" s="8" t="n"/>
      <c r="S21" s="11">
        <f>IF(NOT(OR($A21&lt;&gt;"",$B21&lt;&gt;"",$D21&lt;&gt;"")),"",IF(AND(L21="Pending",C21&lt;&gt;""),MAX(0,TODAY()-C21),""))</f>
        <v/>
      </c>
      <c r="T21" s="12">
        <f>IF(NOT(OR($A21&lt;&gt;"",$B21&lt;&gt;"",$D21&lt;&gt;"")),"",IF(IF(K21="","QTY OR PRICE MISSING; ","")&amp;IF(L21="","NO STATUS; ","")&amp;IF(AND(OR(L21="Approved",L21="Billed"),OR(N21="",O21="")),"APPROVED - NO APPROVAL DATE OR PROOF; ","")&amp;IF(AND(P21&lt;&gt;"",L21&lt;&gt;"",OR(N21="",N(P21)&lt;N(N21))),"WORK STARTED BEFORE APPROVAL; ","")&amp;IF(N(S21)&gt;7,"PENDING OVER 7 DAYS; ","")&amp;IF(AND(L21="Pending",C21=""),"PENDING - NO DATE SENT; ","")&amp;IF(L21="Approved","APPROVED - NOT BILLED YET; ","")&amp;IF(AND(L21="Billed",Q21=""),"BILLED - NO INVOICE #; ","")="","",LEFT(IF(K21="","QTY OR PRICE MISSING; ","")&amp;IF(L21="","NO STATUS; ","")&amp;IF(AND(OR(L21="Approved",L21="Billed"),OR(N21="",O21="")),"APPROVED - NO APPROVAL DATE OR PROOF; ","")&amp;IF(AND(P21&lt;&gt;"",L21&lt;&gt;"",OR(N21="",N(P21)&lt;N(N21))),"WORK STARTED BEFORE APPROVAL; ","")&amp;IF(N(S21)&gt;7,"PENDING OVER 7 DAYS; ","")&amp;IF(AND(L21="Pending",C21=""),"PENDING - NO DATE SENT; ","")&amp;IF(L21="Approved","APPROVED - NOT BILLED YET; ","")&amp;IF(AND(L21="Billed",Q21=""),"BILLED - NO INVOICE #; ",""),LEN(IF(K21="","QTY OR PRICE MISSING; ","")&amp;IF(L21="","NO STATUS; ","")&amp;IF(AND(OR(L21="Approved",L21="Billed"),OR(N21="",O21="")),"APPROVED - NO APPROVAL DATE OR PROOF; ","")&amp;IF(AND(P21&lt;&gt;"",L21&lt;&gt;"",OR(N21="",N(P21)&lt;N(N21))),"WORK STARTED BEFORE APPROVAL; ","")&amp;IF(N(S21)&gt;7,"PENDING OVER 7 DAYS; ","")&amp;IF(AND(L21="Pending",C21=""),"PENDING - NO DATE SENT; ","")&amp;IF(L21="Approved","APPROVED - NOT BILLED YET; ","")&amp;IF(AND(L21="Billed",Q21=""),"BILLED - NO INVOICE #; ",""))-2)))</f>
        <v/>
      </c>
      <c r="U21" s="7" t="n"/>
    </row>
    <row r="22">
      <c r="A22" s="6" t="n"/>
      <c r="B22" s="7" t="n"/>
      <c r="C22" s="8" t="n"/>
      <c r="D22" s="6" t="n"/>
      <c r="E22" s="7" t="n"/>
      <c r="F22" s="7" t="n"/>
      <c r="G22" s="7" t="n"/>
      <c r="H22" s="7" t="n"/>
      <c r="I22" s="9" t="n"/>
      <c r="J22" s="9" t="n"/>
      <c r="K22" s="10">
        <f>IF(NOT(OR($A22&lt;&gt;"",$B22&lt;&gt;"",$D22&lt;&gt;"")),"",IF(J22&lt;&gt;"",ROUND(N(J22),2),IF(AND(G22&lt;&gt;"",I22&lt;&gt;""),ROUND(N(G22)*N(I22),2),"")))</f>
        <v/>
      </c>
      <c r="L22" s="7" t="n"/>
      <c r="M22" s="7" t="n"/>
      <c r="N22" s="8" t="n"/>
      <c r="O22" s="7" t="n"/>
      <c r="P22" s="8" t="n"/>
      <c r="Q22" s="7" t="n"/>
      <c r="R22" s="8" t="n"/>
      <c r="S22" s="11">
        <f>IF(NOT(OR($A22&lt;&gt;"",$B22&lt;&gt;"",$D22&lt;&gt;"")),"",IF(AND(L22="Pending",C22&lt;&gt;""),MAX(0,TODAY()-C22),""))</f>
        <v/>
      </c>
      <c r="T22" s="12">
        <f>IF(NOT(OR($A22&lt;&gt;"",$B22&lt;&gt;"",$D22&lt;&gt;"")),"",IF(IF(K22="","QTY OR PRICE MISSING; ","")&amp;IF(L22="","NO STATUS; ","")&amp;IF(AND(OR(L22="Approved",L22="Billed"),OR(N22="",O22="")),"APPROVED - NO APPROVAL DATE OR PROOF; ","")&amp;IF(AND(P22&lt;&gt;"",L22&lt;&gt;"",OR(N22="",N(P22)&lt;N(N22))),"WORK STARTED BEFORE APPROVAL; ","")&amp;IF(N(S22)&gt;7,"PENDING OVER 7 DAYS; ","")&amp;IF(AND(L22="Pending",C22=""),"PENDING - NO DATE SENT; ","")&amp;IF(L22="Approved","APPROVED - NOT BILLED YET; ","")&amp;IF(AND(L22="Billed",Q22=""),"BILLED - NO INVOICE #; ","")="","",LEFT(IF(K22="","QTY OR PRICE MISSING; ","")&amp;IF(L22="","NO STATUS; ","")&amp;IF(AND(OR(L22="Approved",L22="Billed"),OR(N22="",O22="")),"APPROVED - NO APPROVAL DATE OR PROOF; ","")&amp;IF(AND(P22&lt;&gt;"",L22&lt;&gt;"",OR(N22="",N(P22)&lt;N(N22))),"WORK STARTED BEFORE APPROVAL; ","")&amp;IF(N(S22)&gt;7,"PENDING OVER 7 DAYS; ","")&amp;IF(AND(L22="Pending",C22=""),"PENDING - NO DATE SENT; ","")&amp;IF(L22="Approved","APPROVED - NOT BILLED YET; ","")&amp;IF(AND(L22="Billed",Q22=""),"BILLED - NO INVOICE #; ",""),LEN(IF(K22="","QTY OR PRICE MISSING; ","")&amp;IF(L22="","NO STATUS; ","")&amp;IF(AND(OR(L22="Approved",L22="Billed"),OR(N22="",O22="")),"APPROVED - NO APPROVAL DATE OR PROOF; ","")&amp;IF(AND(P22&lt;&gt;"",L22&lt;&gt;"",OR(N22="",N(P22)&lt;N(N22))),"WORK STARTED BEFORE APPROVAL; ","")&amp;IF(N(S22)&gt;7,"PENDING OVER 7 DAYS; ","")&amp;IF(AND(L22="Pending",C22=""),"PENDING - NO DATE SENT; ","")&amp;IF(L22="Approved","APPROVED - NOT BILLED YET; ","")&amp;IF(AND(L22="Billed",Q22=""),"BILLED - NO INVOICE #; ",""))-2)))</f>
        <v/>
      </c>
      <c r="U22" s="7" t="n"/>
    </row>
    <row r="23">
      <c r="A23" s="6" t="n"/>
      <c r="B23" s="7" t="n"/>
      <c r="C23" s="8" t="n"/>
      <c r="D23" s="6" t="n"/>
      <c r="E23" s="7" t="n"/>
      <c r="F23" s="7" t="n"/>
      <c r="G23" s="7" t="n"/>
      <c r="H23" s="7" t="n"/>
      <c r="I23" s="9" t="n"/>
      <c r="J23" s="9" t="n"/>
      <c r="K23" s="10">
        <f>IF(NOT(OR($A23&lt;&gt;"",$B23&lt;&gt;"",$D23&lt;&gt;"")),"",IF(J23&lt;&gt;"",ROUND(N(J23),2),IF(AND(G23&lt;&gt;"",I23&lt;&gt;""),ROUND(N(G23)*N(I23),2),"")))</f>
        <v/>
      </c>
      <c r="L23" s="7" t="n"/>
      <c r="M23" s="7" t="n"/>
      <c r="N23" s="8" t="n"/>
      <c r="O23" s="7" t="n"/>
      <c r="P23" s="8" t="n"/>
      <c r="Q23" s="7" t="n"/>
      <c r="R23" s="8" t="n"/>
      <c r="S23" s="11">
        <f>IF(NOT(OR($A23&lt;&gt;"",$B23&lt;&gt;"",$D23&lt;&gt;"")),"",IF(AND(L23="Pending",C23&lt;&gt;""),MAX(0,TODAY()-C23),""))</f>
        <v/>
      </c>
      <c r="T23" s="12">
        <f>IF(NOT(OR($A23&lt;&gt;"",$B23&lt;&gt;"",$D23&lt;&gt;"")),"",IF(IF(K23="","QTY OR PRICE MISSING; ","")&amp;IF(L23="","NO STATUS; ","")&amp;IF(AND(OR(L23="Approved",L23="Billed"),OR(N23="",O23="")),"APPROVED - NO APPROVAL DATE OR PROOF; ","")&amp;IF(AND(P23&lt;&gt;"",L23&lt;&gt;"",OR(N23="",N(P23)&lt;N(N23))),"WORK STARTED BEFORE APPROVAL; ","")&amp;IF(N(S23)&gt;7,"PENDING OVER 7 DAYS; ","")&amp;IF(AND(L23="Pending",C23=""),"PENDING - NO DATE SENT; ","")&amp;IF(L23="Approved","APPROVED - NOT BILLED YET; ","")&amp;IF(AND(L23="Billed",Q23=""),"BILLED - NO INVOICE #; ","")="","",LEFT(IF(K23="","QTY OR PRICE MISSING; ","")&amp;IF(L23="","NO STATUS; ","")&amp;IF(AND(OR(L23="Approved",L23="Billed"),OR(N23="",O23="")),"APPROVED - NO APPROVAL DATE OR PROOF; ","")&amp;IF(AND(P23&lt;&gt;"",L23&lt;&gt;"",OR(N23="",N(P23)&lt;N(N23))),"WORK STARTED BEFORE APPROVAL; ","")&amp;IF(N(S23)&gt;7,"PENDING OVER 7 DAYS; ","")&amp;IF(AND(L23="Pending",C23=""),"PENDING - NO DATE SENT; ","")&amp;IF(L23="Approved","APPROVED - NOT BILLED YET; ","")&amp;IF(AND(L23="Billed",Q23=""),"BILLED - NO INVOICE #; ",""),LEN(IF(K23="","QTY OR PRICE MISSING; ","")&amp;IF(L23="","NO STATUS; ","")&amp;IF(AND(OR(L23="Approved",L23="Billed"),OR(N23="",O23="")),"APPROVED - NO APPROVAL DATE OR PROOF; ","")&amp;IF(AND(P23&lt;&gt;"",L23&lt;&gt;"",OR(N23="",N(P23)&lt;N(N23))),"WORK STARTED BEFORE APPROVAL; ","")&amp;IF(N(S23)&gt;7,"PENDING OVER 7 DAYS; ","")&amp;IF(AND(L23="Pending",C23=""),"PENDING - NO DATE SENT; ","")&amp;IF(L23="Approved","APPROVED - NOT BILLED YET; ","")&amp;IF(AND(L23="Billed",Q23=""),"BILLED - NO INVOICE #; ",""))-2)))</f>
        <v/>
      </c>
      <c r="U23" s="7" t="n"/>
    </row>
    <row r="24">
      <c r="A24" s="6" t="n"/>
      <c r="B24" s="7" t="n"/>
      <c r="C24" s="8" t="n"/>
      <c r="D24" s="6" t="n"/>
      <c r="E24" s="7" t="n"/>
      <c r="F24" s="7" t="n"/>
      <c r="G24" s="7" t="n"/>
      <c r="H24" s="7" t="n"/>
      <c r="I24" s="9" t="n"/>
      <c r="J24" s="9" t="n"/>
      <c r="K24" s="10">
        <f>IF(NOT(OR($A24&lt;&gt;"",$B24&lt;&gt;"",$D24&lt;&gt;"")),"",IF(J24&lt;&gt;"",ROUND(N(J24),2),IF(AND(G24&lt;&gt;"",I24&lt;&gt;""),ROUND(N(G24)*N(I24),2),"")))</f>
        <v/>
      </c>
      <c r="L24" s="7" t="n"/>
      <c r="M24" s="7" t="n"/>
      <c r="N24" s="8" t="n"/>
      <c r="O24" s="7" t="n"/>
      <c r="P24" s="8" t="n"/>
      <c r="Q24" s="7" t="n"/>
      <c r="R24" s="8" t="n"/>
      <c r="S24" s="11">
        <f>IF(NOT(OR($A24&lt;&gt;"",$B24&lt;&gt;"",$D24&lt;&gt;"")),"",IF(AND(L24="Pending",C24&lt;&gt;""),MAX(0,TODAY()-C24),""))</f>
        <v/>
      </c>
      <c r="T24" s="12">
        <f>IF(NOT(OR($A24&lt;&gt;"",$B24&lt;&gt;"",$D24&lt;&gt;"")),"",IF(IF(K24="","QTY OR PRICE MISSING; ","")&amp;IF(L24="","NO STATUS; ","")&amp;IF(AND(OR(L24="Approved",L24="Billed"),OR(N24="",O24="")),"APPROVED - NO APPROVAL DATE OR PROOF; ","")&amp;IF(AND(P24&lt;&gt;"",L24&lt;&gt;"",OR(N24="",N(P24)&lt;N(N24))),"WORK STARTED BEFORE APPROVAL; ","")&amp;IF(N(S24)&gt;7,"PENDING OVER 7 DAYS; ","")&amp;IF(AND(L24="Pending",C24=""),"PENDING - NO DATE SENT; ","")&amp;IF(L24="Approved","APPROVED - NOT BILLED YET; ","")&amp;IF(AND(L24="Billed",Q24=""),"BILLED - NO INVOICE #; ","")="","",LEFT(IF(K24="","QTY OR PRICE MISSING; ","")&amp;IF(L24="","NO STATUS; ","")&amp;IF(AND(OR(L24="Approved",L24="Billed"),OR(N24="",O24="")),"APPROVED - NO APPROVAL DATE OR PROOF; ","")&amp;IF(AND(P24&lt;&gt;"",L24&lt;&gt;"",OR(N24="",N(P24)&lt;N(N24))),"WORK STARTED BEFORE APPROVAL; ","")&amp;IF(N(S24)&gt;7,"PENDING OVER 7 DAYS; ","")&amp;IF(AND(L24="Pending",C24=""),"PENDING - NO DATE SENT; ","")&amp;IF(L24="Approved","APPROVED - NOT BILLED YET; ","")&amp;IF(AND(L24="Billed",Q24=""),"BILLED - NO INVOICE #; ",""),LEN(IF(K24="","QTY OR PRICE MISSING; ","")&amp;IF(L24="","NO STATUS; ","")&amp;IF(AND(OR(L24="Approved",L24="Billed"),OR(N24="",O24="")),"APPROVED - NO APPROVAL DATE OR PROOF; ","")&amp;IF(AND(P24&lt;&gt;"",L24&lt;&gt;"",OR(N24="",N(P24)&lt;N(N24))),"WORK STARTED BEFORE APPROVAL; ","")&amp;IF(N(S24)&gt;7,"PENDING OVER 7 DAYS; ","")&amp;IF(AND(L24="Pending",C24=""),"PENDING - NO DATE SENT; ","")&amp;IF(L24="Approved","APPROVED - NOT BILLED YET; ","")&amp;IF(AND(L24="Billed",Q24=""),"BILLED - NO INVOICE #; ",""))-2)))</f>
        <v/>
      </c>
      <c r="U24" s="7" t="n"/>
    </row>
    <row r="25">
      <c r="A25" s="6" t="n"/>
      <c r="B25" s="7" t="n"/>
      <c r="C25" s="8" t="n"/>
      <c r="D25" s="6" t="n"/>
      <c r="E25" s="7" t="n"/>
      <c r="F25" s="7" t="n"/>
      <c r="G25" s="7" t="n"/>
      <c r="H25" s="7" t="n"/>
      <c r="I25" s="9" t="n"/>
      <c r="J25" s="9" t="n"/>
      <c r="K25" s="10">
        <f>IF(NOT(OR($A25&lt;&gt;"",$B25&lt;&gt;"",$D25&lt;&gt;"")),"",IF(J25&lt;&gt;"",ROUND(N(J25),2),IF(AND(G25&lt;&gt;"",I25&lt;&gt;""),ROUND(N(G25)*N(I25),2),"")))</f>
        <v/>
      </c>
      <c r="L25" s="7" t="n"/>
      <c r="M25" s="7" t="n"/>
      <c r="N25" s="8" t="n"/>
      <c r="O25" s="7" t="n"/>
      <c r="P25" s="8" t="n"/>
      <c r="Q25" s="7" t="n"/>
      <c r="R25" s="8" t="n"/>
      <c r="S25" s="11">
        <f>IF(NOT(OR($A25&lt;&gt;"",$B25&lt;&gt;"",$D25&lt;&gt;"")),"",IF(AND(L25="Pending",C25&lt;&gt;""),MAX(0,TODAY()-C25),""))</f>
        <v/>
      </c>
      <c r="T25" s="12">
        <f>IF(NOT(OR($A25&lt;&gt;"",$B25&lt;&gt;"",$D25&lt;&gt;"")),"",IF(IF(K25="","QTY OR PRICE MISSING; ","")&amp;IF(L25="","NO STATUS; ","")&amp;IF(AND(OR(L25="Approved",L25="Billed"),OR(N25="",O25="")),"APPROVED - NO APPROVAL DATE OR PROOF; ","")&amp;IF(AND(P25&lt;&gt;"",L25&lt;&gt;"",OR(N25="",N(P25)&lt;N(N25))),"WORK STARTED BEFORE APPROVAL; ","")&amp;IF(N(S25)&gt;7,"PENDING OVER 7 DAYS; ","")&amp;IF(AND(L25="Pending",C25=""),"PENDING - NO DATE SENT; ","")&amp;IF(L25="Approved","APPROVED - NOT BILLED YET; ","")&amp;IF(AND(L25="Billed",Q25=""),"BILLED - NO INVOICE #; ","")="","",LEFT(IF(K25="","QTY OR PRICE MISSING; ","")&amp;IF(L25="","NO STATUS; ","")&amp;IF(AND(OR(L25="Approved",L25="Billed"),OR(N25="",O25="")),"APPROVED - NO APPROVAL DATE OR PROOF; ","")&amp;IF(AND(P25&lt;&gt;"",L25&lt;&gt;"",OR(N25="",N(P25)&lt;N(N25))),"WORK STARTED BEFORE APPROVAL; ","")&amp;IF(N(S25)&gt;7,"PENDING OVER 7 DAYS; ","")&amp;IF(AND(L25="Pending",C25=""),"PENDING - NO DATE SENT; ","")&amp;IF(L25="Approved","APPROVED - NOT BILLED YET; ","")&amp;IF(AND(L25="Billed",Q25=""),"BILLED - NO INVOICE #; ",""),LEN(IF(K25="","QTY OR PRICE MISSING; ","")&amp;IF(L25="","NO STATUS; ","")&amp;IF(AND(OR(L25="Approved",L25="Billed"),OR(N25="",O25="")),"APPROVED - NO APPROVAL DATE OR PROOF; ","")&amp;IF(AND(P25&lt;&gt;"",L25&lt;&gt;"",OR(N25="",N(P25)&lt;N(N25))),"WORK STARTED BEFORE APPROVAL; ","")&amp;IF(N(S25)&gt;7,"PENDING OVER 7 DAYS; ","")&amp;IF(AND(L25="Pending",C25=""),"PENDING - NO DATE SENT; ","")&amp;IF(L25="Approved","APPROVED - NOT BILLED YET; ","")&amp;IF(AND(L25="Billed",Q25=""),"BILLED - NO INVOICE #; ",""))-2)))</f>
        <v/>
      </c>
      <c r="U25" s="7" t="n"/>
    </row>
    <row r="26">
      <c r="A26" s="6" t="n"/>
      <c r="B26" s="7" t="n"/>
      <c r="C26" s="8" t="n"/>
      <c r="D26" s="6" t="n"/>
      <c r="E26" s="7" t="n"/>
      <c r="F26" s="7" t="n"/>
      <c r="G26" s="7" t="n"/>
      <c r="H26" s="7" t="n"/>
      <c r="I26" s="9" t="n"/>
      <c r="J26" s="9" t="n"/>
      <c r="K26" s="10">
        <f>IF(NOT(OR($A26&lt;&gt;"",$B26&lt;&gt;"",$D26&lt;&gt;"")),"",IF(J26&lt;&gt;"",ROUND(N(J26),2),IF(AND(G26&lt;&gt;"",I26&lt;&gt;""),ROUND(N(G26)*N(I26),2),"")))</f>
        <v/>
      </c>
      <c r="L26" s="7" t="n"/>
      <c r="M26" s="7" t="n"/>
      <c r="N26" s="8" t="n"/>
      <c r="O26" s="7" t="n"/>
      <c r="P26" s="8" t="n"/>
      <c r="Q26" s="7" t="n"/>
      <c r="R26" s="8" t="n"/>
      <c r="S26" s="11">
        <f>IF(NOT(OR($A26&lt;&gt;"",$B26&lt;&gt;"",$D26&lt;&gt;"")),"",IF(AND(L26="Pending",C26&lt;&gt;""),MAX(0,TODAY()-C26),""))</f>
        <v/>
      </c>
      <c r="T26" s="12">
        <f>IF(NOT(OR($A26&lt;&gt;"",$B26&lt;&gt;"",$D26&lt;&gt;"")),"",IF(IF(K26="","QTY OR PRICE MISSING; ","")&amp;IF(L26="","NO STATUS; ","")&amp;IF(AND(OR(L26="Approved",L26="Billed"),OR(N26="",O26="")),"APPROVED - NO APPROVAL DATE OR PROOF; ","")&amp;IF(AND(P26&lt;&gt;"",L26&lt;&gt;"",OR(N26="",N(P26)&lt;N(N26))),"WORK STARTED BEFORE APPROVAL; ","")&amp;IF(N(S26)&gt;7,"PENDING OVER 7 DAYS; ","")&amp;IF(AND(L26="Pending",C26=""),"PENDING - NO DATE SENT; ","")&amp;IF(L26="Approved","APPROVED - NOT BILLED YET; ","")&amp;IF(AND(L26="Billed",Q26=""),"BILLED - NO INVOICE #; ","")="","",LEFT(IF(K26="","QTY OR PRICE MISSING; ","")&amp;IF(L26="","NO STATUS; ","")&amp;IF(AND(OR(L26="Approved",L26="Billed"),OR(N26="",O26="")),"APPROVED - NO APPROVAL DATE OR PROOF; ","")&amp;IF(AND(P26&lt;&gt;"",L26&lt;&gt;"",OR(N26="",N(P26)&lt;N(N26))),"WORK STARTED BEFORE APPROVAL; ","")&amp;IF(N(S26)&gt;7,"PENDING OVER 7 DAYS; ","")&amp;IF(AND(L26="Pending",C26=""),"PENDING - NO DATE SENT; ","")&amp;IF(L26="Approved","APPROVED - NOT BILLED YET; ","")&amp;IF(AND(L26="Billed",Q26=""),"BILLED - NO INVOICE #; ",""),LEN(IF(K26="","QTY OR PRICE MISSING; ","")&amp;IF(L26="","NO STATUS; ","")&amp;IF(AND(OR(L26="Approved",L26="Billed"),OR(N26="",O26="")),"APPROVED - NO APPROVAL DATE OR PROOF; ","")&amp;IF(AND(P26&lt;&gt;"",L26&lt;&gt;"",OR(N26="",N(P26)&lt;N(N26))),"WORK STARTED BEFORE APPROVAL; ","")&amp;IF(N(S26)&gt;7,"PENDING OVER 7 DAYS; ","")&amp;IF(AND(L26="Pending",C26=""),"PENDING - NO DATE SENT; ","")&amp;IF(L26="Approved","APPROVED - NOT BILLED YET; ","")&amp;IF(AND(L26="Billed",Q26=""),"BILLED - NO INVOICE #; ",""))-2)))</f>
        <v/>
      </c>
      <c r="U26" s="7" t="n"/>
    </row>
    <row r="27">
      <c r="A27" s="6" t="n"/>
      <c r="B27" s="7" t="n"/>
      <c r="C27" s="8" t="n"/>
      <c r="D27" s="6" t="n"/>
      <c r="E27" s="7" t="n"/>
      <c r="F27" s="7" t="n"/>
      <c r="G27" s="7" t="n"/>
      <c r="H27" s="7" t="n"/>
      <c r="I27" s="9" t="n"/>
      <c r="J27" s="9" t="n"/>
      <c r="K27" s="10">
        <f>IF(NOT(OR($A27&lt;&gt;"",$B27&lt;&gt;"",$D27&lt;&gt;"")),"",IF(J27&lt;&gt;"",ROUND(N(J27),2),IF(AND(G27&lt;&gt;"",I27&lt;&gt;""),ROUND(N(G27)*N(I27),2),"")))</f>
        <v/>
      </c>
      <c r="L27" s="7" t="n"/>
      <c r="M27" s="7" t="n"/>
      <c r="N27" s="8" t="n"/>
      <c r="O27" s="7" t="n"/>
      <c r="P27" s="8" t="n"/>
      <c r="Q27" s="7" t="n"/>
      <c r="R27" s="8" t="n"/>
      <c r="S27" s="11">
        <f>IF(NOT(OR($A27&lt;&gt;"",$B27&lt;&gt;"",$D27&lt;&gt;"")),"",IF(AND(L27="Pending",C27&lt;&gt;""),MAX(0,TODAY()-C27),""))</f>
        <v/>
      </c>
      <c r="T27" s="12">
        <f>IF(NOT(OR($A27&lt;&gt;"",$B27&lt;&gt;"",$D27&lt;&gt;"")),"",IF(IF(K27="","QTY OR PRICE MISSING; ","")&amp;IF(L27="","NO STATUS; ","")&amp;IF(AND(OR(L27="Approved",L27="Billed"),OR(N27="",O27="")),"APPROVED - NO APPROVAL DATE OR PROOF; ","")&amp;IF(AND(P27&lt;&gt;"",L27&lt;&gt;"",OR(N27="",N(P27)&lt;N(N27))),"WORK STARTED BEFORE APPROVAL; ","")&amp;IF(N(S27)&gt;7,"PENDING OVER 7 DAYS; ","")&amp;IF(AND(L27="Pending",C27=""),"PENDING - NO DATE SENT; ","")&amp;IF(L27="Approved","APPROVED - NOT BILLED YET; ","")&amp;IF(AND(L27="Billed",Q27=""),"BILLED - NO INVOICE #; ","")="","",LEFT(IF(K27="","QTY OR PRICE MISSING; ","")&amp;IF(L27="","NO STATUS; ","")&amp;IF(AND(OR(L27="Approved",L27="Billed"),OR(N27="",O27="")),"APPROVED - NO APPROVAL DATE OR PROOF; ","")&amp;IF(AND(P27&lt;&gt;"",L27&lt;&gt;"",OR(N27="",N(P27)&lt;N(N27))),"WORK STARTED BEFORE APPROVAL; ","")&amp;IF(N(S27)&gt;7,"PENDING OVER 7 DAYS; ","")&amp;IF(AND(L27="Pending",C27=""),"PENDING - NO DATE SENT; ","")&amp;IF(L27="Approved","APPROVED - NOT BILLED YET; ","")&amp;IF(AND(L27="Billed",Q27=""),"BILLED - NO INVOICE #; ",""),LEN(IF(K27="","QTY OR PRICE MISSING; ","")&amp;IF(L27="","NO STATUS; ","")&amp;IF(AND(OR(L27="Approved",L27="Billed"),OR(N27="",O27="")),"APPROVED - NO APPROVAL DATE OR PROOF; ","")&amp;IF(AND(P27&lt;&gt;"",L27&lt;&gt;"",OR(N27="",N(P27)&lt;N(N27))),"WORK STARTED BEFORE APPROVAL; ","")&amp;IF(N(S27)&gt;7,"PENDING OVER 7 DAYS; ","")&amp;IF(AND(L27="Pending",C27=""),"PENDING - NO DATE SENT; ","")&amp;IF(L27="Approved","APPROVED - NOT BILLED YET; ","")&amp;IF(AND(L27="Billed",Q27=""),"BILLED - NO INVOICE #; ",""))-2)))</f>
        <v/>
      </c>
      <c r="U27" s="7" t="n"/>
    </row>
    <row r="28">
      <c r="A28" s="6" t="n"/>
      <c r="B28" s="7" t="n"/>
      <c r="C28" s="8" t="n"/>
      <c r="D28" s="6" t="n"/>
      <c r="E28" s="7" t="n"/>
      <c r="F28" s="7" t="n"/>
      <c r="G28" s="7" t="n"/>
      <c r="H28" s="7" t="n"/>
      <c r="I28" s="9" t="n"/>
      <c r="J28" s="9" t="n"/>
      <c r="K28" s="10">
        <f>IF(NOT(OR($A28&lt;&gt;"",$B28&lt;&gt;"",$D28&lt;&gt;"")),"",IF(J28&lt;&gt;"",ROUND(N(J28),2),IF(AND(G28&lt;&gt;"",I28&lt;&gt;""),ROUND(N(G28)*N(I28),2),"")))</f>
        <v/>
      </c>
      <c r="L28" s="7" t="n"/>
      <c r="M28" s="7" t="n"/>
      <c r="N28" s="8" t="n"/>
      <c r="O28" s="7" t="n"/>
      <c r="P28" s="8" t="n"/>
      <c r="Q28" s="7" t="n"/>
      <c r="R28" s="8" t="n"/>
      <c r="S28" s="11">
        <f>IF(NOT(OR($A28&lt;&gt;"",$B28&lt;&gt;"",$D28&lt;&gt;"")),"",IF(AND(L28="Pending",C28&lt;&gt;""),MAX(0,TODAY()-C28),""))</f>
        <v/>
      </c>
      <c r="T28" s="12">
        <f>IF(NOT(OR($A28&lt;&gt;"",$B28&lt;&gt;"",$D28&lt;&gt;"")),"",IF(IF(K28="","QTY OR PRICE MISSING; ","")&amp;IF(L28="","NO STATUS; ","")&amp;IF(AND(OR(L28="Approved",L28="Billed"),OR(N28="",O28="")),"APPROVED - NO APPROVAL DATE OR PROOF; ","")&amp;IF(AND(P28&lt;&gt;"",L28&lt;&gt;"",OR(N28="",N(P28)&lt;N(N28))),"WORK STARTED BEFORE APPROVAL; ","")&amp;IF(N(S28)&gt;7,"PENDING OVER 7 DAYS; ","")&amp;IF(AND(L28="Pending",C28=""),"PENDING - NO DATE SENT; ","")&amp;IF(L28="Approved","APPROVED - NOT BILLED YET; ","")&amp;IF(AND(L28="Billed",Q28=""),"BILLED - NO INVOICE #; ","")="","",LEFT(IF(K28="","QTY OR PRICE MISSING; ","")&amp;IF(L28="","NO STATUS; ","")&amp;IF(AND(OR(L28="Approved",L28="Billed"),OR(N28="",O28="")),"APPROVED - NO APPROVAL DATE OR PROOF; ","")&amp;IF(AND(P28&lt;&gt;"",L28&lt;&gt;"",OR(N28="",N(P28)&lt;N(N28))),"WORK STARTED BEFORE APPROVAL; ","")&amp;IF(N(S28)&gt;7,"PENDING OVER 7 DAYS; ","")&amp;IF(AND(L28="Pending",C28=""),"PENDING - NO DATE SENT; ","")&amp;IF(L28="Approved","APPROVED - NOT BILLED YET; ","")&amp;IF(AND(L28="Billed",Q28=""),"BILLED - NO INVOICE #; ",""),LEN(IF(K28="","QTY OR PRICE MISSING; ","")&amp;IF(L28="","NO STATUS; ","")&amp;IF(AND(OR(L28="Approved",L28="Billed"),OR(N28="",O28="")),"APPROVED - NO APPROVAL DATE OR PROOF; ","")&amp;IF(AND(P28&lt;&gt;"",L28&lt;&gt;"",OR(N28="",N(P28)&lt;N(N28))),"WORK STARTED BEFORE APPROVAL; ","")&amp;IF(N(S28)&gt;7,"PENDING OVER 7 DAYS; ","")&amp;IF(AND(L28="Pending",C28=""),"PENDING - NO DATE SENT; ","")&amp;IF(L28="Approved","APPROVED - NOT BILLED YET; ","")&amp;IF(AND(L28="Billed",Q28=""),"BILLED - NO INVOICE #; ",""))-2)))</f>
        <v/>
      </c>
      <c r="U28" s="7" t="n"/>
    </row>
    <row r="29">
      <c r="A29" s="6" t="n"/>
      <c r="B29" s="7" t="n"/>
      <c r="C29" s="8" t="n"/>
      <c r="D29" s="6" t="n"/>
      <c r="E29" s="7" t="n"/>
      <c r="F29" s="7" t="n"/>
      <c r="G29" s="7" t="n"/>
      <c r="H29" s="7" t="n"/>
      <c r="I29" s="9" t="n"/>
      <c r="J29" s="9" t="n"/>
      <c r="K29" s="10">
        <f>IF(NOT(OR($A29&lt;&gt;"",$B29&lt;&gt;"",$D29&lt;&gt;"")),"",IF(J29&lt;&gt;"",ROUND(N(J29),2),IF(AND(G29&lt;&gt;"",I29&lt;&gt;""),ROUND(N(G29)*N(I29),2),"")))</f>
        <v/>
      </c>
      <c r="L29" s="7" t="n"/>
      <c r="M29" s="7" t="n"/>
      <c r="N29" s="8" t="n"/>
      <c r="O29" s="7" t="n"/>
      <c r="P29" s="8" t="n"/>
      <c r="Q29" s="7" t="n"/>
      <c r="R29" s="8" t="n"/>
      <c r="S29" s="11">
        <f>IF(NOT(OR($A29&lt;&gt;"",$B29&lt;&gt;"",$D29&lt;&gt;"")),"",IF(AND(L29="Pending",C29&lt;&gt;""),MAX(0,TODAY()-C29),""))</f>
        <v/>
      </c>
      <c r="T29" s="12">
        <f>IF(NOT(OR($A29&lt;&gt;"",$B29&lt;&gt;"",$D29&lt;&gt;"")),"",IF(IF(K29="","QTY OR PRICE MISSING; ","")&amp;IF(L29="","NO STATUS; ","")&amp;IF(AND(OR(L29="Approved",L29="Billed"),OR(N29="",O29="")),"APPROVED - NO APPROVAL DATE OR PROOF; ","")&amp;IF(AND(P29&lt;&gt;"",L29&lt;&gt;"",OR(N29="",N(P29)&lt;N(N29))),"WORK STARTED BEFORE APPROVAL; ","")&amp;IF(N(S29)&gt;7,"PENDING OVER 7 DAYS; ","")&amp;IF(AND(L29="Pending",C29=""),"PENDING - NO DATE SENT; ","")&amp;IF(L29="Approved","APPROVED - NOT BILLED YET; ","")&amp;IF(AND(L29="Billed",Q29=""),"BILLED - NO INVOICE #; ","")="","",LEFT(IF(K29="","QTY OR PRICE MISSING; ","")&amp;IF(L29="","NO STATUS; ","")&amp;IF(AND(OR(L29="Approved",L29="Billed"),OR(N29="",O29="")),"APPROVED - NO APPROVAL DATE OR PROOF; ","")&amp;IF(AND(P29&lt;&gt;"",L29&lt;&gt;"",OR(N29="",N(P29)&lt;N(N29))),"WORK STARTED BEFORE APPROVAL; ","")&amp;IF(N(S29)&gt;7,"PENDING OVER 7 DAYS; ","")&amp;IF(AND(L29="Pending",C29=""),"PENDING - NO DATE SENT; ","")&amp;IF(L29="Approved","APPROVED - NOT BILLED YET; ","")&amp;IF(AND(L29="Billed",Q29=""),"BILLED - NO INVOICE #; ",""),LEN(IF(K29="","QTY OR PRICE MISSING; ","")&amp;IF(L29="","NO STATUS; ","")&amp;IF(AND(OR(L29="Approved",L29="Billed"),OR(N29="",O29="")),"APPROVED - NO APPROVAL DATE OR PROOF; ","")&amp;IF(AND(P29&lt;&gt;"",L29&lt;&gt;"",OR(N29="",N(P29)&lt;N(N29))),"WORK STARTED BEFORE APPROVAL; ","")&amp;IF(N(S29)&gt;7,"PENDING OVER 7 DAYS; ","")&amp;IF(AND(L29="Pending",C29=""),"PENDING - NO DATE SENT; ","")&amp;IF(L29="Approved","APPROVED - NOT BILLED YET; ","")&amp;IF(AND(L29="Billed",Q29=""),"BILLED - NO INVOICE #; ",""))-2)))</f>
        <v/>
      </c>
      <c r="U29" s="7" t="n"/>
    </row>
    <row r="30">
      <c r="A30" s="6" t="n"/>
      <c r="B30" s="7" t="n"/>
      <c r="C30" s="8" t="n"/>
      <c r="D30" s="6" t="n"/>
      <c r="E30" s="7" t="n"/>
      <c r="F30" s="7" t="n"/>
      <c r="G30" s="7" t="n"/>
      <c r="H30" s="7" t="n"/>
      <c r="I30" s="9" t="n"/>
      <c r="J30" s="9" t="n"/>
      <c r="K30" s="10">
        <f>IF(NOT(OR($A30&lt;&gt;"",$B30&lt;&gt;"",$D30&lt;&gt;"")),"",IF(J30&lt;&gt;"",ROUND(N(J30),2),IF(AND(G30&lt;&gt;"",I30&lt;&gt;""),ROUND(N(G30)*N(I30),2),"")))</f>
        <v/>
      </c>
      <c r="L30" s="7" t="n"/>
      <c r="M30" s="7" t="n"/>
      <c r="N30" s="8" t="n"/>
      <c r="O30" s="7" t="n"/>
      <c r="P30" s="8" t="n"/>
      <c r="Q30" s="7" t="n"/>
      <c r="R30" s="8" t="n"/>
      <c r="S30" s="11">
        <f>IF(NOT(OR($A30&lt;&gt;"",$B30&lt;&gt;"",$D30&lt;&gt;"")),"",IF(AND(L30="Pending",C30&lt;&gt;""),MAX(0,TODAY()-C30),""))</f>
        <v/>
      </c>
      <c r="T30" s="12">
        <f>IF(NOT(OR($A30&lt;&gt;"",$B30&lt;&gt;"",$D30&lt;&gt;"")),"",IF(IF(K30="","QTY OR PRICE MISSING; ","")&amp;IF(L30="","NO STATUS; ","")&amp;IF(AND(OR(L30="Approved",L30="Billed"),OR(N30="",O30="")),"APPROVED - NO APPROVAL DATE OR PROOF; ","")&amp;IF(AND(P30&lt;&gt;"",L30&lt;&gt;"",OR(N30="",N(P30)&lt;N(N30))),"WORK STARTED BEFORE APPROVAL; ","")&amp;IF(N(S30)&gt;7,"PENDING OVER 7 DAYS; ","")&amp;IF(AND(L30="Pending",C30=""),"PENDING - NO DATE SENT; ","")&amp;IF(L30="Approved","APPROVED - NOT BILLED YET; ","")&amp;IF(AND(L30="Billed",Q30=""),"BILLED - NO INVOICE #; ","")="","",LEFT(IF(K30="","QTY OR PRICE MISSING; ","")&amp;IF(L30="","NO STATUS; ","")&amp;IF(AND(OR(L30="Approved",L30="Billed"),OR(N30="",O30="")),"APPROVED - NO APPROVAL DATE OR PROOF; ","")&amp;IF(AND(P30&lt;&gt;"",L30&lt;&gt;"",OR(N30="",N(P30)&lt;N(N30))),"WORK STARTED BEFORE APPROVAL; ","")&amp;IF(N(S30)&gt;7,"PENDING OVER 7 DAYS; ","")&amp;IF(AND(L30="Pending",C30=""),"PENDING - NO DATE SENT; ","")&amp;IF(L30="Approved","APPROVED - NOT BILLED YET; ","")&amp;IF(AND(L30="Billed",Q30=""),"BILLED - NO INVOICE #; ",""),LEN(IF(K30="","QTY OR PRICE MISSING; ","")&amp;IF(L30="","NO STATUS; ","")&amp;IF(AND(OR(L30="Approved",L30="Billed"),OR(N30="",O30="")),"APPROVED - NO APPROVAL DATE OR PROOF; ","")&amp;IF(AND(P30&lt;&gt;"",L30&lt;&gt;"",OR(N30="",N(P30)&lt;N(N30))),"WORK STARTED BEFORE APPROVAL; ","")&amp;IF(N(S30)&gt;7,"PENDING OVER 7 DAYS; ","")&amp;IF(AND(L30="Pending",C30=""),"PENDING - NO DATE SENT; ","")&amp;IF(L30="Approved","APPROVED - NOT BILLED YET; ","")&amp;IF(AND(L30="Billed",Q30=""),"BILLED - NO INVOICE #; ",""))-2)))</f>
        <v/>
      </c>
      <c r="U30" s="7" t="n"/>
    </row>
    <row r="31">
      <c r="A31" s="6" t="n"/>
      <c r="B31" s="7" t="n"/>
      <c r="C31" s="8" t="n"/>
      <c r="D31" s="6" t="n"/>
      <c r="E31" s="7" t="n"/>
      <c r="F31" s="7" t="n"/>
      <c r="G31" s="7" t="n"/>
      <c r="H31" s="7" t="n"/>
      <c r="I31" s="9" t="n"/>
      <c r="J31" s="9" t="n"/>
      <c r="K31" s="10">
        <f>IF(NOT(OR($A31&lt;&gt;"",$B31&lt;&gt;"",$D31&lt;&gt;"")),"",IF(J31&lt;&gt;"",ROUND(N(J31),2),IF(AND(G31&lt;&gt;"",I31&lt;&gt;""),ROUND(N(G31)*N(I31),2),"")))</f>
        <v/>
      </c>
      <c r="L31" s="7" t="n"/>
      <c r="M31" s="7" t="n"/>
      <c r="N31" s="8" t="n"/>
      <c r="O31" s="7" t="n"/>
      <c r="P31" s="8" t="n"/>
      <c r="Q31" s="7" t="n"/>
      <c r="R31" s="8" t="n"/>
      <c r="S31" s="11">
        <f>IF(NOT(OR($A31&lt;&gt;"",$B31&lt;&gt;"",$D31&lt;&gt;"")),"",IF(AND(L31="Pending",C31&lt;&gt;""),MAX(0,TODAY()-C31),""))</f>
        <v/>
      </c>
      <c r="T31" s="12">
        <f>IF(NOT(OR($A31&lt;&gt;"",$B31&lt;&gt;"",$D31&lt;&gt;"")),"",IF(IF(K31="","QTY OR PRICE MISSING; ","")&amp;IF(L31="","NO STATUS; ","")&amp;IF(AND(OR(L31="Approved",L31="Billed"),OR(N31="",O31="")),"APPROVED - NO APPROVAL DATE OR PROOF; ","")&amp;IF(AND(P31&lt;&gt;"",L31&lt;&gt;"",OR(N31="",N(P31)&lt;N(N31))),"WORK STARTED BEFORE APPROVAL; ","")&amp;IF(N(S31)&gt;7,"PENDING OVER 7 DAYS; ","")&amp;IF(AND(L31="Pending",C31=""),"PENDING - NO DATE SENT; ","")&amp;IF(L31="Approved","APPROVED - NOT BILLED YET; ","")&amp;IF(AND(L31="Billed",Q31=""),"BILLED - NO INVOICE #; ","")="","",LEFT(IF(K31="","QTY OR PRICE MISSING; ","")&amp;IF(L31="","NO STATUS; ","")&amp;IF(AND(OR(L31="Approved",L31="Billed"),OR(N31="",O31="")),"APPROVED - NO APPROVAL DATE OR PROOF; ","")&amp;IF(AND(P31&lt;&gt;"",L31&lt;&gt;"",OR(N31="",N(P31)&lt;N(N31))),"WORK STARTED BEFORE APPROVAL; ","")&amp;IF(N(S31)&gt;7,"PENDING OVER 7 DAYS; ","")&amp;IF(AND(L31="Pending",C31=""),"PENDING - NO DATE SENT; ","")&amp;IF(L31="Approved","APPROVED - NOT BILLED YET; ","")&amp;IF(AND(L31="Billed",Q31=""),"BILLED - NO INVOICE #; ",""),LEN(IF(K31="","QTY OR PRICE MISSING; ","")&amp;IF(L31="","NO STATUS; ","")&amp;IF(AND(OR(L31="Approved",L31="Billed"),OR(N31="",O31="")),"APPROVED - NO APPROVAL DATE OR PROOF; ","")&amp;IF(AND(P31&lt;&gt;"",L31&lt;&gt;"",OR(N31="",N(P31)&lt;N(N31))),"WORK STARTED BEFORE APPROVAL; ","")&amp;IF(N(S31)&gt;7,"PENDING OVER 7 DAYS; ","")&amp;IF(AND(L31="Pending",C31=""),"PENDING - NO DATE SENT; ","")&amp;IF(L31="Approved","APPROVED - NOT BILLED YET; ","")&amp;IF(AND(L31="Billed",Q31=""),"BILLED - NO INVOICE #; ",""))-2)))</f>
        <v/>
      </c>
      <c r="U31" s="7" t="n"/>
    </row>
    <row r="32">
      <c r="A32" s="6" t="n"/>
      <c r="B32" s="7" t="n"/>
      <c r="C32" s="8" t="n"/>
      <c r="D32" s="6" t="n"/>
      <c r="E32" s="7" t="n"/>
      <c r="F32" s="7" t="n"/>
      <c r="G32" s="7" t="n"/>
      <c r="H32" s="7" t="n"/>
      <c r="I32" s="9" t="n"/>
      <c r="J32" s="9" t="n"/>
      <c r="K32" s="10">
        <f>IF(NOT(OR($A32&lt;&gt;"",$B32&lt;&gt;"",$D32&lt;&gt;"")),"",IF(J32&lt;&gt;"",ROUND(N(J32),2),IF(AND(G32&lt;&gt;"",I32&lt;&gt;""),ROUND(N(G32)*N(I32),2),"")))</f>
        <v/>
      </c>
      <c r="L32" s="7" t="n"/>
      <c r="M32" s="7" t="n"/>
      <c r="N32" s="8" t="n"/>
      <c r="O32" s="7" t="n"/>
      <c r="P32" s="8" t="n"/>
      <c r="Q32" s="7" t="n"/>
      <c r="R32" s="8" t="n"/>
      <c r="S32" s="11">
        <f>IF(NOT(OR($A32&lt;&gt;"",$B32&lt;&gt;"",$D32&lt;&gt;"")),"",IF(AND(L32="Pending",C32&lt;&gt;""),MAX(0,TODAY()-C32),""))</f>
        <v/>
      </c>
      <c r="T32" s="12">
        <f>IF(NOT(OR($A32&lt;&gt;"",$B32&lt;&gt;"",$D32&lt;&gt;"")),"",IF(IF(K32="","QTY OR PRICE MISSING; ","")&amp;IF(L32="","NO STATUS; ","")&amp;IF(AND(OR(L32="Approved",L32="Billed"),OR(N32="",O32="")),"APPROVED - NO APPROVAL DATE OR PROOF; ","")&amp;IF(AND(P32&lt;&gt;"",L32&lt;&gt;"",OR(N32="",N(P32)&lt;N(N32))),"WORK STARTED BEFORE APPROVAL; ","")&amp;IF(N(S32)&gt;7,"PENDING OVER 7 DAYS; ","")&amp;IF(AND(L32="Pending",C32=""),"PENDING - NO DATE SENT; ","")&amp;IF(L32="Approved","APPROVED - NOT BILLED YET; ","")&amp;IF(AND(L32="Billed",Q32=""),"BILLED - NO INVOICE #; ","")="","",LEFT(IF(K32="","QTY OR PRICE MISSING; ","")&amp;IF(L32="","NO STATUS; ","")&amp;IF(AND(OR(L32="Approved",L32="Billed"),OR(N32="",O32="")),"APPROVED - NO APPROVAL DATE OR PROOF; ","")&amp;IF(AND(P32&lt;&gt;"",L32&lt;&gt;"",OR(N32="",N(P32)&lt;N(N32))),"WORK STARTED BEFORE APPROVAL; ","")&amp;IF(N(S32)&gt;7,"PENDING OVER 7 DAYS; ","")&amp;IF(AND(L32="Pending",C32=""),"PENDING - NO DATE SENT; ","")&amp;IF(L32="Approved","APPROVED - NOT BILLED YET; ","")&amp;IF(AND(L32="Billed",Q32=""),"BILLED - NO INVOICE #; ",""),LEN(IF(K32="","QTY OR PRICE MISSING; ","")&amp;IF(L32="","NO STATUS; ","")&amp;IF(AND(OR(L32="Approved",L32="Billed"),OR(N32="",O32="")),"APPROVED - NO APPROVAL DATE OR PROOF; ","")&amp;IF(AND(P32&lt;&gt;"",L32&lt;&gt;"",OR(N32="",N(P32)&lt;N(N32))),"WORK STARTED BEFORE APPROVAL; ","")&amp;IF(N(S32)&gt;7,"PENDING OVER 7 DAYS; ","")&amp;IF(AND(L32="Pending",C32=""),"PENDING - NO DATE SENT; ","")&amp;IF(L32="Approved","APPROVED - NOT BILLED YET; ","")&amp;IF(AND(L32="Billed",Q32=""),"BILLED - NO INVOICE #; ",""))-2)))</f>
        <v/>
      </c>
      <c r="U32" s="7" t="n"/>
    </row>
    <row r="33">
      <c r="A33" s="6" t="n"/>
      <c r="B33" s="7" t="n"/>
      <c r="C33" s="8" t="n"/>
      <c r="D33" s="6" t="n"/>
      <c r="E33" s="7" t="n"/>
      <c r="F33" s="7" t="n"/>
      <c r="G33" s="7" t="n"/>
      <c r="H33" s="7" t="n"/>
      <c r="I33" s="9" t="n"/>
      <c r="J33" s="9" t="n"/>
      <c r="K33" s="10">
        <f>IF(NOT(OR($A33&lt;&gt;"",$B33&lt;&gt;"",$D33&lt;&gt;"")),"",IF(J33&lt;&gt;"",ROUND(N(J33),2),IF(AND(G33&lt;&gt;"",I33&lt;&gt;""),ROUND(N(G33)*N(I33),2),"")))</f>
        <v/>
      </c>
      <c r="L33" s="7" t="n"/>
      <c r="M33" s="7" t="n"/>
      <c r="N33" s="8" t="n"/>
      <c r="O33" s="7" t="n"/>
      <c r="P33" s="8" t="n"/>
      <c r="Q33" s="7" t="n"/>
      <c r="R33" s="8" t="n"/>
      <c r="S33" s="11">
        <f>IF(NOT(OR($A33&lt;&gt;"",$B33&lt;&gt;"",$D33&lt;&gt;"")),"",IF(AND(L33="Pending",C33&lt;&gt;""),MAX(0,TODAY()-C33),""))</f>
        <v/>
      </c>
      <c r="T33" s="12">
        <f>IF(NOT(OR($A33&lt;&gt;"",$B33&lt;&gt;"",$D33&lt;&gt;"")),"",IF(IF(K33="","QTY OR PRICE MISSING; ","")&amp;IF(L33="","NO STATUS; ","")&amp;IF(AND(OR(L33="Approved",L33="Billed"),OR(N33="",O33="")),"APPROVED - NO APPROVAL DATE OR PROOF; ","")&amp;IF(AND(P33&lt;&gt;"",L33&lt;&gt;"",OR(N33="",N(P33)&lt;N(N33))),"WORK STARTED BEFORE APPROVAL; ","")&amp;IF(N(S33)&gt;7,"PENDING OVER 7 DAYS; ","")&amp;IF(AND(L33="Pending",C33=""),"PENDING - NO DATE SENT; ","")&amp;IF(L33="Approved","APPROVED - NOT BILLED YET; ","")&amp;IF(AND(L33="Billed",Q33=""),"BILLED - NO INVOICE #; ","")="","",LEFT(IF(K33="","QTY OR PRICE MISSING; ","")&amp;IF(L33="","NO STATUS; ","")&amp;IF(AND(OR(L33="Approved",L33="Billed"),OR(N33="",O33="")),"APPROVED - NO APPROVAL DATE OR PROOF; ","")&amp;IF(AND(P33&lt;&gt;"",L33&lt;&gt;"",OR(N33="",N(P33)&lt;N(N33))),"WORK STARTED BEFORE APPROVAL; ","")&amp;IF(N(S33)&gt;7,"PENDING OVER 7 DAYS; ","")&amp;IF(AND(L33="Pending",C33=""),"PENDING - NO DATE SENT; ","")&amp;IF(L33="Approved","APPROVED - NOT BILLED YET; ","")&amp;IF(AND(L33="Billed",Q33=""),"BILLED - NO INVOICE #; ",""),LEN(IF(K33="","QTY OR PRICE MISSING; ","")&amp;IF(L33="","NO STATUS; ","")&amp;IF(AND(OR(L33="Approved",L33="Billed"),OR(N33="",O33="")),"APPROVED - NO APPROVAL DATE OR PROOF; ","")&amp;IF(AND(P33&lt;&gt;"",L33&lt;&gt;"",OR(N33="",N(P33)&lt;N(N33))),"WORK STARTED BEFORE APPROVAL; ","")&amp;IF(N(S33)&gt;7,"PENDING OVER 7 DAYS; ","")&amp;IF(AND(L33="Pending",C33=""),"PENDING - NO DATE SENT; ","")&amp;IF(L33="Approved","APPROVED - NOT BILLED YET; ","")&amp;IF(AND(L33="Billed",Q33=""),"BILLED - NO INVOICE #; ",""))-2)))</f>
        <v/>
      </c>
      <c r="U33" s="7" t="n"/>
    </row>
    <row r="34">
      <c r="A34" s="6" t="n"/>
      <c r="B34" s="7" t="n"/>
      <c r="C34" s="8" t="n"/>
      <c r="D34" s="6" t="n"/>
      <c r="E34" s="7" t="n"/>
      <c r="F34" s="7" t="n"/>
      <c r="G34" s="7" t="n"/>
      <c r="H34" s="7" t="n"/>
      <c r="I34" s="9" t="n"/>
      <c r="J34" s="9" t="n"/>
      <c r="K34" s="10">
        <f>IF(NOT(OR($A34&lt;&gt;"",$B34&lt;&gt;"",$D34&lt;&gt;"")),"",IF(J34&lt;&gt;"",ROUND(N(J34),2),IF(AND(G34&lt;&gt;"",I34&lt;&gt;""),ROUND(N(G34)*N(I34),2),"")))</f>
        <v/>
      </c>
      <c r="L34" s="7" t="n"/>
      <c r="M34" s="7" t="n"/>
      <c r="N34" s="8" t="n"/>
      <c r="O34" s="7" t="n"/>
      <c r="P34" s="8" t="n"/>
      <c r="Q34" s="7" t="n"/>
      <c r="R34" s="8" t="n"/>
      <c r="S34" s="11">
        <f>IF(NOT(OR($A34&lt;&gt;"",$B34&lt;&gt;"",$D34&lt;&gt;"")),"",IF(AND(L34="Pending",C34&lt;&gt;""),MAX(0,TODAY()-C34),""))</f>
        <v/>
      </c>
      <c r="T34" s="12">
        <f>IF(NOT(OR($A34&lt;&gt;"",$B34&lt;&gt;"",$D34&lt;&gt;"")),"",IF(IF(K34="","QTY OR PRICE MISSING; ","")&amp;IF(L34="","NO STATUS; ","")&amp;IF(AND(OR(L34="Approved",L34="Billed"),OR(N34="",O34="")),"APPROVED - NO APPROVAL DATE OR PROOF; ","")&amp;IF(AND(P34&lt;&gt;"",L34&lt;&gt;"",OR(N34="",N(P34)&lt;N(N34))),"WORK STARTED BEFORE APPROVAL; ","")&amp;IF(N(S34)&gt;7,"PENDING OVER 7 DAYS; ","")&amp;IF(AND(L34="Pending",C34=""),"PENDING - NO DATE SENT; ","")&amp;IF(L34="Approved","APPROVED - NOT BILLED YET; ","")&amp;IF(AND(L34="Billed",Q34=""),"BILLED - NO INVOICE #; ","")="","",LEFT(IF(K34="","QTY OR PRICE MISSING; ","")&amp;IF(L34="","NO STATUS; ","")&amp;IF(AND(OR(L34="Approved",L34="Billed"),OR(N34="",O34="")),"APPROVED - NO APPROVAL DATE OR PROOF; ","")&amp;IF(AND(P34&lt;&gt;"",L34&lt;&gt;"",OR(N34="",N(P34)&lt;N(N34))),"WORK STARTED BEFORE APPROVAL; ","")&amp;IF(N(S34)&gt;7,"PENDING OVER 7 DAYS; ","")&amp;IF(AND(L34="Pending",C34=""),"PENDING - NO DATE SENT; ","")&amp;IF(L34="Approved","APPROVED - NOT BILLED YET; ","")&amp;IF(AND(L34="Billed",Q34=""),"BILLED - NO INVOICE #; ",""),LEN(IF(K34="","QTY OR PRICE MISSING; ","")&amp;IF(L34="","NO STATUS; ","")&amp;IF(AND(OR(L34="Approved",L34="Billed"),OR(N34="",O34="")),"APPROVED - NO APPROVAL DATE OR PROOF; ","")&amp;IF(AND(P34&lt;&gt;"",L34&lt;&gt;"",OR(N34="",N(P34)&lt;N(N34))),"WORK STARTED BEFORE APPROVAL; ","")&amp;IF(N(S34)&gt;7,"PENDING OVER 7 DAYS; ","")&amp;IF(AND(L34="Pending",C34=""),"PENDING - NO DATE SENT; ","")&amp;IF(L34="Approved","APPROVED - NOT BILLED YET; ","")&amp;IF(AND(L34="Billed",Q34=""),"BILLED - NO INVOICE #; ",""))-2)))</f>
        <v/>
      </c>
      <c r="U34" s="7" t="n"/>
    </row>
    <row r="35">
      <c r="A35" s="6" t="n"/>
      <c r="B35" s="7" t="n"/>
      <c r="C35" s="8" t="n"/>
      <c r="D35" s="6" t="n"/>
      <c r="E35" s="7" t="n"/>
      <c r="F35" s="7" t="n"/>
      <c r="G35" s="7" t="n"/>
      <c r="H35" s="7" t="n"/>
      <c r="I35" s="9" t="n"/>
      <c r="J35" s="9" t="n"/>
      <c r="K35" s="10">
        <f>IF(NOT(OR($A35&lt;&gt;"",$B35&lt;&gt;"",$D35&lt;&gt;"")),"",IF(J35&lt;&gt;"",ROUND(N(J35),2),IF(AND(G35&lt;&gt;"",I35&lt;&gt;""),ROUND(N(G35)*N(I35),2),"")))</f>
        <v/>
      </c>
      <c r="L35" s="7" t="n"/>
      <c r="M35" s="7" t="n"/>
      <c r="N35" s="8" t="n"/>
      <c r="O35" s="7" t="n"/>
      <c r="P35" s="8" t="n"/>
      <c r="Q35" s="7" t="n"/>
      <c r="R35" s="8" t="n"/>
      <c r="S35" s="11">
        <f>IF(NOT(OR($A35&lt;&gt;"",$B35&lt;&gt;"",$D35&lt;&gt;"")),"",IF(AND(L35="Pending",C35&lt;&gt;""),MAX(0,TODAY()-C35),""))</f>
        <v/>
      </c>
      <c r="T35" s="12">
        <f>IF(NOT(OR($A35&lt;&gt;"",$B35&lt;&gt;"",$D35&lt;&gt;"")),"",IF(IF(K35="","QTY OR PRICE MISSING; ","")&amp;IF(L35="","NO STATUS; ","")&amp;IF(AND(OR(L35="Approved",L35="Billed"),OR(N35="",O35="")),"APPROVED - NO APPROVAL DATE OR PROOF; ","")&amp;IF(AND(P35&lt;&gt;"",L35&lt;&gt;"",OR(N35="",N(P35)&lt;N(N35))),"WORK STARTED BEFORE APPROVAL; ","")&amp;IF(N(S35)&gt;7,"PENDING OVER 7 DAYS; ","")&amp;IF(AND(L35="Pending",C35=""),"PENDING - NO DATE SENT; ","")&amp;IF(L35="Approved","APPROVED - NOT BILLED YET; ","")&amp;IF(AND(L35="Billed",Q35=""),"BILLED - NO INVOICE #; ","")="","",LEFT(IF(K35="","QTY OR PRICE MISSING; ","")&amp;IF(L35="","NO STATUS; ","")&amp;IF(AND(OR(L35="Approved",L35="Billed"),OR(N35="",O35="")),"APPROVED - NO APPROVAL DATE OR PROOF; ","")&amp;IF(AND(P35&lt;&gt;"",L35&lt;&gt;"",OR(N35="",N(P35)&lt;N(N35))),"WORK STARTED BEFORE APPROVAL; ","")&amp;IF(N(S35)&gt;7,"PENDING OVER 7 DAYS; ","")&amp;IF(AND(L35="Pending",C35=""),"PENDING - NO DATE SENT; ","")&amp;IF(L35="Approved","APPROVED - NOT BILLED YET; ","")&amp;IF(AND(L35="Billed",Q35=""),"BILLED - NO INVOICE #; ",""),LEN(IF(K35="","QTY OR PRICE MISSING; ","")&amp;IF(L35="","NO STATUS; ","")&amp;IF(AND(OR(L35="Approved",L35="Billed"),OR(N35="",O35="")),"APPROVED - NO APPROVAL DATE OR PROOF; ","")&amp;IF(AND(P35&lt;&gt;"",L35&lt;&gt;"",OR(N35="",N(P35)&lt;N(N35))),"WORK STARTED BEFORE APPROVAL; ","")&amp;IF(N(S35)&gt;7,"PENDING OVER 7 DAYS; ","")&amp;IF(AND(L35="Pending",C35=""),"PENDING - NO DATE SENT; ","")&amp;IF(L35="Approved","APPROVED - NOT BILLED YET; ","")&amp;IF(AND(L35="Billed",Q35=""),"BILLED - NO INVOICE #; ",""))-2)))</f>
        <v/>
      </c>
      <c r="U35" s="7" t="n"/>
    </row>
    <row r="36">
      <c r="A36" s="6" t="n"/>
      <c r="B36" s="7" t="n"/>
      <c r="C36" s="8" t="n"/>
      <c r="D36" s="6" t="n"/>
      <c r="E36" s="7" t="n"/>
      <c r="F36" s="7" t="n"/>
      <c r="G36" s="7" t="n"/>
      <c r="H36" s="7" t="n"/>
      <c r="I36" s="9" t="n"/>
      <c r="J36" s="9" t="n"/>
      <c r="K36" s="10">
        <f>IF(NOT(OR($A36&lt;&gt;"",$B36&lt;&gt;"",$D36&lt;&gt;"")),"",IF(J36&lt;&gt;"",ROUND(N(J36),2),IF(AND(G36&lt;&gt;"",I36&lt;&gt;""),ROUND(N(G36)*N(I36),2),"")))</f>
        <v/>
      </c>
      <c r="L36" s="7" t="n"/>
      <c r="M36" s="7" t="n"/>
      <c r="N36" s="8" t="n"/>
      <c r="O36" s="7" t="n"/>
      <c r="P36" s="8" t="n"/>
      <c r="Q36" s="7" t="n"/>
      <c r="R36" s="8" t="n"/>
      <c r="S36" s="11">
        <f>IF(NOT(OR($A36&lt;&gt;"",$B36&lt;&gt;"",$D36&lt;&gt;"")),"",IF(AND(L36="Pending",C36&lt;&gt;""),MAX(0,TODAY()-C36),""))</f>
        <v/>
      </c>
      <c r="T36" s="12">
        <f>IF(NOT(OR($A36&lt;&gt;"",$B36&lt;&gt;"",$D36&lt;&gt;"")),"",IF(IF(K36="","QTY OR PRICE MISSING; ","")&amp;IF(L36="","NO STATUS; ","")&amp;IF(AND(OR(L36="Approved",L36="Billed"),OR(N36="",O36="")),"APPROVED - NO APPROVAL DATE OR PROOF; ","")&amp;IF(AND(P36&lt;&gt;"",L36&lt;&gt;"",OR(N36="",N(P36)&lt;N(N36))),"WORK STARTED BEFORE APPROVAL; ","")&amp;IF(N(S36)&gt;7,"PENDING OVER 7 DAYS; ","")&amp;IF(AND(L36="Pending",C36=""),"PENDING - NO DATE SENT; ","")&amp;IF(L36="Approved","APPROVED - NOT BILLED YET; ","")&amp;IF(AND(L36="Billed",Q36=""),"BILLED - NO INVOICE #; ","")="","",LEFT(IF(K36="","QTY OR PRICE MISSING; ","")&amp;IF(L36="","NO STATUS; ","")&amp;IF(AND(OR(L36="Approved",L36="Billed"),OR(N36="",O36="")),"APPROVED - NO APPROVAL DATE OR PROOF; ","")&amp;IF(AND(P36&lt;&gt;"",L36&lt;&gt;"",OR(N36="",N(P36)&lt;N(N36))),"WORK STARTED BEFORE APPROVAL; ","")&amp;IF(N(S36)&gt;7,"PENDING OVER 7 DAYS; ","")&amp;IF(AND(L36="Pending",C36=""),"PENDING - NO DATE SENT; ","")&amp;IF(L36="Approved","APPROVED - NOT BILLED YET; ","")&amp;IF(AND(L36="Billed",Q36=""),"BILLED - NO INVOICE #; ",""),LEN(IF(K36="","QTY OR PRICE MISSING; ","")&amp;IF(L36="","NO STATUS; ","")&amp;IF(AND(OR(L36="Approved",L36="Billed"),OR(N36="",O36="")),"APPROVED - NO APPROVAL DATE OR PROOF; ","")&amp;IF(AND(P36&lt;&gt;"",L36&lt;&gt;"",OR(N36="",N(P36)&lt;N(N36))),"WORK STARTED BEFORE APPROVAL; ","")&amp;IF(N(S36)&gt;7,"PENDING OVER 7 DAYS; ","")&amp;IF(AND(L36="Pending",C36=""),"PENDING - NO DATE SENT; ","")&amp;IF(L36="Approved","APPROVED - NOT BILLED YET; ","")&amp;IF(AND(L36="Billed",Q36=""),"BILLED - NO INVOICE #; ",""))-2)))</f>
        <v/>
      </c>
      <c r="U36" s="7" t="n"/>
    </row>
    <row r="37">
      <c r="A37" s="6" t="n"/>
      <c r="B37" s="7" t="n"/>
      <c r="C37" s="8" t="n"/>
      <c r="D37" s="6" t="n"/>
      <c r="E37" s="7" t="n"/>
      <c r="F37" s="7" t="n"/>
      <c r="G37" s="7" t="n"/>
      <c r="H37" s="7" t="n"/>
      <c r="I37" s="9" t="n"/>
      <c r="J37" s="9" t="n"/>
      <c r="K37" s="10">
        <f>IF(NOT(OR($A37&lt;&gt;"",$B37&lt;&gt;"",$D37&lt;&gt;"")),"",IF(J37&lt;&gt;"",ROUND(N(J37),2),IF(AND(G37&lt;&gt;"",I37&lt;&gt;""),ROUND(N(G37)*N(I37),2),"")))</f>
        <v/>
      </c>
      <c r="L37" s="7" t="n"/>
      <c r="M37" s="7" t="n"/>
      <c r="N37" s="8" t="n"/>
      <c r="O37" s="7" t="n"/>
      <c r="P37" s="8" t="n"/>
      <c r="Q37" s="7" t="n"/>
      <c r="R37" s="8" t="n"/>
      <c r="S37" s="11">
        <f>IF(NOT(OR($A37&lt;&gt;"",$B37&lt;&gt;"",$D37&lt;&gt;"")),"",IF(AND(L37="Pending",C37&lt;&gt;""),MAX(0,TODAY()-C37),""))</f>
        <v/>
      </c>
      <c r="T37" s="12">
        <f>IF(NOT(OR($A37&lt;&gt;"",$B37&lt;&gt;"",$D37&lt;&gt;"")),"",IF(IF(K37="","QTY OR PRICE MISSING; ","")&amp;IF(L37="","NO STATUS; ","")&amp;IF(AND(OR(L37="Approved",L37="Billed"),OR(N37="",O37="")),"APPROVED - NO APPROVAL DATE OR PROOF; ","")&amp;IF(AND(P37&lt;&gt;"",L37&lt;&gt;"",OR(N37="",N(P37)&lt;N(N37))),"WORK STARTED BEFORE APPROVAL; ","")&amp;IF(N(S37)&gt;7,"PENDING OVER 7 DAYS; ","")&amp;IF(AND(L37="Pending",C37=""),"PENDING - NO DATE SENT; ","")&amp;IF(L37="Approved","APPROVED - NOT BILLED YET; ","")&amp;IF(AND(L37="Billed",Q37=""),"BILLED - NO INVOICE #; ","")="","",LEFT(IF(K37="","QTY OR PRICE MISSING; ","")&amp;IF(L37="","NO STATUS; ","")&amp;IF(AND(OR(L37="Approved",L37="Billed"),OR(N37="",O37="")),"APPROVED - NO APPROVAL DATE OR PROOF; ","")&amp;IF(AND(P37&lt;&gt;"",L37&lt;&gt;"",OR(N37="",N(P37)&lt;N(N37))),"WORK STARTED BEFORE APPROVAL; ","")&amp;IF(N(S37)&gt;7,"PENDING OVER 7 DAYS; ","")&amp;IF(AND(L37="Pending",C37=""),"PENDING - NO DATE SENT; ","")&amp;IF(L37="Approved","APPROVED - NOT BILLED YET; ","")&amp;IF(AND(L37="Billed",Q37=""),"BILLED - NO INVOICE #; ",""),LEN(IF(K37="","QTY OR PRICE MISSING; ","")&amp;IF(L37="","NO STATUS; ","")&amp;IF(AND(OR(L37="Approved",L37="Billed"),OR(N37="",O37="")),"APPROVED - NO APPROVAL DATE OR PROOF; ","")&amp;IF(AND(P37&lt;&gt;"",L37&lt;&gt;"",OR(N37="",N(P37)&lt;N(N37))),"WORK STARTED BEFORE APPROVAL; ","")&amp;IF(N(S37)&gt;7,"PENDING OVER 7 DAYS; ","")&amp;IF(AND(L37="Pending",C37=""),"PENDING - NO DATE SENT; ","")&amp;IF(L37="Approved","APPROVED - NOT BILLED YET; ","")&amp;IF(AND(L37="Billed",Q37=""),"BILLED - NO INVOICE #; ",""))-2)))</f>
        <v/>
      </c>
      <c r="U37" s="7" t="n"/>
    </row>
    <row r="38">
      <c r="A38" s="6" t="n"/>
      <c r="B38" s="7" t="n"/>
      <c r="C38" s="8" t="n"/>
      <c r="D38" s="6" t="n"/>
      <c r="E38" s="7" t="n"/>
      <c r="F38" s="7" t="n"/>
      <c r="G38" s="7" t="n"/>
      <c r="H38" s="7" t="n"/>
      <c r="I38" s="9" t="n"/>
      <c r="J38" s="9" t="n"/>
      <c r="K38" s="10">
        <f>IF(NOT(OR($A38&lt;&gt;"",$B38&lt;&gt;"",$D38&lt;&gt;"")),"",IF(J38&lt;&gt;"",ROUND(N(J38),2),IF(AND(G38&lt;&gt;"",I38&lt;&gt;""),ROUND(N(G38)*N(I38),2),"")))</f>
        <v/>
      </c>
      <c r="L38" s="7" t="n"/>
      <c r="M38" s="7" t="n"/>
      <c r="N38" s="8" t="n"/>
      <c r="O38" s="7" t="n"/>
      <c r="P38" s="8" t="n"/>
      <c r="Q38" s="7" t="n"/>
      <c r="R38" s="8" t="n"/>
      <c r="S38" s="11">
        <f>IF(NOT(OR($A38&lt;&gt;"",$B38&lt;&gt;"",$D38&lt;&gt;"")),"",IF(AND(L38="Pending",C38&lt;&gt;""),MAX(0,TODAY()-C38),""))</f>
        <v/>
      </c>
      <c r="T38" s="12">
        <f>IF(NOT(OR($A38&lt;&gt;"",$B38&lt;&gt;"",$D38&lt;&gt;"")),"",IF(IF(K38="","QTY OR PRICE MISSING; ","")&amp;IF(L38="","NO STATUS; ","")&amp;IF(AND(OR(L38="Approved",L38="Billed"),OR(N38="",O38="")),"APPROVED - NO APPROVAL DATE OR PROOF; ","")&amp;IF(AND(P38&lt;&gt;"",L38&lt;&gt;"",OR(N38="",N(P38)&lt;N(N38))),"WORK STARTED BEFORE APPROVAL; ","")&amp;IF(N(S38)&gt;7,"PENDING OVER 7 DAYS; ","")&amp;IF(AND(L38="Pending",C38=""),"PENDING - NO DATE SENT; ","")&amp;IF(L38="Approved","APPROVED - NOT BILLED YET; ","")&amp;IF(AND(L38="Billed",Q38=""),"BILLED - NO INVOICE #; ","")="","",LEFT(IF(K38="","QTY OR PRICE MISSING; ","")&amp;IF(L38="","NO STATUS; ","")&amp;IF(AND(OR(L38="Approved",L38="Billed"),OR(N38="",O38="")),"APPROVED - NO APPROVAL DATE OR PROOF; ","")&amp;IF(AND(P38&lt;&gt;"",L38&lt;&gt;"",OR(N38="",N(P38)&lt;N(N38))),"WORK STARTED BEFORE APPROVAL; ","")&amp;IF(N(S38)&gt;7,"PENDING OVER 7 DAYS; ","")&amp;IF(AND(L38="Pending",C38=""),"PENDING - NO DATE SENT; ","")&amp;IF(L38="Approved","APPROVED - NOT BILLED YET; ","")&amp;IF(AND(L38="Billed",Q38=""),"BILLED - NO INVOICE #; ",""),LEN(IF(K38="","QTY OR PRICE MISSING; ","")&amp;IF(L38="","NO STATUS; ","")&amp;IF(AND(OR(L38="Approved",L38="Billed"),OR(N38="",O38="")),"APPROVED - NO APPROVAL DATE OR PROOF; ","")&amp;IF(AND(P38&lt;&gt;"",L38&lt;&gt;"",OR(N38="",N(P38)&lt;N(N38))),"WORK STARTED BEFORE APPROVAL; ","")&amp;IF(N(S38)&gt;7,"PENDING OVER 7 DAYS; ","")&amp;IF(AND(L38="Pending",C38=""),"PENDING - NO DATE SENT; ","")&amp;IF(L38="Approved","APPROVED - NOT BILLED YET; ","")&amp;IF(AND(L38="Billed",Q38=""),"BILLED - NO INVOICE #; ",""))-2)))</f>
        <v/>
      </c>
      <c r="U38" s="7" t="n"/>
    </row>
    <row r="39">
      <c r="A39" s="6" t="n"/>
      <c r="B39" s="7" t="n"/>
      <c r="C39" s="8" t="n"/>
      <c r="D39" s="6" t="n"/>
      <c r="E39" s="7" t="n"/>
      <c r="F39" s="7" t="n"/>
      <c r="G39" s="7" t="n"/>
      <c r="H39" s="7" t="n"/>
      <c r="I39" s="9" t="n"/>
      <c r="J39" s="9" t="n"/>
      <c r="K39" s="10">
        <f>IF(NOT(OR($A39&lt;&gt;"",$B39&lt;&gt;"",$D39&lt;&gt;"")),"",IF(J39&lt;&gt;"",ROUND(N(J39),2),IF(AND(G39&lt;&gt;"",I39&lt;&gt;""),ROUND(N(G39)*N(I39),2),"")))</f>
        <v/>
      </c>
      <c r="L39" s="7" t="n"/>
      <c r="M39" s="7" t="n"/>
      <c r="N39" s="8" t="n"/>
      <c r="O39" s="7" t="n"/>
      <c r="P39" s="8" t="n"/>
      <c r="Q39" s="7" t="n"/>
      <c r="R39" s="8" t="n"/>
      <c r="S39" s="11">
        <f>IF(NOT(OR($A39&lt;&gt;"",$B39&lt;&gt;"",$D39&lt;&gt;"")),"",IF(AND(L39="Pending",C39&lt;&gt;""),MAX(0,TODAY()-C39),""))</f>
        <v/>
      </c>
      <c r="T39" s="12">
        <f>IF(NOT(OR($A39&lt;&gt;"",$B39&lt;&gt;"",$D39&lt;&gt;"")),"",IF(IF(K39="","QTY OR PRICE MISSING; ","")&amp;IF(L39="","NO STATUS; ","")&amp;IF(AND(OR(L39="Approved",L39="Billed"),OR(N39="",O39="")),"APPROVED - NO APPROVAL DATE OR PROOF; ","")&amp;IF(AND(P39&lt;&gt;"",L39&lt;&gt;"",OR(N39="",N(P39)&lt;N(N39))),"WORK STARTED BEFORE APPROVAL; ","")&amp;IF(N(S39)&gt;7,"PENDING OVER 7 DAYS; ","")&amp;IF(AND(L39="Pending",C39=""),"PENDING - NO DATE SENT; ","")&amp;IF(L39="Approved","APPROVED - NOT BILLED YET; ","")&amp;IF(AND(L39="Billed",Q39=""),"BILLED - NO INVOICE #; ","")="","",LEFT(IF(K39="","QTY OR PRICE MISSING; ","")&amp;IF(L39="","NO STATUS; ","")&amp;IF(AND(OR(L39="Approved",L39="Billed"),OR(N39="",O39="")),"APPROVED - NO APPROVAL DATE OR PROOF; ","")&amp;IF(AND(P39&lt;&gt;"",L39&lt;&gt;"",OR(N39="",N(P39)&lt;N(N39))),"WORK STARTED BEFORE APPROVAL; ","")&amp;IF(N(S39)&gt;7,"PENDING OVER 7 DAYS; ","")&amp;IF(AND(L39="Pending",C39=""),"PENDING - NO DATE SENT; ","")&amp;IF(L39="Approved","APPROVED - NOT BILLED YET; ","")&amp;IF(AND(L39="Billed",Q39=""),"BILLED - NO INVOICE #; ",""),LEN(IF(K39="","QTY OR PRICE MISSING; ","")&amp;IF(L39="","NO STATUS; ","")&amp;IF(AND(OR(L39="Approved",L39="Billed"),OR(N39="",O39="")),"APPROVED - NO APPROVAL DATE OR PROOF; ","")&amp;IF(AND(P39&lt;&gt;"",L39&lt;&gt;"",OR(N39="",N(P39)&lt;N(N39))),"WORK STARTED BEFORE APPROVAL; ","")&amp;IF(N(S39)&gt;7,"PENDING OVER 7 DAYS; ","")&amp;IF(AND(L39="Pending",C39=""),"PENDING - NO DATE SENT; ","")&amp;IF(L39="Approved","APPROVED - NOT BILLED YET; ","")&amp;IF(AND(L39="Billed",Q39=""),"BILLED - NO INVOICE #; ",""))-2)))</f>
        <v/>
      </c>
      <c r="U39" s="7" t="n"/>
    </row>
    <row r="40">
      <c r="A40" s="6" t="n"/>
      <c r="B40" s="7" t="n"/>
      <c r="C40" s="8" t="n"/>
      <c r="D40" s="6" t="n"/>
      <c r="E40" s="7" t="n"/>
      <c r="F40" s="7" t="n"/>
      <c r="G40" s="7" t="n"/>
      <c r="H40" s="7" t="n"/>
      <c r="I40" s="9" t="n"/>
      <c r="J40" s="9" t="n"/>
      <c r="K40" s="10">
        <f>IF(NOT(OR($A40&lt;&gt;"",$B40&lt;&gt;"",$D40&lt;&gt;"")),"",IF(J40&lt;&gt;"",ROUND(N(J40),2),IF(AND(G40&lt;&gt;"",I40&lt;&gt;""),ROUND(N(G40)*N(I40),2),"")))</f>
        <v/>
      </c>
      <c r="L40" s="7" t="n"/>
      <c r="M40" s="7" t="n"/>
      <c r="N40" s="8" t="n"/>
      <c r="O40" s="7" t="n"/>
      <c r="P40" s="8" t="n"/>
      <c r="Q40" s="7" t="n"/>
      <c r="R40" s="8" t="n"/>
      <c r="S40" s="11">
        <f>IF(NOT(OR($A40&lt;&gt;"",$B40&lt;&gt;"",$D40&lt;&gt;"")),"",IF(AND(L40="Pending",C40&lt;&gt;""),MAX(0,TODAY()-C40),""))</f>
        <v/>
      </c>
      <c r="T40" s="12">
        <f>IF(NOT(OR($A40&lt;&gt;"",$B40&lt;&gt;"",$D40&lt;&gt;"")),"",IF(IF(K40="","QTY OR PRICE MISSING; ","")&amp;IF(L40="","NO STATUS; ","")&amp;IF(AND(OR(L40="Approved",L40="Billed"),OR(N40="",O40="")),"APPROVED - NO APPROVAL DATE OR PROOF; ","")&amp;IF(AND(P40&lt;&gt;"",L40&lt;&gt;"",OR(N40="",N(P40)&lt;N(N40))),"WORK STARTED BEFORE APPROVAL; ","")&amp;IF(N(S40)&gt;7,"PENDING OVER 7 DAYS; ","")&amp;IF(AND(L40="Pending",C40=""),"PENDING - NO DATE SENT; ","")&amp;IF(L40="Approved","APPROVED - NOT BILLED YET; ","")&amp;IF(AND(L40="Billed",Q40=""),"BILLED - NO INVOICE #; ","")="","",LEFT(IF(K40="","QTY OR PRICE MISSING; ","")&amp;IF(L40="","NO STATUS; ","")&amp;IF(AND(OR(L40="Approved",L40="Billed"),OR(N40="",O40="")),"APPROVED - NO APPROVAL DATE OR PROOF; ","")&amp;IF(AND(P40&lt;&gt;"",L40&lt;&gt;"",OR(N40="",N(P40)&lt;N(N40))),"WORK STARTED BEFORE APPROVAL; ","")&amp;IF(N(S40)&gt;7,"PENDING OVER 7 DAYS; ","")&amp;IF(AND(L40="Pending",C40=""),"PENDING - NO DATE SENT; ","")&amp;IF(L40="Approved","APPROVED - NOT BILLED YET; ","")&amp;IF(AND(L40="Billed",Q40=""),"BILLED - NO INVOICE #; ",""),LEN(IF(K40="","QTY OR PRICE MISSING; ","")&amp;IF(L40="","NO STATUS; ","")&amp;IF(AND(OR(L40="Approved",L40="Billed"),OR(N40="",O40="")),"APPROVED - NO APPROVAL DATE OR PROOF; ","")&amp;IF(AND(P40&lt;&gt;"",L40&lt;&gt;"",OR(N40="",N(P40)&lt;N(N40))),"WORK STARTED BEFORE APPROVAL; ","")&amp;IF(N(S40)&gt;7,"PENDING OVER 7 DAYS; ","")&amp;IF(AND(L40="Pending",C40=""),"PENDING - NO DATE SENT; ","")&amp;IF(L40="Approved","APPROVED - NOT BILLED YET; ","")&amp;IF(AND(L40="Billed",Q40=""),"BILLED - NO INVOICE #; ",""))-2)))</f>
        <v/>
      </c>
      <c r="U40" s="7" t="n"/>
    </row>
    <row r="41">
      <c r="A41" s="6" t="n"/>
      <c r="B41" s="7" t="n"/>
      <c r="C41" s="8" t="n"/>
      <c r="D41" s="6" t="n"/>
      <c r="E41" s="7" t="n"/>
      <c r="F41" s="7" t="n"/>
      <c r="G41" s="7" t="n"/>
      <c r="H41" s="7" t="n"/>
      <c r="I41" s="9" t="n"/>
      <c r="J41" s="9" t="n"/>
      <c r="K41" s="10">
        <f>IF(NOT(OR($A41&lt;&gt;"",$B41&lt;&gt;"",$D41&lt;&gt;"")),"",IF(J41&lt;&gt;"",ROUND(N(J41),2),IF(AND(G41&lt;&gt;"",I41&lt;&gt;""),ROUND(N(G41)*N(I41),2),"")))</f>
        <v/>
      </c>
      <c r="L41" s="7" t="n"/>
      <c r="M41" s="7" t="n"/>
      <c r="N41" s="8" t="n"/>
      <c r="O41" s="7" t="n"/>
      <c r="P41" s="8" t="n"/>
      <c r="Q41" s="7" t="n"/>
      <c r="R41" s="8" t="n"/>
      <c r="S41" s="11">
        <f>IF(NOT(OR($A41&lt;&gt;"",$B41&lt;&gt;"",$D41&lt;&gt;"")),"",IF(AND(L41="Pending",C41&lt;&gt;""),MAX(0,TODAY()-C41),""))</f>
        <v/>
      </c>
      <c r="T41" s="12">
        <f>IF(NOT(OR($A41&lt;&gt;"",$B41&lt;&gt;"",$D41&lt;&gt;"")),"",IF(IF(K41="","QTY OR PRICE MISSING; ","")&amp;IF(L41="","NO STATUS; ","")&amp;IF(AND(OR(L41="Approved",L41="Billed"),OR(N41="",O41="")),"APPROVED - NO APPROVAL DATE OR PROOF; ","")&amp;IF(AND(P41&lt;&gt;"",L41&lt;&gt;"",OR(N41="",N(P41)&lt;N(N41))),"WORK STARTED BEFORE APPROVAL; ","")&amp;IF(N(S41)&gt;7,"PENDING OVER 7 DAYS; ","")&amp;IF(AND(L41="Pending",C41=""),"PENDING - NO DATE SENT; ","")&amp;IF(L41="Approved","APPROVED - NOT BILLED YET; ","")&amp;IF(AND(L41="Billed",Q41=""),"BILLED - NO INVOICE #; ","")="","",LEFT(IF(K41="","QTY OR PRICE MISSING; ","")&amp;IF(L41="","NO STATUS; ","")&amp;IF(AND(OR(L41="Approved",L41="Billed"),OR(N41="",O41="")),"APPROVED - NO APPROVAL DATE OR PROOF; ","")&amp;IF(AND(P41&lt;&gt;"",L41&lt;&gt;"",OR(N41="",N(P41)&lt;N(N41))),"WORK STARTED BEFORE APPROVAL; ","")&amp;IF(N(S41)&gt;7,"PENDING OVER 7 DAYS; ","")&amp;IF(AND(L41="Pending",C41=""),"PENDING - NO DATE SENT; ","")&amp;IF(L41="Approved","APPROVED - NOT BILLED YET; ","")&amp;IF(AND(L41="Billed",Q41=""),"BILLED - NO INVOICE #; ",""),LEN(IF(K41="","QTY OR PRICE MISSING; ","")&amp;IF(L41="","NO STATUS; ","")&amp;IF(AND(OR(L41="Approved",L41="Billed"),OR(N41="",O41="")),"APPROVED - NO APPROVAL DATE OR PROOF; ","")&amp;IF(AND(P41&lt;&gt;"",L41&lt;&gt;"",OR(N41="",N(P41)&lt;N(N41))),"WORK STARTED BEFORE APPROVAL; ","")&amp;IF(N(S41)&gt;7,"PENDING OVER 7 DAYS; ","")&amp;IF(AND(L41="Pending",C41=""),"PENDING - NO DATE SENT; ","")&amp;IF(L41="Approved","APPROVED - NOT BILLED YET; ","")&amp;IF(AND(L41="Billed",Q41=""),"BILLED - NO INVOICE #; ",""))-2)))</f>
        <v/>
      </c>
      <c r="U41" s="7" t="n"/>
    </row>
    <row r="42">
      <c r="A42" s="6" t="n"/>
      <c r="B42" s="7" t="n"/>
      <c r="C42" s="8" t="n"/>
      <c r="D42" s="6" t="n"/>
      <c r="E42" s="7" t="n"/>
      <c r="F42" s="7" t="n"/>
      <c r="G42" s="7" t="n"/>
      <c r="H42" s="7" t="n"/>
      <c r="I42" s="9" t="n"/>
      <c r="J42" s="9" t="n"/>
      <c r="K42" s="10">
        <f>IF(NOT(OR($A42&lt;&gt;"",$B42&lt;&gt;"",$D42&lt;&gt;"")),"",IF(J42&lt;&gt;"",ROUND(N(J42),2),IF(AND(G42&lt;&gt;"",I42&lt;&gt;""),ROUND(N(G42)*N(I42),2),"")))</f>
        <v/>
      </c>
      <c r="L42" s="7" t="n"/>
      <c r="M42" s="7" t="n"/>
      <c r="N42" s="8" t="n"/>
      <c r="O42" s="7" t="n"/>
      <c r="P42" s="8" t="n"/>
      <c r="Q42" s="7" t="n"/>
      <c r="R42" s="8" t="n"/>
      <c r="S42" s="11">
        <f>IF(NOT(OR($A42&lt;&gt;"",$B42&lt;&gt;"",$D42&lt;&gt;"")),"",IF(AND(L42="Pending",C42&lt;&gt;""),MAX(0,TODAY()-C42),""))</f>
        <v/>
      </c>
      <c r="T42" s="12">
        <f>IF(NOT(OR($A42&lt;&gt;"",$B42&lt;&gt;"",$D42&lt;&gt;"")),"",IF(IF(K42="","QTY OR PRICE MISSING; ","")&amp;IF(L42="","NO STATUS; ","")&amp;IF(AND(OR(L42="Approved",L42="Billed"),OR(N42="",O42="")),"APPROVED - NO APPROVAL DATE OR PROOF; ","")&amp;IF(AND(P42&lt;&gt;"",L42&lt;&gt;"",OR(N42="",N(P42)&lt;N(N42))),"WORK STARTED BEFORE APPROVAL; ","")&amp;IF(N(S42)&gt;7,"PENDING OVER 7 DAYS; ","")&amp;IF(AND(L42="Pending",C42=""),"PENDING - NO DATE SENT; ","")&amp;IF(L42="Approved","APPROVED - NOT BILLED YET; ","")&amp;IF(AND(L42="Billed",Q42=""),"BILLED - NO INVOICE #; ","")="","",LEFT(IF(K42="","QTY OR PRICE MISSING; ","")&amp;IF(L42="","NO STATUS; ","")&amp;IF(AND(OR(L42="Approved",L42="Billed"),OR(N42="",O42="")),"APPROVED - NO APPROVAL DATE OR PROOF; ","")&amp;IF(AND(P42&lt;&gt;"",L42&lt;&gt;"",OR(N42="",N(P42)&lt;N(N42))),"WORK STARTED BEFORE APPROVAL; ","")&amp;IF(N(S42)&gt;7,"PENDING OVER 7 DAYS; ","")&amp;IF(AND(L42="Pending",C42=""),"PENDING - NO DATE SENT; ","")&amp;IF(L42="Approved","APPROVED - NOT BILLED YET; ","")&amp;IF(AND(L42="Billed",Q42=""),"BILLED - NO INVOICE #; ",""),LEN(IF(K42="","QTY OR PRICE MISSING; ","")&amp;IF(L42="","NO STATUS; ","")&amp;IF(AND(OR(L42="Approved",L42="Billed"),OR(N42="",O42="")),"APPROVED - NO APPROVAL DATE OR PROOF; ","")&amp;IF(AND(P42&lt;&gt;"",L42&lt;&gt;"",OR(N42="",N(P42)&lt;N(N42))),"WORK STARTED BEFORE APPROVAL; ","")&amp;IF(N(S42)&gt;7,"PENDING OVER 7 DAYS; ","")&amp;IF(AND(L42="Pending",C42=""),"PENDING - NO DATE SENT; ","")&amp;IF(L42="Approved","APPROVED - NOT BILLED YET; ","")&amp;IF(AND(L42="Billed",Q42=""),"BILLED - NO INVOICE #; ",""))-2)))</f>
        <v/>
      </c>
      <c r="U42" s="7" t="n"/>
    </row>
    <row r="43">
      <c r="A43" s="6" t="n"/>
      <c r="B43" s="7" t="n"/>
      <c r="C43" s="8" t="n"/>
      <c r="D43" s="6" t="n"/>
      <c r="E43" s="7" t="n"/>
      <c r="F43" s="7" t="n"/>
      <c r="G43" s="7" t="n"/>
      <c r="H43" s="7" t="n"/>
      <c r="I43" s="9" t="n"/>
      <c r="J43" s="9" t="n"/>
      <c r="K43" s="10">
        <f>IF(NOT(OR($A43&lt;&gt;"",$B43&lt;&gt;"",$D43&lt;&gt;"")),"",IF(J43&lt;&gt;"",ROUND(N(J43),2),IF(AND(G43&lt;&gt;"",I43&lt;&gt;""),ROUND(N(G43)*N(I43),2),"")))</f>
        <v/>
      </c>
      <c r="L43" s="7" t="n"/>
      <c r="M43" s="7" t="n"/>
      <c r="N43" s="8" t="n"/>
      <c r="O43" s="7" t="n"/>
      <c r="P43" s="8" t="n"/>
      <c r="Q43" s="7" t="n"/>
      <c r="R43" s="8" t="n"/>
      <c r="S43" s="11">
        <f>IF(NOT(OR($A43&lt;&gt;"",$B43&lt;&gt;"",$D43&lt;&gt;"")),"",IF(AND(L43="Pending",C43&lt;&gt;""),MAX(0,TODAY()-C43),""))</f>
        <v/>
      </c>
      <c r="T43" s="12">
        <f>IF(NOT(OR($A43&lt;&gt;"",$B43&lt;&gt;"",$D43&lt;&gt;"")),"",IF(IF(K43="","QTY OR PRICE MISSING; ","")&amp;IF(L43="","NO STATUS; ","")&amp;IF(AND(OR(L43="Approved",L43="Billed"),OR(N43="",O43="")),"APPROVED - NO APPROVAL DATE OR PROOF; ","")&amp;IF(AND(P43&lt;&gt;"",L43&lt;&gt;"",OR(N43="",N(P43)&lt;N(N43))),"WORK STARTED BEFORE APPROVAL; ","")&amp;IF(N(S43)&gt;7,"PENDING OVER 7 DAYS; ","")&amp;IF(AND(L43="Pending",C43=""),"PENDING - NO DATE SENT; ","")&amp;IF(L43="Approved","APPROVED - NOT BILLED YET; ","")&amp;IF(AND(L43="Billed",Q43=""),"BILLED - NO INVOICE #; ","")="","",LEFT(IF(K43="","QTY OR PRICE MISSING; ","")&amp;IF(L43="","NO STATUS; ","")&amp;IF(AND(OR(L43="Approved",L43="Billed"),OR(N43="",O43="")),"APPROVED - NO APPROVAL DATE OR PROOF; ","")&amp;IF(AND(P43&lt;&gt;"",L43&lt;&gt;"",OR(N43="",N(P43)&lt;N(N43))),"WORK STARTED BEFORE APPROVAL; ","")&amp;IF(N(S43)&gt;7,"PENDING OVER 7 DAYS; ","")&amp;IF(AND(L43="Pending",C43=""),"PENDING - NO DATE SENT; ","")&amp;IF(L43="Approved","APPROVED - NOT BILLED YET; ","")&amp;IF(AND(L43="Billed",Q43=""),"BILLED - NO INVOICE #; ",""),LEN(IF(K43="","QTY OR PRICE MISSING; ","")&amp;IF(L43="","NO STATUS; ","")&amp;IF(AND(OR(L43="Approved",L43="Billed"),OR(N43="",O43="")),"APPROVED - NO APPROVAL DATE OR PROOF; ","")&amp;IF(AND(P43&lt;&gt;"",L43&lt;&gt;"",OR(N43="",N(P43)&lt;N(N43))),"WORK STARTED BEFORE APPROVAL; ","")&amp;IF(N(S43)&gt;7,"PENDING OVER 7 DAYS; ","")&amp;IF(AND(L43="Pending",C43=""),"PENDING - NO DATE SENT; ","")&amp;IF(L43="Approved","APPROVED - NOT BILLED YET; ","")&amp;IF(AND(L43="Billed",Q43=""),"BILLED - NO INVOICE #; ",""))-2)))</f>
        <v/>
      </c>
      <c r="U43" s="7" t="n"/>
    </row>
    <row r="44">
      <c r="A44" s="6" t="n"/>
      <c r="B44" s="7" t="n"/>
      <c r="C44" s="8" t="n"/>
      <c r="D44" s="6" t="n"/>
      <c r="E44" s="7" t="n"/>
      <c r="F44" s="7" t="n"/>
      <c r="G44" s="7" t="n"/>
      <c r="H44" s="7" t="n"/>
      <c r="I44" s="9" t="n"/>
      <c r="J44" s="9" t="n"/>
      <c r="K44" s="10">
        <f>IF(NOT(OR($A44&lt;&gt;"",$B44&lt;&gt;"",$D44&lt;&gt;"")),"",IF(J44&lt;&gt;"",ROUND(N(J44),2),IF(AND(G44&lt;&gt;"",I44&lt;&gt;""),ROUND(N(G44)*N(I44),2),"")))</f>
        <v/>
      </c>
      <c r="L44" s="7" t="n"/>
      <c r="M44" s="7" t="n"/>
      <c r="N44" s="8" t="n"/>
      <c r="O44" s="7" t="n"/>
      <c r="P44" s="8" t="n"/>
      <c r="Q44" s="7" t="n"/>
      <c r="R44" s="8" t="n"/>
      <c r="S44" s="11">
        <f>IF(NOT(OR($A44&lt;&gt;"",$B44&lt;&gt;"",$D44&lt;&gt;"")),"",IF(AND(L44="Pending",C44&lt;&gt;""),MAX(0,TODAY()-C44),""))</f>
        <v/>
      </c>
      <c r="T44" s="12">
        <f>IF(NOT(OR($A44&lt;&gt;"",$B44&lt;&gt;"",$D44&lt;&gt;"")),"",IF(IF(K44="","QTY OR PRICE MISSING; ","")&amp;IF(L44="","NO STATUS; ","")&amp;IF(AND(OR(L44="Approved",L44="Billed"),OR(N44="",O44="")),"APPROVED - NO APPROVAL DATE OR PROOF; ","")&amp;IF(AND(P44&lt;&gt;"",L44&lt;&gt;"",OR(N44="",N(P44)&lt;N(N44))),"WORK STARTED BEFORE APPROVAL; ","")&amp;IF(N(S44)&gt;7,"PENDING OVER 7 DAYS; ","")&amp;IF(AND(L44="Pending",C44=""),"PENDING - NO DATE SENT; ","")&amp;IF(L44="Approved","APPROVED - NOT BILLED YET; ","")&amp;IF(AND(L44="Billed",Q44=""),"BILLED - NO INVOICE #; ","")="","",LEFT(IF(K44="","QTY OR PRICE MISSING; ","")&amp;IF(L44="","NO STATUS; ","")&amp;IF(AND(OR(L44="Approved",L44="Billed"),OR(N44="",O44="")),"APPROVED - NO APPROVAL DATE OR PROOF; ","")&amp;IF(AND(P44&lt;&gt;"",L44&lt;&gt;"",OR(N44="",N(P44)&lt;N(N44))),"WORK STARTED BEFORE APPROVAL; ","")&amp;IF(N(S44)&gt;7,"PENDING OVER 7 DAYS; ","")&amp;IF(AND(L44="Pending",C44=""),"PENDING - NO DATE SENT; ","")&amp;IF(L44="Approved","APPROVED - NOT BILLED YET; ","")&amp;IF(AND(L44="Billed",Q44=""),"BILLED - NO INVOICE #; ",""),LEN(IF(K44="","QTY OR PRICE MISSING; ","")&amp;IF(L44="","NO STATUS; ","")&amp;IF(AND(OR(L44="Approved",L44="Billed"),OR(N44="",O44="")),"APPROVED - NO APPROVAL DATE OR PROOF; ","")&amp;IF(AND(P44&lt;&gt;"",L44&lt;&gt;"",OR(N44="",N(P44)&lt;N(N44))),"WORK STARTED BEFORE APPROVAL; ","")&amp;IF(N(S44)&gt;7,"PENDING OVER 7 DAYS; ","")&amp;IF(AND(L44="Pending",C44=""),"PENDING - NO DATE SENT; ","")&amp;IF(L44="Approved","APPROVED - NOT BILLED YET; ","")&amp;IF(AND(L44="Billed",Q44=""),"BILLED - NO INVOICE #; ",""))-2)))</f>
        <v/>
      </c>
      <c r="U44" s="7" t="n"/>
    </row>
    <row r="45">
      <c r="A45" s="6" t="n"/>
      <c r="B45" s="7" t="n"/>
      <c r="C45" s="8" t="n"/>
      <c r="D45" s="6" t="n"/>
      <c r="E45" s="7" t="n"/>
      <c r="F45" s="7" t="n"/>
      <c r="G45" s="7" t="n"/>
      <c r="H45" s="7" t="n"/>
      <c r="I45" s="9" t="n"/>
      <c r="J45" s="9" t="n"/>
      <c r="K45" s="10">
        <f>IF(NOT(OR($A45&lt;&gt;"",$B45&lt;&gt;"",$D45&lt;&gt;"")),"",IF(J45&lt;&gt;"",ROUND(N(J45),2),IF(AND(G45&lt;&gt;"",I45&lt;&gt;""),ROUND(N(G45)*N(I45),2),"")))</f>
        <v/>
      </c>
      <c r="L45" s="7" t="n"/>
      <c r="M45" s="7" t="n"/>
      <c r="N45" s="8" t="n"/>
      <c r="O45" s="7" t="n"/>
      <c r="P45" s="8" t="n"/>
      <c r="Q45" s="7" t="n"/>
      <c r="R45" s="8" t="n"/>
      <c r="S45" s="11">
        <f>IF(NOT(OR($A45&lt;&gt;"",$B45&lt;&gt;"",$D45&lt;&gt;"")),"",IF(AND(L45="Pending",C45&lt;&gt;""),MAX(0,TODAY()-C45),""))</f>
        <v/>
      </c>
      <c r="T45" s="12">
        <f>IF(NOT(OR($A45&lt;&gt;"",$B45&lt;&gt;"",$D45&lt;&gt;"")),"",IF(IF(K45="","QTY OR PRICE MISSING; ","")&amp;IF(L45="","NO STATUS; ","")&amp;IF(AND(OR(L45="Approved",L45="Billed"),OR(N45="",O45="")),"APPROVED - NO APPROVAL DATE OR PROOF; ","")&amp;IF(AND(P45&lt;&gt;"",L45&lt;&gt;"",OR(N45="",N(P45)&lt;N(N45))),"WORK STARTED BEFORE APPROVAL; ","")&amp;IF(N(S45)&gt;7,"PENDING OVER 7 DAYS; ","")&amp;IF(AND(L45="Pending",C45=""),"PENDING - NO DATE SENT; ","")&amp;IF(L45="Approved","APPROVED - NOT BILLED YET; ","")&amp;IF(AND(L45="Billed",Q45=""),"BILLED - NO INVOICE #; ","")="","",LEFT(IF(K45="","QTY OR PRICE MISSING; ","")&amp;IF(L45="","NO STATUS; ","")&amp;IF(AND(OR(L45="Approved",L45="Billed"),OR(N45="",O45="")),"APPROVED - NO APPROVAL DATE OR PROOF; ","")&amp;IF(AND(P45&lt;&gt;"",L45&lt;&gt;"",OR(N45="",N(P45)&lt;N(N45))),"WORK STARTED BEFORE APPROVAL; ","")&amp;IF(N(S45)&gt;7,"PENDING OVER 7 DAYS; ","")&amp;IF(AND(L45="Pending",C45=""),"PENDING - NO DATE SENT; ","")&amp;IF(L45="Approved","APPROVED - NOT BILLED YET; ","")&amp;IF(AND(L45="Billed",Q45=""),"BILLED - NO INVOICE #; ",""),LEN(IF(K45="","QTY OR PRICE MISSING; ","")&amp;IF(L45="","NO STATUS; ","")&amp;IF(AND(OR(L45="Approved",L45="Billed"),OR(N45="",O45="")),"APPROVED - NO APPROVAL DATE OR PROOF; ","")&amp;IF(AND(P45&lt;&gt;"",L45&lt;&gt;"",OR(N45="",N(P45)&lt;N(N45))),"WORK STARTED BEFORE APPROVAL; ","")&amp;IF(N(S45)&gt;7,"PENDING OVER 7 DAYS; ","")&amp;IF(AND(L45="Pending",C45=""),"PENDING - NO DATE SENT; ","")&amp;IF(L45="Approved","APPROVED - NOT BILLED YET; ","")&amp;IF(AND(L45="Billed",Q45=""),"BILLED - NO INVOICE #; ",""))-2)))</f>
        <v/>
      </c>
      <c r="U45" s="7" t="n"/>
    </row>
    <row r="46">
      <c r="A46" s="13" t="inlineStr">
        <is>
          <t>TOTAL (all change orders)</t>
        </is>
      </c>
      <c r="B46" s="14" t="n"/>
      <c r="C46" s="14" t="n"/>
      <c r="D46" s="14" t="n"/>
      <c r="E46" s="14" t="n"/>
      <c r="F46" s="14" t="n"/>
      <c r="G46" s="14" t="n"/>
      <c r="H46" s="14" t="n"/>
      <c r="I46" s="14" t="n"/>
      <c r="J46" s="14" t="n"/>
      <c r="K46" s="15">
        <f>SUM(K6:K45)</f>
        <v/>
      </c>
      <c r="L46" s="14" t="n"/>
      <c r="M46" s="14" t="n"/>
      <c r="N46" s="14" t="n"/>
      <c r="O46" s="14" t="n"/>
      <c r="P46" s="14" t="n"/>
      <c r="Q46" s="14" t="n"/>
      <c r="R46" s="14" t="n"/>
      <c r="S46" s="14" t="n"/>
      <c r="T46" s="14" t="n"/>
      <c r="U46" s="14" t="n"/>
    </row>
    <row r="48">
      <c r="A48" s="16" t="inlineStr">
        <is>
          <t>CHANGE ORDERS BY STATUS</t>
        </is>
      </c>
      <c r="B48" s="17" t="n"/>
      <c r="C48" s="17" t="n"/>
      <c r="D48" s="17" t="n"/>
      <c r="E48" s="17" t="n"/>
      <c r="F48" s="17" t="n"/>
      <c r="G48" s="17" t="n"/>
      <c r="H48" s="17" t="n"/>
      <c r="I48" s="17" t="n"/>
      <c r="J48" s="17" t="n"/>
      <c r="K48" s="17" t="n"/>
      <c r="L48" s="17" t="n"/>
      <c r="M48" s="17" t="n"/>
      <c r="N48" s="17" t="n"/>
      <c r="O48" s="17" t="n"/>
      <c r="P48" s="17" t="n"/>
      <c r="Q48" s="17" t="n"/>
      <c r="R48" s="17" t="n"/>
      <c r="S48" s="17" t="n"/>
      <c r="T48" s="17" t="n"/>
      <c r="U48" s="17" t="n"/>
    </row>
    <row r="49">
      <c r="A49" s="3" t="inlineStr">
        <is>
          <t>Status</t>
        </is>
      </c>
      <c r="J49" s="3" t="inlineStr">
        <is>
          <t>Count</t>
        </is>
      </c>
      <c r="K49" s="3" t="inlineStr">
        <is>
          <t>Amount $</t>
        </is>
      </c>
    </row>
    <row r="50">
      <c r="A50" t="inlineStr">
        <is>
          <t>Pending</t>
        </is>
      </c>
      <c r="J50" s="11">
        <f>COUNTIF($L$6:$L$45,A50)</f>
        <v/>
      </c>
      <c r="K50" s="10">
        <f>SUMIFS($K$6:$K$45,$L$6:$L$45,A50)</f>
        <v/>
      </c>
    </row>
    <row r="51">
      <c r="A51" t="inlineStr">
        <is>
          <t>Approved</t>
        </is>
      </c>
      <c r="J51" s="11">
        <f>COUNTIF($L$6:$L$45,A51)</f>
        <v/>
      </c>
      <c r="K51" s="10">
        <f>SUMIFS($K$6:$K$45,$L$6:$L$45,A51)</f>
        <v/>
      </c>
    </row>
    <row r="52">
      <c r="A52" t="inlineStr">
        <is>
          <t>Rejected</t>
        </is>
      </c>
      <c r="J52" s="11">
        <f>COUNTIF($L$6:$L$45,A52)</f>
        <v/>
      </c>
      <c r="K52" s="10">
        <f>SUMIFS($K$6:$K$45,$L$6:$L$45,A52)</f>
        <v/>
      </c>
    </row>
    <row r="53">
      <c r="A53" t="inlineStr">
        <is>
          <t>Billed</t>
        </is>
      </c>
      <c r="J53" s="11">
        <f>COUNTIF($L$6:$L$45,A53)</f>
        <v/>
      </c>
      <c r="K53" s="10">
        <f>SUMIFS($K$6:$K$45,$L$6:$L$45,A53)</f>
        <v/>
      </c>
    </row>
    <row r="54">
      <c r="A54" s="3" t="inlineStr">
        <is>
          <t>Approved, not billed yet (put these on the next invoice or pay app)</t>
        </is>
      </c>
      <c r="K54" s="18">
        <f>SUMIFS($K$6:$K$45,$L$6:$L$45,"Approved")</f>
        <v/>
      </c>
    </row>
    <row r="55">
      <c r="A55" t="inlineStr">
        <is>
          <t>Billed, no paid date yet</t>
        </is>
      </c>
      <c r="K55" s="10">
        <f>SUMIFS($K$6:$K$45,$L$6:$L$45,"Billed",$R$6:$R$45,"")</f>
        <v/>
      </c>
    </row>
    <row r="56">
      <c r="A56" t="inlineStr">
        <is>
          <t>Pending over 7 days (count)</t>
        </is>
      </c>
      <c r="J56" s="11">
        <f>COUNTIF($S$6:$S$45,"&gt;7")</f>
        <v/>
      </c>
    </row>
    <row r="57">
      <c r="A57" t="inlineStr">
        <is>
          <t>Rows with a flag (count)</t>
        </is>
      </c>
      <c r="J57" s="11">
        <f>SUMPRODUCT(--(LEN($T$6:$T$45)&gt;0))</f>
        <v/>
      </c>
    </row>
  </sheetData>
  <conditionalFormatting sqref="A6:U45">
    <cfRule type="expression" priority="1" dxfId="0" stopIfTrue="1">
      <formula>OR(AND(ISNUMBER($S6),$S6&gt;7),AND($P6&lt;&gt;"",$L6&lt;&gt;"",OR($N6="",N($P6)&lt;N($N6))))</formula>
    </cfRule>
    <cfRule type="expression" priority="2" dxfId="1">
      <formula>$T6&lt;&gt;""</formula>
    </cfRule>
  </conditionalFormatting>
  <dataValidations count="4">
    <dataValidation sqref="C6:C45 N6:N45 P6:P45 R6:R45" showDropDown="0" showInputMessage="0" showErrorMessage="1" allowBlank="1" error="Type a date." type="date" operator="greaterThan">
      <formula1>36526</formula1>
    </dataValidation>
    <dataValidation sqref="G6:G45 I6:I45 J6:J45" showDropDown="0" showInputMessage="0" showErrorMessage="1" allowBlank="1" error="Type a number of 0 or more." type="decimal" operator="greaterThanOrEqual">
      <formula1>0</formula1>
    </dataValidation>
    <dataValidation sqref="L6:L45" showDropDown="0" showInputMessage="0" showErrorMessage="1" allowBlank="1" error="Pick Pending, Approved, Rejected or Billed." type="list">
      <formula1>"Pending,Approved,Rejected,Billed"</formula1>
    </dataValidation>
    <dataValidation sqref="F6:F45" showDropDown="0" showInputMessage="0" showErrorMessage="0" allowBlank="1" type="list">
      <formula1>"Lump sum,Unit price,T&amp;M"</formula1>
    </dataValidation>
  </dataValidation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2026-01-01T00:00:00Z</dcterms:created>
  <dcterms:modified xmlns:dcterms="http://purl.org/dc/terms/" xmlns:xsi="http://www.w3.org/2001/XMLSchema-instance" xsi:type="dcterms:W3CDTF">2026-01-01T00:00:00Z</dcterms:modified>
</cp:coreProperties>
</file>