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&amp;M Ticket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#"/>
    <numFmt numFmtId="166" formatCode="0.##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b val="1"/>
      <color rgb="00FFFFFF"/>
    </font>
    <font>
      <b val="1"/>
      <color rgb="00C00000"/>
      <sz val="13"/>
    </font>
  </fonts>
  <fills count="7">
    <fill>
      <patternFill/>
    </fill>
    <fill>
      <patternFill patternType="gray125"/>
    </fill>
    <fill>
      <patternFill patternType="solid">
        <fgColor rgb="0024506B"/>
      </patternFill>
    </fill>
    <fill>
      <patternFill patternType="solid">
        <fgColor rgb="00FFF3CD"/>
      </patternFill>
    </fill>
    <fill>
      <patternFill patternType="solid">
        <fgColor rgb="00E9ECEF"/>
      </patternFill>
    </fill>
    <fill>
      <patternFill patternType="solid">
        <fgColor rgb="00D6E4EC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left"/>
    </xf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0" fontId="0" fillId="3" borderId="1" applyAlignment="1" pivotButton="0" quotePrefix="0" xfId="0">
      <alignment wrapText="1"/>
    </xf>
    <xf numFmtId="165" fontId="0" fillId="3" borderId="1" pivotButton="0" quotePrefix="0" xfId="0"/>
    <xf numFmtId="4" fontId="0" fillId="3" borderId="1" pivotButton="0" quotePrefix="0" xfId="0"/>
    <xf numFmtId="4" fontId="0" fillId="0" borderId="1" pivotButton="0" quotePrefix="0" xfId="0"/>
    <xf numFmtId="166" fontId="0" fillId="3" borderId="1" pivotButton="0" quotePrefix="0" xfId="0"/>
    <xf numFmtId="9" fontId="0" fillId="3" borderId="1" pivotButton="0" quotePrefix="0" xfId="0"/>
    <xf numFmtId="1" fontId="0" fillId="0" borderId="1" pivotButton="0" quotePrefix="0" xfId="0"/>
    <xf numFmtId="0" fontId="0" fillId="0" borderId="1" applyAlignment="1" pivotButton="0" quotePrefix="0" xfId="0">
      <alignment wrapText="1"/>
    </xf>
    <xf numFmtId="0" fontId="3" fillId="4" borderId="1" pivotButton="0" quotePrefix="0" xfId="0"/>
    <xf numFmtId="0" fontId="0" fillId="4" borderId="1" pivotButton="0" quotePrefix="0" xfId="0"/>
    <xf numFmtId="165" fontId="3" fillId="4" borderId="1" pivotButton="0" quotePrefix="0" xfId="0"/>
    <xf numFmtId="4" fontId="3" fillId="4" borderId="1" pivotButton="0" quotePrefix="0" xfId="0"/>
    <xf numFmtId="0" fontId="3" fillId="5" borderId="0" pivotButton="0" quotePrefix="0" xfId="0"/>
    <xf numFmtId="0" fontId="0" fillId="5" borderId="0" pivotButton="0" quotePrefix="0" xfId="0"/>
    <xf numFmtId="4" fontId="5" fillId="6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TapeAndFloat drywall T&amp;M / extra work ticket log (free Excel workbook)</t>
        </is>
      </c>
    </row>
    <row r="2">
      <c r="A2" s="2" t="inlineStr"/>
    </row>
    <row r="3">
      <c r="A3" s="2" t="inlineStr">
        <is>
          <t>Yellow cells are for you to type in. White cells are formulas: they calculate on their own. The sheet is not locked, so you can change anything.</t>
        </is>
      </c>
    </row>
    <row r="4">
      <c r="A4" s="2" t="inlineStr">
        <is>
          <t>Rows that start with EXAMPLE are sample data, not real jobs and not prices or rates. Delete them (or type over them) before you use the sheet.</t>
        </is>
      </c>
    </row>
    <row r="5">
      <c r="A5" s="2" t="inlineStr"/>
    </row>
    <row r="6">
      <c r="A6" s="2" t="inlineStr">
        <is>
          <t>1. T&amp;M Ticket Log sheet: one row per T&amp;M / extra work ticket (or per material line on a ticket), typed in by the office from the signed field ticket.</t>
        </is>
      </c>
    </row>
    <row r="7">
      <c r="A7" s="2" t="inlineStr">
        <is>
          <t xml:space="preserve">   Type the ticket #, date, job, GC / super, what the extra work was and the crew members.</t>
        </is>
      </c>
    </row>
    <row r="8">
      <c r="A8" s="2" t="inlineStr">
        <is>
          <t>2. Labor: type the total crew hours (people x hours) and your labor rate. Labor total = hours x your rate. Use your own rate from your agreement with the GC.</t>
        </is>
      </c>
    </row>
    <row r="9">
      <c r="A9" s="2" t="inlineStr">
        <is>
          <t>3. Material: type the item, the quantity and your unit price. Material total = quantity x your unit price.</t>
        </is>
      </c>
    </row>
    <row r="10">
      <c r="A10" s="2" t="inlineStr">
        <is>
          <t>4. Markup %: type your own markup, if your agreement with the GC allows one (for example 10% = 0.10 or 10%). Leave it blank for none.</t>
        </is>
      </c>
    </row>
    <row r="11">
      <c r="A11" s="2" t="inlineStr">
        <is>
          <t xml:space="preserve">   Ticket total = (labor total + material total) x (1 + your markup %).</t>
        </is>
      </c>
    </row>
    <row r="12">
      <c r="A12" s="2" t="inlineStr">
        <is>
          <t>5. Signed by GC: type Y when the GC super has signed the ticket (or approved it in writing) and type the name. Then type the CO # it went on,</t>
        </is>
      </c>
    </row>
    <row r="13">
      <c r="A13" s="2" t="inlineStr">
        <is>
          <t xml:space="preserve">   and Y in Billed with the invoice or pay app # once it is billed.</t>
        </is>
      </c>
    </row>
    <row r="14">
      <c r="A14" s="2" t="inlineStr">
        <is>
          <t>6. Days unsigned counts from the ticket date to today (TODAY()) while the ticket is not signed.</t>
        </is>
      </c>
    </row>
    <row r="15">
      <c r="A15" s="2" t="inlineStr">
        <is>
          <t>7. The Check column flags HOURS OR RATE MISSING, MATERIAL QTY OR PRICE MISSING, NO DATE, NOT SIGNED BY GC, OVER 7 DAYS UNSIGNED,</t>
        </is>
      </c>
    </row>
    <row r="16">
      <c r="A16" s="2" t="inlineStr">
        <is>
          <t xml:space="preserve">   SIGNED - NO CO #, SIGNED - NOT BILLED YET and BILLED - NO INVOICE #. Rows with a flag turn orange; rows unsigned for over 7 days turn red.</t>
        </is>
      </c>
    </row>
    <row r="17">
      <c r="A17" s="2" t="inlineStr">
        <is>
          <t>8. Under the table: totals, the unsigned total (chase these signatures), the signed-not-billed total (put these on the next change order,</t>
        </is>
      </c>
    </row>
    <row r="18">
      <c r="A18" s="2" t="inlineStr">
        <is>
          <t xml:space="preserve">   invoice or pay app) and the billed total. Review the log once a week.</t>
        </is>
      </c>
    </row>
    <row r="19">
      <c r="A19" s="2" t="inlineStr"/>
    </row>
    <row r="20">
      <c r="A20" s="2" t="inlineStr">
        <is>
          <t>How-to guide, field ticket columns and the bilingual CSV version: https://tapeandfloat.com/templates/drywall-tm-ticket-template.html</t>
        </is>
      </c>
    </row>
    <row r="21">
      <c r="A21" s="2" t="inlineStr">
        <is>
          <t>Spanish version: TapeAndFloat_Ticket_Tiempo_Materiales_Drywall.xlsx (https://tapeandfloat.com/es/plantillas/plantilla-ticket-tiempo-materiales-drywall.html)</t>
        </is>
      </c>
    </row>
    <row r="22">
      <c r="A22" s="2" t="inlineStr"/>
    </row>
    <row r="23">
      <c r="A23" s="2" t="inlineStr">
        <is>
          <t>Want help catching extras before they slip? TapeAndFloat is an AI office assistant that reads the texts and emails you forward and flags</t>
        </is>
      </c>
    </row>
    <row r="24">
      <c r="A24" s="2" t="inlineStr">
        <is>
          <t>change orders with no written approval and approved extras that never made it onto an invoice, in a Google Sheet. Free 60-day pilot: https://tapeandfloat.com/office-assistant.html   Questions: james@tapeandfloat.com</t>
        </is>
      </c>
    </row>
    <row r="25">
      <c r="A25" s="2" t="inlineStr"/>
    </row>
    <row r="26">
      <c r="A26" s="2" t="inlineStr">
        <is>
          <t>Free to use and share. No warranty; general information, not legal, tax or accounting advice. Whether you can bill T&amp;M work and add markup depends on your subcontract.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5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20" customWidth="1" min="4" max="4"/>
    <col width="34" customWidth="1" min="5" max="5"/>
    <col width="18" customWidth="1" min="6" max="6"/>
    <col width="10" customWidth="1" min="7" max="7"/>
    <col width="11" customWidth="1" min="8" max="8"/>
    <col width="12" customWidth="1" min="9" max="9"/>
    <col width="24" customWidth="1" min="10" max="10"/>
    <col width="9" customWidth="1" min="11" max="11"/>
    <col width="11" customWidth="1" min="12" max="12"/>
    <col width="12" customWidth="1" min="13" max="13"/>
    <col width="9" customWidth="1" min="14" max="14"/>
    <col width="13" customWidth="1" min="15" max="15"/>
    <col width="10" customWidth="1" min="16" max="16"/>
    <col width="18" customWidth="1" min="17" max="17"/>
    <col width="11" customWidth="1" min="18" max="18"/>
    <col width="9" customWidth="1" min="19" max="19"/>
    <col width="14" customWidth="1" min="20" max="20"/>
    <col width="9" customWidth="1" min="21" max="21"/>
    <col width="40" customWidth="1" min="22" max="22"/>
    <col width="34" customWidth="1" min="23" max="23"/>
  </cols>
  <sheetData>
    <row r="1">
      <c r="A1" s="1" t="inlineStr">
        <is>
          <t>Drywall T&amp;M / extra work ticket log</t>
        </is>
      </c>
    </row>
    <row r="2">
      <c r="A2" t="inlineStr">
        <is>
          <t>Yellow = you type. White = formulas. EXAMPLE rows are sample data, not prices or rates: delete them before you use the sheet.</t>
        </is>
      </c>
    </row>
    <row r="3">
      <c r="A3" s="3" t="inlineStr">
        <is>
          <t>Today (days unsigned count to this date):</t>
        </is>
      </c>
      <c r="D3" s="4">
        <f>TODAY()</f>
        <v/>
      </c>
    </row>
    <row r="5" ht="46" customHeight="1">
      <c r="A5" s="5" t="inlineStr">
        <is>
          <t>Ticket #</t>
        </is>
      </c>
      <c r="B5" s="5" t="inlineStr">
        <is>
          <t>Date</t>
        </is>
      </c>
      <c r="C5" s="5" t="inlineStr">
        <is>
          <t>Job</t>
        </is>
      </c>
      <c r="D5" s="5" t="inlineStr">
        <is>
          <t>GC / super</t>
        </is>
      </c>
      <c r="E5" s="5" t="inlineStr">
        <is>
          <t>Description of extra work</t>
        </is>
      </c>
      <c r="F5" s="5" t="inlineStr">
        <is>
          <t>Crew members</t>
        </is>
      </c>
      <c r="G5" s="5" t="inlineStr">
        <is>
          <t>Total crew hours</t>
        </is>
      </c>
      <c r="H5" s="5" t="inlineStr">
        <is>
          <t>Your labor rate $/hr</t>
        </is>
      </c>
      <c r="I5" s="5" t="inlineStr">
        <is>
          <t>Labor total $</t>
        </is>
      </c>
      <c r="J5" s="5" t="inlineStr">
        <is>
          <t>Material item</t>
        </is>
      </c>
      <c r="K5" s="5" t="inlineStr">
        <is>
          <t>Material qty</t>
        </is>
      </c>
      <c r="L5" s="5" t="inlineStr">
        <is>
          <t>Your unit price $</t>
        </is>
      </c>
      <c r="M5" s="5" t="inlineStr">
        <is>
          <t>Material total $</t>
        </is>
      </c>
      <c r="N5" s="5" t="inlineStr">
        <is>
          <t>Your markup %</t>
        </is>
      </c>
      <c r="O5" s="5" t="inlineStr">
        <is>
          <t>Ticket total $</t>
        </is>
      </c>
      <c r="P5" s="5" t="inlineStr">
        <is>
          <t>Signed by GC? (Y/N)</t>
        </is>
      </c>
      <c r="Q5" s="5" t="inlineStr">
        <is>
          <t>Signed by (name)</t>
        </is>
      </c>
      <c r="R5" s="5" t="inlineStr">
        <is>
          <t>CO #</t>
        </is>
      </c>
      <c r="S5" s="5" t="inlineStr">
        <is>
          <t>Billed? (Y/N)</t>
        </is>
      </c>
      <c r="T5" s="5" t="inlineStr">
        <is>
          <t>Invoice / pay app #</t>
        </is>
      </c>
      <c r="U5" s="5" t="inlineStr">
        <is>
          <t>Days unsigned</t>
        </is>
      </c>
      <c r="V5" s="5" t="inlineStr">
        <is>
          <t>Check</t>
        </is>
      </c>
      <c r="W5" s="5" t="inlineStr">
        <is>
          <t>Notes</t>
        </is>
      </c>
    </row>
    <row r="6">
      <c r="A6" s="6" t="inlineStr">
        <is>
          <t>EXAMPLE T&amp;M-001</t>
        </is>
      </c>
      <c r="B6" s="7" t="n">
        <v>46300</v>
      </c>
      <c r="C6" s="6" t="inlineStr">
        <is>
          <t>Lot 14 (delete this row)</t>
        </is>
      </c>
      <c r="D6" s="6" t="inlineStr">
        <is>
          <t>[GC] / [super name]</t>
        </is>
      </c>
      <c r="E6" s="8" t="inlineStr">
        <is>
          <t>Close in closet under stairs, not on plans</t>
        </is>
      </c>
      <c r="F6" s="6" t="inlineStr">
        <is>
          <t>2 (hanger + finisher)</t>
        </is>
      </c>
      <c r="G6" s="9" t="n">
        <v>8</v>
      </c>
      <c r="H6" s="10" t="n">
        <v>10</v>
      </c>
      <c r="I6" s="11">
        <f>IF(NOT(OR($A6&lt;&gt;"",$C6&lt;&gt;"",$E6&lt;&gt;"")),"",IF(AND(G6&lt;&gt;"",H6&lt;&gt;""),ROUND(N(G6)*N(H6),2),""))</f>
        <v/>
      </c>
      <c r="J6" s="6" t="inlineStr">
        <is>
          <t>1/2 in. regular board</t>
        </is>
      </c>
      <c r="K6" s="12" t="n">
        <v>6</v>
      </c>
      <c r="L6" s="10" t="n">
        <v>10</v>
      </c>
      <c r="M6" s="11">
        <f>IF(NOT(OR($A6&lt;&gt;"",$C6&lt;&gt;"",$E6&lt;&gt;"")),"",IF(AND(K6&lt;&gt;"",L6&lt;&gt;""),ROUND(N(K6)*N(L6),2),""))</f>
        <v/>
      </c>
      <c r="N6" s="13" t="n">
        <v>0.1</v>
      </c>
      <c r="O6" s="11">
        <f>IF(NOT(OR($A6&lt;&gt;"",$C6&lt;&gt;"",$E6&lt;&gt;"")),"",IF(AND(I6="",M6=""),"",ROUND((N(I6)+N(M6))*(1+N(N6)),2)))</f>
        <v/>
      </c>
      <c r="P6" s="6" t="inlineStr">
        <is>
          <t>Y</t>
        </is>
      </c>
      <c r="Q6" s="6" t="inlineStr">
        <is>
          <t>[super name]</t>
        </is>
      </c>
      <c r="R6" s="6" t="inlineStr">
        <is>
          <t>CO-007</t>
        </is>
      </c>
      <c r="S6" s="6" t="inlineStr">
        <is>
          <t>Y</t>
        </is>
      </c>
      <c r="T6" s="6" t="inlineStr">
        <is>
          <t>INV-1010</t>
        </is>
      </c>
      <c r="U6" s="14">
        <f>IF(NOT(OR($A6&lt;&gt;"",$C6&lt;&gt;"",$E6&lt;&gt;"")),"",IF(AND(UPPER(P6)&lt;&gt;"Y",B6&lt;&gt;""),MAX(0,TODAY()-B6),""))</f>
        <v/>
      </c>
      <c r="V6" s="15">
        <f>IF(NOT(OR($A6&lt;&gt;"",$C6&lt;&gt;"",$E6&lt;&gt;"")),"",IF(IF(OR(G6="",H6=""),"HOURS OR RATE MISSING; ","")&amp;IF(AND(OR(J6&lt;&gt;"",K6&lt;&gt;"",L6&lt;&gt;""),M6=""),"MATERIAL QTY OR PRICE MISSING; ","")&amp;IF(B6="","NO DATE; ","")&amp;IF(UPPER(P6)&lt;&gt;"Y","NOT SIGNED BY GC; ","")&amp;IF(N(U6)&gt;7,"OVER 7 DAYS UNSIGNED; ","")&amp;IF(AND(UPPER(P6)="Y",R6=""),"SIGNED - NO CO #; ","")&amp;IF(AND(UPPER(P6)="Y",UPPER(S6)&lt;&gt;"Y"),"SIGNED - NOT BILLED YET; ","")&amp;IF(AND(UPPER(S6)="Y",T6=""),"BILLED - NO INVOICE #; ","")="","",LEFT(IF(OR(G6="",H6=""),"HOURS OR RATE MISSING; ","")&amp;IF(AND(OR(J6&lt;&gt;"",K6&lt;&gt;"",L6&lt;&gt;""),M6=""),"MATERIAL QTY OR PRICE MISSING; ","")&amp;IF(B6="","NO DATE; ","")&amp;IF(UPPER(P6)&lt;&gt;"Y","NOT SIGNED BY GC; ","")&amp;IF(N(U6)&gt;7,"OVER 7 DAYS UNSIGNED; ","")&amp;IF(AND(UPPER(P6)="Y",R6=""),"SIGNED - NO CO #; ","")&amp;IF(AND(UPPER(P6)="Y",UPPER(S6)&lt;&gt;"Y"),"SIGNED - NOT BILLED YET; ","")&amp;IF(AND(UPPER(S6)="Y",T6=""),"BILLED - NO INVOICE #; ",""),LEN(IF(OR(G6="",H6=""),"HOURS OR RATE MISSING; ","")&amp;IF(AND(OR(J6&lt;&gt;"",K6&lt;&gt;"",L6&lt;&gt;""),M6=""),"MATERIAL QTY OR PRICE MISSING; ","")&amp;IF(B6="","NO DATE; ","")&amp;IF(UPPER(P6)&lt;&gt;"Y","NOT SIGNED BY GC; ","")&amp;IF(N(U6)&gt;7,"OVER 7 DAYS UNSIGNED; ","")&amp;IF(AND(UPPER(P6)="Y",R6=""),"SIGNED - NO CO #; ","")&amp;IF(AND(UPPER(P6)="Y",UPPER(S6)&lt;&gt;"Y"),"SIGNED - NOT BILLED YET; ","")&amp;IF(AND(UPPER(S6)="Y",T6=""),"BILLED - NO INVOICE #; ",""))-2)))</f>
        <v/>
      </c>
      <c r="W6" s="8" t="inlineStr">
        <is>
          <t>Sample: placeholder numbers, not prices or rates</t>
        </is>
      </c>
    </row>
    <row r="7">
      <c r="A7" s="6" t="inlineStr">
        <is>
          <t>EXAMPLE T&amp;M-002</t>
        </is>
      </c>
      <c r="B7" s="7" t="n">
        <v>46309</v>
      </c>
      <c r="C7" s="6" t="inlineStr">
        <is>
          <t>Unit 3 (delete this row)</t>
        </is>
      </c>
      <c r="D7" s="6" t="inlineStr">
        <is>
          <t>[GC] / [super name]</t>
        </is>
      </c>
      <c r="E7" s="8" t="inlineStr">
        <is>
          <t>Patch walls after plumber rework</t>
        </is>
      </c>
      <c r="F7" s="6" t="inlineStr">
        <is>
          <t>1 (finisher)</t>
        </is>
      </c>
      <c r="G7" s="9" t="n">
        <v>4</v>
      </c>
      <c r="H7" s="10" t="n">
        <v>10</v>
      </c>
      <c r="I7" s="11">
        <f>IF(NOT(OR($A7&lt;&gt;"",$C7&lt;&gt;"",$E7&lt;&gt;"")),"",IF(AND(G7&lt;&gt;"",H7&lt;&gt;""),ROUND(N(G7)*N(H7),2),""))</f>
        <v/>
      </c>
      <c r="J7" s="6" t="n"/>
      <c r="K7" s="12" t="n"/>
      <c r="L7" s="10" t="n"/>
      <c r="M7" s="11">
        <f>IF(NOT(OR($A7&lt;&gt;"",$C7&lt;&gt;"",$E7&lt;&gt;"")),"",IF(AND(K7&lt;&gt;"",L7&lt;&gt;""),ROUND(N(K7)*N(L7),2),""))</f>
        <v/>
      </c>
      <c r="N7" s="13" t="n"/>
      <c r="O7" s="11">
        <f>IF(NOT(OR($A7&lt;&gt;"",$C7&lt;&gt;"",$E7&lt;&gt;"")),"",IF(AND(I7="",M7=""),"",ROUND((N(I7)+N(M7))*(1+N(N7)),2)))</f>
        <v/>
      </c>
      <c r="P7" s="6" t="inlineStr">
        <is>
          <t>Y</t>
        </is>
      </c>
      <c r="Q7" s="6" t="inlineStr">
        <is>
          <t>[super name]</t>
        </is>
      </c>
      <c r="R7" s="6" t="n"/>
      <c r="S7" s="6" t="inlineStr">
        <is>
          <t>N</t>
        </is>
      </c>
      <c r="T7" s="6" t="n"/>
      <c r="U7" s="14">
        <f>IF(NOT(OR($A7&lt;&gt;"",$C7&lt;&gt;"",$E7&lt;&gt;"")),"",IF(AND(UPPER(P7)&lt;&gt;"Y",B7&lt;&gt;""),MAX(0,TODAY()-B7),""))</f>
        <v/>
      </c>
      <c r="V7" s="15">
        <f>IF(NOT(OR($A7&lt;&gt;"",$C7&lt;&gt;"",$E7&lt;&gt;"")),"",IF(IF(OR(G7="",H7=""),"HOURS OR RATE MISSING; ","")&amp;IF(AND(OR(J7&lt;&gt;"",K7&lt;&gt;"",L7&lt;&gt;""),M7=""),"MATERIAL QTY OR PRICE MISSING; ","")&amp;IF(B7="","NO DATE; ","")&amp;IF(UPPER(P7)&lt;&gt;"Y","NOT SIGNED BY GC; ","")&amp;IF(N(U7)&gt;7,"OVER 7 DAYS UNSIGNED; ","")&amp;IF(AND(UPPER(P7)="Y",R7=""),"SIGNED - NO CO #; ","")&amp;IF(AND(UPPER(P7)="Y",UPPER(S7)&lt;&gt;"Y"),"SIGNED - NOT BILLED YET; ","")&amp;IF(AND(UPPER(S7)="Y",T7=""),"BILLED - NO INVOICE #; ","")="","",LEFT(IF(OR(G7="",H7=""),"HOURS OR RATE MISSING; ","")&amp;IF(AND(OR(J7&lt;&gt;"",K7&lt;&gt;"",L7&lt;&gt;""),M7=""),"MATERIAL QTY OR PRICE MISSING; ","")&amp;IF(B7="","NO DATE; ","")&amp;IF(UPPER(P7)&lt;&gt;"Y","NOT SIGNED BY GC; ","")&amp;IF(N(U7)&gt;7,"OVER 7 DAYS UNSIGNED; ","")&amp;IF(AND(UPPER(P7)="Y",R7=""),"SIGNED - NO CO #; ","")&amp;IF(AND(UPPER(P7)="Y",UPPER(S7)&lt;&gt;"Y"),"SIGNED - NOT BILLED YET; ","")&amp;IF(AND(UPPER(S7)="Y",T7=""),"BILLED - NO INVOICE #; ",""),LEN(IF(OR(G7="",H7=""),"HOURS OR RATE MISSING; ","")&amp;IF(AND(OR(J7&lt;&gt;"",K7&lt;&gt;"",L7&lt;&gt;""),M7=""),"MATERIAL QTY OR PRICE MISSING; ","")&amp;IF(B7="","NO DATE; ","")&amp;IF(UPPER(P7)&lt;&gt;"Y","NOT SIGNED BY GC; ","")&amp;IF(N(U7)&gt;7,"OVER 7 DAYS UNSIGNED; ","")&amp;IF(AND(UPPER(P7)="Y",R7=""),"SIGNED - NO CO #; ","")&amp;IF(AND(UPPER(P7)="Y",UPPER(S7)&lt;&gt;"Y"),"SIGNED - NOT BILLED YET; ","")&amp;IF(AND(UPPER(S7)="Y",T7=""),"BILLED - NO INVOICE #; ",""))-2)))</f>
        <v/>
      </c>
      <c r="W7" s="8" t="inlineStr">
        <is>
          <t>Sample: signed, no change order yet</t>
        </is>
      </c>
    </row>
    <row r="8">
      <c r="A8" s="6" t="inlineStr">
        <is>
          <t>EXAMPLE T&amp;M-003</t>
        </is>
      </c>
      <c r="B8" s="7" t="n">
        <v>46307</v>
      </c>
      <c r="C8" s="6" t="inlineStr">
        <is>
          <t>Lot 9 (delete this row)</t>
        </is>
      </c>
      <c r="D8" s="6" t="inlineStr">
        <is>
          <t>[GC] / [super name]</t>
        </is>
      </c>
      <c r="E8" s="8" t="inlineStr">
        <is>
          <t>Rehang ceiling after roof leak</t>
        </is>
      </c>
      <c r="F8" s="6" t="inlineStr">
        <is>
          <t>3 (hangers)</t>
        </is>
      </c>
      <c r="G8" s="9" t="n">
        <v>6</v>
      </c>
      <c r="H8" s="10" t="n">
        <v>10</v>
      </c>
      <c r="I8" s="11">
        <f>IF(NOT(OR($A8&lt;&gt;"",$C8&lt;&gt;"",$E8&lt;&gt;"")),"",IF(AND(G8&lt;&gt;"",H8&lt;&gt;""),ROUND(N(G8)*N(H8),2),""))</f>
        <v/>
      </c>
      <c r="J8" s="6" t="inlineStr">
        <is>
          <t>1/2 in. ceiling board</t>
        </is>
      </c>
      <c r="K8" s="12" t="n">
        <v>4</v>
      </c>
      <c r="L8" s="10" t="n">
        <v>10</v>
      </c>
      <c r="M8" s="11">
        <f>IF(NOT(OR($A8&lt;&gt;"",$C8&lt;&gt;"",$E8&lt;&gt;"")),"",IF(AND(K8&lt;&gt;"",L8&lt;&gt;""),ROUND(N(K8)*N(L8),2),""))</f>
        <v/>
      </c>
      <c r="N8" s="13" t="n"/>
      <c r="O8" s="11">
        <f>IF(NOT(OR($A8&lt;&gt;"",$C8&lt;&gt;"",$E8&lt;&gt;"")),"",IF(AND(I8="",M8=""),"",ROUND((N(I8)+N(M8))*(1+N(N8)),2)))</f>
        <v/>
      </c>
      <c r="P8" s="6" t="inlineStr">
        <is>
          <t>N</t>
        </is>
      </c>
      <c r="Q8" s="6" t="n"/>
      <c r="R8" s="6" t="n"/>
      <c r="S8" s="6" t="inlineStr">
        <is>
          <t>N</t>
        </is>
      </c>
      <c r="T8" s="6" t="n"/>
      <c r="U8" s="14">
        <f>IF(NOT(OR($A8&lt;&gt;"",$C8&lt;&gt;"",$E8&lt;&gt;"")),"",IF(AND(UPPER(P8)&lt;&gt;"Y",B8&lt;&gt;""),MAX(0,TODAY()-B8),""))</f>
        <v/>
      </c>
      <c r="V8" s="15">
        <f>IF(NOT(OR($A8&lt;&gt;"",$C8&lt;&gt;"",$E8&lt;&gt;"")),"",IF(IF(OR(G8="",H8=""),"HOURS OR RATE MISSING; ","")&amp;IF(AND(OR(J8&lt;&gt;"",K8&lt;&gt;"",L8&lt;&gt;""),M8=""),"MATERIAL QTY OR PRICE MISSING; ","")&amp;IF(B8="","NO DATE; ","")&amp;IF(UPPER(P8)&lt;&gt;"Y","NOT SIGNED BY GC; ","")&amp;IF(N(U8)&gt;7,"OVER 7 DAYS UNSIGNED; ","")&amp;IF(AND(UPPER(P8)="Y",R8=""),"SIGNED - NO CO #; ","")&amp;IF(AND(UPPER(P8)="Y",UPPER(S8)&lt;&gt;"Y"),"SIGNED - NOT BILLED YET; ","")&amp;IF(AND(UPPER(S8)="Y",T8=""),"BILLED - NO INVOICE #; ","")="","",LEFT(IF(OR(G8="",H8=""),"HOURS OR RATE MISSING; ","")&amp;IF(AND(OR(J8&lt;&gt;"",K8&lt;&gt;"",L8&lt;&gt;""),M8=""),"MATERIAL QTY OR PRICE MISSING; ","")&amp;IF(B8="","NO DATE; ","")&amp;IF(UPPER(P8)&lt;&gt;"Y","NOT SIGNED BY GC; ","")&amp;IF(N(U8)&gt;7,"OVER 7 DAYS UNSIGNED; ","")&amp;IF(AND(UPPER(P8)="Y",R8=""),"SIGNED - NO CO #; ","")&amp;IF(AND(UPPER(P8)="Y",UPPER(S8)&lt;&gt;"Y"),"SIGNED - NOT BILLED YET; ","")&amp;IF(AND(UPPER(S8)="Y",T8=""),"BILLED - NO INVOICE #; ",""),LEN(IF(OR(G8="",H8=""),"HOURS OR RATE MISSING; ","")&amp;IF(AND(OR(J8&lt;&gt;"",K8&lt;&gt;"",L8&lt;&gt;""),M8=""),"MATERIAL QTY OR PRICE MISSING; ","")&amp;IF(B8="","NO DATE; ","")&amp;IF(UPPER(P8)&lt;&gt;"Y","NOT SIGNED BY GC; ","")&amp;IF(N(U8)&gt;7,"OVER 7 DAYS UNSIGNED; ","")&amp;IF(AND(UPPER(P8)="Y",R8=""),"SIGNED - NO CO #; ","")&amp;IF(AND(UPPER(P8)="Y",UPPER(S8)&lt;&gt;"Y"),"SIGNED - NOT BILLED YET; ","")&amp;IF(AND(UPPER(S8)="Y",T8=""),"BILLED - NO INVOICE #; ",""))-2)))</f>
        <v/>
      </c>
      <c r="W8" s="8" t="inlineStr">
        <is>
          <t>Sample: super said OK verbally, get it in writing</t>
        </is>
      </c>
    </row>
    <row r="9">
      <c r="A9" s="6" t="inlineStr">
        <is>
          <t>EXAMPLE T&amp;M-004</t>
        </is>
      </c>
      <c r="B9" s="7" t="n">
        <v>46322</v>
      </c>
      <c r="C9" s="6" t="inlineStr">
        <is>
          <t>Lot 2 (delete this row)</t>
        </is>
      </c>
      <c r="D9" s="6" t="inlineStr">
        <is>
          <t>[GC] / [super name]</t>
        </is>
      </c>
      <c r="E9" s="8" t="inlineStr">
        <is>
          <t>Add soffit over kitchen cabinets</t>
        </is>
      </c>
      <c r="F9" s="6" t="inlineStr">
        <is>
          <t>2 (hanger + finisher)</t>
        </is>
      </c>
      <c r="G9" s="9" t="n">
        <v>3</v>
      </c>
      <c r="H9" s="10" t="n"/>
      <c r="I9" s="11">
        <f>IF(NOT(OR($A9&lt;&gt;"",$C9&lt;&gt;"",$E9&lt;&gt;"")),"",IF(AND(G9&lt;&gt;"",H9&lt;&gt;""),ROUND(N(G9)*N(H9),2),""))</f>
        <v/>
      </c>
      <c r="J9" s="6" t="n"/>
      <c r="K9" s="12" t="n"/>
      <c r="L9" s="10" t="n"/>
      <c r="M9" s="11">
        <f>IF(NOT(OR($A9&lt;&gt;"",$C9&lt;&gt;"",$E9&lt;&gt;"")),"",IF(AND(K9&lt;&gt;"",L9&lt;&gt;""),ROUND(N(K9)*N(L9),2),""))</f>
        <v/>
      </c>
      <c r="N9" s="13" t="n"/>
      <c r="O9" s="11">
        <f>IF(NOT(OR($A9&lt;&gt;"",$C9&lt;&gt;"",$E9&lt;&gt;"")),"",IF(AND(I9="",M9=""),"",ROUND((N(I9)+N(M9))*(1+N(N9)),2)))</f>
        <v/>
      </c>
      <c r="P9" s="6" t="inlineStr">
        <is>
          <t>N</t>
        </is>
      </c>
      <c r="Q9" s="6" t="n"/>
      <c r="R9" s="6" t="n"/>
      <c r="S9" s="6" t="inlineStr">
        <is>
          <t>N</t>
        </is>
      </c>
      <c r="T9" s="6" t="n"/>
      <c r="U9" s="14">
        <f>IF(NOT(OR($A9&lt;&gt;"",$C9&lt;&gt;"",$E9&lt;&gt;"")),"",IF(AND(UPPER(P9)&lt;&gt;"Y",B9&lt;&gt;""),MAX(0,TODAY()-B9),""))</f>
        <v/>
      </c>
      <c r="V9" s="15">
        <f>IF(NOT(OR($A9&lt;&gt;"",$C9&lt;&gt;"",$E9&lt;&gt;"")),"",IF(IF(OR(G9="",H9=""),"HOURS OR RATE MISSING; ","")&amp;IF(AND(OR(J9&lt;&gt;"",K9&lt;&gt;"",L9&lt;&gt;""),M9=""),"MATERIAL QTY OR PRICE MISSING; ","")&amp;IF(B9="","NO DATE; ","")&amp;IF(UPPER(P9)&lt;&gt;"Y","NOT SIGNED BY GC; ","")&amp;IF(N(U9)&gt;7,"OVER 7 DAYS UNSIGNED; ","")&amp;IF(AND(UPPER(P9)="Y",R9=""),"SIGNED - NO CO #; ","")&amp;IF(AND(UPPER(P9)="Y",UPPER(S9)&lt;&gt;"Y"),"SIGNED - NOT BILLED YET; ","")&amp;IF(AND(UPPER(S9)="Y",T9=""),"BILLED - NO INVOICE #; ","")="","",LEFT(IF(OR(G9="",H9=""),"HOURS OR RATE MISSING; ","")&amp;IF(AND(OR(J9&lt;&gt;"",K9&lt;&gt;"",L9&lt;&gt;""),M9=""),"MATERIAL QTY OR PRICE MISSING; ","")&amp;IF(B9="","NO DATE; ","")&amp;IF(UPPER(P9)&lt;&gt;"Y","NOT SIGNED BY GC; ","")&amp;IF(N(U9)&gt;7,"OVER 7 DAYS UNSIGNED; ","")&amp;IF(AND(UPPER(P9)="Y",R9=""),"SIGNED - NO CO #; ","")&amp;IF(AND(UPPER(P9)="Y",UPPER(S9)&lt;&gt;"Y"),"SIGNED - NOT BILLED YET; ","")&amp;IF(AND(UPPER(S9)="Y",T9=""),"BILLED - NO INVOICE #; ",""),LEN(IF(OR(G9="",H9=""),"HOURS OR RATE MISSING; ","")&amp;IF(AND(OR(J9&lt;&gt;"",K9&lt;&gt;"",L9&lt;&gt;""),M9=""),"MATERIAL QTY OR PRICE MISSING; ","")&amp;IF(B9="","NO DATE; ","")&amp;IF(UPPER(P9)&lt;&gt;"Y","NOT SIGNED BY GC; ","")&amp;IF(N(U9)&gt;7,"OVER 7 DAYS UNSIGNED; ","")&amp;IF(AND(UPPER(P9)="Y",R9=""),"SIGNED - NO CO #; ","")&amp;IF(AND(UPPER(P9)="Y",UPPER(S9)&lt;&gt;"Y"),"SIGNED - NOT BILLED YET; ","")&amp;IF(AND(UPPER(S9)="Y",T9=""),"BILLED - NO INVOICE #; ",""))-2)))</f>
        <v/>
      </c>
      <c r="W9" s="8" t="inlineStr">
        <is>
          <t>Sample: rate not typed yet</t>
        </is>
      </c>
    </row>
    <row r="10">
      <c r="A10" s="6" t="inlineStr">
        <is>
          <t>EXAMPLE T&amp;M-005</t>
        </is>
      </c>
      <c r="B10" s="7" t="n">
        <v>46315</v>
      </c>
      <c r="C10" s="6" t="inlineStr">
        <is>
          <t>Lot 7 (delete this row)</t>
        </is>
      </c>
      <c r="D10" s="6" t="inlineStr">
        <is>
          <t>[GC] / [super name]</t>
        </is>
      </c>
      <c r="E10" s="8" t="inlineStr">
        <is>
          <t>Moisture-resistant board in laundry</t>
        </is>
      </c>
      <c r="F10" s="6" t="inlineStr">
        <is>
          <t>2 (hangers)</t>
        </is>
      </c>
      <c r="G10" s="9" t="n">
        <v>5</v>
      </c>
      <c r="H10" s="10" t="n">
        <v>10</v>
      </c>
      <c r="I10" s="11">
        <f>IF(NOT(OR($A10&lt;&gt;"",$C10&lt;&gt;"",$E10&lt;&gt;"")),"",IF(AND(G10&lt;&gt;"",H10&lt;&gt;""),ROUND(N(G10)*N(H10),2),""))</f>
        <v/>
      </c>
      <c r="J10" s="6" t="inlineStr">
        <is>
          <t>1/2 in. moisture-resistant board</t>
        </is>
      </c>
      <c r="K10" s="12" t="n">
        <v>3</v>
      </c>
      <c r="L10" s="10" t="n">
        <v>10</v>
      </c>
      <c r="M10" s="11">
        <f>IF(NOT(OR($A10&lt;&gt;"",$C10&lt;&gt;"",$E10&lt;&gt;"")),"",IF(AND(K10&lt;&gt;"",L10&lt;&gt;""),ROUND(N(K10)*N(L10),2),""))</f>
        <v/>
      </c>
      <c r="N10" s="13" t="n">
        <v>0.1</v>
      </c>
      <c r="O10" s="11">
        <f>IF(NOT(OR($A10&lt;&gt;"",$C10&lt;&gt;"",$E10&lt;&gt;"")),"",IF(AND(I10="",M10=""),"",ROUND((N(I10)+N(M10))*(1+N(N10)),2)))</f>
        <v/>
      </c>
      <c r="P10" s="6" t="inlineStr">
        <is>
          <t>Y</t>
        </is>
      </c>
      <c r="Q10" s="6" t="inlineStr">
        <is>
          <t>[super name]</t>
        </is>
      </c>
      <c r="R10" s="6" t="inlineStr">
        <is>
          <t>CO-009</t>
        </is>
      </c>
      <c r="S10" s="6" t="inlineStr">
        <is>
          <t>N</t>
        </is>
      </c>
      <c r="T10" s="6" t="n"/>
      <c r="U10" s="14">
        <f>IF(NOT(OR($A10&lt;&gt;"",$C10&lt;&gt;"",$E10&lt;&gt;"")),"",IF(AND(UPPER(P10)&lt;&gt;"Y",B10&lt;&gt;""),MAX(0,TODAY()-B10),""))</f>
        <v/>
      </c>
      <c r="V10" s="15">
        <f>IF(NOT(OR($A10&lt;&gt;"",$C10&lt;&gt;"",$E10&lt;&gt;"")),"",IF(IF(OR(G10="",H10=""),"HOURS OR RATE MISSING; ","")&amp;IF(AND(OR(J10&lt;&gt;"",K10&lt;&gt;"",L10&lt;&gt;""),M10=""),"MATERIAL QTY OR PRICE MISSING; ","")&amp;IF(B10="","NO DATE; ","")&amp;IF(UPPER(P10)&lt;&gt;"Y","NOT SIGNED BY GC; ","")&amp;IF(N(U10)&gt;7,"OVER 7 DAYS UNSIGNED; ","")&amp;IF(AND(UPPER(P10)="Y",R10=""),"SIGNED - NO CO #; ","")&amp;IF(AND(UPPER(P10)="Y",UPPER(S10)&lt;&gt;"Y"),"SIGNED - NOT BILLED YET; ","")&amp;IF(AND(UPPER(S10)="Y",T10=""),"BILLED - NO INVOICE #; ","")="","",LEFT(IF(OR(G10="",H10=""),"HOURS OR RATE MISSING; ","")&amp;IF(AND(OR(J10&lt;&gt;"",K10&lt;&gt;"",L10&lt;&gt;""),M10=""),"MATERIAL QTY OR PRICE MISSING; ","")&amp;IF(B10="","NO DATE; ","")&amp;IF(UPPER(P10)&lt;&gt;"Y","NOT SIGNED BY GC; ","")&amp;IF(N(U10)&gt;7,"OVER 7 DAYS UNSIGNED; ","")&amp;IF(AND(UPPER(P10)="Y",R10=""),"SIGNED - NO CO #; ","")&amp;IF(AND(UPPER(P10)="Y",UPPER(S10)&lt;&gt;"Y"),"SIGNED - NOT BILLED YET; ","")&amp;IF(AND(UPPER(S10)="Y",T10=""),"BILLED - NO INVOICE #; ",""),LEN(IF(OR(G10="",H10=""),"HOURS OR RATE MISSING; ","")&amp;IF(AND(OR(J10&lt;&gt;"",K10&lt;&gt;"",L10&lt;&gt;""),M10=""),"MATERIAL QTY OR PRICE MISSING; ","")&amp;IF(B10="","NO DATE; ","")&amp;IF(UPPER(P10)&lt;&gt;"Y","NOT SIGNED BY GC; ","")&amp;IF(N(U10)&gt;7,"OVER 7 DAYS UNSIGNED; ","")&amp;IF(AND(UPPER(P10)="Y",R10=""),"SIGNED - NO CO #; ","")&amp;IF(AND(UPPER(P10)="Y",UPPER(S10)&lt;&gt;"Y"),"SIGNED - NOT BILLED YET; ","")&amp;IF(AND(UPPER(S10)="Y",T10=""),"BILLED - NO INVOICE #; ",""))-2)))</f>
        <v/>
      </c>
      <c r="W10" s="8" t="inlineStr">
        <is>
          <t>Sample: signed and on a CO, not billed yet</t>
        </is>
      </c>
    </row>
    <row r="11">
      <c r="A11" s="6" t="inlineStr">
        <is>
          <t>EXAMPLE T&amp;M-006</t>
        </is>
      </c>
      <c r="B11" s="7" t="n">
        <v>46303</v>
      </c>
      <c r="C11" s="6" t="inlineStr">
        <is>
          <t>Unit 5 (delete this row)</t>
        </is>
      </c>
      <c r="D11" s="6" t="inlineStr">
        <is>
          <t>[GC] / [super name]</t>
        </is>
      </c>
      <c r="E11" s="8" t="inlineStr">
        <is>
          <t>Rehang wall moved by framer</t>
        </is>
      </c>
      <c r="F11" s="6" t="inlineStr">
        <is>
          <t>2 (hanger + finisher)</t>
        </is>
      </c>
      <c r="G11" s="9" t="n">
        <v>6</v>
      </c>
      <c r="H11" s="10" t="n">
        <v>10</v>
      </c>
      <c r="I11" s="11">
        <f>IF(NOT(OR($A11&lt;&gt;"",$C11&lt;&gt;"",$E11&lt;&gt;"")),"",IF(AND(G11&lt;&gt;"",H11&lt;&gt;""),ROUND(N(G11)*N(H11),2),""))</f>
        <v/>
      </c>
      <c r="J11" s="6" t="n"/>
      <c r="K11" s="12" t="n"/>
      <c r="L11" s="10" t="n"/>
      <c r="M11" s="11">
        <f>IF(NOT(OR($A11&lt;&gt;"",$C11&lt;&gt;"",$E11&lt;&gt;"")),"",IF(AND(K11&lt;&gt;"",L11&lt;&gt;""),ROUND(N(K11)*N(L11),2),""))</f>
        <v/>
      </c>
      <c r="N11" s="13" t="n"/>
      <c r="O11" s="11">
        <f>IF(NOT(OR($A11&lt;&gt;"",$C11&lt;&gt;"",$E11&lt;&gt;"")),"",IF(AND(I11="",M11=""),"",ROUND((N(I11)+N(M11))*(1+N(N11)),2)))</f>
        <v/>
      </c>
      <c r="P11" s="6" t="inlineStr">
        <is>
          <t>Y</t>
        </is>
      </c>
      <c r="Q11" s="6" t="inlineStr">
        <is>
          <t>[super name]</t>
        </is>
      </c>
      <c r="R11" s="6" t="inlineStr">
        <is>
          <t>CO-008</t>
        </is>
      </c>
      <c r="S11" s="6" t="inlineStr">
        <is>
          <t>Y</t>
        </is>
      </c>
      <c r="T11" s="6" t="n"/>
      <c r="U11" s="14">
        <f>IF(NOT(OR($A11&lt;&gt;"",$C11&lt;&gt;"",$E11&lt;&gt;"")),"",IF(AND(UPPER(P11)&lt;&gt;"Y",B11&lt;&gt;""),MAX(0,TODAY()-B11),""))</f>
        <v/>
      </c>
      <c r="V11" s="15">
        <f>IF(NOT(OR($A11&lt;&gt;"",$C11&lt;&gt;"",$E11&lt;&gt;"")),"",IF(IF(OR(G11="",H11=""),"HOURS OR RATE MISSING; ","")&amp;IF(AND(OR(J11&lt;&gt;"",K11&lt;&gt;"",L11&lt;&gt;""),M11=""),"MATERIAL QTY OR PRICE MISSING; ","")&amp;IF(B11="","NO DATE; ","")&amp;IF(UPPER(P11)&lt;&gt;"Y","NOT SIGNED BY GC; ","")&amp;IF(N(U11)&gt;7,"OVER 7 DAYS UNSIGNED; ","")&amp;IF(AND(UPPER(P11)="Y",R11=""),"SIGNED - NO CO #; ","")&amp;IF(AND(UPPER(P11)="Y",UPPER(S11)&lt;&gt;"Y"),"SIGNED - NOT BILLED YET; ","")&amp;IF(AND(UPPER(S11)="Y",T11=""),"BILLED - NO INVOICE #; ","")="","",LEFT(IF(OR(G11="",H11=""),"HOURS OR RATE MISSING; ","")&amp;IF(AND(OR(J11&lt;&gt;"",K11&lt;&gt;"",L11&lt;&gt;""),M11=""),"MATERIAL QTY OR PRICE MISSING; ","")&amp;IF(B11="","NO DATE; ","")&amp;IF(UPPER(P11)&lt;&gt;"Y","NOT SIGNED BY GC; ","")&amp;IF(N(U11)&gt;7,"OVER 7 DAYS UNSIGNED; ","")&amp;IF(AND(UPPER(P11)="Y",R11=""),"SIGNED - NO CO #; ","")&amp;IF(AND(UPPER(P11)="Y",UPPER(S11)&lt;&gt;"Y"),"SIGNED - NOT BILLED YET; ","")&amp;IF(AND(UPPER(S11)="Y",T11=""),"BILLED - NO INVOICE #; ",""),LEN(IF(OR(G11="",H11=""),"HOURS OR RATE MISSING; ","")&amp;IF(AND(OR(J11&lt;&gt;"",K11&lt;&gt;"",L11&lt;&gt;""),M11=""),"MATERIAL QTY OR PRICE MISSING; ","")&amp;IF(B11="","NO DATE; ","")&amp;IF(UPPER(P11)&lt;&gt;"Y","NOT SIGNED BY GC; ","")&amp;IF(N(U11)&gt;7,"OVER 7 DAYS UNSIGNED; ","")&amp;IF(AND(UPPER(P11)="Y",R11=""),"SIGNED - NO CO #; ","")&amp;IF(AND(UPPER(P11)="Y",UPPER(S11)&lt;&gt;"Y"),"SIGNED - NOT BILLED YET; ","")&amp;IF(AND(UPPER(S11)="Y",T11=""),"BILLED - NO INVOICE #; ",""))-2)))</f>
        <v/>
      </c>
      <c r="W11" s="8" t="inlineStr">
        <is>
          <t>Sample: billed, invoice # not typed</t>
        </is>
      </c>
    </row>
    <row r="12">
      <c r="A12" s="6" t="n"/>
      <c r="B12" s="7" t="n"/>
      <c r="C12" s="6" t="n"/>
      <c r="D12" s="6" t="n"/>
      <c r="E12" s="8" t="n"/>
      <c r="F12" s="6" t="n"/>
      <c r="G12" s="9" t="n"/>
      <c r="H12" s="10" t="n"/>
      <c r="I12" s="11">
        <f>IF(NOT(OR($A12&lt;&gt;"",$C12&lt;&gt;"",$E12&lt;&gt;"")),"",IF(AND(G12&lt;&gt;"",H12&lt;&gt;""),ROUND(N(G12)*N(H12),2),""))</f>
        <v/>
      </c>
      <c r="J12" s="6" t="n"/>
      <c r="K12" s="12" t="n"/>
      <c r="L12" s="10" t="n"/>
      <c r="M12" s="11">
        <f>IF(NOT(OR($A12&lt;&gt;"",$C12&lt;&gt;"",$E12&lt;&gt;"")),"",IF(AND(K12&lt;&gt;"",L12&lt;&gt;""),ROUND(N(K12)*N(L12),2),""))</f>
        <v/>
      </c>
      <c r="N12" s="13" t="n"/>
      <c r="O12" s="11">
        <f>IF(NOT(OR($A12&lt;&gt;"",$C12&lt;&gt;"",$E12&lt;&gt;"")),"",IF(AND(I12="",M12=""),"",ROUND((N(I12)+N(M12))*(1+N(N12)),2)))</f>
        <v/>
      </c>
      <c r="P12" s="6" t="n"/>
      <c r="Q12" s="6" t="n"/>
      <c r="R12" s="6" t="n"/>
      <c r="S12" s="6" t="n"/>
      <c r="T12" s="6" t="n"/>
      <c r="U12" s="14">
        <f>IF(NOT(OR($A12&lt;&gt;"",$C12&lt;&gt;"",$E12&lt;&gt;"")),"",IF(AND(UPPER(P12)&lt;&gt;"Y",B12&lt;&gt;""),MAX(0,TODAY()-B12),""))</f>
        <v/>
      </c>
      <c r="V12" s="15">
        <f>IF(NOT(OR($A12&lt;&gt;"",$C12&lt;&gt;"",$E12&lt;&gt;"")),"",IF(IF(OR(G12="",H12=""),"HOURS OR RATE MISSING; ","")&amp;IF(AND(OR(J12&lt;&gt;"",K12&lt;&gt;"",L12&lt;&gt;""),M12=""),"MATERIAL QTY OR PRICE MISSING; ","")&amp;IF(B12="","NO DATE; ","")&amp;IF(UPPER(P12)&lt;&gt;"Y","NOT SIGNED BY GC; ","")&amp;IF(N(U12)&gt;7,"OVER 7 DAYS UNSIGNED; ","")&amp;IF(AND(UPPER(P12)="Y",R12=""),"SIGNED - NO CO #; ","")&amp;IF(AND(UPPER(P12)="Y",UPPER(S12)&lt;&gt;"Y"),"SIGNED - NOT BILLED YET; ","")&amp;IF(AND(UPPER(S12)="Y",T12=""),"BILLED - NO INVOICE #; ","")="","",LEFT(IF(OR(G12="",H12=""),"HOURS OR RATE MISSING; ","")&amp;IF(AND(OR(J12&lt;&gt;"",K12&lt;&gt;"",L12&lt;&gt;""),M12=""),"MATERIAL QTY OR PRICE MISSING; ","")&amp;IF(B12="","NO DATE; ","")&amp;IF(UPPER(P12)&lt;&gt;"Y","NOT SIGNED BY GC; ","")&amp;IF(N(U12)&gt;7,"OVER 7 DAYS UNSIGNED; ","")&amp;IF(AND(UPPER(P12)="Y",R12=""),"SIGNED - NO CO #; ","")&amp;IF(AND(UPPER(P12)="Y",UPPER(S12)&lt;&gt;"Y"),"SIGNED - NOT BILLED YET; ","")&amp;IF(AND(UPPER(S12)="Y",T12=""),"BILLED - NO INVOICE #; ",""),LEN(IF(OR(G12="",H12=""),"HOURS OR RATE MISSING; ","")&amp;IF(AND(OR(J12&lt;&gt;"",K12&lt;&gt;"",L12&lt;&gt;""),M12=""),"MATERIAL QTY OR PRICE MISSING; ","")&amp;IF(B12="","NO DATE; ","")&amp;IF(UPPER(P12)&lt;&gt;"Y","NOT SIGNED BY GC; ","")&amp;IF(N(U12)&gt;7,"OVER 7 DAYS UNSIGNED; ","")&amp;IF(AND(UPPER(P12)="Y",R12=""),"SIGNED - NO CO #; ","")&amp;IF(AND(UPPER(P12)="Y",UPPER(S12)&lt;&gt;"Y"),"SIGNED - NOT BILLED YET; ","")&amp;IF(AND(UPPER(S12)="Y",T12=""),"BILLED - NO INVOICE #; ",""))-2)))</f>
        <v/>
      </c>
      <c r="W12" s="8" t="n"/>
    </row>
    <row r="13">
      <c r="A13" s="6" t="n"/>
      <c r="B13" s="7" t="n"/>
      <c r="C13" s="6" t="n"/>
      <c r="D13" s="6" t="n"/>
      <c r="E13" s="8" t="n"/>
      <c r="F13" s="6" t="n"/>
      <c r="G13" s="9" t="n"/>
      <c r="H13" s="10" t="n"/>
      <c r="I13" s="11">
        <f>IF(NOT(OR($A13&lt;&gt;"",$C13&lt;&gt;"",$E13&lt;&gt;"")),"",IF(AND(G13&lt;&gt;"",H13&lt;&gt;""),ROUND(N(G13)*N(H13),2),""))</f>
        <v/>
      </c>
      <c r="J13" s="6" t="n"/>
      <c r="K13" s="12" t="n"/>
      <c r="L13" s="10" t="n"/>
      <c r="M13" s="11">
        <f>IF(NOT(OR($A13&lt;&gt;"",$C13&lt;&gt;"",$E13&lt;&gt;"")),"",IF(AND(K13&lt;&gt;"",L13&lt;&gt;""),ROUND(N(K13)*N(L13),2),""))</f>
        <v/>
      </c>
      <c r="N13" s="13" t="n"/>
      <c r="O13" s="11">
        <f>IF(NOT(OR($A13&lt;&gt;"",$C13&lt;&gt;"",$E13&lt;&gt;"")),"",IF(AND(I13="",M13=""),"",ROUND((N(I13)+N(M13))*(1+N(N13)),2)))</f>
        <v/>
      </c>
      <c r="P13" s="6" t="n"/>
      <c r="Q13" s="6" t="n"/>
      <c r="R13" s="6" t="n"/>
      <c r="S13" s="6" t="n"/>
      <c r="T13" s="6" t="n"/>
      <c r="U13" s="14">
        <f>IF(NOT(OR($A13&lt;&gt;"",$C13&lt;&gt;"",$E13&lt;&gt;"")),"",IF(AND(UPPER(P13)&lt;&gt;"Y",B13&lt;&gt;""),MAX(0,TODAY()-B13),""))</f>
        <v/>
      </c>
      <c r="V13" s="15">
        <f>IF(NOT(OR($A13&lt;&gt;"",$C13&lt;&gt;"",$E13&lt;&gt;"")),"",IF(IF(OR(G13="",H13=""),"HOURS OR RATE MISSING; ","")&amp;IF(AND(OR(J13&lt;&gt;"",K13&lt;&gt;"",L13&lt;&gt;""),M13=""),"MATERIAL QTY OR PRICE MISSING; ","")&amp;IF(B13="","NO DATE; ","")&amp;IF(UPPER(P13)&lt;&gt;"Y","NOT SIGNED BY GC; ","")&amp;IF(N(U13)&gt;7,"OVER 7 DAYS UNSIGNED; ","")&amp;IF(AND(UPPER(P13)="Y",R13=""),"SIGNED - NO CO #; ","")&amp;IF(AND(UPPER(P13)="Y",UPPER(S13)&lt;&gt;"Y"),"SIGNED - NOT BILLED YET; ","")&amp;IF(AND(UPPER(S13)="Y",T13=""),"BILLED - NO INVOICE #; ","")="","",LEFT(IF(OR(G13="",H13=""),"HOURS OR RATE MISSING; ","")&amp;IF(AND(OR(J13&lt;&gt;"",K13&lt;&gt;"",L13&lt;&gt;""),M13=""),"MATERIAL QTY OR PRICE MISSING; ","")&amp;IF(B13="","NO DATE; ","")&amp;IF(UPPER(P13)&lt;&gt;"Y","NOT SIGNED BY GC; ","")&amp;IF(N(U13)&gt;7,"OVER 7 DAYS UNSIGNED; ","")&amp;IF(AND(UPPER(P13)="Y",R13=""),"SIGNED - NO CO #; ","")&amp;IF(AND(UPPER(P13)="Y",UPPER(S13)&lt;&gt;"Y"),"SIGNED - NOT BILLED YET; ","")&amp;IF(AND(UPPER(S13)="Y",T13=""),"BILLED - NO INVOICE #; ",""),LEN(IF(OR(G13="",H13=""),"HOURS OR RATE MISSING; ","")&amp;IF(AND(OR(J13&lt;&gt;"",K13&lt;&gt;"",L13&lt;&gt;""),M13=""),"MATERIAL QTY OR PRICE MISSING; ","")&amp;IF(B13="","NO DATE; ","")&amp;IF(UPPER(P13)&lt;&gt;"Y","NOT SIGNED BY GC; ","")&amp;IF(N(U13)&gt;7,"OVER 7 DAYS UNSIGNED; ","")&amp;IF(AND(UPPER(P13)="Y",R13=""),"SIGNED - NO CO #; ","")&amp;IF(AND(UPPER(P13)="Y",UPPER(S13)&lt;&gt;"Y"),"SIGNED - NOT BILLED YET; ","")&amp;IF(AND(UPPER(S13)="Y",T13=""),"BILLED - NO INVOICE #; ",""))-2)))</f>
        <v/>
      </c>
      <c r="W13" s="8" t="n"/>
    </row>
    <row r="14">
      <c r="A14" s="6" t="n"/>
      <c r="B14" s="7" t="n"/>
      <c r="C14" s="6" t="n"/>
      <c r="D14" s="6" t="n"/>
      <c r="E14" s="8" t="n"/>
      <c r="F14" s="6" t="n"/>
      <c r="G14" s="9" t="n"/>
      <c r="H14" s="10" t="n"/>
      <c r="I14" s="11">
        <f>IF(NOT(OR($A14&lt;&gt;"",$C14&lt;&gt;"",$E14&lt;&gt;"")),"",IF(AND(G14&lt;&gt;"",H14&lt;&gt;""),ROUND(N(G14)*N(H14),2),""))</f>
        <v/>
      </c>
      <c r="J14" s="6" t="n"/>
      <c r="K14" s="12" t="n"/>
      <c r="L14" s="10" t="n"/>
      <c r="M14" s="11">
        <f>IF(NOT(OR($A14&lt;&gt;"",$C14&lt;&gt;"",$E14&lt;&gt;"")),"",IF(AND(K14&lt;&gt;"",L14&lt;&gt;""),ROUND(N(K14)*N(L14),2),""))</f>
        <v/>
      </c>
      <c r="N14" s="13" t="n"/>
      <c r="O14" s="11">
        <f>IF(NOT(OR($A14&lt;&gt;"",$C14&lt;&gt;"",$E14&lt;&gt;"")),"",IF(AND(I14="",M14=""),"",ROUND((N(I14)+N(M14))*(1+N(N14)),2)))</f>
        <v/>
      </c>
      <c r="P14" s="6" t="n"/>
      <c r="Q14" s="6" t="n"/>
      <c r="R14" s="6" t="n"/>
      <c r="S14" s="6" t="n"/>
      <c r="T14" s="6" t="n"/>
      <c r="U14" s="14">
        <f>IF(NOT(OR($A14&lt;&gt;"",$C14&lt;&gt;"",$E14&lt;&gt;"")),"",IF(AND(UPPER(P14)&lt;&gt;"Y",B14&lt;&gt;""),MAX(0,TODAY()-B14),""))</f>
        <v/>
      </c>
      <c r="V14" s="15">
        <f>IF(NOT(OR($A14&lt;&gt;"",$C14&lt;&gt;"",$E14&lt;&gt;"")),"",IF(IF(OR(G14="",H14=""),"HOURS OR RATE MISSING; ","")&amp;IF(AND(OR(J14&lt;&gt;"",K14&lt;&gt;"",L14&lt;&gt;""),M14=""),"MATERIAL QTY OR PRICE MISSING; ","")&amp;IF(B14="","NO DATE; ","")&amp;IF(UPPER(P14)&lt;&gt;"Y","NOT SIGNED BY GC; ","")&amp;IF(N(U14)&gt;7,"OVER 7 DAYS UNSIGNED; ","")&amp;IF(AND(UPPER(P14)="Y",R14=""),"SIGNED - NO CO #; ","")&amp;IF(AND(UPPER(P14)="Y",UPPER(S14)&lt;&gt;"Y"),"SIGNED - NOT BILLED YET; ","")&amp;IF(AND(UPPER(S14)="Y",T14=""),"BILLED - NO INVOICE #; ","")="","",LEFT(IF(OR(G14="",H14=""),"HOURS OR RATE MISSING; ","")&amp;IF(AND(OR(J14&lt;&gt;"",K14&lt;&gt;"",L14&lt;&gt;""),M14=""),"MATERIAL QTY OR PRICE MISSING; ","")&amp;IF(B14="","NO DATE; ","")&amp;IF(UPPER(P14)&lt;&gt;"Y","NOT SIGNED BY GC; ","")&amp;IF(N(U14)&gt;7,"OVER 7 DAYS UNSIGNED; ","")&amp;IF(AND(UPPER(P14)="Y",R14=""),"SIGNED - NO CO #; ","")&amp;IF(AND(UPPER(P14)="Y",UPPER(S14)&lt;&gt;"Y"),"SIGNED - NOT BILLED YET; ","")&amp;IF(AND(UPPER(S14)="Y",T14=""),"BILLED - NO INVOICE #; ",""),LEN(IF(OR(G14="",H14=""),"HOURS OR RATE MISSING; ","")&amp;IF(AND(OR(J14&lt;&gt;"",K14&lt;&gt;"",L14&lt;&gt;""),M14=""),"MATERIAL QTY OR PRICE MISSING; ","")&amp;IF(B14="","NO DATE; ","")&amp;IF(UPPER(P14)&lt;&gt;"Y","NOT SIGNED BY GC; ","")&amp;IF(N(U14)&gt;7,"OVER 7 DAYS UNSIGNED; ","")&amp;IF(AND(UPPER(P14)="Y",R14=""),"SIGNED - NO CO #; ","")&amp;IF(AND(UPPER(P14)="Y",UPPER(S14)&lt;&gt;"Y"),"SIGNED - NOT BILLED YET; ","")&amp;IF(AND(UPPER(S14)="Y",T14=""),"BILLED - NO INVOICE #; ",""))-2)))</f>
        <v/>
      </c>
      <c r="W14" s="8" t="n"/>
    </row>
    <row r="15">
      <c r="A15" s="6" t="n"/>
      <c r="B15" s="7" t="n"/>
      <c r="C15" s="6" t="n"/>
      <c r="D15" s="6" t="n"/>
      <c r="E15" s="8" t="n"/>
      <c r="F15" s="6" t="n"/>
      <c r="G15" s="9" t="n"/>
      <c r="H15" s="10" t="n"/>
      <c r="I15" s="11">
        <f>IF(NOT(OR($A15&lt;&gt;"",$C15&lt;&gt;"",$E15&lt;&gt;"")),"",IF(AND(G15&lt;&gt;"",H15&lt;&gt;""),ROUND(N(G15)*N(H15),2),""))</f>
        <v/>
      </c>
      <c r="J15" s="6" t="n"/>
      <c r="K15" s="12" t="n"/>
      <c r="L15" s="10" t="n"/>
      <c r="M15" s="11">
        <f>IF(NOT(OR($A15&lt;&gt;"",$C15&lt;&gt;"",$E15&lt;&gt;"")),"",IF(AND(K15&lt;&gt;"",L15&lt;&gt;""),ROUND(N(K15)*N(L15),2),""))</f>
        <v/>
      </c>
      <c r="N15" s="13" t="n"/>
      <c r="O15" s="11">
        <f>IF(NOT(OR($A15&lt;&gt;"",$C15&lt;&gt;"",$E15&lt;&gt;"")),"",IF(AND(I15="",M15=""),"",ROUND((N(I15)+N(M15))*(1+N(N15)),2)))</f>
        <v/>
      </c>
      <c r="P15" s="6" t="n"/>
      <c r="Q15" s="6" t="n"/>
      <c r="R15" s="6" t="n"/>
      <c r="S15" s="6" t="n"/>
      <c r="T15" s="6" t="n"/>
      <c r="U15" s="14">
        <f>IF(NOT(OR($A15&lt;&gt;"",$C15&lt;&gt;"",$E15&lt;&gt;"")),"",IF(AND(UPPER(P15)&lt;&gt;"Y",B15&lt;&gt;""),MAX(0,TODAY()-B15),""))</f>
        <v/>
      </c>
      <c r="V15" s="15">
        <f>IF(NOT(OR($A15&lt;&gt;"",$C15&lt;&gt;"",$E15&lt;&gt;"")),"",IF(IF(OR(G15="",H15=""),"HOURS OR RATE MISSING; ","")&amp;IF(AND(OR(J15&lt;&gt;"",K15&lt;&gt;"",L15&lt;&gt;""),M15=""),"MATERIAL QTY OR PRICE MISSING; ","")&amp;IF(B15="","NO DATE; ","")&amp;IF(UPPER(P15)&lt;&gt;"Y","NOT SIGNED BY GC; ","")&amp;IF(N(U15)&gt;7,"OVER 7 DAYS UNSIGNED; ","")&amp;IF(AND(UPPER(P15)="Y",R15=""),"SIGNED - NO CO #; ","")&amp;IF(AND(UPPER(P15)="Y",UPPER(S15)&lt;&gt;"Y"),"SIGNED - NOT BILLED YET; ","")&amp;IF(AND(UPPER(S15)="Y",T15=""),"BILLED - NO INVOICE #; ","")="","",LEFT(IF(OR(G15="",H15=""),"HOURS OR RATE MISSING; ","")&amp;IF(AND(OR(J15&lt;&gt;"",K15&lt;&gt;"",L15&lt;&gt;""),M15=""),"MATERIAL QTY OR PRICE MISSING; ","")&amp;IF(B15="","NO DATE; ","")&amp;IF(UPPER(P15)&lt;&gt;"Y","NOT SIGNED BY GC; ","")&amp;IF(N(U15)&gt;7,"OVER 7 DAYS UNSIGNED; ","")&amp;IF(AND(UPPER(P15)="Y",R15=""),"SIGNED - NO CO #; ","")&amp;IF(AND(UPPER(P15)="Y",UPPER(S15)&lt;&gt;"Y"),"SIGNED - NOT BILLED YET; ","")&amp;IF(AND(UPPER(S15)="Y",T15=""),"BILLED - NO INVOICE #; ",""),LEN(IF(OR(G15="",H15=""),"HOURS OR RATE MISSING; ","")&amp;IF(AND(OR(J15&lt;&gt;"",K15&lt;&gt;"",L15&lt;&gt;""),M15=""),"MATERIAL QTY OR PRICE MISSING; ","")&amp;IF(B15="","NO DATE; ","")&amp;IF(UPPER(P15)&lt;&gt;"Y","NOT SIGNED BY GC; ","")&amp;IF(N(U15)&gt;7,"OVER 7 DAYS UNSIGNED; ","")&amp;IF(AND(UPPER(P15)="Y",R15=""),"SIGNED - NO CO #; ","")&amp;IF(AND(UPPER(P15)="Y",UPPER(S15)&lt;&gt;"Y"),"SIGNED - NOT BILLED YET; ","")&amp;IF(AND(UPPER(S15)="Y",T15=""),"BILLED - NO INVOICE #; ",""))-2)))</f>
        <v/>
      </c>
      <c r="W15" s="8" t="n"/>
    </row>
    <row r="16">
      <c r="A16" s="6" t="n"/>
      <c r="B16" s="7" t="n"/>
      <c r="C16" s="6" t="n"/>
      <c r="D16" s="6" t="n"/>
      <c r="E16" s="8" t="n"/>
      <c r="F16" s="6" t="n"/>
      <c r="G16" s="9" t="n"/>
      <c r="H16" s="10" t="n"/>
      <c r="I16" s="11">
        <f>IF(NOT(OR($A16&lt;&gt;"",$C16&lt;&gt;"",$E16&lt;&gt;"")),"",IF(AND(G16&lt;&gt;"",H16&lt;&gt;""),ROUND(N(G16)*N(H16),2),""))</f>
        <v/>
      </c>
      <c r="J16" s="6" t="n"/>
      <c r="K16" s="12" t="n"/>
      <c r="L16" s="10" t="n"/>
      <c r="M16" s="11">
        <f>IF(NOT(OR($A16&lt;&gt;"",$C16&lt;&gt;"",$E16&lt;&gt;"")),"",IF(AND(K16&lt;&gt;"",L16&lt;&gt;""),ROUND(N(K16)*N(L16),2),""))</f>
        <v/>
      </c>
      <c r="N16" s="13" t="n"/>
      <c r="O16" s="11">
        <f>IF(NOT(OR($A16&lt;&gt;"",$C16&lt;&gt;"",$E16&lt;&gt;"")),"",IF(AND(I16="",M16=""),"",ROUND((N(I16)+N(M16))*(1+N(N16)),2)))</f>
        <v/>
      </c>
      <c r="P16" s="6" t="n"/>
      <c r="Q16" s="6" t="n"/>
      <c r="R16" s="6" t="n"/>
      <c r="S16" s="6" t="n"/>
      <c r="T16" s="6" t="n"/>
      <c r="U16" s="14">
        <f>IF(NOT(OR($A16&lt;&gt;"",$C16&lt;&gt;"",$E16&lt;&gt;"")),"",IF(AND(UPPER(P16)&lt;&gt;"Y",B16&lt;&gt;""),MAX(0,TODAY()-B16),""))</f>
        <v/>
      </c>
      <c r="V16" s="15">
        <f>IF(NOT(OR($A16&lt;&gt;"",$C16&lt;&gt;"",$E16&lt;&gt;"")),"",IF(IF(OR(G16="",H16=""),"HOURS OR RATE MISSING; ","")&amp;IF(AND(OR(J16&lt;&gt;"",K16&lt;&gt;"",L16&lt;&gt;""),M16=""),"MATERIAL QTY OR PRICE MISSING; ","")&amp;IF(B16="","NO DATE; ","")&amp;IF(UPPER(P16)&lt;&gt;"Y","NOT SIGNED BY GC; ","")&amp;IF(N(U16)&gt;7,"OVER 7 DAYS UNSIGNED; ","")&amp;IF(AND(UPPER(P16)="Y",R16=""),"SIGNED - NO CO #; ","")&amp;IF(AND(UPPER(P16)="Y",UPPER(S16)&lt;&gt;"Y"),"SIGNED - NOT BILLED YET; ","")&amp;IF(AND(UPPER(S16)="Y",T16=""),"BILLED - NO INVOICE #; ","")="","",LEFT(IF(OR(G16="",H16=""),"HOURS OR RATE MISSING; ","")&amp;IF(AND(OR(J16&lt;&gt;"",K16&lt;&gt;"",L16&lt;&gt;""),M16=""),"MATERIAL QTY OR PRICE MISSING; ","")&amp;IF(B16="","NO DATE; ","")&amp;IF(UPPER(P16)&lt;&gt;"Y","NOT SIGNED BY GC; ","")&amp;IF(N(U16)&gt;7,"OVER 7 DAYS UNSIGNED; ","")&amp;IF(AND(UPPER(P16)="Y",R16=""),"SIGNED - NO CO #; ","")&amp;IF(AND(UPPER(P16)="Y",UPPER(S16)&lt;&gt;"Y"),"SIGNED - NOT BILLED YET; ","")&amp;IF(AND(UPPER(S16)="Y",T16=""),"BILLED - NO INVOICE #; ",""),LEN(IF(OR(G16="",H16=""),"HOURS OR RATE MISSING; ","")&amp;IF(AND(OR(J16&lt;&gt;"",K16&lt;&gt;"",L16&lt;&gt;""),M16=""),"MATERIAL QTY OR PRICE MISSING; ","")&amp;IF(B16="","NO DATE; ","")&amp;IF(UPPER(P16)&lt;&gt;"Y","NOT SIGNED BY GC; ","")&amp;IF(N(U16)&gt;7,"OVER 7 DAYS UNSIGNED; ","")&amp;IF(AND(UPPER(P16)="Y",R16=""),"SIGNED - NO CO #; ","")&amp;IF(AND(UPPER(P16)="Y",UPPER(S16)&lt;&gt;"Y"),"SIGNED - NOT BILLED YET; ","")&amp;IF(AND(UPPER(S16)="Y",T16=""),"BILLED - NO INVOICE #; ",""))-2)))</f>
        <v/>
      </c>
      <c r="W16" s="8" t="n"/>
    </row>
    <row r="17">
      <c r="A17" s="6" t="n"/>
      <c r="B17" s="7" t="n"/>
      <c r="C17" s="6" t="n"/>
      <c r="D17" s="6" t="n"/>
      <c r="E17" s="8" t="n"/>
      <c r="F17" s="6" t="n"/>
      <c r="G17" s="9" t="n"/>
      <c r="H17" s="10" t="n"/>
      <c r="I17" s="11">
        <f>IF(NOT(OR($A17&lt;&gt;"",$C17&lt;&gt;"",$E17&lt;&gt;"")),"",IF(AND(G17&lt;&gt;"",H17&lt;&gt;""),ROUND(N(G17)*N(H17),2),""))</f>
        <v/>
      </c>
      <c r="J17" s="6" t="n"/>
      <c r="K17" s="12" t="n"/>
      <c r="L17" s="10" t="n"/>
      <c r="M17" s="11">
        <f>IF(NOT(OR($A17&lt;&gt;"",$C17&lt;&gt;"",$E17&lt;&gt;"")),"",IF(AND(K17&lt;&gt;"",L17&lt;&gt;""),ROUND(N(K17)*N(L17),2),""))</f>
        <v/>
      </c>
      <c r="N17" s="13" t="n"/>
      <c r="O17" s="11">
        <f>IF(NOT(OR($A17&lt;&gt;"",$C17&lt;&gt;"",$E17&lt;&gt;"")),"",IF(AND(I17="",M17=""),"",ROUND((N(I17)+N(M17))*(1+N(N17)),2)))</f>
        <v/>
      </c>
      <c r="P17" s="6" t="n"/>
      <c r="Q17" s="6" t="n"/>
      <c r="R17" s="6" t="n"/>
      <c r="S17" s="6" t="n"/>
      <c r="T17" s="6" t="n"/>
      <c r="U17" s="14">
        <f>IF(NOT(OR($A17&lt;&gt;"",$C17&lt;&gt;"",$E17&lt;&gt;"")),"",IF(AND(UPPER(P17)&lt;&gt;"Y",B17&lt;&gt;""),MAX(0,TODAY()-B17),""))</f>
        <v/>
      </c>
      <c r="V17" s="15">
        <f>IF(NOT(OR($A17&lt;&gt;"",$C17&lt;&gt;"",$E17&lt;&gt;"")),"",IF(IF(OR(G17="",H17=""),"HOURS OR RATE MISSING; ","")&amp;IF(AND(OR(J17&lt;&gt;"",K17&lt;&gt;"",L17&lt;&gt;""),M17=""),"MATERIAL QTY OR PRICE MISSING; ","")&amp;IF(B17="","NO DATE; ","")&amp;IF(UPPER(P17)&lt;&gt;"Y","NOT SIGNED BY GC; ","")&amp;IF(N(U17)&gt;7,"OVER 7 DAYS UNSIGNED; ","")&amp;IF(AND(UPPER(P17)="Y",R17=""),"SIGNED - NO CO #; ","")&amp;IF(AND(UPPER(P17)="Y",UPPER(S17)&lt;&gt;"Y"),"SIGNED - NOT BILLED YET; ","")&amp;IF(AND(UPPER(S17)="Y",T17=""),"BILLED - NO INVOICE #; ","")="","",LEFT(IF(OR(G17="",H17=""),"HOURS OR RATE MISSING; ","")&amp;IF(AND(OR(J17&lt;&gt;"",K17&lt;&gt;"",L17&lt;&gt;""),M17=""),"MATERIAL QTY OR PRICE MISSING; ","")&amp;IF(B17="","NO DATE; ","")&amp;IF(UPPER(P17)&lt;&gt;"Y","NOT SIGNED BY GC; ","")&amp;IF(N(U17)&gt;7,"OVER 7 DAYS UNSIGNED; ","")&amp;IF(AND(UPPER(P17)="Y",R17=""),"SIGNED - NO CO #; ","")&amp;IF(AND(UPPER(P17)="Y",UPPER(S17)&lt;&gt;"Y"),"SIGNED - NOT BILLED YET; ","")&amp;IF(AND(UPPER(S17)="Y",T17=""),"BILLED - NO INVOICE #; ",""),LEN(IF(OR(G17="",H17=""),"HOURS OR RATE MISSING; ","")&amp;IF(AND(OR(J17&lt;&gt;"",K17&lt;&gt;"",L17&lt;&gt;""),M17=""),"MATERIAL QTY OR PRICE MISSING; ","")&amp;IF(B17="","NO DATE; ","")&amp;IF(UPPER(P17)&lt;&gt;"Y","NOT SIGNED BY GC; ","")&amp;IF(N(U17)&gt;7,"OVER 7 DAYS UNSIGNED; ","")&amp;IF(AND(UPPER(P17)="Y",R17=""),"SIGNED - NO CO #; ","")&amp;IF(AND(UPPER(P17)="Y",UPPER(S17)&lt;&gt;"Y"),"SIGNED - NOT BILLED YET; ","")&amp;IF(AND(UPPER(S17)="Y",T17=""),"BILLED - NO INVOICE #; ",""))-2)))</f>
        <v/>
      </c>
      <c r="W17" s="8" t="n"/>
    </row>
    <row r="18">
      <c r="A18" s="6" t="n"/>
      <c r="B18" s="7" t="n"/>
      <c r="C18" s="6" t="n"/>
      <c r="D18" s="6" t="n"/>
      <c r="E18" s="8" t="n"/>
      <c r="F18" s="6" t="n"/>
      <c r="G18" s="9" t="n"/>
      <c r="H18" s="10" t="n"/>
      <c r="I18" s="11">
        <f>IF(NOT(OR($A18&lt;&gt;"",$C18&lt;&gt;"",$E18&lt;&gt;"")),"",IF(AND(G18&lt;&gt;"",H18&lt;&gt;""),ROUND(N(G18)*N(H18),2),""))</f>
        <v/>
      </c>
      <c r="J18" s="6" t="n"/>
      <c r="K18" s="12" t="n"/>
      <c r="L18" s="10" t="n"/>
      <c r="M18" s="11">
        <f>IF(NOT(OR($A18&lt;&gt;"",$C18&lt;&gt;"",$E18&lt;&gt;"")),"",IF(AND(K18&lt;&gt;"",L18&lt;&gt;""),ROUND(N(K18)*N(L18),2),""))</f>
        <v/>
      </c>
      <c r="N18" s="13" t="n"/>
      <c r="O18" s="11">
        <f>IF(NOT(OR($A18&lt;&gt;"",$C18&lt;&gt;"",$E18&lt;&gt;"")),"",IF(AND(I18="",M18=""),"",ROUND((N(I18)+N(M18))*(1+N(N18)),2)))</f>
        <v/>
      </c>
      <c r="P18" s="6" t="n"/>
      <c r="Q18" s="6" t="n"/>
      <c r="R18" s="6" t="n"/>
      <c r="S18" s="6" t="n"/>
      <c r="T18" s="6" t="n"/>
      <c r="U18" s="14">
        <f>IF(NOT(OR($A18&lt;&gt;"",$C18&lt;&gt;"",$E18&lt;&gt;"")),"",IF(AND(UPPER(P18)&lt;&gt;"Y",B18&lt;&gt;""),MAX(0,TODAY()-B18),""))</f>
        <v/>
      </c>
      <c r="V18" s="15">
        <f>IF(NOT(OR($A18&lt;&gt;"",$C18&lt;&gt;"",$E18&lt;&gt;"")),"",IF(IF(OR(G18="",H18=""),"HOURS OR RATE MISSING; ","")&amp;IF(AND(OR(J18&lt;&gt;"",K18&lt;&gt;"",L18&lt;&gt;""),M18=""),"MATERIAL QTY OR PRICE MISSING; ","")&amp;IF(B18="","NO DATE; ","")&amp;IF(UPPER(P18)&lt;&gt;"Y","NOT SIGNED BY GC; ","")&amp;IF(N(U18)&gt;7,"OVER 7 DAYS UNSIGNED; ","")&amp;IF(AND(UPPER(P18)="Y",R18=""),"SIGNED - NO CO #; ","")&amp;IF(AND(UPPER(P18)="Y",UPPER(S18)&lt;&gt;"Y"),"SIGNED - NOT BILLED YET; ","")&amp;IF(AND(UPPER(S18)="Y",T18=""),"BILLED - NO INVOICE #; ","")="","",LEFT(IF(OR(G18="",H18=""),"HOURS OR RATE MISSING; ","")&amp;IF(AND(OR(J18&lt;&gt;"",K18&lt;&gt;"",L18&lt;&gt;""),M18=""),"MATERIAL QTY OR PRICE MISSING; ","")&amp;IF(B18="","NO DATE; ","")&amp;IF(UPPER(P18)&lt;&gt;"Y","NOT SIGNED BY GC; ","")&amp;IF(N(U18)&gt;7,"OVER 7 DAYS UNSIGNED; ","")&amp;IF(AND(UPPER(P18)="Y",R18=""),"SIGNED - NO CO #; ","")&amp;IF(AND(UPPER(P18)="Y",UPPER(S18)&lt;&gt;"Y"),"SIGNED - NOT BILLED YET; ","")&amp;IF(AND(UPPER(S18)="Y",T18=""),"BILLED - NO INVOICE #; ",""),LEN(IF(OR(G18="",H18=""),"HOURS OR RATE MISSING; ","")&amp;IF(AND(OR(J18&lt;&gt;"",K18&lt;&gt;"",L18&lt;&gt;""),M18=""),"MATERIAL QTY OR PRICE MISSING; ","")&amp;IF(B18="","NO DATE; ","")&amp;IF(UPPER(P18)&lt;&gt;"Y","NOT SIGNED BY GC; ","")&amp;IF(N(U18)&gt;7,"OVER 7 DAYS UNSIGNED; ","")&amp;IF(AND(UPPER(P18)="Y",R18=""),"SIGNED - NO CO #; ","")&amp;IF(AND(UPPER(P18)="Y",UPPER(S18)&lt;&gt;"Y"),"SIGNED - NOT BILLED YET; ","")&amp;IF(AND(UPPER(S18)="Y",T18=""),"BILLED - NO INVOICE #; ",""))-2)))</f>
        <v/>
      </c>
      <c r="W18" s="8" t="n"/>
    </row>
    <row r="19">
      <c r="A19" s="6" t="n"/>
      <c r="B19" s="7" t="n"/>
      <c r="C19" s="6" t="n"/>
      <c r="D19" s="6" t="n"/>
      <c r="E19" s="8" t="n"/>
      <c r="F19" s="6" t="n"/>
      <c r="G19" s="9" t="n"/>
      <c r="H19" s="10" t="n"/>
      <c r="I19" s="11">
        <f>IF(NOT(OR($A19&lt;&gt;"",$C19&lt;&gt;"",$E19&lt;&gt;"")),"",IF(AND(G19&lt;&gt;"",H19&lt;&gt;""),ROUND(N(G19)*N(H19),2),""))</f>
        <v/>
      </c>
      <c r="J19" s="6" t="n"/>
      <c r="K19" s="12" t="n"/>
      <c r="L19" s="10" t="n"/>
      <c r="M19" s="11">
        <f>IF(NOT(OR($A19&lt;&gt;"",$C19&lt;&gt;"",$E19&lt;&gt;"")),"",IF(AND(K19&lt;&gt;"",L19&lt;&gt;""),ROUND(N(K19)*N(L19),2),""))</f>
        <v/>
      </c>
      <c r="N19" s="13" t="n"/>
      <c r="O19" s="11">
        <f>IF(NOT(OR($A19&lt;&gt;"",$C19&lt;&gt;"",$E19&lt;&gt;"")),"",IF(AND(I19="",M19=""),"",ROUND((N(I19)+N(M19))*(1+N(N19)),2)))</f>
        <v/>
      </c>
      <c r="P19" s="6" t="n"/>
      <c r="Q19" s="6" t="n"/>
      <c r="R19" s="6" t="n"/>
      <c r="S19" s="6" t="n"/>
      <c r="T19" s="6" t="n"/>
      <c r="U19" s="14">
        <f>IF(NOT(OR($A19&lt;&gt;"",$C19&lt;&gt;"",$E19&lt;&gt;"")),"",IF(AND(UPPER(P19)&lt;&gt;"Y",B19&lt;&gt;""),MAX(0,TODAY()-B19),""))</f>
        <v/>
      </c>
      <c r="V19" s="15">
        <f>IF(NOT(OR($A19&lt;&gt;"",$C19&lt;&gt;"",$E19&lt;&gt;"")),"",IF(IF(OR(G19="",H19=""),"HOURS OR RATE MISSING; ","")&amp;IF(AND(OR(J19&lt;&gt;"",K19&lt;&gt;"",L19&lt;&gt;""),M19=""),"MATERIAL QTY OR PRICE MISSING; ","")&amp;IF(B19="","NO DATE; ","")&amp;IF(UPPER(P19)&lt;&gt;"Y","NOT SIGNED BY GC; ","")&amp;IF(N(U19)&gt;7,"OVER 7 DAYS UNSIGNED; ","")&amp;IF(AND(UPPER(P19)="Y",R19=""),"SIGNED - NO CO #; ","")&amp;IF(AND(UPPER(P19)="Y",UPPER(S19)&lt;&gt;"Y"),"SIGNED - NOT BILLED YET; ","")&amp;IF(AND(UPPER(S19)="Y",T19=""),"BILLED - NO INVOICE #; ","")="","",LEFT(IF(OR(G19="",H19=""),"HOURS OR RATE MISSING; ","")&amp;IF(AND(OR(J19&lt;&gt;"",K19&lt;&gt;"",L19&lt;&gt;""),M19=""),"MATERIAL QTY OR PRICE MISSING; ","")&amp;IF(B19="","NO DATE; ","")&amp;IF(UPPER(P19)&lt;&gt;"Y","NOT SIGNED BY GC; ","")&amp;IF(N(U19)&gt;7,"OVER 7 DAYS UNSIGNED; ","")&amp;IF(AND(UPPER(P19)="Y",R19=""),"SIGNED - NO CO #; ","")&amp;IF(AND(UPPER(P19)="Y",UPPER(S19)&lt;&gt;"Y"),"SIGNED - NOT BILLED YET; ","")&amp;IF(AND(UPPER(S19)="Y",T19=""),"BILLED - NO INVOICE #; ",""),LEN(IF(OR(G19="",H19=""),"HOURS OR RATE MISSING; ","")&amp;IF(AND(OR(J19&lt;&gt;"",K19&lt;&gt;"",L19&lt;&gt;""),M19=""),"MATERIAL QTY OR PRICE MISSING; ","")&amp;IF(B19="","NO DATE; ","")&amp;IF(UPPER(P19)&lt;&gt;"Y","NOT SIGNED BY GC; ","")&amp;IF(N(U19)&gt;7,"OVER 7 DAYS UNSIGNED; ","")&amp;IF(AND(UPPER(P19)="Y",R19=""),"SIGNED - NO CO #; ","")&amp;IF(AND(UPPER(P19)="Y",UPPER(S19)&lt;&gt;"Y"),"SIGNED - NOT BILLED YET; ","")&amp;IF(AND(UPPER(S19)="Y",T19=""),"BILLED - NO INVOICE #; ",""))-2)))</f>
        <v/>
      </c>
      <c r="W19" s="8" t="n"/>
    </row>
    <row r="20">
      <c r="A20" s="6" t="n"/>
      <c r="B20" s="7" t="n"/>
      <c r="C20" s="6" t="n"/>
      <c r="D20" s="6" t="n"/>
      <c r="E20" s="8" t="n"/>
      <c r="F20" s="6" t="n"/>
      <c r="G20" s="9" t="n"/>
      <c r="H20" s="10" t="n"/>
      <c r="I20" s="11">
        <f>IF(NOT(OR($A20&lt;&gt;"",$C20&lt;&gt;"",$E20&lt;&gt;"")),"",IF(AND(G20&lt;&gt;"",H20&lt;&gt;""),ROUND(N(G20)*N(H20),2),""))</f>
        <v/>
      </c>
      <c r="J20" s="6" t="n"/>
      <c r="K20" s="12" t="n"/>
      <c r="L20" s="10" t="n"/>
      <c r="M20" s="11">
        <f>IF(NOT(OR($A20&lt;&gt;"",$C20&lt;&gt;"",$E20&lt;&gt;"")),"",IF(AND(K20&lt;&gt;"",L20&lt;&gt;""),ROUND(N(K20)*N(L20),2),""))</f>
        <v/>
      </c>
      <c r="N20" s="13" t="n"/>
      <c r="O20" s="11">
        <f>IF(NOT(OR($A20&lt;&gt;"",$C20&lt;&gt;"",$E20&lt;&gt;"")),"",IF(AND(I20="",M20=""),"",ROUND((N(I20)+N(M20))*(1+N(N20)),2)))</f>
        <v/>
      </c>
      <c r="P20" s="6" t="n"/>
      <c r="Q20" s="6" t="n"/>
      <c r="R20" s="6" t="n"/>
      <c r="S20" s="6" t="n"/>
      <c r="T20" s="6" t="n"/>
      <c r="U20" s="14">
        <f>IF(NOT(OR($A20&lt;&gt;"",$C20&lt;&gt;"",$E20&lt;&gt;"")),"",IF(AND(UPPER(P20)&lt;&gt;"Y",B20&lt;&gt;""),MAX(0,TODAY()-B20),""))</f>
        <v/>
      </c>
      <c r="V20" s="15">
        <f>IF(NOT(OR($A20&lt;&gt;"",$C20&lt;&gt;"",$E20&lt;&gt;"")),"",IF(IF(OR(G20="",H20=""),"HOURS OR RATE MISSING; ","")&amp;IF(AND(OR(J20&lt;&gt;"",K20&lt;&gt;"",L20&lt;&gt;""),M20=""),"MATERIAL QTY OR PRICE MISSING; ","")&amp;IF(B20="","NO DATE; ","")&amp;IF(UPPER(P20)&lt;&gt;"Y","NOT SIGNED BY GC; ","")&amp;IF(N(U20)&gt;7,"OVER 7 DAYS UNSIGNED; ","")&amp;IF(AND(UPPER(P20)="Y",R20=""),"SIGNED - NO CO #; ","")&amp;IF(AND(UPPER(P20)="Y",UPPER(S20)&lt;&gt;"Y"),"SIGNED - NOT BILLED YET; ","")&amp;IF(AND(UPPER(S20)="Y",T20=""),"BILLED - NO INVOICE #; ","")="","",LEFT(IF(OR(G20="",H20=""),"HOURS OR RATE MISSING; ","")&amp;IF(AND(OR(J20&lt;&gt;"",K20&lt;&gt;"",L20&lt;&gt;""),M20=""),"MATERIAL QTY OR PRICE MISSING; ","")&amp;IF(B20="","NO DATE; ","")&amp;IF(UPPER(P20)&lt;&gt;"Y","NOT SIGNED BY GC; ","")&amp;IF(N(U20)&gt;7,"OVER 7 DAYS UNSIGNED; ","")&amp;IF(AND(UPPER(P20)="Y",R20=""),"SIGNED - NO CO #; ","")&amp;IF(AND(UPPER(P20)="Y",UPPER(S20)&lt;&gt;"Y"),"SIGNED - NOT BILLED YET; ","")&amp;IF(AND(UPPER(S20)="Y",T20=""),"BILLED - NO INVOICE #; ",""),LEN(IF(OR(G20="",H20=""),"HOURS OR RATE MISSING; ","")&amp;IF(AND(OR(J20&lt;&gt;"",K20&lt;&gt;"",L20&lt;&gt;""),M20=""),"MATERIAL QTY OR PRICE MISSING; ","")&amp;IF(B20="","NO DATE; ","")&amp;IF(UPPER(P20)&lt;&gt;"Y","NOT SIGNED BY GC; ","")&amp;IF(N(U20)&gt;7,"OVER 7 DAYS UNSIGNED; ","")&amp;IF(AND(UPPER(P20)="Y",R20=""),"SIGNED - NO CO #; ","")&amp;IF(AND(UPPER(P20)="Y",UPPER(S20)&lt;&gt;"Y"),"SIGNED - NOT BILLED YET; ","")&amp;IF(AND(UPPER(S20)="Y",T20=""),"BILLED - NO INVOICE #; ",""))-2)))</f>
        <v/>
      </c>
      <c r="W20" s="8" t="n"/>
    </row>
    <row r="21">
      <c r="A21" s="6" t="n"/>
      <c r="B21" s="7" t="n"/>
      <c r="C21" s="6" t="n"/>
      <c r="D21" s="6" t="n"/>
      <c r="E21" s="8" t="n"/>
      <c r="F21" s="6" t="n"/>
      <c r="G21" s="9" t="n"/>
      <c r="H21" s="10" t="n"/>
      <c r="I21" s="11">
        <f>IF(NOT(OR($A21&lt;&gt;"",$C21&lt;&gt;"",$E21&lt;&gt;"")),"",IF(AND(G21&lt;&gt;"",H21&lt;&gt;""),ROUND(N(G21)*N(H21),2),""))</f>
        <v/>
      </c>
      <c r="J21" s="6" t="n"/>
      <c r="K21" s="12" t="n"/>
      <c r="L21" s="10" t="n"/>
      <c r="M21" s="11">
        <f>IF(NOT(OR($A21&lt;&gt;"",$C21&lt;&gt;"",$E21&lt;&gt;"")),"",IF(AND(K21&lt;&gt;"",L21&lt;&gt;""),ROUND(N(K21)*N(L21),2),""))</f>
        <v/>
      </c>
      <c r="N21" s="13" t="n"/>
      <c r="O21" s="11">
        <f>IF(NOT(OR($A21&lt;&gt;"",$C21&lt;&gt;"",$E21&lt;&gt;"")),"",IF(AND(I21="",M21=""),"",ROUND((N(I21)+N(M21))*(1+N(N21)),2)))</f>
        <v/>
      </c>
      <c r="P21" s="6" t="n"/>
      <c r="Q21" s="6" t="n"/>
      <c r="R21" s="6" t="n"/>
      <c r="S21" s="6" t="n"/>
      <c r="T21" s="6" t="n"/>
      <c r="U21" s="14">
        <f>IF(NOT(OR($A21&lt;&gt;"",$C21&lt;&gt;"",$E21&lt;&gt;"")),"",IF(AND(UPPER(P21)&lt;&gt;"Y",B21&lt;&gt;""),MAX(0,TODAY()-B21),""))</f>
        <v/>
      </c>
      <c r="V21" s="15">
        <f>IF(NOT(OR($A21&lt;&gt;"",$C21&lt;&gt;"",$E21&lt;&gt;"")),"",IF(IF(OR(G21="",H21=""),"HOURS OR RATE MISSING; ","")&amp;IF(AND(OR(J21&lt;&gt;"",K21&lt;&gt;"",L21&lt;&gt;""),M21=""),"MATERIAL QTY OR PRICE MISSING; ","")&amp;IF(B21="","NO DATE; ","")&amp;IF(UPPER(P21)&lt;&gt;"Y","NOT SIGNED BY GC; ","")&amp;IF(N(U21)&gt;7,"OVER 7 DAYS UNSIGNED; ","")&amp;IF(AND(UPPER(P21)="Y",R21=""),"SIGNED - NO CO #; ","")&amp;IF(AND(UPPER(P21)="Y",UPPER(S21)&lt;&gt;"Y"),"SIGNED - NOT BILLED YET; ","")&amp;IF(AND(UPPER(S21)="Y",T21=""),"BILLED - NO INVOICE #; ","")="","",LEFT(IF(OR(G21="",H21=""),"HOURS OR RATE MISSING; ","")&amp;IF(AND(OR(J21&lt;&gt;"",K21&lt;&gt;"",L21&lt;&gt;""),M21=""),"MATERIAL QTY OR PRICE MISSING; ","")&amp;IF(B21="","NO DATE; ","")&amp;IF(UPPER(P21)&lt;&gt;"Y","NOT SIGNED BY GC; ","")&amp;IF(N(U21)&gt;7,"OVER 7 DAYS UNSIGNED; ","")&amp;IF(AND(UPPER(P21)="Y",R21=""),"SIGNED - NO CO #; ","")&amp;IF(AND(UPPER(P21)="Y",UPPER(S21)&lt;&gt;"Y"),"SIGNED - NOT BILLED YET; ","")&amp;IF(AND(UPPER(S21)="Y",T21=""),"BILLED - NO INVOICE #; ",""),LEN(IF(OR(G21="",H21=""),"HOURS OR RATE MISSING; ","")&amp;IF(AND(OR(J21&lt;&gt;"",K21&lt;&gt;"",L21&lt;&gt;""),M21=""),"MATERIAL QTY OR PRICE MISSING; ","")&amp;IF(B21="","NO DATE; ","")&amp;IF(UPPER(P21)&lt;&gt;"Y","NOT SIGNED BY GC; ","")&amp;IF(N(U21)&gt;7,"OVER 7 DAYS UNSIGNED; ","")&amp;IF(AND(UPPER(P21)="Y",R21=""),"SIGNED - NO CO #; ","")&amp;IF(AND(UPPER(P21)="Y",UPPER(S21)&lt;&gt;"Y"),"SIGNED - NOT BILLED YET; ","")&amp;IF(AND(UPPER(S21)="Y",T21=""),"BILLED - NO INVOICE #; ",""))-2)))</f>
        <v/>
      </c>
      <c r="W21" s="8" t="n"/>
    </row>
    <row r="22">
      <c r="A22" s="6" t="n"/>
      <c r="B22" s="7" t="n"/>
      <c r="C22" s="6" t="n"/>
      <c r="D22" s="6" t="n"/>
      <c r="E22" s="8" t="n"/>
      <c r="F22" s="6" t="n"/>
      <c r="G22" s="9" t="n"/>
      <c r="H22" s="10" t="n"/>
      <c r="I22" s="11">
        <f>IF(NOT(OR($A22&lt;&gt;"",$C22&lt;&gt;"",$E22&lt;&gt;"")),"",IF(AND(G22&lt;&gt;"",H22&lt;&gt;""),ROUND(N(G22)*N(H22),2),""))</f>
        <v/>
      </c>
      <c r="J22" s="6" t="n"/>
      <c r="K22" s="12" t="n"/>
      <c r="L22" s="10" t="n"/>
      <c r="M22" s="11">
        <f>IF(NOT(OR($A22&lt;&gt;"",$C22&lt;&gt;"",$E22&lt;&gt;"")),"",IF(AND(K22&lt;&gt;"",L22&lt;&gt;""),ROUND(N(K22)*N(L22),2),""))</f>
        <v/>
      </c>
      <c r="N22" s="13" t="n"/>
      <c r="O22" s="11">
        <f>IF(NOT(OR($A22&lt;&gt;"",$C22&lt;&gt;"",$E22&lt;&gt;"")),"",IF(AND(I22="",M22=""),"",ROUND((N(I22)+N(M22))*(1+N(N22)),2)))</f>
        <v/>
      </c>
      <c r="P22" s="6" t="n"/>
      <c r="Q22" s="6" t="n"/>
      <c r="R22" s="6" t="n"/>
      <c r="S22" s="6" t="n"/>
      <c r="T22" s="6" t="n"/>
      <c r="U22" s="14">
        <f>IF(NOT(OR($A22&lt;&gt;"",$C22&lt;&gt;"",$E22&lt;&gt;"")),"",IF(AND(UPPER(P22)&lt;&gt;"Y",B22&lt;&gt;""),MAX(0,TODAY()-B22),""))</f>
        <v/>
      </c>
      <c r="V22" s="15">
        <f>IF(NOT(OR($A22&lt;&gt;"",$C22&lt;&gt;"",$E22&lt;&gt;"")),"",IF(IF(OR(G22="",H22=""),"HOURS OR RATE MISSING; ","")&amp;IF(AND(OR(J22&lt;&gt;"",K22&lt;&gt;"",L22&lt;&gt;""),M22=""),"MATERIAL QTY OR PRICE MISSING; ","")&amp;IF(B22="","NO DATE; ","")&amp;IF(UPPER(P22)&lt;&gt;"Y","NOT SIGNED BY GC; ","")&amp;IF(N(U22)&gt;7,"OVER 7 DAYS UNSIGNED; ","")&amp;IF(AND(UPPER(P22)="Y",R22=""),"SIGNED - NO CO #; ","")&amp;IF(AND(UPPER(P22)="Y",UPPER(S22)&lt;&gt;"Y"),"SIGNED - NOT BILLED YET; ","")&amp;IF(AND(UPPER(S22)="Y",T22=""),"BILLED - NO INVOICE #; ","")="","",LEFT(IF(OR(G22="",H22=""),"HOURS OR RATE MISSING; ","")&amp;IF(AND(OR(J22&lt;&gt;"",K22&lt;&gt;"",L22&lt;&gt;""),M22=""),"MATERIAL QTY OR PRICE MISSING; ","")&amp;IF(B22="","NO DATE; ","")&amp;IF(UPPER(P22)&lt;&gt;"Y","NOT SIGNED BY GC; ","")&amp;IF(N(U22)&gt;7,"OVER 7 DAYS UNSIGNED; ","")&amp;IF(AND(UPPER(P22)="Y",R22=""),"SIGNED - NO CO #; ","")&amp;IF(AND(UPPER(P22)="Y",UPPER(S22)&lt;&gt;"Y"),"SIGNED - NOT BILLED YET; ","")&amp;IF(AND(UPPER(S22)="Y",T22=""),"BILLED - NO INVOICE #; ",""),LEN(IF(OR(G22="",H22=""),"HOURS OR RATE MISSING; ","")&amp;IF(AND(OR(J22&lt;&gt;"",K22&lt;&gt;"",L22&lt;&gt;""),M22=""),"MATERIAL QTY OR PRICE MISSING; ","")&amp;IF(B22="","NO DATE; ","")&amp;IF(UPPER(P22)&lt;&gt;"Y","NOT SIGNED BY GC; ","")&amp;IF(N(U22)&gt;7,"OVER 7 DAYS UNSIGNED; ","")&amp;IF(AND(UPPER(P22)="Y",R22=""),"SIGNED - NO CO #; ","")&amp;IF(AND(UPPER(P22)="Y",UPPER(S22)&lt;&gt;"Y"),"SIGNED - NOT BILLED YET; ","")&amp;IF(AND(UPPER(S22)="Y",T22=""),"BILLED - NO INVOICE #; ",""))-2)))</f>
        <v/>
      </c>
      <c r="W22" s="8" t="n"/>
    </row>
    <row r="23">
      <c r="A23" s="6" t="n"/>
      <c r="B23" s="7" t="n"/>
      <c r="C23" s="6" t="n"/>
      <c r="D23" s="6" t="n"/>
      <c r="E23" s="8" t="n"/>
      <c r="F23" s="6" t="n"/>
      <c r="G23" s="9" t="n"/>
      <c r="H23" s="10" t="n"/>
      <c r="I23" s="11">
        <f>IF(NOT(OR($A23&lt;&gt;"",$C23&lt;&gt;"",$E23&lt;&gt;"")),"",IF(AND(G23&lt;&gt;"",H23&lt;&gt;""),ROUND(N(G23)*N(H23),2),""))</f>
        <v/>
      </c>
      <c r="J23" s="6" t="n"/>
      <c r="K23" s="12" t="n"/>
      <c r="L23" s="10" t="n"/>
      <c r="M23" s="11">
        <f>IF(NOT(OR($A23&lt;&gt;"",$C23&lt;&gt;"",$E23&lt;&gt;"")),"",IF(AND(K23&lt;&gt;"",L23&lt;&gt;""),ROUND(N(K23)*N(L23),2),""))</f>
        <v/>
      </c>
      <c r="N23" s="13" t="n"/>
      <c r="O23" s="11">
        <f>IF(NOT(OR($A23&lt;&gt;"",$C23&lt;&gt;"",$E23&lt;&gt;"")),"",IF(AND(I23="",M23=""),"",ROUND((N(I23)+N(M23))*(1+N(N23)),2)))</f>
        <v/>
      </c>
      <c r="P23" s="6" t="n"/>
      <c r="Q23" s="6" t="n"/>
      <c r="R23" s="6" t="n"/>
      <c r="S23" s="6" t="n"/>
      <c r="T23" s="6" t="n"/>
      <c r="U23" s="14">
        <f>IF(NOT(OR($A23&lt;&gt;"",$C23&lt;&gt;"",$E23&lt;&gt;"")),"",IF(AND(UPPER(P23)&lt;&gt;"Y",B23&lt;&gt;""),MAX(0,TODAY()-B23),""))</f>
        <v/>
      </c>
      <c r="V23" s="15">
        <f>IF(NOT(OR($A23&lt;&gt;"",$C23&lt;&gt;"",$E23&lt;&gt;"")),"",IF(IF(OR(G23="",H23=""),"HOURS OR RATE MISSING; ","")&amp;IF(AND(OR(J23&lt;&gt;"",K23&lt;&gt;"",L23&lt;&gt;""),M23=""),"MATERIAL QTY OR PRICE MISSING; ","")&amp;IF(B23="","NO DATE; ","")&amp;IF(UPPER(P23)&lt;&gt;"Y","NOT SIGNED BY GC; ","")&amp;IF(N(U23)&gt;7,"OVER 7 DAYS UNSIGNED; ","")&amp;IF(AND(UPPER(P23)="Y",R23=""),"SIGNED - NO CO #; ","")&amp;IF(AND(UPPER(P23)="Y",UPPER(S23)&lt;&gt;"Y"),"SIGNED - NOT BILLED YET; ","")&amp;IF(AND(UPPER(S23)="Y",T23=""),"BILLED - NO INVOICE #; ","")="","",LEFT(IF(OR(G23="",H23=""),"HOURS OR RATE MISSING; ","")&amp;IF(AND(OR(J23&lt;&gt;"",K23&lt;&gt;"",L23&lt;&gt;""),M23=""),"MATERIAL QTY OR PRICE MISSING; ","")&amp;IF(B23="","NO DATE; ","")&amp;IF(UPPER(P23)&lt;&gt;"Y","NOT SIGNED BY GC; ","")&amp;IF(N(U23)&gt;7,"OVER 7 DAYS UNSIGNED; ","")&amp;IF(AND(UPPER(P23)="Y",R23=""),"SIGNED - NO CO #; ","")&amp;IF(AND(UPPER(P23)="Y",UPPER(S23)&lt;&gt;"Y"),"SIGNED - NOT BILLED YET; ","")&amp;IF(AND(UPPER(S23)="Y",T23=""),"BILLED - NO INVOICE #; ",""),LEN(IF(OR(G23="",H23=""),"HOURS OR RATE MISSING; ","")&amp;IF(AND(OR(J23&lt;&gt;"",K23&lt;&gt;"",L23&lt;&gt;""),M23=""),"MATERIAL QTY OR PRICE MISSING; ","")&amp;IF(B23="","NO DATE; ","")&amp;IF(UPPER(P23)&lt;&gt;"Y","NOT SIGNED BY GC; ","")&amp;IF(N(U23)&gt;7,"OVER 7 DAYS UNSIGNED; ","")&amp;IF(AND(UPPER(P23)="Y",R23=""),"SIGNED - NO CO #; ","")&amp;IF(AND(UPPER(P23)="Y",UPPER(S23)&lt;&gt;"Y"),"SIGNED - NOT BILLED YET; ","")&amp;IF(AND(UPPER(S23)="Y",T23=""),"BILLED - NO INVOICE #; ",""))-2)))</f>
        <v/>
      </c>
      <c r="W23" s="8" t="n"/>
    </row>
    <row r="24">
      <c r="A24" s="6" t="n"/>
      <c r="B24" s="7" t="n"/>
      <c r="C24" s="6" t="n"/>
      <c r="D24" s="6" t="n"/>
      <c r="E24" s="8" t="n"/>
      <c r="F24" s="6" t="n"/>
      <c r="G24" s="9" t="n"/>
      <c r="H24" s="10" t="n"/>
      <c r="I24" s="11">
        <f>IF(NOT(OR($A24&lt;&gt;"",$C24&lt;&gt;"",$E24&lt;&gt;"")),"",IF(AND(G24&lt;&gt;"",H24&lt;&gt;""),ROUND(N(G24)*N(H24),2),""))</f>
        <v/>
      </c>
      <c r="J24" s="6" t="n"/>
      <c r="K24" s="12" t="n"/>
      <c r="L24" s="10" t="n"/>
      <c r="M24" s="11">
        <f>IF(NOT(OR($A24&lt;&gt;"",$C24&lt;&gt;"",$E24&lt;&gt;"")),"",IF(AND(K24&lt;&gt;"",L24&lt;&gt;""),ROUND(N(K24)*N(L24),2),""))</f>
        <v/>
      </c>
      <c r="N24" s="13" t="n"/>
      <c r="O24" s="11">
        <f>IF(NOT(OR($A24&lt;&gt;"",$C24&lt;&gt;"",$E24&lt;&gt;"")),"",IF(AND(I24="",M24=""),"",ROUND((N(I24)+N(M24))*(1+N(N24)),2)))</f>
        <v/>
      </c>
      <c r="P24" s="6" t="n"/>
      <c r="Q24" s="6" t="n"/>
      <c r="R24" s="6" t="n"/>
      <c r="S24" s="6" t="n"/>
      <c r="T24" s="6" t="n"/>
      <c r="U24" s="14">
        <f>IF(NOT(OR($A24&lt;&gt;"",$C24&lt;&gt;"",$E24&lt;&gt;"")),"",IF(AND(UPPER(P24)&lt;&gt;"Y",B24&lt;&gt;""),MAX(0,TODAY()-B24),""))</f>
        <v/>
      </c>
      <c r="V24" s="15">
        <f>IF(NOT(OR($A24&lt;&gt;"",$C24&lt;&gt;"",$E24&lt;&gt;"")),"",IF(IF(OR(G24="",H24=""),"HOURS OR RATE MISSING; ","")&amp;IF(AND(OR(J24&lt;&gt;"",K24&lt;&gt;"",L24&lt;&gt;""),M24=""),"MATERIAL QTY OR PRICE MISSING; ","")&amp;IF(B24="","NO DATE; ","")&amp;IF(UPPER(P24)&lt;&gt;"Y","NOT SIGNED BY GC; ","")&amp;IF(N(U24)&gt;7,"OVER 7 DAYS UNSIGNED; ","")&amp;IF(AND(UPPER(P24)="Y",R24=""),"SIGNED - NO CO #; ","")&amp;IF(AND(UPPER(P24)="Y",UPPER(S24)&lt;&gt;"Y"),"SIGNED - NOT BILLED YET; ","")&amp;IF(AND(UPPER(S24)="Y",T24=""),"BILLED - NO INVOICE #; ","")="","",LEFT(IF(OR(G24="",H24=""),"HOURS OR RATE MISSING; ","")&amp;IF(AND(OR(J24&lt;&gt;"",K24&lt;&gt;"",L24&lt;&gt;""),M24=""),"MATERIAL QTY OR PRICE MISSING; ","")&amp;IF(B24="","NO DATE; ","")&amp;IF(UPPER(P24)&lt;&gt;"Y","NOT SIGNED BY GC; ","")&amp;IF(N(U24)&gt;7,"OVER 7 DAYS UNSIGNED; ","")&amp;IF(AND(UPPER(P24)="Y",R24=""),"SIGNED - NO CO #; ","")&amp;IF(AND(UPPER(P24)="Y",UPPER(S24)&lt;&gt;"Y"),"SIGNED - NOT BILLED YET; ","")&amp;IF(AND(UPPER(S24)="Y",T24=""),"BILLED - NO INVOICE #; ",""),LEN(IF(OR(G24="",H24=""),"HOURS OR RATE MISSING; ","")&amp;IF(AND(OR(J24&lt;&gt;"",K24&lt;&gt;"",L24&lt;&gt;""),M24=""),"MATERIAL QTY OR PRICE MISSING; ","")&amp;IF(B24="","NO DATE; ","")&amp;IF(UPPER(P24)&lt;&gt;"Y","NOT SIGNED BY GC; ","")&amp;IF(N(U24)&gt;7,"OVER 7 DAYS UNSIGNED; ","")&amp;IF(AND(UPPER(P24)="Y",R24=""),"SIGNED - NO CO #; ","")&amp;IF(AND(UPPER(P24)="Y",UPPER(S24)&lt;&gt;"Y"),"SIGNED - NOT BILLED YET; ","")&amp;IF(AND(UPPER(S24)="Y",T24=""),"BILLED - NO INVOICE #; ",""))-2)))</f>
        <v/>
      </c>
      <c r="W24" s="8" t="n"/>
    </row>
    <row r="25">
      <c r="A25" s="6" t="n"/>
      <c r="B25" s="7" t="n"/>
      <c r="C25" s="6" t="n"/>
      <c r="D25" s="6" t="n"/>
      <c r="E25" s="8" t="n"/>
      <c r="F25" s="6" t="n"/>
      <c r="G25" s="9" t="n"/>
      <c r="H25" s="10" t="n"/>
      <c r="I25" s="11">
        <f>IF(NOT(OR($A25&lt;&gt;"",$C25&lt;&gt;"",$E25&lt;&gt;"")),"",IF(AND(G25&lt;&gt;"",H25&lt;&gt;""),ROUND(N(G25)*N(H25),2),""))</f>
        <v/>
      </c>
      <c r="J25" s="6" t="n"/>
      <c r="K25" s="12" t="n"/>
      <c r="L25" s="10" t="n"/>
      <c r="M25" s="11">
        <f>IF(NOT(OR($A25&lt;&gt;"",$C25&lt;&gt;"",$E25&lt;&gt;"")),"",IF(AND(K25&lt;&gt;"",L25&lt;&gt;""),ROUND(N(K25)*N(L25),2),""))</f>
        <v/>
      </c>
      <c r="N25" s="13" t="n"/>
      <c r="O25" s="11">
        <f>IF(NOT(OR($A25&lt;&gt;"",$C25&lt;&gt;"",$E25&lt;&gt;"")),"",IF(AND(I25="",M25=""),"",ROUND((N(I25)+N(M25))*(1+N(N25)),2)))</f>
        <v/>
      </c>
      <c r="P25" s="6" t="n"/>
      <c r="Q25" s="6" t="n"/>
      <c r="R25" s="6" t="n"/>
      <c r="S25" s="6" t="n"/>
      <c r="T25" s="6" t="n"/>
      <c r="U25" s="14">
        <f>IF(NOT(OR($A25&lt;&gt;"",$C25&lt;&gt;"",$E25&lt;&gt;"")),"",IF(AND(UPPER(P25)&lt;&gt;"Y",B25&lt;&gt;""),MAX(0,TODAY()-B25),""))</f>
        <v/>
      </c>
      <c r="V25" s="15">
        <f>IF(NOT(OR($A25&lt;&gt;"",$C25&lt;&gt;"",$E25&lt;&gt;"")),"",IF(IF(OR(G25="",H25=""),"HOURS OR RATE MISSING; ","")&amp;IF(AND(OR(J25&lt;&gt;"",K25&lt;&gt;"",L25&lt;&gt;""),M25=""),"MATERIAL QTY OR PRICE MISSING; ","")&amp;IF(B25="","NO DATE; ","")&amp;IF(UPPER(P25)&lt;&gt;"Y","NOT SIGNED BY GC; ","")&amp;IF(N(U25)&gt;7,"OVER 7 DAYS UNSIGNED; ","")&amp;IF(AND(UPPER(P25)="Y",R25=""),"SIGNED - NO CO #; ","")&amp;IF(AND(UPPER(P25)="Y",UPPER(S25)&lt;&gt;"Y"),"SIGNED - NOT BILLED YET; ","")&amp;IF(AND(UPPER(S25)="Y",T25=""),"BILLED - NO INVOICE #; ","")="","",LEFT(IF(OR(G25="",H25=""),"HOURS OR RATE MISSING; ","")&amp;IF(AND(OR(J25&lt;&gt;"",K25&lt;&gt;"",L25&lt;&gt;""),M25=""),"MATERIAL QTY OR PRICE MISSING; ","")&amp;IF(B25="","NO DATE; ","")&amp;IF(UPPER(P25)&lt;&gt;"Y","NOT SIGNED BY GC; ","")&amp;IF(N(U25)&gt;7,"OVER 7 DAYS UNSIGNED; ","")&amp;IF(AND(UPPER(P25)="Y",R25=""),"SIGNED - NO CO #; ","")&amp;IF(AND(UPPER(P25)="Y",UPPER(S25)&lt;&gt;"Y"),"SIGNED - NOT BILLED YET; ","")&amp;IF(AND(UPPER(S25)="Y",T25=""),"BILLED - NO INVOICE #; ",""),LEN(IF(OR(G25="",H25=""),"HOURS OR RATE MISSING; ","")&amp;IF(AND(OR(J25&lt;&gt;"",K25&lt;&gt;"",L25&lt;&gt;""),M25=""),"MATERIAL QTY OR PRICE MISSING; ","")&amp;IF(B25="","NO DATE; ","")&amp;IF(UPPER(P25)&lt;&gt;"Y","NOT SIGNED BY GC; ","")&amp;IF(N(U25)&gt;7,"OVER 7 DAYS UNSIGNED; ","")&amp;IF(AND(UPPER(P25)="Y",R25=""),"SIGNED - NO CO #; ","")&amp;IF(AND(UPPER(P25)="Y",UPPER(S25)&lt;&gt;"Y"),"SIGNED - NOT BILLED YET; ","")&amp;IF(AND(UPPER(S25)="Y",T25=""),"BILLED - NO INVOICE #; ",""))-2)))</f>
        <v/>
      </c>
      <c r="W25" s="8" t="n"/>
    </row>
    <row r="26">
      <c r="A26" s="6" t="n"/>
      <c r="B26" s="7" t="n"/>
      <c r="C26" s="6" t="n"/>
      <c r="D26" s="6" t="n"/>
      <c r="E26" s="8" t="n"/>
      <c r="F26" s="6" t="n"/>
      <c r="G26" s="9" t="n"/>
      <c r="H26" s="10" t="n"/>
      <c r="I26" s="11">
        <f>IF(NOT(OR($A26&lt;&gt;"",$C26&lt;&gt;"",$E26&lt;&gt;"")),"",IF(AND(G26&lt;&gt;"",H26&lt;&gt;""),ROUND(N(G26)*N(H26),2),""))</f>
        <v/>
      </c>
      <c r="J26" s="6" t="n"/>
      <c r="K26" s="12" t="n"/>
      <c r="L26" s="10" t="n"/>
      <c r="M26" s="11">
        <f>IF(NOT(OR($A26&lt;&gt;"",$C26&lt;&gt;"",$E26&lt;&gt;"")),"",IF(AND(K26&lt;&gt;"",L26&lt;&gt;""),ROUND(N(K26)*N(L26),2),""))</f>
        <v/>
      </c>
      <c r="N26" s="13" t="n"/>
      <c r="O26" s="11">
        <f>IF(NOT(OR($A26&lt;&gt;"",$C26&lt;&gt;"",$E26&lt;&gt;"")),"",IF(AND(I26="",M26=""),"",ROUND((N(I26)+N(M26))*(1+N(N26)),2)))</f>
        <v/>
      </c>
      <c r="P26" s="6" t="n"/>
      <c r="Q26" s="6" t="n"/>
      <c r="R26" s="6" t="n"/>
      <c r="S26" s="6" t="n"/>
      <c r="T26" s="6" t="n"/>
      <c r="U26" s="14">
        <f>IF(NOT(OR($A26&lt;&gt;"",$C26&lt;&gt;"",$E26&lt;&gt;"")),"",IF(AND(UPPER(P26)&lt;&gt;"Y",B26&lt;&gt;""),MAX(0,TODAY()-B26),""))</f>
        <v/>
      </c>
      <c r="V26" s="15">
        <f>IF(NOT(OR($A26&lt;&gt;"",$C26&lt;&gt;"",$E26&lt;&gt;"")),"",IF(IF(OR(G26="",H26=""),"HOURS OR RATE MISSING; ","")&amp;IF(AND(OR(J26&lt;&gt;"",K26&lt;&gt;"",L26&lt;&gt;""),M26=""),"MATERIAL QTY OR PRICE MISSING; ","")&amp;IF(B26="","NO DATE; ","")&amp;IF(UPPER(P26)&lt;&gt;"Y","NOT SIGNED BY GC; ","")&amp;IF(N(U26)&gt;7,"OVER 7 DAYS UNSIGNED; ","")&amp;IF(AND(UPPER(P26)="Y",R26=""),"SIGNED - NO CO #; ","")&amp;IF(AND(UPPER(P26)="Y",UPPER(S26)&lt;&gt;"Y"),"SIGNED - NOT BILLED YET; ","")&amp;IF(AND(UPPER(S26)="Y",T26=""),"BILLED - NO INVOICE #; ","")="","",LEFT(IF(OR(G26="",H26=""),"HOURS OR RATE MISSING; ","")&amp;IF(AND(OR(J26&lt;&gt;"",K26&lt;&gt;"",L26&lt;&gt;""),M26=""),"MATERIAL QTY OR PRICE MISSING; ","")&amp;IF(B26="","NO DATE; ","")&amp;IF(UPPER(P26)&lt;&gt;"Y","NOT SIGNED BY GC; ","")&amp;IF(N(U26)&gt;7,"OVER 7 DAYS UNSIGNED; ","")&amp;IF(AND(UPPER(P26)="Y",R26=""),"SIGNED - NO CO #; ","")&amp;IF(AND(UPPER(P26)="Y",UPPER(S26)&lt;&gt;"Y"),"SIGNED - NOT BILLED YET; ","")&amp;IF(AND(UPPER(S26)="Y",T26=""),"BILLED - NO INVOICE #; ",""),LEN(IF(OR(G26="",H26=""),"HOURS OR RATE MISSING; ","")&amp;IF(AND(OR(J26&lt;&gt;"",K26&lt;&gt;"",L26&lt;&gt;""),M26=""),"MATERIAL QTY OR PRICE MISSING; ","")&amp;IF(B26="","NO DATE; ","")&amp;IF(UPPER(P26)&lt;&gt;"Y","NOT SIGNED BY GC; ","")&amp;IF(N(U26)&gt;7,"OVER 7 DAYS UNSIGNED; ","")&amp;IF(AND(UPPER(P26)="Y",R26=""),"SIGNED - NO CO #; ","")&amp;IF(AND(UPPER(P26)="Y",UPPER(S26)&lt;&gt;"Y"),"SIGNED - NOT BILLED YET; ","")&amp;IF(AND(UPPER(S26)="Y",T26=""),"BILLED - NO INVOICE #; ",""))-2)))</f>
        <v/>
      </c>
      <c r="W26" s="8" t="n"/>
    </row>
    <row r="27">
      <c r="A27" s="6" t="n"/>
      <c r="B27" s="7" t="n"/>
      <c r="C27" s="6" t="n"/>
      <c r="D27" s="6" t="n"/>
      <c r="E27" s="8" t="n"/>
      <c r="F27" s="6" t="n"/>
      <c r="G27" s="9" t="n"/>
      <c r="H27" s="10" t="n"/>
      <c r="I27" s="11">
        <f>IF(NOT(OR($A27&lt;&gt;"",$C27&lt;&gt;"",$E27&lt;&gt;"")),"",IF(AND(G27&lt;&gt;"",H27&lt;&gt;""),ROUND(N(G27)*N(H27),2),""))</f>
        <v/>
      </c>
      <c r="J27" s="6" t="n"/>
      <c r="K27" s="12" t="n"/>
      <c r="L27" s="10" t="n"/>
      <c r="M27" s="11">
        <f>IF(NOT(OR($A27&lt;&gt;"",$C27&lt;&gt;"",$E27&lt;&gt;"")),"",IF(AND(K27&lt;&gt;"",L27&lt;&gt;""),ROUND(N(K27)*N(L27),2),""))</f>
        <v/>
      </c>
      <c r="N27" s="13" t="n"/>
      <c r="O27" s="11">
        <f>IF(NOT(OR($A27&lt;&gt;"",$C27&lt;&gt;"",$E27&lt;&gt;"")),"",IF(AND(I27="",M27=""),"",ROUND((N(I27)+N(M27))*(1+N(N27)),2)))</f>
        <v/>
      </c>
      <c r="P27" s="6" t="n"/>
      <c r="Q27" s="6" t="n"/>
      <c r="R27" s="6" t="n"/>
      <c r="S27" s="6" t="n"/>
      <c r="T27" s="6" t="n"/>
      <c r="U27" s="14">
        <f>IF(NOT(OR($A27&lt;&gt;"",$C27&lt;&gt;"",$E27&lt;&gt;"")),"",IF(AND(UPPER(P27)&lt;&gt;"Y",B27&lt;&gt;""),MAX(0,TODAY()-B27),""))</f>
        <v/>
      </c>
      <c r="V27" s="15">
        <f>IF(NOT(OR($A27&lt;&gt;"",$C27&lt;&gt;"",$E27&lt;&gt;"")),"",IF(IF(OR(G27="",H27=""),"HOURS OR RATE MISSING; ","")&amp;IF(AND(OR(J27&lt;&gt;"",K27&lt;&gt;"",L27&lt;&gt;""),M27=""),"MATERIAL QTY OR PRICE MISSING; ","")&amp;IF(B27="","NO DATE; ","")&amp;IF(UPPER(P27)&lt;&gt;"Y","NOT SIGNED BY GC; ","")&amp;IF(N(U27)&gt;7,"OVER 7 DAYS UNSIGNED; ","")&amp;IF(AND(UPPER(P27)="Y",R27=""),"SIGNED - NO CO #; ","")&amp;IF(AND(UPPER(P27)="Y",UPPER(S27)&lt;&gt;"Y"),"SIGNED - NOT BILLED YET; ","")&amp;IF(AND(UPPER(S27)="Y",T27=""),"BILLED - NO INVOICE #; ","")="","",LEFT(IF(OR(G27="",H27=""),"HOURS OR RATE MISSING; ","")&amp;IF(AND(OR(J27&lt;&gt;"",K27&lt;&gt;"",L27&lt;&gt;""),M27=""),"MATERIAL QTY OR PRICE MISSING; ","")&amp;IF(B27="","NO DATE; ","")&amp;IF(UPPER(P27)&lt;&gt;"Y","NOT SIGNED BY GC; ","")&amp;IF(N(U27)&gt;7,"OVER 7 DAYS UNSIGNED; ","")&amp;IF(AND(UPPER(P27)="Y",R27=""),"SIGNED - NO CO #; ","")&amp;IF(AND(UPPER(P27)="Y",UPPER(S27)&lt;&gt;"Y"),"SIGNED - NOT BILLED YET; ","")&amp;IF(AND(UPPER(S27)="Y",T27=""),"BILLED - NO INVOICE #; ",""),LEN(IF(OR(G27="",H27=""),"HOURS OR RATE MISSING; ","")&amp;IF(AND(OR(J27&lt;&gt;"",K27&lt;&gt;"",L27&lt;&gt;""),M27=""),"MATERIAL QTY OR PRICE MISSING; ","")&amp;IF(B27="","NO DATE; ","")&amp;IF(UPPER(P27)&lt;&gt;"Y","NOT SIGNED BY GC; ","")&amp;IF(N(U27)&gt;7,"OVER 7 DAYS UNSIGNED; ","")&amp;IF(AND(UPPER(P27)="Y",R27=""),"SIGNED - NO CO #; ","")&amp;IF(AND(UPPER(P27)="Y",UPPER(S27)&lt;&gt;"Y"),"SIGNED - NOT BILLED YET; ","")&amp;IF(AND(UPPER(S27)="Y",T27=""),"BILLED - NO INVOICE #; ",""))-2)))</f>
        <v/>
      </c>
      <c r="W27" s="8" t="n"/>
    </row>
    <row r="28">
      <c r="A28" s="6" t="n"/>
      <c r="B28" s="7" t="n"/>
      <c r="C28" s="6" t="n"/>
      <c r="D28" s="6" t="n"/>
      <c r="E28" s="8" t="n"/>
      <c r="F28" s="6" t="n"/>
      <c r="G28" s="9" t="n"/>
      <c r="H28" s="10" t="n"/>
      <c r="I28" s="11">
        <f>IF(NOT(OR($A28&lt;&gt;"",$C28&lt;&gt;"",$E28&lt;&gt;"")),"",IF(AND(G28&lt;&gt;"",H28&lt;&gt;""),ROUND(N(G28)*N(H28),2),""))</f>
        <v/>
      </c>
      <c r="J28" s="6" t="n"/>
      <c r="K28" s="12" t="n"/>
      <c r="L28" s="10" t="n"/>
      <c r="M28" s="11">
        <f>IF(NOT(OR($A28&lt;&gt;"",$C28&lt;&gt;"",$E28&lt;&gt;"")),"",IF(AND(K28&lt;&gt;"",L28&lt;&gt;""),ROUND(N(K28)*N(L28),2),""))</f>
        <v/>
      </c>
      <c r="N28" s="13" t="n"/>
      <c r="O28" s="11">
        <f>IF(NOT(OR($A28&lt;&gt;"",$C28&lt;&gt;"",$E28&lt;&gt;"")),"",IF(AND(I28="",M28=""),"",ROUND((N(I28)+N(M28))*(1+N(N28)),2)))</f>
        <v/>
      </c>
      <c r="P28" s="6" t="n"/>
      <c r="Q28" s="6" t="n"/>
      <c r="R28" s="6" t="n"/>
      <c r="S28" s="6" t="n"/>
      <c r="T28" s="6" t="n"/>
      <c r="U28" s="14">
        <f>IF(NOT(OR($A28&lt;&gt;"",$C28&lt;&gt;"",$E28&lt;&gt;"")),"",IF(AND(UPPER(P28)&lt;&gt;"Y",B28&lt;&gt;""),MAX(0,TODAY()-B28),""))</f>
        <v/>
      </c>
      <c r="V28" s="15">
        <f>IF(NOT(OR($A28&lt;&gt;"",$C28&lt;&gt;"",$E28&lt;&gt;"")),"",IF(IF(OR(G28="",H28=""),"HOURS OR RATE MISSING; ","")&amp;IF(AND(OR(J28&lt;&gt;"",K28&lt;&gt;"",L28&lt;&gt;""),M28=""),"MATERIAL QTY OR PRICE MISSING; ","")&amp;IF(B28="","NO DATE; ","")&amp;IF(UPPER(P28)&lt;&gt;"Y","NOT SIGNED BY GC; ","")&amp;IF(N(U28)&gt;7,"OVER 7 DAYS UNSIGNED; ","")&amp;IF(AND(UPPER(P28)="Y",R28=""),"SIGNED - NO CO #; ","")&amp;IF(AND(UPPER(P28)="Y",UPPER(S28)&lt;&gt;"Y"),"SIGNED - NOT BILLED YET; ","")&amp;IF(AND(UPPER(S28)="Y",T28=""),"BILLED - NO INVOICE #; ","")="","",LEFT(IF(OR(G28="",H28=""),"HOURS OR RATE MISSING; ","")&amp;IF(AND(OR(J28&lt;&gt;"",K28&lt;&gt;"",L28&lt;&gt;""),M28=""),"MATERIAL QTY OR PRICE MISSING; ","")&amp;IF(B28="","NO DATE; ","")&amp;IF(UPPER(P28)&lt;&gt;"Y","NOT SIGNED BY GC; ","")&amp;IF(N(U28)&gt;7,"OVER 7 DAYS UNSIGNED; ","")&amp;IF(AND(UPPER(P28)="Y",R28=""),"SIGNED - NO CO #; ","")&amp;IF(AND(UPPER(P28)="Y",UPPER(S28)&lt;&gt;"Y"),"SIGNED - NOT BILLED YET; ","")&amp;IF(AND(UPPER(S28)="Y",T28=""),"BILLED - NO INVOICE #; ",""),LEN(IF(OR(G28="",H28=""),"HOURS OR RATE MISSING; ","")&amp;IF(AND(OR(J28&lt;&gt;"",K28&lt;&gt;"",L28&lt;&gt;""),M28=""),"MATERIAL QTY OR PRICE MISSING; ","")&amp;IF(B28="","NO DATE; ","")&amp;IF(UPPER(P28)&lt;&gt;"Y","NOT SIGNED BY GC; ","")&amp;IF(N(U28)&gt;7,"OVER 7 DAYS UNSIGNED; ","")&amp;IF(AND(UPPER(P28)="Y",R28=""),"SIGNED - NO CO #; ","")&amp;IF(AND(UPPER(P28)="Y",UPPER(S28)&lt;&gt;"Y"),"SIGNED - NOT BILLED YET; ","")&amp;IF(AND(UPPER(S28)="Y",T28=""),"BILLED - NO INVOICE #; ",""))-2)))</f>
        <v/>
      </c>
      <c r="W28" s="8" t="n"/>
    </row>
    <row r="29">
      <c r="A29" s="6" t="n"/>
      <c r="B29" s="7" t="n"/>
      <c r="C29" s="6" t="n"/>
      <c r="D29" s="6" t="n"/>
      <c r="E29" s="8" t="n"/>
      <c r="F29" s="6" t="n"/>
      <c r="G29" s="9" t="n"/>
      <c r="H29" s="10" t="n"/>
      <c r="I29" s="11">
        <f>IF(NOT(OR($A29&lt;&gt;"",$C29&lt;&gt;"",$E29&lt;&gt;"")),"",IF(AND(G29&lt;&gt;"",H29&lt;&gt;""),ROUND(N(G29)*N(H29),2),""))</f>
        <v/>
      </c>
      <c r="J29" s="6" t="n"/>
      <c r="K29" s="12" t="n"/>
      <c r="L29" s="10" t="n"/>
      <c r="M29" s="11">
        <f>IF(NOT(OR($A29&lt;&gt;"",$C29&lt;&gt;"",$E29&lt;&gt;"")),"",IF(AND(K29&lt;&gt;"",L29&lt;&gt;""),ROUND(N(K29)*N(L29),2),""))</f>
        <v/>
      </c>
      <c r="N29" s="13" t="n"/>
      <c r="O29" s="11">
        <f>IF(NOT(OR($A29&lt;&gt;"",$C29&lt;&gt;"",$E29&lt;&gt;"")),"",IF(AND(I29="",M29=""),"",ROUND((N(I29)+N(M29))*(1+N(N29)),2)))</f>
        <v/>
      </c>
      <c r="P29" s="6" t="n"/>
      <c r="Q29" s="6" t="n"/>
      <c r="R29" s="6" t="n"/>
      <c r="S29" s="6" t="n"/>
      <c r="T29" s="6" t="n"/>
      <c r="U29" s="14">
        <f>IF(NOT(OR($A29&lt;&gt;"",$C29&lt;&gt;"",$E29&lt;&gt;"")),"",IF(AND(UPPER(P29)&lt;&gt;"Y",B29&lt;&gt;""),MAX(0,TODAY()-B29),""))</f>
        <v/>
      </c>
      <c r="V29" s="15">
        <f>IF(NOT(OR($A29&lt;&gt;"",$C29&lt;&gt;"",$E29&lt;&gt;"")),"",IF(IF(OR(G29="",H29=""),"HOURS OR RATE MISSING; ","")&amp;IF(AND(OR(J29&lt;&gt;"",K29&lt;&gt;"",L29&lt;&gt;""),M29=""),"MATERIAL QTY OR PRICE MISSING; ","")&amp;IF(B29="","NO DATE; ","")&amp;IF(UPPER(P29)&lt;&gt;"Y","NOT SIGNED BY GC; ","")&amp;IF(N(U29)&gt;7,"OVER 7 DAYS UNSIGNED; ","")&amp;IF(AND(UPPER(P29)="Y",R29=""),"SIGNED - NO CO #; ","")&amp;IF(AND(UPPER(P29)="Y",UPPER(S29)&lt;&gt;"Y"),"SIGNED - NOT BILLED YET; ","")&amp;IF(AND(UPPER(S29)="Y",T29=""),"BILLED - NO INVOICE #; ","")="","",LEFT(IF(OR(G29="",H29=""),"HOURS OR RATE MISSING; ","")&amp;IF(AND(OR(J29&lt;&gt;"",K29&lt;&gt;"",L29&lt;&gt;""),M29=""),"MATERIAL QTY OR PRICE MISSING; ","")&amp;IF(B29="","NO DATE; ","")&amp;IF(UPPER(P29)&lt;&gt;"Y","NOT SIGNED BY GC; ","")&amp;IF(N(U29)&gt;7,"OVER 7 DAYS UNSIGNED; ","")&amp;IF(AND(UPPER(P29)="Y",R29=""),"SIGNED - NO CO #; ","")&amp;IF(AND(UPPER(P29)="Y",UPPER(S29)&lt;&gt;"Y"),"SIGNED - NOT BILLED YET; ","")&amp;IF(AND(UPPER(S29)="Y",T29=""),"BILLED - NO INVOICE #; ",""),LEN(IF(OR(G29="",H29=""),"HOURS OR RATE MISSING; ","")&amp;IF(AND(OR(J29&lt;&gt;"",K29&lt;&gt;"",L29&lt;&gt;""),M29=""),"MATERIAL QTY OR PRICE MISSING; ","")&amp;IF(B29="","NO DATE; ","")&amp;IF(UPPER(P29)&lt;&gt;"Y","NOT SIGNED BY GC; ","")&amp;IF(N(U29)&gt;7,"OVER 7 DAYS UNSIGNED; ","")&amp;IF(AND(UPPER(P29)="Y",R29=""),"SIGNED - NO CO #; ","")&amp;IF(AND(UPPER(P29)="Y",UPPER(S29)&lt;&gt;"Y"),"SIGNED - NOT BILLED YET; ","")&amp;IF(AND(UPPER(S29)="Y",T29=""),"BILLED - NO INVOICE #; ",""))-2)))</f>
        <v/>
      </c>
      <c r="W29" s="8" t="n"/>
    </row>
    <row r="30">
      <c r="A30" s="6" t="n"/>
      <c r="B30" s="7" t="n"/>
      <c r="C30" s="6" t="n"/>
      <c r="D30" s="6" t="n"/>
      <c r="E30" s="8" t="n"/>
      <c r="F30" s="6" t="n"/>
      <c r="G30" s="9" t="n"/>
      <c r="H30" s="10" t="n"/>
      <c r="I30" s="11">
        <f>IF(NOT(OR($A30&lt;&gt;"",$C30&lt;&gt;"",$E30&lt;&gt;"")),"",IF(AND(G30&lt;&gt;"",H30&lt;&gt;""),ROUND(N(G30)*N(H30),2),""))</f>
        <v/>
      </c>
      <c r="J30" s="6" t="n"/>
      <c r="K30" s="12" t="n"/>
      <c r="L30" s="10" t="n"/>
      <c r="M30" s="11">
        <f>IF(NOT(OR($A30&lt;&gt;"",$C30&lt;&gt;"",$E30&lt;&gt;"")),"",IF(AND(K30&lt;&gt;"",L30&lt;&gt;""),ROUND(N(K30)*N(L30),2),""))</f>
        <v/>
      </c>
      <c r="N30" s="13" t="n"/>
      <c r="O30" s="11">
        <f>IF(NOT(OR($A30&lt;&gt;"",$C30&lt;&gt;"",$E30&lt;&gt;"")),"",IF(AND(I30="",M30=""),"",ROUND((N(I30)+N(M30))*(1+N(N30)),2)))</f>
        <v/>
      </c>
      <c r="P30" s="6" t="n"/>
      <c r="Q30" s="6" t="n"/>
      <c r="R30" s="6" t="n"/>
      <c r="S30" s="6" t="n"/>
      <c r="T30" s="6" t="n"/>
      <c r="U30" s="14">
        <f>IF(NOT(OR($A30&lt;&gt;"",$C30&lt;&gt;"",$E30&lt;&gt;"")),"",IF(AND(UPPER(P30)&lt;&gt;"Y",B30&lt;&gt;""),MAX(0,TODAY()-B30),""))</f>
        <v/>
      </c>
      <c r="V30" s="15">
        <f>IF(NOT(OR($A30&lt;&gt;"",$C30&lt;&gt;"",$E30&lt;&gt;"")),"",IF(IF(OR(G30="",H30=""),"HOURS OR RATE MISSING; ","")&amp;IF(AND(OR(J30&lt;&gt;"",K30&lt;&gt;"",L30&lt;&gt;""),M30=""),"MATERIAL QTY OR PRICE MISSING; ","")&amp;IF(B30="","NO DATE; ","")&amp;IF(UPPER(P30)&lt;&gt;"Y","NOT SIGNED BY GC; ","")&amp;IF(N(U30)&gt;7,"OVER 7 DAYS UNSIGNED; ","")&amp;IF(AND(UPPER(P30)="Y",R30=""),"SIGNED - NO CO #; ","")&amp;IF(AND(UPPER(P30)="Y",UPPER(S30)&lt;&gt;"Y"),"SIGNED - NOT BILLED YET; ","")&amp;IF(AND(UPPER(S30)="Y",T30=""),"BILLED - NO INVOICE #; ","")="","",LEFT(IF(OR(G30="",H30=""),"HOURS OR RATE MISSING; ","")&amp;IF(AND(OR(J30&lt;&gt;"",K30&lt;&gt;"",L30&lt;&gt;""),M30=""),"MATERIAL QTY OR PRICE MISSING; ","")&amp;IF(B30="","NO DATE; ","")&amp;IF(UPPER(P30)&lt;&gt;"Y","NOT SIGNED BY GC; ","")&amp;IF(N(U30)&gt;7,"OVER 7 DAYS UNSIGNED; ","")&amp;IF(AND(UPPER(P30)="Y",R30=""),"SIGNED - NO CO #; ","")&amp;IF(AND(UPPER(P30)="Y",UPPER(S30)&lt;&gt;"Y"),"SIGNED - NOT BILLED YET; ","")&amp;IF(AND(UPPER(S30)="Y",T30=""),"BILLED - NO INVOICE #; ",""),LEN(IF(OR(G30="",H30=""),"HOURS OR RATE MISSING; ","")&amp;IF(AND(OR(J30&lt;&gt;"",K30&lt;&gt;"",L30&lt;&gt;""),M30=""),"MATERIAL QTY OR PRICE MISSING; ","")&amp;IF(B30="","NO DATE; ","")&amp;IF(UPPER(P30)&lt;&gt;"Y","NOT SIGNED BY GC; ","")&amp;IF(N(U30)&gt;7,"OVER 7 DAYS UNSIGNED; ","")&amp;IF(AND(UPPER(P30)="Y",R30=""),"SIGNED - NO CO #; ","")&amp;IF(AND(UPPER(P30)="Y",UPPER(S30)&lt;&gt;"Y"),"SIGNED - NOT BILLED YET; ","")&amp;IF(AND(UPPER(S30)="Y",T30=""),"BILLED - NO INVOICE #; ",""))-2)))</f>
        <v/>
      </c>
      <c r="W30" s="8" t="n"/>
    </row>
    <row r="31">
      <c r="A31" s="6" t="n"/>
      <c r="B31" s="7" t="n"/>
      <c r="C31" s="6" t="n"/>
      <c r="D31" s="6" t="n"/>
      <c r="E31" s="8" t="n"/>
      <c r="F31" s="6" t="n"/>
      <c r="G31" s="9" t="n"/>
      <c r="H31" s="10" t="n"/>
      <c r="I31" s="11">
        <f>IF(NOT(OR($A31&lt;&gt;"",$C31&lt;&gt;"",$E31&lt;&gt;"")),"",IF(AND(G31&lt;&gt;"",H31&lt;&gt;""),ROUND(N(G31)*N(H31),2),""))</f>
        <v/>
      </c>
      <c r="J31" s="6" t="n"/>
      <c r="K31" s="12" t="n"/>
      <c r="L31" s="10" t="n"/>
      <c r="M31" s="11">
        <f>IF(NOT(OR($A31&lt;&gt;"",$C31&lt;&gt;"",$E31&lt;&gt;"")),"",IF(AND(K31&lt;&gt;"",L31&lt;&gt;""),ROUND(N(K31)*N(L31),2),""))</f>
        <v/>
      </c>
      <c r="N31" s="13" t="n"/>
      <c r="O31" s="11">
        <f>IF(NOT(OR($A31&lt;&gt;"",$C31&lt;&gt;"",$E31&lt;&gt;"")),"",IF(AND(I31="",M31=""),"",ROUND((N(I31)+N(M31))*(1+N(N31)),2)))</f>
        <v/>
      </c>
      <c r="P31" s="6" t="n"/>
      <c r="Q31" s="6" t="n"/>
      <c r="R31" s="6" t="n"/>
      <c r="S31" s="6" t="n"/>
      <c r="T31" s="6" t="n"/>
      <c r="U31" s="14">
        <f>IF(NOT(OR($A31&lt;&gt;"",$C31&lt;&gt;"",$E31&lt;&gt;"")),"",IF(AND(UPPER(P31)&lt;&gt;"Y",B31&lt;&gt;""),MAX(0,TODAY()-B31),""))</f>
        <v/>
      </c>
      <c r="V31" s="15">
        <f>IF(NOT(OR($A31&lt;&gt;"",$C31&lt;&gt;"",$E31&lt;&gt;"")),"",IF(IF(OR(G31="",H31=""),"HOURS OR RATE MISSING; ","")&amp;IF(AND(OR(J31&lt;&gt;"",K31&lt;&gt;"",L31&lt;&gt;""),M31=""),"MATERIAL QTY OR PRICE MISSING; ","")&amp;IF(B31="","NO DATE; ","")&amp;IF(UPPER(P31)&lt;&gt;"Y","NOT SIGNED BY GC; ","")&amp;IF(N(U31)&gt;7,"OVER 7 DAYS UNSIGNED; ","")&amp;IF(AND(UPPER(P31)="Y",R31=""),"SIGNED - NO CO #; ","")&amp;IF(AND(UPPER(P31)="Y",UPPER(S31)&lt;&gt;"Y"),"SIGNED - NOT BILLED YET; ","")&amp;IF(AND(UPPER(S31)="Y",T31=""),"BILLED - NO INVOICE #; ","")="","",LEFT(IF(OR(G31="",H31=""),"HOURS OR RATE MISSING; ","")&amp;IF(AND(OR(J31&lt;&gt;"",K31&lt;&gt;"",L31&lt;&gt;""),M31=""),"MATERIAL QTY OR PRICE MISSING; ","")&amp;IF(B31="","NO DATE; ","")&amp;IF(UPPER(P31)&lt;&gt;"Y","NOT SIGNED BY GC; ","")&amp;IF(N(U31)&gt;7,"OVER 7 DAYS UNSIGNED; ","")&amp;IF(AND(UPPER(P31)="Y",R31=""),"SIGNED - NO CO #; ","")&amp;IF(AND(UPPER(P31)="Y",UPPER(S31)&lt;&gt;"Y"),"SIGNED - NOT BILLED YET; ","")&amp;IF(AND(UPPER(S31)="Y",T31=""),"BILLED - NO INVOICE #; ",""),LEN(IF(OR(G31="",H31=""),"HOURS OR RATE MISSING; ","")&amp;IF(AND(OR(J31&lt;&gt;"",K31&lt;&gt;"",L31&lt;&gt;""),M31=""),"MATERIAL QTY OR PRICE MISSING; ","")&amp;IF(B31="","NO DATE; ","")&amp;IF(UPPER(P31)&lt;&gt;"Y","NOT SIGNED BY GC; ","")&amp;IF(N(U31)&gt;7,"OVER 7 DAYS UNSIGNED; ","")&amp;IF(AND(UPPER(P31)="Y",R31=""),"SIGNED - NO CO #; ","")&amp;IF(AND(UPPER(P31)="Y",UPPER(S31)&lt;&gt;"Y"),"SIGNED - NOT BILLED YET; ","")&amp;IF(AND(UPPER(S31)="Y",T31=""),"BILLED - NO INVOICE #; ",""))-2)))</f>
        <v/>
      </c>
      <c r="W31" s="8" t="n"/>
    </row>
    <row r="32">
      <c r="A32" s="6" t="n"/>
      <c r="B32" s="7" t="n"/>
      <c r="C32" s="6" t="n"/>
      <c r="D32" s="6" t="n"/>
      <c r="E32" s="8" t="n"/>
      <c r="F32" s="6" t="n"/>
      <c r="G32" s="9" t="n"/>
      <c r="H32" s="10" t="n"/>
      <c r="I32" s="11">
        <f>IF(NOT(OR($A32&lt;&gt;"",$C32&lt;&gt;"",$E32&lt;&gt;"")),"",IF(AND(G32&lt;&gt;"",H32&lt;&gt;""),ROUND(N(G32)*N(H32),2),""))</f>
        <v/>
      </c>
      <c r="J32" s="6" t="n"/>
      <c r="K32" s="12" t="n"/>
      <c r="L32" s="10" t="n"/>
      <c r="M32" s="11">
        <f>IF(NOT(OR($A32&lt;&gt;"",$C32&lt;&gt;"",$E32&lt;&gt;"")),"",IF(AND(K32&lt;&gt;"",L32&lt;&gt;""),ROUND(N(K32)*N(L32),2),""))</f>
        <v/>
      </c>
      <c r="N32" s="13" t="n"/>
      <c r="O32" s="11">
        <f>IF(NOT(OR($A32&lt;&gt;"",$C32&lt;&gt;"",$E32&lt;&gt;"")),"",IF(AND(I32="",M32=""),"",ROUND((N(I32)+N(M32))*(1+N(N32)),2)))</f>
        <v/>
      </c>
      <c r="P32" s="6" t="n"/>
      <c r="Q32" s="6" t="n"/>
      <c r="R32" s="6" t="n"/>
      <c r="S32" s="6" t="n"/>
      <c r="T32" s="6" t="n"/>
      <c r="U32" s="14">
        <f>IF(NOT(OR($A32&lt;&gt;"",$C32&lt;&gt;"",$E32&lt;&gt;"")),"",IF(AND(UPPER(P32)&lt;&gt;"Y",B32&lt;&gt;""),MAX(0,TODAY()-B32),""))</f>
        <v/>
      </c>
      <c r="V32" s="15">
        <f>IF(NOT(OR($A32&lt;&gt;"",$C32&lt;&gt;"",$E32&lt;&gt;"")),"",IF(IF(OR(G32="",H32=""),"HOURS OR RATE MISSING; ","")&amp;IF(AND(OR(J32&lt;&gt;"",K32&lt;&gt;"",L32&lt;&gt;""),M32=""),"MATERIAL QTY OR PRICE MISSING; ","")&amp;IF(B32="","NO DATE; ","")&amp;IF(UPPER(P32)&lt;&gt;"Y","NOT SIGNED BY GC; ","")&amp;IF(N(U32)&gt;7,"OVER 7 DAYS UNSIGNED; ","")&amp;IF(AND(UPPER(P32)="Y",R32=""),"SIGNED - NO CO #; ","")&amp;IF(AND(UPPER(P32)="Y",UPPER(S32)&lt;&gt;"Y"),"SIGNED - NOT BILLED YET; ","")&amp;IF(AND(UPPER(S32)="Y",T32=""),"BILLED - NO INVOICE #; ","")="","",LEFT(IF(OR(G32="",H32=""),"HOURS OR RATE MISSING; ","")&amp;IF(AND(OR(J32&lt;&gt;"",K32&lt;&gt;"",L32&lt;&gt;""),M32=""),"MATERIAL QTY OR PRICE MISSING; ","")&amp;IF(B32="","NO DATE; ","")&amp;IF(UPPER(P32)&lt;&gt;"Y","NOT SIGNED BY GC; ","")&amp;IF(N(U32)&gt;7,"OVER 7 DAYS UNSIGNED; ","")&amp;IF(AND(UPPER(P32)="Y",R32=""),"SIGNED - NO CO #; ","")&amp;IF(AND(UPPER(P32)="Y",UPPER(S32)&lt;&gt;"Y"),"SIGNED - NOT BILLED YET; ","")&amp;IF(AND(UPPER(S32)="Y",T32=""),"BILLED - NO INVOICE #; ",""),LEN(IF(OR(G32="",H32=""),"HOURS OR RATE MISSING; ","")&amp;IF(AND(OR(J32&lt;&gt;"",K32&lt;&gt;"",L32&lt;&gt;""),M32=""),"MATERIAL QTY OR PRICE MISSING; ","")&amp;IF(B32="","NO DATE; ","")&amp;IF(UPPER(P32)&lt;&gt;"Y","NOT SIGNED BY GC; ","")&amp;IF(N(U32)&gt;7,"OVER 7 DAYS UNSIGNED; ","")&amp;IF(AND(UPPER(P32)="Y",R32=""),"SIGNED - NO CO #; ","")&amp;IF(AND(UPPER(P32)="Y",UPPER(S32)&lt;&gt;"Y"),"SIGNED - NOT BILLED YET; ","")&amp;IF(AND(UPPER(S32)="Y",T32=""),"BILLED - NO INVOICE #; ",""))-2)))</f>
        <v/>
      </c>
      <c r="W32" s="8" t="n"/>
    </row>
    <row r="33">
      <c r="A33" s="6" t="n"/>
      <c r="B33" s="7" t="n"/>
      <c r="C33" s="6" t="n"/>
      <c r="D33" s="6" t="n"/>
      <c r="E33" s="8" t="n"/>
      <c r="F33" s="6" t="n"/>
      <c r="G33" s="9" t="n"/>
      <c r="H33" s="10" t="n"/>
      <c r="I33" s="11">
        <f>IF(NOT(OR($A33&lt;&gt;"",$C33&lt;&gt;"",$E33&lt;&gt;"")),"",IF(AND(G33&lt;&gt;"",H33&lt;&gt;""),ROUND(N(G33)*N(H33),2),""))</f>
        <v/>
      </c>
      <c r="J33" s="6" t="n"/>
      <c r="K33" s="12" t="n"/>
      <c r="L33" s="10" t="n"/>
      <c r="M33" s="11">
        <f>IF(NOT(OR($A33&lt;&gt;"",$C33&lt;&gt;"",$E33&lt;&gt;"")),"",IF(AND(K33&lt;&gt;"",L33&lt;&gt;""),ROUND(N(K33)*N(L33),2),""))</f>
        <v/>
      </c>
      <c r="N33" s="13" t="n"/>
      <c r="O33" s="11">
        <f>IF(NOT(OR($A33&lt;&gt;"",$C33&lt;&gt;"",$E33&lt;&gt;"")),"",IF(AND(I33="",M33=""),"",ROUND((N(I33)+N(M33))*(1+N(N33)),2)))</f>
        <v/>
      </c>
      <c r="P33" s="6" t="n"/>
      <c r="Q33" s="6" t="n"/>
      <c r="R33" s="6" t="n"/>
      <c r="S33" s="6" t="n"/>
      <c r="T33" s="6" t="n"/>
      <c r="U33" s="14">
        <f>IF(NOT(OR($A33&lt;&gt;"",$C33&lt;&gt;"",$E33&lt;&gt;"")),"",IF(AND(UPPER(P33)&lt;&gt;"Y",B33&lt;&gt;""),MAX(0,TODAY()-B33),""))</f>
        <v/>
      </c>
      <c r="V33" s="15">
        <f>IF(NOT(OR($A33&lt;&gt;"",$C33&lt;&gt;"",$E33&lt;&gt;"")),"",IF(IF(OR(G33="",H33=""),"HOURS OR RATE MISSING; ","")&amp;IF(AND(OR(J33&lt;&gt;"",K33&lt;&gt;"",L33&lt;&gt;""),M33=""),"MATERIAL QTY OR PRICE MISSING; ","")&amp;IF(B33="","NO DATE; ","")&amp;IF(UPPER(P33)&lt;&gt;"Y","NOT SIGNED BY GC; ","")&amp;IF(N(U33)&gt;7,"OVER 7 DAYS UNSIGNED; ","")&amp;IF(AND(UPPER(P33)="Y",R33=""),"SIGNED - NO CO #; ","")&amp;IF(AND(UPPER(P33)="Y",UPPER(S33)&lt;&gt;"Y"),"SIGNED - NOT BILLED YET; ","")&amp;IF(AND(UPPER(S33)="Y",T33=""),"BILLED - NO INVOICE #; ","")="","",LEFT(IF(OR(G33="",H33=""),"HOURS OR RATE MISSING; ","")&amp;IF(AND(OR(J33&lt;&gt;"",K33&lt;&gt;"",L33&lt;&gt;""),M33=""),"MATERIAL QTY OR PRICE MISSING; ","")&amp;IF(B33="","NO DATE; ","")&amp;IF(UPPER(P33)&lt;&gt;"Y","NOT SIGNED BY GC; ","")&amp;IF(N(U33)&gt;7,"OVER 7 DAYS UNSIGNED; ","")&amp;IF(AND(UPPER(P33)="Y",R33=""),"SIGNED - NO CO #; ","")&amp;IF(AND(UPPER(P33)="Y",UPPER(S33)&lt;&gt;"Y"),"SIGNED - NOT BILLED YET; ","")&amp;IF(AND(UPPER(S33)="Y",T33=""),"BILLED - NO INVOICE #; ",""),LEN(IF(OR(G33="",H33=""),"HOURS OR RATE MISSING; ","")&amp;IF(AND(OR(J33&lt;&gt;"",K33&lt;&gt;"",L33&lt;&gt;""),M33=""),"MATERIAL QTY OR PRICE MISSING; ","")&amp;IF(B33="","NO DATE; ","")&amp;IF(UPPER(P33)&lt;&gt;"Y","NOT SIGNED BY GC; ","")&amp;IF(N(U33)&gt;7,"OVER 7 DAYS UNSIGNED; ","")&amp;IF(AND(UPPER(P33)="Y",R33=""),"SIGNED - NO CO #; ","")&amp;IF(AND(UPPER(P33)="Y",UPPER(S33)&lt;&gt;"Y"),"SIGNED - NOT BILLED YET; ","")&amp;IF(AND(UPPER(S33)="Y",T33=""),"BILLED - NO INVOICE #; ",""))-2)))</f>
        <v/>
      </c>
      <c r="W33" s="8" t="n"/>
    </row>
    <row r="34">
      <c r="A34" s="6" t="n"/>
      <c r="B34" s="7" t="n"/>
      <c r="C34" s="6" t="n"/>
      <c r="D34" s="6" t="n"/>
      <c r="E34" s="8" t="n"/>
      <c r="F34" s="6" t="n"/>
      <c r="G34" s="9" t="n"/>
      <c r="H34" s="10" t="n"/>
      <c r="I34" s="11">
        <f>IF(NOT(OR($A34&lt;&gt;"",$C34&lt;&gt;"",$E34&lt;&gt;"")),"",IF(AND(G34&lt;&gt;"",H34&lt;&gt;""),ROUND(N(G34)*N(H34),2),""))</f>
        <v/>
      </c>
      <c r="J34" s="6" t="n"/>
      <c r="K34" s="12" t="n"/>
      <c r="L34" s="10" t="n"/>
      <c r="M34" s="11">
        <f>IF(NOT(OR($A34&lt;&gt;"",$C34&lt;&gt;"",$E34&lt;&gt;"")),"",IF(AND(K34&lt;&gt;"",L34&lt;&gt;""),ROUND(N(K34)*N(L34),2),""))</f>
        <v/>
      </c>
      <c r="N34" s="13" t="n"/>
      <c r="O34" s="11">
        <f>IF(NOT(OR($A34&lt;&gt;"",$C34&lt;&gt;"",$E34&lt;&gt;"")),"",IF(AND(I34="",M34=""),"",ROUND((N(I34)+N(M34))*(1+N(N34)),2)))</f>
        <v/>
      </c>
      <c r="P34" s="6" t="n"/>
      <c r="Q34" s="6" t="n"/>
      <c r="R34" s="6" t="n"/>
      <c r="S34" s="6" t="n"/>
      <c r="T34" s="6" t="n"/>
      <c r="U34" s="14">
        <f>IF(NOT(OR($A34&lt;&gt;"",$C34&lt;&gt;"",$E34&lt;&gt;"")),"",IF(AND(UPPER(P34)&lt;&gt;"Y",B34&lt;&gt;""),MAX(0,TODAY()-B34),""))</f>
        <v/>
      </c>
      <c r="V34" s="15">
        <f>IF(NOT(OR($A34&lt;&gt;"",$C34&lt;&gt;"",$E34&lt;&gt;"")),"",IF(IF(OR(G34="",H34=""),"HOURS OR RATE MISSING; ","")&amp;IF(AND(OR(J34&lt;&gt;"",K34&lt;&gt;"",L34&lt;&gt;""),M34=""),"MATERIAL QTY OR PRICE MISSING; ","")&amp;IF(B34="","NO DATE; ","")&amp;IF(UPPER(P34)&lt;&gt;"Y","NOT SIGNED BY GC; ","")&amp;IF(N(U34)&gt;7,"OVER 7 DAYS UNSIGNED; ","")&amp;IF(AND(UPPER(P34)="Y",R34=""),"SIGNED - NO CO #; ","")&amp;IF(AND(UPPER(P34)="Y",UPPER(S34)&lt;&gt;"Y"),"SIGNED - NOT BILLED YET; ","")&amp;IF(AND(UPPER(S34)="Y",T34=""),"BILLED - NO INVOICE #; ","")="","",LEFT(IF(OR(G34="",H34=""),"HOURS OR RATE MISSING; ","")&amp;IF(AND(OR(J34&lt;&gt;"",K34&lt;&gt;"",L34&lt;&gt;""),M34=""),"MATERIAL QTY OR PRICE MISSING; ","")&amp;IF(B34="","NO DATE; ","")&amp;IF(UPPER(P34)&lt;&gt;"Y","NOT SIGNED BY GC; ","")&amp;IF(N(U34)&gt;7,"OVER 7 DAYS UNSIGNED; ","")&amp;IF(AND(UPPER(P34)="Y",R34=""),"SIGNED - NO CO #; ","")&amp;IF(AND(UPPER(P34)="Y",UPPER(S34)&lt;&gt;"Y"),"SIGNED - NOT BILLED YET; ","")&amp;IF(AND(UPPER(S34)="Y",T34=""),"BILLED - NO INVOICE #; ",""),LEN(IF(OR(G34="",H34=""),"HOURS OR RATE MISSING; ","")&amp;IF(AND(OR(J34&lt;&gt;"",K34&lt;&gt;"",L34&lt;&gt;""),M34=""),"MATERIAL QTY OR PRICE MISSING; ","")&amp;IF(B34="","NO DATE; ","")&amp;IF(UPPER(P34)&lt;&gt;"Y","NOT SIGNED BY GC; ","")&amp;IF(N(U34)&gt;7,"OVER 7 DAYS UNSIGNED; ","")&amp;IF(AND(UPPER(P34)="Y",R34=""),"SIGNED - NO CO #; ","")&amp;IF(AND(UPPER(P34)="Y",UPPER(S34)&lt;&gt;"Y"),"SIGNED - NOT BILLED YET; ","")&amp;IF(AND(UPPER(S34)="Y",T34=""),"BILLED - NO INVOICE #; ",""))-2)))</f>
        <v/>
      </c>
      <c r="W34" s="8" t="n"/>
    </row>
    <row r="35">
      <c r="A35" s="6" t="n"/>
      <c r="B35" s="7" t="n"/>
      <c r="C35" s="6" t="n"/>
      <c r="D35" s="6" t="n"/>
      <c r="E35" s="8" t="n"/>
      <c r="F35" s="6" t="n"/>
      <c r="G35" s="9" t="n"/>
      <c r="H35" s="10" t="n"/>
      <c r="I35" s="11">
        <f>IF(NOT(OR($A35&lt;&gt;"",$C35&lt;&gt;"",$E35&lt;&gt;"")),"",IF(AND(G35&lt;&gt;"",H35&lt;&gt;""),ROUND(N(G35)*N(H35),2),""))</f>
        <v/>
      </c>
      <c r="J35" s="6" t="n"/>
      <c r="K35" s="12" t="n"/>
      <c r="L35" s="10" t="n"/>
      <c r="M35" s="11">
        <f>IF(NOT(OR($A35&lt;&gt;"",$C35&lt;&gt;"",$E35&lt;&gt;"")),"",IF(AND(K35&lt;&gt;"",L35&lt;&gt;""),ROUND(N(K35)*N(L35),2),""))</f>
        <v/>
      </c>
      <c r="N35" s="13" t="n"/>
      <c r="O35" s="11">
        <f>IF(NOT(OR($A35&lt;&gt;"",$C35&lt;&gt;"",$E35&lt;&gt;"")),"",IF(AND(I35="",M35=""),"",ROUND((N(I35)+N(M35))*(1+N(N35)),2)))</f>
        <v/>
      </c>
      <c r="P35" s="6" t="n"/>
      <c r="Q35" s="6" t="n"/>
      <c r="R35" s="6" t="n"/>
      <c r="S35" s="6" t="n"/>
      <c r="T35" s="6" t="n"/>
      <c r="U35" s="14">
        <f>IF(NOT(OR($A35&lt;&gt;"",$C35&lt;&gt;"",$E35&lt;&gt;"")),"",IF(AND(UPPER(P35)&lt;&gt;"Y",B35&lt;&gt;""),MAX(0,TODAY()-B35),""))</f>
        <v/>
      </c>
      <c r="V35" s="15">
        <f>IF(NOT(OR($A35&lt;&gt;"",$C35&lt;&gt;"",$E35&lt;&gt;"")),"",IF(IF(OR(G35="",H35=""),"HOURS OR RATE MISSING; ","")&amp;IF(AND(OR(J35&lt;&gt;"",K35&lt;&gt;"",L35&lt;&gt;""),M35=""),"MATERIAL QTY OR PRICE MISSING; ","")&amp;IF(B35="","NO DATE; ","")&amp;IF(UPPER(P35)&lt;&gt;"Y","NOT SIGNED BY GC; ","")&amp;IF(N(U35)&gt;7,"OVER 7 DAYS UNSIGNED; ","")&amp;IF(AND(UPPER(P35)="Y",R35=""),"SIGNED - NO CO #; ","")&amp;IF(AND(UPPER(P35)="Y",UPPER(S35)&lt;&gt;"Y"),"SIGNED - NOT BILLED YET; ","")&amp;IF(AND(UPPER(S35)="Y",T35=""),"BILLED - NO INVOICE #; ","")="","",LEFT(IF(OR(G35="",H35=""),"HOURS OR RATE MISSING; ","")&amp;IF(AND(OR(J35&lt;&gt;"",K35&lt;&gt;"",L35&lt;&gt;""),M35=""),"MATERIAL QTY OR PRICE MISSING; ","")&amp;IF(B35="","NO DATE; ","")&amp;IF(UPPER(P35)&lt;&gt;"Y","NOT SIGNED BY GC; ","")&amp;IF(N(U35)&gt;7,"OVER 7 DAYS UNSIGNED; ","")&amp;IF(AND(UPPER(P35)="Y",R35=""),"SIGNED - NO CO #; ","")&amp;IF(AND(UPPER(P35)="Y",UPPER(S35)&lt;&gt;"Y"),"SIGNED - NOT BILLED YET; ","")&amp;IF(AND(UPPER(S35)="Y",T35=""),"BILLED - NO INVOICE #; ",""),LEN(IF(OR(G35="",H35=""),"HOURS OR RATE MISSING; ","")&amp;IF(AND(OR(J35&lt;&gt;"",K35&lt;&gt;"",L35&lt;&gt;""),M35=""),"MATERIAL QTY OR PRICE MISSING; ","")&amp;IF(B35="","NO DATE; ","")&amp;IF(UPPER(P35)&lt;&gt;"Y","NOT SIGNED BY GC; ","")&amp;IF(N(U35)&gt;7,"OVER 7 DAYS UNSIGNED; ","")&amp;IF(AND(UPPER(P35)="Y",R35=""),"SIGNED - NO CO #; ","")&amp;IF(AND(UPPER(P35)="Y",UPPER(S35)&lt;&gt;"Y"),"SIGNED - NOT BILLED YET; ","")&amp;IF(AND(UPPER(S35)="Y",T35=""),"BILLED - NO INVOICE #; ",""))-2)))</f>
        <v/>
      </c>
      <c r="W35" s="8" t="n"/>
    </row>
    <row r="36">
      <c r="A36" s="6" t="n"/>
      <c r="B36" s="7" t="n"/>
      <c r="C36" s="6" t="n"/>
      <c r="D36" s="6" t="n"/>
      <c r="E36" s="8" t="n"/>
      <c r="F36" s="6" t="n"/>
      <c r="G36" s="9" t="n"/>
      <c r="H36" s="10" t="n"/>
      <c r="I36" s="11">
        <f>IF(NOT(OR($A36&lt;&gt;"",$C36&lt;&gt;"",$E36&lt;&gt;"")),"",IF(AND(G36&lt;&gt;"",H36&lt;&gt;""),ROUND(N(G36)*N(H36),2),""))</f>
        <v/>
      </c>
      <c r="J36" s="6" t="n"/>
      <c r="K36" s="12" t="n"/>
      <c r="L36" s="10" t="n"/>
      <c r="M36" s="11">
        <f>IF(NOT(OR($A36&lt;&gt;"",$C36&lt;&gt;"",$E36&lt;&gt;"")),"",IF(AND(K36&lt;&gt;"",L36&lt;&gt;""),ROUND(N(K36)*N(L36),2),""))</f>
        <v/>
      </c>
      <c r="N36" s="13" t="n"/>
      <c r="O36" s="11">
        <f>IF(NOT(OR($A36&lt;&gt;"",$C36&lt;&gt;"",$E36&lt;&gt;"")),"",IF(AND(I36="",M36=""),"",ROUND((N(I36)+N(M36))*(1+N(N36)),2)))</f>
        <v/>
      </c>
      <c r="P36" s="6" t="n"/>
      <c r="Q36" s="6" t="n"/>
      <c r="R36" s="6" t="n"/>
      <c r="S36" s="6" t="n"/>
      <c r="T36" s="6" t="n"/>
      <c r="U36" s="14">
        <f>IF(NOT(OR($A36&lt;&gt;"",$C36&lt;&gt;"",$E36&lt;&gt;"")),"",IF(AND(UPPER(P36)&lt;&gt;"Y",B36&lt;&gt;""),MAX(0,TODAY()-B36),""))</f>
        <v/>
      </c>
      <c r="V36" s="15">
        <f>IF(NOT(OR($A36&lt;&gt;"",$C36&lt;&gt;"",$E36&lt;&gt;"")),"",IF(IF(OR(G36="",H36=""),"HOURS OR RATE MISSING; ","")&amp;IF(AND(OR(J36&lt;&gt;"",K36&lt;&gt;"",L36&lt;&gt;""),M36=""),"MATERIAL QTY OR PRICE MISSING; ","")&amp;IF(B36="","NO DATE; ","")&amp;IF(UPPER(P36)&lt;&gt;"Y","NOT SIGNED BY GC; ","")&amp;IF(N(U36)&gt;7,"OVER 7 DAYS UNSIGNED; ","")&amp;IF(AND(UPPER(P36)="Y",R36=""),"SIGNED - NO CO #; ","")&amp;IF(AND(UPPER(P36)="Y",UPPER(S36)&lt;&gt;"Y"),"SIGNED - NOT BILLED YET; ","")&amp;IF(AND(UPPER(S36)="Y",T36=""),"BILLED - NO INVOICE #; ","")="","",LEFT(IF(OR(G36="",H36=""),"HOURS OR RATE MISSING; ","")&amp;IF(AND(OR(J36&lt;&gt;"",K36&lt;&gt;"",L36&lt;&gt;""),M36=""),"MATERIAL QTY OR PRICE MISSING; ","")&amp;IF(B36="","NO DATE; ","")&amp;IF(UPPER(P36)&lt;&gt;"Y","NOT SIGNED BY GC; ","")&amp;IF(N(U36)&gt;7,"OVER 7 DAYS UNSIGNED; ","")&amp;IF(AND(UPPER(P36)="Y",R36=""),"SIGNED - NO CO #; ","")&amp;IF(AND(UPPER(P36)="Y",UPPER(S36)&lt;&gt;"Y"),"SIGNED - NOT BILLED YET; ","")&amp;IF(AND(UPPER(S36)="Y",T36=""),"BILLED - NO INVOICE #; ",""),LEN(IF(OR(G36="",H36=""),"HOURS OR RATE MISSING; ","")&amp;IF(AND(OR(J36&lt;&gt;"",K36&lt;&gt;"",L36&lt;&gt;""),M36=""),"MATERIAL QTY OR PRICE MISSING; ","")&amp;IF(B36="","NO DATE; ","")&amp;IF(UPPER(P36)&lt;&gt;"Y","NOT SIGNED BY GC; ","")&amp;IF(N(U36)&gt;7,"OVER 7 DAYS UNSIGNED; ","")&amp;IF(AND(UPPER(P36)="Y",R36=""),"SIGNED - NO CO #; ","")&amp;IF(AND(UPPER(P36)="Y",UPPER(S36)&lt;&gt;"Y"),"SIGNED - NOT BILLED YET; ","")&amp;IF(AND(UPPER(S36)="Y",T36=""),"BILLED - NO INVOICE #; ",""))-2)))</f>
        <v/>
      </c>
      <c r="W36" s="8" t="n"/>
    </row>
    <row r="37">
      <c r="A37" s="6" t="n"/>
      <c r="B37" s="7" t="n"/>
      <c r="C37" s="6" t="n"/>
      <c r="D37" s="6" t="n"/>
      <c r="E37" s="8" t="n"/>
      <c r="F37" s="6" t="n"/>
      <c r="G37" s="9" t="n"/>
      <c r="H37" s="10" t="n"/>
      <c r="I37" s="11">
        <f>IF(NOT(OR($A37&lt;&gt;"",$C37&lt;&gt;"",$E37&lt;&gt;"")),"",IF(AND(G37&lt;&gt;"",H37&lt;&gt;""),ROUND(N(G37)*N(H37),2),""))</f>
        <v/>
      </c>
      <c r="J37" s="6" t="n"/>
      <c r="K37" s="12" t="n"/>
      <c r="L37" s="10" t="n"/>
      <c r="M37" s="11">
        <f>IF(NOT(OR($A37&lt;&gt;"",$C37&lt;&gt;"",$E37&lt;&gt;"")),"",IF(AND(K37&lt;&gt;"",L37&lt;&gt;""),ROUND(N(K37)*N(L37),2),""))</f>
        <v/>
      </c>
      <c r="N37" s="13" t="n"/>
      <c r="O37" s="11">
        <f>IF(NOT(OR($A37&lt;&gt;"",$C37&lt;&gt;"",$E37&lt;&gt;"")),"",IF(AND(I37="",M37=""),"",ROUND((N(I37)+N(M37))*(1+N(N37)),2)))</f>
        <v/>
      </c>
      <c r="P37" s="6" t="n"/>
      <c r="Q37" s="6" t="n"/>
      <c r="R37" s="6" t="n"/>
      <c r="S37" s="6" t="n"/>
      <c r="T37" s="6" t="n"/>
      <c r="U37" s="14">
        <f>IF(NOT(OR($A37&lt;&gt;"",$C37&lt;&gt;"",$E37&lt;&gt;"")),"",IF(AND(UPPER(P37)&lt;&gt;"Y",B37&lt;&gt;""),MAX(0,TODAY()-B37),""))</f>
        <v/>
      </c>
      <c r="V37" s="15">
        <f>IF(NOT(OR($A37&lt;&gt;"",$C37&lt;&gt;"",$E37&lt;&gt;"")),"",IF(IF(OR(G37="",H37=""),"HOURS OR RATE MISSING; ","")&amp;IF(AND(OR(J37&lt;&gt;"",K37&lt;&gt;"",L37&lt;&gt;""),M37=""),"MATERIAL QTY OR PRICE MISSING; ","")&amp;IF(B37="","NO DATE; ","")&amp;IF(UPPER(P37)&lt;&gt;"Y","NOT SIGNED BY GC; ","")&amp;IF(N(U37)&gt;7,"OVER 7 DAYS UNSIGNED; ","")&amp;IF(AND(UPPER(P37)="Y",R37=""),"SIGNED - NO CO #; ","")&amp;IF(AND(UPPER(P37)="Y",UPPER(S37)&lt;&gt;"Y"),"SIGNED - NOT BILLED YET; ","")&amp;IF(AND(UPPER(S37)="Y",T37=""),"BILLED - NO INVOICE #; ","")="","",LEFT(IF(OR(G37="",H37=""),"HOURS OR RATE MISSING; ","")&amp;IF(AND(OR(J37&lt;&gt;"",K37&lt;&gt;"",L37&lt;&gt;""),M37=""),"MATERIAL QTY OR PRICE MISSING; ","")&amp;IF(B37="","NO DATE; ","")&amp;IF(UPPER(P37)&lt;&gt;"Y","NOT SIGNED BY GC; ","")&amp;IF(N(U37)&gt;7,"OVER 7 DAYS UNSIGNED; ","")&amp;IF(AND(UPPER(P37)="Y",R37=""),"SIGNED - NO CO #; ","")&amp;IF(AND(UPPER(P37)="Y",UPPER(S37)&lt;&gt;"Y"),"SIGNED - NOT BILLED YET; ","")&amp;IF(AND(UPPER(S37)="Y",T37=""),"BILLED - NO INVOICE #; ",""),LEN(IF(OR(G37="",H37=""),"HOURS OR RATE MISSING; ","")&amp;IF(AND(OR(J37&lt;&gt;"",K37&lt;&gt;"",L37&lt;&gt;""),M37=""),"MATERIAL QTY OR PRICE MISSING; ","")&amp;IF(B37="","NO DATE; ","")&amp;IF(UPPER(P37)&lt;&gt;"Y","NOT SIGNED BY GC; ","")&amp;IF(N(U37)&gt;7,"OVER 7 DAYS UNSIGNED; ","")&amp;IF(AND(UPPER(P37)="Y",R37=""),"SIGNED - NO CO #; ","")&amp;IF(AND(UPPER(P37)="Y",UPPER(S37)&lt;&gt;"Y"),"SIGNED - NOT BILLED YET; ","")&amp;IF(AND(UPPER(S37)="Y",T37=""),"BILLED - NO INVOICE #; ",""))-2)))</f>
        <v/>
      </c>
      <c r="W37" s="8" t="n"/>
    </row>
    <row r="38">
      <c r="A38" s="6" t="n"/>
      <c r="B38" s="7" t="n"/>
      <c r="C38" s="6" t="n"/>
      <c r="D38" s="6" t="n"/>
      <c r="E38" s="8" t="n"/>
      <c r="F38" s="6" t="n"/>
      <c r="G38" s="9" t="n"/>
      <c r="H38" s="10" t="n"/>
      <c r="I38" s="11">
        <f>IF(NOT(OR($A38&lt;&gt;"",$C38&lt;&gt;"",$E38&lt;&gt;"")),"",IF(AND(G38&lt;&gt;"",H38&lt;&gt;""),ROUND(N(G38)*N(H38),2),""))</f>
        <v/>
      </c>
      <c r="J38" s="6" t="n"/>
      <c r="K38" s="12" t="n"/>
      <c r="L38" s="10" t="n"/>
      <c r="M38" s="11">
        <f>IF(NOT(OR($A38&lt;&gt;"",$C38&lt;&gt;"",$E38&lt;&gt;"")),"",IF(AND(K38&lt;&gt;"",L38&lt;&gt;""),ROUND(N(K38)*N(L38),2),""))</f>
        <v/>
      </c>
      <c r="N38" s="13" t="n"/>
      <c r="O38" s="11">
        <f>IF(NOT(OR($A38&lt;&gt;"",$C38&lt;&gt;"",$E38&lt;&gt;"")),"",IF(AND(I38="",M38=""),"",ROUND((N(I38)+N(M38))*(1+N(N38)),2)))</f>
        <v/>
      </c>
      <c r="P38" s="6" t="n"/>
      <c r="Q38" s="6" t="n"/>
      <c r="R38" s="6" t="n"/>
      <c r="S38" s="6" t="n"/>
      <c r="T38" s="6" t="n"/>
      <c r="U38" s="14">
        <f>IF(NOT(OR($A38&lt;&gt;"",$C38&lt;&gt;"",$E38&lt;&gt;"")),"",IF(AND(UPPER(P38)&lt;&gt;"Y",B38&lt;&gt;""),MAX(0,TODAY()-B38),""))</f>
        <v/>
      </c>
      <c r="V38" s="15">
        <f>IF(NOT(OR($A38&lt;&gt;"",$C38&lt;&gt;"",$E38&lt;&gt;"")),"",IF(IF(OR(G38="",H38=""),"HOURS OR RATE MISSING; ","")&amp;IF(AND(OR(J38&lt;&gt;"",K38&lt;&gt;"",L38&lt;&gt;""),M38=""),"MATERIAL QTY OR PRICE MISSING; ","")&amp;IF(B38="","NO DATE; ","")&amp;IF(UPPER(P38)&lt;&gt;"Y","NOT SIGNED BY GC; ","")&amp;IF(N(U38)&gt;7,"OVER 7 DAYS UNSIGNED; ","")&amp;IF(AND(UPPER(P38)="Y",R38=""),"SIGNED - NO CO #; ","")&amp;IF(AND(UPPER(P38)="Y",UPPER(S38)&lt;&gt;"Y"),"SIGNED - NOT BILLED YET; ","")&amp;IF(AND(UPPER(S38)="Y",T38=""),"BILLED - NO INVOICE #; ","")="","",LEFT(IF(OR(G38="",H38=""),"HOURS OR RATE MISSING; ","")&amp;IF(AND(OR(J38&lt;&gt;"",K38&lt;&gt;"",L38&lt;&gt;""),M38=""),"MATERIAL QTY OR PRICE MISSING; ","")&amp;IF(B38="","NO DATE; ","")&amp;IF(UPPER(P38)&lt;&gt;"Y","NOT SIGNED BY GC; ","")&amp;IF(N(U38)&gt;7,"OVER 7 DAYS UNSIGNED; ","")&amp;IF(AND(UPPER(P38)="Y",R38=""),"SIGNED - NO CO #; ","")&amp;IF(AND(UPPER(P38)="Y",UPPER(S38)&lt;&gt;"Y"),"SIGNED - NOT BILLED YET; ","")&amp;IF(AND(UPPER(S38)="Y",T38=""),"BILLED - NO INVOICE #; ",""),LEN(IF(OR(G38="",H38=""),"HOURS OR RATE MISSING; ","")&amp;IF(AND(OR(J38&lt;&gt;"",K38&lt;&gt;"",L38&lt;&gt;""),M38=""),"MATERIAL QTY OR PRICE MISSING; ","")&amp;IF(B38="","NO DATE; ","")&amp;IF(UPPER(P38)&lt;&gt;"Y","NOT SIGNED BY GC; ","")&amp;IF(N(U38)&gt;7,"OVER 7 DAYS UNSIGNED; ","")&amp;IF(AND(UPPER(P38)="Y",R38=""),"SIGNED - NO CO #; ","")&amp;IF(AND(UPPER(P38)="Y",UPPER(S38)&lt;&gt;"Y"),"SIGNED - NOT BILLED YET; ","")&amp;IF(AND(UPPER(S38)="Y",T38=""),"BILLED - NO INVOICE #; ",""))-2)))</f>
        <v/>
      </c>
      <c r="W38" s="8" t="n"/>
    </row>
    <row r="39">
      <c r="A39" s="6" t="n"/>
      <c r="B39" s="7" t="n"/>
      <c r="C39" s="6" t="n"/>
      <c r="D39" s="6" t="n"/>
      <c r="E39" s="8" t="n"/>
      <c r="F39" s="6" t="n"/>
      <c r="G39" s="9" t="n"/>
      <c r="H39" s="10" t="n"/>
      <c r="I39" s="11">
        <f>IF(NOT(OR($A39&lt;&gt;"",$C39&lt;&gt;"",$E39&lt;&gt;"")),"",IF(AND(G39&lt;&gt;"",H39&lt;&gt;""),ROUND(N(G39)*N(H39),2),""))</f>
        <v/>
      </c>
      <c r="J39" s="6" t="n"/>
      <c r="K39" s="12" t="n"/>
      <c r="L39" s="10" t="n"/>
      <c r="M39" s="11">
        <f>IF(NOT(OR($A39&lt;&gt;"",$C39&lt;&gt;"",$E39&lt;&gt;"")),"",IF(AND(K39&lt;&gt;"",L39&lt;&gt;""),ROUND(N(K39)*N(L39),2),""))</f>
        <v/>
      </c>
      <c r="N39" s="13" t="n"/>
      <c r="O39" s="11">
        <f>IF(NOT(OR($A39&lt;&gt;"",$C39&lt;&gt;"",$E39&lt;&gt;"")),"",IF(AND(I39="",M39=""),"",ROUND((N(I39)+N(M39))*(1+N(N39)),2)))</f>
        <v/>
      </c>
      <c r="P39" s="6" t="n"/>
      <c r="Q39" s="6" t="n"/>
      <c r="R39" s="6" t="n"/>
      <c r="S39" s="6" t="n"/>
      <c r="T39" s="6" t="n"/>
      <c r="U39" s="14">
        <f>IF(NOT(OR($A39&lt;&gt;"",$C39&lt;&gt;"",$E39&lt;&gt;"")),"",IF(AND(UPPER(P39)&lt;&gt;"Y",B39&lt;&gt;""),MAX(0,TODAY()-B39),""))</f>
        <v/>
      </c>
      <c r="V39" s="15">
        <f>IF(NOT(OR($A39&lt;&gt;"",$C39&lt;&gt;"",$E39&lt;&gt;"")),"",IF(IF(OR(G39="",H39=""),"HOURS OR RATE MISSING; ","")&amp;IF(AND(OR(J39&lt;&gt;"",K39&lt;&gt;"",L39&lt;&gt;""),M39=""),"MATERIAL QTY OR PRICE MISSING; ","")&amp;IF(B39="","NO DATE; ","")&amp;IF(UPPER(P39)&lt;&gt;"Y","NOT SIGNED BY GC; ","")&amp;IF(N(U39)&gt;7,"OVER 7 DAYS UNSIGNED; ","")&amp;IF(AND(UPPER(P39)="Y",R39=""),"SIGNED - NO CO #; ","")&amp;IF(AND(UPPER(P39)="Y",UPPER(S39)&lt;&gt;"Y"),"SIGNED - NOT BILLED YET; ","")&amp;IF(AND(UPPER(S39)="Y",T39=""),"BILLED - NO INVOICE #; ","")="","",LEFT(IF(OR(G39="",H39=""),"HOURS OR RATE MISSING; ","")&amp;IF(AND(OR(J39&lt;&gt;"",K39&lt;&gt;"",L39&lt;&gt;""),M39=""),"MATERIAL QTY OR PRICE MISSING; ","")&amp;IF(B39="","NO DATE; ","")&amp;IF(UPPER(P39)&lt;&gt;"Y","NOT SIGNED BY GC; ","")&amp;IF(N(U39)&gt;7,"OVER 7 DAYS UNSIGNED; ","")&amp;IF(AND(UPPER(P39)="Y",R39=""),"SIGNED - NO CO #; ","")&amp;IF(AND(UPPER(P39)="Y",UPPER(S39)&lt;&gt;"Y"),"SIGNED - NOT BILLED YET; ","")&amp;IF(AND(UPPER(S39)="Y",T39=""),"BILLED - NO INVOICE #; ",""),LEN(IF(OR(G39="",H39=""),"HOURS OR RATE MISSING; ","")&amp;IF(AND(OR(J39&lt;&gt;"",K39&lt;&gt;"",L39&lt;&gt;""),M39=""),"MATERIAL QTY OR PRICE MISSING; ","")&amp;IF(B39="","NO DATE; ","")&amp;IF(UPPER(P39)&lt;&gt;"Y","NOT SIGNED BY GC; ","")&amp;IF(N(U39)&gt;7,"OVER 7 DAYS UNSIGNED; ","")&amp;IF(AND(UPPER(P39)="Y",R39=""),"SIGNED - NO CO #; ","")&amp;IF(AND(UPPER(P39)="Y",UPPER(S39)&lt;&gt;"Y"),"SIGNED - NOT BILLED YET; ","")&amp;IF(AND(UPPER(S39)="Y",T39=""),"BILLED - NO INVOICE #; ",""))-2)))</f>
        <v/>
      </c>
      <c r="W39" s="8" t="n"/>
    </row>
    <row r="40">
      <c r="A40" s="6" t="n"/>
      <c r="B40" s="7" t="n"/>
      <c r="C40" s="6" t="n"/>
      <c r="D40" s="6" t="n"/>
      <c r="E40" s="8" t="n"/>
      <c r="F40" s="6" t="n"/>
      <c r="G40" s="9" t="n"/>
      <c r="H40" s="10" t="n"/>
      <c r="I40" s="11">
        <f>IF(NOT(OR($A40&lt;&gt;"",$C40&lt;&gt;"",$E40&lt;&gt;"")),"",IF(AND(G40&lt;&gt;"",H40&lt;&gt;""),ROUND(N(G40)*N(H40),2),""))</f>
        <v/>
      </c>
      <c r="J40" s="6" t="n"/>
      <c r="K40" s="12" t="n"/>
      <c r="L40" s="10" t="n"/>
      <c r="M40" s="11">
        <f>IF(NOT(OR($A40&lt;&gt;"",$C40&lt;&gt;"",$E40&lt;&gt;"")),"",IF(AND(K40&lt;&gt;"",L40&lt;&gt;""),ROUND(N(K40)*N(L40),2),""))</f>
        <v/>
      </c>
      <c r="N40" s="13" t="n"/>
      <c r="O40" s="11">
        <f>IF(NOT(OR($A40&lt;&gt;"",$C40&lt;&gt;"",$E40&lt;&gt;"")),"",IF(AND(I40="",M40=""),"",ROUND((N(I40)+N(M40))*(1+N(N40)),2)))</f>
        <v/>
      </c>
      <c r="P40" s="6" t="n"/>
      <c r="Q40" s="6" t="n"/>
      <c r="R40" s="6" t="n"/>
      <c r="S40" s="6" t="n"/>
      <c r="T40" s="6" t="n"/>
      <c r="U40" s="14">
        <f>IF(NOT(OR($A40&lt;&gt;"",$C40&lt;&gt;"",$E40&lt;&gt;"")),"",IF(AND(UPPER(P40)&lt;&gt;"Y",B40&lt;&gt;""),MAX(0,TODAY()-B40),""))</f>
        <v/>
      </c>
      <c r="V40" s="15">
        <f>IF(NOT(OR($A40&lt;&gt;"",$C40&lt;&gt;"",$E40&lt;&gt;"")),"",IF(IF(OR(G40="",H40=""),"HOURS OR RATE MISSING; ","")&amp;IF(AND(OR(J40&lt;&gt;"",K40&lt;&gt;"",L40&lt;&gt;""),M40=""),"MATERIAL QTY OR PRICE MISSING; ","")&amp;IF(B40="","NO DATE; ","")&amp;IF(UPPER(P40)&lt;&gt;"Y","NOT SIGNED BY GC; ","")&amp;IF(N(U40)&gt;7,"OVER 7 DAYS UNSIGNED; ","")&amp;IF(AND(UPPER(P40)="Y",R40=""),"SIGNED - NO CO #; ","")&amp;IF(AND(UPPER(P40)="Y",UPPER(S40)&lt;&gt;"Y"),"SIGNED - NOT BILLED YET; ","")&amp;IF(AND(UPPER(S40)="Y",T40=""),"BILLED - NO INVOICE #; ","")="","",LEFT(IF(OR(G40="",H40=""),"HOURS OR RATE MISSING; ","")&amp;IF(AND(OR(J40&lt;&gt;"",K40&lt;&gt;"",L40&lt;&gt;""),M40=""),"MATERIAL QTY OR PRICE MISSING; ","")&amp;IF(B40="","NO DATE; ","")&amp;IF(UPPER(P40)&lt;&gt;"Y","NOT SIGNED BY GC; ","")&amp;IF(N(U40)&gt;7,"OVER 7 DAYS UNSIGNED; ","")&amp;IF(AND(UPPER(P40)="Y",R40=""),"SIGNED - NO CO #; ","")&amp;IF(AND(UPPER(P40)="Y",UPPER(S40)&lt;&gt;"Y"),"SIGNED - NOT BILLED YET; ","")&amp;IF(AND(UPPER(S40)="Y",T40=""),"BILLED - NO INVOICE #; ",""),LEN(IF(OR(G40="",H40=""),"HOURS OR RATE MISSING; ","")&amp;IF(AND(OR(J40&lt;&gt;"",K40&lt;&gt;"",L40&lt;&gt;""),M40=""),"MATERIAL QTY OR PRICE MISSING; ","")&amp;IF(B40="","NO DATE; ","")&amp;IF(UPPER(P40)&lt;&gt;"Y","NOT SIGNED BY GC; ","")&amp;IF(N(U40)&gt;7,"OVER 7 DAYS UNSIGNED; ","")&amp;IF(AND(UPPER(P40)="Y",R40=""),"SIGNED - NO CO #; ","")&amp;IF(AND(UPPER(P40)="Y",UPPER(S40)&lt;&gt;"Y"),"SIGNED - NOT BILLED YET; ","")&amp;IF(AND(UPPER(S40)="Y",T40=""),"BILLED - NO INVOICE #; ",""))-2)))</f>
        <v/>
      </c>
      <c r="W40" s="8" t="n"/>
    </row>
    <row r="41">
      <c r="A41" s="6" t="n"/>
      <c r="B41" s="7" t="n"/>
      <c r="C41" s="6" t="n"/>
      <c r="D41" s="6" t="n"/>
      <c r="E41" s="8" t="n"/>
      <c r="F41" s="6" t="n"/>
      <c r="G41" s="9" t="n"/>
      <c r="H41" s="10" t="n"/>
      <c r="I41" s="11">
        <f>IF(NOT(OR($A41&lt;&gt;"",$C41&lt;&gt;"",$E41&lt;&gt;"")),"",IF(AND(G41&lt;&gt;"",H41&lt;&gt;""),ROUND(N(G41)*N(H41),2),""))</f>
        <v/>
      </c>
      <c r="J41" s="6" t="n"/>
      <c r="K41" s="12" t="n"/>
      <c r="L41" s="10" t="n"/>
      <c r="M41" s="11">
        <f>IF(NOT(OR($A41&lt;&gt;"",$C41&lt;&gt;"",$E41&lt;&gt;"")),"",IF(AND(K41&lt;&gt;"",L41&lt;&gt;""),ROUND(N(K41)*N(L41),2),""))</f>
        <v/>
      </c>
      <c r="N41" s="13" t="n"/>
      <c r="O41" s="11">
        <f>IF(NOT(OR($A41&lt;&gt;"",$C41&lt;&gt;"",$E41&lt;&gt;"")),"",IF(AND(I41="",M41=""),"",ROUND((N(I41)+N(M41))*(1+N(N41)),2)))</f>
        <v/>
      </c>
      <c r="P41" s="6" t="n"/>
      <c r="Q41" s="6" t="n"/>
      <c r="R41" s="6" t="n"/>
      <c r="S41" s="6" t="n"/>
      <c r="T41" s="6" t="n"/>
      <c r="U41" s="14">
        <f>IF(NOT(OR($A41&lt;&gt;"",$C41&lt;&gt;"",$E41&lt;&gt;"")),"",IF(AND(UPPER(P41)&lt;&gt;"Y",B41&lt;&gt;""),MAX(0,TODAY()-B41),""))</f>
        <v/>
      </c>
      <c r="V41" s="15">
        <f>IF(NOT(OR($A41&lt;&gt;"",$C41&lt;&gt;"",$E41&lt;&gt;"")),"",IF(IF(OR(G41="",H41=""),"HOURS OR RATE MISSING; ","")&amp;IF(AND(OR(J41&lt;&gt;"",K41&lt;&gt;"",L41&lt;&gt;""),M41=""),"MATERIAL QTY OR PRICE MISSING; ","")&amp;IF(B41="","NO DATE; ","")&amp;IF(UPPER(P41)&lt;&gt;"Y","NOT SIGNED BY GC; ","")&amp;IF(N(U41)&gt;7,"OVER 7 DAYS UNSIGNED; ","")&amp;IF(AND(UPPER(P41)="Y",R41=""),"SIGNED - NO CO #; ","")&amp;IF(AND(UPPER(P41)="Y",UPPER(S41)&lt;&gt;"Y"),"SIGNED - NOT BILLED YET; ","")&amp;IF(AND(UPPER(S41)="Y",T41=""),"BILLED - NO INVOICE #; ","")="","",LEFT(IF(OR(G41="",H41=""),"HOURS OR RATE MISSING; ","")&amp;IF(AND(OR(J41&lt;&gt;"",K41&lt;&gt;"",L41&lt;&gt;""),M41=""),"MATERIAL QTY OR PRICE MISSING; ","")&amp;IF(B41="","NO DATE; ","")&amp;IF(UPPER(P41)&lt;&gt;"Y","NOT SIGNED BY GC; ","")&amp;IF(N(U41)&gt;7,"OVER 7 DAYS UNSIGNED; ","")&amp;IF(AND(UPPER(P41)="Y",R41=""),"SIGNED - NO CO #; ","")&amp;IF(AND(UPPER(P41)="Y",UPPER(S41)&lt;&gt;"Y"),"SIGNED - NOT BILLED YET; ","")&amp;IF(AND(UPPER(S41)="Y",T41=""),"BILLED - NO INVOICE #; ",""),LEN(IF(OR(G41="",H41=""),"HOURS OR RATE MISSING; ","")&amp;IF(AND(OR(J41&lt;&gt;"",K41&lt;&gt;"",L41&lt;&gt;""),M41=""),"MATERIAL QTY OR PRICE MISSING; ","")&amp;IF(B41="","NO DATE; ","")&amp;IF(UPPER(P41)&lt;&gt;"Y","NOT SIGNED BY GC; ","")&amp;IF(N(U41)&gt;7,"OVER 7 DAYS UNSIGNED; ","")&amp;IF(AND(UPPER(P41)="Y",R41=""),"SIGNED - NO CO #; ","")&amp;IF(AND(UPPER(P41)="Y",UPPER(S41)&lt;&gt;"Y"),"SIGNED - NOT BILLED YET; ","")&amp;IF(AND(UPPER(S41)="Y",T41=""),"BILLED - NO INVOICE #; ",""))-2)))</f>
        <v/>
      </c>
      <c r="W41" s="8" t="n"/>
    </row>
    <row r="42">
      <c r="A42" s="6" t="n"/>
      <c r="B42" s="7" t="n"/>
      <c r="C42" s="6" t="n"/>
      <c r="D42" s="6" t="n"/>
      <c r="E42" s="8" t="n"/>
      <c r="F42" s="6" t="n"/>
      <c r="G42" s="9" t="n"/>
      <c r="H42" s="10" t="n"/>
      <c r="I42" s="11">
        <f>IF(NOT(OR($A42&lt;&gt;"",$C42&lt;&gt;"",$E42&lt;&gt;"")),"",IF(AND(G42&lt;&gt;"",H42&lt;&gt;""),ROUND(N(G42)*N(H42),2),""))</f>
        <v/>
      </c>
      <c r="J42" s="6" t="n"/>
      <c r="K42" s="12" t="n"/>
      <c r="L42" s="10" t="n"/>
      <c r="M42" s="11">
        <f>IF(NOT(OR($A42&lt;&gt;"",$C42&lt;&gt;"",$E42&lt;&gt;"")),"",IF(AND(K42&lt;&gt;"",L42&lt;&gt;""),ROUND(N(K42)*N(L42),2),""))</f>
        <v/>
      </c>
      <c r="N42" s="13" t="n"/>
      <c r="O42" s="11">
        <f>IF(NOT(OR($A42&lt;&gt;"",$C42&lt;&gt;"",$E42&lt;&gt;"")),"",IF(AND(I42="",M42=""),"",ROUND((N(I42)+N(M42))*(1+N(N42)),2)))</f>
        <v/>
      </c>
      <c r="P42" s="6" t="n"/>
      <c r="Q42" s="6" t="n"/>
      <c r="R42" s="6" t="n"/>
      <c r="S42" s="6" t="n"/>
      <c r="T42" s="6" t="n"/>
      <c r="U42" s="14">
        <f>IF(NOT(OR($A42&lt;&gt;"",$C42&lt;&gt;"",$E42&lt;&gt;"")),"",IF(AND(UPPER(P42)&lt;&gt;"Y",B42&lt;&gt;""),MAX(0,TODAY()-B42),""))</f>
        <v/>
      </c>
      <c r="V42" s="15">
        <f>IF(NOT(OR($A42&lt;&gt;"",$C42&lt;&gt;"",$E42&lt;&gt;"")),"",IF(IF(OR(G42="",H42=""),"HOURS OR RATE MISSING; ","")&amp;IF(AND(OR(J42&lt;&gt;"",K42&lt;&gt;"",L42&lt;&gt;""),M42=""),"MATERIAL QTY OR PRICE MISSING; ","")&amp;IF(B42="","NO DATE; ","")&amp;IF(UPPER(P42)&lt;&gt;"Y","NOT SIGNED BY GC; ","")&amp;IF(N(U42)&gt;7,"OVER 7 DAYS UNSIGNED; ","")&amp;IF(AND(UPPER(P42)="Y",R42=""),"SIGNED - NO CO #; ","")&amp;IF(AND(UPPER(P42)="Y",UPPER(S42)&lt;&gt;"Y"),"SIGNED - NOT BILLED YET; ","")&amp;IF(AND(UPPER(S42)="Y",T42=""),"BILLED - NO INVOICE #; ","")="","",LEFT(IF(OR(G42="",H42=""),"HOURS OR RATE MISSING; ","")&amp;IF(AND(OR(J42&lt;&gt;"",K42&lt;&gt;"",L42&lt;&gt;""),M42=""),"MATERIAL QTY OR PRICE MISSING; ","")&amp;IF(B42="","NO DATE; ","")&amp;IF(UPPER(P42)&lt;&gt;"Y","NOT SIGNED BY GC; ","")&amp;IF(N(U42)&gt;7,"OVER 7 DAYS UNSIGNED; ","")&amp;IF(AND(UPPER(P42)="Y",R42=""),"SIGNED - NO CO #; ","")&amp;IF(AND(UPPER(P42)="Y",UPPER(S42)&lt;&gt;"Y"),"SIGNED - NOT BILLED YET; ","")&amp;IF(AND(UPPER(S42)="Y",T42=""),"BILLED - NO INVOICE #; ",""),LEN(IF(OR(G42="",H42=""),"HOURS OR RATE MISSING; ","")&amp;IF(AND(OR(J42&lt;&gt;"",K42&lt;&gt;"",L42&lt;&gt;""),M42=""),"MATERIAL QTY OR PRICE MISSING; ","")&amp;IF(B42="","NO DATE; ","")&amp;IF(UPPER(P42)&lt;&gt;"Y","NOT SIGNED BY GC; ","")&amp;IF(N(U42)&gt;7,"OVER 7 DAYS UNSIGNED; ","")&amp;IF(AND(UPPER(P42)="Y",R42=""),"SIGNED - NO CO #; ","")&amp;IF(AND(UPPER(P42)="Y",UPPER(S42)&lt;&gt;"Y"),"SIGNED - NOT BILLED YET; ","")&amp;IF(AND(UPPER(S42)="Y",T42=""),"BILLED - NO INVOICE #; ",""))-2)))</f>
        <v/>
      </c>
      <c r="W42" s="8" t="n"/>
    </row>
    <row r="43">
      <c r="A43" s="6" t="n"/>
      <c r="B43" s="7" t="n"/>
      <c r="C43" s="6" t="n"/>
      <c r="D43" s="6" t="n"/>
      <c r="E43" s="8" t="n"/>
      <c r="F43" s="6" t="n"/>
      <c r="G43" s="9" t="n"/>
      <c r="H43" s="10" t="n"/>
      <c r="I43" s="11">
        <f>IF(NOT(OR($A43&lt;&gt;"",$C43&lt;&gt;"",$E43&lt;&gt;"")),"",IF(AND(G43&lt;&gt;"",H43&lt;&gt;""),ROUND(N(G43)*N(H43),2),""))</f>
        <v/>
      </c>
      <c r="J43" s="6" t="n"/>
      <c r="K43" s="12" t="n"/>
      <c r="L43" s="10" t="n"/>
      <c r="M43" s="11">
        <f>IF(NOT(OR($A43&lt;&gt;"",$C43&lt;&gt;"",$E43&lt;&gt;"")),"",IF(AND(K43&lt;&gt;"",L43&lt;&gt;""),ROUND(N(K43)*N(L43),2),""))</f>
        <v/>
      </c>
      <c r="N43" s="13" t="n"/>
      <c r="O43" s="11">
        <f>IF(NOT(OR($A43&lt;&gt;"",$C43&lt;&gt;"",$E43&lt;&gt;"")),"",IF(AND(I43="",M43=""),"",ROUND((N(I43)+N(M43))*(1+N(N43)),2)))</f>
        <v/>
      </c>
      <c r="P43" s="6" t="n"/>
      <c r="Q43" s="6" t="n"/>
      <c r="R43" s="6" t="n"/>
      <c r="S43" s="6" t="n"/>
      <c r="T43" s="6" t="n"/>
      <c r="U43" s="14">
        <f>IF(NOT(OR($A43&lt;&gt;"",$C43&lt;&gt;"",$E43&lt;&gt;"")),"",IF(AND(UPPER(P43)&lt;&gt;"Y",B43&lt;&gt;""),MAX(0,TODAY()-B43),""))</f>
        <v/>
      </c>
      <c r="V43" s="15">
        <f>IF(NOT(OR($A43&lt;&gt;"",$C43&lt;&gt;"",$E43&lt;&gt;"")),"",IF(IF(OR(G43="",H43=""),"HOURS OR RATE MISSING; ","")&amp;IF(AND(OR(J43&lt;&gt;"",K43&lt;&gt;"",L43&lt;&gt;""),M43=""),"MATERIAL QTY OR PRICE MISSING; ","")&amp;IF(B43="","NO DATE; ","")&amp;IF(UPPER(P43)&lt;&gt;"Y","NOT SIGNED BY GC; ","")&amp;IF(N(U43)&gt;7,"OVER 7 DAYS UNSIGNED; ","")&amp;IF(AND(UPPER(P43)="Y",R43=""),"SIGNED - NO CO #; ","")&amp;IF(AND(UPPER(P43)="Y",UPPER(S43)&lt;&gt;"Y"),"SIGNED - NOT BILLED YET; ","")&amp;IF(AND(UPPER(S43)="Y",T43=""),"BILLED - NO INVOICE #; ","")="","",LEFT(IF(OR(G43="",H43=""),"HOURS OR RATE MISSING; ","")&amp;IF(AND(OR(J43&lt;&gt;"",K43&lt;&gt;"",L43&lt;&gt;""),M43=""),"MATERIAL QTY OR PRICE MISSING; ","")&amp;IF(B43="","NO DATE; ","")&amp;IF(UPPER(P43)&lt;&gt;"Y","NOT SIGNED BY GC; ","")&amp;IF(N(U43)&gt;7,"OVER 7 DAYS UNSIGNED; ","")&amp;IF(AND(UPPER(P43)="Y",R43=""),"SIGNED - NO CO #; ","")&amp;IF(AND(UPPER(P43)="Y",UPPER(S43)&lt;&gt;"Y"),"SIGNED - NOT BILLED YET; ","")&amp;IF(AND(UPPER(S43)="Y",T43=""),"BILLED - NO INVOICE #; ",""),LEN(IF(OR(G43="",H43=""),"HOURS OR RATE MISSING; ","")&amp;IF(AND(OR(J43&lt;&gt;"",K43&lt;&gt;"",L43&lt;&gt;""),M43=""),"MATERIAL QTY OR PRICE MISSING; ","")&amp;IF(B43="","NO DATE; ","")&amp;IF(UPPER(P43)&lt;&gt;"Y","NOT SIGNED BY GC; ","")&amp;IF(N(U43)&gt;7,"OVER 7 DAYS UNSIGNED; ","")&amp;IF(AND(UPPER(P43)="Y",R43=""),"SIGNED - NO CO #; ","")&amp;IF(AND(UPPER(P43)="Y",UPPER(S43)&lt;&gt;"Y"),"SIGNED - NOT BILLED YET; ","")&amp;IF(AND(UPPER(S43)="Y",T43=""),"BILLED - NO INVOICE #; ",""))-2)))</f>
        <v/>
      </c>
      <c r="W43" s="8" t="n"/>
    </row>
    <row r="44">
      <c r="A44" s="6" t="n"/>
      <c r="B44" s="7" t="n"/>
      <c r="C44" s="6" t="n"/>
      <c r="D44" s="6" t="n"/>
      <c r="E44" s="8" t="n"/>
      <c r="F44" s="6" t="n"/>
      <c r="G44" s="9" t="n"/>
      <c r="H44" s="10" t="n"/>
      <c r="I44" s="11">
        <f>IF(NOT(OR($A44&lt;&gt;"",$C44&lt;&gt;"",$E44&lt;&gt;"")),"",IF(AND(G44&lt;&gt;"",H44&lt;&gt;""),ROUND(N(G44)*N(H44),2),""))</f>
        <v/>
      </c>
      <c r="J44" s="6" t="n"/>
      <c r="K44" s="12" t="n"/>
      <c r="L44" s="10" t="n"/>
      <c r="M44" s="11">
        <f>IF(NOT(OR($A44&lt;&gt;"",$C44&lt;&gt;"",$E44&lt;&gt;"")),"",IF(AND(K44&lt;&gt;"",L44&lt;&gt;""),ROUND(N(K44)*N(L44),2),""))</f>
        <v/>
      </c>
      <c r="N44" s="13" t="n"/>
      <c r="O44" s="11">
        <f>IF(NOT(OR($A44&lt;&gt;"",$C44&lt;&gt;"",$E44&lt;&gt;"")),"",IF(AND(I44="",M44=""),"",ROUND((N(I44)+N(M44))*(1+N(N44)),2)))</f>
        <v/>
      </c>
      <c r="P44" s="6" t="n"/>
      <c r="Q44" s="6" t="n"/>
      <c r="R44" s="6" t="n"/>
      <c r="S44" s="6" t="n"/>
      <c r="T44" s="6" t="n"/>
      <c r="U44" s="14">
        <f>IF(NOT(OR($A44&lt;&gt;"",$C44&lt;&gt;"",$E44&lt;&gt;"")),"",IF(AND(UPPER(P44)&lt;&gt;"Y",B44&lt;&gt;""),MAX(0,TODAY()-B44),""))</f>
        <v/>
      </c>
      <c r="V44" s="15">
        <f>IF(NOT(OR($A44&lt;&gt;"",$C44&lt;&gt;"",$E44&lt;&gt;"")),"",IF(IF(OR(G44="",H44=""),"HOURS OR RATE MISSING; ","")&amp;IF(AND(OR(J44&lt;&gt;"",K44&lt;&gt;"",L44&lt;&gt;""),M44=""),"MATERIAL QTY OR PRICE MISSING; ","")&amp;IF(B44="","NO DATE; ","")&amp;IF(UPPER(P44)&lt;&gt;"Y","NOT SIGNED BY GC; ","")&amp;IF(N(U44)&gt;7,"OVER 7 DAYS UNSIGNED; ","")&amp;IF(AND(UPPER(P44)="Y",R44=""),"SIGNED - NO CO #; ","")&amp;IF(AND(UPPER(P44)="Y",UPPER(S44)&lt;&gt;"Y"),"SIGNED - NOT BILLED YET; ","")&amp;IF(AND(UPPER(S44)="Y",T44=""),"BILLED - NO INVOICE #; ","")="","",LEFT(IF(OR(G44="",H44=""),"HOURS OR RATE MISSING; ","")&amp;IF(AND(OR(J44&lt;&gt;"",K44&lt;&gt;"",L44&lt;&gt;""),M44=""),"MATERIAL QTY OR PRICE MISSING; ","")&amp;IF(B44="","NO DATE; ","")&amp;IF(UPPER(P44)&lt;&gt;"Y","NOT SIGNED BY GC; ","")&amp;IF(N(U44)&gt;7,"OVER 7 DAYS UNSIGNED; ","")&amp;IF(AND(UPPER(P44)="Y",R44=""),"SIGNED - NO CO #; ","")&amp;IF(AND(UPPER(P44)="Y",UPPER(S44)&lt;&gt;"Y"),"SIGNED - NOT BILLED YET; ","")&amp;IF(AND(UPPER(S44)="Y",T44=""),"BILLED - NO INVOICE #; ",""),LEN(IF(OR(G44="",H44=""),"HOURS OR RATE MISSING; ","")&amp;IF(AND(OR(J44&lt;&gt;"",K44&lt;&gt;"",L44&lt;&gt;""),M44=""),"MATERIAL QTY OR PRICE MISSING; ","")&amp;IF(B44="","NO DATE; ","")&amp;IF(UPPER(P44)&lt;&gt;"Y","NOT SIGNED BY GC; ","")&amp;IF(N(U44)&gt;7,"OVER 7 DAYS UNSIGNED; ","")&amp;IF(AND(UPPER(P44)="Y",R44=""),"SIGNED - NO CO #; ","")&amp;IF(AND(UPPER(P44)="Y",UPPER(S44)&lt;&gt;"Y"),"SIGNED - NOT BILLED YET; ","")&amp;IF(AND(UPPER(S44)="Y",T44=""),"BILLED - NO INVOICE #; ",""))-2)))</f>
        <v/>
      </c>
      <c r="W44" s="8" t="n"/>
    </row>
    <row r="45">
      <c r="A45" s="6" t="n"/>
      <c r="B45" s="7" t="n"/>
      <c r="C45" s="6" t="n"/>
      <c r="D45" s="6" t="n"/>
      <c r="E45" s="8" t="n"/>
      <c r="F45" s="6" t="n"/>
      <c r="G45" s="9" t="n"/>
      <c r="H45" s="10" t="n"/>
      <c r="I45" s="11">
        <f>IF(NOT(OR($A45&lt;&gt;"",$C45&lt;&gt;"",$E45&lt;&gt;"")),"",IF(AND(G45&lt;&gt;"",H45&lt;&gt;""),ROUND(N(G45)*N(H45),2),""))</f>
        <v/>
      </c>
      <c r="J45" s="6" t="n"/>
      <c r="K45" s="12" t="n"/>
      <c r="L45" s="10" t="n"/>
      <c r="M45" s="11">
        <f>IF(NOT(OR($A45&lt;&gt;"",$C45&lt;&gt;"",$E45&lt;&gt;"")),"",IF(AND(K45&lt;&gt;"",L45&lt;&gt;""),ROUND(N(K45)*N(L45),2),""))</f>
        <v/>
      </c>
      <c r="N45" s="13" t="n"/>
      <c r="O45" s="11">
        <f>IF(NOT(OR($A45&lt;&gt;"",$C45&lt;&gt;"",$E45&lt;&gt;"")),"",IF(AND(I45="",M45=""),"",ROUND((N(I45)+N(M45))*(1+N(N45)),2)))</f>
        <v/>
      </c>
      <c r="P45" s="6" t="n"/>
      <c r="Q45" s="6" t="n"/>
      <c r="R45" s="6" t="n"/>
      <c r="S45" s="6" t="n"/>
      <c r="T45" s="6" t="n"/>
      <c r="U45" s="14">
        <f>IF(NOT(OR($A45&lt;&gt;"",$C45&lt;&gt;"",$E45&lt;&gt;"")),"",IF(AND(UPPER(P45)&lt;&gt;"Y",B45&lt;&gt;""),MAX(0,TODAY()-B45),""))</f>
        <v/>
      </c>
      <c r="V45" s="15">
        <f>IF(NOT(OR($A45&lt;&gt;"",$C45&lt;&gt;"",$E45&lt;&gt;"")),"",IF(IF(OR(G45="",H45=""),"HOURS OR RATE MISSING; ","")&amp;IF(AND(OR(J45&lt;&gt;"",K45&lt;&gt;"",L45&lt;&gt;""),M45=""),"MATERIAL QTY OR PRICE MISSING; ","")&amp;IF(B45="","NO DATE; ","")&amp;IF(UPPER(P45)&lt;&gt;"Y","NOT SIGNED BY GC; ","")&amp;IF(N(U45)&gt;7,"OVER 7 DAYS UNSIGNED; ","")&amp;IF(AND(UPPER(P45)="Y",R45=""),"SIGNED - NO CO #; ","")&amp;IF(AND(UPPER(P45)="Y",UPPER(S45)&lt;&gt;"Y"),"SIGNED - NOT BILLED YET; ","")&amp;IF(AND(UPPER(S45)="Y",T45=""),"BILLED - NO INVOICE #; ","")="","",LEFT(IF(OR(G45="",H45=""),"HOURS OR RATE MISSING; ","")&amp;IF(AND(OR(J45&lt;&gt;"",K45&lt;&gt;"",L45&lt;&gt;""),M45=""),"MATERIAL QTY OR PRICE MISSING; ","")&amp;IF(B45="","NO DATE; ","")&amp;IF(UPPER(P45)&lt;&gt;"Y","NOT SIGNED BY GC; ","")&amp;IF(N(U45)&gt;7,"OVER 7 DAYS UNSIGNED; ","")&amp;IF(AND(UPPER(P45)="Y",R45=""),"SIGNED - NO CO #; ","")&amp;IF(AND(UPPER(P45)="Y",UPPER(S45)&lt;&gt;"Y"),"SIGNED - NOT BILLED YET; ","")&amp;IF(AND(UPPER(S45)="Y",T45=""),"BILLED - NO INVOICE #; ",""),LEN(IF(OR(G45="",H45=""),"HOURS OR RATE MISSING; ","")&amp;IF(AND(OR(J45&lt;&gt;"",K45&lt;&gt;"",L45&lt;&gt;""),M45=""),"MATERIAL QTY OR PRICE MISSING; ","")&amp;IF(B45="","NO DATE; ","")&amp;IF(UPPER(P45)&lt;&gt;"Y","NOT SIGNED BY GC; ","")&amp;IF(N(U45)&gt;7,"OVER 7 DAYS UNSIGNED; ","")&amp;IF(AND(UPPER(P45)="Y",R45=""),"SIGNED - NO CO #; ","")&amp;IF(AND(UPPER(P45)="Y",UPPER(S45)&lt;&gt;"Y"),"SIGNED - NOT BILLED YET; ","")&amp;IF(AND(UPPER(S45)="Y",T45=""),"BILLED - NO INVOICE #; ",""))-2)))</f>
        <v/>
      </c>
      <c r="W45" s="8" t="n"/>
    </row>
    <row r="46">
      <c r="A46" s="16" t="inlineStr">
        <is>
          <t>TOTAL (all tickets)</t>
        </is>
      </c>
      <c r="B46" s="17" t="n"/>
      <c r="C46" s="17" t="n"/>
      <c r="D46" s="17" t="n"/>
      <c r="E46" s="17" t="n"/>
      <c r="F46" s="17" t="n"/>
      <c r="G46" s="18">
        <f>SUM(G6:G45)</f>
        <v/>
      </c>
      <c r="H46" s="17" t="n"/>
      <c r="I46" s="19">
        <f>SUM(I6:I45)</f>
        <v/>
      </c>
      <c r="J46" s="17" t="n"/>
      <c r="K46" s="17" t="n"/>
      <c r="L46" s="17" t="n"/>
      <c r="M46" s="19">
        <f>SUM(M6:M45)</f>
        <v/>
      </c>
      <c r="N46" s="17" t="n"/>
      <c r="O46" s="19">
        <f>SUM(O6:O45)</f>
        <v/>
      </c>
      <c r="P46" s="17" t="n"/>
      <c r="Q46" s="17" t="n"/>
      <c r="R46" s="17" t="n"/>
      <c r="S46" s="17" t="n"/>
      <c r="T46" s="17" t="n"/>
      <c r="U46" s="17" t="n"/>
      <c r="V46" s="17" t="n"/>
      <c r="W46" s="17" t="n"/>
    </row>
    <row r="48">
      <c r="A48" s="20" t="inlineStr">
        <is>
          <t>SUMMARY</t>
        </is>
      </c>
      <c r="B48" s="21" t="n"/>
      <c r="C48" s="21" t="n"/>
      <c r="D48" s="21" t="n"/>
      <c r="E48" s="21" t="n"/>
      <c r="F48" s="21" t="n"/>
      <c r="G48" s="21" t="n"/>
      <c r="H48" s="21" t="n"/>
      <c r="I48" s="21" t="n"/>
      <c r="J48" s="21" t="n"/>
      <c r="K48" s="21" t="n"/>
      <c r="L48" s="21" t="n"/>
      <c r="M48" s="21" t="n"/>
      <c r="N48" s="21" t="n"/>
      <c r="O48" s="21" t="n"/>
      <c r="P48" s="21" t="n"/>
      <c r="Q48" s="21" t="n"/>
      <c r="R48" s="21" t="n"/>
      <c r="S48" s="21" t="n"/>
      <c r="T48" s="21" t="n"/>
      <c r="U48" s="21" t="n"/>
      <c r="V48" s="21" t="n"/>
      <c r="W48" s="21" t="n"/>
    </row>
    <row r="49">
      <c r="N49" s="3" t="inlineStr">
        <is>
          <t>Count</t>
        </is>
      </c>
      <c r="O49" s="3" t="inlineStr">
        <is>
          <t>Amount $</t>
        </is>
      </c>
    </row>
    <row r="50">
      <c r="A50" s="3" t="inlineStr">
        <is>
          <t>Not signed by GC yet (chase these signatures)</t>
        </is>
      </c>
      <c r="N50" s="14">
        <f>SUMPRODUCT(--(LEN($A$6:$A$45&amp;$C$6:$C$45&amp;$E$6:$E$45)&gt;0),--(UPPER($P$6:$P$45)&lt;&gt;"Y"))</f>
        <v/>
      </c>
      <c r="O50" s="22">
        <f>SUM($O$6:$O$45)-SUMIFS($O$6:$O$45,$P$6:$P$45,"Y")</f>
        <v/>
      </c>
    </row>
    <row r="51">
      <c r="A51" s="3" t="inlineStr">
        <is>
          <t>Signed, not billed yet (put these on the next change order, invoice or pay app)</t>
        </is>
      </c>
      <c r="N51" s="14">
        <f>COUNTIFS($P$6:$P$45,"Y",$S$6:$S$45,"&lt;&gt;Y")</f>
        <v/>
      </c>
      <c r="O51" s="22">
        <f>SUMIFS($O$6:$O$45,$P$6:$P$45,"Y",$S$6:$S$45,"&lt;&gt;Y")</f>
        <v/>
      </c>
    </row>
    <row r="52">
      <c r="A52" t="inlineStr">
        <is>
          <t>Billed</t>
        </is>
      </c>
      <c r="N52" s="14">
        <f>COUNTIFS($S$6:$S$45,"Y")</f>
        <v/>
      </c>
      <c r="O52" s="11">
        <f>SUMIFS($O$6:$O$45,$S$6:$S$45,"Y")</f>
        <v/>
      </c>
    </row>
    <row r="53">
      <c r="A53" t="inlineStr">
        <is>
          <t>Unsigned over 7 days</t>
        </is>
      </c>
      <c r="N53" s="14">
        <f>COUNTIF($U$6:$U$45,"&gt;7")</f>
        <v/>
      </c>
      <c r="O53" s="11">
        <f>SUMIFS($O$6:$O$45,$U$6:$U$45,"&gt;7")</f>
        <v/>
      </c>
    </row>
    <row r="54">
      <c r="A54" t="inlineStr">
        <is>
          <t>Rows with a flag (count)</t>
        </is>
      </c>
      <c r="N54" s="14">
        <f>SUMPRODUCT(--(LEN($V$6:$V$45)&gt;0))</f>
        <v/>
      </c>
    </row>
  </sheetData>
  <conditionalFormatting sqref="A6:W45">
    <cfRule type="expression" priority="1" dxfId="0" stopIfTrue="1">
      <formula>AND(ISNUMBER($U6),$U6&gt;7)</formula>
    </cfRule>
    <cfRule type="expression" priority="2" dxfId="1">
      <formula>$V6&lt;&gt;""</formula>
    </cfRule>
  </conditionalFormatting>
  <dataValidations count="4">
    <dataValidation sqref="B6:B45" showDropDown="0" showInputMessage="0" showErrorMessage="1" allowBlank="1" error="Type a date." type="date" operator="greaterThan">
      <formula1>36526</formula1>
    </dataValidation>
    <dataValidation sqref="G6:G45 H6:H45 K6:K45 L6:L45" showDropDown="0" showInputMessage="0" showErrorMessage="1" allowBlank="1" error="Type a number of 0 or more." type="decimal" operator="greaterThanOrEqual">
      <formula1>0</formula1>
    </dataValidation>
    <dataValidation sqref="N6:N45" showDropDown="0" showInputMessage="0" showErrorMessage="1" allowBlank="1" error="Type a percent, for example 10%." type="decimal" operator="between">
      <formula1>0</formula1>
      <formula2>10</formula2>
    </dataValidation>
    <dataValidation sqref="P6:P45 S6:S45" showDropDown="0" showInputMessage="0" showErrorMessage="1" allowBlank="1" error="Pick Y or N.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