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eases" sheetId="2" state="visible" r:id="rId2"/>
    <sheet xmlns:r="http://schemas.openxmlformats.org/officeDocument/2006/relationships" name="Settings" sheetId="3" state="visible" r:id="rId3"/>
  </sheets>
  <definedNames>
    <definedName name="_xlnm._FilterDatabase" localSheetId="1" hidden="1">'Leases'!$A$1:$V$300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40" customWidth="1" min="1" max="1"/>
    <col width="12" customWidth="1" min="2" max="2"/>
  </cols>
  <sheetData>
    <row r="1">
      <c r="A1" s="1" t="inlineStr">
        <is>
          <t>TapeAndFloat Lease Expiration &amp; Renewal Tracker (free)</t>
        </is>
      </c>
    </row>
    <row r="2">
      <c r="A2" s="2" t="inlineStr"/>
    </row>
    <row r="3">
      <c r="A3" s="2" t="inlineStr">
        <is>
          <t>For small landlords and property managers. One row per lease: end date, the notice period written in that lease, and every renewal step.</t>
        </is>
      </c>
    </row>
    <row r="4">
      <c r="A4" s="2" t="inlineStr"/>
    </row>
    <row r="5">
      <c r="A5" s="2" t="inlineStr">
        <is>
          <t>1. Add a row per lease: property, unit, tenant, start and end dates, current rent and what the lease says happens at the end.</t>
        </is>
      </c>
    </row>
    <row r="6">
      <c r="A6" s="2" t="inlineStr">
        <is>
          <t>2. Copy the notice period (in days) from each signed lease into 'Notice days in lease'. The tracker never assumes a number for you.</t>
        </is>
      </c>
    </row>
    <row r="7">
      <c r="A7" s="2" t="inlineStr">
        <is>
          <t>3. The tracker works back from the end date: Notice deadline = end date - notice days; Decide by = notice deadline - your decision lead time;</t>
        </is>
      </c>
    </row>
    <row r="8">
      <c r="A8" s="2" t="inlineStr">
        <is>
          <t xml:space="preserve">   Reminder = decide-by date - your reminder lead time (both lead times are on the Settings sheet).</t>
        </is>
      </c>
    </row>
    <row r="9">
      <c r="A9" s="2" t="inlineStr">
        <is>
          <t>4. Record your decision (renew, renew at a new rent, or end), the date you sent the written offer or notice, the tenant's answer,</t>
        </is>
      </c>
    </row>
    <row r="10">
      <c r="A10" s="2" t="inlineStr">
        <is>
          <t xml:space="preserve">   and the date the renewal was signed with the new end date.</t>
        </is>
      </c>
    </row>
    <row r="11">
      <c r="A11" s="2" t="inlineStr">
        <is>
          <t xml:space="preserve">   Red = the notice deadline passed with nothing sent, or the lease is past its end date with no renewal signed and no decision to end it.</t>
        </is>
      </c>
    </row>
    <row r="12">
      <c r="A12" s="2" t="inlineStr">
        <is>
          <t xml:space="preserve">   Yellow = something to do (decide now, decide soon, follow up an unanswered offer, accepted but not signed, missing notice days or new end date).</t>
        </is>
      </c>
    </row>
    <row r="13">
      <c r="A13" s="2" t="inlineStr">
        <is>
          <t xml:space="preserve">   Green = renewed and signed, nothing to check.</t>
        </is>
      </c>
    </row>
    <row r="14">
      <c r="A14" s="2" t="inlineStr"/>
    </row>
    <row r="15">
      <c r="A15" s="2" t="inlineStr">
        <is>
          <t>Tip: look at this list on the 1st of every month. Every lease ending in the next 90 days should already have a decision.</t>
        </is>
      </c>
    </row>
    <row r="16">
      <c r="A16" s="2" t="inlineStr">
        <is>
          <t>Guide: https://pm.tapeandfloat.com/guides/lease-renewal-expiration-tracking.html</t>
        </is>
      </c>
    </row>
    <row r="17">
      <c r="A17" s="2" t="inlineStr"/>
    </row>
    <row r="18">
      <c r="A18" s="2" t="inlineStr">
        <is>
          <t>Want this kept up for you? TapeAndFloat reads the signed leases and tenant messages you forward, keeps each unit's end and notice dates in your own</t>
        </is>
      </c>
    </row>
    <row r="19">
      <c r="A19" s="2" t="inlineStr">
        <is>
          <t>Google Sheet, reminds you before every decision date, and drafts each renewal offer for you to approve before anything goes out.</t>
        </is>
      </c>
    </row>
    <row r="20">
      <c r="A20" s="2" t="inlineStr">
        <is>
          <t>Free 60-day pilot, no card: https://pm.tapeandfloat.com/#pilot   Questions: james@tapeandfloat.com</t>
        </is>
      </c>
    </row>
    <row r="21">
      <c r="A21" s="2" t="inlineStr"/>
    </row>
    <row r="22">
      <c r="A22" s="3" t="inlineStr">
        <is>
          <t>Summary (updates automatically)</t>
        </is>
      </c>
    </row>
    <row r="23">
      <c r="A23" t="inlineStr">
        <is>
          <t xml:space="preserve">   Leases ending in the next 90 days, not renewed</t>
        </is>
      </c>
      <c r="B23" s="4">
        <f>COUNTIFS('Leases'!$E$2:$E$300,"&gt;="&amp;TODAY(),'Leases'!$E$2:$E$300,"&lt;="&amp;(TODAY()+90),'Leases'!$Q$2:$Q$300,"")</f>
        <v/>
      </c>
    </row>
    <row r="24">
      <c r="A24" t="inlineStr">
        <is>
          <t xml:space="preserve">   Decide now</t>
        </is>
      </c>
      <c r="B24" s="4">
        <f>COUNTIF('Leases'!$U$2:$U$300,"*DECIDE NOW*")</f>
        <v/>
      </c>
    </row>
    <row r="25">
      <c r="A25" t="inlineStr">
        <is>
          <t xml:space="preserve">   Notice deadline passed, nothing sent</t>
        </is>
      </c>
      <c r="B25" s="4">
        <f>COUNTIF('Leases'!$U$2:$U$300,"*NOTICE DEADLINE PASSED - NOTHING SENT*")</f>
        <v/>
      </c>
    </row>
    <row r="26">
      <c r="A26" t="inlineStr">
        <is>
          <t xml:space="preserve">   Past end date, not renewed</t>
        </is>
      </c>
      <c r="B26" s="4">
        <f>COUNTIF('Leases'!$U$2:$U$300,"*PAST END DATE - NOT RENEWED*")</f>
        <v/>
      </c>
    </row>
    <row r="27">
      <c r="A27" t="inlineStr">
        <is>
          <t xml:space="preserve">   Offer sent, follow up (no answer)</t>
        </is>
      </c>
      <c r="B27" s="4">
        <f>COUNTIF('Leases'!$U$2:$U$300,"*FOLLOW UP - NO ANSWER*")</f>
        <v/>
      </c>
    </row>
    <row r="28">
      <c r="A28" t="inlineStr">
        <is>
          <t xml:space="preserve">   Accepted, not signed yet</t>
        </is>
      </c>
      <c r="B28" s="4">
        <f>COUNTIF('Leases'!$U$2:$U$300,"*ACCEPTED - NOT SIGNED*")</f>
        <v/>
      </c>
    </row>
    <row r="29">
      <c r="A29" t="inlineStr">
        <is>
          <t xml:space="preserve">   Missing notice days</t>
        </is>
      </c>
      <c r="B29" s="4">
        <f>COUNTIF('Leases'!$U$2:$U$300,"*ENTER NOTICE DAYS*")</f>
        <v/>
      </c>
    </row>
    <row r="30">
      <c r="A30" t="inlineStr">
        <is>
          <t xml:space="preserve">   Renewed and signed</t>
        </is>
      </c>
      <c r="B30" s="4">
        <f>COUNTIF('Leases'!$T$2:$T$300,"RENEWED")</f>
        <v/>
      </c>
    </row>
    <row r="32">
      <c r="A32" t="inlineStr">
        <is>
          <t>Free to use and share. No warranty; general information, not legal advice. Notice rules vary by lease and state; follow your signed lease and local law.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3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8" customWidth="1" min="2" max="2"/>
    <col width="20" customWidth="1" min="3" max="3"/>
    <col width="12" customWidth="1" min="4" max="4"/>
    <col width="12" customWidth="1" min="5" max="5"/>
    <col width="11" customWidth="1" min="6" max="6"/>
    <col width="15" customWidth="1" min="7" max="7"/>
    <col width="10" customWidth="1" min="8" max="8"/>
    <col width="12" customWidth="1" min="9" max="9"/>
    <col width="12" customWidth="1" min="10" max="10"/>
    <col width="12" customWidth="1" min="11" max="11"/>
    <col width="15" customWidth="1" min="12" max="12"/>
    <col width="11" customWidth="1" min="13" max="13"/>
    <col width="13" customWidth="1" min="14" max="14"/>
    <col width="13" customWidth="1" min="15" max="15"/>
    <col width="12" customWidth="1" min="16" max="16"/>
    <col width="13" customWidth="1" min="17" max="17"/>
    <col width="12" customWidth="1" min="18" max="18"/>
    <col width="10" customWidth="1" min="19" max="19"/>
    <col width="14" customWidth="1" min="20" max="20"/>
    <col width="44" customWidth="1" min="21" max="21"/>
    <col width="30" customWidth="1" min="22" max="22"/>
  </cols>
  <sheetData>
    <row r="1" ht="60" customHeight="1">
      <c r="A1" s="5" t="inlineStr">
        <is>
          <t>Property / address</t>
        </is>
      </c>
      <c r="B1" s="5" t="inlineStr">
        <is>
          <t>Unit</t>
        </is>
      </c>
      <c r="C1" s="5" t="inlineStr">
        <is>
          <t>Tenant</t>
        </is>
      </c>
      <c r="D1" s="5" t="inlineStr">
        <is>
          <t>Lease start</t>
        </is>
      </c>
      <c r="E1" s="5" t="inlineStr">
        <is>
          <t>Lease end</t>
        </is>
      </c>
      <c r="F1" s="5" t="inlineStr">
        <is>
          <t>Current rent $</t>
        </is>
      </c>
      <c r="G1" s="5" t="inlineStr">
        <is>
          <t>At the end the lease...</t>
        </is>
      </c>
      <c r="H1" s="5" t="inlineStr">
        <is>
          <t>Notice days in lease</t>
        </is>
      </c>
      <c r="I1" s="5" t="inlineStr">
        <is>
          <t>Notice deadline</t>
        </is>
      </c>
      <c r="J1" s="5" t="inlineStr">
        <is>
          <t>Decide by</t>
        </is>
      </c>
      <c r="K1" s="5" t="inlineStr">
        <is>
          <t>Reminder</t>
        </is>
      </c>
      <c r="L1" s="5" t="inlineStr">
        <is>
          <t>Decision</t>
        </is>
      </c>
      <c r="M1" s="5" t="inlineStr">
        <is>
          <t>New rent offered $</t>
        </is>
      </c>
      <c r="N1" s="5" t="inlineStr">
        <is>
          <t>Offer / notice sent (date)</t>
        </is>
      </c>
      <c r="O1" s="5" t="inlineStr">
        <is>
          <t>Tenant answer</t>
        </is>
      </c>
      <c r="P1" s="5" t="inlineStr">
        <is>
          <t>Answer date</t>
        </is>
      </c>
      <c r="Q1" s="5" t="inlineStr">
        <is>
          <t>Renewal signed (date)</t>
        </is>
      </c>
      <c r="R1" s="5" t="inlineStr">
        <is>
          <t>New end date</t>
        </is>
      </c>
      <c r="S1" s="5" t="inlineStr">
        <is>
          <t>Days until end</t>
        </is>
      </c>
      <c r="T1" s="5" t="inlineStr">
        <is>
          <t>Status</t>
        </is>
      </c>
      <c r="U1" s="5" t="inlineStr">
        <is>
          <t>Flag</t>
        </is>
      </c>
      <c r="V1" s="5" t="inlineStr">
        <is>
          <t>Notes</t>
        </is>
      </c>
    </row>
    <row r="2">
      <c r="D2" s="6" t="n"/>
      <c r="E2" s="6" t="n"/>
      <c r="F2" s="7" t="n"/>
      <c r="I2" s="6">
        <f>IF(OR(E2="",H2=""),"",E2-H2)</f>
        <v/>
      </c>
      <c r="J2" s="6">
        <f>IF(I2="","",I2-'Settings'!$B$2)</f>
        <v/>
      </c>
      <c r="K2" s="6">
        <f>IF(J2="","",J2-'Settings'!$B$3)</f>
        <v/>
      </c>
      <c r="M2" s="7" t="n"/>
      <c r="N2" s="6" t="n"/>
      <c r="P2" s="6" t="n"/>
      <c r="Q2" s="6" t="n"/>
      <c r="R2" s="6" t="n"/>
      <c r="S2">
        <f>IF(OR(E2="",Q2&lt;&gt;""),"",E2-TODAY())</f>
        <v/>
      </c>
      <c r="T2">
        <f>IF(E2="","",IF(Q2&lt;&gt;"","RENEWED",IF(L2="End","ENDING",IF(N2&lt;&gt;"","OFFER SENT",IF(AND(J2&lt;&gt;"",TODAY()&gt;=J2),"DECIDE NOW","OK")))))</f>
        <v/>
      </c>
      <c r="U2">
        <f>IF(E2="","",IF(IF(AND(I2&lt;&gt;"",TODAY()&gt;I2,N2="",Q2=""),"NOTICE DEADLINE PASSED - NOTHING SENT; ","")&amp;IF(AND(TODAY()&gt;E2,Q2="",L2&lt;&gt;"End"),"PAST END DATE - NOT RENEWED; ","")&amp;IF(AND(J2&lt;&gt;"",TODAY()&gt;=J2,OR(L2="",L2="Undecided"),N2="",Q2=""),"DECIDE NOW; ","")&amp;IF(AND(K2&lt;&gt;"",TODAY()&gt;=K2,TODAY()&lt;J2,OR(L2="",L2="Undecided"),Q2=""),"DECIDE SOON; ","")&amp;IF(AND(N2&lt;&gt;"",OR(O2="",O2="No answer"),Q2="",L2&lt;&gt;"End",I2&lt;&gt;"",TODAY()&gt;=N(I2)-'Settings'!$B$4),"FOLLOW UP - NO ANSWER; ","")&amp;IF(AND(O2="Accepted",Q2=""),"ACCEPTED - NOT SIGNED; ","")&amp;IF(AND(H2="",Q2=""),"ENTER NOTICE DAYS; ","")&amp;IF(AND(Q2&lt;&gt;"",R2=""),"ENTER NEW END DATE; ","")="","",LEFT(IF(AND(I2&lt;&gt;"",TODAY()&gt;I2,N2="",Q2=""),"NOTICE DEADLINE PASSED - NOTHING SENT; ","")&amp;IF(AND(TODAY()&gt;E2,Q2="",L2&lt;&gt;"End"),"PAST END DATE - NOT RENEWED; ","")&amp;IF(AND(J2&lt;&gt;"",TODAY()&gt;=J2,OR(L2="",L2="Undecided"),N2="",Q2=""),"DECIDE NOW; ","")&amp;IF(AND(K2&lt;&gt;"",TODAY()&gt;=K2,TODAY()&lt;J2,OR(L2="",L2="Undecided"),Q2=""),"DECIDE SOON; ","")&amp;IF(AND(N2&lt;&gt;"",OR(O2="",O2="No answer"),Q2="",L2&lt;&gt;"End",I2&lt;&gt;"",TODAY()&gt;=N(I2)-'Settings'!$B$4),"FOLLOW UP - NO ANSWER; ","")&amp;IF(AND(O2="Accepted",Q2=""),"ACCEPTED - NOT SIGNED; ","")&amp;IF(AND(H2="",Q2=""),"ENTER NOTICE DAYS; ","")&amp;IF(AND(Q2&lt;&gt;"",R2=""),"ENTER NEW END DATE; ",""),LEN(IF(AND(I2&lt;&gt;"",TODAY()&gt;I2,N2="",Q2=""),"NOTICE DEADLINE PASSED - NOTHING SENT; ","")&amp;IF(AND(TODAY()&gt;E2,Q2="",L2&lt;&gt;"End"),"PAST END DATE - NOT RENEWED; ","")&amp;IF(AND(J2&lt;&gt;"",TODAY()&gt;=J2,OR(L2="",L2="Undecided"),N2="",Q2=""),"DECIDE NOW; ","")&amp;IF(AND(K2&lt;&gt;"",TODAY()&gt;=K2,TODAY()&lt;J2,OR(L2="",L2="Undecided"),Q2=""),"DECIDE SOON; ","")&amp;IF(AND(N2&lt;&gt;"",OR(O2="",O2="No answer"),Q2="",L2&lt;&gt;"End",I2&lt;&gt;"",TODAY()&gt;=N(I2)-'Settings'!$B$4),"FOLLOW UP - NO ANSWER; ","")&amp;IF(AND(O2="Accepted",Q2=""),"ACCEPTED - NOT SIGNED; ","")&amp;IF(AND(H2="",Q2=""),"ENTER NOTICE DAYS; ","")&amp;IF(AND(Q2&lt;&gt;"",R2=""),"ENTER NEW END DATE; ",""))-2)))</f>
        <v/>
      </c>
    </row>
    <row r="3">
      <c r="D3" s="6" t="n"/>
      <c r="E3" s="6" t="n"/>
      <c r="F3" s="7" t="n"/>
      <c r="I3" s="6">
        <f>IF(OR(E3="",H3=""),"",E3-H3)</f>
        <v/>
      </c>
      <c r="J3" s="6">
        <f>IF(I3="","",I3-'Settings'!$B$2)</f>
        <v/>
      </c>
      <c r="K3" s="6">
        <f>IF(J3="","",J3-'Settings'!$B$3)</f>
        <v/>
      </c>
      <c r="M3" s="7" t="n"/>
      <c r="N3" s="6" t="n"/>
      <c r="P3" s="6" t="n"/>
      <c r="Q3" s="6" t="n"/>
      <c r="R3" s="6" t="n"/>
      <c r="S3">
        <f>IF(OR(E3="",Q3&lt;&gt;""),"",E3-TODAY())</f>
        <v/>
      </c>
      <c r="T3">
        <f>IF(E3="","",IF(Q3&lt;&gt;"","RENEWED",IF(L3="End","ENDING",IF(N3&lt;&gt;"","OFFER SENT",IF(AND(J3&lt;&gt;"",TODAY()&gt;=J3),"DECIDE NOW","OK")))))</f>
        <v/>
      </c>
      <c r="U3">
        <f>IF(E3="","",IF(IF(AND(I3&lt;&gt;"",TODAY()&gt;I3,N3="",Q3=""),"NOTICE DEADLINE PASSED - NOTHING SENT; ","")&amp;IF(AND(TODAY()&gt;E3,Q3="",L3&lt;&gt;"End"),"PAST END DATE - NOT RENEWED; ","")&amp;IF(AND(J3&lt;&gt;"",TODAY()&gt;=J3,OR(L3="",L3="Undecided"),N3="",Q3=""),"DECIDE NOW; ","")&amp;IF(AND(K3&lt;&gt;"",TODAY()&gt;=K3,TODAY()&lt;J3,OR(L3="",L3="Undecided"),Q3=""),"DECIDE SOON; ","")&amp;IF(AND(N3&lt;&gt;"",OR(O3="",O3="No answer"),Q3="",L3&lt;&gt;"End",I3&lt;&gt;"",TODAY()&gt;=N(I3)-'Settings'!$B$4),"FOLLOW UP - NO ANSWER; ","")&amp;IF(AND(O3="Accepted",Q3=""),"ACCEPTED - NOT SIGNED; ","")&amp;IF(AND(H3="",Q3=""),"ENTER NOTICE DAYS; ","")&amp;IF(AND(Q3&lt;&gt;"",R3=""),"ENTER NEW END DATE; ","")="","",LEFT(IF(AND(I3&lt;&gt;"",TODAY()&gt;I3,N3="",Q3=""),"NOTICE DEADLINE PASSED - NOTHING SENT; ","")&amp;IF(AND(TODAY()&gt;E3,Q3="",L3&lt;&gt;"End"),"PAST END DATE - NOT RENEWED; ","")&amp;IF(AND(J3&lt;&gt;"",TODAY()&gt;=J3,OR(L3="",L3="Undecided"),N3="",Q3=""),"DECIDE NOW; ","")&amp;IF(AND(K3&lt;&gt;"",TODAY()&gt;=K3,TODAY()&lt;J3,OR(L3="",L3="Undecided"),Q3=""),"DECIDE SOON; ","")&amp;IF(AND(N3&lt;&gt;"",OR(O3="",O3="No answer"),Q3="",L3&lt;&gt;"End",I3&lt;&gt;"",TODAY()&gt;=N(I3)-'Settings'!$B$4),"FOLLOW UP - NO ANSWER; ","")&amp;IF(AND(O3="Accepted",Q3=""),"ACCEPTED - NOT SIGNED; ","")&amp;IF(AND(H3="",Q3=""),"ENTER NOTICE DAYS; ","")&amp;IF(AND(Q3&lt;&gt;"",R3=""),"ENTER NEW END DATE; ",""),LEN(IF(AND(I3&lt;&gt;"",TODAY()&gt;I3,N3="",Q3=""),"NOTICE DEADLINE PASSED - NOTHING SENT; ","")&amp;IF(AND(TODAY()&gt;E3,Q3="",L3&lt;&gt;"End"),"PAST END DATE - NOT RENEWED; ","")&amp;IF(AND(J3&lt;&gt;"",TODAY()&gt;=J3,OR(L3="",L3="Undecided"),N3="",Q3=""),"DECIDE NOW; ","")&amp;IF(AND(K3&lt;&gt;"",TODAY()&gt;=K3,TODAY()&lt;J3,OR(L3="",L3="Undecided"),Q3=""),"DECIDE SOON; ","")&amp;IF(AND(N3&lt;&gt;"",OR(O3="",O3="No answer"),Q3="",L3&lt;&gt;"End",I3&lt;&gt;"",TODAY()&gt;=N(I3)-'Settings'!$B$4),"FOLLOW UP - NO ANSWER; ","")&amp;IF(AND(O3="Accepted",Q3=""),"ACCEPTED - NOT SIGNED; ","")&amp;IF(AND(H3="",Q3=""),"ENTER NOTICE DAYS; ","")&amp;IF(AND(Q3&lt;&gt;"",R3=""),"ENTER NEW END DATE; ",""))-2)))</f>
        <v/>
      </c>
    </row>
    <row r="4">
      <c r="D4" s="6" t="n"/>
      <c r="E4" s="6" t="n"/>
      <c r="F4" s="7" t="n"/>
      <c r="I4" s="6">
        <f>IF(OR(E4="",H4=""),"",E4-H4)</f>
        <v/>
      </c>
      <c r="J4" s="6">
        <f>IF(I4="","",I4-'Settings'!$B$2)</f>
        <v/>
      </c>
      <c r="K4" s="6">
        <f>IF(J4="","",J4-'Settings'!$B$3)</f>
        <v/>
      </c>
      <c r="M4" s="7" t="n"/>
      <c r="N4" s="6" t="n"/>
      <c r="P4" s="6" t="n"/>
      <c r="Q4" s="6" t="n"/>
      <c r="R4" s="6" t="n"/>
      <c r="S4">
        <f>IF(OR(E4="",Q4&lt;&gt;""),"",E4-TODAY())</f>
        <v/>
      </c>
      <c r="T4">
        <f>IF(E4="","",IF(Q4&lt;&gt;"","RENEWED",IF(L4="End","ENDING",IF(N4&lt;&gt;"","OFFER SENT",IF(AND(J4&lt;&gt;"",TODAY()&gt;=J4),"DECIDE NOW","OK")))))</f>
        <v/>
      </c>
      <c r="U4">
        <f>IF(E4="","",IF(IF(AND(I4&lt;&gt;"",TODAY()&gt;I4,N4="",Q4=""),"NOTICE DEADLINE PASSED - NOTHING SENT; ","")&amp;IF(AND(TODAY()&gt;E4,Q4="",L4&lt;&gt;"End"),"PAST END DATE - NOT RENEWED; ","")&amp;IF(AND(J4&lt;&gt;"",TODAY()&gt;=J4,OR(L4="",L4="Undecided"),N4="",Q4=""),"DECIDE NOW; ","")&amp;IF(AND(K4&lt;&gt;"",TODAY()&gt;=K4,TODAY()&lt;J4,OR(L4="",L4="Undecided"),Q4=""),"DECIDE SOON; ","")&amp;IF(AND(N4&lt;&gt;"",OR(O4="",O4="No answer"),Q4="",L4&lt;&gt;"End",I4&lt;&gt;"",TODAY()&gt;=N(I4)-'Settings'!$B$4),"FOLLOW UP - NO ANSWER; ","")&amp;IF(AND(O4="Accepted",Q4=""),"ACCEPTED - NOT SIGNED; ","")&amp;IF(AND(H4="",Q4=""),"ENTER NOTICE DAYS; ","")&amp;IF(AND(Q4&lt;&gt;"",R4=""),"ENTER NEW END DATE; ","")="","",LEFT(IF(AND(I4&lt;&gt;"",TODAY()&gt;I4,N4="",Q4=""),"NOTICE DEADLINE PASSED - NOTHING SENT; ","")&amp;IF(AND(TODAY()&gt;E4,Q4="",L4&lt;&gt;"End"),"PAST END DATE - NOT RENEWED; ","")&amp;IF(AND(J4&lt;&gt;"",TODAY()&gt;=J4,OR(L4="",L4="Undecided"),N4="",Q4=""),"DECIDE NOW; ","")&amp;IF(AND(K4&lt;&gt;"",TODAY()&gt;=K4,TODAY()&lt;J4,OR(L4="",L4="Undecided"),Q4=""),"DECIDE SOON; ","")&amp;IF(AND(N4&lt;&gt;"",OR(O4="",O4="No answer"),Q4="",L4&lt;&gt;"End",I4&lt;&gt;"",TODAY()&gt;=N(I4)-'Settings'!$B$4),"FOLLOW UP - NO ANSWER; ","")&amp;IF(AND(O4="Accepted",Q4=""),"ACCEPTED - NOT SIGNED; ","")&amp;IF(AND(H4="",Q4=""),"ENTER NOTICE DAYS; ","")&amp;IF(AND(Q4&lt;&gt;"",R4=""),"ENTER NEW END DATE; ",""),LEN(IF(AND(I4&lt;&gt;"",TODAY()&gt;I4,N4="",Q4=""),"NOTICE DEADLINE PASSED - NOTHING SENT; ","")&amp;IF(AND(TODAY()&gt;E4,Q4="",L4&lt;&gt;"End"),"PAST END DATE - NOT RENEWED; ","")&amp;IF(AND(J4&lt;&gt;"",TODAY()&gt;=J4,OR(L4="",L4="Undecided"),N4="",Q4=""),"DECIDE NOW; ","")&amp;IF(AND(K4&lt;&gt;"",TODAY()&gt;=K4,TODAY()&lt;J4,OR(L4="",L4="Undecided"),Q4=""),"DECIDE SOON; ","")&amp;IF(AND(N4&lt;&gt;"",OR(O4="",O4="No answer"),Q4="",L4&lt;&gt;"End",I4&lt;&gt;"",TODAY()&gt;=N(I4)-'Settings'!$B$4),"FOLLOW UP - NO ANSWER; ","")&amp;IF(AND(O4="Accepted",Q4=""),"ACCEPTED - NOT SIGNED; ","")&amp;IF(AND(H4="",Q4=""),"ENTER NOTICE DAYS; ","")&amp;IF(AND(Q4&lt;&gt;"",R4=""),"ENTER NEW END DATE; ",""))-2)))</f>
        <v/>
      </c>
    </row>
    <row r="5">
      <c r="D5" s="6" t="n"/>
      <c r="E5" s="6" t="n"/>
      <c r="F5" s="7" t="n"/>
      <c r="I5" s="6">
        <f>IF(OR(E5="",H5=""),"",E5-H5)</f>
        <v/>
      </c>
      <c r="J5" s="6">
        <f>IF(I5="","",I5-'Settings'!$B$2)</f>
        <v/>
      </c>
      <c r="K5" s="6">
        <f>IF(J5="","",J5-'Settings'!$B$3)</f>
        <v/>
      </c>
      <c r="M5" s="7" t="n"/>
      <c r="N5" s="6" t="n"/>
      <c r="P5" s="6" t="n"/>
      <c r="Q5" s="6" t="n"/>
      <c r="R5" s="6" t="n"/>
      <c r="S5">
        <f>IF(OR(E5="",Q5&lt;&gt;""),"",E5-TODAY())</f>
        <v/>
      </c>
      <c r="T5">
        <f>IF(E5="","",IF(Q5&lt;&gt;"","RENEWED",IF(L5="End","ENDING",IF(N5&lt;&gt;"","OFFER SENT",IF(AND(J5&lt;&gt;"",TODAY()&gt;=J5),"DECIDE NOW","OK")))))</f>
        <v/>
      </c>
      <c r="U5">
        <f>IF(E5="","",IF(IF(AND(I5&lt;&gt;"",TODAY()&gt;I5,N5="",Q5=""),"NOTICE DEADLINE PASSED - NOTHING SENT; ","")&amp;IF(AND(TODAY()&gt;E5,Q5="",L5&lt;&gt;"End"),"PAST END DATE - NOT RENEWED; ","")&amp;IF(AND(J5&lt;&gt;"",TODAY()&gt;=J5,OR(L5="",L5="Undecided"),N5="",Q5=""),"DECIDE NOW; ","")&amp;IF(AND(K5&lt;&gt;"",TODAY()&gt;=K5,TODAY()&lt;J5,OR(L5="",L5="Undecided"),Q5=""),"DECIDE SOON; ","")&amp;IF(AND(N5&lt;&gt;"",OR(O5="",O5="No answer"),Q5="",L5&lt;&gt;"End",I5&lt;&gt;"",TODAY()&gt;=N(I5)-'Settings'!$B$4),"FOLLOW UP - NO ANSWER; ","")&amp;IF(AND(O5="Accepted",Q5=""),"ACCEPTED - NOT SIGNED; ","")&amp;IF(AND(H5="",Q5=""),"ENTER NOTICE DAYS; ","")&amp;IF(AND(Q5&lt;&gt;"",R5=""),"ENTER NEW END DATE; ","")="","",LEFT(IF(AND(I5&lt;&gt;"",TODAY()&gt;I5,N5="",Q5=""),"NOTICE DEADLINE PASSED - NOTHING SENT; ","")&amp;IF(AND(TODAY()&gt;E5,Q5="",L5&lt;&gt;"End"),"PAST END DATE - NOT RENEWED; ","")&amp;IF(AND(J5&lt;&gt;"",TODAY()&gt;=J5,OR(L5="",L5="Undecided"),N5="",Q5=""),"DECIDE NOW; ","")&amp;IF(AND(K5&lt;&gt;"",TODAY()&gt;=K5,TODAY()&lt;J5,OR(L5="",L5="Undecided"),Q5=""),"DECIDE SOON; ","")&amp;IF(AND(N5&lt;&gt;"",OR(O5="",O5="No answer"),Q5="",L5&lt;&gt;"End",I5&lt;&gt;"",TODAY()&gt;=N(I5)-'Settings'!$B$4),"FOLLOW UP - NO ANSWER; ","")&amp;IF(AND(O5="Accepted",Q5=""),"ACCEPTED - NOT SIGNED; ","")&amp;IF(AND(H5="",Q5=""),"ENTER NOTICE DAYS; ","")&amp;IF(AND(Q5&lt;&gt;"",R5=""),"ENTER NEW END DATE; ",""),LEN(IF(AND(I5&lt;&gt;"",TODAY()&gt;I5,N5="",Q5=""),"NOTICE DEADLINE PASSED - NOTHING SENT; ","")&amp;IF(AND(TODAY()&gt;E5,Q5="",L5&lt;&gt;"End"),"PAST END DATE - NOT RENEWED; ","")&amp;IF(AND(J5&lt;&gt;"",TODAY()&gt;=J5,OR(L5="",L5="Undecided"),N5="",Q5=""),"DECIDE NOW; ","")&amp;IF(AND(K5&lt;&gt;"",TODAY()&gt;=K5,TODAY()&lt;J5,OR(L5="",L5="Undecided"),Q5=""),"DECIDE SOON; ","")&amp;IF(AND(N5&lt;&gt;"",OR(O5="",O5="No answer"),Q5="",L5&lt;&gt;"End",I5&lt;&gt;"",TODAY()&gt;=N(I5)-'Settings'!$B$4),"FOLLOW UP - NO ANSWER; ","")&amp;IF(AND(O5="Accepted",Q5=""),"ACCEPTED - NOT SIGNED; ","")&amp;IF(AND(H5="",Q5=""),"ENTER NOTICE DAYS; ","")&amp;IF(AND(Q5&lt;&gt;"",R5=""),"ENTER NEW END DATE; ",""))-2)))</f>
        <v/>
      </c>
    </row>
    <row r="6">
      <c r="D6" s="6" t="n"/>
      <c r="E6" s="6" t="n"/>
      <c r="F6" s="7" t="n"/>
      <c r="I6" s="6">
        <f>IF(OR(E6="",H6=""),"",E6-H6)</f>
        <v/>
      </c>
      <c r="J6" s="6">
        <f>IF(I6="","",I6-'Settings'!$B$2)</f>
        <v/>
      </c>
      <c r="K6" s="6">
        <f>IF(J6="","",J6-'Settings'!$B$3)</f>
        <v/>
      </c>
      <c r="M6" s="7" t="n"/>
      <c r="N6" s="6" t="n"/>
      <c r="P6" s="6" t="n"/>
      <c r="Q6" s="6" t="n"/>
      <c r="R6" s="6" t="n"/>
      <c r="S6">
        <f>IF(OR(E6="",Q6&lt;&gt;""),"",E6-TODAY())</f>
        <v/>
      </c>
      <c r="T6">
        <f>IF(E6="","",IF(Q6&lt;&gt;"","RENEWED",IF(L6="End","ENDING",IF(N6&lt;&gt;"","OFFER SENT",IF(AND(J6&lt;&gt;"",TODAY()&gt;=J6),"DECIDE NOW","OK")))))</f>
        <v/>
      </c>
      <c r="U6">
        <f>IF(E6="","",IF(IF(AND(I6&lt;&gt;"",TODAY()&gt;I6,N6="",Q6=""),"NOTICE DEADLINE PASSED - NOTHING SENT; ","")&amp;IF(AND(TODAY()&gt;E6,Q6="",L6&lt;&gt;"End"),"PAST END DATE - NOT RENEWED; ","")&amp;IF(AND(J6&lt;&gt;"",TODAY()&gt;=J6,OR(L6="",L6="Undecided"),N6="",Q6=""),"DECIDE NOW; ","")&amp;IF(AND(K6&lt;&gt;"",TODAY()&gt;=K6,TODAY()&lt;J6,OR(L6="",L6="Undecided"),Q6=""),"DECIDE SOON; ","")&amp;IF(AND(N6&lt;&gt;"",OR(O6="",O6="No answer"),Q6="",L6&lt;&gt;"End",I6&lt;&gt;"",TODAY()&gt;=N(I6)-'Settings'!$B$4),"FOLLOW UP - NO ANSWER; ","")&amp;IF(AND(O6="Accepted",Q6=""),"ACCEPTED - NOT SIGNED; ","")&amp;IF(AND(H6="",Q6=""),"ENTER NOTICE DAYS; ","")&amp;IF(AND(Q6&lt;&gt;"",R6=""),"ENTER NEW END DATE; ","")="","",LEFT(IF(AND(I6&lt;&gt;"",TODAY()&gt;I6,N6="",Q6=""),"NOTICE DEADLINE PASSED - NOTHING SENT; ","")&amp;IF(AND(TODAY()&gt;E6,Q6="",L6&lt;&gt;"End"),"PAST END DATE - NOT RENEWED; ","")&amp;IF(AND(J6&lt;&gt;"",TODAY()&gt;=J6,OR(L6="",L6="Undecided"),N6="",Q6=""),"DECIDE NOW; ","")&amp;IF(AND(K6&lt;&gt;"",TODAY()&gt;=K6,TODAY()&lt;J6,OR(L6="",L6="Undecided"),Q6=""),"DECIDE SOON; ","")&amp;IF(AND(N6&lt;&gt;"",OR(O6="",O6="No answer"),Q6="",L6&lt;&gt;"End",I6&lt;&gt;"",TODAY()&gt;=N(I6)-'Settings'!$B$4),"FOLLOW UP - NO ANSWER; ","")&amp;IF(AND(O6="Accepted",Q6=""),"ACCEPTED - NOT SIGNED; ","")&amp;IF(AND(H6="",Q6=""),"ENTER NOTICE DAYS; ","")&amp;IF(AND(Q6&lt;&gt;"",R6=""),"ENTER NEW END DATE; ",""),LEN(IF(AND(I6&lt;&gt;"",TODAY()&gt;I6,N6="",Q6=""),"NOTICE DEADLINE PASSED - NOTHING SENT; ","")&amp;IF(AND(TODAY()&gt;E6,Q6="",L6&lt;&gt;"End"),"PAST END DATE - NOT RENEWED; ","")&amp;IF(AND(J6&lt;&gt;"",TODAY()&gt;=J6,OR(L6="",L6="Undecided"),N6="",Q6=""),"DECIDE NOW; ","")&amp;IF(AND(K6&lt;&gt;"",TODAY()&gt;=K6,TODAY()&lt;J6,OR(L6="",L6="Undecided"),Q6=""),"DECIDE SOON; ","")&amp;IF(AND(N6&lt;&gt;"",OR(O6="",O6="No answer"),Q6="",L6&lt;&gt;"End",I6&lt;&gt;"",TODAY()&gt;=N(I6)-'Settings'!$B$4),"FOLLOW UP - NO ANSWER; ","")&amp;IF(AND(O6="Accepted",Q6=""),"ACCEPTED - NOT SIGNED; ","")&amp;IF(AND(H6="",Q6=""),"ENTER NOTICE DAYS; ","")&amp;IF(AND(Q6&lt;&gt;"",R6=""),"ENTER NEW END DATE; ",""))-2)))</f>
        <v/>
      </c>
    </row>
    <row r="7">
      <c r="D7" s="6" t="n"/>
      <c r="E7" s="6" t="n"/>
      <c r="F7" s="7" t="n"/>
      <c r="I7" s="6">
        <f>IF(OR(E7="",H7=""),"",E7-H7)</f>
        <v/>
      </c>
      <c r="J7" s="6">
        <f>IF(I7="","",I7-'Settings'!$B$2)</f>
        <v/>
      </c>
      <c r="K7" s="6">
        <f>IF(J7="","",J7-'Settings'!$B$3)</f>
        <v/>
      </c>
      <c r="M7" s="7" t="n"/>
      <c r="N7" s="6" t="n"/>
      <c r="P7" s="6" t="n"/>
      <c r="Q7" s="6" t="n"/>
      <c r="R7" s="6" t="n"/>
      <c r="S7">
        <f>IF(OR(E7="",Q7&lt;&gt;""),"",E7-TODAY())</f>
        <v/>
      </c>
      <c r="T7">
        <f>IF(E7="","",IF(Q7&lt;&gt;"","RENEWED",IF(L7="End","ENDING",IF(N7&lt;&gt;"","OFFER SENT",IF(AND(J7&lt;&gt;"",TODAY()&gt;=J7),"DECIDE NOW","OK")))))</f>
        <v/>
      </c>
      <c r="U7">
        <f>IF(E7="","",IF(IF(AND(I7&lt;&gt;"",TODAY()&gt;I7,N7="",Q7=""),"NOTICE DEADLINE PASSED - NOTHING SENT; ","")&amp;IF(AND(TODAY()&gt;E7,Q7="",L7&lt;&gt;"End"),"PAST END DATE - NOT RENEWED; ","")&amp;IF(AND(J7&lt;&gt;"",TODAY()&gt;=J7,OR(L7="",L7="Undecided"),N7="",Q7=""),"DECIDE NOW; ","")&amp;IF(AND(K7&lt;&gt;"",TODAY()&gt;=K7,TODAY()&lt;J7,OR(L7="",L7="Undecided"),Q7=""),"DECIDE SOON; ","")&amp;IF(AND(N7&lt;&gt;"",OR(O7="",O7="No answer"),Q7="",L7&lt;&gt;"End",I7&lt;&gt;"",TODAY()&gt;=N(I7)-'Settings'!$B$4),"FOLLOW UP - NO ANSWER; ","")&amp;IF(AND(O7="Accepted",Q7=""),"ACCEPTED - NOT SIGNED; ","")&amp;IF(AND(H7="",Q7=""),"ENTER NOTICE DAYS; ","")&amp;IF(AND(Q7&lt;&gt;"",R7=""),"ENTER NEW END DATE; ","")="","",LEFT(IF(AND(I7&lt;&gt;"",TODAY()&gt;I7,N7="",Q7=""),"NOTICE DEADLINE PASSED - NOTHING SENT; ","")&amp;IF(AND(TODAY()&gt;E7,Q7="",L7&lt;&gt;"End"),"PAST END DATE - NOT RENEWED; ","")&amp;IF(AND(J7&lt;&gt;"",TODAY()&gt;=J7,OR(L7="",L7="Undecided"),N7="",Q7=""),"DECIDE NOW; ","")&amp;IF(AND(K7&lt;&gt;"",TODAY()&gt;=K7,TODAY()&lt;J7,OR(L7="",L7="Undecided"),Q7=""),"DECIDE SOON; ","")&amp;IF(AND(N7&lt;&gt;"",OR(O7="",O7="No answer"),Q7="",L7&lt;&gt;"End",I7&lt;&gt;"",TODAY()&gt;=N(I7)-'Settings'!$B$4),"FOLLOW UP - NO ANSWER; ","")&amp;IF(AND(O7="Accepted",Q7=""),"ACCEPTED - NOT SIGNED; ","")&amp;IF(AND(H7="",Q7=""),"ENTER NOTICE DAYS; ","")&amp;IF(AND(Q7&lt;&gt;"",R7=""),"ENTER NEW END DATE; ",""),LEN(IF(AND(I7&lt;&gt;"",TODAY()&gt;I7,N7="",Q7=""),"NOTICE DEADLINE PASSED - NOTHING SENT; ","")&amp;IF(AND(TODAY()&gt;E7,Q7="",L7&lt;&gt;"End"),"PAST END DATE - NOT RENEWED; ","")&amp;IF(AND(J7&lt;&gt;"",TODAY()&gt;=J7,OR(L7="",L7="Undecided"),N7="",Q7=""),"DECIDE NOW; ","")&amp;IF(AND(K7&lt;&gt;"",TODAY()&gt;=K7,TODAY()&lt;J7,OR(L7="",L7="Undecided"),Q7=""),"DECIDE SOON; ","")&amp;IF(AND(N7&lt;&gt;"",OR(O7="",O7="No answer"),Q7="",L7&lt;&gt;"End",I7&lt;&gt;"",TODAY()&gt;=N(I7)-'Settings'!$B$4),"FOLLOW UP - NO ANSWER; ","")&amp;IF(AND(O7="Accepted",Q7=""),"ACCEPTED - NOT SIGNED; ","")&amp;IF(AND(H7="",Q7=""),"ENTER NOTICE DAYS; ","")&amp;IF(AND(Q7&lt;&gt;"",R7=""),"ENTER NEW END DATE; ",""))-2)))</f>
        <v/>
      </c>
    </row>
    <row r="8">
      <c r="D8" s="6" t="n"/>
      <c r="E8" s="6" t="n"/>
      <c r="F8" s="7" t="n"/>
      <c r="I8" s="6">
        <f>IF(OR(E8="",H8=""),"",E8-H8)</f>
        <v/>
      </c>
      <c r="J8" s="6">
        <f>IF(I8="","",I8-'Settings'!$B$2)</f>
        <v/>
      </c>
      <c r="K8" s="6">
        <f>IF(J8="","",J8-'Settings'!$B$3)</f>
        <v/>
      </c>
      <c r="M8" s="7" t="n"/>
      <c r="N8" s="6" t="n"/>
      <c r="P8" s="6" t="n"/>
      <c r="Q8" s="6" t="n"/>
      <c r="R8" s="6" t="n"/>
      <c r="S8">
        <f>IF(OR(E8="",Q8&lt;&gt;""),"",E8-TODAY())</f>
        <v/>
      </c>
      <c r="T8">
        <f>IF(E8="","",IF(Q8&lt;&gt;"","RENEWED",IF(L8="End","ENDING",IF(N8&lt;&gt;"","OFFER SENT",IF(AND(J8&lt;&gt;"",TODAY()&gt;=J8),"DECIDE NOW","OK")))))</f>
        <v/>
      </c>
      <c r="U8">
        <f>IF(E8="","",IF(IF(AND(I8&lt;&gt;"",TODAY()&gt;I8,N8="",Q8=""),"NOTICE DEADLINE PASSED - NOTHING SENT; ","")&amp;IF(AND(TODAY()&gt;E8,Q8="",L8&lt;&gt;"End"),"PAST END DATE - NOT RENEWED; ","")&amp;IF(AND(J8&lt;&gt;"",TODAY()&gt;=J8,OR(L8="",L8="Undecided"),N8="",Q8=""),"DECIDE NOW; ","")&amp;IF(AND(K8&lt;&gt;"",TODAY()&gt;=K8,TODAY()&lt;J8,OR(L8="",L8="Undecided"),Q8=""),"DECIDE SOON; ","")&amp;IF(AND(N8&lt;&gt;"",OR(O8="",O8="No answer"),Q8="",L8&lt;&gt;"End",I8&lt;&gt;"",TODAY()&gt;=N(I8)-'Settings'!$B$4),"FOLLOW UP - NO ANSWER; ","")&amp;IF(AND(O8="Accepted",Q8=""),"ACCEPTED - NOT SIGNED; ","")&amp;IF(AND(H8="",Q8=""),"ENTER NOTICE DAYS; ","")&amp;IF(AND(Q8&lt;&gt;"",R8=""),"ENTER NEW END DATE; ","")="","",LEFT(IF(AND(I8&lt;&gt;"",TODAY()&gt;I8,N8="",Q8=""),"NOTICE DEADLINE PASSED - NOTHING SENT; ","")&amp;IF(AND(TODAY()&gt;E8,Q8="",L8&lt;&gt;"End"),"PAST END DATE - NOT RENEWED; ","")&amp;IF(AND(J8&lt;&gt;"",TODAY()&gt;=J8,OR(L8="",L8="Undecided"),N8="",Q8=""),"DECIDE NOW; ","")&amp;IF(AND(K8&lt;&gt;"",TODAY()&gt;=K8,TODAY()&lt;J8,OR(L8="",L8="Undecided"),Q8=""),"DECIDE SOON; ","")&amp;IF(AND(N8&lt;&gt;"",OR(O8="",O8="No answer"),Q8="",L8&lt;&gt;"End",I8&lt;&gt;"",TODAY()&gt;=N(I8)-'Settings'!$B$4),"FOLLOW UP - NO ANSWER; ","")&amp;IF(AND(O8="Accepted",Q8=""),"ACCEPTED - NOT SIGNED; ","")&amp;IF(AND(H8="",Q8=""),"ENTER NOTICE DAYS; ","")&amp;IF(AND(Q8&lt;&gt;"",R8=""),"ENTER NEW END DATE; ",""),LEN(IF(AND(I8&lt;&gt;"",TODAY()&gt;I8,N8="",Q8=""),"NOTICE DEADLINE PASSED - NOTHING SENT; ","")&amp;IF(AND(TODAY()&gt;E8,Q8="",L8&lt;&gt;"End"),"PAST END DATE - NOT RENEWED; ","")&amp;IF(AND(J8&lt;&gt;"",TODAY()&gt;=J8,OR(L8="",L8="Undecided"),N8="",Q8=""),"DECIDE NOW; ","")&amp;IF(AND(K8&lt;&gt;"",TODAY()&gt;=K8,TODAY()&lt;J8,OR(L8="",L8="Undecided"),Q8=""),"DECIDE SOON; ","")&amp;IF(AND(N8&lt;&gt;"",OR(O8="",O8="No answer"),Q8="",L8&lt;&gt;"End",I8&lt;&gt;"",TODAY()&gt;=N(I8)-'Settings'!$B$4),"FOLLOW UP - NO ANSWER; ","")&amp;IF(AND(O8="Accepted",Q8=""),"ACCEPTED - NOT SIGNED; ","")&amp;IF(AND(H8="",Q8=""),"ENTER NOTICE DAYS; ","")&amp;IF(AND(Q8&lt;&gt;"",R8=""),"ENTER NEW END DATE; ",""))-2)))</f>
        <v/>
      </c>
    </row>
    <row r="9">
      <c r="D9" s="6" t="n"/>
      <c r="E9" s="6" t="n"/>
      <c r="F9" s="7" t="n"/>
      <c r="I9" s="6">
        <f>IF(OR(E9="",H9=""),"",E9-H9)</f>
        <v/>
      </c>
      <c r="J9" s="6">
        <f>IF(I9="","",I9-'Settings'!$B$2)</f>
        <v/>
      </c>
      <c r="K9" s="6">
        <f>IF(J9="","",J9-'Settings'!$B$3)</f>
        <v/>
      </c>
      <c r="M9" s="7" t="n"/>
      <c r="N9" s="6" t="n"/>
      <c r="P9" s="6" t="n"/>
      <c r="Q9" s="6" t="n"/>
      <c r="R9" s="6" t="n"/>
      <c r="S9">
        <f>IF(OR(E9="",Q9&lt;&gt;""),"",E9-TODAY())</f>
        <v/>
      </c>
      <c r="T9">
        <f>IF(E9="","",IF(Q9&lt;&gt;"","RENEWED",IF(L9="End","ENDING",IF(N9&lt;&gt;"","OFFER SENT",IF(AND(J9&lt;&gt;"",TODAY()&gt;=J9),"DECIDE NOW","OK")))))</f>
        <v/>
      </c>
      <c r="U9">
        <f>IF(E9="","",IF(IF(AND(I9&lt;&gt;"",TODAY()&gt;I9,N9="",Q9=""),"NOTICE DEADLINE PASSED - NOTHING SENT; ","")&amp;IF(AND(TODAY()&gt;E9,Q9="",L9&lt;&gt;"End"),"PAST END DATE - NOT RENEWED; ","")&amp;IF(AND(J9&lt;&gt;"",TODAY()&gt;=J9,OR(L9="",L9="Undecided"),N9="",Q9=""),"DECIDE NOW; ","")&amp;IF(AND(K9&lt;&gt;"",TODAY()&gt;=K9,TODAY()&lt;J9,OR(L9="",L9="Undecided"),Q9=""),"DECIDE SOON; ","")&amp;IF(AND(N9&lt;&gt;"",OR(O9="",O9="No answer"),Q9="",L9&lt;&gt;"End",I9&lt;&gt;"",TODAY()&gt;=N(I9)-'Settings'!$B$4),"FOLLOW UP - NO ANSWER; ","")&amp;IF(AND(O9="Accepted",Q9=""),"ACCEPTED - NOT SIGNED; ","")&amp;IF(AND(H9="",Q9=""),"ENTER NOTICE DAYS; ","")&amp;IF(AND(Q9&lt;&gt;"",R9=""),"ENTER NEW END DATE; ","")="","",LEFT(IF(AND(I9&lt;&gt;"",TODAY()&gt;I9,N9="",Q9=""),"NOTICE DEADLINE PASSED - NOTHING SENT; ","")&amp;IF(AND(TODAY()&gt;E9,Q9="",L9&lt;&gt;"End"),"PAST END DATE - NOT RENEWED; ","")&amp;IF(AND(J9&lt;&gt;"",TODAY()&gt;=J9,OR(L9="",L9="Undecided"),N9="",Q9=""),"DECIDE NOW; ","")&amp;IF(AND(K9&lt;&gt;"",TODAY()&gt;=K9,TODAY()&lt;J9,OR(L9="",L9="Undecided"),Q9=""),"DECIDE SOON; ","")&amp;IF(AND(N9&lt;&gt;"",OR(O9="",O9="No answer"),Q9="",L9&lt;&gt;"End",I9&lt;&gt;"",TODAY()&gt;=N(I9)-'Settings'!$B$4),"FOLLOW UP - NO ANSWER; ","")&amp;IF(AND(O9="Accepted",Q9=""),"ACCEPTED - NOT SIGNED; ","")&amp;IF(AND(H9="",Q9=""),"ENTER NOTICE DAYS; ","")&amp;IF(AND(Q9&lt;&gt;"",R9=""),"ENTER NEW END DATE; ",""),LEN(IF(AND(I9&lt;&gt;"",TODAY()&gt;I9,N9="",Q9=""),"NOTICE DEADLINE PASSED - NOTHING SENT; ","")&amp;IF(AND(TODAY()&gt;E9,Q9="",L9&lt;&gt;"End"),"PAST END DATE - NOT RENEWED; ","")&amp;IF(AND(J9&lt;&gt;"",TODAY()&gt;=J9,OR(L9="",L9="Undecided"),N9="",Q9=""),"DECIDE NOW; ","")&amp;IF(AND(K9&lt;&gt;"",TODAY()&gt;=K9,TODAY()&lt;J9,OR(L9="",L9="Undecided"),Q9=""),"DECIDE SOON; ","")&amp;IF(AND(N9&lt;&gt;"",OR(O9="",O9="No answer"),Q9="",L9&lt;&gt;"End",I9&lt;&gt;"",TODAY()&gt;=N(I9)-'Settings'!$B$4),"FOLLOW UP - NO ANSWER; ","")&amp;IF(AND(O9="Accepted",Q9=""),"ACCEPTED - NOT SIGNED; ","")&amp;IF(AND(H9="",Q9=""),"ENTER NOTICE DAYS; ","")&amp;IF(AND(Q9&lt;&gt;"",R9=""),"ENTER NEW END DATE; ",""))-2)))</f>
        <v/>
      </c>
    </row>
    <row r="10">
      <c r="D10" s="6" t="n"/>
      <c r="E10" s="6" t="n"/>
      <c r="F10" s="7" t="n"/>
      <c r="I10" s="6">
        <f>IF(OR(E10="",H10=""),"",E10-H10)</f>
        <v/>
      </c>
      <c r="J10" s="6">
        <f>IF(I10="","",I10-'Settings'!$B$2)</f>
        <v/>
      </c>
      <c r="K10" s="6">
        <f>IF(J10="","",J10-'Settings'!$B$3)</f>
        <v/>
      </c>
      <c r="M10" s="7" t="n"/>
      <c r="N10" s="6" t="n"/>
      <c r="P10" s="6" t="n"/>
      <c r="Q10" s="6" t="n"/>
      <c r="R10" s="6" t="n"/>
      <c r="S10">
        <f>IF(OR(E10="",Q10&lt;&gt;""),"",E10-TODAY())</f>
        <v/>
      </c>
      <c r="T10">
        <f>IF(E10="","",IF(Q10&lt;&gt;"","RENEWED",IF(L10="End","ENDING",IF(N10&lt;&gt;"","OFFER SENT",IF(AND(J10&lt;&gt;"",TODAY()&gt;=J10),"DECIDE NOW","OK")))))</f>
        <v/>
      </c>
      <c r="U10">
        <f>IF(E10="","",IF(IF(AND(I10&lt;&gt;"",TODAY()&gt;I10,N10="",Q10=""),"NOTICE DEADLINE PASSED - NOTHING SENT; ","")&amp;IF(AND(TODAY()&gt;E10,Q10="",L10&lt;&gt;"End"),"PAST END DATE - NOT RENEWED; ","")&amp;IF(AND(J10&lt;&gt;"",TODAY()&gt;=J10,OR(L10="",L10="Undecided"),N10="",Q10=""),"DECIDE NOW; ","")&amp;IF(AND(K10&lt;&gt;"",TODAY()&gt;=K10,TODAY()&lt;J10,OR(L10="",L10="Undecided"),Q10=""),"DECIDE SOON; ","")&amp;IF(AND(N10&lt;&gt;"",OR(O10="",O10="No answer"),Q10="",L10&lt;&gt;"End",I10&lt;&gt;"",TODAY()&gt;=N(I10)-'Settings'!$B$4),"FOLLOW UP - NO ANSWER; ","")&amp;IF(AND(O10="Accepted",Q10=""),"ACCEPTED - NOT SIGNED; ","")&amp;IF(AND(H10="",Q10=""),"ENTER NOTICE DAYS; ","")&amp;IF(AND(Q10&lt;&gt;"",R10=""),"ENTER NEW END DATE; ","")="","",LEFT(IF(AND(I10&lt;&gt;"",TODAY()&gt;I10,N10="",Q10=""),"NOTICE DEADLINE PASSED - NOTHING SENT; ","")&amp;IF(AND(TODAY()&gt;E10,Q10="",L10&lt;&gt;"End"),"PAST END DATE - NOT RENEWED; ","")&amp;IF(AND(J10&lt;&gt;"",TODAY()&gt;=J10,OR(L10="",L10="Undecided"),N10="",Q10=""),"DECIDE NOW; ","")&amp;IF(AND(K10&lt;&gt;"",TODAY()&gt;=K10,TODAY()&lt;J10,OR(L10="",L10="Undecided"),Q10=""),"DECIDE SOON; ","")&amp;IF(AND(N10&lt;&gt;"",OR(O10="",O10="No answer"),Q10="",L10&lt;&gt;"End",I10&lt;&gt;"",TODAY()&gt;=N(I10)-'Settings'!$B$4),"FOLLOW UP - NO ANSWER; ","")&amp;IF(AND(O10="Accepted",Q10=""),"ACCEPTED - NOT SIGNED; ","")&amp;IF(AND(H10="",Q10=""),"ENTER NOTICE DAYS; ","")&amp;IF(AND(Q10&lt;&gt;"",R10=""),"ENTER NEW END DATE; ",""),LEN(IF(AND(I10&lt;&gt;"",TODAY()&gt;I10,N10="",Q10=""),"NOTICE DEADLINE PASSED - NOTHING SENT; ","")&amp;IF(AND(TODAY()&gt;E10,Q10="",L10&lt;&gt;"End"),"PAST END DATE - NOT RENEWED; ","")&amp;IF(AND(J10&lt;&gt;"",TODAY()&gt;=J10,OR(L10="",L10="Undecided"),N10="",Q10=""),"DECIDE NOW; ","")&amp;IF(AND(K10&lt;&gt;"",TODAY()&gt;=K10,TODAY()&lt;J10,OR(L10="",L10="Undecided"),Q10=""),"DECIDE SOON; ","")&amp;IF(AND(N10&lt;&gt;"",OR(O10="",O10="No answer"),Q10="",L10&lt;&gt;"End",I10&lt;&gt;"",TODAY()&gt;=N(I10)-'Settings'!$B$4),"FOLLOW UP - NO ANSWER; ","")&amp;IF(AND(O10="Accepted",Q10=""),"ACCEPTED - NOT SIGNED; ","")&amp;IF(AND(H10="",Q10=""),"ENTER NOTICE DAYS; ","")&amp;IF(AND(Q10&lt;&gt;"",R10=""),"ENTER NEW END DATE; ",""))-2)))</f>
        <v/>
      </c>
    </row>
    <row r="11">
      <c r="D11" s="6" t="n"/>
      <c r="E11" s="6" t="n"/>
      <c r="F11" s="7" t="n"/>
      <c r="I11" s="6">
        <f>IF(OR(E11="",H11=""),"",E11-H11)</f>
        <v/>
      </c>
      <c r="J11" s="6">
        <f>IF(I11="","",I11-'Settings'!$B$2)</f>
        <v/>
      </c>
      <c r="K11" s="6">
        <f>IF(J11="","",J11-'Settings'!$B$3)</f>
        <v/>
      </c>
      <c r="M11" s="7" t="n"/>
      <c r="N11" s="6" t="n"/>
      <c r="P11" s="6" t="n"/>
      <c r="Q11" s="6" t="n"/>
      <c r="R11" s="6" t="n"/>
      <c r="S11">
        <f>IF(OR(E11="",Q11&lt;&gt;""),"",E11-TODAY())</f>
        <v/>
      </c>
      <c r="T11">
        <f>IF(E11="","",IF(Q11&lt;&gt;"","RENEWED",IF(L11="End","ENDING",IF(N11&lt;&gt;"","OFFER SENT",IF(AND(J11&lt;&gt;"",TODAY()&gt;=J11),"DECIDE NOW","OK")))))</f>
        <v/>
      </c>
      <c r="U11">
        <f>IF(E11="","",IF(IF(AND(I11&lt;&gt;"",TODAY()&gt;I11,N11="",Q11=""),"NOTICE DEADLINE PASSED - NOTHING SENT; ","")&amp;IF(AND(TODAY()&gt;E11,Q11="",L11&lt;&gt;"End"),"PAST END DATE - NOT RENEWED; ","")&amp;IF(AND(J11&lt;&gt;"",TODAY()&gt;=J11,OR(L11="",L11="Undecided"),N11="",Q11=""),"DECIDE NOW; ","")&amp;IF(AND(K11&lt;&gt;"",TODAY()&gt;=K11,TODAY()&lt;J11,OR(L11="",L11="Undecided"),Q11=""),"DECIDE SOON; ","")&amp;IF(AND(N11&lt;&gt;"",OR(O11="",O11="No answer"),Q11="",L11&lt;&gt;"End",I11&lt;&gt;"",TODAY()&gt;=N(I11)-'Settings'!$B$4),"FOLLOW UP - NO ANSWER; ","")&amp;IF(AND(O11="Accepted",Q11=""),"ACCEPTED - NOT SIGNED; ","")&amp;IF(AND(H11="",Q11=""),"ENTER NOTICE DAYS; ","")&amp;IF(AND(Q11&lt;&gt;"",R11=""),"ENTER NEW END DATE; ","")="","",LEFT(IF(AND(I11&lt;&gt;"",TODAY()&gt;I11,N11="",Q11=""),"NOTICE DEADLINE PASSED - NOTHING SENT; ","")&amp;IF(AND(TODAY()&gt;E11,Q11="",L11&lt;&gt;"End"),"PAST END DATE - NOT RENEWED; ","")&amp;IF(AND(J11&lt;&gt;"",TODAY()&gt;=J11,OR(L11="",L11="Undecided"),N11="",Q11=""),"DECIDE NOW; ","")&amp;IF(AND(K11&lt;&gt;"",TODAY()&gt;=K11,TODAY()&lt;J11,OR(L11="",L11="Undecided"),Q11=""),"DECIDE SOON; ","")&amp;IF(AND(N11&lt;&gt;"",OR(O11="",O11="No answer"),Q11="",L11&lt;&gt;"End",I11&lt;&gt;"",TODAY()&gt;=N(I11)-'Settings'!$B$4),"FOLLOW UP - NO ANSWER; ","")&amp;IF(AND(O11="Accepted",Q11=""),"ACCEPTED - NOT SIGNED; ","")&amp;IF(AND(H11="",Q11=""),"ENTER NOTICE DAYS; ","")&amp;IF(AND(Q11&lt;&gt;"",R11=""),"ENTER NEW END DATE; ",""),LEN(IF(AND(I11&lt;&gt;"",TODAY()&gt;I11,N11="",Q11=""),"NOTICE DEADLINE PASSED - NOTHING SENT; ","")&amp;IF(AND(TODAY()&gt;E11,Q11="",L11&lt;&gt;"End"),"PAST END DATE - NOT RENEWED; ","")&amp;IF(AND(J11&lt;&gt;"",TODAY()&gt;=J11,OR(L11="",L11="Undecided"),N11="",Q11=""),"DECIDE NOW; ","")&amp;IF(AND(K11&lt;&gt;"",TODAY()&gt;=K11,TODAY()&lt;J11,OR(L11="",L11="Undecided"),Q11=""),"DECIDE SOON; ","")&amp;IF(AND(N11&lt;&gt;"",OR(O11="",O11="No answer"),Q11="",L11&lt;&gt;"End",I11&lt;&gt;"",TODAY()&gt;=N(I11)-'Settings'!$B$4),"FOLLOW UP - NO ANSWER; ","")&amp;IF(AND(O11="Accepted",Q11=""),"ACCEPTED - NOT SIGNED; ","")&amp;IF(AND(H11="",Q11=""),"ENTER NOTICE DAYS; ","")&amp;IF(AND(Q11&lt;&gt;"",R11=""),"ENTER NEW END DATE; ",""))-2)))</f>
        <v/>
      </c>
    </row>
    <row r="12">
      <c r="D12" s="6" t="n"/>
      <c r="E12" s="6" t="n"/>
      <c r="F12" s="7" t="n"/>
      <c r="I12" s="6">
        <f>IF(OR(E12="",H12=""),"",E12-H12)</f>
        <v/>
      </c>
      <c r="J12" s="6">
        <f>IF(I12="","",I12-'Settings'!$B$2)</f>
        <v/>
      </c>
      <c r="K12" s="6">
        <f>IF(J12="","",J12-'Settings'!$B$3)</f>
        <v/>
      </c>
      <c r="M12" s="7" t="n"/>
      <c r="N12" s="6" t="n"/>
      <c r="P12" s="6" t="n"/>
      <c r="Q12" s="6" t="n"/>
      <c r="R12" s="6" t="n"/>
      <c r="S12">
        <f>IF(OR(E12="",Q12&lt;&gt;""),"",E12-TODAY())</f>
        <v/>
      </c>
      <c r="T12">
        <f>IF(E12="","",IF(Q12&lt;&gt;"","RENEWED",IF(L12="End","ENDING",IF(N12&lt;&gt;"","OFFER SENT",IF(AND(J12&lt;&gt;"",TODAY()&gt;=J12),"DECIDE NOW","OK")))))</f>
        <v/>
      </c>
      <c r="U12">
        <f>IF(E12="","",IF(IF(AND(I12&lt;&gt;"",TODAY()&gt;I12,N12="",Q12=""),"NOTICE DEADLINE PASSED - NOTHING SENT; ","")&amp;IF(AND(TODAY()&gt;E12,Q12="",L12&lt;&gt;"End"),"PAST END DATE - NOT RENEWED; ","")&amp;IF(AND(J12&lt;&gt;"",TODAY()&gt;=J12,OR(L12="",L12="Undecided"),N12="",Q12=""),"DECIDE NOW; ","")&amp;IF(AND(K12&lt;&gt;"",TODAY()&gt;=K12,TODAY()&lt;J12,OR(L12="",L12="Undecided"),Q12=""),"DECIDE SOON; ","")&amp;IF(AND(N12&lt;&gt;"",OR(O12="",O12="No answer"),Q12="",L12&lt;&gt;"End",I12&lt;&gt;"",TODAY()&gt;=N(I12)-'Settings'!$B$4),"FOLLOW UP - NO ANSWER; ","")&amp;IF(AND(O12="Accepted",Q12=""),"ACCEPTED - NOT SIGNED; ","")&amp;IF(AND(H12="",Q12=""),"ENTER NOTICE DAYS; ","")&amp;IF(AND(Q12&lt;&gt;"",R12=""),"ENTER NEW END DATE; ","")="","",LEFT(IF(AND(I12&lt;&gt;"",TODAY()&gt;I12,N12="",Q12=""),"NOTICE DEADLINE PASSED - NOTHING SENT; ","")&amp;IF(AND(TODAY()&gt;E12,Q12="",L12&lt;&gt;"End"),"PAST END DATE - NOT RENEWED; ","")&amp;IF(AND(J12&lt;&gt;"",TODAY()&gt;=J12,OR(L12="",L12="Undecided"),N12="",Q12=""),"DECIDE NOW; ","")&amp;IF(AND(K12&lt;&gt;"",TODAY()&gt;=K12,TODAY()&lt;J12,OR(L12="",L12="Undecided"),Q12=""),"DECIDE SOON; ","")&amp;IF(AND(N12&lt;&gt;"",OR(O12="",O12="No answer"),Q12="",L12&lt;&gt;"End",I12&lt;&gt;"",TODAY()&gt;=N(I12)-'Settings'!$B$4),"FOLLOW UP - NO ANSWER; ","")&amp;IF(AND(O12="Accepted",Q12=""),"ACCEPTED - NOT SIGNED; ","")&amp;IF(AND(H12="",Q12=""),"ENTER NOTICE DAYS; ","")&amp;IF(AND(Q12&lt;&gt;"",R12=""),"ENTER NEW END DATE; ",""),LEN(IF(AND(I12&lt;&gt;"",TODAY()&gt;I12,N12="",Q12=""),"NOTICE DEADLINE PASSED - NOTHING SENT; ","")&amp;IF(AND(TODAY()&gt;E12,Q12="",L12&lt;&gt;"End"),"PAST END DATE - NOT RENEWED; ","")&amp;IF(AND(J12&lt;&gt;"",TODAY()&gt;=J12,OR(L12="",L12="Undecided"),N12="",Q12=""),"DECIDE NOW; ","")&amp;IF(AND(K12&lt;&gt;"",TODAY()&gt;=K12,TODAY()&lt;J12,OR(L12="",L12="Undecided"),Q12=""),"DECIDE SOON; ","")&amp;IF(AND(N12&lt;&gt;"",OR(O12="",O12="No answer"),Q12="",L12&lt;&gt;"End",I12&lt;&gt;"",TODAY()&gt;=N(I12)-'Settings'!$B$4),"FOLLOW UP - NO ANSWER; ","")&amp;IF(AND(O12="Accepted",Q12=""),"ACCEPTED - NOT SIGNED; ","")&amp;IF(AND(H12="",Q12=""),"ENTER NOTICE DAYS; ","")&amp;IF(AND(Q12&lt;&gt;"",R12=""),"ENTER NEW END DATE; ",""))-2)))</f>
        <v/>
      </c>
    </row>
    <row r="13">
      <c r="D13" s="6" t="n"/>
      <c r="E13" s="6" t="n"/>
      <c r="F13" s="7" t="n"/>
      <c r="I13" s="6">
        <f>IF(OR(E13="",H13=""),"",E13-H13)</f>
        <v/>
      </c>
      <c r="J13" s="6">
        <f>IF(I13="","",I13-'Settings'!$B$2)</f>
        <v/>
      </c>
      <c r="K13" s="6">
        <f>IF(J13="","",J13-'Settings'!$B$3)</f>
        <v/>
      </c>
      <c r="M13" s="7" t="n"/>
      <c r="N13" s="6" t="n"/>
      <c r="P13" s="6" t="n"/>
      <c r="Q13" s="6" t="n"/>
      <c r="R13" s="6" t="n"/>
      <c r="S13">
        <f>IF(OR(E13="",Q13&lt;&gt;""),"",E13-TODAY())</f>
        <v/>
      </c>
      <c r="T13">
        <f>IF(E13="","",IF(Q13&lt;&gt;"","RENEWED",IF(L13="End","ENDING",IF(N13&lt;&gt;"","OFFER SENT",IF(AND(J13&lt;&gt;"",TODAY()&gt;=J13),"DECIDE NOW","OK")))))</f>
        <v/>
      </c>
      <c r="U13">
        <f>IF(E13="","",IF(IF(AND(I13&lt;&gt;"",TODAY()&gt;I13,N13="",Q13=""),"NOTICE DEADLINE PASSED - NOTHING SENT; ","")&amp;IF(AND(TODAY()&gt;E13,Q13="",L13&lt;&gt;"End"),"PAST END DATE - NOT RENEWED; ","")&amp;IF(AND(J13&lt;&gt;"",TODAY()&gt;=J13,OR(L13="",L13="Undecided"),N13="",Q13=""),"DECIDE NOW; ","")&amp;IF(AND(K13&lt;&gt;"",TODAY()&gt;=K13,TODAY()&lt;J13,OR(L13="",L13="Undecided"),Q13=""),"DECIDE SOON; ","")&amp;IF(AND(N13&lt;&gt;"",OR(O13="",O13="No answer"),Q13="",L13&lt;&gt;"End",I13&lt;&gt;"",TODAY()&gt;=N(I13)-'Settings'!$B$4),"FOLLOW UP - NO ANSWER; ","")&amp;IF(AND(O13="Accepted",Q13=""),"ACCEPTED - NOT SIGNED; ","")&amp;IF(AND(H13="",Q13=""),"ENTER NOTICE DAYS; ","")&amp;IF(AND(Q13&lt;&gt;"",R13=""),"ENTER NEW END DATE; ","")="","",LEFT(IF(AND(I13&lt;&gt;"",TODAY()&gt;I13,N13="",Q13=""),"NOTICE DEADLINE PASSED - NOTHING SENT; ","")&amp;IF(AND(TODAY()&gt;E13,Q13="",L13&lt;&gt;"End"),"PAST END DATE - NOT RENEWED; ","")&amp;IF(AND(J13&lt;&gt;"",TODAY()&gt;=J13,OR(L13="",L13="Undecided"),N13="",Q13=""),"DECIDE NOW; ","")&amp;IF(AND(K13&lt;&gt;"",TODAY()&gt;=K13,TODAY()&lt;J13,OR(L13="",L13="Undecided"),Q13=""),"DECIDE SOON; ","")&amp;IF(AND(N13&lt;&gt;"",OR(O13="",O13="No answer"),Q13="",L13&lt;&gt;"End",I13&lt;&gt;"",TODAY()&gt;=N(I13)-'Settings'!$B$4),"FOLLOW UP - NO ANSWER; ","")&amp;IF(AND(O13="Accepted",Q13=""),"ACCEPTED - NOT SIGNED; ","")&amp;IF(AND(H13="",Q13=""),"ENTER NOTICE DAYS; ","")&amp;IF(AND(Q13&lt;&gt;"",R13=""),"ENTER NEW END DATE; ",""),LEN(IF(AND(I13&lt;&gt;"",TODAY()&gt;I13,N13="",Q13=""),"NOTICE DEADLINE PASSED - NOTHING SENT; ","")&amp;IF(AND(TODAY()&gt;E13,Q13="",L13&lt;&gt;"End"),"PAST END DATE - NOT RENEWED; ","")&amp;IF(AND(J13&lt;&gt;"",TODAY()&gt;=J13,OR(L13="",L13="Undecided"),N13="",Q13=""),"DECIDE NOW; ","")&amp;IF(AND(K13&lt;&gt;"",TODAY()&gt;=K13,TODAY()&lt;J13,OR(L13="",L13="Undecided"),Q13=""),"DECIDE SOON; ","")&amp;IF(AND(N13&lt;&gt;"",OR(O13="",O13="No answer"),Q13="",L13&lt;&gt;"End",I13&lt;&gt;"",TODAY()&gt;=N(I13)-'Settings'!$B$4),"FOLLOW UP - NO ANSWER; ","")&amp;IF(AND(O13="Accepted",Q13=""),"ACCEPTED - NOT SIGNED; ","")&amp;IF(AND(H13="",Q13=""),"ENTER NOTICE DAYS; ","")&amp;IF(AND(Q13&lt;&gt;"",R13=""),"ENTER NEW END DATE; ",""))-2)))</f>
        <v/>
      </c>
    </row>
    <row r="14">
      <c r="D14" s="6" t="n"/>
      <c r="E14" s="6" t="n"/>
      <c r="F14" s="7" t="n"/>
      <c r="I14" s="6">
        <f>IF(OR(E14="",H14=""),"",E14-H14)</f>
        <v/>
      </c>
      <c r="J14" s="6">
        <f>IF(I14="","",I14-'Settings'!$B$2)</f>
        <v/>
      </c>
      <c r="K14" s="6">
        <f>IF(J14="","",J14-'Settings'!$B$3)</f>
        <v/>
      </c>
      <c r="M14" s="7" t="n"/>
      <c r="N14" s="6" t="n"/>
      <c r="P14" s="6" t="n"/>
      <c r="Q14" s="6" t="n"/>
      <c r="R14" s="6" t="n"/>
      <c r="S14">
        <f>IF(OR(E14="",Q14&lt;&gt;""),"",E14-TODAY())</f>
        <v/>
      </c>
      <c r="T14">
        <f>IF(E14="","",IF(Q14&lt;&gt;"","RENEWED",IF(L14="End","ENDING",IF(N14&lt;&gt;"","OFFER SENT",IF(AND(J14&lt;&gt;"",TODAY()&gt;=J14),"DECIDE NOW","OK")))))</f>
        <v/>
      </c>
      <c r="U14">
        <f>IF(E14="","",IF(IF(AND(I14&lt;&gt;"",TODAY()&gt;I14,N14="",Q14=""),"NOTICE DEADLINE PASSED - NOTHING SENT; ","")&amp;IF(AND(TODAY()&gt;E14,Q14="",L14&lt;&gt;"End"),"PAST END DATE - NOT RENEWED; ","")&amp;IF(AND(J14&lt;&gt;"",TODAY()&gt;=J14,OR(L14="",L14="Undecided"),N14="",Q14=""),"DECIDE NOW; ","")&amp;IF(AND(K14&lt;&gt;"",TODAY()&gt;=K14,TODAY()&lt;J14,OR(L14="",L14="Undecided"),Q14=""),"DECIDE SOON; ","")&amp;IF(AND(N14&lt;&gt;"",OR(O14="",O14="No answer"),Q14="",L14&lt;&gt;"End",I14&lt;&gt;"",TODAY()&gt;=N(I14)-'Settings'!$B$4),"FOLLOW UP - NO ANSWER; ","")&amp;IF(AND(O14="Accepted",Q14=""),"ACCEPTED - NOT SIGNED; ","")&amp;IF(AND(H14="",Q14=""),"ENTER NOTICE DAYS; ","")&amp;IF(AND(Q14&lt;&gt;"",R14=""),"ENTER NEW END DATE; ","")="","",LEFT(IF(AND(I14&lt;&gt;"",TODAY()&gt;I14,N14="",Q14=""),"NOTICE DEADLINE PASSED - NOTHING SENT; ","")&amp;IF(AND(TODAY()&gt;E14,Q14="",L14&lt;&gt;"End"),"PAST END DATE - NOT RENEWED; ","")&amp;IF(AND(J14&lt;&gt;"",TODAY()&gt;=J14,OR(L14="",L14="Undecided"),N14="",Q14=""),"DECIDE NOW; ","")&amp;IF(AND(K14&lt;&gt;"",TODAY()&gt;=K14,TODAY()&lt;J14,OR(L14="",L14="Undecided"),Q14=""),"DECIDE SOON; ","")&amp;IF(AND(N14&lt;&gt;"",OR(O14="",O14="No answer"),Q14="",L14&lt;&gt;"End",I14&lt;&gt;"",TODAY()&gt;=N(I14)-'Settings'!$B$4),"FOLLOW UP - NO ANSWER; ","")&amp;IF(AND(O14="Accepted",Q14=""),"ACCEPTED - NOT SIGNED; ","")&amp;IF(AND(H14="",Q14=""),"ENTER NOTICE DAYS; ","")&amp;IF(AND(Q14&lt;&gt;"",R14=""),"ENTER NEW END DATE; ",""),LEN(IF(AND(I14&lt;&gt;"",TODAY()&gt;I14,N14="",Q14=""),"NOTICE DEADLINE PASSED - NOTHING SENT; ","")&amp;IF(AND(TODAY()&gt;E14,Q14="",L14&lt;&gt;"End"),"PAST END DATE - NOT RENEWED; ","")&amp;IF(AND(J14&lt;&gt;"",TODAY()&gt;=J14,OR(L14="",L14="Undecided"),N14="",Q14=""),"DECIDE NOW; ","")&amp;IF(AND(K14&lt;&gt;"",TODAY()&gt;=K14,TODAY()&lt;J14,OR(L14="",L14="Undecided"),Q14=""),"DECIDE SOON; ","")&amp;IF(AND(N14&lt;&gt;"",OR(O14="",O14="No answer"),Q14="",L14&lt;&gt;"End",I14&lt;&gt;"",TODAY()&gt;=N(I14)-'Settings'!$B$4),"FOLLOW UP - NO ANSWER; ","")&amp;IF(AND(O14="Accepted",Q14=""),"ACCEPTED - NOT SIGNED; ","")&amp;IF(AND(H14="",Q14=""),"ENTER NOTICE DAYS; ","")&amp;IF(AND(Q14&lt;&gt;"",R14=""),"ENTER NEW END DATE; ",""))-2)))</f>
        <v/>
      </c>
    </row>
    <row r="15">
      <c r="D15" s="6" t="n"/>
      <c r="E15" s="6" t="n"/>
      <c r="F15" s="7" t="n"/>
      <c r="I15" s="6">
        <f>IF(OR(E15="",H15=""),"",E15-H15)</f>
        <v/>
      </c>
      <c r="J15" s="6">
        <f>IF(I15="","",I15-'Settings'!$B$2)</f>
        <v/>
      </c>
      <c r="K15" s="6">
        <f>IF(J15="","",J15-'Settings'!$B$3)</f>
        <v/>
      </c>
      <c r="M15" s="7" t="n"/>
      <c r="N15" s="6" t="n"/>
      <c r="P15" s="6" t="n"/>
      <c r="Q15" s="6" t="n"/>
      <c r="R15" s="6" t="n"/>
      <c r="S15">
        <f>IF(OR(E15="",Q15&lt;&gt;""),"",E15-TODAY())</f>
        <v/>
      </c>
      <c r="T15">
        <f>IF(E15="","",IF(Q15&lt;&gt;"","RENEWED",IF(L15="End","ENDING",IF(N15&lt;&gt;"","OFFER SENT",IF(AND(J15&lt;&gt;"",TODAY()&gt;=J15),"DECIDE NOW","OK")))))</f>
        <v/>
      </c>
      <c r="U15">
        <f>IF(E15="","",IF(IF(AND(I15&lt;&gt;"",TODAY()&gt;I15,N15="",Q15=""),"NOTICE DEADLINE PASSED - NOTHING SENT; ","")&amp;IF(AND(TODAY()&gt;E15,Q15="",L15&lt;&gt;"End"),"PAST END DATE - NOT RENEWED; ","")&amp;IF(AND(J15&lt;&gt;"",TODAY()&gt;=J15,OR(L15="",L15="Undecided"),N15="",Q15=""),"DECIDE NOW; ","")&amp;IF(AND(K15&lt;&gt;"",TODAY()&gt;=K15,TODAY()&lt;J15,OR(L15="",L15="Undecided"),Q15=""),"DECIDE SOON; ","")&amp;IF(AND(N15&lt;&gt;"",OR(O15="",O15="No answer"),Q15="",L15&lt;&gt;"End",I15&lt;&gt;"",TODAY()&gt;=N(I15)-'Settings'!$B$4),"FOLLOW UP - NO ANSWER; ","")&amp;IF(AND(O15="Accepted",Q15=""),"ACCEPTED - NOT SIGNED; ","")&amp;IF(AND(H15="",Q15=""),"ENTER NOTICE DAYS; ","")&amp;IF(AND(Q15&lt;&gt;"",R15=""),"ENTER NEW END DATE; ","")="","",LEFT(IF(AND(I15&lt;&gt;"",TODAY()&gt;I15,N15="",Q15=""),"NOTICE DEADLINE PASSED - NOTHING SENT; ","")&amp;IF(AND(TODAY()&gt;E15,Q15="",L15&lt;&gt;"End"),"PAST END DATE - NOT RENEWED; ","")&amp;IF(AND(J15&lt;&gt;"",TODAY()&gt;=J15,OR(L15="",L15="Undecided"),N15="",Q15=""),"DECIDE NOW; ","")&amp;IF(AND(K15&lt;&gt;"",TODAY()&gt;=K15,TODAY()&lt;J15,OR(L15="",L15="Undecided"),Q15=""),"DECIDE SOON; ","")&amp;IF(AND(N15&lt;&gt;"",OR(O15="",O15="No answer"),Q15="",L15&lt;&gt;"End",I15&lt;&gt;"",TODAY()&gt;=N(I15)-'Settings'!$B$4),"FOLLOW UP - NO ANSWER; ","")&amp;IF(AND(O15="Accepted",Q15=""),"ACCEPTED - NOT SIGNED; ","")&amp;IF(AND(H15="",Q15=""),"ENTER NOTICE DAYS; ","")&amp;IF(AND(Q15&lt;&gt;"",R15=""),"ENTER NEW END DATE; ",""),LEN(IF(AND(I15&lt;&gt;"",TODAY()&gt;I15,N15="",Q15=""),"NOTICE DEADLINE PASSED - NOTHING SENT; ","")&amp;IF(AND(TODAY()&gt;E15,Q15="",L15&lt;&gt;"End"),"PAST END DATE - NOT RENEWED; ","")&amp;IF(AND(J15&lt;&gt;"",TODAY()&gt;=J15,OR(L15="",L15="Undecided"),N15="",Q15=""),"DECIDE NOW; ","")&amp;IF(AND(K15&lt;&gt;"",TODAY()&gt;=K15,TODAY()&lt;J15,OR(L15="",L15="Undecided"),Q15=""),"DECIDE SOON; ","")&amp;IF(AND(N15&lt;&gt;"",OR(O15="",O15="No answer"),Q15="",L15&lt;&gt;"End",I15&lt;&gt;"",TODAY()&gt;=N(I15)-'Settings'!$B$4),"FOLLOW UP - NO ANSWER; ","")&amp;IF(AND(O15="Accepted",Q15=""),"ACCEPTED - NOT SIGNED; ","")&amp;IF(AND(H15="",Q15=""),"ENTER NOTICE DAYS; ","")&amp;IF(AND(Q15&lt;&gt;"",R15=""),"ENTER NEW END DATE; ",""))-2)))</f>
        <v/>
      </c>
    </row>
    <row r="16">
      <c r="D16" s="6" t="n"/>
      <c r="E16" s="6" t="n"/>
      <c r="F16" s="7" t="n"/>
      <c r="I16" s="6">
        <f>IF(OR(E16="",H16=""),"",E16-H16)</f>
        <v/>
      </c>
      <c r="J16" s="6">
        <f>IF(I16="","",I16-'Settings'!$B$2)</f>
        <v/>
      </c>
      <c r="K16" s="6">
        <f>IF(J16="","",J16-'Settings'!$B$3)</f>
        <v/>
      </c>
      <c r="M16" s="7" t="n"/>
      <c r="N16" s="6" t="n"/>
      <c r="P16" s="6" t="n"/>
      <c r="Q16" s="6" t="n"/>
      <c r="R16" s="6" t="n"/>
      <c r="S16">
        <f>IF(OR(E16="",Q16&lt;&gt;""),"",E16-TODAY())</f>
        <v/>
      </c>
      <c r="T16">
        <f>IF(E16="","",IF(Q16&lt;&gt;"","RENEWED",IF(L16="End","ENDING",IF(N16&lt;&gt;"","OFFER SENT",IF(AND(J16&lt;&gt;"",TODAY()&gt;=J16),"DECIDE NOW","OK")))))</f>
        <v/>
      </c>
      <c r="U16">
        <f>IF(E16="","",IF(IF(AND(I16&lt;&gt;"",TODAY()&gt;I16,N16="",Q16=""),"NOTICE DEADLINE PASSED - NOTHING SENT; ","")&amp;IF(AND(TODAY()&gt;E16,Q16="",L16&lt;&gt;"End"),"PAST END DATE - NOT RENEWED; ","")&amp;IF(AND(J16&lt;&gt;"",TODAY()&gt;=J16,OR(L16="",L16="Undecided"),N16="",Q16=""),"DECIDE NOW; ","")&amp;IF(AND(K16&lt;&gt;"",TODAY()&gt;=K16,TODAY()&lt;J16,OR(L16="",L16="Undecided"),Q16=""),"DECIDE SOON; ","")&amp;IF(AND(N16&lt;&gt;"",OR(O16="",O16="No answer"),Q16="",L16&lt;&gt;"End",I16&lt;&gt;"",TODAY()&gt;=N(I16)-'Settings'!$B$4),"FOLLOW UP - NO ANSWER; ","")&amp;IF(AND(O16="Accepted",Q16=""),"ACCEPTED - NOT SIGNED; ","")&amp;IF(AND(H16="",Q16=""),"ENTER NOTICE DAYS; ","")&amp;IF(AND(Q16&lt;&gt;"",R16=""),"ENTER NEW END DATE; ","")="","",LEFT(IF(AND(I16&lt;&gt;"",TODAY()&gt;I16,N16="",Q16=""),"NOTICE DEADLINE PASSED - NOTHING SENT; ","")&amp;IF(AND(TODAY()&gt;E16,Q16="",L16&lt;&gt;"End"),"PAST END DATE - NOT RENEWED; ","")&amp;IF(AND(J16&lt;&gt;"",TODAY()&gt;=J16,OR(L16="",L16="Undecided"),N16="",Q16=""),"DECIDE NOW; ","")&amp;IF(AND(K16&lt;&gt;"",TODAY()&gt;=K16,TODAY()&lt;J16,OR(L16="",L16="Undecided"),Q16=""),"DECIDE SOON; ","")&amp;IF(AND(N16&lt;&gt;"",OR(O16="",O16="No answer"),Q16="",L16&lt;&gt;"End",I16&lt;&gt;"",TODAY()&gt;=N(I16)-'Settings'!$B$4),"FOLLOW UP - NO ANSWER; ","")&amp;IF(AND(O16="Accepted",Q16=""),"ACCEPTED - NOT SIGNED; ","")&amp;IF(AND(H16="",Q16=""),"ENTER NOTICE DAYS; ","")&amp;IF(AND(Q16&lt;&gt;"",R16=""),"ENTER NEW END DATE; ",""),LEN(IF(AND(I16&lt;&gt;"",TODAY()&gt;I16,N16="",Q16=""),"NOTICE DEADLINE PASSED - NOTHING SENT; ","")&amp;IF(AND(TODAY()&gt;E16,Q16="",L16&lt;&gt;"End"),"PAST END DATE - NOT RENEWED; ","")&amp;IF(AND(J16&lt;&gt;"",TODAY()&gt;=J16,OR(L16="",L16="Undecided"),N16="",Q16=""),"DECIDE NOW; ","")&amp;IF(AND(K16&lt;&gt;"",TODAY()&gt;=K16,TODAY()&lt;J16,OR(L16="",L16="Undecided"),Q16=""),"DECIDE SOON; ","")&amp;IF(AND(N16&lt;&gt;"",OR(O16="",O16="No answer"),Q16="",L16&lt;&gt;"End",I16&lt;&gt;"",TODAY()&gt;=N(I16)-'Settings'!$B$4),"FOLLOW UP - NO ANSWER; ","")&amp;IF(AND(O16="Accepted",Q16=""),"ACCEPTED - NOT SIGNED; ","")&amp;IF(AND(H16="",Q16=""),"ENTER NOTICE DAYS; ","")&amp;IF(AND(Q16&lt;&gt;"",R16=""),"ENTER NEW END DATE; ",""))-2)))</f>
        <v/>
      </c>
    </row>
    <row r="17">
      <c r="D17" s="6" t="n"/>
      <c r="E17" s="6" t="n"/>
      <c r="F17" s="7" t="n"/>
      <c r="I17" s="6">
        <f>IF(OR(E17="",H17=""),"",E17-H17)</f>
        <v/>
      </c>
      <c r="J17" s="6">
        <f>IF(I17="","",I17-'Settings'!$B$2)</f>
        <v/>
      </c>
      <c r="K17" s="6">
        <f>IF(J17="","",J17-'Settings'!$B$3)</f>
        <v/>
      </c>
      <c r="M17" s="7" t="n"/>
      <c r="N17" s="6" t="n"/>
      <c r="P17" s="6" t="n"/>
      <c r="Q17" s="6" t="n"/>
      <c r="R17" s="6" t="n"/>
      <c r="S17">
        <f>IF(OR(E17="",Q17&lt;&gt;""),"",E17-TODAY())</f>
        <v/>
      </c>
      <c r="T17">
        <f>IF(E17="","",IF(Q17&lt;&gt;"","RENEWED",IF(L17="End","ENDING",IF(N17&lt;&gt;"","OFFER SENT",IF(AND(J17&lt;&gt;"",TODAY()&gt;=J17),"DECIDE NOW","OK")))))</f>
        <v/>
      </c>
      <c r="U17">
        <f>IF(E17="","",IF(IF(AND(I17&lt;&gt;"",TODAY()&gt;I17,N17="",Q17=""),"NOTICE DEADLINE PASSED - NOTHING SENT; ","")&amp;IF(AND(TODAY()&gt;E17,Q17="",L17&lt;&gt;"End"),"PAST END DATE - NOT RENEWED; ","")&amp;IF(AND(J17&lt;&gt;"",TODAY()&gt;=J17,OR(L17="",L17="Undecided"),N17="",Q17=""),"DECIDE NOW; ","")&amp;IF(AND(K17&lt;&gt;"",TODAY()&gt;=K17,TODAY()&lt;J17,OR(L17="",L17="Undecided"),Q17=""),"DECIDE SOON; ","")&amp;IF(AND(N17&lt;&gt;"",OR(O17="",O17="No answer"),Q17="",L17&lt;&gt;"End",I17&lt;&gt;"",TODAY()&gt;=N(I17)-'Settings'!$B$4),"FOLLOW UP - NO ANSWER; ","")&amp;IF(AND(O17="Accepted",Q17=""),"ACCEPTED - NOT SIGNED; ","")&amp;IF(AND(H17="",Q17=""),"ENTER NOTICE DAYS; ","")&amp;IF(AND(Q17&lt;&gt;"",R17=""),"ENTER NEW END DATE; ","")="","",LEFT(IF(AND(I17&lt;&gt;"",TODAY()&gt;I17,N17="",Q17=""),"NOTICE DEADLINE PASSED - NOTHING SENT; ","")&amp;IF(AND(TODAY()&gt;E17,Q17="",L17&lt;&gt;"End"),"PAST END DATE - NOT RENEWED; ","")&amp;IF(AND(J17&lt;&gt;"",TODAY()&gt;=J17,OR(L17="",L17="Undecided"),N17="",Q17=""),"DECIDE NOW; ","")&amp;IF(AND(K17&lt;&gt;"",TODAY()&gt;=K17,TODAY()&lt;J17,OR(L17="",L17="Undecided"),Q17=""),"DECIDE SOON; ","")&amp;IF(AND(N17&lt;&gt;"",OR(O17="",O17="No answer"),Q17="",L17&lt;&gt;"End",I17&lt;&gt;"",TODAY()&gt;=N(I17)-'Settings'!$B$4),"FOLLOW UP - NO ANSWER; ","")&amp;IF(AND(O17="Accepted",Q17=""),"ACCEPTED - NOT SIGNED; ","")&amp;IF(AND(H17="",Q17=""),"ENTER NOTICE DAYS; ","")&amp;IF(AND(Q17&lt;&gt;"",R17=""),"ENTER NEW END DATE; ",""),LEN(IF(AND(I17&lt;&gt;"",TODAY()&gt;I17,N17="",Q17=""),"NOTICE DEADLINE PASSED - NOTHING SENT; ","")&amp;IF(AND(TODAY()&gt;E17,Q17="",L17&lt;&gt;"End"),"PAST END DATE - NOT RENEWED; ","")&amp;IF(AND(J17&lt;&gt;"",TODAY()&gt;=J17,OR(L17="",L17="Undecided"),N17="",Q17=""),"DECIDE NOW; ","")&amp;IF(AND(K17&lt;&gt;"",TODAY()&gt;=K17,TODAY()&lt;J17,OR(L17="",L17="Undecided"),Q17=""),"DECIDE SOON; ","")&amp;IF(AND(N17&lt;&gt;"",OR(O17="",O17="No answer"),Q17="",L17&lt;&gt;"End",I17&lt;&gt;"",TODAY()&gt;=N(I17)-'Settings'!$B$4),"FOLLOW UP - NO ANSWER; ","")&amp;IF(AND(O17="Accepted",Q17=""),"ACCEPTED - NOT SIGNED; ","")&amp;IF(AND(H17="",Q17=""),"ENTER NOTICE DAYS; ","")&amp;IF(AND(Q17&lt;&gt;"",R17=""),"ENTER NEW END DATE; ",""))-2)))</f>
        <v/>
      </c>
    </row>
    <row r="18">
      <c r="D18" s="6" t="n"/>
      <c r="E18" s="6" t="n"/>
      <c r="F18" s="7" t="n"/>
      <c r="I18" s="6">
        <f>IF(OR(E18="",H18=""),"",E18-H18)</f>
        <v/>
      </c>
      <c r="J18" s="6">
        <f>IF(I18="","",I18-'Settings'!$B$2)</f>
        <v/>
      </c>
      <c r="K18" s="6">
        <f>IF(J18="","",J18-'Settings'!$B$3)</f>
        <v/>
      </c>
      <c r="M18" s="7" t="n"/>
      <c r="N18" s="6" t="n"/>
      <c r="P18" s="6" t="n"/>
      <c r="Q18" s="6" t="n"/>
      <c r="R18" s="6" t="n"/>
      <c r="S18">
        <f>IF(OR(E18="",Q18&lt;&gt;""),"",E18-TODAY())</f>
        <v/>
      </c>
      <c r="T18">
        <f>IF(E18="","",IF(Q18&lt;&gt;"","RENEWED",IF(L18="End","ENDING",IF(N18&lt;&gt;"","OFFER SENT",IF(AND(J18&lt;&gt;"",TODAY()&gt;=J18),"DECIDE NOW","OK")))))</f>
        <v/>
      </c>
      <c r="U18">
        <f>IF(E18="","",IF(IF(AND(I18&lt;&gt;"",TODAY()&gt;I18,N18="",Q18=""),"NOTICE DEADLINE PASSED - NOTHING SENT; ","")&amp;IF(AND(TODAY()&gt;E18,Q18="",L18&lt;&gt;"End"),"PAST END DATE - NOT RENEWED; ","")&amp;IF(AND(J18&lt;&gt;"",TODAY()&gt;=J18,OR(L18="",L18="Undecided"),N18="",Q18=""),"DECIDE NOW; ","")&amp;IF(AND(K18&lt;&gt;"",TODAY()&gt;=K18,TODAY()&lt;J18,OR(L18="",L18="Undecided"),Q18=""),"DECIDE SOON; ","")&amp;IF(AND(N18&lt;&gt;"",OR(O18="",O18="No answer"),Q18="",L18&lt;&gt;"End",I18&lt;&gt;"",TODAY()&gt;=N(I18)-'Settings'!$B$4),"FOLLOW UP - NO ANSWER; ","")&amp;IF(AND(O18="Accepted",Q18=""),"ACCEPTED - NOT SIGNED; ","")&amp;IF(AND(H18="",Q18=""),"ENTER NOTICE DAYS; ","")&amp;IF(AND(Q18&lt;&gt;"",R18=""),"ENTER NEW END DATE; ","")="","",LEFT(IF(AND(I18&lt;&gt;"",TODAY()&gt;I18,N18="",Q18=""),"NOTICE DEADLINE PASSED - NOTHING SENT; ","")&amp;IF(AND(TODAY()&gt;E18,Q18="",L18&lt;&gt;"End"),"PAST END DATE - NOT RENEWED; ","")&amp;IF(AND(J18&lt;&gt;"",TODAY()&gt;=J18,OR(L18="",L18="Undecided"),N18="",Q18=""),"DECIDE NOW; ","")&amp;IF(AND(K18&lt;&gt;"",TODAY()&gt;=K18,TODAY()&lt;J18,OR(L18="",L18="Undecided"),Q18=""),"DECIDE SOON; ","")&amp;IF(AND(N18&lt;&gt;"",OR(O18="",O18="No answer"),Q18="",L18&lt;&gt;"End",I18&lt;&gt;"",TODAY()&gt;=N(I18)-'Settings'!$B$4),"FOLLOW UP - NO ANSWER; ","")&amp;IF(AND(O18="Accepted",Q18=""),"ACCEPTED - NOT SIGNED; ","")&amp;IF(AND(H18="",Q18=""),"ENTER NOTICE DAYS; ","")&amp;IF(AND(Q18&lt;&gt;"",R18=""),"ENTER NEW END DATE; ",""),LEN(IF(AND(I18&lt;&gt;"",TODAY()&gt;I18,N18="",Q18=""),"NOTICE DEADLINE PASSED - NOTHING SENT; ","")&amp;IF(AND(TODAY()&gt;E18,Q18="",L18&lt;&gt;"End"),"PAST END DATE - NOT RENEWED; ","")&amp;IF(AND(J18&lt;&gt;"",TODAY()&gt;=J18,OR(L18="",L18="Undecided"),N18="",Q18=""),"DECIDE NOW; ","")&amp;IF(AND(K18&lt;&gt;"",TODAY()&gt;=K18,TODAY()&lt;J18,OR(L18="",L18="Undecided"),Q18=""),"DECIDE SOON; ","")&amp;IF(AND(N18&lt;&gt;"",OR(O18="",O18="No answer"),Q18="",L18&lt;&gt;"End",I18&lt;&gt;"",TODAY()&gt;=N(I18)-'Settings'!$B$4),"FOLLOW UP - NO ANSWER; ","")&amp;IF(AND(O18="Accepted",Q18=""),"ACCEPTED - NOT SIGNED; ","")&amp;IF(AND(H18="",Q18=""),"ENTER NOTICE DAYS; ","")&amp;IF(AND(Q18&lt;&gt;"",R18=""),"ENTER NEW END DATE; ",""))-2)))</f>
        <v/>
      </c>
    </row>
    <row r="19">
      <c r="D19" s="6" t="n"/>
      <c r="E19" s="6" t="n"/>
      <c r="F19" s="7" t="n"/>
      <c r="I19" s="6">
        <f>IF(OR(E19="",H19=""),"",E19-H19)</f>
        <v/>
      </c>
      <c r="J19" s="6">
        <f>IF(I19="","",I19-'Settings'!$B$2)</f>
        <v/>
      </c>
      <c r="K19" s="6">
        <f>IF(J19="","",J19-'Settings'!$B$3)</f>
        <v/>
      </c>
      <c r="M19" s="7" t="n"/>
      <c r="N19" s="6" t="n"/>
      <c r="P19" s="6" t="n"/>
      <c r="Q19" s="6" t="n"/>
      <c r="R19" s="6" t="n"/>
      <c r="S19">
        <f>IF(OR(E19="",Q19&lt;&gt;""),"",E19-TODAY())</f>
        <v/>
      </c>
      <c r="T19">
        <f>IF(E19="","",IF(Q19&lt;&gt;"","RENEWED",IF(L19="End","ENDING",IF(N19&lt;&gt;"","OFFER SENT",IF(AND(J19&lt;&gt;"",TODAY()&gt;=J19),"DECIDE NOW","OK")))))</f>
        <v/>
      </c>
      <c r="U19">
        <f>IF(E19="","",IF(IF(AND(I19&lt;&gt;"",TODAY()&gt;I19,N19="",Q19=""),"NOTICE DEADLINE PASSED - NOTHING SENT; ","")&amp;IF(AND(TODAY()&gt;E19,Q19="",L19&lt;&gt;"End"),"PAST END DATE - NOT RENEWED; ","")&amp;IF(AND(J19&lt;&gt;"",TODAY()&gt;=J19,OR(L19="",L19="Undecided"),N19="",Q19=""),"DECIDE NOW; ","")&amp;IF(AND(K19&lt;&gt;"",TODAY()&gt;=K19,TODAY()&lt;J19,OR(L19="",L19="Undecided"),Q19=""),"DECIDE SOON; ","")&amp;IF(AND(N19&lt;&gt;"",OR(O19="",O19="No answer"),Q19="",L19&lt;&gt;"End",I19&lt;&gt;"",TODAY()&gt;=N(I19)-'Settings'!$B$4),"FOLLOW UP - NO ANSWER; ","")&amp;IF(AND(O19="Accepted",Q19=""),"ACCEPTED - NOT SIGNED; ","")&amp;IF(AND(H19="",Q19=""),"ENTER NOTICE DAYS; ","")&amp;IF(AND(Q19&lt;&gt;"",R19=""),"ENTER NEW END DATE; ","")="","",LEFT(IF(AND(I19&lt;&gt;"",TODAY()&gt;I19,N19="",Q19=""),"NOTICE DEADLINE PASSED - NOTHING SENT; ","")&amp;IF(AND(TODAY()&gt;E19,Q19="",L19&lt;&gt;"End"),"PAST END DATE - NOT RENEWED; ","")&amp;IF(AND(J19&lt;&gt;"",TODAY()&gt;=J19,OR(L19="",L19="Undecided"),N19="",Q19=""),"DECIDE NOW; ","")&amp;IF(AND(K19&lt;&gt;"",TODAY()&gt;=K19,TODAY()&lt;J19,OR(L19="",L19="Undecided"),Q19=""),"DECIDE SOON; ","")&amp;IF(AND(N19&lt;&gt;"",OR(O19="",O19="No answer"),Q19="",L19&lt;&gt;"End",I19&lt;&gt;"",TODAY()&gt;=N(I19)-'Settings'!$B$4),"FOLLOW UP - NO ANSWER; ","")&amp;IF(AND(O19="Accepted",Q19=""),"ACCEPTED - NOT SIGNED; ","")&amp;IF(AND(H19="",Q19=""),"ENTER NOTICE DAYS; ","")&amp;IF(AND(Q19&lt;&gt;"",R19=""),"ENTER NEW END DATE; ",""),LEN(IF(AND(I19&lt;&gt;"",TODAY()&gt;I19,N19="",Q19=""),"NOTICE DEADLINE PASSED - NOTHING SENT; ","")&amp;IF(AND(TODAY()&gt;E19,Q19="",L19&lt;&gt;"End"),"PAST END DATE - NOT RENEWED; ","")&amp;IF(AND(J19&lt;&gt;"",TODAY()&gt;=J19,OR(L19="",L19="Undecided"),N19="",Q19=""),"DECIDE NOW; ","")&amp;IF(AND(K19&lt;&gt;"",TODAY()&gt;=K19,TODAY()&lt;J19,OR(L19="",L19="Undecided"),Q19=""),"DECIDE SOON; ","")&amp;IF(AND(N19&lt;&gt;"",OR(O19="",O19="No answer"),Q19="",L19&lt;&gt;"End",I19&lt;&gt;"",TODAY()&gt;=N(I19)-'Settings'!$B$4),"FOLLOW UP - NO ANSWER; ","")&amp;IF(AND(O19="Accepted",Q19=""),"ACCEPTED - NOT SIGNED; ","")&amp;IF(AND(H19="",Q19=""),"ENTER NOTICE DAYS; ","")&amp;IF(AND(Q19&lt;&gt;"",R19=""),"ENTER NEW END DATE; ",""))-2)))</f>
        <v/>
      </c>
    </row>
    <row r="20">
      <c r="D20" s="6" t="n"/>
      <c r="E20" s="6" t="n"/>
      <c r="F20" s="7" t="n"/>
      <c r="I20" s="6">
        <f>IF(OR(E20="",H20=""),"",E20-H20)</f>
        <v/>
      </c>
      <c r="J20" s="6">
        <f>IF(I20="","",I20-'Settings'!$B$2)</f>
        <v/>
      </c>
      <c r="K20" s="6">
        <f>IF(J20="","",J20-'Settings'!$B$3)</f>
        <v/>
      </c>
      <c r="M20" s="7" t="n"/>
      <c r="N20" s="6" t="n"/>
      <c r="P20" s="6" t="n"/>
      <c r="Q20" s="6" t="n"/>
      <c r="R20" s="6" t="n"/>
      <c r="S20">
        <f>IF(OR(E20="",Q20&lt;&gt;""),"",E20-TODAY())</f>
        <v/>
      </c>
      <c r="T20">
        <f>IF(E20="","",IF(Q20&lt;&gt;"","RENEWED",IF(L20="End","ENDING",IF(N20&lt;&gt;"","OFFER SENT",IF(AND(J20&lt;&gt;"",TODAY()&gt;=J20),"DECIDE NOW","OK")))))</f>
        <v/>
      </c>
      <c r="U20">
        <f>IF(E20="","",IF(IF(AND(I20&lt;&gt;"",TODAY()&gt;I20,N20="",Q20=""),"NOTICE DEADLINE PASSED - NOTHING SENT; ","")&amp;IF(AND(TODAY()&gt;E20,Q20="",L20&lt;&gt;"End"),"PAST END DATE - NOT RENEWED; ","")&amp;IF(AND(J20&lt;&gt;"",TODAY()&gt;=J20,OR(L20="",L20="Undecided"),N20="",Q20=""),"DECIDE NOW; ","")&amp;IF(AND(K20&lt;&gt;"",TODAY()&gt;=K20,TODAY()&lt;J20,OR(L20="",L20="Undecided"),Q20=""),"DECIDE SOON; ","")&amp;IF(AND(N20&lt;&gt;"",OR(O20="",O20="No answer"),Q20="",L20&lt;&gt;"End",I20&lt;&gt;"",TODAY()&gt;=N(I20)-'Settings'!$B$4),"FOLLOW UP - NO ANSWER; ","")&amp;IF(AND(O20="Accepted",Q20=""),"ACCEPTED - NOT SIGNED; ","")&amp;IF(AND(H20="",Q20=""),"ENTER NOTICE DAYS; ","")&amp;IF(AND(Q20&lt;&gt;"",R20=""),"ENTER NEW END DATE; ","")="","",LEFT(IF(AND(I20&lt;&gt;"",TODAY()&gt;I20,N20="",Q20=""),"NOTICE DEADLINE PASSED - NOTHING SENT; ","")&amp;IF(AND(TODAY()&gt;E20,Q20="",L20&lt;&gt;"End"),"PAST END DATE - NOT RENEWED; ","")&amp;IF(AND(J20&lt;&gt;"",TODAY()&gt;=J20,OR(L20="",L20="Undecided"),N20="",Q20=""),"DECIDE NOW; ","")&amp;IF(AND(K20&lt;&gt;"",TODAY()&gt;=K20,TODAY()&lt;J20,OR(L20="",L20="Undecided"),Q20=""),"DECIDE SOON; ","")&amp;IF(AND(N20&lt;&gt;"",OR(O20="",O20="No answer"),Q20="",L20&lt;&gt;"End",I20&lt;&gt;"",TODAY()&gt;=N(I20)-'Settings'!$B$4),"FOLLOW UP - NO ANSWER; ","")&amp;IF(AND(O20="Accepted",Q20=""),"ACCEPTED - NOT SIGNED; ","")&amp;IF(AND(H20="",Q20=""),"ENTER NOTICE DAYS; ","")&amp;IF(AND(Q20&lt;&gt;"",R20=""),"ENTER NEW END DATE; ",""),LEN(IF(AND(I20&lt;&gt;"",TODAY()&gt;I20,N20="",Q20=""),"NOTICE DEADLINE PASSED - NOTHING SENT; ","")&amp;IF(AND(TODAY()&gt;E20,Q20="",L20&lt;&gt;"End"),"PAST END DATE - NOT RENEWED; ","")&amp;IF(AND(J20&lt;&gt;"",TODAY()&gt;=J20,OR(L20="",L20="Undecided"),N20="",Q20=""),"DECIDE NOW; ","")&amp;IF(AND(K20&lt;&gt;"",TODAY()&gt;=K20,TODAY()&lt;J20,OR(L20="",L20="Undecided"),Q20=""),"DECIDE SOON; ","")&amp;IF(AND(N20&lt;&gt;"",OR(O20="",O20="No answer"),Q20="",L20&lt;&gt;"End",I20&lt;&gt;"",TODAY()&gt;=N(I20)-'Settings'!$B$4),"FOLLOW UP - NO ANSWER; ","")&amp;IF(AND(O20="Accepted",Q20=""),"ACCEPTED - NOT SIGNED; ","")&amp;IF(AND(H20="",Q20=""),"ENTER NOTICE DAYS; ","")&amp;IF(AND(Q20&lt;&gt;"",R20=""),"ENTER NEW END DATE; ",""))-2)))</f>
        <v/>
      </c>
    </row>
    <row r="21">
      <c r="D21" s="6" t="n"/>
      <c r="E21" s="6" t="n"/>
      <c r="F21" s="7" t="n"/>
      <c r="I21" s="6">
        <f>IF(OR(E21="",H21=""),"",E21-H21)</f>
        <v/>
      </c>
      <c r="J21" s="6">
        <f>IF(I21="","",I21-'Settings'!$B$2)</f>
        <v/>
      </c>
      <c r="K21" s="6">
        <f>IF(J21="","",J21-'Settings'!$B$3)</f>
        <v/>
      </c>
      <c r="M21" s="7" t="n"/>
      <c r="N21" s="6" t="n"/>
      <c r="P21" s="6" t="n"/>
      <c r="Q21" s="6" t="n"/>
      <c r="R21" s="6" t="n"/>
      <c r="S21">
        <f>IF(OR(E21="",Q21&lt;&gt;""),"",E21-TODAY())</f>
        <v/>
      </c>
      <c r="T21">
        <f>IF(E21="","",IF(Q21&lt;&gt;"","RENEWED",IF(L21="End","ENDING",IF(N21&lt;&gt;"","OFFER SENT",IF(AND(J21&lt;&gt;"",TODAY()&gt;=J21),"DECIDE NOW","OK")))))</f>
        <v/>
      </c>
      <c r="U21">
        <f>IF(E21="","",IF(IF(AND(I21&lt;&gt;"",TODAY()&gt;I21,N21="",Q21=""),"NOTICE DEADLINE PASSED - NOTHING SENT; ","")&amp;IF(AND(TODAY()&gt;E21,Q21="",L21&lt;&gt;"End"),"PAST END DATE - NOT RENEWED; ","")&amp;IF(AND(J21&lt;&gt;"",TODAY()&gt;=J21,OR(L21="",L21="Undecided"),N21="",Q21=""),"DECIDE NOW; ","")&amp;IF(AND(K21&lt;&gt;"",TODAY()&gt;=K21,TODAY()&lt;J21,OR(L21="",L21="Undecided"),Q21=""),"DECIDE SOON; ","")&amp;IF(AND(N21&lt;&gt;"",OR(O21="",O21="No answer"),Q21="",L21&lt;&gt;"End",I21&lt;&gt;"",TODAY()&gt;=N(I21)-'Settings'!$B$4),"FOLLOW UP - NO ANSWER; ","")&amp;IF(AND(O21="Accepted",Q21=""),"ACCEPTED - NOT SIGNED; ","")&amp;IF(AND(H21="",Q21=""),"ENTER NOTICE DAYS; ","")&amp;IF(AND(Q21&lt;&gt;"",R21=""),"ENTER NEW END DATE; ","")="","",LEFT(IF(AND(I21&lt;&gt;"",TODAY()&gt;I21,N21="",Q21=""),"NOTICE DEADLINE PASSED - NOTHING SENT; ","")&amp;IF(AND(TODAY()&gt;E21,Q21="",L21&lt;&gt;"End"),"PAST END DATE - NOT RENEWED; ","")&amp;IF(AND(J21&lt;&gt;"",TODAY()&gt;=J21,OR(L21="",L21="Undecided"),N21="",Q21=""),"DECIDE NOW; ","")&amp;IF(AND(K21&lt;&gt;"",TODAY()&gt;=K21,TODAY()&lt;J21,OR(L21="",L21="Undecided"),Q21=""),"DECIDE SOON; ","")&amp;IF(AND(N21&lt;&gt;"",OR(O21="",O21="No answer"),Q21="",L21&lt;&gt;"End",I21&lt;&gt;"",TODAY()&gt;=N(I21)-'Settings'!$B$4),"FOLLOW UP - NO ANSWER; ","")&amp;IF(AND(O21="Accepted",Q21=""),"ACCEPTED - NOT SIGNED; ","")&amp;IF(AND(H21="",Q21=""),"ENTER NOTICE DAYS; ","")&amp;IF(AND(Q21&lt;&gt;"",R21=""),"ENTER NEW END DATE; ",""),LEN(IF(AND(I21&lt;&gt;"",TODAY()&gt;I21,N21="",Q21=""),"NOTICE DEADLINE PASSED - NOTHING SENT; ","")&amp;IF(AND(TODAY()&gt;E21,Q21="",L21&lt;&gt;"End"),"PAST END DATE - NOT RENEWED; ","")&amp;IF(AND(J21&lt;&gt;"",TODAY()&gt;=J21,OR(L21="",L21="Undecided"),N21="",Q21=""),"DECIDE NOW; ","")&amp;IF(AND(K21&lt;&gt;"",TODAY()&gt;=K21,TODAY()&lt;J21,OR(L21="",L21="Undecided"),Q21=""),"DECIDE SOON; ","")&amp;IF(AND(N21&lt;&gt;"",OR(O21="",O21="No answer"),Q21="",L21&lt;&gt;"End",I21&lt;&gt;"",TODAY()&gt;=N(I21)-'Settings'!$B$4),"FOLLOW UP - NO ANSWER; ","")&amp;IF(AND(O21="Accepted",Q21=""),"ACCEPTED - NOT SIGNED; ","")&amp;IF(AND(H21="",Q21=""),"ENTER NOTICE DAYS; ","")&amp;IF(AND(Q21&lt;&gt;"",R21=""),"ENTER NEW END DATE; ",""))-2)))</f>
        <v/>
      </c>
    </row>
    <row r="22">
      <c r="D22" s="6" t="n"/>
      <c r="E22" s="6" t="n"/>
      <c r="F22" s="7" t="n"/>
      <c r="I22" s="6">
        <f>IF(OR(E22="",H22=""),"",E22-H22)</f>
        <v/>
      </c>
      <c r="J22" s="6">
        <f>IF(I22="","",I22-'Settings'!$B$2)</f>
        <v/>
      </c>
      <c r="K22" s="6">
        <f>IF(J22="","",J22-'Settings'!$B$3)</f>
        <v/>
      </c>
      <c r="M22" s="7" t="n"/>
      <c r="N22" s="6" t="n"/>
      <c r="P22" s="6" t="n"/>
      <c r="Q22" s="6" t="n"/>
      <c r="R22" s="6" t="n"/>
      <c r="S22">
        <f>IF(OR(E22="",Q22&lt;&gt;""),"",E22-TODAY())</f>
        <v/>
      </c>
      <c r="T22">
        <f>IF(E22="","",IF(Q22&lt;&gt;"","RENEWED",IF(L22="End","ENDING",IF(N22&lt;&gt;"","OFFER SENT",IF(AND(J22&lt;&gt;"",TODAY()&gt;=J22),"DECIDE NOW","OK")))))</f>
        <v/>
      </c>
      <c r="U22">
        <f>IF(E22="","",IF(IF(AND(I22&lt;&gt;"",TODAY()&gt;I22,N22="",Q22=""),"NOTICE DEADLINE PASSED - NOTHING SENT; ","")&amp;IF(AND(TODAY()&gt;E22,Q22="",L22&lt;&gt;"End"),"PAST END DATE - NOT RENEWED; ","")&amp;IF(AND(J22&lt;&gt;"",TODAY()&gt;=J22,OR(L22="",L22="Undecided"),N22="",Q22=""),"DECIDE NOW; ","")&amp;IF(AND(K22&lt;&gt;"",TODAY()&gt;=K22,TODAY()&lt;J22,OR(L22="",L22="Undecided"),Q22=""),"DECIDE SOON; ","")&amp;IF(AND(N22&lt;&gt;"",OR(O22="",O22="No answer"),Q22="",L22&lt;&gt;"End",I22&lt;&gt;"",TODAY()&gt;=N(I22)-'Settings'!$B$4),"FOLLOW UP - NO ANSWER; ","")&amp;IF(AND(O22="Accepted",Q22=""),"ACCEPTED - NOT SIGNED; ","")&amp;IF(AND(H22="",Q22=""),"ENTER NOTICE DAYS; ","")&amp;IF(AND(Q22&lt;&gt;"",R22=""),"ENTER NEW END DATE; ","")="","",LEFT(IF(AND(I22&lt;&gt;"",TODAY()&gt;I22,N22="",Q22=""),"NOTICE DEADLINE PASSED - NOTHING SENT; ","")&amp;IF(AND(TODAY()&gt;E22,Q22="",L22&lt;&gt;"End"),"PAST END DATE - NOT RENEWED; ","")&amp;IF(AND(J22&lt;&gt;"",TODAY()&gt;=J22,OR(L22="",L22="Undecided"),N22="",Q22=""),"DECIDE NOW; ","")&amp;IF(AND(K22&lt;&gt;"",TODAY()&gt;=K22,TODAY()&lt;J22,OR(L22="",L22="Undecided"),Q22=""),"DECIDE SOON; ","")&amp;IF(AND(N22&lt;&gt;"",OR(O22="",O22="No answer"),Q22="",L22&lt;&gt;"End",I22&lt;&gt;"",TODAY()&gt;=N(I22)-'Settings'!$B$4),"FOLLOW UP - NO ANSWER; ","")&amp;IF(AND(O22="Accepted",Q22=""),"ACCEPTED - NOT SIGNED; ","")&amp;IF(AND(H22="",Q22=""),"ENTER NOTICE DAYS; ","")&amp;IF(AND(Q22&lt;&gt;"",R22=""),"ENTER NEW END DATE; ",""),LEN(IF(AND(I22&lt;&gt;"",TODAY()&gt;I22,N22="",Q22=""),"NOTICE DEADLINE PASSED - NOTHING SENT; ","")&amp;IF(AND(TODAY()&gt;E22,Q22="",L22&lt;&gt;"End"),"PAST END DATE - NOT RENEWED; ","")&amp;IF(AND(J22&lt;&gt;"",TODAY()&gt;=J22,OR(L22="",L22="Undecided"),N22="",Q22=""),"DECIDE NOW; ","")&amp;IF(AND(K22&lt;&gt;"",TODAY()&gt;=K22,TODAY()&lt;J22,OR(L22="",L22="Undecided"),Q22=""),"DECIDE SOON; ","")&amp;IF(AND(N22&lt;&gt;"",OR(O22="",O22="No answer"),Q22="",L22&lt;&gt;"End",I22&lt;&gt;"",TODAY()&gt;=N(I22)-'Settings'!$B$4),"FOLLOW UP - NO ANSWER; ","")&amp;IF(AND(O22="Accepted",Q22=""),"ACCEPTED - NOT SIGNED; ","")&amp;IF(AND(H22="",Q22=""),"ENTER NOTICE DAYS; ","")&amp;IF(AND(Q22&lt;&gt;"",R22=""),"ENTER NEW END DATE; ",""))-2)))</f>
        <v/>
      </c>
    </row>
    <row r="23">
      <c r="D23" s="6" t="n"/>
      <c r="E23" s="6" t="n"/>
      <c r="F23" s="7" t="n"/>
      <c r="I23" s="6">
        <f>IF(OR(E23="",H23=""),"",E23-H23)</f>
        <v/>
      </c>
      <c r="J23" s="6">
        <f>IF(I23="","",I23-'Settings'!$B$2)</f>
        <v/>
      </c>
      <c r="K23" s="6">
        <f>IF(J23="","",J23-'Settings'!$B$3)</f>
        <v/>
      </c>
      <c r="M23" s="7" t="n"/>
      <c r="N23" s="6" t="n"/>
      <c r="P23" s="6" t="n"/>
      <c r="Q23" s="6" t="n"/>
      <c r="R23" s="6" t="n"/>
      <c r="S23">
        <f>IF(OR(E23="",Q23&lt;&gt;""),"",E23-TODAY())</f>
        <v/>
      </c>
      <c r="T23">
        <f>IF(E23="","",IF(Q23&lt;&gt;"","RENEWED",IF(L23="End","ENDING",IF(N23&lt;&gt;"","OFFER SENT",IF(AND(J23&lt;&gt;"",TODAY()&gt;=J23),"DECIDE NOW","OK")))))</f>
        <v/>
      </c>
      <c r="U23">
        <f>IF(E23="","",IF(IF(AND(I23&lt;&gt;"",TODAY()&gt;I23,N23="",Q23=""),"NOTICE DEADLINE PASSED - NOTHING SENT; ","")&amp;IF(AND(TODAY()&gt;E23,Q23="",L23&lt;&gt;"End"),"PAST END DATE - NOT RENEWED; ","")&amp;IF(AND(J23&lt;&gt;"",TODAY()&gt;=J23,OR(L23="",L23="Undecided"),N23="",Q23=""),"DECIDE NOW; ","")&amp;IF(AND(K23&lt;&gt;"",TODAY()&gt;=K23,TODAY()&lt;J23,OR(L23="",L23="Undecided"),Q23=""),"DECIDE SOON; ","")&amp;IF(AND(N23&lt;&gt;"",OR(O23="",O23="No answer"),Q23="",L23&lt;&gt;"End",I23&lt;&gt;"",TODAY()&gt;=N(I23)-'Settings'!$B$4),"FOLLOW UP - NO ANSWER; ","")&amp;IF(AND(O23="Accepted",Q23=""),"ACCEPTED - NOT SIGNED; ","")&amp;IF(AND(H23="",Q23=""),"ENTER NOTICE DAYS; ","")&amp;IF(AND(Q23&lt;&gt;"",R23=""),"ENTER NEW END DATE; ","")="","",LEFT(IF(AND(I23&lt;&gt;"",TODAY()&gt;I23,N23="",Q23=""),"NOTICE DEADLINE PASSED - NOTHING SENT; ","")&amp;IF(AND(TODAY()&gt;E23,Q23="",L23&lt;&gt;"End"),"PAST END DATE - NOT RENEWED; ","")&amp;IF(AND(J23&lt;&gt;"",TODAY()&gt;=J23,OR(L23="",L23="Undecided"),N23="",Q23=""),"DECIDE NOW; ","")&amp;IF(AND(K23&lt;&gt;"",TODAY()&gt;=K23,TODAY()&lt;J23,OR(L23="",L23="Undecided"),Q23=""),"DECIDE SOON; ","")&amp;IF(AND(N23&lt;&gt;"",OR(O23="",O23="No answer"),Q23="",L23&lt;&gt;"End",I23&lt;&gt;"",TODAY()&gt;=N(I23)-'Settings'!$B$4),"FOLLOW UP - NO ANSWER; ","")&amp;IF(AND(O23="Accepted",Q23=""),"ACCEPTED - NOT SIGNED; ","")&amp;IF(AND(H23="",Q23=""),"ENTER NOTICE DAYS; ","")&amp;IF(AND(Q23&lt;&gt;"",R23=""),"ENTER NEW END DATE; ",""),LEN(IF(AND(I23&lt;&gt;"",TODAY()&gt;I23,N23="",Q23=""),"NOTICE DEADLINE PASSED - NOTHING SENT; ","")&amp;IF(AND(TODAY()&gt;E23,Q23="",L23&lt;&gt;"End"),"PAST END DATE - NOT RENEWED; ","")&amp;IF(AND(J23&lt;&gt;"",TODAY()&gt;=J23,OR(L23="",L23="Undecided"),N23="",Q23=""),"DECIDE NOW; ","")&amp;IF(AND(K23&lt;&gt;"",TODAY()&gt;=K23,TODAY()&lt;J23,OR(L23="",L23="Undecided"),Q23=""),"DECIDE SOON; ","")&amp;IF(AND(N23&lt;&gt;"",OR(O23="",O23="No answer"),Q23="",L23&lt;&gt;"End",I23&lt;&gt;"",TODAY()&gt;=N(I23)-'Settings'!$B$4),"FOLLOW UP - NO ANSWER; ","")&amp;IF(AND(O23="Accepted",Q23=""),"ACCEPTED - NOT SIGNED; ","")&amp;IF(AND(H23="",Q23=""),"ENTER NOTICE DAYS; ","")&amp;IF(AND(Q23&lt;&gt;"",R23=""),"ENTER NEW END DATE; ",""))-2)))</f>
        <v/>
      </c>
    </row>
    <row r="24">
      <c r="D24" s="6" t="n"/>
      <c r="E24" s="6" t="n"/>
      <c r="F24" s="7" t="n"/>
      <c r="I24" s="6">
        <f>IF(OR(E24="",H24=""),"",E24-H24)</f>
        <v/>
      </c>
      <c r="J24" s="6">
        <f>IF(I24="","",I24-'Settings'!$B$2)</f>
        <v/>
      </c>
      <c r="K24" s="6">
        <f>IF(J24="","",J24-'Settings'!$B$3)</f>
        <v/>
      </c>
      <c r="M24" s="7" t="n"/>
      <c r="N24" s="6" t="n"/>
      <c r="P24" s="6" t="n"/>
      <c r="Q24" s="6" t="n"/>
      <c r="R24" s="6" t="n"/>
      <c r="S24">
        <f>IF(OR(E24="",Q24&lt;&gt;""),"",E24-TODAY())</f>
        <v/>
      </c>
      <c r="T24">
        <f>IF(E24="","",IF(Q24&lt;&gt;"","RENEWED",IF(L24="End","ENDING",IF(N24&lt;&gt;"","OFFER SENT",IF(AND(J24&lt;&gt;"",TODAY()&gt;=J24),"DECIDE NOW","OK")))))</f>
        <v/>
      </c>
      <c r="U24">
        <f>IF(E24="","",IF(IF(AND(I24&lt;&gt;"",TODAY()&gt;I24,N24="",Q24=""),"NOTICE DEADLINE PASSED - NOTHING SENT; ","")&amp;IF(AND(TODAY()&gt;E24,Q24="",L24&lt;&gt;"End"),"PAST END DATE - NOT RENEWED; ","")&amp;IF(AND(J24&lt;&gt;"",TODAY()&gt;=J24,OR(L24="",L24="Undecided"),N24="",Q24=""),"DECIDE NOW; ","")&amp;IF(AND(K24&lt;&gt;"",TODAY()&gt;=K24,TODAY()&lt;J24,OR(L24="",L24="Undecided"),Q24=""),"DECIDE SOON; ","")&amp;IF(AND(N24&lt;&gt;"",OR(O24="",O24="No answer"),Q24="",L24&lt;&gt;"End",I24&lt;&gt;"",TODAY()&gt;=N(I24)-'Settings'!$B$4),"FOLLOW UP - NO ANSWER; ","")&amp;IF(AND(O24="Accepted",Q24=""),"ACCEPTED - NOT SIGNED; ","")&amp;IF(AND(H24="",Q24=""),"ENTER NOTICE DAYS; ","")&amp;IF(AND(Q24&lt;&gt;"",R24=""),"ENTER NEW END DATE; ","")="","",LEFT(IF(AND(I24&lt;&gt;"",TODAY()&gt;I24,N24="",Q24=""),"NOTICE DEADLINE PASSED - NOTHING SENT; ","")&amp;IF(AND(TODAY()&gt;E24,Q24="",L24&lt;&gt;"End"),"PAST END DATE - NOT RENEWED; ","")&amp;IF(AND(J24&lt;&gt;"",TODAY()&gt;=J24,OR(L24="",L24="Undecided"),N24="",Q24=""),"DECIDE NOW; ","")&amp;IF(AND(K24&lt;&gt;"",TODAY()&gt;=K24,TODAY()&lt;J24,OR(L24="",L24="Undecided"),Q24=""),"DECIDE SOON; ","")&amp;IF(AND(N24&lt;&gt;"",OR(O24="",O24="No answer"),Q24="",L24&lt;&gt;"End",I24&lt;&gt;"",TODAY()&gt;=N(I24)-'Settings'!$B$4),"FOLLOW UP - NO ANSWER; ","")&amp;IF(AND(O24="Accepted",Q24=""),"ACCEPTED - NOT SIGNED; ","")&amp;IF(AND(H24="",Q24=""),"ENTER NOTICE DAYS; ","")&amp;IF(AND(Q24&lt;&gt;"",R24=""),"ENTER NEW END DATE; ",""),LEN(IF(AND(I24&lt;&gt;"",TODAY()&gt;I24,N24="",Q24=""),"NOTICE DEADLINE PASSED - NOTHING SENT; ","")&amp;IF(AND(TODAY()&gt;E24,Q24="",L24&lt;&gt;"End"),"PAST END DATE - NOT RENEWED; ","")&amp;IF(AND(J24&lt;&gt;"",TODAY()&gt;=J24,OR(L24="",L24="Undecided"),N24="",Q24=""),"DECIDE NOW; ","")&amp;IF(AND(K24&lt;&gt;"",TODAY()&gt;=K24,TODAY()&lt;J24,OR(L24="",L24="Undecided"),Q24=""),"DECIDE SOON; ","")&amp;IF(AND(N24&lt;&gt;"",OR(O24="",O24="No answer"),Q24="",L24&lt;&gt;"End",I24&lt;&gt;"",TODAY()&gt;=N(I24)-'Settings'!$B$4),"FOLLOW UP - NO ANSWER; ","")&amp;IF(AND(O24="Accepted",Q24=""),"ACCEPTED - NOT SIGNED; ","")&amp;IF(AND(H24="",Q24=""),"ENTER NOTICE DAYS; ","")&amp;IF(AND(Q24&lt;&gt;"",R24=""),"ENTER NEW END DATE; ",""))-2)))</f>
        <v/>
      </c>
    </row>
    <row r="25">
      <c r="D25" s="6" t="n"/>
      <c r="E25" s="6" t="n"/>
      <c r="F25" s="7" t="n"/>
      <c r="I25" s="6">
        <f>IF(OR(E25="",H25=""),"",E25-H25)</f>
        <v/>
      </c>
      <c r="J25" s="6">
        <f>IF(I25="","",I25-'Settings'!$B$2)</f>
        <v/>
      </c>
      <c r="K25" s="6">
        <f>IF(J25="","",J25-'Settings'!$B$3)</f>
        <v/>
      </c>
      <c r="M25" s="7" t="n"/>
      <c r="N25" s="6" t="n"/>
      <c r="P25" s="6" t="n"/>
      <c r="Q25" s="6" t="n"/>
      <c r="R25" s="6" t="n"/>
      <c r="S25">
        <f>IF(OR(E25="",Q25&lt;&gt;""),"",E25-TODAY())</f>
        <v/>
      </c>
      <c r="T25">
        <f>IF(E25="","",IF(Q25&lt;&gt;"","RENEWED",IF(L25="End","ENDING",IF(N25&lt;&gt;"","OFFER SENT",IF(AND(J25&lt;&gt;"",TODAY()&gt;=J25),"DECIDE NOW","OK")))))</f>
        <v/>
      </c>
      <c r="U25">
        <f>IF(E25="","",IF(IF(AND(I25&lt;&gt;"",TODAY()&gt;I25,N25="",Q25=""),"NOTICE DEADLINE PASSED - NOTHING SENT; ","")&amp;IF(AND(TODAY()&gt;E25,Q25="",L25&lt;&gt;"End"),"PAST END DATE - NOT RENEWED; ","")&amp;IF(AND(J25&lt;&gt;"",TODAY()&gt;=J25,OR(L25="",L25="Undecided"),N25="",Q25=""),"DECIDE NOW; ","")&amp;IF(AND(K25&lt;&gt;"",TODAY()&gt;=K25,TODAY()&lt;J25,OR(L25="",L25="Undecided"),Q25=""),"DECIDE SOON; ","")&amp;IF(AND(N25&lt;&gt;"",OR(O25="",O25="No answer"),Q25="",L25&lt;&gt;"End",I25&lt;&gt;"",TODAY()&gt;=N(I25)-'Settings'!$B$4),"FOLLOW UP - NO ANSWER; ","")&amp;IF(AND(O25="Accepted",Q25=""),"ACCEPTED - NOT SIGNED; ","")&amp;IF(AND(H25="",Q25=""),"ENTER NOTICE DAYS; ","")&amp;IF(AND(Q25&lt;&gt;"",R25=""),"ENTER NEW END DATE; ","")="","",LEFT(IF(AND(I25&lt;&gt;"",TODAY()&gt;I25,N25="",Q25=""),"NOTICE DEADLINE PASSED - NOTHING SENT; ","")&amp;IF(AND(TODAY()&gt;E25,Q25="",L25&lt;&gt;"End"),"PAST END DATE - NOT RENEWED; ","")&amp;IF(AND(J25&lt;&gt;"",TODAY()&gt;=J25,OR(L25="",L25="Undecided"),N25="",Q25=""),"DECIDE NOW; ","")&amp;IF(AND(K25&lt;&gt;"",TODAY()&gt;=K25,TODAY()&lt;J25,OR(L25="",L25="Undecided"),Q25=""),"DECIDE SOON; ","")&amp;IF(AND(N25&lt;&gt;"",OR(O25="",O25="No answer"),Q25="",L25&lt;&gt;"End",I25&lt;&gt;"",TODAY()&gt;=N(I25)-'Settings'!$B$4),"FOLLOW UP - NO ANSWER; ","")&amp;IF(AND(O25="Accepted",Q25=""),"ACCEPTED - NOT SIGNED; ","")&amp;IF(AND(H25="",Q25=""),"ENTER NOTICE DAYS; ","")&amp;IF(AND(Q25&lt;&gt;"",R25=""),"ENTER NEW END DATE; ",""),LEN(IF(AND(I25&lt;&gt;"",TODAY()&gt;I25,N25="",Q25=""),"NOTICE DEADLINE PASSED - NOTHING SENT; ","")&amp;IF(AND(TODAY()&gt;E25,Q25="",L25&lt;&gt;"End"),"PAST END DATE - NOT RENEWED; ","")&amp;IF(AND(J25&lt;&gt;"",TODAY()&gt;=J25,OR(L25="",L25="Undecided"),N25="",Q25=""),"DECIDE NOW; ","")&amp;IF(AND(K25&lt;&gt;"",TODAY()&gt;=K25,TODAY()&lt;J25,OR(L25="",L25="Undecided"),Q25=""),"DECIDE SOON; ","")&amp;IF(AND(N25&lt;&gt;"",OR(O25="",O25="No answer"),Q25="",L25&lt;&gt;"End",I25&lt;&gt;"",TODAY()&gt;=N(I25)-'Settings'!$B$4),"FOLLOW UP - NO ANSWER; ","")&amp;IF(AND(O25="Accepted",Q25=""),"ACCEPTED - NOT SIGNED; ","")&amp;IF(AND(H25="",Q25=""),"ENTER NOTICE DAYS; ","")&amp;IF(AND(Q25&lt;&gt;"",R25=""),"ENTER NEW END DATE; ",""))-2)))</f>
        <v/>
      </c>
    </row>
    <row r="26">
      <c r="D26" s="6" t="n"/>
      <c r="E26" s="6" t="n"/>
      <c r="F26" s="7" t="n"/>
      <c r="I26" s="6">
        <f>IF(OR(E26="",H26=""),"",E26-H26)</f>
        <v/>
      </c>
      <c r="J26" s="6">
        <f>IF(I26="","",I26-'Settings'!$B$2)</f>
        <v/>
      </c>
      <c r="K26" s="6">
        <f>IF(J26="","",J26-'Settings'!$B$3)</f>
        <v/>
      </c>
      <c r="M26" s="7" t="n"/>
      <c r="N26" s="6" t="n"/>
      <c r="P26" s="6" t="n"/>
      <c r="Q26" s="6" t="n"/>
      <c r="R26" s="6" t="n"/>
      <c r="S26">
        <f>IF(OR(E26="",Q26&lt;&gt;""),"",E26-TODAY())</f>
        <v/>
      </c>
      <c r="T26">
        <f>IF(E26="","",IF(Q26&lt;&gt;"","RENEWED",IF(L26="End","ENDING",IF(N26&lt;&gt;"","OFFER SENT",IF(AND(J26&lt;&gt;"",TODAY()&gt;=J26),"DECIDE NOW","OK")))))</f>
        <v/>
      </c>
      <c r="U26">
        <f>IF(E26="","",IF(IF(AND(I26&lt;&gt;"",TODAY()&gt;I26,N26="",Q26=""),"NOTICE DEADLINE PASSED - NOTHING SENT; ","")&amp;IF(AND(TODAY()&gt;E26,Q26="",L26&lt;&gt;"End"),"PAST END DATE - NOT RENEWED; ","")&amp;IF(AND(J26&lt;&gt;"",TODAY()&gt;=J26,OR(L26="",L26="Undecided"),N26="",Q26=""),"DECIDE NOW; ","")&amp;IF(AND(K26&lt;&gt;"",TODAY()&gt;=K26,TODAY()&lt;J26,OR(L26="",L26="Undecided"),Q26=""),"DECIDE SOON; ","")&amp;IF(AND(N26&lt;&gt;"",OR(O26="",O26="No answer"),Q26="",L26&lt;&gt;"End",I26&lt;&gt;"",TODAY()&gt;=N(I26)-'Settings'!$B$4),"FOLLOW UP - NO ANSWER; ","")&amp;IF(AND(O26="Accepted",Q26=""),"ACCEPTED - NOT SIGNED; ","")&amp;IF(AND(H26="",Q26=""),"ENTER NOTICE DAYS; ","")&amp;IF(AND(Q26&lt;&gt;"",R26=""),"ENTER NEW END DATE; ","")="","",LEFT(IF(AND(I26&lt;&gt;"",TODAY()&gt;I26,N26="",Q26=""),"NOTICE DEADLINE PASSED - NOTHING SENT; ","")&amp;IF(AND(TODAY()&gt;E26,Q26="",L26&lt;&gt;"End"),"PAST END DATE - NOT RENEWED; ","")&amp;IF(AND(J26&lt;&gt;"",TODAY()&gt;=J26,OR(L26="",L26="Undecided"),N26="",Q26=""),"DECIDE NOW; ","")&amp;IF(AND(K26&lt;&gt;"",TODAY()&gt;=K26,TODAY()&lt;J26,OR(L26="",L26="Undecided"),Q26=""),"DECIDE SOON; ","")&amp;IF(AND(N26&lt;&gt;"",OR(O26="",O26="No answer"),Q26="",L26&lt;&gt;"End",I26&lt;&gt;"",TODAY()&gt;=N(I26)-'Settings'!$B$4),"FOLLOW UP - NO ANSWER; ","")&amp;IF(AND(O26="Accepted",Q26=""),"ACCEPTED - NOT SIGNED; ","")&amp;IF(AND(H26="",Q26=""),"ENTER NOTICE DAYS; ","")&amp;IF(AND(Q26&lt;&gt;"",R26=""),"ENTER NEW END DATE; ",""),LEN(IF(AND(I26&lt;&gt;"",TODAY()&gt;I26,N26="",Q26=""),"NOTICE DEADLINE PASSED - NOTHING SENT; ","")&amp;IF(AND(TODAY()&gt;E26,Q26="",L26&lt;&gt;"End"),"PAST END DATE - NOT RENEWED; ","")&amp;IF(AND(J26&lt;&gt;"",TODAY()&gt;=J26,OR(L26="",L26="Undecided"),N26="",Q26=""),"DECIDE NOW; ","")&amp;IF(AND(K26&lt;&gt;"",TODAY()&gt;=K26,TODAY()&lt;J26,OR(L26="",L26="Undecided"),Q26=""),"DECIDE SOON; ","")&amp;IF(AND(N26&lt;&gt;"",OR(O26="",O26="No answer"),Q26="",L26&lt;&gt;"End",I26&lt;&gt;"",TODAY()&gt;=N(I26)-'Settings'!$B$4),"FOLLOW UP - NO ANSWER; ","")&amp;IF(AND(O26="Accepted",Q26=""),"ACCEPTED - NOT SIGNED; ","")&amp;IF(AND(H26="",Q26=""),"ENTER NOTICE DAYS; ","")&amp;IF(AND(Q26&lt;&gt;"",R26=""),"ENTER NEW END DATE; ",""))-2)))</f>
        <v/>
      </c>
    </row>
    <row r="27">
      <c r="D27" s="6" t="n"/>
      <c r="E27" s="6" t="n"/>
      <c r="F27" s="7" t="n"/>
      <c r="I27" s="6">
        <f>IF(OR(E27="",H27=""),"",E27-H27)</f>
        <v/>
      </c>
      <c r="J27" s="6">
        <f>IF(I27="","",I27-'Settings'!$B$2)</f>
        <v/>
      </c>
      <c r="K27" s="6">
        <f>IF(J27="","",J27-'Settings'!$B$3)</f>
        <v/>
      </c>
      <c r="M27" s="7" t="n"/>
      <c r="N27" s="6" t="n"/>
      <c r="P27" s="6" t="n"/>
      <c r="Q27" s="6" t="n"/>
      <c r="R27" s="6" t="n"/>
      <c r="S27">
        <f>IF(OR(E27="",Q27&lt;&gt;""),"",E27-TODAY())</f>
        <v/>
      </c>
      <c r="T27">
        <f>IF(E27="","",IF(Q27&lt;&gt;"","RENEWED",IF(L27="End","ENDING",IF(N27&lt;&gt;"","OFFER SENT",IF(AND(J27&lt;&gt;"",TODAY()&gt;=J27),"DECIDE NOW","OK")))))</f>
        <v/>
      </c>
      <c r="U27">
        <f>IF(E27="","",IF(IF(AND(I27&lt;&gt;"",TODAY()&gt;I27,N27="",Q27=""),"NOTICE DEADLINE PASSED - NOTHING SENT; ","")&amp;IF(AND(TODAY()&gt;E27,Q27="",L27&lt;&gt;"End"),"PAST END DATE - NOT RENEWED; ","")&amp;IF(AND(J27&lt;&gt;"",TODAY()&gt;=J27,OR(L27="",L27="Undecided"),N27="",Q27=""),"DECIDE NOW; ","")&amp;IF(AND(K27&lt;&gt;"",TODAY()&gt;=K27,TODAY()&lt;J27,OR(L27="",L27="Undecided"),Q27=""),"DECIDE SOON; ","")&amp;IF(AND(N27&lt;&gt;"",OR(O27="",O27="No answer"),Q27="",L27&lt;&gt;"End",I27&lt;&gt;"",TODAY()&gt;=N(I27)-'Settings'!$B$4),"FOLLOW UP - NO ANSWER; ","")&amp;IF(AND(O27="Accepted",Q27=""),"ACCEPTED - NOT SIGNED; ","")&amp;IF(AND(H27="",Q27=""),"ENTER NOTICE DAYS; ","")&amp;IF(AND(Q27&lt;&gt;"",R27=""),"ENTER NEW END DATE; ","")="","",LEFT(IF(AND(I27&lt;&gt;"",TODAY()&gt;I27,N27="",Q27=""),"NOTICE DEADLINE PASSED - NOTHING SENT; ","")&amp;IF(AND(TODAY()&gt;E27,Q27="",L27&lt;&gt;"End"),"PAST END DATE - NOT RENEWED; ","")&amp;IF(AND(J27&lt;&gt;"",TODAY()&gt;=J27,OR(L27="",L27="Undecided"),N27="",Q27=""),"DECIDE NOW; ","")&amp;IF(AND(K27&lt;&gt;"",TODAY()&gt;=K27,TODAY()&lt;J27,OR(L27="",L27="Undecided"),Q27=""),"DECIDE SOON; ","")&amp;IF(AND(N27&lt;&gt;"",OR(O27="",O27="No answer"),Q27="",L27&lt;&gt;"End",I27&lt;&gt;"",TODAY()&gt;=N(I27)-'Settings'!$B$4),"FOLLOW UP - NO ANSWER; ","")&amp;IF(AND(O27="Accepted",Q27=""),"ACCEPTED - NOT SIGNED; ","")&amp;IF(AND(H27="",Q27=""),"ENTER NOTICE DAYS; ","")&amp;IF(AND(Q27&lt;&gt;"",R27=""),"ENTER NEW END DATE; ",""),LEN(IF(AND(I27&lt;&gt;"",TODAY()&gt;I27,N27="",Q27=""),"NOTICE DEADLINE PASSED - NOTHING SENT; ","")&amp;IF(AND(TODAY()&gt;E27,Q27="",L27&lt;&gt;"End"),"PAST END DATE - NOT RENEWED; ","")&amp;IF(AND(J27&lt;&gt;"",TODAY()&gt;=J27,OR(L27="",L27="Undecided"),N27="",Q27=""),"DECIDE NOW; ","")&amp;IF(AND(K27&lt;&gt;"",TODAY()&gt;=K27,TODAY()&lt;J27,OR(L27="",L27="Undecided"),Q27=""),"DECIDE SOON; ","")&amp;IF(AND(N27&lt;&gt;"",OR(O27="",O27="No answer"),Q27="",L27&lt;&gt;"End",I27&lt;&gt;"",TODAY()&gt;=N(I27)-'Settings'!$B$4),"FOLLOW UP - NO ANSWER; ","")&amp;IF(AND(O27="Accepted",Q27=""),"ACCEPTED - NOT SIGNED; ","")&amp;IF(AND(H27="",Q27=""),"ENTER NOTICE DAYS; ","")&amp;IF(AND(Q27&lt;&gt;"",R27=""),"ENTER NEW END DATE; ",""))-2)))</f>
        <v/>
      </c>
    </row>
    <row r="28">
      <c r="D28" s="6" t="n"/>
      <c r="E28" s="6" t="n"/>
      <c r="F28" s="7" t="n"/>
      <c r="I28" s="6">
        <f>IF(OR(E28="",H28=""),"",E28-H28)</f>
        <v/>
      </c>
      <c r="J28" s="6">
        <f>IF(I28="","",I28-'Settings'!$B$2)</f>
        <v/>
      </c>
      <c r="K28" s="6">
        <f>IF(J28="","",J28-'Settings'!$B$3)</f>
        <v/>
      </c>
      <c r="M28" s="7" t="n"/>
      <c r="N28" s="6" t="n"/>
      <c r="P28" s="6" t="n"/>
      <c r="Q28" s="6" t="n"/>
      <c r="R28" s="6" t="n"/>
      <c r="S28">
        <f>IF(OR(E28="",Q28&lt;&gt;""),"",E28-TODAY())</f>
        <v/>
      </c>
      <c r="T28">
        <f>IF(E28="","",IF(Q28&lt;&gt;"","RENEWED",IF(L28="End","ENDING",IF(N28&lt;&gt;"","OFFER SENT",IF(AND(J28&lt;&gt;"",TODAY()&gt;=J28),"DECIDE NOW","OK")))))</f>
        <v/>
      </c>
      <c r="U28">
        <f>IF(E28="","",IF(IF(AND(I28&lt;&gt;"",TODAY()&gt;I28,N28="",Q28=""),"NOTICE DEADLINE PASSED - NOTHING SENT; ","")&amp;IF(AND(TODAY()&gt;E28,Q28="",L28&lt;&gt;"End"),"PAST END DATE - NOT RENEWED; ","")&amp;IF(AND(J28&lt;&gt;"",TODAY()&gt;=J28,OR(L28="",L28="Undecided"),N28="",Q28=""),"DECIDE NOW; ","")&amp;IF(AND(K28&lt;&gt;"",TODAY()&gt;=K28,TODAY()&lt;J28,OR(L28="",L28="Undecided"),Q28=""),"DECIDE SOON; ","")&amp;IF(AND(N28&lt;&gt;"",OR(O28="",O28="No answer"),Q28="",L28&lt;&gt;"End",I28&lt;&gt;"",TODAY()&gt;=N(I28)-'Settings'!$B$4),"FOLLOW UP - NO ANSWER; ","")&amp;IF(AND(O28="Accepted",Q28=""),"ACCEPTED - NOT SIGNED; ","")&amp;IF(AND(H28="",Q28=""),"ENTER NOTICE DAYS; ","")&amp;IF(AND(Q28&lt;&gt;"",R28=""),"ENTER NEW END DATE; ","")="","",LEFT(IF(AND(I28&lt;&gt;"",TODAY()&gt;I28,N28="",Q28=""),"NOTICE DEADLINE PASSED - NOTHING SENT; ","")&amp;IF(AND(TODAY()&gt;E28,Q28="",L28&lt;&gt;"End"),"PAST END DATE - NOT RENEWED; ","")&amp;IF(AND(J28&lt;&gt;"",TODAY()&gt;=J28,OR(L28="",L28="Undecided"),N28="",Q28=""),"DECIDE NOW; ","")&amp;IF(AND(K28&lt;&gt;"",TODAY()&gt;=K28,TODAY()&lt;J28,OR(L28="",L28="Undecided"),Q28=""),"DECIDE SOON; ","")&amp;IF(AND(N28&lt;&gt;"",OR(O28="",O28="No answer"),Q28="",L28&lt;&gt;"End",I28&lt;&gt;"",TODAY()&gt;=N(I28)-'Settings'!$B$4),"FOLLOW UP - NO ANSWER; ","")&amp;IF(AND(O28="Accepted",Q28=""),"ACCEPTED - NOT SIGNED; ","")&amp;IF(AND(H28="",Q28=""),"ENTER NOTICE DAYS; ","")&amp;IF(AND(Q28&lt;&gt;"",R28=""),"ENTER NEW END DATE; ",""),LEN(IF(AND(I28&lt;&gt;"",TODAY()&gt;I28,N28="",Q28=""),"NOTICE DEADLINE PASSED - NOTHING SENT; ","")&amp;IF(AND(TODAY()&gt;E28,Q28="",L28&lt;&gt;"End"),"PAST END DATE - NOT RENEWED; ","")&amp;IF(AND(J28&lt;&gt;"",TODAY()&gt;=J28,OR(L28="",L28="Undecided"),N28="",Q28=""),"DECIDE NOW; ","")&amp;IF(AND(K28&lt;&gt;"",TODAY()&gt;=K28,TODAY()&lt;J28,OR(L28="",L28="Undecided"),Q28=""),"DECIDE SOON; ","")&amp;IF(AND(N28&lt;&gt;"",OR(O28="",O28="No answer"),Q28="",L28&lt;&gt;"End",I28&lt;&gt;"",TODAY()&gt;=N(I28)-'Settings'!$B$4),"FOLLOW UP - NO ANSWER; ","")&amp;IF(AND(O28="Accepted",Q28=""),"ACCEPTED - NOT SIGNED; ","")&amp;IF(AND(H28="",Q28=""),"ENTER NOTICE DAYS; ","")&amp;IF(AND(Q28&lt;&gt;"",R28=""),"ENTER NEW END DATE; ",""))-2)))</f>
        <v/>
      </c>
    </row>
    <row r="29">
      <c r="D29" s="6" t="n"/>
      <c r="E29" s="6" t="n"/>
      <c r="F29" s="7" t="n"/>
      <c r="I29" s="6">
        <f>IF(OR(E29="",H29=""),"",E29-H29)</f>
        <v/>
      </c>
      <c r="J29" s="6">
        <f>IF(I29="","",I29-'Settings'!$B$2)</f>
        <v/>
      </c>
      <c r="K29" s="6">
        <f>IF(J29="","",J29-'Settings'!$B$3)</f>
        <v/>
      </c>
      <c r="M29" s="7" t="n"/>
      <c r="N29" s="6" t="n"/>
      <c r="P29" s="6" t="n"/>
      <c r="Q29" s="6" t="n"/>
      <c r="R29" s="6" t="n"/>
      <c r="S29">
        <f>IF(OR(E29="",Q29&lt;&gt;""),"",E29-TODAY())</f>
        <v/>
      </c>
      <c r="T29">
        <f>IF(E29="","",IF(Q29&lt;&gt;"","RENEWED",IF(L29="End","ENDING",IF(N29&lt;&gt;"","OFFER SENT",IF(AND(J29&lt;&gt;"",TODAY()&gt;=J29),"DECIDE NOW","OK")))))</f>
        <v/>
      </c>
      <c r="U29">
        <f>IF(E29="","",IF(IF(AND(I29&lt;&gt;"",TODAY()&gt;I29,N29="",Q29=""),"NOTICE DEADLINE PASSED - NOTHING SENT; ","")&amp;IF(AND(TODAY()&gt;E29,Q29="",L29&lt;&gt;"End"),"PAST END DATE - NOT RENEWED; ","")&amp;IF(AND(J29&lt;&gt;"",TODAY()&gt;=J29,OR(L29="",L29="Undecided"),N29="",Q29=""),"DECIDE NOW; ","")&amp;IF(AND(K29&lt;&gt;"",TODAY()&gt;=K29,TODAY()&lt;J29,OR(L29="",L29="Undecided"),Q29=""),"DECIDE SOON; ","")&amp;IF(AND(N29&lt;&gt;"",OR(O29="",O29="No answer"),Q29="",L29&lt;&gt;"End",I29&lt;&gt;"",TODAY()&gt;=N(I29)-'Settings'!$B$4),"FOLLOW UP - NO ANSWER; ","")&amp;IF(AND(O29="Accepted",Q29=""),"ACCEPTED - NOT SIGNED; ","")&amp;IF(AND(H29="",Q29=""),"ENTER NOTICE DAYS; ","")&amp;IF(AND(Q29&lt;&gt;"",R29=""),"ENTER NEW END DATE; ","")="","",LEFT(IF(AND(I29&lt;&gt;"",TODAY()&gt;I29,N29="",Q29=""),"NOTICE DEADLINE PASSED - NOTHING SENT; ","")&amp;IF(AND(TODAY()&gt;E29,Q29="",L29&lt;&gt;"End"),"PAST END DATE - NOT RENEWED; ","")&amp;IF(AND(J29&lt;&gt;"",TODAY()&gt;=J29,OR(L29="",L29="Undecided"),N29="",Q29=""),"DECIDE NOW; ","")&amp;IF(AND(K29&lt;&gt;"",TODAY()&gt;=K29,TODAY()&lt;J29,OR(L29="",L29="Undecided"),Q29=""),"DECIDE SOON; ","")&amp;IF(AND(N29&lt;&gt;"",OR(O29="",O29="No answer"),Q29="",L29&lt;&gt;"End",I29&lt;&gt;"",TODAY()&gt;=N(I29)-'Settings'!$B$4),"FOLLOW UP - NO ANSWER; ","")&amp;IF(AND(O29="Accepted",Q29=""),"ACCEPTED - NOT SIGNED; ","")&amp;IF(AND(H29="",Q29=""),"ENTER NOTICE DAYS; ","")&amp;IF(AND(Q29&lt;&gt;"",R29=""),"ENTER NEW END DATE; ",""),LEN(IF(AND(I29&lt;&gt;"",TODAY()&gt;I29,N29="",Q29=""),"NOTICE DEADLINE PASSED - NOTHING SENT; ","")&amp;IF(AND(TODAY()&gt;E29,Q29="",L29&lt;&gt;"End"),"PAST END DATE - NOT RENEWED; ","")&amp;IF(AND(J29&lt;&gt;"",TODAY()&gt;=J29,OR(L29="",L29="Undecided"),N29="",Q29=""),"DECIDE NOW; ","")&amp;IF(AND(K29&lt;&gt;"",TODAY()&gt;=K29,TODAY()&lt;J29,OR(L29="",L29="Undecided"),Q29=""),"DECIDE SOON; ","")&amp;IF(AND(N29&lt;&gt;"",OR(O29="",O29="No answer"),Q29="",L29&lt;&gt;"End",I29&lt;&gt;"",TODAY()&gt;=N(I29)-'Settings'!$B$4),"FOLLOW UP - NO ANSWER; ","")&amp;IF(AND(O29="Accepted",Q29=""),"ACCEPTED - NOT SIGNED; ","")&amp;IF(AND(H29="",Q29=""),"ENTER NOTICE DAYS; ","")&amp;IF(AND(Q29&lt;&gt;"",R29=""),"ENTER NEW END DATE; ",""))-2)))</f>
        <v/>
      </c>
    </row>
    <row r="30">
      <c r="D30" s="6" t="n"/>
      <c r="E30" s="6" t="n"/>
      <c r="F30" s="7" t="n"/>
      <c r="I30" s="6">
        <f>IF(OR(E30="",H30=""),"",E30-H30)</f>
        <v/>
      </c>
      <c r="J30" s="6">
        <f>IF(I30="","",I30-'Settings'!$B$2)</f>
        <v/>
      </c>
      <c r="K30" s="6">
        <f>IF(J30="","",J30-'Settings'!$B$3)</f>
        <v/>
      </c>
      <c r="M30" s="7" t="n"/>
      <c r="N30" s="6" t="n"/>
      <c r="P30" s="6" t="n"/>
      <c r="Q30" s="6" t="n"/>
      <c r="R30" s="6" t="n"/>
      <c r="S30">
        <f>IF(OR(E30="",Q30&lt;&gt;""),"",E30-TODAY())</f>
        <v/>
      </c>
      <c r="T30">
        <f>IF(E30="","",IF(Q30&lt;&gt;"","RENEWED",IF(L30="End","ENDING",IF(N30&lt;&gt;"","OFFER SENT",IF(AND(J30&lt;&gt;"",TODAY()&gt;=J30),"DECIDE NOW","OK")))))</f>
        <v/>
      </c>
      <c r="U30">
        <f>IF(E30="","",IF(IF(AND(I30&lt;&gt;"",TODAY()&gt;I30,N30="",Q30=""),"NOTICE DEADLINE PASSED - NOTHING SENT; ","")&amp;IF(AND(TODAY()&gt;E30,Q30="",L30&lt;&gt;"End"),"PAST END DATE - NOT RENEWED; ","")&amp;IF(AND(J30&lt;&gt;"",TODAY()&gt;=J30,OR(L30="",L30="Undecided"),N30="",Q30=""),"DECIDE NOW; ","")&amp;IF(AND(K30&lt;&gt;"",TODAY()&gt;=K30,TODAY()&lt;J30,OR(L30="",L30="Undecided"),Q30=""),"DECIDE SOON; ","")&amp;IF(AND(N30&lt;&gt;"",OR(O30="",O30="No answer"),Q30="",L30&lt;&gt;"End",I30&lt;&gt;"",TODAY()&gt;=N(I30)-'Settings'!$B$4),"FOLLOW UP - NO ANSWER; ","")&amp;IF(AND(O30="Accepted",Q30=""),"ACCEPTED - NOT SIGNED; ","")&amp;IF(AND(H30="",Q30=""),"ENTER NOTICE DAYS; ","")&amp;IF(AND(Q30&lt;&gt;"",R30=""),"ENTER NEW END DATE; ","")="","",LEFT(IF(AND(I30&lt;&gt;"",TODAY()&gt;I30,N30="",Q30=""),"NOTICE DEADLINE PASSED - NOTHING SENT; ","")&amp;IF(AND(TODAY()&gt;E30,Q30="",L30&lt;&gt;"End"),"PAST END DATE - NOT RENEWED; ","")&amp;IF(AND(J30&lt;&gt;"",TODAY()&gt;=J30,OR(L30="",L30="Undecided"),N30="",Q30=""),"DECIDE NOW; ","")&amp;IF(AND(K30&lt;&gt;"",TODAY()&gt;=K30,TODAY()&lt;J30,OR(L30="",L30="Undecided"),Q30=""),"DECIDE SOON; ","")&amp;IF(AND(N30&lt;&gt;"",OR(O30="",O30="No answer"),Q30="",L30&lt;&gt;"End",I30&lt;&gt;"",TODAY()&gt;=N(I30)-'Settings'!$B$4),"FOLLOW UP - NO ANSWER; ","")&amp;IF(AND(O30="Accepted",Q30=""),"ACCEPTED - NOT SIGNED; ","")&amp;IF(AND(H30="",Q30=""),"ENTER NOTICE DAYS; ","")&amp;IF(AND(Q30&lt;&gt;"",R30=""),"ENTER NEW END DATE; ",""),LEN(IF(AND(I30&lt;&gt;"",TODAY()&gt;I30,N30="",Q30=""),"NOTICE DEADLINE PASSED - NOTHING SENT; ","")&amp;IF(AND(TODAY()&gt;E30,Q30="",L30&lt;&gt;"End"),"PAST END DATE - NOT RENEWED; ","")&amp;IF(AND(J30&lt;&gt;"",TODAY()&gt;=J30,OR(L30="",L30="Undecided"),N30="",Q30=""),"DECIDE NOW; ","")&amp;IF(AND(K30&lt;&gt;"",TODAY()&gt;=K30,TODAY()&lt;J30,OR(L30="",L30="Undecided"),Q30=""),"DECIDE SOON; ","")&amp;IF(AND(N30&lt;&gt;"",OR(O30="",O30="No answer"),Q30="",L30&lt;&gt;"End",I30&lt;&gt;"",TODAY()&gt;=N(I30)-'Settings'!$B$4),"FOLLOW UP - NO ANSWER; ","")&amp;IF(AND(O30="Accepted",Q30=""),"ACCEPTED - NOT SIGNED; ","")&amp;IF(AND(H30="",Q30=""),"ENTER NOTICE DAYS; ","")&amp;IF(AND(Q30&lt;&gt;"",R30=""),"ENTER NEW END DATE; ",""))-2)))</f>
        <v/>
      </c>
    </row>
    <row r="31">
      <c r="D31" s="6" t="n"/>
      <c r="E31" s="6" t="n"/>
      <c r="F31" s="7" t="n"/>
      <c r="I31" s="6">
        <f>IF(OR(E31="",H31=""),"",E31-H31)</f>
        <v/>
      </c>
      <c r="J31" s="6">
        <f>IF(I31="","",I31-'Settings'!$B$2)</f>
        <v/>
      </c>
      <c r="K31" s="6">
        <f>IF(J31="","",J31-'Settings'!$B$3)</f>
        <v/>
      </c>
      <c r="M31" s="7" t="n"/>
      <c r="N31" s="6" t="n"/>
      <c r="P31" s="6" t="n"/>
      <c r="Q31" s="6" t="n"/>
      <c r="R31" s="6" t="n"/>
      <c r="S31">
        <f>IF(OR(E31="",Q31&lt;&gt;""),"",E31-TODAY())</f>
        <v/>
      </c>
      <c r="T31">
        <f>IF(E31="","",IF(Q31&lt;&gt;"","RENEWED",IF(L31="End","ENDING",IF(N31&lt;&gt;"","OFFER SENT",IF(AND(J31&lt;&gt;"",TODAY()&gt;=J31),"DECIDE NOW","OK")))))</f>
        <v/>
      </c>
      <c r="U31">
        <f>IF(E31="","",IF(IF(AND(I31&lt;&gt;"",TODAY()&gt;I31,N31="",Q31=""),"NOTICE DEADLINE PASSED - NOTHING SENT; ","")&amp;IF(AND(TODAY()&gt;E31,Q31="",L31&lt;&gt;"End"),"PAST END DATE - NOT RENEWED; ","")&amp;IF(AND(J31&lt;&gt;"",TODAY()&gt;=J31,OR(L31="",L31="Undecided"),N31="",Q31=""),"DECIDE NOW; ","")&amp;IF(AND(K31&lt;&gt;"",TODAY()&gt;=K31,TODAY()&lt;J31,OR(L31="",L31="Undecided"),Q31=""),"DECIDE SOON; ","")&amp;IF(AND(N31&lt;&gt;"",OR(O31="",O31="No answer"),Q31="",L31&lt;&gt;"End",I31&lt;&gt;"",TODAY()&gt;=N(I31)-'Settings'!$B$4),"FOLLOW UP - NO ANSWER; ","")&amp;IF(AND(O31="Accepted",Q31=""),"ACCEPTED - NOT SIGNED; ","")&amp;IF(AND(H31="",Q31=""),"ENTER NOTICE DAYS; ","")&amp;IF(AND(Q31&lt;&gt;"",R31=""),"ENTER NEW END DATE; ","")="","",LEFT(IF(AND(I31&lt;&gt;"",TODAY()&gt;I31,N31="",Q31=""),"NOTICE DEADLINE PASSED - NOTHING SENT; ","")&amp;IF(AND(TODAY()&gt;E31,Q31="",L31&lt;&gt;"End"),"PAST END DATE - NOT RENEWED; ","")&amp;IF(AND(J31&lt;&gt;"",TODAY()&gt;=J31,OR(L31="",L31="Undecided"),N31="",Q31=""),"DECIDE NOW; ","")&amp;IF(AND(K31&lt;&gt;"",TODAY()&gt;=K31,TODAY()&lt;J31,OR(L31="",L31="Undecided"),Q31=""),"DECIDE SOON; ","")&amp;IF(AND(N31&lt;&gt;"",OR(O31="",O31="No answer"),Q31="",L31&lt;&gt;"End",I31&lt;&gt;"",TODAY()&gt;=N(I31)-'Settings'!$B$4),"FOLLOW UP - NO ANSWER; ","")&amp;IF(AND(O31="Accepted",Q31=""),"ACCEPTED - NOT SIGNED; ","")&amp;IF(AND(H31="",Q31=""),"ENTER NOTICE DAYS; ","")&amp;IF(AND(Q31&lt;&gt;"",R31=""),"ENTER NEW END DATE; ",""),LEN(IF(AND(I31&lt;&gt;"",TODAY()&gt;I31,N31="",Q31=""),"NOTICE DEADLINE PASSED - NOTHING SENT; ","")&amp;IF(AND(TODAY()&gt;E31,Q31="",L31&lt;&gt;"End"),"PAST END DATE - NOT RENEWED; ","")&amp;IF(AND(J31&lt;&gt;"",TODAY()&gt;=J31,OR(L31="",L31="Undecided"),N31="",Q31=""),"DECIDE NOW; ","")&amp;IF(AND(K31&lt;&gt;"",TODAY()&gt;=K31,TODAY()&lt;J31,OR(L31="",L31="Undecided"),Q31=""),"DECIDE SOON; ","")&amp;IF(AND(N31&lt;&gt;"",OR(O31="",O31="No answer"),Q31="",L31&lt;&gt;"End",I31&lt;&gt;"",TODAY()&gt;=N(I31)-'Settings'!$B$4),"FOLLOW UP - NO ANSWER; ","")&amp;IF(AND(O31="Accepted",Q31=""),"ACCEPTED - NOT SIGNED; ","")&amp;IF(AND(H31="",Q31=""),"ENTER NOTICE DAYS; ","")&amp;IF(AND(Q31&lt;&gt;"",R31=""),"ENTER NEW END DATE; ",""))-2)))</f>
        <v/>
      </c>
    </row>
    <row r="32">
      <c r="D32" s="6" t="n"/>
      <c r="E32" s="6" t="n"/>
      <c r="F32" s="7" t="n"/>
      <c r="I32" s="6">
        <f>IF(OR(E32="",H32=""),"",E32-H32)</f>
        <v/>
      </c>
      <c r="J32" s="6">
        <f>IF(I32="","",I32-'Settings'!$B$2)</f>
        <v/>
      </c>
      <c r="K32" s="6">
        <f>IF(J32="","",J32-'Settings'!$B$3)</f>
        <v/>
      </c>
      <c r="M32" s="7" t="n"/>
      <c r="N32" s="6" t="n"/>
      <c r="P32" s="6" t="n"/>
      <c r="Q32" s="6" t="n"/>
      <c r="R32" s="6" t="n"/>
      <c r="S32">
        <f>IF(OR(E32="",Q32&lt;&gt;""),"",E32-TODAY())</f>
        <v/>
      </c>
      <c r="T32">
        <f>IF(E32="","",IF(Q32&lt;&gt;"","RENEWED",IF(L32="End","ENDING",IF(N32&lt;&gt;"","OFFER SENT",IF(AND(J32&lt;&gt;"",TODAY()&gt;=J32),"DECIDE NOW","OK")))))</f>
        <v/>
      </c>
      <c r="U32">
        <f>IF(E32="","",IF(IF(AND(I32&lt;&gt;"",TODAY()&gt;I32,N32="",Q32=""),"NOTICE DEADLINE PASSED - NOTHING SENT; ","")&amp;IF(AND(TODAY()&gt;E32,Q32="",L32&lt;&gt;"End"),"PAST END DATE - NOT RENEWED; ","")&amp;IF(AND(J32&lt;&gt;"",TODAY()&gt;=J32,OR(L32="",L32="Undecided"),N32="",Q32=""),"DECIDE NOW; ","")&amp;IF(AND(K32&lt;&gt;"",TODAY()&gt;=K32,TODAY()&lt;J32,OR(L32="",L32="Undecided"),Q32=""),"DECIDE SOON; ","")&amp;IF(AND(N32&lt;&gt;"",OR(O32="",O32="No answer"),Q32="",L32&lt;&gt;"End",I32&lt;&gt;"",TODAY()&gt;=N(I32)-'Settings'!$B$4),"FOLLOW UP - NO ANSWER; ","")&amp;IF(AND(O32="Accepted",Q32=""),"ACCEPTED - NOT SIGNED; ","")&amp;IF(AND(H32="",Q32=""),"ENTER NOTICE DAYS; ","")&amp;IF(AND(Q32&lt;&gt;"",R32=""),"ENTER NEW END DATE; ","")="","",LEFT(IF(AND(I32&lt;&gt;"",TODAY()&gt;I32,N32="",Q32=""),"NOTICE DEADLINE PASSED - NOTHING SENT; ","")&amp;IF(AND(TODAY()&gt;E32,Q32="",L32&lt;&gt;"End"),"PAST END DATE - NOT RENEWED; ","")&amp;IF(AND(J32&lt;&gt;"",TODAY()&gt;=J32,OR(L32="",L32="Undecided"),N32="",Q32=""),"DECIDE NOW; ","")&amp;IF(AND(K32&lt;&gt;"",TODAY()&gt;=K32,TODAY()&lt;J32,OR(L32="",L32="Undecided"),Q32=""),"DECIDE SOON; ","")&amp;IF(AND(N32&lt;&gt;"",OR(O32="",O32="No answer"),Q32="",L32&lt;&gt;"End",I32&lt;&gt;"",TODAY()&gt;=N(I32)-'Settings'!$B$4),"FOLLOW UP - NO ANSWER; ","")&amp;IF(AND(O32="Accepted",Q32=""),"ACCEPTED - NOT SIGNED; ","")&amp;IF(AND(H32="",Q32=""),"ENTER NOTICE DAYS; ","")&amp;IF(AND(Q32&lt;&gt;"",R32=""),"ENTER NEW END DATE; ",""),LEN(IF(AND(I32&lt;&gt;"",TODAY()&gt;I32,N32="",Q32=""),"NOTICE DEADLINE PASSED - NOTHING SENT; ","")&amp;IF(AND(TODAY()&gt;E32,Q32="",L32&lt;&gt;"End"),"PAST END DATE - NOT RENEWED; ","")&amp;IF(AND(J32&lt;&gt;"",TODAY()&gt;=J32,OR(L32="",L32="Undecided"),N32="",Q32=""),"DECIDE NOW; ","")&amp;IF(AND(K32&lt;&gt;"",TODAY()&gt;=K32,TODAY()&lt;J32,OR(L32="",L32="Undecided"),Q32=""),"DECIDE SOON; ","")&amp;IF(AND(N32&lt;&gt;"",OR(O32="",O32="No answer"),Q32="",L32&lt;&gt;"End",I32&lt;&gt;"",TODAY()&gt;=N(I32)-'Settings'!$B$4),"FOLLOW UP - NO ANSWER; ","")&amp;IF(AND(O32="Accepted",Q32=""),"ACCEPTED - NOT SIGNED; ","")&amp;IF(AND(H32="",Q32=""),"ENTER NOTICE DAYS; ","")&amp;IF(AND(Q32&lt;&gt;"",R32=""),"ENTER NEW END DATE; ",""))-2)))</f>
        <v/>
      </c>
    </row>
    <row r="33">
      <c r="D33" s="6" t="n"/>
      <c r="E33" s="6" t="n"/>
      <c r="F33" s="7" t="n"/>
      <c r="I33" s="6">
        <f>IF(OR(E33="",H33=""),"",E33-H33)</f>
        <v/>
      </c>
      <c r="J33" s="6">
        <f>IF(I33="","",I33-'Settings'!$B$2)</f>
        <v/>
      </c>
      <c r="K33" s="6">
        <f>IF(J33="","",J33-'Settings'!$B$3)</f>
        <v/>
      </c>
      <c r="M33" s="7" t="n"/>
      <c r="N33" s="6" t="n"/>
      <c r="P33" s="6" t="n"/>
      <c r="Q33" s="6" t="n"/>
      <c r="R33" s="6" t="n"/>
      <c r="S33">
        <f>IF(OR(E33="",Q33&lt;&gt;""),"",E33-TODAY())</f>
        <v/>
      </c>
      <c r="T33">
        <f>IF(E33="","",IF(Q33&lt;&gt;"","RENEWED",IF(L33="End","ENDING",IF(N33&lt;&gt;"","OFFER SENT",IF(AND(J33&lt;&gt;"",TODAY()&gt;=J33),"DECIDE NOW","OK")))))</f>
        <v/>
      </c>
      <c r="U33">
        <f>IF(E33="","",IF(IF(AND(I33&lt;&gt;"",TODAY()&gt;I33,N33="",Q33=""),"NOTICE DEADLINE PASSED - NOTHING SENT; ","")&amp;IF(AND(TODAY()&gt;E33,Q33="",L33&lt;&gt;"End"),"PAST END DATE - NOT RENEWED; ","")&amp;IF(AND(J33&lt;&gt;"",TODAY()&gt;=J33,OR(L33="",L33="Undecided"),N33="",Q33=""),"DECIDE NOW; ","")&amp;IF(AND(K33&lt;&gt;"",TODAY()&gt;=K33,TODAY()&lt;J33,OR(L33="",L33="Undecided"),Q33=""),"DECIDE SOON; ","")&amp;IF(AND(N33&lt;&gt;"",OR(O33="",O33="No answer"),Q33="",L33&lt;&gt;"End",I33&lt;&gt;"",TODAY()&gt;=N(I33)-'Settings'!$B$4),"FOLLOW UP - NO ANSWER; ","")&amp;IF(AND(O33="Accepted",Q33=""),"ACCEPTED - NOT SIGNED; ","")&amp;IF(AND(H33="",Q33=""),"ENTER NOTICE DAYS; ","")&amp;IF(AND(Q33&lt;&gt;"",R33=""),"ENTER NEW END DATE; ","")="","",LEFT(IF(AND(I33&lt;&gt;"",TODAY()&gt;I33,N33="",Q33=""),"NOTICE DEADLINE PASSED - NOTHING SENT; ","")&amp;IF(AND(TODAY()&gt;E33,Q33="",L33&lt;&gt;"End"),"PAST END DATE - NOT RENEWED; ","")&amp;IF(AND(J33&lt;&gt;"",TODAY()&gt;=J33,OR(L33="",L33="Undecided"),N33="",Q33=""),"DECIDE NOW; ","")&amp;IF(AND(K33&lt;&gt;"",TODAY()&gt;=K33,TODAY()&lt;J33,OR(L33="",L33="Undecided"),Q33=""),"DECIDE SOON; ","")&amp;IF(AND(N33&lt;&gt;"",OR(O33="",O33="No answer"),Q33="",L33&lt;&gt;"End",I33&lt;&gt;"",TODAY()&gt;=N(I33)-'Settings'!$B$4),"FOLLOW UP - NO ANSWER; ","")&amp;IF(AND(O33="Accepted",Q33=""),"ACCEPTED - NOT SIGNED; ","")&amp;IF(AND(H33="",Q33=""),"ENTER NOTICE DAYS; ","")&amp;IF(AND(Q33&lt;&gt;"",R33=""),"ENTER NEW END DATE; ",""),LEN(IF(AND(I33&lt;&gt;"",TODAY()&gt;I33,N33="",Q33=""),"NOTICE DEADLINE PASSED - NOTHING SENT; ","")&amp;IF(AND(TODAY()&gt;E33,Q33="",L33&lt;&gt;"End"),"PAST END DATE - NOT RENEWED; ","")&amp;IF(AND(J33&lt;&gt;"",TODAY()&gt;=J33,OR(L33="",L33="Undecided"),N33="",Q33=""),"DECIDE NOW; ","")&amp;IF(AND(K33&lt;&gt;"",TODAY()&gt;=K33,TODAY()&lt;J33,OR(L33="",L33="Undecided"),Q33=""),"DECIDE SOON; ","")&amp;IF(AND(N33&lt;&gt;"",OR(O33="",O33="No answer"),Q33="",L33&lt;&gt;"End",I33&lt;&gt;"",TODAY()&gt;=N(I33)-'Settings'!$B$4),"FOLLOW UP - NO ANSWER; ","")&amp;IF(AND(O33="Accepted",Q33=""),"ACCEPTED - NOT SIGNED; ","")&amp;IF(AND(H33="",Q33=""),"ENTER NOTICE DAYS; ","")&amp;IF(AND(Q33&lt;&gt;"",R33=""),"ENTER NEW END DATE; ",""))-2)))</f>
        <v/>
      </c>
    </row>
    <row r="34">
      <c r="D34" s="6" t="n"/>
      <c r="E34" s="6" t="n"/>
      <c r="F34" s="7" t="n"/>
      <c r="I34" s="6">
        <f>IF(OR(E34="",H34=""),"",E34-H34)</f>
        <v/>
      </c>
      <c r="J34" s="6">
        <f>IF(I34="","",I34-'Settings'!$B$2)</f>
        <v/>
      </c>
      <c r="K34" s="6">
        <f>IF(J34="","",J34-'Settings'!$B$3)</f>
        <v/>
      </c>
      <c r="M34" s="7" t="n"/>
      <c r="N34" s="6" t="n"/>
      <c r="P34" s="6" t="n"/>
      <c r="Q34" s="6" t="n"/>
      <c r="R34" s="6" t="n"/>
      <c r="S34">
        <f>IF(OR(E34="",Q34&lt;&gt;""),"",E34-TODAY())</f>
        <v/>
      </c>
      <c r="T34">
        <f>IF(E34="","",IF(Q34&lt;&gt;"","RENEWED",IF(L34="End","ENDING",IF(N34&lt;&gt;"","OFFER SENT",IF(AND(J34&lt;&gt;"",TODAY()&gt;=J34),"DECIDE NOW","OK")))))</f>
        <v/>
      </c>
      <c r="U34">
        <f>IF(E34="","",IF(IF(AND(I34&lt;&gt;"",TODAY()&gt;I34,N34="",Q34=""),"NOTICE DEADLINE PASSED - NOTHING SENT; ","")&amp;IF(AND(TODAY()&gt;E34,Q34="",L34&lt;&gt;"End"),"PAST END DATE - NOT RENEWED; ","")&amp;IF(AND(J34&lt;&gt;"",TODAY()&gt;=J34,OR(L34="",L34="Undecided"),N34="",Q34=""),"DECIDE NOW; ","")&amp;IF(AND(K34&lt;&gt;"",TODAY()&gt;=K34,TODAY()&lt;J34,OR(L34="",L34="Undecided"),Q34=""),"DECIDE SOON; ","")&amp;IF(AND(N34&lt;&gt;"",OR(O34="",O34="No answer"),Q34="",L34&lt;&gt;"End",I34&lt;&gt;"",TODAY()&gt;=N(I34)-'Settings'!$B$4),"FOLLOW UP - NO ANSWER; ","")&amp;IF(AND(O34="Accepted",Q34=""),"ACCEPTED - NOT SIGNED; ","")&amp;IF(AND(H34="",Q34=""),"ENTER NOTICE DAYS; ","")&amp;IF(AND(Q34&lt;&gt;"",R34=""),"ENTER NEW END DATE; ","")="","",LEFT(IF(AND(I34&lt;&gt;"",TODAY()&gt;I34,N34="",Q34=""),"NOTICE DEADLINE PASSED - NOTHING SENT; ","")&amp;IF(AND(TODAY()&gt;E34,Q34="",L34&lt;&gt;"End"),"PAST END DATE - NOT RENEWED; ","")&amp;IF(AND(J34&lt;&gt;"",TODAY()&gt;=J34,OR(L34="",L34="Undecided"),N34="",Q34=""),"DECIDE NOW; ","")&amp;IF(AND(K34&lt;&gt;"",TODAY()&gt;=K34,TODAY()&lt;J34,OR(L34="",L34="Undecided"),Q34=""),"DECIDE SOON; ","")&amp;IF(AND(N34&lt;&gt;"",OR(O34="",O34="No answer"),Q34="",L34&lt;&gt;"End",I34&lt;&gt;"",TODAY()&gt;=N(I34)-'Settings'!$B$4),"FOLLOW UP - NO ANSWER; ","")&amp;IF(AND(O34="Accepted",Q34=""),"ACCEPTED - NOT SIGNED; ","")&amp;IF(AND(H34="",Q34=""),"ENTER NOTICE DAYS; ","")&amp;IF(AND(Q34&lt;&gt;"",R34=""),"ENTER NEW END DATE; ",""),LEN(IF(AND(I34&lt;&gt;"",TODAY()&gt;I34,N34="",Q34=""),"NOTICE DEADLINE PASSED - NOTHING SENT; ","")&amp;IF(AND(TODAY()&gt;E34,Q34="",L34&lt;&gt;"End"),"PAST END DATE - NOT RENEWED; ","")&amp;IF(AND(J34&lt;&gt;"",TODAY()&gt;=J34,OR(L34="",L34="Undecided"),N34="",Q34=""),"DECIDE NOW; ","")&amp;IF(AND(K34&lt;&gt;"",TODAY()&gt;=K34,TODAY()&lt;J34,OR(L34="",L34="Undecided"),Q34=""),"DECIDE SOON; ","")&amp;IF(AND(N34&lt;&gt;"",OR(O34="",O34="No answer"),Q34="",L34&lt;&gt;"End",I34&lt;&gt;"",TODAY()&gt;=N(I34)-'Settings'!$B$4),"FOLLOW UP - NO ANSWER; ","")&amp;IF(AND(O34="Accepted",Q34=""),"ACCEPTED - NOT SIGNED; ","")&amp;IF(AND(H34="",Q34=""),"ENTER NOTICE DAYS; ","")&amp;IF(AND(Q34&lt;&gt;"",R34=""),"ENTER NEW END DATE; ",""))-2)))</f>
        <v/>
      </c>
    </row>
    <row r="35">
      <c r="D35" s="6" t="n"/>
      <c r="E35" s="6" t="n"/>
      <c r="F35" s="7" t="n"/>
      <c r="I35" s="6">
        <f>IF(OR(E35="",H35=""),"",E35-H35)</f>
        <v/>
      </c>
      <c r="J35" s="6">
        <f>IF(I35="","",I35-'Settings'!$B$2)</f>
        <v/>
      </c>
      <c r="K35" s="6">
        <f>IF(J35="","",J35-'Settings'!$B$3)</f>
        <v/>
      </c>
      <c r="M35" s="7" t="n"/>
      <c r="N35" s="6" t="n"/>
      <c r="P35" s="6" t="n"/>
      <c r="Q35" s="6" t="n"/>
      <c r="R35" s="6" t="n"/>
      <c r="S35">
        <f>IF(OR(E35="",Q35&lt;&gt;""),"",E35-TODAY())</f>
        <v/>
      </c>
      <c r="T35">
        <f>IF(E35="","",IF(Q35&lt;&gt;"","RENEWED",IF(L35="End","ENDING",IF(N35&lt;&gt;"","OFFER SENT",IF(AND(J35&lt;&gt;"",TODAY()&gt;=J35),"DECIDE NOW","OK")))))</f>
        <v/>
      </c>
      <c r="U35">
        <f>IF(E35="","",IF(IF(AND(I35&lt;&gt;"",TODAY()&gt;I35,N35="",Q35=""),"NOTICE DEADLINE PASSED - NOTHING SENT; ","")&amp;IF(AND(TODAY()&gt;E35,Q35="",L35&lt;&gt;"End"),"PAST END DATE - NOT RENEWED; ","")&amp;IF(AND(J35&lt;&gt;"",TODAY()&gt;=J35,OR(L35="",L35="Undecided"),N35="",Q35=""),"DECIDE NOW; ","")&amp;IF(AND(K35&lt;&gt;"",TODAY()&gt;=K35,TODAY()&lt;J35,OR(L35="",L35="Undecided"),Q35=""),"DECIDE SOON; ","")&amp;IF(AND(N35&lt;&gt;"",OR(O35="",O35="No answer"),Q35="",L35&lt;&gt;"End",I35&lt;&gt;"",TODAY()&gt;=N(I35)-'Settings'!$B$4),"FOLLOW UP - NO ANSWER; ","")&amp;IF(AND(O35="Accepted",Q35=""),"ACCEPTED - NOT SIGNED; ","")&amp;IF(AND(H35="",Q35=""),"ENTER NOTICE DAYS; ","")&amp;IF(AND(Q35&lt;&gt;"",R35=""),"ENTER NEW END DATE; ","")="","",LEFT(IF(AND(I35&lt;&gt;"",TODAY()&gt;I35,N35="",Q35=""),"NOTICE DEADLINE PASSED - NOTHING SENT; ","")&amp;IF(AND(TODAY()&gt;E35,Q35="",L35&lt;&gt;"End"),"PAST END DATE - NOT RENEWED; ","")&amp;IF(AND(J35&lt;&gt;"",TODAY()&gt;=J35,OR(L35="",L35="Undecided"),N35="",Q35=""),"DECIDE NOW; ","")&amp;IF(AND(K35&lt;&gt;"",TODAY()&gt;=K35,TODAY()&lt;J35,OR(L35="",L35="Undecided"),Q35=""),"DECIDE SOON; ","")&amp;IF(AND(N35&lt;&gt;"",OR(O35="",O35="No answer"),Q35="",L35&lt;&gt;"End",I35&lt;&gt;"",TODAY()&gt;=N(I35)-'Settings'!$B$4),"FOLLOW UP - NO ANSWER; ","")&amp;IF(AND(O35="Accepted",Q35=""),"ACCEPTED - NOT SIGNED; ","")&amp;IF(AND(H35="",Q35=""),"ENTER NOTICE DAYS; ","")&amp;IF(AND(Q35&lt;&gt;"",R35=""),"ENTER NEW END DATE; ",""),LEN(IF(AND(I35&lt;&gt;"",TODAY()&gt;I35,N35="",Q35=""),"NOTICE DEADLINE PASSED - NOTHING SENT; ","")&amp;IF(AND(TODAY()&gt;E35,Q35="",L35&lt;&gt;"End"),"PAST END DATE - NOT RENEWED; ","")&amp;IF(AND(J35&lt;&gt;"",TODAY()&gt;=J35,OR(L35="",L35="Undecided"),N35="",Q35=""),"DECIDE NOW; ","")&amp;IF(AND(K35&lt;&gt;"",TODAY()&gt;=K35,TODAY()&lt;J35,OR(L35="",L35="Undecided"),Q35=""),"DECIDE SOON; ","")&amp;IF(AND(N35&lt;&gt;"",OR(O35="",O35="No answer"),Q35="",L35&lt;&gt;"End",I35&lt;&gt;"",TODAY()&gt;=N(I35)-'Settings'!$B$4),"FOLLOW UP - NO ANSWER; ","")&amp;IF(AND(O35="Accepted",Q35=""),"ACCEPTED - NOT SIGNED; ","")&amp;IF(AND(H35="",Q35=""),"ENTER NOTICE DAYS; ","")&amp;IF(AND(Q35&lt;&gt;"",R35=""),"ENTER NEW END DATE; ",""))-2)))</f>
        <v/>
      </c>
    </row>
    <row r="36">
      <c r="D36" s="6" t="n"/>
      <c r="E36" s="6" t="n"/>
      <c r="F36" s="7" t="n"/>
      <c r="I36" s="6">
        <f>IF(OR(E36="",H36=""),"",E36-H36)</f>
        <v/>
      </c>
      <c r="J36" s="6">
        <f>IF(I36="","",I36-'Settings'!$B$2)</f>
        <v/>
      </c>
      <c r="K36" s="6">
        <f>IF(J36="","",J36-'Settings'!$B$3)</f>
        <v/>
      </c>
      <c r="M36" s="7" t="n"/>
      <c r="N36" s="6" t="n"/>
      <c r="P36" s="6" t="n"/>
      <c r="Q36" s="6" t="n"/>
      <c r="R36" s="6" t="n"/>
      <c r="S36">
        <f>IF(OR(E36="",Q36&lt;&gt;""),"",E36-TODAY())</f>
        <v/>
      </c>
      <c r="T36">
        <f>IF(E36="","",IF(Q36&lt;&gt;"","RENEWED",IF(L36="End","ENDING",IF(N36&lt;&gt;"","OFFER SENT",IF(AND(J36&lt;&gt;"",TODAY()&gt;=J36),"DECIDE NOW","OK")))))</f>
        <v/>
      </c>
      <c r="U36">
        <f>IF(E36="","",IF(IF(AND(I36&lt;&gt;"",TODAY()&gt;I36,N36="",Q36=""),"NOTICE DEADLINE PASSED - NOTHING SENT; ","")&amp;IF(AND(TODAY()&gt;E36,Q36="",L36&lt;&gt;"End"),"PAST END DATE - NOT RENEWED; ","")&amp;IF(AND(J36&lt;&gt;"",TODAY()&gt;=J36,OR(L36="",L36="Undecided"),N36="",Q36=""),"DECIDE NOW; ","")&amp;IF(AND(K36&lt;&gt;"",TODAY()&gt;=K36,TODAY()&lt;J36,OR(L36="",L36="Undecided"),Q36=""),"DECIDE SOON; ","")&amp;IF(AND(N36&lt;&gt;"",OR(O36="",O36="No answer"),Q36="",L36&lt;&gt;"End",I36&lt;&gt;"",TODAY()&gt;=N(I36)-'Settings'!$B$4),"FOLLOW UP - NO ANSWER; ","")&amp;IF(AND(O36="Accepted",Q36=""),"ACCEPTED - NOT SIGNED; ","")&amp;IF(AND(H36="",Q36=""),"ENTER NOTICE DAYS; ","")&amp;IF(AND(Q36&lt;&gt;"",R36=""),"ENTER NEW END DATE; ","")="","",LEFT(IF(AND(I36&lt;&gt;"",TODAY()&gt;I36,N36="",Q36=""),"NOTICE DEADLINE PASSED - NOTHING SENT; ","")&amp;IF(AND(TODAY()&gt;E36,Q36="",L36&lt;&gt;"End"),"PAST END DATE - NOT RENEWED; ","")&amp;IF(AND(J36&lt;&gt;"",TODAY()&gt;=J36,OR(L36="",L36="Undecided"),N36="",Q36=""),"DECIDE NOW; ","")&amp;IF(AND(K36&lt;&gt;"",TODAY()&gt;=K36,TODAY()&lt;J36,OR(L36="",L36="Undecided"),Q36=""),"DECIDE SOON; ","")&amp;IF(AND(N36&lt;&gt;"",OR(O36="",O36="No answer"),Q36="",L36&lt;&gt;"End",I36&lt;&gt;"",TODAY()&gt;=N(I36)-'Settings'!$B$4),"FOLLOW UP - NO ANSWER; ","")&amp;IF(AND(O36="Accepted",Q36=""),"ACCEPTED - NOT SIGNED; ","")&amp;IF(AND(H36="",Q36=""),"ENTER NOTICE DAYS; ","")&amp;IF(AND(Q36&lt;&gt;"",R36=""),"ENTER NEW END DATE; ",""),LEN(IF(AND(I36&lt;&gt;"",TODAY()&gt;I36,N36="",Q36=""),"NOTICE DEADLINE PASSED - NOTHING SENT; ","")&amp;IF(AND(TODAY()&gt;E36,Q36="",L36&lt;&gt;"End"),"PAST END DATE - NOT RENEWED; ","")&amp;IF(AND(J36&lt;&gt;"",TODAY()&gt;=J36,OR(L36="",L36="Undecided"),N36="",Q36=""),"DECIDE NOW; ","")&amp;IF(AND(K36&lt;&gt;"",TODAY()&gt;=K36,TODAY()&lt;J36,OR(L36="",L36="Undecided"),Q36=""),"DECIDE SOON; ","")&amp;IF(AND(N36&lt;&gt;"",OR(O36="",O36="No answer"),Q36="",L36&lt;&gt;"End",I36&lt;&gt;"",TODAY()&gt;=N(I36)-'Settings'!$B$4),"FOLLOW UP - NO ANSWER; ","")&amp;IF(AND(O36="Accepted",Q36=""),"ACCEPTED - NOT SIGNED; ","")&amp;IF(AND(H36="",Q36=""),"ENTER NOTICE DAYS; ","")&amp;IF(AND(Q36&lt;&gt;"",R36=""),"ENTER NEW END DATE; ",""))-2)))</f>
        <v/>
      </c>
    </row>
    <row r="37">
      <c r="D37" s="6" t="n"/>
      <c r="E37" s="6" t="n"/>
      <c r="F37" s="7" t="n"/>
      <c r="I37" s="6">
        <f>IF(OR(E37="",H37=""),"",E37-H37)</f>
        <v/>
      </c>
      <c r="J37" s="6">
        <f>IF(I37="","",I37-'Settings'!$B$2)</f>
        <v/>
      </c>
      <c r="K37" s="6">
        <f>IF(J37="","",J37-'Settings'!$B$3)</f>
        <v/>
      </c>
      <c r="M37" s="7" t="n"/>
      <c r="N37" s="6" t="n"/>
      <c r="P37" s="6" t="n"/>
      <c r="Q37" s="6" t="n"/>
      <c r="R37" s="6" t="n"/>
      <c r="S37">
        <f>IF(OR(E37="",Q37&lt;&gt;""),"",E37-TODAY())</f>
        <v/>
      </c>
      <c r="T37">
        <f>IF(E37="","",IF(Q37&lt;&gt;"","RENEWED",IF(L37="End","ENDING",IF(N37&lt;&gt;"","OFFER SENT",IF(AND(J37&lt;&gt;"",TODAY()&gt;=J37),"DECIDE NOW","OK")))))</f>
        <v/>
      </c>
      <c r="U37">
        <f>IF(E37="","",IF(IF(AND(I37&lt;&gt;"",TODAY()&gt;I37,N37="",Q37=""),"NOTICE DEADLINE PASSED - NOTHING SENT; ","")&amp;IF(AND(TODAY()&gt;E37,Q37="",L37&lt;&gt;"End"),"PAST END DATE - NOT RENEWED; ","")&amp;IF(AND(J37&lt;&gt;"",TODAY()&gt;=J37,OR(L37="",L37="Undecided"),N37="",Q37=""),"DECIDE NOW; ","")&amp;IF(AND(K37&lt;&gt;"",TODAY()&gt;=K37,TODAY()&lt;J37,OR(L37="",L37="Undecided"),Q37=""),"DECIDE SOON; ","")&amp;IF(AND(N37&lt;&gt;"",OR(O37="",O37="No answer"),Q37="",L37&lt;&gt;"End",I37&lt;&gt;"",TODAY()&gt;=N(I37)-'Settings'!$B$4),"FOLLOW UP - NO ANSWER; ","")&amp;IF(AND(O37="Accepted",Q37=""),"ACCEPTED - NOT SIGNED; ","")&amp;IF(AND(H37="",Q37=""),"ENTER NOTICE DAYS; ","")&amp;IF(AND(Q37&lt;&gt;"",R37=""),"ENTER NEW END DATE; ","")="","",LEFT(IF(AND(I37&lt;&gt;"",TODAY()&gt;I37,N37="",Q37=""),"NOTICE DEADLINE PASSED - NOTHING SENT; ","")&amp;IF(AND(TODAY()&gt;E37,Q37="",L37&lt;&gt;"End"),"PAST END DATE - NOT RENEWED; ","")&amp;IF(AND(J37&lt;&gt;"",TODAY()&gt;=J37,OR(L37="",L37="Undecided"),N37="",Q37=""),"DECIDE NOW; ","")&amp;IF(AND(K37&lt;&gt;"",TODAY()&gt;=K37,TODAY()&lt;J37,OR(L37="",L37="Undecided"),Q37=""),"DECIDE SOON; ","")&amp;IF(AND(N37&lt;&gt;"",OR(O37="",O37="No answer"),Q37="",L37&lt;&gt;"End",I37&lt;&gt;"",TODAY()&gt;=N(I37)-'Settings'!$B$4),"FOLLOW UP - NO ANSWER; ","")&amp;IF(AND(O37="Accepted",Q37=""),"ACCEPTED - NOT SIGNED; ","")&amp;IF(AND(H37="",Q37=""),"ENTER NOTICE DAYS; ","")&amp;IF(AND(Q37&lt;&gt;"",R37=""),"ENTER NEW END DATE; ",""),LEN(IF(AND(I37&lt;&gt;"",TODAY()&gt;I37,N37="",Q37=""),"NOTICE DEADLINE PASSED - NOTHING SENT; ","")&amp;IF(AND(TODAY()&gt;E37,Q37="",L37&lt;&gt;"End"),"PAST END DATE - NOT RENEWED; ","")&amp;IF(AND(J37&lt;&gt;"",TODAY()&gt;=J37,OR(L37="",L37="Undecided"),N37="",Q37=""),"DECIDE NOW; ","")&amp;IF(AND(K37&lt;&gt;"",TODAY()&gt;=K37,TODAY()&lt;J37,OR(L37="",L37="Undecided"),Q37=""),"DECIDE SOON; ","")&amp;IF(AND(N37&lt;&gt;"",OR(O37="",O37="No answer"),Q37="",L37&lt;&gt;"End",I37&lt;&gt;"",TODAY()&gt;=N(I37)-'Settings'!$B$4),"FOLLOW UP - NO ANSWER; ","")&amp;IF(AND(O37="Accepted",Q37=""),"ACCEPTED - NOT SIGNED; ","")&amp;IF(AND(H37="",Q37=""),"ENTER NOTICE DAYS; ","")&amp;IF(AND(Q37&lt;&gt;"",R37=""),"ENTER NEW END DATE; ",""))-2)))</f>
        <v/>
      </c>
    </row>
    <row r="38">
      <c r="D38" s="6" t="n"/>
      <c r="E38" s="6" t="n"/>
      <c r="F38" s="7" t="n"/>
      <c r="I38" s="6">
        <f>IF(OR(E38="",H38=""),"",E38-H38)</f>
        <v/>
      </c>
      <c r="J38" s="6">
        <f>IF(I38="","",I38-'Settings'!$B$2)</f>
        <v/>
      </c>
      <c r="K38" s="6">
        <f>IF(J38="","",J38-'Settings'!$B$3)</f>
        <v/>
      </c>
      <c r="M38" s="7" t="n"/>
      <c r="N38" s="6" t="n"/>
      <c r="P38" s="6" t="n"/>
      <c r="Q38" s="6" t="n"/>
      <c r="R38" s="6" t="n"/>
      <c r="S38">
        <f>IF(OR(E38="",Q38&lt;&gt;""),"",E38-TODAY())</f>
        <v/>
      </c>
      <c r="T38">
        <f>IF(E38="","",IF(Q38&lt;&gt;"","RENEWED",IF(L38="End","ENDING",IF(N38&lt;&gt;"","OFFER SENT",IF(AND(J38&lt;&gt;"",TODAY()&gt;=J38),"DECIDE NOW","OK")))))</f>
        <v/>
      </c>
      <c r="U38">
        <f>IF(E38="","",IF(IF(AND(I38&lt;&gt;"",TODAY()&gt;I38,N38="",Q38=""),"NOTICE DEADLINE PASSED - NOTHING SENT; ","")&amp;IF(AND(TODAY()&gt;E38,Q38="",L38&lt;&gt;"End"),"PAST END DATE - NOT RENEWED; ","")&amp;IF(AND(J38&lt;&gt;"",TODAY()&gt;=J38,OR(L38="",L38="Undecided"),N38="",Q38=""),"DECIDE NOW; ","")&amp;IF(AND(K38&lt;&gt;"",TODAY()&gt;=K38,TODAY()&lt;J38,OR(L38="",L38="Undecided"),Q38=""),"DECIDE SOON; ","")&amp;IF(AND(N38&lt;&gt;"",OR(O38="",O38="No answer"),Q38="",L38&lt;&gt;"End",I38&lt;&gt;"",TODAY()&gt;=N(I38)-'Settings'!$B$4),"FOLLOW UP - NO ANSWER; ","")&amp;IF(AND(O38="Accepted",Q38=""),"ACCEPTED - NOT SIGNED; ","")&amp;IF(AND(H38="",Q38=""),"ENTER NOTICE DAYS; ","")&amp;IF(AND(Q38&lt;&gt;"",R38=""),"ENTER NEW END DATE; ","")="","",LEFT(IF(AND(I38&lt;&gt;"",TODAY()&gt;I38,N38="",Q38=""),"NOTICE DEADLINE PASSED - NOTHING SENT; ","")&amp;IF(AND(TODAY()&gt;E38,Q38="",L38&lt;&gt;"End"),"PAST END DATE - NOT RENEWED; ","")&amp;IF(AND(J38&lt;&gt;"",TODAY()&gt;=J38,OR(L38="",L38="Undecided"),N38="",Q38=""),"DECIDE NOW; ","")&amp;IF(AND(K38&lt;&gt;"",TODAY()&gt;=K38,TODAY()&lt;J38,OR(L38="",L38="Undecided"),Q38=""),"DECIDE SOON; ","")&amp;IF(AND(N38&lt;&gt;"",OR(O38="",O38="No answer"),Q38="",L38&lt;&gt;"End",I38&lt;&gt;"",TODAY()&gt;=N(I38)-'Settings'!$B$4),"FOLLOW UP - NO ANSWER; ","")&amp;IF(AND(O38="Accepted",Q38=""),"ACCEPTED - NOT SIGNED; ","")&amp;IF(AND(H38="",Q38=""),"ENTER NOTICE DAYS; ","")&amp;IF(AND(Q38&lt;&gt;"",R38=""),"ENTER NEW END DATE; ",""),LEN(IF(AND(I38&lt;&gt;"",TODAY()&gt;I38,N38="",Q38=""),"NOTICE DEADLINE PASSED - NOTHING SENT; ","")&amp;IF(AND(TODAY()&gt;E38,Q38="",L38&lt;&gt;"End"),"PAST END DATE - NOT RENEWED; ","")&amp;IF(AND(J38&lt;&gt;"",TODAY()&gt;=J38,OR(L38="",L38="Undecided"),N38="",Q38=""),"DECIDE NOW; ","")&amp;IF(AND(K38&lt;&gt;"",TODAY()&gt;=K38,TODAY()&lt;J38,OR(L38="",L38="Undecided"),Q38=""),"DECIDE SOON; ","")&amp;IF(AND(N38&lt;&gt;"",OR(O38="",O38="No answer"),Q38="",L38&lt;&gt;"End",I38&lt;&gt;"",TODAY()&gt;=N(I38)-'Settings'!$B$4),"FOLLOW UP - NO ANSWER; ","")&amp;IF(AND(O38="Accepted",Q38=""),"ACCEPTED - NOT SIGNED; ","")&amp;IF(AND(H38="",Q38=""),"ENTER NOTICE DAYS; ","")&amp;IF(AND(Q38&lt;&gt;"",R38=""),"ENTER NEW END DATE; ",""))-2)))</f>
        <v/>
      </c>
    </row>
    <row r="39">
      <c r="D39" s="6" t="n"/>
      <c r="E39" s="6" t="n"/>
      <c r="F39" s="7" t="n"/>
      <c r="I39" s="6">
        <f>IF(OR(E39="",H39=""),"",E39-H39)</f>
        <v/>
      </c>
      <c r="J39" s="6">
        <f>IF(I39="","",I39-'Settings'!$B$2)</f>
        <v/>
      </c>
      <c r="K39" s="6">
        <f>IF(J39="","",J39-'Settings'!$B$3)</f>
        <v/>
      </c>
      <c r="M39" s="7" t="n"/>
      <c r="N39" s="6" t="n"/>
      <c r="P39" s="6" t="n"/>
      <c r="Q39" s="6" t="n"/>
      <c r="R39" s="6" t="n"/>
      <c r="S39">
        <f>IF(OR(E39="",Q39&lt;&gt;""),"",E39-TODAY())</f>
        <v/>
      </c>
      <c r="T39">
        <f>IF(E39="","",IF(Q39&lt;&gt;"","RENEWED",IF(L39="End","ENDING",IF(N39&lt;&gt;"","OFFER SENT",IF(AND(J39&lt;&gt;"",TODAY()&gt;=J39),"DECIDE NOW","OK")))))</f>
        <v/>
      </c>
      <c r="U39">
        <f>IF(E39="","",IF(IF(AND(I39&lt;&gt;"",TODAY()&gt;I39,N39="",Q39=""),"NOTICE DEADLINE PASSED - NOTHING SENT; ","")&amp;IF(AND(TODAY()&gt;E39,Q39="",L39&lt;&gt;"End"),"PAST END DATE - NOT RENEWED; ","")&amp;IF(AND(J39&lt;&gt;"",TODAY()&gt;=J39,OR(L39="",L39="Undecided"),N39="",Q39=""),"DECIDE NOW; ","")&amp;IF(AND(K39&lt;&gt;"",TODAY()&gt;=K39,TODAY()&lt;J39,OR(L39="",L39="Undecided"),Q39=""),"DECIDE SOON; ","")&amp;IF(AND(N39&lt;&gt;"",OR(O39="",O39="No answer"),Q39="",L39&lt;&gt;"End",I39&lt;&gt;"",TODAY()&gt;=N(I39)-'Settings'!$B$4),"FOLLOW UP - NO ANSWER; ","")&amp;IF(AND(O39="Accepted",Q39=""),"ACCEPTED - NOT SIGNED; ","")&amp;IF(AND(H39="",Q39=""),"ENTER NOTICE DAYS; ","")&amp;IF(AND(Q39&lt;&gt;"",R39=""),"ENTER NEW END DATE; ","")="","",LEFT(IF(AND(I39&lt;&gt;"",TODAY()&gt;I39,N39="",Q39=""),"NOTICE DEADLINE PASSED - NOTHING SENT; ","")&amp;IF(AND(TODAY()&gt;E39,Q39="",L39&lt;&gt;"End"),"PAST END DATE - NOT RENEWED; ","")&amp;IF(AND(J39&lt;&gt;"",TODAY()&gt;=J39,OR(L39="",L39="Undecided"),N39="",Q39=""),"DECIDE NOW; ","")&amp;IF(AND(K39&lt;&gt;"",TODAY()&gt;=K39,TODAY()&lt;J39,OR(L39="",L39="Undecided"),Q39=""),"DECIDE SOON; ","")&amp;IF(AND(N39&lt;&gt;"",OR(O39="",O39="No answer"),Q39="",L39&lt;&gt;"End",I39&lt;&gt;"",TODAY()&gt;=N(I39)-'Settings'!$B$4),"FOLLOW UP - NO ANSWER; ","")&amp;IF(AND(O39="Accepted",Q39=""),"ACCEPTED - NOT SIGNED; ","")&amp;IF(AND(H39="",Q39=""),"ENTER NOTICE DAYS; ","")&amp;IF(AND(Q39&lt;&gt;"",R39=""),"ENTER NEW END DATE; ",""),LEN(IF(AND(I39&lt;&gt;"",TODAY()&gt;I39,N39="",Q39=""),"NOTICE DEADLINE PASSED - NOTHING SENT; ","")&amp;IF(AND(TODAY()&gt;E39,Q39="",L39&lt;&gt;"End"),"PAST END DATE - NOT RENEWED; ","")&amp;IF(AND(J39&lt;&gt;"",TODAY()&gt;=J39,OR(L39="",L39="Undecided"),N39="",Q39=""),"DECIDE NOW; ","")&amp;IF(AND(K39&lt;&gt;"",TODAY()&gt;=K39,TODAY()&lt;J39,OR(L39="",L39="Undecided"),Q39=""),"DECIDE SOON; ","")&amp;IF(AND(N39&lt;&gt;"",OR(O39="",O39="No answer"),Q39="",L39&lt;&gt;"End",I39&lt;&gt;"",TODAY()&gt;=N(I39)-'Settings'!$B$4),"FOLLOW UP - NO ANSWER; ","")&amp;IF(AND(O39="Accepted",Q39=""),"ACCEPTED - NOT SIGNED; ","")&amp;IF(AND(H39="",Q39=""),"ENTER NOTICE DAYS; ","")&amp;IF(AND(Q39&lt;&gt;"",R39=""),"ENTER NEW END DATE; ",""))-2)))</f>
        <v/>
      </c>
    </row>
    <row r="40">
      <c r="D40" s="6" t="n"/>
      <c r="E40" s="6" t="n"/>
      <c r="F40" s="7" t="n"/>
      <c r="I40" s="6">
        <f>IF(OR(E40="",H40=""),"",E40-H40)</f>
        <v/>
      </c>
      <c r="J40" s="6">
        <f>IF(I40="","",I40-'Settings'!$B$2)</f>
        <v/>
      </c>
      <c r="K40" s="6">
        <f>IF(J40="","",J40-'Settings'!$B$3)</f>
        <v/>
      </c>
      <c r="M40" s="7" t="n"/>
      <c r="N40" s="6" t="n"/>
      <c r="P40" s="6" t="n"/>
      <c r="Q40" s="6" t="n"/>
      <c r="R40" s="6" t="n"/>
      <c r="S40">
        <f>IF(OR(E40="",Q40&lt;&gt;""),"",E40-TODAY())</f>
        <v/>
      </c>
      <c r="T40">
        <f>IF(E40="","",IF(Q40&lt;&gt;"","RENEWED",IF(L40="End","ENDING",IF(N40&lt;&gt;"","OFFER SENT",IF(AND(J40&lt;&gt;"",TODAY()&gt;=J40),"DECIDE NOW","OK")))))</f>
        <v/>
      </c>
      <c r="U40">
        <f>IF(E40="","",IF(IF(AND(I40&lt;&gt;"",TODAY()&gt;I40,N40="",Q40=""),"NOTICE DEADLINE PASSED - NOTHING SENT; ","")&amp;IF(AND(TODAY()&gt;E40,Q40="",L40&lt;&gt;"End"),"PAST END DATE - NOT RENEWED; ","")&amp;IF(AND(J40&lt;&gt;"",TODAY()&gt;=J40,OR(L40="",L40="Undecided"),N40="",Q40=""),"DECIDE NOW; ","")&amp;IF(AND(K40&lt;&gt;"",TODAY()&gt;=K40,TODAY()&lt;J40,OR(L40="",L40="Undecided"),Q40=""),"DECIDE SOON; ","")&amp;IF(AND(N40&lt;&gt;"",OR(O40="",O40="No answer"),Q40="",L40&lt;&gt;"End",I40&lt;&gt;"",TODAY()&gt;=N(I40)-'Settings'!$B$4),"FOLLOW UP - NO ANSWER; ","")&amp;IF(AND(O40="Accepted",Q40=""),"ACCEPTED - NOT SIGNED; ","")&amp;IF(AND(H40="",Q40=""),"ENTER NOTICE DAYS; ","")&amp;IF(AND(Q40&lt;&gt;"",R40=""),"ENTER NEW END DATE; ","")="","",LEFT(IF(AND(I40&lt;&gt;"",TODAY()&gt;I40,N40="",Q40=""),"NOTICE DEADLINE PASSED - NOTHING SENT; ","")&amp;IF(AND(TODAY()&gt;E40,Q40="",L40&lt;&gt;"End"),"PAST END DATE - NOT RENEWED; ","")&amp;IF(AND(J40&lt;&gt;"",TODAY()&gt;=J40,OR(L40="",L40="Undecided"),N40="",Q40=""),"DECIDE NOW; ","")&amp;IF(AND(K40&lt;&gt;"",TODAY()&gt;=K40,TODAY()&lt;J40,OR(L40="",L40="Undecided"),Q40=""),"DECIDE SOON; ","")&amp;IF(AND(N40&lt;&gt;"",OR(O40="",O40="No answer"),Q40="",L40&lt;&gt;"End",I40&lt;&gt;"",TODAY()&gt;=N(I40)-'Settings'!$B$4),"FOLLOW UP - NO ANSWER; ","")&amp;IF(AND(O40="Accepted",Q40=""),"ACCEPTED - NOT SIGNED; ","")&amp;IF(AND(H40="",Q40=""),"ENTER NOTICE DAYS; ","")&amp;IF(AND(Q40&lt;&gt;"",R40=""),"ENTER NEW END DATE; ",""),LEN(IF(AND(I40&lt;&gt;"",TODAY()&gt;I40,N40="",Q40=""),"NOTICE DEADLINE PASSED - NOTHING SENT; ","")&amp;IF(AND(TODAY()&gt;E40,Q40="",L40&lt;&gt;"End"),"PAST END DATE - NOT RENEWED; ","")&amp;IF(AND(J40&lt;&gt;"",TODAY()&gt;=J40,OR(L40="",L40="Undecided"),N40="",Q40=""),"DECIDE NOW; ","")&amp;IF(AND(K40&lt;&gt;"",TODAY()&gt;=K40,TODAY()&lt;J40,OR(L40="",L40="Undecided"),Q40=""),"DECIDE SOON; ","")&amp;IF(AND(N40&lt;&gt;"",OR(O40="",O40="No answer"),Q40="",L40&lt;&gt;"End",I40&lt;&gt;"",TODAY()&gt;=N(I40)-'Settings'!$B$4),"FOLLOW UP - NO ANSWER; ","")&amp;IF(AND(O40="Accepted",Q40=""),"ACCEPTED - NOT SIGNED; ","")&amp;IF(AND(H40="",Q40=""),"ENTER NOTICE DAYS; ","")&amp;IF(AND(Q40&lt;&gt;"",R40=""),"ENTER NEW END DATE; ",""))-2)))</f>
        <v/>
      </c>
    </row>
    <row r="41">
      <c r="D41" s="6" t="n"/>
      <c r="E41" s="6" t="n"/>
      <c r="F41" s="7" t="n"/>
      <c r="I41" s="6">
        <f>IF(OR(E41="",H41=""),"",E41-H41)</f>
        <v/>
      </c>
      <c r="J41" s="6">
        <f>IF(I41="","",I41-'Settings'!$B$2)</f>
        <v/>
      </c>
      <c r="K41" s="6">
        <f>IF(J41="","",J41-'Settings'!$B$3)</f>
        <v/>
      </c>
      <c r="M41" s="7" t="n"/>
      <c r="N41" s="6" t="n"/>
      <c r="P41" s="6" t="n"/>
      <c r="Q41" s="6" t="n"/>
      <c r="R41" s="6" t="n"/>
      <c r="S41">
        <f>IF(OR(E41="",Q41&lt;&gt;""),"",E41-TODAY())</f>
        <v/>
      </c>
      <c r="T41">
        <f>IF(E41="","",IF(Q41&lt;&gt;"","RENEWED",IF(L41="End","ENDING",IF(N41&lt;&gt;"","OFFER SENT",IF(AND(J41&lt;&gt;"",TODAY()&gt;=J41),"DECIDE NOW","OK")))))</f>
        <v/>
      </c>
      <c r="U41">
        <f>IF(E41="","",IF(IF(AND(I41&lt;&gt;"",TODAY()&gt;I41,N41="",Q41=""),"NOTICE DEADLINE PASSED - NOTHING SENT; ","")&amp;IF(AND(TODAY()&gt;E41,Q41="",L41&lt;&gt;"End"),"PAST END DATE - NOT RENEWED; ","")&amp;IF(AND(J41&lt;&gt;"",TODAY()&gt;=J41,OR(L41="",L41="Undecided"),N41="",Q41=""),"DECIDE NOW; ","")&amp;IF(AND(K41&lt;&gt;"",TODAY()&gt;=K41,TODAY()&lt;J41,OR(L41="",L41="Undecided"),Q41=""),"DECIDE SOON; ","")&amp;IF(AND(N41&lt;&gt;"",OR(O41="",O41="No answer"),Q41="",L41&lt;&gt;"End",I41&lt;&gt;"",TODAY()&gt;=N(I41)-'Settings'!$B$4),"FOLLOW UP - NO ANSWER; ","")&amp;IF(AND(O41="Accepted",Q41=""),"ACCEPTED - NOT SIGNED; ","")&amp;IF(AND(H41="",Q41=""),"ENTER NOTICE DAYS; ","")&amp;IF(AND(Q41&lt;&gt;"",R41=""),"ENTER NEW END DATE; ","")="","",LEFT(IF(AND(I41&lt;&gt;"",TODAY()&gt;I41,N41="",Q41=""),"NOTICE DEADLINE PASSED - NOTHING SENT; ","")&amp;IF(AND(TODAY()&gt;E41,Q41="",L41&lt;&gt;"End"),"PAST END DATE - NOT RENEWED; ","")&amp;IF(AND(J41&lt;&gt;"",TODAY()&gt;=J41,OR(L41="",L41="Undecided"),N41="",Q41=""),"DECIDE NOW; ","")&amp;IF(AND(K41&lt;&gt;"",TODAY()&gt;=K41,TODAY()&lt;J41,OR(L41="",L41="Undecided"),Q41=""),"DECIDE SOON; ","")&amp;IF(AND(N41&lt;&gt;"",OR(O41="",O41="No answer"),Q41="",L41&lt;&gt;"End",I41&lt;&gt;"",TODAY()&gt;=N(I41)-'Settings'!$B$4),"FOLLOW UP - NO ANSWER; ","")&amp;IF(AND(O41="Accepted",Q41=""),"ACCEPTED - NOT SIGNED; ","")&amp;IF(AND(H41="",Q41=""),"ENTER NOTICE DAYS; ","")&amp;IF(AND(Q41&lt;&gt;"",R41=""),"ENTER NEW END DATE; ",""),LEN(IF(AND(I41&lt;&gt;"",TODAY()&gt;I41,N41="",Q41=""),"NOTICE DEADLINE PASSED - NOTHING SENT; ","")&amp;IF(AND(TODAY()&gt;E41,Q41="",L41&lt;&gt;"End"),"PAST END DATE - NOT RENEWED; ","")&amp;IF(AND(J41&lt;&gt;"",TODAY()&gt;=J41,OR(L41="",L41="Undecided"),N41="",Q41=""),"DECIDE NOW; ","")&amp;IF(AND(K41&lt;&gt;"",TODAY()&gt;=K41,TODAY()&lt;J41,OR(L41="",L41="Undecided"),Q41=""),"DECIDE SOON; ","")&amp;IF(AND(N41&lt;&gt;"",OR(O41="",O41="No answer"),Q41="",L41&lt;&gt;"End",I41&lt;&gt;"",TODAY()&gt;=N(I41)-'Settings'!$B$4),"FOLLOW UP - NO ANSWER; ","")&amp;IF(AND(O41="Accepted",Q41=""),"ACCEPTED - NOT SIGNED; ","")&amp;IF(AND(H41="",Q41=""),"ENTER NOTICE DAYS; ","")&amp;IF(AND(Q41&lt;&gt;"",R41=""),"ENTER NEW END DATE; ",""))-2)))</f>
        <v/>
      </c>
    </row>
    <row r="42">
      <c r="D42" s="6" t="n"/>
      <c r="E42" s="6" t="n"/>
      <c r="F42" s="7" t="n"/>
      <c r="I42" s="6">
        <f>IF(OR(E42="",H42=""),"",E42-H42)</f>
        <v/>
      </c>
      <c r="J42" s="6">
        <f>IF(I42="","",I42-'Settings'!$B$2)</f>
        <v/>
      </c>
      <c r="K42" s="6">
        <f>IF(J42="","",J42-'Settings'!$B$3)</f>
        <v/>
      </c>
      <c r="M42" s="7" t="n"/>
      <c r="N42" s="6" t="n"/>
      <c r="P42" s="6" t="n"/>
      <c r="Q42" s="6" t="n"/>
      <c r="R42" s="6" t="n"/>
      <c r="S42">
        <f>IF(OR(E42="",Q42&lt;&gt;""),"",E42-TODAY())</f>
        <v/>
      </c>
      <c r="T42">
        <f>IF(E42="","",IF(Q42&lt;&gt;"","RENEWED",IF(L42="End","ENDING",IF(N42&lt;&gt;"","OFFER SENT",IF(AND(J42&lt;&gt;"",TODAY()&gt;=J42),"DECIDE NOW","OK")))))</f>
        <v/>
      </c>
      <c r="U42">
        <f>IF(E42="","",IF(IF(AND(I42&lt;&gt;"",TODAY()&gt;I42,N42="",Q42=""),"NOTICE DEADLINE PASSED - NOTHING SENT; ","")&amp;IF(AND(TODAY()&gt;E42,Q42="",L42&lt;&gt;"End"),"PAST END DATE - NOT RENEWED; ","")&amp;IF(AND(J42&lt;&gt;"",TODAY()&gt;=J42,OR(L42="",L42="Undecided"),N42="",Q42=""),"DECIDE NOW; ","")&amp;IF(AND(K42&lt;&gt;"",TODAY()&gt;=K42,TODAY()&lt;J42,OR(L42="",L42="Undecided"),Q42=""),"DECIDE SOON; ","")&amp;IF(AND(N42&lt;&gt;"",OR(O42="",O42="No answer"),Q42="",L42&lt;&gt;"End",I42&lt;&gt;"",TODAY()&gt;=N(I42)-'Settings'!$B$4),"FOLLOW UP - NO ANSWER; ","")&amp;IF(AND(O42="Accepted",Q42=""),"ACCEPTED - NOT SIGNED; ","")&amp;IF(AND(H42="",Q42=""),"ENTER NOTICE DAYS; ","")&amp;IF(AND(Q42&lt;&gt;"",R42=""),"ENTER NEW END DATE; ","")="","",LEFT(IF(AND(I42&lt;&gt;"",TODAY()&gt;I42,N42="",Q42=""),"NOTICE DEADLINE PASSED - NOTHING SENT; ","")&amp;IF(AND(TODAY()&gt;E42,Q42="",L42&lt;&gt;"End"),"PAST END DATE - NOT RENEWED; ","")&amp;IF(AND(J42&lt;&gt;"",TODAY()&gt;=J42,OR(L42="",L42="Undecided"),N42="",Q42=""),"DECIDE NOW; ","")&amp;IF(AND(K42&lt;&gt;"",TODAY()&gt;=K42,TODAY()&lt;J42,OR(L42="",L42="Undecided"),Q42=""),"DECIDE SOON; ","")&amp;IF(AND(N42&lt;&gt;"",OR(O42="",O42="No answer"),Q42="",L42&lt;&gt;"End",I42&lt;&gt;"",TODAY()&gt;=N(I42)-'Settings'!$B$4),"FOLLOW UP - NO ANSWER; ","")&amp;IF(AND(O42="Accepted",Q42=""),"ACCEPTED - NOT SIGNED; ","")&amp;IF(AND(H42="",Q42=""),"ENTER NOTICE DAYS; ","")&amp;IF(AND(Q42&lt;&gt;"",R42=""),"ENTER NEW END DATE; ",""),LEN(IF(AND(I42&lt;&gt;"",TODAY()&gt;I42,N42="",Q42=""),"NOTICE DEADLINE PASSED - NOTHING SENT; ","")&amp;IF(AND(TODAY()&gt;E42,Q42="",L42&lt;&gt;"End"),"PAST END DATE - NOT RENEWED; ","")&amp;IF(AND(J42&lt;&gt;"",TODAY()&gt;=J42,OR(L42="",L42="Undecided"),N42="",Q42=""),"DECIDE NOW; ","")&amp;IF(AND(K42&lt;&gt;"",TODAY()&gt;=K42,TODAY()&lt;J42,OR(L42="",L42="Undecided"),Q42=""),"DECIDE SOON; ","")&amp;IF(AND(N42&lt;&gt;"",OR(O42="",O42="No answer"),Q42="",L42&lt;&gt;"End",I42&lt;&gt;"",TODAY()&gt;=N(I42)-'Settings'!$B$4),"FOLLOW UP - NO ANSWER; ","")&amp;IF(AND(O42="Accepted",Q42=""),"ACCEPTED - NOT SIGNED; ","")&amp;IF(AND(H42="",Q42=""),"ENTER NOTICE DAYS; ","")&amp;IF(AND(Q42&lt;&gt;"",R42=""),"ENTER NEW END DATE; ",""))-2)))</f>
        <v/>
      </c>
    </row>
    <row r="43">
      <c r="D43" s="6" t="n"/>
      <c r="E43" s="6" t="n"/>
      <c r="F43" s="7" t="n"/>
      <c r="I43" s="6">
        <f>IF(OR(E43="",H43=""),"",E43-H43)</f>
        <v/>
      </c>
      <c r="J43" s="6">
        <f>IF(I43="","",I43-'Settings'!$B$2)</f>
        <v/>
      </c>
      <c r="K43" s="6">
        <f>IF(J43="","",J43-'Settings'!$B$3)</f>
        <v/>
      </c>
      <c r="M43" s="7" t="n"/>
      <c r="N43" s="6" t="n"/>
      <c r="P43" s="6" t="n"/>
      <c r="Q43" s="6" t="n"/>
      <c r="R43" s="6" t="n"/>
      <c r="S43">
        <f>IF(OR(E43="",Q43&lt;&gt;""),"",E43-TODAY())</f>
        <v/>
      </c>
      <c r="T43">
        <f>IF(E43="","",IF(Q43&lt;&gt;"","RENEWED",IF(L43="End","ENDING",IF(N43&lt;&gt;"","OFFER SENT",IF(AND(J43&lt;&gt;"",TODAY()&gt;=J43),"DECIDE NOW","OK")))))</f>
        <v/>
      </c>
      <c r="U43">
        <f>IF(E43="","",IF(IF(AND(I43&lt;&gt;"",TODAY()&gt;I43,N43="",Q43=""),"NOTICE DEADLINE PASSED - NOTHING SENT; ","")&amp;IF(AND(TODAY()&gt;E43,Q43="",L43&lt;&gt;"End"),"PAST END DATE - NOT RENEWED; ","")&amp;IF(AND(J43&lt;&gt;"",TODAY()&gt;=J43,OR(L43="",L43="Undecided"),N43="",Q43=""),"DECIDE NOW; ","")&amp;IF(AND(K43&lt;&gt;"",TODAY()&gt;=K43,TODAY()&lt;J43,OR(L43="",L43="Undecided"),Q43=""),"DECIDE SOON; ","")&amp;IF(AND(N43&lt;&gt;"",OR(O43="",O43="No answer"),Q43="",L43&lt;&gt;"End",I43&lt;&gt;"",TODAY()&gt;=N(I43)-'Settings'!$B$4),"FOLLOW UP - NO ANSWER; ","")&amp;IF(AND(O43="Accepted",Q43=""),"ACCEPTED - NOT SIGNED; ","")&amp;IF(AND(H43="",Q43=""),"ENTER NOTICE DAYS; ","")&amp;IF(AND(Q43&lt;&gt;"",R43=""),"ENTER NEW END DATE; ","")="","",LEFT(IF(AND(I43&lt;&gt;"",TODAY()&gt;I43,N43="",Q43=""),"NOTICE DEADLINE PASSED - NOTHING SENT; ","")&amp;IF(AND(TODAY()&gt;E43,Q43="",L43&lt;&gt;"End"),"PAST END DATE - NOT RENEWED; ","")&amp;IF(AND(J43&lt;&gt;"",TODAY()&gt;=J43,OR(L43="",L43="Undecided"),N43="",Q43=""),"DECIDE NOW; ","")&amp;IF(AND(K43&lt;&gt;"",TODAY()&gt;=K43,TODAY()&lt;J43,OR(L43="",L43="Undecided"),Q43=""),"DECIDE SOON; ","")&amp;IF(AND(N43&lt;&gt;"",OR(O43="",O43="No answer"),Q43="",L43&lt;&gt;"End",I43&lt;&gt;"",TODAY()&gt;=N(I43)-'Settings'!$B$4),"FOLLOW UP - NO ANSWER; ","")&amp;IF(AND(O43="Accepted",Q43=""),"ACCEPTED - NOT SIGNED; ","")&amp;IF(AND(H43="",Q43=""),"ENTER NOTICE DAYS; ","")&amp;IF(AND(Q43&lt;&gt;"",R43=""),"ENTER NEW END DATE; ",""),LEN(IF(AND(I43&lt;&gt;"",TODAY()&gt;I43,N43="",Q43=""),"NOTICE DEADLINE PASSED - NOTHING SENT; ","")&amp;IF(AND(TODAY()&gt;E43,Q43="",L43&lt;&gt;"End"),"PAST END DATE - NOT RENEWED; ","")&amp;IF(AND(J43&lt;&gt;"",TODAY()&gt;=J43,OR(L43="",L43="Undecided"),N43="",Q43=""),"DECIDE NOW; ","")&amp;IF(AND(K43&lt;&gt;"",TODAY()&gt;=K43,TODAY()&lt;J43,OR(L43="",L43="Undecided"),Q43=""),"DECIDE SOON; ","")&amp;IF(AND(N43&lt;&gt;"",OR(O43="",O43="No answer"),Q43="",L43&lt;&gt;"End",I43&lt;&gt;"",TODAY()&gt;=N(I43)-'Settings'!$B$4),"FOLLOW UP - NO ANSWER; ","")&amp;IF(AND(O43="Accepted",Q43=""),"ACCEPTED - NOT SIGNED; ","")&amp;IF(AND(H43="",Q43=""),"ENTER NOTICE DAYS; ","")&amp;IF(AND(Q43&lt;&gt;"",R43=""),"ENTER NEW END DATE; ",""))-2)))</f>
        <v/>
      </c>
    </row>
    <row r="44">
      <c r="D44" s="6" t="n"/>
      <c r="E44" s="6" t="n"/>
      <c r="F44" s="7" t="n"/>
      <c r="I44" s="6">
        <f>IF(OR(E44="",H44=""),"",E44-H44)</f>
        <v/>
      </c>
      <c r="J44" s="6">
        <f>IF(I44="","",I44-'Settings'!$B$2)</f>
        <v/>
      </c>
      <c r="K44" s="6">
        <f>IF(J44="","",J44-'Settings'!$B$3)</f>
        <v/>
      </c>
      <c r="M44" s="7" t="n"/>
      <c r="N44" s="6" t="n"/>
      <c r="P44" s="6" t="n"/>
      <c r="Q44" s="6" t="n"/>
      <c r="R44" s="6" t="n"/>
      <c r="S44">
        <f>IF(OR(E44="",Q44&lt;&gt;""),"",E44-TODAY())</f>
        <v/>
      </c>
      <c r="T44">
        <f>IF(E44="","",IF(Q44&lt;&gt;"","RENEWED",IF(L44="End","ENDING",IF(N44&lt;&gt;"","OFFER SENT",IF(AND(J44&lt;&gt;"",TODAY()&gt;=J44),"DECIDE NOW","OK")))))</f>
        <v/>
      </c>
      <c r="U44">
        <f>IF(E44="","",IF(IF(AND(I44&lt;&gt;"",TODAY()&gt;I44,N44="",Q44=""),"NOTICE DEADLINE PASSED - NOTHING SENT; ","")&amp;IF(AND(TODAY()&gt;E44,Q44="",L44&lt;&gt;"End"),"PAST END DATE - NOT RENEWED; ","")&amp;IF(AND(J44&lt;&gt;"",TODAY()&gt;=J44,OR(L44="",L44="Undecided"),N44="",Q44=""),"DECIDE NOW; ","")&amp;IF(AND(K44&lt;&gt;"",TODAY()&gt;=K44,TODAY()&lt;J44,OR(L44="",L44="Undecided"),Q44=""),"DECIDE SOON; ","")&amp;IF(AND(N44&lt;&gt;"",OR(O44="",O44="No answer"),Q44="",L44&lt;&gt;"End",I44&lt;&gt;"",TODAY()&gt;=N(I44)-'Settings'!$B$4),"FOLLOW UP - NO ANSWER; ","")&amp;IF(AND(O44="Accepted",Q44=""),"ACCEPTED - NOT SIGNED; ","")&amp;IF(AND(H44="",Q44=""),"ENTER NOTICE DAYS; ","")&amp;IF(AND(Q44&lt;&gt;"",R44=""),"ENTER NEW END DATE; ","")="","",LEFT(IF(AND(I44&lt;&gt;"",TODAY()&gt;I44,N44="",Q44=""),"NOTICE DEADLINE PASSED - NOTHING SENT; ","")&amp;IF(AND(TODAY()&gt;E44,Q44="",L44&lt;&gt;"End"),"PAST END DATE - NOT RENEWED; ","")&amp;IF(AND(J44&lt;&gt;"",TODAY()&gt;=J44,OR(L44="",L44="Undecided"),N44="",Q44=""),"DECIDE NOW; ","")&amp;IF(AND(K44&lt;&gt;"",TODAY()&gt;=K44,TODAY()&lt;J44,OR(L44="",L44="Undecided"),Q44=""),"DECIDE SOON; ","")&amp;IF(AND(N44&lt;&gt;"",OR(O44="",O44="No answer"),Q44="",L44&lt;&gt;"End",I44&lt;&gt;"",TODAY()&gt;=N(I44)-'Settings'!$B$4),"FOLLOW UP - NO ANSWER; ","")&amp;IF(AND(O44="Accepted",Q44=""),"ACCEPTED - NOT SIGNED; ","")&amp;IF(AND(H44="",Q44=""),"ENTER NOTICE DAYS; ","")&amp;IF(AND(Q44&lt;&gt;"",R44=""),"ENTER NEW END DATE; ",""),LEN(IF(AND(I44&lt;&gt;"",TODAY()&gt;I44,N44="",Q44=""),"NOTICE DEADLINE PASSED - NOTHING SENT; ","")&amp;IF(AND(TODAY()&gt;E44,Q44="",L44&lt;&gt;"End"),"PAST END DATE - NOT RENEWED; ","")&amp;IF(AND(J44&lt;&gt;"",TODAY()&gt;=J44,OR(L44="",L44="Undecided"),N44="",Q44=""),"DECIDE NOW; ","")&amp;IF(AND(K44&lt;&gt;"",TODAY()&gt;=K44,TODAY()&lt;J44,OR(L44="",L44="Undecided"),Q44=""),"DECIDE SOON; ","")&amp;IF(AND(N44&lt;&gt;"",OR(O44="",O44="No answer"),Q44="",L44&lt;&gt;"End",I44&lt;&gt;"",TODAY()&gt;=N(I44)-'Settings'!$B$4),"FOLLOW UP - NO ANSWER; ","")&amp;IF(AND(O44="Accepted",Q44=""),"ACCEPTED - NOT SIGNED; ","")&amp;IF(AND(H44="",Q44=""),"ENTER NOTICE DAYS; ","")&amp;IF(AND(Q44&lt;&gt;"",R44=""),"ENTER NEW END DATE; ",""))-2)))</f>
        <v/>
      </c>
    </row>
    <row r="45">
      <c r="D45" s="6" t="n"/>
      <c r="E45" s="6" t="n"/>
      <c r="F45" s="7" t="n"/>
      <c r="I45" s="6">
        <f>IF(OR(E45="",H45=""),"",E45-H45)</f>
        <v/>
      </c>
      <c r="J45" s="6">
        <f>IF(I45="","",I45-'Settings'!$B$2)</f>
        <v/>
      </c>
      <c r="K45" s="6">
        <f>IF(J45="","",J45-'Settings'!$B$3)</f>
        <v/>
      </c>
      <c r="M45" s="7" t="n"/>
      <c r="N45" s="6" t="n"/>
      <c r="P45" s="6" t="n"/>
      <c r="Q45" s="6" t="n"/>
      <c r="R45" s="6" t="n"/>
      <c r="S45">
        <f>IF(OR(E45="",Q45&lt;&gt;""),"",E45-TODAY())</f>
        <v/>
      </c>
      <c r="T45">
        <f>IF(E45="","",IF(Q45&lt;&gt;"","RENEWED",IF(L45="End","ENDING",IF(N45&lt;&gt;"","OFFER SENT",IF(AND(J45&lt;&gt;"",TODAY()&gt;=J45),"DECIDE NOW","OK")))))</f>
        <v/>
      </c>
      <c r="U45">
        <f>IF(E45="","",IF(IF(AND(I45&lt;&gt;"",TODAY()&gt;I45,N45="",Q45=""),"NOTICE DEADLINE PASSED - NOTHING SENT; ","")&amp;IF(AND(TODAY()&gt;E45,Q45="",L45&lt;&gt;"End"),"PAST END DATE - NOT RENEWED; ","")&amp;IF(AND(J45&lt;&gt;"",TODAY()&gt;=J45,OR(L45="",L45="Undecided"),N45="",Q45=""),"DECIDE NOW; ","")&amp;IF(AND(K45&lt;&gt;"",TODAY()&gt;=K45,TODAY()&lt;J45,OR(L45="",L45="Undecided"),Q45=""),"DECIDE SOON; ","")&amp;IF(AND(N45&lt;&gt;"",OR(O45="",O45="No answer"),Q45="",L45&lt;&gt;"End",I45&lt;&gt;"",TODAY()&gt;=N(I45)-'Settings'!$B$4),"FOLLOW UP - NO ANSWER; ","")&amp;IF(AND(O45="Accepted",Q45=""),"ACCEPTED - NOT SIGNED; ","")&amp;IF(AND(H45="",Q45=""),"ENTER NOTICE DAYS; ","")&amp;IF(AND(Q45&lt;&gt;"",R45=""),"ENTER NEW END DATE; ","")="","",LEFT(IF(AND(I45&lt;&gt;"",TODAY()&gt;I45,N45="",Q45=""),"NOTICE DEADLINE PASSED - NOTHING SENT; ","")&amp;IF(AND(TODAY()&gt;E45,Q45="",L45&lt;&gt;"End"),"PAST END DATE - NOT RENEWED; ","")&amp;IF(AND(J45&lt;&gt;"",TODAY()&gt;=J45,OR(L45="",L45="Undecided"),N45="",Q45=""),"DECIDE NOW; ","")&amp;IF(AND(K45&lt;&gt;"",TODAY()&gt;=K45,TODAY()&lt;J45,OR(L45="",L45="Undecided"),Q45=""),"DECIDE SOON; ","")&amp;IF(AND(N45&lt;&gt;"",OR(O45="",O45="No answer"),Q45="",L45&lt;&gt;"End",I45&lt;&gt;"",TODAY()&gt;=N(I45)-'Settings'!$B$4),"FOLLOW UP - NO ANSWER; ","")&amp;IF(AND(O45="Accepted",Q45=""),"ACCEPTED - NOT SIGNED; ","")&amp;IF(AND(H45="",Q45=""),"ENTER NOTICE DAYS; ","")&amp;IF(AND(Q45&lt;&gt;"",R45=""),"ENTER NEW END DATE; ",""),LEN(IF(AND(I45&lt;&gt;"",TODAY()&gt;I45,N45="",Q45=""),"NOTICE DEADLINE PASSED - NOTHING SENT; ","")&amp;IF(AND(TODAY()&gt;E45,Q45="",L45&lt;&gt;"End"),"PAST END DATE - NOT RENEWED; ","")&amp;IF(AND(J45&lt;&gt;"",TODAY()&gt;=J45,OR(L45="",L45="Undecided"),N45="",Q45=""),"DECIDE NOW; ","")&amp;IF(AND(K45&lt;&gt;"",TODAY()&gt;=K45,TODAY()&lt;J45,OR(L45="",L45="Undecided"),Q45=""),"DECIDE SOON; ","")&amp;IF(AND(N45&lt;&gt;"",OR(O45="",O45="No answer"),Q45="",L45&lt;&gt;"End",I45&lt;&gt;"",TODAY()&gt;=N(I45)-'Settings'!$B$4),"FOLLOW UP - NO ANSWER; ","")&amp;IF(AND(O45="Accepted",Q45=""),"ACCEPTED - NOT SIGNED; ","")&amp;IF(AND(H45="",Q45=""),"ENTER NOTICE DAYS; ","")&amp;IF(AND(Q45&lt;&gt;"",R45=""),"ENTER NEW END DATE; ",""))-2)))</f>
        <v/>
      </c>
    </row>
    <row r="46">
      <c r="D46" s="6" t="n"/>
      <c r="E46" s="6" t="n"/>
      <c r="F46" s="7" t="n"/>
      <c r="I46" s="6">
        <f>IF(OR(E46="",H46=""),"",E46-H46)</f>
        <v/>
      </c>
      <c r="J46" s="6">
        <f>IF(I46="","",I46-'Settings'!$B$2)</f>
        <v/>
      </c>
      <c r="K46" s="6">
        <f>IF(J46="","",J46-'Settings'!$B$3)</f>
        <v/>
      </c>
      <c r="M46" s="7" t="n"/>
      <c r="N46" s="6" t="n"/>
      <c r="P46" s="6" t="n"/>
      <c r="Q46" s="6" t="n"/>
      <c r="R46" s="6" t="n"/>
      <c r="S46">
        <f>IF(OR(E46="",Q46&lt;&gt;""),"",E46-TODAY())</f>
        <v/>
      </c>
      <c r="T46">
        <f>IF(E46="","",IF(Q46&lt;&gt;"","RENEWED",IF(L46="End","ENDING",IF(N46&lt;&gt;"","OFFER SENT",IF(AND(J46&lt;&gt;"",TODAY()&gt;=J46),"DECIDE NOW","OK")))))</f>
        <v/>
      </c>
      <c r="U46">
        <f>IF(E46="","",IF(IF(AND(I46&lt;&gt;"",TODAY()&gt;I46,N46="",Q46=""),"NOTICE DEADLINE PASSED - NOTHING SENT; ","")&amp;IF(AND(TODAY()&gt;E46,Q46="",L46&lt;&gt;"End"),"PAST END DATE - NOT RENEWED; ","")&amp;IF(AND(J46&lt;&gt;"",TODAY()&gt;=J46,OR(L46="",L46="Undecided"),N46="",Q46=""),"DECIDE NOW; ","")&amp;IF(AND(K46&lt;&gt;"",TODAY()&gt;=K46,TODAY()&lt;J46,OR(L46="",L46="Undecided"),Q46=""),"DECIDE SOON; ","")&amp;IF(AND(N46&lt;&gt;"",OR(O46="",O46="No answer"),Q46="",L46&lt;&gt;"End",I46&lt;&gt;"",TODAY()&gt;=N(I46)-'Settings'!$B$4),"FOLLOW UP - NO ANSWER; ","")&amp;IF(AND(O46="Accepted",Q46=""),"ACCEPTED - NOT SIGNED; ","")&amp;IF(AND(H46="",Q46=""),"ENTER NOTICE DAYS; ","")&amp;IF(AND(Q46&lt;&gt;"",R46=""),"ENTER NEW END DATE; ","")="","",LEFT(IF(AND(I46&lt;&gt;"",TODAY()&gt;I46,N46="",Q46=""),"NOTICE DEADLINE PASSED - NOTHING SENT; ","")&amp;IF(AND(TODAY()&gt;E46,Q46="",L46&lt;&gt;"End"),"PAST END DATE - NOT RENEWED; ","")&amp;IF(AND(J46&lt;&gt;"",TODAY()&gt;=J46,OR(L46="",L46="Undecided"),N46="",Q46=""),"DECIDE NOW; ","")&amp;IF(AND(K46&lt;&gt;"",TODAY()&gt;=K46,TODAY()&lt;J46,OR(L46="",L46="Undecided"),Q46=""),"DECIDE SOON; ","")&amp;IF(AND(N46&lt;&gt;"",OR(O46="",O46="No answer"),Q46="",L46&lt;&gt;"End",I46&lt;&gt;"",TODAY()&gt;=N(I46)-'Settings'!$B$4),"FOLLOW UP - NO ANSWER; ","")&amp;IF(AND(O46="Accepted",Q46=""),"ACCEPTED - NOT SIGNED; ","")&amp;IF(AND(H46="",Q46=""),"ENTER NOTICE DAYS; ","")&amp;IF(AND(Q46&lt;&gt;"",R46=""),"ENTER NEW END DATE; ",""),LEN(IF(AND(I46&lt;&gt;"",TODAY()&gt;I46,N46="",Q46=""),"NOTICE DEADLINE PASSED - NOTHING SENT; ","")&amp;IF(AND(TODAY()&gt;E46,Q46="",L46&lt;&gt;"End"),"PAST END DATE - NOT RENEWED; ","")&amp;IF(AND(J46&lt;&gt;"",TODAY()&gt;=J46,OR(L46="",L46="Undecided"),N46="",Q46=""),"DECIDE NOW; ","")&amp;IF(AND(K46&lt;&gt;"",TODAY()&gt;=K46,TODAY()&lt;J46,OR(L46="",L46="Undecided"),Q46=""),"DECIDE SOON; ","")&amp;IF(AND(N46&lt;&gt;"",OR(O46="",O46="No answer"),Q46="",L46&lt;&gt;"End",I46&lt;&gt;"",TODAY()&gt;=N(I46)-'Settings'!$B$4),"FOLLOW UP - NO ANSWER; ","")&amp;IF(AND(O46="Accepted",Q46=""),"ACCEPTED - NOT SIGNED; ","")&amp;IF(AND(H46="",Q46=""),"ENTER NOTICE DAYS; ","")&amp;IF(AND(Q46&lt;&gt;"",R46=""),"ENTER NEW END DATE; ",""))-2)))</f>
        <v/>
      </c>
    </row>
    <row r="47">
      <c r="D47" s="6" t="n"/>
      <c r="E47" s="6" t="n"/>
      <c r="F47" s="7" t="n"/>
      <c r="I47" s="6">
        <f>IF(OR(E47="",H47=""),"",E47-H47)</f>
        <v/>
      </c>
      <c r="J47" s="6">
        <f>IF(I47="","",I47-'Settings'!$B$2)</f>
        <v/>
      </c>
      <c r="K47" s="6">
        <f>IF(J47="","",J47-'Settings'!$B$3)</f>
        <v/>
      </c>
      <c r="M47" s="7" t="n"/>
      <c r="N47" s="6" t="n"/>
      <c r="P47" s="6" t="n"/>
      <c r="Q47" s="6" t="n"/>
      <c r="R47" s="6" t="n"/>
      <c r="S47">
        <f>IF(OR(E47="",Q47&lt;&gt;""),"",E47-TODAY())</f>
        <v/>
      </c>
      <c r="T47">
        <f>IF(E47="","",IF(Q47&lt;&gt;"","RENEWED",IF(L47="End","ENDING",IF(N47&lt;&gt;"","OFFER SENT",IF(AND(J47&lt;&gt;"",TODAY()&gt;=J47),"DECIDE NOW","OK")))))</f>
        <v/>
      </c>
      <c r="U47">
        <f>IF(E47="","",IF(IF(AND(I47&lt;&gt;"",TODAY()&gt;I47,N47="",Q47=""),"NOTICE DEADLINE PASSED - NOTHING SENT; ","")&amp;IF(AND(TODAY()&gt;E47,Q47="",L47&lt;&gt;"End"),"PAST END DATE - NOT RENEWED; ","")&amp;IF(AND(J47&lt;&gt;"",TODAY()&gt;=J47,OR(L47="",L47="Undecided"),N47="",Q47=""),"DECIDE NOW; ","")&amp;IF(AND(K47&lt;&gt;"",TODAY()&gt;=K47,TODAY()&lt;J47,OR(L47="",L47="Undecided"),Q47=""),"DECIDE SOON; ","")&amp;IF(AND(N47&lt;&gt;"",OR(O47="",O47="No answer"),Q47="",L47&lt;&gt;"End",I47&lt;&gt;"",TODAY()&gt;=N(I47)-'Settings'!$B$4),"FOLLOW UP - NO ANSWER; ","")&amp;IF(AND(O47="Accepted",Q47=""),"ACCEPTED - NOT SIGNED; ","")&amp;IF(AND(H47="",Q47=""),"ENTER NOTICE DAYS; ","")&amp;IF(AND(Q47&lt;&gt;"",R47=""),"ENTER NEW END DATE; ","")="","",LEFT(IF(AND(I47&lt;&gt;"",TODAY()&gt;I47,N47="",Q47=""),"NOTICE DEADLINE PASSED - NOTHING SENT; ","")&amp;IF(AND(TODAY()&gt;E47,Q47="",L47&lt;&gt;"End"),"PAST END DATE - NOT RENEWED; ","")&amp;IF(AND(J47&lt;&gt;"",TODAY()&gt;=J47,OR(L47="",L47="Undecided"),N47="",Q47=""),"DECIDE NOW; ","")&amp;IF(AND(K47&lt;&gt;"",TODAY()&gt;=K47,TODAY()&lt;J47,OR(L47="",L47="Undecided"),Q47=""),"DECIDE SOON; ","")&amp;IF(AND(N47&lt;&gt;"",OR(O47="",O47="No answer"),Q47="",L47&lt;&gt;"End",I47&lt;&gt;"",TODAY()&gt;=N(I47)-'Settings'!$B$4),"FOLLOW UP - NO ANSWER; ","")&amp;IF(AND(O47="Accepted",Q47=""),"ACCEPTED - NOT SIGNED; ","")&amp;IF(AND(H47="",Q47=""),"ENTER NOTICE DAYS; ","")&amp;IF(AND(Q47&lt;&gt;"",R47=""),"ENTER NEW END DATE; ",""),LEN(IF(AND(I47&lt;&gt;"",TODAY()&gt;I47,N47="",Q47=""),"NOTICE DEADLINE PASSED - NOTHING SENT; ","")&amp;IF(AND(TODAY()&gt;E47,Q47="",L47&lt;&gt;"End"),"PAST END DATE - NOT RENEWED; ","")&amp;IF(AND(J47&lt;&gt;"",TODAY()&gt;=J47,OR(L47="",L47="Undecided"),N47="",Q47=""),"DECIDE NOW; ","")&amp;IF(AND(K47&lt;&gt;"",TODAY()&gt;=K47,TODAY()&lt;J47,OR(L47="",L47="Undecided"),Q47=""),"DECIDE SOON; ","")&amp;IF(AND(N47&lt;&gt;"",OR(O47="",O47="No answer"),Q47="",L47&lt;&gt;"End",I47&lt;&gt;"",TODAY()&gt;=N(I47)-'Settings'!$B$4),"FOLLOW UP - NO ANSWER; ","")&amp;IF(AND(O47="Accepted",Q47=""),"ACCEPTED - NOT SIGNED; ","")&amp;IF(AND(H47="",Q47=""),"ENTER NOTICE DAYS; ","")&amp;IF(AND(Q47&lt;&gt;"",R47=""),"ENTER NEW END DATE; ",""))-2)))</f>
        <v/>
      </c>
    </row>
    <row r="48">
      <c r="D48" s="6" t="n"/>
      <c r="E48" s="6" t="n"/>
      <c r="F48" s="7" t="n"/>
      <c r="I48" s="6">
        <f>IF(OR(E48="",H48=""),"",E48-H48)</f>
        <v/>
      </c>
      <c r="J48" s="6">
        <f>IF(I48="","",I48-'Settings'!$B$2)</f>
        <v/>
      </c>
      <c r="K48" s="6">
        <f>IF(J48="","",J48-'Settings'!$B$3)</f>
        <v/>
      </c>
      <c r="M48" s="7" t="n"/>
      <c r="N48" s="6" t="n"/>
      <c r="P48" s="6" t="n"/>
      <c r="Q48" s="6" t="n"/>
      <c r="R48" s="6" t="n"/>
      <c r="S48">
        <f>IF(OR(E48="",Q48&lt;&gt;""),"",E48-TODAY())</f>
        <v/>
      </c>
      <c r="T48">
        <f>IF(E48="","",IF(Q48&lt;&gt;"","RENEWED",IF(L48="End","ENDING",IF(N48&lt;&gt;"","OFFER SENT",IF(AND(J48&lt;&gt;"",TODAY()&gt;=J48),"DECIDE NOW","OK")))))</f>
        <v/>
      </c>
      <c r="U48">
        <f>IF(E48="","",IF(IF(AND(I48&lt;&gt;"",TODAY()&gt;I48,N48="",Q48=""),"NOTICE DEADLINE PASSED - NOTHING SENT; ","")&amp;IF(AND(TODAY()&gt;E48,Q48="",L48&lt;&gt;"End"),"PAST END DATE - NOT RENEWED; ","")&amp;IF(AND(J48&lt;&gt;"",TODAY()&gt;=J48,OR(L48="",L48="Undecided"),N48="",Q48=""),"DECIDE NOW; ","")&amp;IF(AND(K48&lt;&gt;"",TODAY()&gt;=K48,TODAY()&lt;J48,OR(L48="",L48="Undecided"),Q48=""),"DECIDE SOON; ","")&amp;IF(AND(N48&lt;&gt;"",OR(O48="",O48="No answer"),Q48="",L48&lt;&gt;"End",I48&lt;&gt;"",TODAY()&gt;=N(I48)-'Settings'!$B$4),"FOLLOW UP - NO ANSWER; ","")&amp;IF(AND(O48="Accepted",Q48=""),"ACCEPTED - NOT SIGNED; ","")&amp;IF(AND(H48="",Q48=""),"ENTER NOTICE DAYS; ","")&amp;IF(AND(Q48&lt;&gt;"",R48=""),"ENTER NEW END DATE; ","")="","",LEFT(IF(AND(I48&lt;&gt;"",TODAY()&gt;I48,N48="",Q48=""),"NOTICE DEADLINE PASSED - NOTHING SENT; ","")&amp;IF(AND(TODAY()&gt;E48,Q48="",L48&lt;&gt;"End"),"PAST END DATE - NOT RENEWED; ","")&amp;IF(AND(J48&lt;&gt;"",TODAY()&gt;=J48,OR(L48="",L48="Undecided"),N48="",Q48=""),"DECIDE NOW; ","")&amp;IF(AND(K48&lt;&gt;"",TODAY()&gt;=K48,TODAY()&lt;J48,OR(L48="",L48="Undecided"),Q48=""),"DECIDE SOON; ","")&amp;IF(AND(N48&lt;&gt;"",OR(O48="",O48="No answer"),Q48="",L48&lt;&gt;"End",I48&lt;&gt;"",TODAY()&gt;=N(I48)-'Settings'!$B$4),"FOLLOW UP - NO ANSWER; ","")&amp;IF(AND(O48="Accepted",Q48=""),"ACCEPTED - NOT SIGNED; ","")&amp;IF(AND(H48="",Q48=""),"ENTER NOTICE DAYS; ","")&amp;IF(AND(Q48&lt;&gt;"",R48=""),"ENTER NEW END DATE; ",""),LEN(IF(AND(I48&lt;&gt;"",TODAY()&gt;I48,N48="",Q48=""),"NOTICE DEADLINE PASSED - NOTHING SENT; ","")&amp;IF(AND(TODAY()&gt;E48,Q48="",L48&lt;&gt;"End"),"PAST END DATE - NOT RENEWED; ","")&amp;IF(AND(J48&lt;&gt;"",TODAY()&gt;=J48,OR(L48="",L48="Undecided"),N48="",Q48=""),"DECIDE NOW; ","")&amp;IF(AND(K48&lt;&gt;"",TODAY()&gt;=K48,TODAY()&lt;J48,OR(L48="",L48="Undecided"),Q48=""),"DECIDE SOON; ","")&amp;IF(AND(N48&lt;&gt;"",OR(O48="",O48="No answer"),Q48="",L48&lt;&gt;"End",I48&lt;&gt;"",TODAY()&gt;=N(I48)-'Settings'!$B$4),"FOLLOW UP - NO ANSWER; ","")&amp;IF(AND(O48="Accepted",Q48=""),"ACCEPTED - NOT SIGNED; ","")&amp;IF(AND(H48="",Q48=""),"ENTER NOTICE DAYS; ","")&amp;IF(AND(Q48&lt;&gt;"",R48=""),"ENTER NEW END DATE; ",""))-2)))</f>
        <v/>
      </c>
    </row>
    <row r="49">
      <c r="D49" s="6" t="n"/>
      <c r="E49" s="6" t="n"/>
      <c r="F49" s="7" t="n"/>
      <c r="I49" s="6">
        <f>IF(OR(E49="",H49=""),"",E49-H49)</f>
        <v/>
      </c>
      <c r="J49" s="6">
        <f>IF(I49="","",I49-'Settings'!$B$2)</f>
        <v/>
      </c>
      <c r="K49" s="6">
        <f>IF(J49="","",J49-'Settings'!$B$3)</f>
        <v/>
      </c>
      <c r="M49" s="7" t="n"/>
      <c r="N49" s="6" t="n"/>
      <c r="P49" s="6" t="n"/>
      <c r="Q49" s="6" t="n"/>
      <c r="R49" s="6" t="n"/>
      <c r="S49">
        <f>IF(OR(E49="",Q49&lt;&gt;""),"",E49-TODAY())</f>
        <v/>
      </c>
      <c r="T49">
        <f>IF(E49="","",IF(Q49&lt;&gt;"","RENEWED",IF(L49="End","ENDING",IF(N49&lt;&gt;"","OFFER SENT",IF(AND(J49&lt;&gt;"",TODAY()&gt;=J49),"DECIDE NOW","OK")))))</f>
        <v/>
      </c>
      <c r="U49">
        <f>IF(E49="","",IF(IF(AND(I49&lt;&gt;"",TODAY()&gt;I49,N49="",Q49=""),"NOTICE DEADLINE PASSED - NOTHING SENT; ","")&amp;IF(AND(TODAY()&gt;E49,Q49="",L49&lt;&gt;"End"),"PAST END DATE - NOT RENEWED; ","")&amp;IF(AND(J49&lt;&gt;"",TODAY()&gt;=J49,OR(L49="",L49="Undecided"),N49="",Q49=""),"DECIDE NOW; ","")&amp;IF(AND(K49&lt;&gt;"",TODAY()&gt;=K49,TODAY()&lt;J49,OR(L49="",L49="Undecided"),Q49=""),"DECIDE SOON; ","")&amp;IF(AND(N49&lt;&gt;"",OR(O49="",O49="No answer"),Q49="",L49&lt;&gt;"End",I49&lt;&gt;"",TODAY()&gt;=N(I49)-'Settings'!$B$4),"FOLLOW UP - NO ANSWER; ","")&amp;IF(AND(O49="Accepted",Q49=""),"ACCEPTED - NOT SIGNED; ","")&amp;IF(AND(H49="",Q49=""),"ENTER NOTICE DAYS; ","")&amp;IF(AND(Q49&lt;&gt;"",R49=""),"ENTER NEW END DATE; ","")="","",LEFT(IF(AND(I49&lt;&gt;"",TODAY()&gt;I49,N49="",Q49=""),"NOTICE DEADLINE PASSED - NOTHING SENT; ","")&amp;IF(AND(TODAY()&gt;E49,Q49="",L49&lt;&gt;"End"),"PAST END DATE - NOT RENEWED; ","")&amp;IF(AND(J49&lt;&gt;"",TODAY()&gt;=J49,OR(L49="",L49="Undecided"),N49="",Q49=""),"DECIDE NOW; ","")&amp;IF(AND(K49&lt;&gt;"",TODAY()&gt;=K49,TODAY()&lt;J49,OR(L49="",L49="Undecided"),Q49=""),"DECIDE SOON; ","")&amp;IF(AND(N49&lt;&gt;"",OR(O49="",O49="No answer"),Q49="",L49&lt;&gt;"End",I49&lt;&gt;"",TODAY()&gt;=N(I49)-'Settings'!$B$4),"FOLLOW UP - NO ANSWER; ","")&amp;IF(AND(O49="Accepted",Q49=""),"ACCEPTED - NOT SIGNED; ","")&amp;IF(AND(H49="",Q49=""),"ENTER NOTICE DAYS; ","")&amp;IF(AND(Q49&lt;&gt;"",R49=""),"ENTER NEW END DATE; ",""),LEN(IF(AND(I49&lt;&gt;"",TODAY()&gt;I49,N49="",Q49=""),"NOTICE DEADLINE PASSED - NOTHING SENT; ","")&amp;IF(AND(TODAY()&gt;E49,Q49="",L49&lt;&gt;"End"),"PAST END DATE - NOT RENEWED; ","")&amp;IF(AND(J49&lt;&gt;"",TODAY()&gt;=J49,OR(L49="",L49="Undecided"),N49="",Q49=""),"DECIDE NOW; ","")&amp;IF(AND(K49&lt;&gt;"",TODAY()&gt;=K49,TODAY()&lt;J49,OR(L49="",L49="Undecided"),Q49=""),"DECIDE SOON; ","")&amp;IF(AND(N49&lt;&gt;"",OR(O49="",O49="No answer"),Q49="",L49&lt;&gt;"End",I49&lt;&gt;"",TODAY()&gt;=N(I49)-'Settings'!$B$4),"FOLLOW UP - NO ANSWER; ","")&amp;IF(AND(O49="Accepted",Q49=""),"ACCEPTED - NOT SIGNED; ","")&amp;IF(AND(H49="",Q49=""),"ENTER NOTICE DAYS; ","")&amp;IF(AND(Q49&lt;&gt;"",R49=""),"ENTER NEW END DATE; ",""))-2)))</f>
        <v/>
      </c>
    </row>
    <row r="50">
      <c r="D50" s="6" t="n"/>
      <c r="E50" s="6" t="n"/>
      <c r="F50" s="7" t="n"/>
      <c r="I50" s="6">
        <f>IF(OR(E50="",H50=""),"",E50-H50)</f>
        <v/>
      </c>
      <c r="J50" s="6">
        <f>IF(I50="","",I50-'Settings'!$B$2)</f>
        <v/>
      </c>
      <c r="K50" s="6">
        <f>IF(J50="","",J50-'Settings'!$B$3)</f>
        <v/>
      </c>
      <c r="M50" s="7" t="n"/>
      <c r="N50" s="6" t="n"/>
      <c r="P50" s="6" t="n"/>
      <c r="Q50" s="6" t="n"/>
      <c r="R50" s="6" t="n"/>
      <c r="S50">
        <f>IF(OR(E50="",Q50&lt;&gt;""),"",E50-TODAY())</f>
        <v/>
      </c>
      <c r="T50">
        <f>IF(E50="","",IF(Q50&lt;&gt;"","RENEWED",IF(L50="End","ENDING",IF(N50&lt;&gt;"","OFFER SENT",IF(AND(J50&lt;&gt;"",TODAY()&gt;=J50),"DECIDE NOW","OK")))))</f>
        <v/>
      </c>
      <c r="U50">
        <f>IF(E50="","",IF(IF(AND(I50&lt;&gt;"",TODAY()&gt;I50,N50="",Q50=""),"NOTICE DEADLINE PASSED - NOTHING SENT; ","")&amp;IF(AND(TODAY()&gt;E50,Q50="",L50&lt;&gt;"End"),"PAST END DATE - NOT RENEWED; ","")&amp;IF(AND(J50&lt;&gt;"",TODAY()&gt;=J50,OR(L50="",L50="Undecided"),N50="",Q50=""),"DECIDE NOW; ","")&amp;IF(AND(K50&lt;&gt;"",TODAY()&gt;=K50,TODAY()&lt;J50,OR(L50="",L50="Undecided"),Q50=""),"DECIDE SOON; ","")&amp;IF(AND(N50&lt;&gt;"",OR(O50="",O50="No answer"),Q50="",L50&lt;&gt;"End",I50&lt;&gt;"",TODAY()&gt;=N(I50)-'Settings'!$B$4),"FOLLOW UP - NO ANSWER; ","")&amp;IF(AND(O50="Accepted",Q50=""),"ACCEPTED - NOT SIGNED; ","")&amp;IF(AND(H50="",Q50=""),"ENTER NOTICE DAYS; ","")&amp;IF(AND(Q50&lt;&gt;"",R50=""),"ENTER NEW END DATE; ","")="","",LEFT(IF(AND(I50&lt;&gt;"",TODAY()&gt;I50,N50="",Q50=""),"NOTICE DEADLINE PASSED - NOTHING SENT; ","")&amp;IF(AND(TODAY()&gt;E50,Q50="",L50&lt;&gt;"End"),"PAST END DATE - NOT RENEWED; ","")&amp;IF(AND(J50&lt;&gt;"",TODAY()&gt;=J50,OR(L50="",L50="Undecided"),N50="",Q50=""),"DECIDE NOW; ","")&amp;IF(AND(K50&lt;&gt;"",TODAY()&gt;=K50,TODAY()&lt;J50,OR(L50="",L50="Undecided"),Q50=""),"DECIDE SOON; ","")&amp;IF(AND(N50&lt;&gt;"",OR(O50="",O50="No answer"),Q50="",L50&lt;&gt;"End",I50&lt;&gt;"",TODAY()&gt;=N(I50)-'Settings'!$B$4),"FOLLOW UP - NO ANSWER; ","")&amp;IF(AND(O50="Accepted",Q50=""),"ACCEPTED - NOT SIGNED; ","")&amp;IF(AND(H50="",Q50=""),"ENTER NOTICE DAYS; ","")&amp;IF(AND(Q50&lt;&gt;"",R50=""),"ENTER NEW END DATE; ",""),LEN(IF(AND(I50&lt;&gt;"",TODAY()&gt;I50,N50="",Q50=""),"NOTICE DEADLINE PASSED - NOTHING SENT; ","")&amp;IF(AND(TODAY()&gt;E50,Q50="",L50&lt;&gt;"End"),"PAST END DATE - NOT RENEWED; ","")&amp;IF(AND(J50&lt;&gt;"",TODAY()&gt;=J50,OR(L50="",L50="Undecided"),N50="",Q50=""),"DECIDE NOW; ","")&amp;IF(AND(K50&lt;&gt;"",TODAY()&gt;=K50,TODAY()&lt;J50,OR(L50="",L50="Undecided"),Q50=""),"DECIDE SOON; ","")&amp;IF(AND(N50&lt;&gt;"",OR(O50="",O50="No answer"),Q50="",L50&lt;&gt;"End",I50&lt;&gt;"",TODAY()&gt;=N(I50)-'Settings'!$B$4),"FOLLOW UP - NO ANSWER; ","")&amp;IF(AND(O50="Accepted",Q50=""),"ACCEPTED - NOT SIGNED; ","")&amp;IF(AND(H50="",Q50=""),"ENTER NOTICE DAYS; ","")&amp;IF(AND(Q50&lt;&gt;"",R50=""),"ENTER NEW END DATE; ",""))-2)))</f>
        <v/>
      </c>
    </row>
    <row r="51">
      <c r="D51" s="6" t="n"/>
      <c r="E51" s="6" t="n"/>
      <c r="F51" s="7" t="n"/>
      <c r="I51" s="6">
        <f>IF(OR(E51="",H51=""),"",E51-H51)</f>
        <v/>
      </c>
      <c r="J51" s="6">
        <f>IF(I51="","",I51-'Settings'!$B$2)</f>
        <v/>
      </c>
      <c r="K51" s="6">
        <f>IF(J51="","",J51-'Settings'!$B$3)</f>
        <v/>
      </c>
      <c r="M51" s="7" t="n"/>
      <c r="N51" s="6" t="n"/>
      <c r="P51" s="6" t="n"/>
      <c r="Q51" s="6" t="n"/>
      <c r="R51" s="6" t="n"/>
      <c r="S51">
        <f>IF(OR(E51="",Q51&lt;&gt;""),"",E51-TODAY())</f>
        <v/>
      </c>
      <c r="T51">
        <f>IF(E51="","",IF(Q51&lt;&gt;"","RENEWED",IF(L51="End","ENDING",IF(N51&lt;&gt;"","OFFER SENT",IF(AND(J51&lt;&gt;"",TODAY()&gt;=J51),"DECIDE NOW","OK")))))</f>
        <v/>
      </c>
      <c r="U51">
        <f>IF(E51="","",IF(IF(AND(I51&lt;&gt;"",TODAY()&gt;I51,N51="",Q51=""),"NOTICE DEADLINE PASSED - NOTHING SENT; ","")&amp;IF(AND(TODAY()&gt;E51,Q51="",L51&lt;&gt;"End"),"PAST END DATE - NOT RENEWED; ","")&amp;IF(AND(J51&lt;&gt;"",TODAY()&gt;=J51,OR(L51="",L51="Undecided"),N51="",Q51=""),"DECIDE NOW; ","")&amp;IF(AND(K51&lt;&gt;"",TODAY()&gt;=K51,TODAY()&lt;J51,OR(L51="",L51="Undecided"),Q51=""),"DECIDE SOON; ","")&amp;IF(AND(N51&lt;&gt;"",OR(O51="",O51="No answer"),Q51="",L51&lt;&gt;"End",I51&lt;&gt;"",TODAY()&gt;=N(I51)-'Settings'!$B$4),"FOLLOW UP - NO ANSWER; ","")&amp;IF(AND(O51="Accepted",Q51=""),"ACCEPTED - NOT SIGNED; ","")&amp;IF(AND(H51="",Q51=""),"ENTER NOTICE DAYS; ","")&amp;IF(AND(Q51&lt;&gt;"",R51=""),"ENTER NEW END DATE; ","")="","",LEFT(IF(AND(I51&lt;&gt;"",TODAY()&gt;I51,N51="",Q51=""),"NOTICE DEADLINE PASSED - NOTHING SENT; ","")&amp;IF(AND(TODAY()&gt;E51,Q51="",L51&lt;&gt;"End"),"PAST END DATE - NOT RENEWED; ","")&amp;IF(AND(J51&lt;&gt;"",TODAY()&gt;=J51,OR(L51="",L51="Undecided"),N51="",Q51=""),"DECIDE NOW; ","")&amp;IF(AND(K51&lt;&gt;"",TODAY()&gt;=K51,TODAY()&lt;J51,OR(L51="",L51="Undecided"),Q51=""),"DECIDE SOON; ","")&amp;IF(AND(N51&lt;&gt;"",OR(O51="",O51="No answer"),Q51="",L51&lt;&gt;"End",I51&lt;&gt;"",TODAY()&gt;=N(I51)-'Settings'!$B$4),"FOLLOW UP - NO ANSWER; ","")&amp;IF(AND(O51="Accepted",Q51=""),"ACCEPTED - NOT SIGNED; ","")&amp;IF(AND(H51="",Q51=""),"ENTER NOTICE DAYS; ","")&amp;IF(AND(Q51&lt;&gt;"",R51=""),"ENTER NEW END DATE; ",""),LEN(IF(AND(I51&lt;&gt;"",TODAY()&gt;I51,N51="",Q51=""),"NOTICE DEADLINE PASSED - NOTHING SENT; ","")&amp;IF(AND(TODAY()&gt;E51,Q51="",L51&lt;&gt;"End"),"PAST END DATE - NOT RENEWED; ","")&amp;IF(AND(J51&lt;&gt;"",TODAY()&gt;=J51,OR(L51="",L51="Undecided"),N51="",Q51=""),"DECIDE NOW; ","")&amp;IF(AND(K51&lt;&gt;"",TODAY()&gt;=K51,TODAY()&lt;J51,OR(L51="",L51="Undecided"),Q51=""),"DECIDE SOON; ","")&amp;IF(AND(N51&lt;&gt;"",OR(O51="",O51="No answer"),Q51="",L51&lt;&gt;"End",I51&lt;&gt;"",TODAY()&gt;=N(I51)-'Settings'!$B$4),"FOLLOW UP - NO ANSWER; ","")&amp;IF(AND(O51="Accepted",Q51=""),"ACCEPTED - NOT SIGNED; ","")&amp;IF(AND(H51="",Q51=""),"ENTER NOTICE DAYS; ","")&amp;IF(AND(Q51&lt;&gt;"",R51=""),"ENTER NEW END DATE; ",""))-2)))</f>
        <v/>
      </c>
    </row>
    <row r="52">
      <c r="D52" s="6" t="n"/>
      <c r="E52" s="6" t="n"/>
      <c r="F52" s="7" t="n"/>
      <c r="I52" s="6">
        <f>IF(OR(E52="",H52=""),"",E52-H52)</f>
        <v/>
      </c>
      <c r="J52" s="6">
        <f>IF(I52="","",I52-'Settings'!$B$2)</f>
        <v/>
      </c>
      <c r="K52" s="6">
        <f>IF(J52="","",J52-'Settings'!$B$3)</f>
        <v/>
      </c>
      <c r="M52" s="7" t="n"/>
      <c r="N52" s="6" t="n"/>
      <c r="P52" s="6" t="n"/>
      <c r="Q52" s="6" t="n"/>
      <c r="R52" s="6" t="n"/>
      <c r="S52">
        <f>IF(OR(E52="",Q52&lt;&gt;""),"",E52-TODAY())</f>
        <v/>
      </c>
      <c r="T52">
        <f>IF(E52="","",IF(Q52&lt;&gt;"","RENEWED",IF(L52="End","ENDING",IF(N52&lt;&gt;"","OFFER SENT",IF(AND(J52&lt;&gt;"",TODAY()&gt;=J52),"DECIDE NOW","OK")))))</f>
        <v/>
      </c>
      <c r="U52">
        <f>IF(E52="","",IF(IF(AND(I52&lt;&gt;"",TODAY()&gt;I52,N52="",Q52=""),"NOTICE DEADLINE PASSED - NOTHING SENT; ","")&amp;IF(AND(TODAY()&gt;E52,Q52="",L52&lt;&gt;"End"),"PAST END DATE - NOT RENEWED; ","")&amp;IF(AND(J52&lt;&gt;"",TODAY()&gt;=J52,OR(L52="",L52="Undecided"),N52="",Q52=""),"DECIDE NOW; ","")&amp;IF(AND(K52&lt;&gt;"",TODAY()&gt;=K52,TODAY()&lt;J52,OR(L52="",L52="Undecided"),Q52=""),"DECIDE SOON; ","")&amp;IF(AND(N52&lt;&gt;"",OR(O52="",O52="No answer"),Q52="",L52&lt;&gt;"End",I52&lt;&gt;"",TODAY()&gt;=N(I52)-'Settings'!$B$4),"FOLLOW UP - NO ANSWER; ","")&amp;IF(AND(O52="Accepted",Q52=""),"ACCEPTED - NOT SIGNED; ","")&amp;IF(AND(H52="",Q52=""),"ENTER NOTICE DAYS; ","")&amp;IF(AND(Q52&lt;&gt;"",R52=""),"ENTER NEW END DATE; ","")="","",LEFT(IF(AND(I52&lt;&gt;"",TODAY()&gt;I52,N52="",Q52=""),"NOTICE DEADLINE PASSED - NOTHING SENT; ","")&amp;IF(AND(TODAY()&gt;E52,Q52="",L52&lt;&gt;"End"),"PAST END DATE - NOT RENEWED; ","")&amp;IF(AND(J52&lt;&gt;"",TODAY()&gt;=J52,OR(L52="",L52="Undecided"),N52="",Q52=""),"DECIDE NOW; ","")&amp;IF(AND(K52&lt;&gt;"",TODAY()&gt;=K52,TODAY()&lt;J52,OR(L52="",L52="Undecided"),Q52=""),"DECIDE SOON; ","")&amp;IF(AND(N52&lt;&gt;"",OR(O52="",O52="No answer"),Q52="",L52&lt;&gt;"End",I52&lt;&gt;"",TODAY()&gt;=N(I52)-'Settings'!$B$4),"FOLLOW UP - NO ANSWER; ","")&amp;IF(AND(O52="Accepted",Q52=""),"ACCEPTED - NOT SIGNED; ","")&amp;IF(AND(H52="",Q52=""),"ENTER NOTICE DAYS; ","")&amp;IF(AND(Q52&lt;&gt;"",R52=""),"ENTER NEW END DATE; ",""),LEN(IF(AND(I52&lt;&gt;"",TODAY()&gt;I52,N52="",Q52=""),"NOTICE DEADLINE PASSED - NOTHING SENT; ","")&amp;IF(AND(TODAY()&gt;E52,Q52="",L52&lt;&gt;"End"),"PAST END DATE - NOT RENEWED; ","")&amp;IF(AND(J52&lt;&gt;"",TODAY()&gt;=J52,OR(L52="",L52="Undecided"),N52="",Q52=""),"DECIDE NOW; ","")&amp;IF(AND(K52&lt;&gt;"",TODAY()&gt;=K52,TODAY()&lt;J52,OR(L52="",L52="Undecided"),Q52=""),"DECIDE SOON; ","")&amp;IF(AND(N52&lt;&gt;"",OR(O52="",O52="No answer"),Q52="",L52&lt;&gt;"End",I52&lt;&gt;"",TODAY()&gt;=N(I52)-'Settings'!$B$4),"FOLLOW UP - NO ANSWER; ","")&amp;IF(AND(O52="Accepted",Q52=""),"ACCEPTED - NOT SIGNED; ","")&amp;IF(AND(H52="",Q52=""),"ENTER NOTICE DAYS; ","")&amp;IF(AND(Q52&lt;&gt;"",R52=""),"ENTER NEW END DATE; ",""))-2)))</f>
        <v/>
      </c>
    </row>
    <row r="53">
      <c r="D53" s="6" t="n"/>
      <c r="E53" s="6" t="n"/>
      <c r="F53" s="7" t="n"/>
      <c r="I53" s="6">
        <f>IF(OR(E53="",H53=""),"",E53-H53)</f>
        <v/>
      </c>
      <c r="J53" s="6">
        <f>IF(I53="","",I53-'Settings'!$B$2)</f>
        <v/>
      </c>
      <c r="K53" s="6">
        <f>IF(J53="","",J53-'Settings'!$B$3)</f>
        <v/>
      </c>
      <c r="M53" s="7" t="n"/>
      <c r="N53" s="6" t="n"/>
      <c r="P53" s="6" t="n"/>
      <c r="Q53" s="6" t="n"/>
      <c r="R53" s="6" t="n"/>
      <c r="S53">
        <f>IF(OR(E53="",Q53&lt;&gt;""),"",E53-TODAY())</f>
        <v/>
      </c>
      <c r="T53">
        <f>IF(E53="","",IF(Q53&lt;&gt;"","RENEWED",IF(L53="End","ENDING",IF(N53&lt;&gt;"","OFFER SENT",IF(AND(J53&lt;&gt;"",TODAY()&gt;=J53),"DECIDE NOW","OK")))))</f>
        <v/>
      </c>
      <c r="U53">
        <f>IF(E53="","",IF(IF(AND(I53&lt;&gt;"",TODAY()&gt;I53,N53="",Q53=""),"NOTICE DEADLINE PASSED - NOTHING SENT; ","")&amp;IF(AND(TODAY()&gt;E53,Q53="",L53&lt;&gt;"End"),"PAST END DATE - NOT RENEWED; ","")&amp;IF(AND(J53&lt;&gt;"",TODAY()&gt;=J53,OR(L53="",L53="Undecided"),N53="",Q53=""),"DECIDE NOW; ","")&amp;IF(AND(K53&lt;&gt;"",TODAY()&gt;=K53,TODAY()&lt;J53,OR(L53="",L53="Undecided"),Q53=""),"DECIDE SOON; ","")&amp;IF(AND(N53&lt;&gt;"",OR(O53="",O53="No answer"),Q53="",L53&lt;&gt;"End",I53&lt;&gt;"",TODAY()&gt;=N(I53)-'Settings'!$B$4),"FOLLOW UP - NO ANSWER; ","")&amp;IF(AND(O53="Accepted",Q53=""),"ACCEPTED - NOT SIGNED; ","")&amp;IF(AND(H53="",Q53=""),"ENTER NOTICE DAYS; ","")&amp;IF(AND(Q53&lt;&gt;"",R53=""),"ENTER NEW END DATE; ","")="","",LEFT(IF(AND(I53&lt;&gt;"",TODAY()&gt;I53,N53="",Q53=""),"NOTICE DEADLINE PASSED - NOTHING SENT; ","")&amp;IF(AND(TODAY()&gt;E53,Q53="",L53&lt;&gt;"End"),"PAST END DATE - NOT RENEWED; ","")&amp;IF(AND(J53&lt;&gt;"",TODAY()&gt;=J53,OR(L53="",L53="Undecided"),N53="",Q53=""),"DECIDE NOW; ","")&amp;IF(AND(K53&lt;&gt;"",TODAY()&gt;=K53,TODAY()&lt;J53,OR(L53="",L53="Undecided"),Q53=""),"DECIDE SOON; ","")&amp;IF(AND(N53&lt;&gt;"",OR(O53="",O53="No answer"),Q53="",L53&lt;&gt;"End",I53&lt;&gt;"",TODAY()&gt;=N(I53)-'Settings'!$B$4),"FOLLOW UP - NO ANSWER; ","")&amp;IF(AND(O53="Accepted",Q53=""),"ACCEPTED - NOT SIGNED; ","")&amp;IF(AND(H53="",Q53=""),"ENTER NOTICE DAYS; ","")&amp;IF(AND(Q53&lt;&gt;"",R53=""),"ENTER NEW END DATE; ",""),LEN(IF(AND(I53&lt;&gt;"",TODAY()&gt;I53,N53="",Q53=""),"NOTICE DEADLINE PASSED - NOTHING SENT; ","")&amp;IF(AND(TODAY()&gt;E53,Q53="",L53&lt;&gt;"End"),"PAST END DATE - NOT RENEWED; ","")&amp;IF(AND(J53&lt;&gt;"",TODAY()&gt;=J53,OR(L53="",L53="Undecided"),N53="",Q53=""),"DECIDE NOW; ","")&amp;IF(AND(K53&lt;&gt;"",TODAY()&gt;=K53,TODAY()&lt;J53,OR(L53="",L53="Undecided"),Q53=""),"DECIDE SOON; ","")&amp;IF(AND(N53&lt;&gt;"",OR(O53="",O53="No answer"),Q53="",L53&lt;&gt;"End",I53&lt;&gt;"",TODAY()&gt;=N(I53)-'Settings'!$B$4),"FOLLOW UP - NO ANSWER; ","")&amp;IF(AND(O53="Accepted",Q53=""),"ACCEPTED - NOT SIGNED; ","")&amp;IF(AND(H53="",Q53=""),"ENTER NOTICE DAYS; ","")&amp;IF(AND(Q53&lt;&gt;"",R53=""),"ENTER NEW END DATE; ",""))-2)))</f>
        <v/>
      </c>
    </row>
    <row r="54">
      <c r="D54" s="6" t="n"/>
      <c r="E54" s="6" t="n"/>
      <c r="F54" s="7" t="n"/>
      <c r="I54" s="6">
        <f>IF(OR(E54="",H54=""),"",E54-H54)</f>
        <v/>
      </c>
      <c r="J54" s="6">
        <f>IF(I54="","",I54-'Settings'!$B$2)</f>
        <v/>
      </c>
      <c r="K54" s="6">
        <f>IF(J54="","",J54-'Settings'!$B$3)</f>
        <v/>
      </c>
      <c r="M54" s="7" t="n"/>
      <c r="N54" s="6" t="n"/>
      <c r="P54" s="6" t="n"/>
      <c r="Q54" s="6" t="n"/>
      <c r="R54" s="6" t="n"/>
      <c r="S54">
        <f>IF(OR(E54="",Q54&lt;&gt;""),"",E54-TODAY())</f>
        <v/>
      </c>
      <c r="T54">
        <f>IF(E54="","",IF(Q54&lt;&gt;"","RENEWED",IF(L54="End","ENDING",IF(N54&lt;&gt;"","OFFER SENT",IF(AND(J54&lt;&gt;"",TODAY()&gt;=J54),"DECIDE NOW","OK")))))</f>
        <v/>
      </c>
      <c r="U54">
        <f>IF(E54="","",IF(IF(AND(I54&lt;&gt;"",TODAY()&gt;I54,N54="",Q54=""),"NOTICE DEADLINE PASSED - NOTHING SENT; ","")&amp;IF(AND(TODAY()&gt;E54,Q54="",L54&lt;&gt;"End"),"PAST END DATE - NOT RENEWED; ","")&amp;IF(AND(J54&lt;&gt;"",TODAY()&gt;=J54,OR(L54="",L54="Undecided"),N54="",Q54=""),"DECIDE NOW; ","")&amp;IF(AND(K54&lt;&gt;"",TODAY()&gt;=K54,TODAY()&lt;J54,OR(L54="",L54="Undecided"),Q54=""),"DECIDE SOON; ","")&amp;IF(AND(N54&lt;&gt;"",OR(O54="",O54="No answer"),Q54="",L54&lt;&gt;"End",I54&lt;&gt;"",TODAY()&gt;=N(I54)-'Settings'!$B$4),"FOLLOW UP - NO ANSWER; ","")&amp;IF(AND(O54="Accepted",Q54=""),"ACCEPTED - NOT SIGNED; ","")&amp;IF(AND(H54="",Q54=""),"ENTER NOTICE DAYS; ","")&amp;IF(AND(Q54&lt;&gt;"",R54=""),"ENTER NEW END DATE; ","")="","",LEFT(IF(AND(I54&lt;&gt;"",TODAY()&gt;I54,N54="",Q54=""),"NOTICE DEADLINE PASSED - NOTHING SENT; ","")&amp;IF(AND(TODAY()&gt;E54,Q54="",L54&lt;&gt;"End"),"PAST END DATE - NOT RENEWED; ","")&amp;IF(AND(J54&lt;&gt;"",TODAY()&gt;=J54,OR(L54="",L54="Undecided"),N54="",Q54=""),"DECIDE NOW; ","")&amp;IF(AND(K54&lt;&gt;"",TODAY()&gt;=K54,TODAY()&lt;J54,OR(L54="",L54="Undecided"),Q54=""),"DECIDE SOON; ","")&amp;IF(AND(N54&lt;&gt;"",OR(O54="",O54="No answer"),Q54="",L54&lt;&gt;"End",I54&lt;&gt;"",TODAY()&gt;=N(I54)-'Settings'!$B$4),"FOLLOW UP - NO ANSWER; ","")&amp;IF(AND(O54="Accepted",Q54=""),"ACCEPTED - NOT SIGNED; ","")&amp;IF(AND(H54="",Q54=""),"ENTER NOTICE DAYS; ","")&amp;IF(AND(Q54&lt;&gt;"",R54=""),"ENTER NEW END DATE; ",""),LEN(IF(AND(I54&lt;&gt;"",TODAY()&gt;I54,N54="",Q54=""),"NOTICE DEADLINE PASSED - NOTHING SENT; ","")&amp;IF(AND(TODAY()&gt;E54,Q54="",L54&lt;&gt;"End"),"PAST END DATE - NOT RENEWED; ","")&amp;IF(AND(J54&lt;&gt;"",TODAY()&gt;=J54,OR(L54="",L54="Undecided"),N54="",Q54=""),"DECIDE NOW; ","")&amp;IF(AND(K54&lt;&gt;"",TODAY()&gt;=K54,TODAY()&lt;J54,OR(L54="",L54="Undecided"),Q54=""),"DECIDE SOON; ","")&amp;IF(AND(N54&lt;&gt;"",OR(O54="",O54="No answer"),Q54="",L54&lt;&gt;"End",I54&lt;&gt;"",TODAY()&gt;=N(I54)-'Settings'!$B$4),"FOLLOW UP - NO ANSWER; ","")&amp;IF(AND(O54="Accepted",Q54=""),"ACCEPTED - NOT SIGNED; ","")&amp;IF(AND(H54="",Q54=""),"ENTER NOTICE DAYS; ","")&amp;IF(AND(Q54&lt;&gt;"",R54=""),"ENTER NEW END DATE; ",""))-2)))</f>
        <v/>
      </c>
    </row>
    <row r="55">
      <c r="D55" s="6" t="n"/>
      <c r="E55" s="6" t="n"/>
      <c r="F55" s="7" t="n"/>
      <c r="I55" s="6">
        <f>IF(OR(E55="",H55=""),"",E55-H55)</f>
        <v/>
      </c>
      <c r="J55" s="6">
        <f>IF(I55="","",I55-'Settings'!$B$2)</f>
        <v/>
      </c>
      <c r="K55" s="6">
        <f>IF(J55="","",J55-'Settings'!$B$3)</f>
        <v/>
      </c>
      <c r="M55" s="7" t="n"/>
      <c r="N55" s="6" t="n"/>
      <c r="P55" s="6" t="n"/>
      <c r="Q55" s="6" t="n"/>
      <c r="R55" s="6" t="n"/>
      <c r="S55">
        <f>IF(OR(E55="",Q55&lt;&gt;""),"",E55-TODAY())</f>
        <v/>
      </c>
      <c r="T55">
        <f>IF(E55="","",IF(Q55&lt;&gt;"","RENEWED",IF(L55="End","ENDING",IF(N55&lt;&gt;"","OFFER SENT",IF(AND(J55&lt;&gt;"",TODAY()&gt;=J55),"DECIDE NOW","OK")))))</f>
        <v/>
      </c>
      <c r="U55">
        <f>IF(E55="","",IF(IF(AND(I55&lt;&gt;"",TODAY()&gt;I55,N55="",Q55=""),"NOTICE DEADLINE PASSED - NOTHING SENT; ","")&amp;IF(AND(TODAY()&gt;E55,Q55="",L55&lt;&gt;"End"),"PAST END DATE - NOT RENEWED; ","")&amp;IF(AND(J55&lt;&gt;"",TODAY()&gt;=J55,OR(L55="",L55="Undecided"),N55="",Q55=""),"DECIDE NOW; ","")&amp;IF(AND(K55&lt;&gt;"",TODAY()&gt;=K55,TODAY()&lt;J55,OR(L55="",L55="Undecided"),Q55=""),"DECIDE SOON; ","")&amp;IF(AND(N55&lt;&gt;"",OR(O55="",O55="No answer"),Q55="",L55&lt;&gt;"End",I55&lt;&gt;"",TODAY()&gt;=N(I55)-'Settings'!$B$4),"FOLLOW UP - NO ANSWER; ","")&amp;IF(AND(O55="Accepted",Q55=""),"ACCEPTED - NOT SIGNED; ","")&amp;IF(AND(H55="",Q55=""),"ENTER NOTICE DAYS; ","")&amp;IF(AND(Q55&lt;&gt;"",R55=""),"ENTER NEW END DATE; ","")="","",LEFT(IF(AND(I55&lt;&gt;"",TODAY()&gt;I55,N55="",Q55=""),"NOTICE DEADLINE PASSED - NOTHING SENT; ","")&amp;IF(AND(TODAY()&gt;E55,Q55="",L55&lt;&gt;"End"),"PAST END DATE - NOT RENEWED; ","")&amp;IF(AND(J55&lt;&gt;"",TODAY()&gt;=J55,OR(L55="",L55="Undecided"),N55="",Q55=""),"DECIDE NOW; ","")&amp;IF(AND(K55&lt;&gt;"",TODAY()&gt;=K55,TODAY()&lt;J55,OR(L55="",L55="Undecided"),Q55=""),"DECIDE SOON; ","")&amp;IF(AND(N55&lt;&gt;"",OR(O55="",O55="No answer"),Q55="",L55&lt;&gt;"End",I55&lt;&gt;"",TODAY()&gt;=N(I55)-'Settings'!$B$4),"FOLLOW UP - NO ANSWER; ","")&amp;IF(AND(O55="Accepted",Q55=""),"ACCEPTED - NOT SIGNED; ","")&amp;IF(AND(H55="",Q55=""),"ENTER NOTICE DAYS; ","")&amp;IF(AND(Q55&lt;&gt;"",R55=""),"ENTER NEW END DATE; ",""),LEN(IF(AND(I55&lt;&gt;"",TODAY()&gt;I55,N55="",Q55=""),"NOTICE DEADLINE PASSED - NOTHING SENT; ","")&amp;IF(AND(TODAY()&gt;E55,Q55="",L55&lt;&gt;"End"),"PAST END DATE - NOT RENEWED; ","")&amp;IF(AND(J55&lt;&gt;"",TODAY()&gt;=J55,OR(L55="",L55="Undecided"),N55="",Q55=""),"DECIDE NOW; ","")&amp;IF(AND(K55&lt;&gt;"",TODAY()&gt;=K55,TODAY()&lt;J55,OR(L55="",L55="Undecided"),Q55=""),"DECIDE SOON; ","")&amp;IF(AND(N55&lt;&gt;"",OR(O55="",O55="No answer"),Q55="",L55&lt;&gt;"End",I55&lt;&gt;"",TODAY()&gt;=N(I55)-'Settings'!$B$4),"FOLLOW UP - NO ANSWER; ","")&amp;IF(AND(O55="Accepted",Q55=""),"ACCEPTED - NOT SIGNED; ","")&amp;IF(AND(H55="",Q55=""),"ENTER NOTICE DAYS; ","")&amp;IF(AND(Q55&lt;&gt;"",R55=""),"ENTER NEW END DATE; ",""))-2)))</f>
        <v/>
      </c>
    </row>
    <row r="56">
      <c r="D56" s="6" t="n"/>
      <c r="E56" s="6" t="n"/>
      <c r="F56" s="7" t="n"/>
      <c r="I56" s="6">
        <f>IF(OR(E56="",H56=""),"",E56-H56)</f>
        <v/>
      </c>
      <c r="J56" s="6">
        <f>IF(I56="","",I56-'Settings'!$B$2)</f>
        <v/>
      </c>
      <c r="K56" s="6">
        <f>IF(J56="","",J56-'Settings'!$B$3)</f>
        <v/>
      </c>
      <c r="M56" s="7" t="n"/>
      <c r="N56" s="6" t="n"/>
      <c r="P56" s="6" t="n"/>
      <c r="Q56" s="6" t="n"/>
      <c r="R56" s="6" t="n"/>
      <c r="S56">
        <f>IF(OR(E56="",Q56&lt;&gt;""),"",E56-TODAY())</f>
        <v/>
      </c>
      <c r="T56">
        <f>IF(E56="","",IF(Q56&lt;&gt;"","RENEWED",IF(L56="End","ENDING",IF(N56&lt;&gt;"","OFFER SENT",IF(AND(J56&lt;&gt;"",TODAY()&gt;=J56),"DECIDE NOW","OK")))))</f>
        <v/>
      </c>
      <c r="U56">
        <f>IF(E56="","",IF(IF(AND(I56&lt;&gt;"",TODAY()&gt;I56,N56="",Q56=""),"NOTICE DEADLINE PASSED - NOTHING SENT; ","")&amp;IF(AND(TODAY()&gt;E56,Q56="",L56&lt;&gt;"End"),"PAST END DATE - NOT RENEWED; ","")&amp;IF(AND(J56&lt;&gt;"",TODAY()&gt;=J56,OR(L56="",L56="Undecided"),N56="",Q56=""),"DECIDE NOW; ","")&amp;IF(AND(K56&lt;&gt;"",TODAY()&gt;=K56,TODAY()&lt;J56,OR(L56="",L56="Undecided"),Q56=""),"DECIDE SOON; ","")&amp;IF(AND(N56&lt;&gt;"",OR(O56="",O56="No answer"),Q56="",L56&lt;&gt;"End",I56&lt;&gt;"",TODAY()&gt;=N(I56)-'Settings'!$B$4),"FOLLOW UP - NO ANSWER; ","")&amp;IF(AND(O56="Accepted",Q56=""),"ACCEPTED - NOT SIGNED; ","")&amp;IF(AND(H56="",Q56=""),"ENTER NOTICE DAYS; ","")&amp;IF(AND(Q56&lt;&gt;"",R56=""),"ENTER NEW END DATE; ","")="","",LEFT(IF(AND(I56&lt;&gt;"",TODAY()&gt;I56,N56="",Q56=""),"NOTICE DEADLINE PASSED - NOTHING SENT; ","")&amp;IF(AND(TODAY()&gt;E56,Q56="",L56&lt;&gt;"End"),"PAST END DATE - NOT RENEWED; ","")&amp;IF(AND(J56&lt;&gt;"",TODAY()&gt;=J56,OR(L56="",L56="Undecided"),N56="",Q56=""),"DECIDE NOW; ","")&amp;IF(AND(K56&lt;&gt;"",TODAY()&gt;=K56,TODAY()&lt;J56,OR(L56="",L56="Undecided"),Q56=""),"DECIDE SOON; ","")&amp;IF(AND(N56&lt;&gt;"",OR(O56="",O56="No answer"),Q56="",L56&lt;&gt;"End",I56&lt;&gt;"",TODAY()&gt;=N(I56)-'Settings'!$B$4),"FOLLOW UP - NO ANSWER; ","")&amp;IF(AND(O56="Accepted",Q56=""),"ACCEPTED - NOT SIGNED; ","")&amp;IF(AND(H56="",Q56=""),"ENTER NOTICE DAYS; ","")&amp;IF(AND(Q56&lt;&gt;"",R56=""),"ENTER NEW END DATE; ",""),LEN(IF(AND(I56&lt;&gt;"",TODAY()&gt;I56,N56="",Q56=""),"NOTICE DEADLINE PASSED - NOTHING SENT; ","")&amp;IF(AND(TODAY()&gt;E56,Q56="",L56&lt;&gt;"End"),"PAST END DATE - NOT RENEWED; ","")&amp;IF(AND(J56&lt;&gt;"",TODAY()&gt;=J56,OR(L56="",L56="Undecided"),N56="",Q56=""),"DECIDE NOW; ","")&amp;IF(AND(K56&lt;&gt;"",TODAY()&gt;=K56,TODAY()&lt;J56,OR(L56="",L56="Undecided"),Q56=""),"DECIDE SOON; ","")&amp;IF(AND(N56&lt;&gt;"",OR(O56="",O56="No answer"),Q56="",L56&lt;&gt;"End",I56&lt;&gt;"",TODAY()&gt;=N(I56)-'Settings'!$B$4),"FOLLOW UP - NO ANSWER; ","")&amp;IF(AND(O56="Accepted",Q56=""),"ACCEPTED - NOT SIGNED; ","")&amp;IF(AND(H56="",Q56=""),"ENTER NOTICE DAYS; ","")&amp;IF(AND(Q56&lt;&gt;"",R56=""),"ENTER NEW END DATE; ",""))-2)))</f>
        <v/>
      </c>
    </row>
    <row r="57">
      <c r="D57" s="6" t="n"/>
      <c r="E57" s="6" t="n"/>
      <c r="F57" s="7" t="n"/>
      <c r="I57" s="6">
        <f>IF(OR(E57="",H57=""),"",E57-H57)</f>
        <v/>
      </c>
      <c r="J57" s="6">
        <f>IF(I57="","",I57-'Settings'!$B$2)</f>
        <v/>
      </c>
      <c r="K57" s="6">
        <f>IF(J57="","",J57-'Settings'!$B$3)</f>
        <v/>
      </c>
      <c r="M57" s="7" t="n"/>
      <c r="N57" s="6" t="n"/>
      <c r="P57" s="6" t="n"/>
      <c r="Q57" s="6" t="n"/>
      <c r="R57" s="6" t="n"/>
      <c r="S57">
        <f>IF(OR(E57="",Q57&lt;&gt;""),"",E57-TODAY())</f>
        <v/>
      </c>
      <c r="T57">
        <f>IF(E57="","",IF(Q57&lt;&gt;"","RENEWED",IF(L57="End","ENDING",IF(N57&lt;&gt;"","OFFER SENT",IF(AND(J57&lt;&gt;"",TODAY()&gt;=J57),"DECIDE NOW","OK")))))</f>
        <v/>
      </c>
      <c r="U57">
        <f>IF(E57="","",IF(IF(AND(I57&lt;&gt;"",TODAY()&gt;I57,N57="",Q57=""),"NOTICE DEADLINE PASSED - NOTHING SENT; ","")&amp;IF(AND(TODAY()&gt;E57,Q57="",L57&lt;&gt;"End"),"PAST END DATE - NOT RENEWED; ","")&amp;IF(AND(J57&lt;&gt;"",TODAY()&gt;=J57,OR(L57="",L57="Undecided"),N57="",Q57=""),"DECIDE NOW; ","")&amp;IF(AND(K57&lt;&gt;"",TODAY()&gt;=K57,TODAY()&lt;J57,OR(L57="",L57="Undecided"),Q57=""),"DECIDE SOON; ","")&amp;IF(AND(N57&lt;&gt;"",OR(O57="",O57="No answer"),Q57="",L57&lt;&gt;"End",I57&lt;&gt;"",TODAY()&gt;=N(I57)-'Settings'!$B$4),"FOLLOW UP - NO ANSWER; ","")&amp;IF(AND(O57="Accepted",Q57=""),"ACCEPTED - NOT SIGNED; ","")&amp;IF(AND(H57="",Q57=""),"ENTER NOTICE DAYS; ","")&amp;IF(AND(Q57&lt;&gt;"",R57=""),"ENTER NEW END DATE; ","")="","",LEFT(IF(AND(I57&lt;&gt;"",TODAY()&gt;I57,N57="",Q57=""),"NOTICE DEADLINE PASSED - NOTHING SENT; ","")&amp;IF(AND(TODAY()&gt;E57,Q57="",L57&lt;&gt;"End"),"PAST END DATE - NOT RENEWED; ","")&amp;IF(AND(J57&lt;&gt;"",TODAY()&gt;=J57,OR(L57="",L57="Undecided"),N57="",Q57=""),"DECIDE NOW; ","")&amp;IF(AND(K57&lt;&gt;"",TODAY()&gt;=K57,TODAY()&lt;J57,OR(L57="",L57="Undecided"),Q57=""),"DECIDE SOON; ","")&amp;IF(AND(N57&lt;&gt;"",OR(O57="",O57="No answer"),Q57="",L57&lt;&gt;"End",I57&lt;&gt;"",TODAY()&gt;=N(I57)-'Settings'!$B$4),"FOLLOW UP - NO ANSWER; ","")&amp;IF(AND(O57="Accepted",Q57=""),"ACCEPTED - NOT SIGNED; ","")&amp;IF(AND(H57="",Q57=""),"ENTER NOTICE DAYS; ","")&amp;IF(AND(Q57&lt;&gt;"",R57=""),"ENTER NEW END DATE; ",""),LEN(IF(AND(I57&lt;&gt;"",TODAY()&gt;I57,N57="",Q57=""),"NOTICE DEADLINE PASSED - NOTHING SENT; ","")&amp;IF(AND(TODAY()&gt;E57,Q57="",L57&lt;&gt;"End"),"PAST END DATE - NOT RENEWED; ","")&amp;IF(AND(J57&lt;&gt;"",TODAY()&gt;=J57,OR(L57="",L57="Undecided"),N57="",Q57=""),"DECIDE NOW; ","")&amp;IF(AND(K57&lt;&gt;"",TODAY()&gt;=K57,TODAY()&lt;J57,OR(L57="",L57="Undecided"),Q57=""),"DECIDE SOON; ","")&amp;IF(AND(N57&lt;&gt;"",OR(O57="",O57="No answer"),Q57="",L57&lt;&gt;"End",I57&lt;&gt;"",TODAY()&gt;=N(I57)-'Settings'!$B$4),"FOLLOW UP - NO ANSWER; ","")&amp;IF(AND(O57="Accepted",Q57=""),"ACCEPTED - NOT SIGNED; ","")&amp;IF(AND(H57="",Q57=""),"ENTER NOTICE DAYS; ","")&amp;IF(AND(Q57&lt;&gt;"",R57=""),"ENTER NEW END DATE; ",""))-2)))</f>
        <v/>
      </c>
    </row>
    <row r="58">
      <c r="D58" s="6" t="n"/>
      <c r="E58" s="6" t="n"/>
      <c r="F58" s="7" t="n"/>
      <c r="I58" s="6">
        <f>IF(OR(E58="",H58=""),"",E58-H58)</f>
        <v/>
      </c>
      <c r="J58" s="6">
        <f>IF(I58="","",I58-'Settings'!$B$2)</f>
        <v/>
      </c>
      <c r="K58" s="6">
        <f>IF(J58="","",J58-'Settings'!$B$3)</f>
        <v/>
      </c>
      <c r="M58" s="7" t="n"/>
      <c r="N58" s="6" t="n"/>
      <c r="P58" s="6" t="n"/>
      <c r="Q58" s="6" t="n"/>
      <c r="R58" s="6" t="n"/>
      <c r="S58">
        <f>IF(OR(E58="",Q58&lt;&gt;""),"",E58-TODAY())</f>
        <v/>
      </c>
      <c r="T58">
        <f>IF(E58="","",IF(Q58&lt;&gt;"","RENEWED",IF(L58="End","ENDING",IF(N58&lt;&gt;"","OFFER SENT",IF(AND(J58&lt;&gt;"",TODAY()&gt;=J58),"DECIDE NOW","OK")))))</f>
        <v/>
      </c>
      <c r="U58">
        <f>IF(E58="","",IF(IF(AND(I58&lt;&gt;"",TODAY()&gt;I58,N58="",Q58=""),"NOTICE DEADLINE PASSED - NOTHING SENT; ","")&amp;IF(AND(TODAY()&gt;E58,Q58="",L58&lt;&gt;"End"),"PAST END DATE - NOT RENEWED; ","")&amp;IF(AND(J58&lt;&gt;"",TODAY()&gt;=J58,OR(L58="",L58="Undecided"),N58="",Q58=""),"DECIDE NOW; ","")&amp;IF(AND(K58&lt;&gt;"",TODAY()&gt;=K58,TODAY()&lt;J58,OR(L58="",L58="Undecided"),Q58=""),"DECIDE SOON; ","")&amp;IF(AND(N58&lt;&gt;"",OR(O58="",O58="No answer"),Q58="",L58&lt;&gt;"End",I58&lt;&gt;"",TODAY()&gt;=N(I58)-'Settings'!$B$4),"FOLLOW UP - NO ANSWER; ","")&amp;IF(AND(O58="Accepted",Q58=""),"ACCEPTED - NOT SIGNED; ","")&amp;IF(AND(H58="",Q58=""),"ENTER NOTICE DAYS; ","")&amp;IF(AND(Q58&lt;&gt;"",R58=""),"ENTER NEW END DATE; ","")="","",LEFT(IF(AND(I58&lt;&gt;"",TODAY()&gt;I58,N58="",Q58=""),"NOTICE DEADLINE PASSED - NOTHING SENT; ","")&amp;IF(AND(TODAY()&gt;E58,Q58="",L58&lt;&gt;"End"),"PAST END DATE - NOT RENEWED; ","")&amp;IF(AND(J58&lt;&gt;"",TODAY()&gt;=J58,OR(L58="",L58="Undecided"),N58="",Q58=""),"DECIDE NOW; ","")&amp;IF(AND(K58&lt;&gt;"",TODAY()&gt;=K58,TODAY()&lt;J58,OR(L58="",L58="Undecided"),Q58=""),"DECIDE SOON; ","")&amp;IF(AND(N58&lt;&gt;"",OR(O58="",O58="No answer"),Q58="",L58&lt;&gt;"End",I58&lt;&gt;"",TODAY()&gt;=N(I58)-'Settings'!$B$4),"FOLLOW UP - NO ANSWER; ","")&amp;IF(AND(O58="Accepted",Q58=""),"ACCEPTED - NOT SIGNED; ","")&amp;IF(AND(H58="",Q58=""),"ENTER NOTICE DAYS; ","")&amp;IF(AND(Q58&lt;&gt;"",R58=""),"ENTER NEW END DATE; ",""),LEN(IF(AND(I58&lt;&gt;"",TODAY()&gt;I58,N58="",Q58=""),"NOTICE DEADLINE PASSED - NOTHING SENT; ","")&amp;IF(AND(TODAY()&gt;E58,Q58="",L58&lt;&gt;"End"),"PAST END DATE - NOT RENEWED; ","")&amp;IF(AND(J58&lt;&gt;"",TODAY()&gt;=J58,OR(L58="",L58="Undecided"),N58="",Q58=""),"DECIDE NOW; ","")&amp;IF(AND(K58&lt;&gt;"",TODAY()&gt;=K58,TODAY()&lt;J58,OR(L58="",L58="Undecided"),Q58=""),"DECIDE SOON; ","")&amp;IF(AND(N58&lt;&gt;"",OR(O58="",O58="No answer"),Q58="",L58&lt;&gt;"End",I58&lt;&gt;"",TODAY()&gt;=N(I58)-'Settings'!$B$4),"FOLLOW UP - NO ANSWER; ","")&amp;IF(AND(O58="Accepted",Q58=""),"ACCEPTED - NOT SIGNED; ","")&amp;IF(AND(H58="",Q58=""),"ENTER NOTICE DAYS; ","")&amp;IF(AND(Q58&lt;&gt;"",R58=""),"ENTER NEW END DATE; ",""))-2)))</f>
        <v/>
      </c>
    </row>
    <row r="59">
      <c r="D59" s="6" t="n"/>
      <c r="E59" s="6" t="n"/>
      <c r="F59" s="7" t="n"/>
      <c r="I59" s="6">
        <f>IF(OR(E59="",H59=""),"",E59-H59)</f>
        <v/>
      </c>
      <c r="J59" s="6">
        <f>IF(I59="","",I59-'Settings'!$B$2)</f>
        <v/>
      </c>
      <c r="K59" s="6">
        <f>IF(J59="","",J59-'Settings'!$B$3)</f>
        <v/>
      </c>
      <c r="M59" s="7" t="n"/>
      <c r="N59" s="6" t="n"/>
      <c r="P59" s="6" t="n"/>
      <c r="Q59" s="6" t="n"/>
      <c r="R59" s="6" t="n"/>
      <c r="S59">
        <f>IF(OR(E59="",Q59&lt;&gt;""),"",E59-TODAY())</f>
        <v/>
      </c>
      <c r="T59">
        <f>IF(E59="","",IF(Q59&lt;&gt;"","RENEWED",IF(L59="End","ENDING",IF(N59&lt;&gt;"","OFFER SENT",IF(AND(J59&lt;&gt;"",TODAY()&gt;=J59),"DECIDE NOW","OK")))))</f>
        <v/>
      </c>
      <c r="U59">
        <f>IF(E59="","",IF(IF(AND(I59&lt;&gt;"",TODAY()&gt;I59,N59="",Q59=""),"NOTICE DEADLINE PASSED - NOTHING SENT; ","")&amp;IF(AND(TODAY()&gt;E59,Q59="",L59&lt;&gt;"End"),"PAST END DATE - NOT RENEWED; ","")&amp;IF(AND(J59&lt;&gt;"",TODAY()&gt;=J59,OR(L59="",L59="Undecided"),N59="",Q59=""),"DECIDE NOW; ","")&amp;IF(AND(K59&lt;&gt;"",TODAY()&gt;=K59,TODAY()&lt;J59,OR(L59="",L59="Undecided"),Q59=""),"DECIDE SOON; ","")&amp;IF(AND(N59&lt;&gt;"",OR(O59="",O59="No answer"),Q59="",L59&lt;&gt;"End",I59&lt;&gt;"",TODAY()&gt;=N(I59)-'Settings'!$B$4),"FOLLOW UP - NO ANSWER; ","")&amp;IF(AND(O59="Accepted",Q59=""),"ACCEPTED - NOT SIGNED; ","")&amp;IF(AND(H59="",Q59=""),"ENTER NOTICE DAYS; ","")&amp;IF(AND(Q59&lt;&gt;"",R59=""),"ENTER NEW END DATE; ","")="","",LEFT(IF(AND(I59&lt;&gt;"",TODAY()&gt;I59,N59="",Q59=""),"NOTICE DEADLINE PASSED - NOTHING SENT; ","")&amp;IF(AND(TODAY()&gt;E59,Q59="",L59&lt;&gt;"End"),"PAST END DATE - NOT RENEWED; ","")&amp;IF(AND(J59&lt;&gt;"",TODAY()&gt;=J59,OR(L59="",L59="Undecided"),N59="",Q59=""),"DECIDE NOW; ","")&amp;IF(AND(K59&lt;&gt;"",TODAY()&gt;=K59,TODAY()&lt;J59,OR(L59="",L59="Undecided"),Q59=""),"DECIDE SOON; ","")&amp;IF(AND(N59&lt;&gt;"",OR(O59="",O59="No answer"),Q59="",L59&lt;&gt;"End",I59&lt;&gt;"",TODAY()&gt;=N(I59)-'Settings'!$B$4),"FOLLOW UP - NO ANSWER; ","")&amp;IF(AND(O59="Accepted",Q59=""),"ACCEPTED - NOT SIGNED; ","")&amp;IF(AND(H59="",Q59=""),"ENTER NOTICE DAYS; ","")&amp;IF(AND(Q59&lt;&gt;"",R59=""),"ENTER NEW END DATE; ",""),LEN(IF(AND(I59&lt;&gt;"",TODAY()&gt;I59,N59="",Q59=""),"NOTICE DEADLINE PASSED - NOTHING SENT; ","")&amp;IF(AND(TODAY()&gt;E59,Q59="",L59&lt;&gt;"End"),"PAST END DATE - NOT RENEWED; ","")&amp;IF(AND(J59&lt;&gt;"",TODAY()&gt;=J59,OR(L59="",L59="Undecided"),N59="",Q59=""),"DECIDE NOW; ","")&amp;IF(AND(K59&lt;&gt;"",TODAY()&gt;=K59,TODAY()&lt;J59,OR(L59="",L59="Undecided"),Q59=""),"DECIDE SOON; ","")&amp;IF(AND(N59&lt;&gt;"",OR(O59="",O59="No answer"),Q59="",L59&lt;&gt;"End",I59&lt;&gt;"",TODAY()&gt;=N(I59)-'Settings'!$B$4),"FOLLOW UP - NO ANSWER; ","")&amp;IF(AND(O59="Accepted",Q59=""),"ACCEPTED - NOT SIGNED; ","")&amp;IF(AND(H59="",Q59=""),"ENTER NOTICE DAYS; ","")&amp;IF(AND(Q59&lt;&gt;"",R59=""),"ENTER NEW END DATE; ",""))-2)))</f>
        <v/>
      </c>
    </row>
    <row r="60">
      <c r="D60" s="6" t="n"/>
      <c r="E60" s="6" t="n"/>
      <c r="F60" s="7" t="n"/>
      <c r="I60" s="6">
        <f>IF(OR(E60="",H60=""),"",E60-H60)</f>
        <v/>
      </c>
      <c r="J60" s="6">
        <f>IF(I60="","",I60-'Settings'!$B$2)</f>
        <v/>
      </c>
      <c r="K60" s="6">
        <f>IF(J60="","",J60-'Settings'!$B$3)</f>
        <v/>
      </c>
      <c r="M60" s="7" t="n"/>
      <c r="N60" s="6" t="n"/>
      <c r="P60" s="6" t="n"/>
      <c r="Q60" s="6" t="n"/>
      <c r="R60" s="6" t="n"/>
      <c r="S60">
        <f>IF(OR(E60="",Q60&lt;&gt;""),"",E60-TODAY())</f>
        <v/>
      </c>
      <c r="T60">
        <f>IF(E60="","",IF(Q60&lt;&gt;"","RENEWED",IF(L60="End","ENDING",IF(N60&lt;&gt;"","OFFER SENT",IF(AND(J60&lt;&gt;"",TODAY()&gt;=J60),"DECIDE NOW","OK")))))</f>
        <v/>
      </c>
      <c r="U60">
        <f>IF(E60="","",IF(IF(AND(I60&lt;&gt;"",TODAY()&gt;I60,N60="",Q60=""),"NOTICE DEADLINE PASSED - NOTHING SENT; ","")&amp;IF(AND(TODAY()&gt;E60,Q60="",L60&lt;&gt;"End"),"PAST END DATE - NOT RENEWED; ","")&amp;IF(AND(J60&lt;&gt;"",TODAY()&gt;=J60,OR(L60="",L60="Undecided"),N60="",Q60=""),"DECIDE NOW; ","")&amp;IF(AND(K60&lt;&gt;"",TODAY()&gt;=K60,TODAY()&lt;J60,OR(L60="",L60="Undecided"),Q60=""),"DECIDE SOON; ","")&amp;IF(AND(N60&lt;&gt;"",OR(O60="",O60="No answer"),Q60="",L60&lt;&gt;"End",I60&lt;&gt;"",TODAY()&gt;=N(I60)-'Settings'!$B$4),"FOLLOW UP - NO ANSWER; ","")&amp;IF(AND(O60="Accepted",Q60=""),"ACCEPTED - NOT SIGNED; ","")&amp;IF(AND(H60="",Q60=""),"ENTER NOTICE DAYS; ","")&amp;IF(AND(Q60&lt;&gt;"",R60=""),"ENTER NEW END DATE; ","")="","",LEFT(IF(AND(I60&lt;&gt;"",TODAY()&gt;I60,N60="",Q60=""),"NOTICE DEADLINE PASSED - NOTHING SENT; ","")&amp;IF(AND(TODAY()&gt;E60,Q60="",L60&lt;&gt;"End"),"PAST END DATE - NOT RENEWED; ","")&amp;IF(AND(J60&lt;&gt;"",TODAY()&gt;=J60,OR(L60="",L60="Undecided"),N60="",Q60=""),"DECIDE NOW; ","")&amp;IF(AND(K60&lt;&gt;"",TODAY()&gt;=K60,TODAY()&lt;J60,OR(L60="",L60="Undecided"),Q60=""),"DECIDE SOON; ","")&amp;IF(AND(N60&lt;&gt;"",OR(O60="",O60="No answer"),Q60="",L60&lt;&gt;"End",I60&lt;&gt;"",TODAY()&gt;=N(I60)-'Settings'!$B$4),"FOLLOW UP - NO ANSWER; ","")&amp;IF(AND(O60="Accepted",Q60=""),"ACCEPTED - NOT SIGNED; ","")&amp;IF(AND(H60="",Q60=""),"ENTER NOTICE DAYS; ","")&amp;IF(AND(Q60&lt;&gt;"",R60=""),"ENTER NEW END DATE; ",""),LEN(IF(AND(I60&lt;&gt;"",TODAY()&gt;I60,N60="",Q60=""),"NOTICE DEADLINE PASSED - NOTHING SENT; ","")&amp;IF(AND(TODAY()&gt;E60,Q60="",L60&lt;&gt;"End"),"PAST END DATE - NOT RENEWED; ","")&amp;IF(AND(J60&lt;&gt;"",TODAY()&gt;=J60,OR(L60="",L60="Undecided"),N60="",Q60=""),"DECIDE NOW; ","")&amp;IF(AND(K60&lt;&gt;"",TODAY()&gt;=K60,TODAY()&lt;J60,OR(L60="",L60="Undecided"),Q60=""),"DECIDE SOON; ","")&amp;IF(AND(N60&lt;&gt;"",OR(O60="",O60="No answer"),Q60="",L60&lt;&gt;"End",I60&lt;&gt;"",TODAY()&gt;=N(I60)-'Settings'!$B$4),"FOLLOW UP - NO ANSWER; ","")&amp;IF(AND(O60="Accepted",Q60=""),"ACCEPTED - NOT SIGNED; ","")&amp;IF(AND(H60="",Q60=""),"ENTER NOTICE DAYS; ","")&amp;IF(AND(Q60&lt;&gt;"",R60=""),"ENTER NEW END DATE; ",""))-2)))</f>
        <v/>
      </c>
    </row>
    <row r="61">
      <c r="D61" s="6" t="n"/>
      <c r="E61" s="6" t="n"/>
      <c r="F61" s="7" t="n"/>
      <c r="I61" s="6">
        <f>IF(OR(E61="",H61=""),"",E61-H61)</f>
        <v/>
      </c>
      <c r="J61" s="6">
        <f>IF(I61="","",I61-'Settings'!$B$2)</f>
        <v/>
      </c>
      <c r="K61" s="6">
        <f>IF(J61="","",J61-'Settings'!$B$3)</f>
        <v/>
      </c>
      <c r="M61" s="7" t="n"/>
      <c r="N61" s="6" t="n"/>
      <c r="P61" s="6" t="n"/>
      <c r="Q61" s="6" t="n"/>
      <c r="R61" s="6" t="n"/>
      <c r="S61">
        <f>IF(OR(E61="",Q61&lt;&gt;""),"",E61-TODAY())</f>
        <v/>
      </c>
      <c r="T61">
        <f>IF(E61="","",IF(Q61&lt;&gt;"","RENEWED",IF(L61="End","ENDING",IF(N61&lt;&gt;"","OFFER SENT",IF(AND(J61&lt;&gt;"",TODAY()&gt;=J61),"DECIDE NOW","OK")))))</f>
        <v/>
      </c>
      <c r="U61">
        <f>IF(E61="","",IF(IF(AND(I61&lt;&gt;"",TODAY()&gt;I61,N61="",Q61=""),"NOTICE DEADLINE PASSED - NOTHING SENT; ","")&amp;IF(AND(TODAY()&gt;E61,Q61="",L61&lt;&gt;"End"),"PAST END DATE - NOT RENEWED; ","")&amp;IF(AND(J61&lt;&gt;"",TODAY()&gt;=J61,OR(L61="",L61="Undecided"),N61="",Q61=""),"DECIDE NOW; ","")&amp;IF(AND(K61&lt;&gt;"",TODAY()&gt;=K61,TODAY()&lt;J61,OR(L61="",L61="Undecided"),Q61=""),"DECIDE SOON; ","")&amp;IF(AND(N61&lt;&gt;"",OR(O61="",O61="No answer"),Q61="",L61&lt;&gt;"End",I61&lt;&gt;"",TODAY()&gt;=N(I61)-'Settings'!$B$4),"FOLLOW UP - NO ANSWER; ","")&amp;IF(AND(O61="Accepted",Q61=""),"ACCEPTED - NOT SIGNED; ","")&amp;IF(AND(H61="",Q61=""),"ENTER NOTICE DAYS; ","")&amp;IF(AND(Q61&lt;&gt;"",R61=""),"ENTER NEW END DATE; ","")="","",LEFT(IF(AND(I61&lt;&gt;"",TODAY()&gt;I61,N61="",Q61=""),"NOTICE DEADLINE PASSED - NOTHING SENT; ","")&amp;IF(AND(TODAY()&gt;E61,Q61="",L61&lt;&gt;"End"),"PAST END DATE - NOT RENEWED; ","")&amp;IF(AND(J61&lt;&gt;"",TODAY()&gt;=J61,OR(L61="",L61="Undecided"),N61="",Q61=""),"DECIDE NOW; ","")&amp;IF(AND(K61&lt;&gt;"",TODAY()&gt;=K61,TODAY()&lt;J61,OR(L61="",L61="Undecided"),Q61=""),"DECIDE SOON; ","")&amp;IF(AND(N61&lt;&gt;"",OR(O61="",O61="No answer"),Q61="",L61&lt;&gt;"End",I61&lt;&gt;"",TODAY()&gt;=N(I61)-'Settings'!$B$4),"FOLLOW UP - NO ANSWER; ","")&amp;IF(AND(O61="Accepted",Q61=""),"ACCEPTED - NOT SIGNED; ","")&amp;IF(AND(H61="",Q61=""),"ENTER NOTICE DAYS; ","")&amp;IF(AND(Q61&lt;&gt;"",R61=""),"ENTER NEW END DATE; ",""),LEN(IF(AND(I61&lt;&gt;"",TODAY()&gt;I61,N61="",Q61=""),"NOTICE DEADLINE PASSED - NOTHING SENT; ","")&amp;IF(AND(TODAY()&gt;E61,Q61="",L61&lt;&gt;"End"),"PAST END DATE - NOT RENEWED; ","")&amp;IF(AND(J61&lt;&gt;"",TODAY()&gt;=J61,OR(L61="",L61="Undecided"),N61="",Q61=""),"DECIDE NOW; ","")&amp;IF(AND(K61&lt;&gt;"",TODAY()&gt;=K61,TODAY()&lt;J61,OR(L61="",L61="Undecided"),Q61=""),"DECIDE SOON; ","")&amp;IF(AND(N61&lt;&gt;"",OR(O61="",O61="No answer"),Q61="",L61&lt;&gt;"End",I61&lt;&gt;"",TODAY()&gt;=N(I61)-'Settings'!$B$4),"FOLLOW UP - NO ANSWER; ","")&amp;IF(AND(O61="Accepted",Q61=""),"ACCEPTED - NOT SIGNED; ","")&amp;IF(AND(H61="",Q61=""),"ENTER NOTICE DAYS; ","")&amp;IF(AND(Q61&lt;&gt;"",R61=""),"ENTER NEW END DATE; ",""))-2)))</f>
        <v/>
      </c>
    </row>
    <row r="62">
      <c r="D62" s="6" t="n"/>
      <c r="E62" s="6" t="n"/>
      <c r="F62" s="7" t="n"/>
      <c r="I62" s="6">
        <f>IF(OR(E62="",H62=""),"",E62-H62)</f>
        <v/>
      </c>
      <c r="J62" s="6">
        <f>IF(I62="","",I62-'Settings'!$B$2)</f>
        <v/>
      </c>
      <c r="K62" s="6">
        <f>IF(J62="","",J62-'Settings'!$B$3)</f>
        <v/>
      </c>
      <c r="M62" s="7" t="n"/>
      <c r="N62" s="6" t="n"/>
      <c r="P62" s="6" t="n"/>
      <c r="Q62" s="6" t="n"/>
      <c r="R62" s="6" t="n"/>
      <c r="S62">
        <f>IF(OR(E62="",Q62&lt;&gt;""),"",E62-TODAY())</f>
        <v/>
      </c>
      <c r="T62">
        <f>IF(E62="","",IF(Q62&lt;&gt;"","RENEWED",IF(L62="End","ENDING",IF(N62&lt;&gt;"","OFFER SENT",IF(AND(J62&lt;&gt;"",TODAY()&gt;=J62),"DECIDE NOW","OK")))))</f>
        <v/>
      </c>
      <c r="U62">
        <f>IF(E62="","",IF(IF(AND(I62&lt;&gt;"",TODAY()&gt;I62,N62="",Q62=""),"NOTICE DEADLINE PASSED - NOTHING SENT; ","")&amp;IF(AND(TODAY()&gt;E62,Q62="",L62&lt;&gt;"End"),"PAST END DATE - NOT RENEWED; ","")&amp;IF(AND(J62&lt;&gt;"",TODAY()&gt;=J62,OR(L62="",L62="Undecided"),N62="",Q62=""),"DECIDE NOW; ","")&amp;IF(AND(K62&lt;&gt;"",TODAY()&gt;=K62,TODAY()&lt;J62,OR(L62="",L62="Undecided"),Q62=""),"DECIDE SOON; ","")&amp;IF(AND(N62&lt;&gt;"",OR(O62="",O62="No answer"),Q62="",L62&lt;&gt;"End",I62&lt;&gt;"",TODAY()&gt;=N(I62)-'Settings'!$B$4),"FOLLOW UP - NO ANSWER; ","")&amp;IF(AND(O62="Accepted",Q62=""),"ACCEPTED - NOT SIGNED; ","")&amp;IF(AND(H62="",Q62=""),"ENTER NOTICE DAYS; ","")&amp;IF(AND(Q62&lt;&gt;"",R62=""),"ENTER NEW END DATE; ","")="","",LEFT(IF(AND(I62&lt;&gt;"",TODAY()&gt;I62,N62="",Q62=""),"NOTICE DEADLINE PASSED - NOTHING SENT; ","")&amp;IF(AND(TODAY()&gt;E62,Q62="",L62&lt;&gt;"End"),"PAST END DATE - NOT RENEWED; ","")&amp;IF(AND(J62&lt;&gt;"",TODAY()&gt;=J62,OR(L62="",L62="Undecided"),N62="",Q62=""),"DECIDE NOW; ","")&amp;IF(AND(K62&lt;&gt;"",TODAY()&gt;=K62,TODAY()&lt;J62,OR(L62="",L62="Undecided"),Q62=""),"DECIDE SOON; ","")&amp;IF(AND(N62&lt;&gt;"",OR(O62="",O62="No answer"),Q62="",L62&lt;&gt;"End",I62&lt;&gt;"",TODAY()&gt;=N(I62)-'Settings'!$B$4),"FOLLOW UP - NO ANSWER; ","")&amp;IF(AND(O62="Accepted",Q62=""),"ACCEPTED - NOT SIGNED; ","")&amp;IF(AND(H62="",Q62=""),"ENTER NOTICE DAYS; ","")&amp;IF(AND(Q62&lt;&gt;"",R62=""),"ENTER NEW END DATE; ",""),LEN(IF(AND(I62&lt;&gt;"",TODAY()&gt;I62,N62="",Q62=""),"NOTICE DEADLINE PASSED - NOTHING SENT; ","")&amp;IF(AND(TODAY()&gt;E62,Q62="",L62&lt;&gt;"End"),"PAST END DATE - NOT RENEWED; ","")&amp;IF(AND(J62&lt;&gt;"",TODAY()&gt;=J62,OR(L62="",L62="Undecided"),N62="",Q62=""),"DECIDE NOW; ","")&amp;IF(AND(K62&lt;&gt;"",TODAY()&gt;=K62,TODAY()&lt;J62,OR(L62="",L62="Undecided"),Q62=""),"DECIDE SOON; ","")&amp;IF(AND(N62&lt;&gt;"",OR(O62="",O62="No answer"),Q62="",L62&lt;&gt;"End",I62&lt;&gt;"",TODAY()&gt;=N(I62)-'Settings'!$B$4),"FOLLOW UP - NO ANSWER; ","")&amp;IF(AND(O62="Accepted",Q62=""),"ACCEPTED - NOT SIGNED; ","")&amp;IF(AND(H62="",Q62=""),"ENTER NOTICE DAYS; ","")&amp;IF(AND(Q62&lt;&gt;"",R62=""),"ENTER NEW END DATE; ",""))-2)))</f>
        <v/>
      </c>
    </row>
    <row r="63">
      <c r="D63" s="6" t="n"/>
      <c r="E63" s="6" t="n"/>
      <c r="F63" s="7" t="n"/>
      <c r="I63" s="6">
        <f>IF(OR(E63="",H63=""),"",E63-H63)</f>
        <v/>
      </c>
      <c r="J63" s="6">
        <f>IF(I63="","",I63-'Settings'!$B$2)</f>
        <v/>
      </c>
      <c r="K63" s="6">
        <f>IF(J63="","",J63-'Settings'!$B$3)</f>
        <v/>
      </c>
      <c r="M63" s="7" t="n"/>
      <c r="N63" s="6" t="n"/>
      <c r="P63" s="6" t="n"/>
      <c r="Q63" s="6" t="n"/>
      <c r="R63" s="6" t="n"/>
      <c r="S63">
        <f>IF(OR(E63="",Q63&lt;&gt;""),"",E63-TODAY())</f>
        <v/>
      </c>
      <c r="T63">
        <f>IF(E63="","",IF(Q63&lt;&gt;"","RENEWED",IF(L63="End","ENDING",IF(N63&lt;&gt;"","OFFER SENT",IF(AND(J63&lt;&gt;"",TODAY()&gt;=J63),"DECIDE NOW","OK")))))</f>
        <v/>
      </c>
      <c r="U63">
        <f>IF(E63="","",IF(IF(AND(I63&lt;&gt;"",TODAY()&gt;I63,N63="",Q63=""),"NOTICE DEADLINE PASSED - NOTHING SENT; ","")&amp;IF(AND(TODAY()&gt;E63,Q63="",L63&lt;&gt;"End"),"PAST END DATE - NOT RENEWED; ","")&amp;IF(AND(J63&lt;&gt;"",TODAY()&gt;=J63,OR(L63="",L63="Undecided"),N63="",Q63=""),"DECIDE NOW; ","")&amp;IF(AND(K63&lt;&gt;"",TODAY()&gt;=K63,TODAY()&lt;J63,OR(L63="",L63="Undecided"),Q63=""),"DECIDE SOON; ","")&amp;IF(AND(N63&lt;&gt;"",OR(O63="",O63="No answer"),Q63="",L63&lt;&gt;"End",I63&lt;&gt;"",TODAY()&gt;=N(I63)-'Settings'!$B$4),"FOLLOW UP - NO ANSWER; ","")&amp;IF(AND(O63="Accepted",Q63=""),"ACCEPTED - NOT SIGNED; ","")&amp;IF(AND(H63="",Q63=""),"ENTER NOTICE DAYS; ","")&amp;IF(AND(Q63&lt;&gt;"",R63=""),"ENTER NEW END DATE; ","")="","",LEFT(IF(AND(I63&lt;&gt;"",TODAY()&gt;I63,N63="",Q63=""),"NOTICE DEADLINE PASSED - NOTHING SENT; ","")&amp;IF(AND(TODAY()&gt;E63,Q63="",L63&lt;&gt;"End"),"PAST END DATE - NOT RENEWED; ","")&amp;IF(AND(J63&lt;&gt;"",TODAY()&gt;=J63,OR(L63="",L63="Undecided"),N63="",Q63=""),"DECIDE NOW; ","")&amp;IF(AND(K63&lt;&gt;"",TODAY()&gt;=K63,TODAY()&lt;J63,OR(L63="",L63="Undecided"),Q63=""),"DECIDE SOON; ","")&amp;IF(AND(N63&lt;&gt;"",OR(O63="",O63="No answer"),Q63="",L63&lt;&gt;"End",I63&lt;&gt;"",TODAY()&gt;=N(I63)-'Settings'!$B$4),"FOLLOW UP - NO ANSWER; ","")&amp;IF(AND(O63="Accepted",Q63=""),"ACCEPTED - NOT SIGNED; ","")&amp;IF(AND(H63="",Q63=""),"ENTER NOTICE DAYS; ","")&amp;IF(AND(Q63&lt;&gt;"",R63=""),"ENTER NEW END DATE; ",""),LEN(IF(AND(I63&lt;&gt;"",TODAY()&gt;I63,N63="",Q63=""),"NOTICE DEADLINE PASSED - NOTHING SENT; ","")&amp;IF(AND(TODAY()&gt;E63,Q63="",L63&lt;&gt;"End"),"PAST END DATE - NOT RENEWED; ","")&amp;IF(AND(J63&lt;&gt;"",TODAY()&gt;=J63,OR(L63="",L63="Undecided"),N63="",Q63=""),"DECIDE NOW; ","")&amp;IF(AND(K63&lt;&gt;"",TODAY()&gt;=K63,TODAY()&lt;J63,OR(L63="",L63="Undecided"),Q63=""),"DECIDE SOON; ","")&amp;IF(AND(N63&lt;&gt;"",OR(O63="",O63="No answer"),Q63="",L63&lt;&gt;"End",I63&lt;&gt;"",TODAY()&gt;=N(I63)-'Settings'!$B$4),"FOLLOW UP - NO ANSWER; ","")&amp;IF(AND(O63="Accepted",Q63=""),"ACCEPTED - NOT SIGNED; ","")&amp;IF(AND(H63="",Q63=""),"ENTER NOTICE DAYS; ","")&amp;IF(AND(Q63&lt;&gt;"",R63=""),"ENTER NEW END DATE; ",""))-2)))</f>
        <v/>
      </c>
    </row>
    <row r="64">
      <c r="D64" s="6" t="n"/>
      <c r="E64" s="6" t="n"/>
      <c r="F64" s="7" t="n"/>
      <c r="I64" s="6">
        <f>IF(OR(E64="",H64=""),"",E64-H64)</f>
        <v/>
      </c>
      <c r="J64" s="6">
        <f>IF(I64="","",I64-'Settings'!$B$2)</f>
        <v/>
      </c>
      <c r="K64" s="6">
        <f>IF(J64="","",J64-'Settings'!$B$3)</f>
        <v/>
      </c>
      <c r="M64" s="7" t="n"/>
      <c r="N64" s="6" t="n"/>
      <c r="P64" s="6" t="n"/>
      <c r="Q64" s="6" t="n"/>
      <c r="R64" s="6" t="n"/>
      <c r="S64">
        <f>IF(OR(E64="",Q64&lt;&gt;""),"",E64-TODAY())</f>
        <v/>
      </c>
      <c r="T64">
        <f>IF(E64="","",IF(Q64&lt;&gt;"","RENEWED",IF(L64="End","ENDING",IF(N64&lt;&gt;"","OFFER SENT",IF(AND(J64&lt;&gt;"",TODAY()&gt;=J64),"DECIDE NOW","OK")))))</f>
        <v/>
      </c>
      <c r="U64">
        <f>IF(E64="","",IF(IF(AND(I64&lt;&gt;"",TODAY()&gt;I64,N64="",Q64=""),"NOTICE DEADLINE PASSED - NOTHING SENT; ","")&amp;IF(AND(TODAY()&gt;E64,Q64="",L64&lt;&gt;"End"),"PAST END DATE - NOT RENEWED; ","")&amp;IF(AND(J64&lt;&gt;"",TODAY()&gt;=J64,OR(L64="",L64="Undecided"),N64="",Q64=""),"DECIDE NOW; ","")&amp;IF(AND(K64&lt;&gt;"",TODAY()&gt;=K64,TODAY()&lt;J64,OR(L64="",L64="Undecided"),Q64=""),"DECIDE SOON; ","")&amp;IF(AND(N64&lt;&gt;"",OR(O64="",O64="No answer"),Q64="",L64&lt;&gt;"End",I64&lt;&gt;"",TODAY()&gt;=N(I64)-'Settings'!$B$4),"FOLLOW UP - NO ANSWER; ","")&amp;IF(AND(O64="Accepted",Q64=""),"ACCEPTED - NOT SIGNED; ","")&amp;IF(AND(H64="",Q64=""),"ENTER NOTICE DAYS; ","")&amp;IF(AND(Q64&lt;&gt;"",R64=""),"ENTER NEW END DATE; ","")="","",LEFT(IF(AND(I64&lt;&gt;"",TODAY()&gt;I64,N64="",Q64=""),"NOTICE DEADLINE PASSED - NOTHING SENT; ","")&amp;IF(AND(TODAY()&gt;E64,Q64="",L64&lt;&gt;"End"),"PAST END DATE - NOT RENEWED; ","")&amp;IF(AND(J64&lt;&gt;"",TODAY()&gt;=J64,OR(L64="",L64="Undecided"),N64="",Q64=""),"DECIDE NOW; ","")&amp;IF(AND(K64&lt;&gt;"",TODAY()&gt;=K64,TODAY()&lt;J64,OR(L64="",L64="Undecided"),Q64=""),"DECIDE SOON; ","")&amp;IF(AND(N64&lt;&gt;"",OR(O64="",O64="No answer"),Q64="",L64&lt;&gt;"End",I64&lt;&gt;"",TODAY()&gt;=N(I64)-'Settings'!$B$4),"FOLLOW UP - NO ANSWER; ","")&amp;IF(AND(O64="Accepted",Q64=""),"ACCEPTED - NOT SIGNED; ","")&amp;IF(AND(H64="",Q64=""),"ENTER NOTICE DAYS; ","")&amp;IF(AND(Q64&lt;&gt;"",R64=""),"ENTER NEW END DATE; ",""),LEN(IF(AND(I64&lt;&gt;"",TODAY()&gt;I64,N64="",Q64=""),"NOTICE DEADLINE PASSED - NOTHING SENT; ","")&amp;IF(AND(TODAY()&gt;E64,Q64="",L64&lt;&gt;"End"),"PAST END DATE - NOT RENEWED; ","")&amp;IF(AND(J64&lt;&gt;"",TODAY()&gt;=J64,OR(L64="",L64="Undecided"),N64="",Q64=""),"DECIDE NOW; ","")&amp;IF(AND(K64&lt;&gt;"",TODAY()&gt;=K64,TODAY()&lt;J64,OR(L64="",L64="Undecided"),Q64=""),"DECIDE SOON; ","")&amp;IF(AND(N64&lt;&gt;"",OR(O64="",O64="No answer"),Q64="",L64&lt;&gt;"End",I64&lt;&gt;"",TODAY()&gt;=N(I64)-'Settings'!$B$4),"FOLLOW UP - NO ANSWER; ","")&amp;IF(AND(O64="Accepted",Q64=""),"ACCEPTED - NOT SIGNED; ","")&amp;IF(AND(H64="",Q64=""),"ENTER NOTICE DAYS; ","")&amp;IF(AND(Q64&lt;&gt;"",R64=""),"ENTER NEW END DATE; ",""))-2)))</f>
        <v/>
      </c>
    </row>
    <row r="65">
      <c r="D65" s="6" t="n"/>
      <c r="E65" s="6" t="n"/>
      <c r="F65" s="7" t="n"/>
      <c r="I65" s="6">
        <f>IF(OR(E65="",H65=""),"",E65-H65)</f>
        <v/>
      </c>
      <c r="J65" s="6">
        <f>IF(I65="","",I65-'Settings'!$B$2)</f>
        <v/>
      </c>
      <c r="K65" s="6">
        <f>IF(J65="","",J65-'Settings'!$B$3)</f>
        <v/>
      </c>
      <c r="M65" s="7" t="n"/>
      <c r="N65" s="6" t="n"/>
      <c r="P65" s="6" t="n"/>
      <c r="Q65" s="6" t="n"/>
      <c r="R65" s="6" t="n"/>
      <c r="S65">
        <f>IF(OR(E65="",Q65&lt;&gt;""),"",E65-TODAY())</f>
        <v/>
      </c>
      <c r="T65">
        <f>IF(E65="","",IF(Q65&lt;&gt;"","RENEWED",IF(L65="End","ENDING",IF(N65&lt;&gt;"","OFFER SENT",IF(AND(J65&lt;&gt;"",TODAY()&gt;=J65),"DECIDE NOW","OK")))))</f>
        <v/>
      </c>
      <c r="U65">
        <f>IF(E65="","",IF(IF(AND(I65&lt;&gt;"",TODAY()&gt;I65,N65="",Q65=""),"NOTICE DEADLINE PASSED - NOTHING SENT; ","")&amp;IF(AND(TODAY()&gt;E65,Q65="",L65&lt;&gt;"End"),"PAST END DATE - NOT RENEWED; ","")&amp;IF(AND(J65&lt;&gt;"",TODAY()&gt;=J65,OR(L65="",L65="Undecided"),N65="",Q65=""),"DECIDE NOW; ","")&amp;IF(AND(K65&lt;&gt;"",TODAY()&gt;=K65,TODAY()&lt;J65,OR(L65="",L65="Undecided"),Q65=""),"DECIDE SOON; ","")&amp;IF(AND(N65&lt;&gt;"",OR(O65="",O65="No answer"),Q65="",L65&lt;&gt;"End",I65&lt;&gt;"",TODAY()&gt;=N(I65)-'Settings'!$B$4),"FOLLOW UP - NO ANSWER; ","")&amp;IF(AND(O65="Accepted",Q65=""),"ACCEPTED - NOT SIGNED; ","")&amp;IF(AND(H65="",Q65=""),"ENTER NOTICE DAYS; ","")&amp;IF(AND(Q65&lt;&gt;"",R65=""),"ENTER NEW END DATE; ","")="","",LEFT(IF(AND(I65&lt;&gt;"",TODAY()&gt;I65,N65="",Q65=""),"NOTICE DEADLINE PASSED - NOTHING SENT; ","")&amp;IF(AND(TODAY()&gt;E65,Q65="",L65&lt;&gt;"End"),"PAST END DATE - NOT RENEWED; ","")&amp;IF(AND(J65&lt;&gt;"",TODAY()&gt;=J65,OR(L65="",L65="Undecided"),N65="",Q65=""),"DECIDE NOW; ","")&amp;IF(AND(K65&lt;&gt;"",TODAY()&gt;=K65,TODAY()&lt;J65,OR(L65="",L65="Undecided"),Q65=""),"DECIDE SOON; ","")&amp;IF(AND(N65&lt;&gt;"",OR(O65="",O65="No answer"),Q65="",L65&lt;&gt;"End",I65&lt;&gt;"",TODAY()&gt;=N(I65)-'Settings'!$B$4),"FOLLOW UP - NO ANSWER; ","")&amp;IF(AND(O65="Accepted",Q65=""),"ACCEPTED - NOT SIGNED; ","")&amp;IF(AND(H65="",Q65=""),"ENTER NOTICE DAYS; ","")&amp;IF(AND(Q65&lt;&gt;"",R65=""),"ENTER NEW END DATE; ",""),LEN(IF(AND(I65&lt;&gt;"",TODAY()&gt;I65,N65="",Q65=""),"NOTICE DEADLINE PASSED - NOTHING SENT; ","")&amp;IF(AND(TODAY()&gt;E65,Q65="",L65&lt;&gt;"End"),"PAST END DATE - NOT RENEWED; ","")&amp;IF(AND(J65&lt;&gt;"",TODAY()&gt;=J65,OR(L65="",L65="Undecided"),N65="",Q65=""),"DECIDE NOW; ","")&amp;IF(AND(K65&lt;&gt;"",TODAY()&gt;=K65,TODAY()&lt;J65,OR(L65="",L65="Undecided"),Q65=""),"DECIDE SOON; ","")&amp;IF(AND(N65&lt;&gt;"",OR(O65="",O65="No answer"),Q65="",L65&lt;&gt;"End",I65&lt;&gt;"",TODAY()&gt;=N(I65)-'Settings'!$B$4),"FOLLOW UP - NO ANSWER; ","")&amp;IF(AND(O65="Accepted",Q65=""),"ACCEPTED - NOT SIGNED; ","")&amp;IF(AND(H65="",Q65=""),"ENTER NOTICE DAYS; ","")&amp;IF(AND(Q65&lt;&gt;"",R65=""),"ENTER NEW END DATE; ",""))-2)))</f>
        <v/>
      </c>
    </row>
    <row r="66">
      <c r="D66" s="6" t="n"/>
      <c r="E66" s="6" t="n"/>
      <c r="F66" s="7" t="n"/>
      <c r="I66" s="6">
        <f>IF(OR(E66="",H66=""),"",E66-H66)</f>
        <v/>
      </c>
      <c r="J66" s="6">
        <f>IF(I66="","",I66-'Settings'!$B$2)</f>
        <v/>
      </c>
      <c r="K66" s="6">
        <f>IF(J66="","",J66-'Settings'!$B$3)</f>
        <v/>
      </c>
      <c r="M66" s="7" t="n"/>
      <c r="N66" s="6" t="n"/>
      <c r="P66" s="6" t="n"/>
      <c r="Q66" s="6" t="n"/>
      <c r="R66" s="6" t="n"/>
      <c r="S66">
        <f>IF(OR(E66="",Q66&lt;&gt;""),"",E66-TODAY())</f>
        <v/>
      </c>
      <c r="T66">
        <f>IF(E66="","",IF(Q66&lt;&gt;"","RENEWED",IF(L66="End","ENDING",IF(N66&lt;&gt;"","OFFER SENT",IF(AND(J66&lt;&gt;"",TODAY()&gt;=J66),"DECIDE NOW","OK")))))</f>
        <v/>
      </c>
      <c r="U66">
        <f>IF(E66="","",IF(IF(AND(I66&lt;&gt;"",TODAY()&gt;I66,N66="",Q66=""),"NOTICE DEADLINE PASSED - NOTHING SENT; ","")&amp;IF(AND(TODAY()&gt;E66,Q66="",L66&lt;&gt;"End"),"PAST END DATE - NOT RENEWED; ","")&amp;IF(AND(J66&lt;&gt;"",TODAY()&gt;=J66,OR(L66="",L66="Undecided"),N66="",Q66=""),"DECIDE NOW; ","")&amp;IF(AND(K66&lt;&gt;"",TODAY()&gt;=K66,TODAY()&lt;J66,OR(L66="",L66="Undecided"),Q66=""),"DECIDE SOON; ","")&amp;IF(AND(N66&lt;&gt;"",OR(O66="",O66="No answer"),Q66="",L66&lt;&gt;"End",I66&lt;&gt;"",TODAY()&gt;=N(I66)-'Settings'!$B$4),"FOLLOW UP - NO ANSWER; ","")&amp;IF(AND(O66="Accepted",Q66=""),"ACCEPTED - NOT SIGNED; ","")&amp;IF(AND(H66="",Q66=""),"ENTER NOTICE DAYS; ","")&amp;IF(AND(Q66&lt;&gt;"",R66=""),"ENTER NEW END DATE; ","")="","",LEFT(IF(AND(I66&lt;&gt;"",TODAY()&gt;I66,N66="",Q66=""),"NOTICE DEADLINE PASSED - NOTHING SENT; ","")&amp;IF(AND(TODAY()&gt;E66,Q66="",L66&lt;&gt;"End"),"PAST END DATE - NOT RENEWED; ","")&amp;IF(AND(J66&lt;&gt;"",TODAY()&gt;=J66,OR(L66="",L66="Undecided"),N66="",Q66=""),"DECIDE NOW; ","")&amp;IF(AND(K66&lt;&gt;"",TODAY()&gt;=K66,TODAY()&lt;J66,OR(L66="",L66="Undecided"),Q66=""),"DECIDE SOON; ","")&amp;IF(AND(N66&lt;&gt;"",OR(O66="",O66="No answer"),Q66="",L66&lt;&gt;"End",I66&lt;&gt;"",TODAY()&gt;=N(I66)-'Settings'!$B$4),"FOLLOW UP - NO ANSWER; ","")&amp;IF(AND(O66="Accepted",Q66=""),"ACCEPTED - NOT SIGNED; ","")&amp;IF(AND(H66="",Q66=""),"ENTER NOTICE DAYS; ","")&amp;IF(AND(Q66&lt;&gt;"",R66=""),"ENTER NEW END DATE; ",""),LEN(IF(AND(I66&lt;&gt;"",TODAY()&gt;I66,N66="",Q66=""),"NOTICE DEADLINE PASSED - NOTHING SENT; ","")&amp;IF(AND(TODAY()&gt;E66,Q66="",L66&lt;&gt;"End"),"PAST END DATE - NOT RENEWED; ","")&amp;IF(AND(J66&lt;&gt;"",TODAY()&gt;=J66,OR(L66="",L66="Undecided"),N66="",Q66=""),"DECIDE NOW; ","")&amp;IF(AND(K66&lt;&gt;"",TODAY()&gt;=K66,TODAY()&lt;J66,OR(L66="",L66="Undecided"),Q66=""),"DECIDE SOON; ","")&amp;IF(AND(N66&lt;&gt;"",OR(O66="",O66="No answer"),Q66="",L66&lt;&gt;"End",I66&lt;&gt;"",TODAY()&gt;=N(I66)-'Settings'!$B$4),"FOLLOW UP - NO ANSWER; ","")&amp;IF(AND(O66="Accepted",Q66=""),"ACCEPTED - NOT SIGNED; ","")&amp;IF(AND(H66="",Q66=""),"ENTER NOTICE DAYS; ","")&amp;IF(AND(Q66&lt;&gt;"",R66=""),"ENTER NEW END DATE; ",""))-2)))</f>
        <v/>
      </c>
    </row>
    <row r="67">
      <c r="D67" s="6" t="n"/>
      <c r="E67" s="6" t="n"/>
      <c r="F67" s="7" t="n"/>
      <c r="I67" s="6">
        <f>IF(OR(E67="",H67=""),"",E67-H67)</f>
        <v/>
      </c>
      <c r="J67" s="6">
        <f>IF(I67="","",I67-'Settings'!$B$2)</f>
        <v/>
      </c>
      <c r="K67" s="6">
        <f>IF(J67="","",J67-'Settings'!$B$3)</f>
        <v/>
      </c>
      <c r="M67" s="7" t="n"/>
      <c r="N67" s="6" t="n"/>
      <c r="P67" s="6" t="n"/>
      <c r="Q67" s="6" t="n"/>
      <c r="R67" s="6" t="n"/>
      <c r="S67">
        <f>IF(OR(E67="",Q67&lt;&gt;""),"",E67-TODAY())</f>
        <v/>
      </c>
      <c r="T67">
        <f>IF(E67="","",IF(Q67&lt;&gt;"","RENEWED",IF(L67="End","ENDING",IF(N67&lt;&gt;"","OFFER SENT",IF(AND(J67&lt;&gt;"",TODAY()&gt;=J67),"DECIDE NOW","OK")))))</f>
        <v/>
      </c>
      <c r="U67">
        <f>IF(E67="","",IF(IF(AND(I67&lt;&gt;"",TODAY()&gt;I67,N67="",Q67=""),"NOTICE DEADLINE PASSED - NOTHING SENT; ","")&amp;IF(AND(TODAY()&gt;E67,Q67="",L67&lt;&gt;"End"),"PAST END DATE - NOT RENEWED; ","")&amp;IF(AND(J67&lt;&gt;"",TODAY()&gt;=J67,OR(L67="",L67="Undecided"),N67="",Q67=""),"DECIDE NOW; ","")&amp;IF(AND(K67&lt;&gt;"",TODAY()&gt;=K67,TODAY()&lt;J67,OR(L67="",L67="Undecided"),Q67=""),"DECIDE SOON; ","")&amp;IF(AND(N67&lt;&gt;"",OR(O67="",O67="No answer"),Q67="",L67&lt;&gt;"End",I67&lt;&gt;"",TODAY()&gt;=N(I67)-'Settings'!$B$4),"FOLLOW UP - NO ANSWER; ","")&amp;IF(AND(O67="Accepted",Q67=""),"ACCEPTED - NOT SIGNED; ","")&amp;IF(AND(H67="",Q67=""),"ENTER NOTICE DAYS; ","")&amp;IF(AND(Q67&lt;&gt;"",R67=""),"ENTER NEW END DATE; ","")="","",LEFT(IF(AND(I67&lt;&gt;"",TODAY()&gt;I67,N67="",Q67=""),"NOTICE DEADLINE PASSED - NOTHING SENT; ","")&amp;IF(AND(TODAY()&gt;E67,Q67="",L67&lt;&gt;"End"),"PAST END DATE - NOT RENEWED; ","")&amp;IF(AND(J67&lt;&gt;"",TODAY()&gt;=J67,OR(L67="",L67="Undecided"),N67="",Q67=""),"DECIDE NOW; ","")&amp;IF(AND(K67&lt;&gt;"",TODAY()&gt;=K67,TODAY()&lt;J67,OR(L67="",L67="Undecided"),Q67=""),"DECIDE SOON; ","")&amp;IF(AND(N67&lt;&gt;"",OR(O67="",O67="No answer"),Q67="",L67&lt;&gt;"End",I67&lt;&gt;"",TODAY()&gt;=N(I67)-'Settings'!$B$4),"FOLLOW UP - NO ANSWER; ","")&amp;IF(AND(O67="Accepted",Q67=""),"ACCEPTED - NOT SIGNED; ","")&amp;IF(AND(H67="",Q67=""),"ENTER NOTICE DAYS; ","")&amp;IF(AND(Q67&lt;&gt;"",R67=""),"ENTER NEW END DATE; ",""),LEN(IF(AND(I67&lt;&gt;"",TODAY()&gt;I67,N67="",Q67=""),"NOTICE DEADLINE PASSED - NOTHING SENT; ","")&amp;IF(AND(TODAY()&gt;E67,Q67="",L67&lt;&gt;"End"),"PAST END DATE - NOT RENEWED; ","")&amp;IF(AND(J67&lt;&gt;"",TODAY()&gt;=J67,OR(L67="",L67="Undecided"),N67="",Q67=""),"DECIDE NOW; ","")&amp;IF(AND(K67&lt;&gt;"",TODAY()&gt;=K67,TODAY()&lt;J67,OR(L67="",L67="Undecided"),Q67=""),"DECIDE SOON; ","")&amp;IF(AND(N67&lt;&gt;"",OR(O67="",O67="No answer"),Q67="",L67&lt;&gt;"End",I67&lt;&gt;"",TODAY()&gt;=N(I67)-'Settings'!$B$4),"FOLLOW UP - NO ANSWER; ","")&amp;IF(AND(O67="Accepted",Q67=""),"ACCEPTED - NOT SIGNED; ","")&amp;IF(AND(H67="",Q67=""),"ENTER NOTICE DAYS; ","")&amp;IF(AND(Q67&lt;&gt;"",R67=""),"ENTER NEW END DATE; ",""))-2)))</f>
        <v/>
      </c>
    </row>
    <row r="68">
      <c r="D68" s="6" t="n"/>
      <c r="E68" s="6" t="n"/>
      <c r="F68" s="7" t="n"/>
      <c r="I68" s="6">
        <f>IF(OR(E68="",H68=""),"",E68-H68)</f>
        <v/>
      </c>
      <c r="J68" s="6">
        <f>IF(I68="","",I68-'Settings'!$B$2)</f>
        <v/>
      </c>
      <c r="K68" s="6">
        <f>IF(J68="","",J68-'Settings'!$B$3)</f>
        <v/>
      </c>
      <c r="M68" s="7" t="n"/>
      <c r="N68" s="6" t="n"/>
      <c r="P68" s="6" t="n"/>
      <c r="Q68" s="6" t="n"/>
      <c r="R68" s="6" t="n"/>
      <c r="S68">
        <f>IF(OR(E68="",Q68&lt;&gt;""),"",E68-TODAY())</f>
        <v/>
      </c>
      <c r="T68">
        <f>IF(E68="","",IF(Q68&lt;&gt;"","RENEWED",IF(L68="End","ENDING",IF(N68&lt;&gt;"","OFFER SENT",IF(AND(J68&lt;&gt;"",TODAY()&gt;=J68),"DECIDE NOW","OK")))))</f>
        <v/>
      </c>
      <c r="U68">
        <f>IF(E68="","",IF(IF(AND(I68&lt;&gt;"",TODAY()&gt;I68,N68="",Q68=""),"NOTICE DEADLINE PASSED - NOTHING SENT; ","")&amp;IF(AND(TODAY()&gt;E68,Q68="",L68&lt;&gt;"End"),"PAST END DATE - NOT RENEWED; ","")&amp;IF(AND(J68&lt;&gt;"",TODAY()&gt;=J68,OR(L68="",L68="Undecided"),N68="",Q68=""),"DECIDE NOW; ","")&amp;IF(AND(K68&lt;&gt;"",TODAY()&gt;=K68,TODAY()&lt;J68,OR(L68="",L68="Undecided"),Q68=""),"DECIDE SOON; ","")&amp;IF(AND(N68&lt;&gt;"",OR(O68="",O68="No answer"),Q68="",L68&lt;&gt;"End",I68&lt;&gt;"",TODAY()&gt;=N(I68)-'Settings'!$B$4),"FOLLOW UP - NO ANSWER; ","")&amp;IF(AND(O68="Accepted",Q68=""),"ACCEPTED - NOT SIGNED; ","")&amp;IF(AND(H68="",Q68=""),"ENTER NOTICE DAYS; ","")&amp;IF(AND(Q68&lt;&gt;"",R68=""),"ENTER NEW END DATE; ","")="","",LEFT(IF(AND(I68&lt;&gt;"",TODAY()&gt;I68,N68="",Q68=""),"NOTICE DEADLINE PASSED - NOTHING SENT; ","")&amp;IF(AND(TODAY()&gt;E68,Q68="",L68&lt;&gt;"End"),"PAST END DATE - NOT RENEWED; ","")&amp;IF(AND(J68&lt;&gt;"",TODAY()&gt;=J68,OR(L68="",L68="Undecided"),N68="",Q68=""),"DECIDE NOW; ","")&amp;IF(AND(K68&lt;&gt;"",TODAY()&gt;=K68,TODAY()&lt;J68,OR(L68="",L68="Undecided"),Q68=""),"DECIDE SOON; ","")&amp;IF(AND(N68&lt;&gt;"",OR(O68="",O68="No answer"),Q68="",L68&lt;&gt;"End",I68&lt;&gt;"",TODAY()&gt;=N(I68)-'Settings'!$B$4),"FOLLOW UP - NO ANSWER; ","")&amp;IF(AND(O68="Accepted",Q68=""),"ACCEPTED - NOT SIGNED; ","")&amp;IF(AND(H68="",Q68=""),"ENTER NOTICE DAYS; ","")&amp;IF(AND(Q68&lt;&gt;"",R68=""),"ENTER NEW END DATE; ",""),LEN(IF(AND(I68&lt;&gt;"",TODAY()&gt;I68,N68="",Q68=""),"NOTICE DEADLINE PASSED - NOTHING SENT; ","")&amp;IF(AND(TODAY()&gt;E68,Q68="",L68&lt;&gt;"End"),"PAST END DATE - NOT RENEWED; ","")&amp;IF(AND(J68&lt;&gt;"",TODAY()&gt;=J68,OR(L68="",L68="Undecided"),N68="",Q68=""),"DECIDE NOW; ","")&amp;IF(AND(K68&lt;&gt;"",TODAY()&gt;=K68,TODAY()&lt;J68,OR(L68="",L68="Undecided"),Q68=""),"DECIDE SOON; ","")&amp;IF(AND(N68&lt;&gt;"",OR(O68="",O68="No answer"),Q68="",L68&lt;&gt;"End",I68&lt;&gt;"",TODAY()&gt;=N(I68)-'Settings'!$B$4),"FOLLOW UP - NO ANSWER; ","")&amp;IF(AND(O68="Accepted",Q68=""),"ACCEPTED - NOT SIGNED; ","")&amp;IF(AND(H68="",Q68=""),"ENTER NOTICE DAYS; ","")&amp;IF(AND(Q68&lt;&gt;"",R68=""),"ENTER NEW END DATE; ",""))-2)))</f>
        <v/>
      </c>
    </row>
    <row r="69">
      <c r="D69" s="6" t="n"/>
      <c r="E69" s="6" t="n"/>
      <c r="F69" s="7" t="n"/>
      <c r="I69" s="6">
        <f>IF(OR(E69="",H69=""),"",E69-H69)</f>
        <v/>
      </c>
      <c r="J69" s="6">
        <f>IF(I69="","",I69-'Settings'!$B$2)</f>
        <v/>
      </c>
      <c r="K69" s="6">
        <f>IF(J69="","",J69-'Settings'!$B$3)</f>
        <v/>
      </c>
      <c r="M69" s="7" t="n"/>
      <c r="N69" s="6" t="n"/>
      <c r="P69" s="6" t="n"/>
      <c r="Q69" s="6" t="n"/>
      <c r="R69" s="6" t="n"/>
      <c r="S69">
        <f>IF(OR(E69="",Q69&lt;&gt;""),"",E69-TODAY())</f>
        <v/>
      </c>
      <c r="T69">
        <f>IF(E69="","",IF(Q69&lt;&gt;"","RENEWED",IF(L69="End","ENDING",IF(N69&lt;&gt;"","OFFER SENT",IF(AND(J69&lt;&gt;"",TODAY()&gt;=J69),"DECIDE NOW","OK")))))</f>
        <v/>
      </c>
      <c r="U69">
        <f>IF(E69="","",IF(IF(AND(I69&lt;&gt;"",TODAY()&gt;I69,N69="",Q69=""),"NOTICE DEADLINE PASSED - NOTHING SENT; ","")&amp;IF(AND(TODAY()&gt;E69,Q69="",L69&lt;&gt;"End"),"PAST END DATE - NOT RENEWED; ","")&amp;IF(AND(J69&lt;&gt;"",TODAY()&gt;=J69,OR(L69="",L69="Undecided"),N69="",Q69=""),"DECIDE NOW; ","")&amp;IF(AND(K69&lt;&gt;"",TODAY()&gt;=K69,TODAY()&lt;J69,OR(L69="",L69="Undecided"),Q69=""),"DECIDE SOON; ","")&amp;IF(AND(N69&lt;&gt;"",OR(O69="",O69="No answer"),Q69="",L69&lt;&gt;"End",I69&lt;&gt;"",TODAY()&gt;=N(I69)-'Settings'!$B$4),"FOLLOW UP - NO ANSWER; ","")&amp;IF(AND(O69="Accepted",Q69=""),"ACCEPTED - NOT SIGNED; ","")&amp;IF(AND(H69="",Q69=""),"ENTER NOTICE DAYS; ","")&amp;IF(AND(Q69&lt;&gt;"",R69=""),"ENTER NEW END DATE; ","")="","",LEFT(IF(AND(I69&lt;&gt;"",TODAY()&gt;I69,N69="",Q69=""),"NOTICE DEADLINE PASSED - NOTHING SENT; ","")&amp;IF(AND(TODAY()&gt;E69,Q69="",L69&lt;&gt;"End"),"PAST END DATE - NOT RENEWED; ","")&amp;IF(AND(J69&lt;&gt;"",TODAY()&gt;=J69,OR(L69="",L69="Undecided"),N69="",Q69=""),"DECIDE NOW; ","")&amp;IF(AND(K69&lt;&gt;"",TODAY()&gt;=K69,TODAY()&lt;J69,OR(L69="",L69="Undecided"),Q69=""),"DECIDE SOON; ","")&amp;IF(AND(N69&lt;&gt;"",OR(O69="",O69="No answer"),Q69="",L69&lt;&gt;"End",I69&lt;&gt;"",TODAY()&gt;=N(I69)-'Settings'!$B$4),"FOLLOW UP - NO ANSWER; ","")&amp;IF(AND(O69="Accepted",Q69=""),"ACCEPTED - NOT SIGNED; ","")&amp;IF(AND(H69="",Q69=""),"ENTER NOTICE DAYS; ","")&amp;IF(AND(Q69&lt;&gt;"",R69=""),"ENTER NEW END DATE; ",""),LEN(IF(AND(I69&lt;&gt;"",TODAY()&gt;I69,N69="",Q69=""),"NOTICE DEADLINE PASSED - NOTHING SENT; ","")&amp;IF(AND(TODAY()&gt;E69,Q69="",L69&lt;&gt;"End"),"PAST END DATE - NOT RENEWED; ","")&amp;IF(AND(J69&lt;&gt;"",TODAY()&gt;=J69,OR(L69="",L69="Undecided"),N69="",Q69=""),"DECIDE NOW; ","")&amp;IF(AND(K69&lt;&gt;"",TODAY()&gt;=K69,TODAY()&lt;J69,OR(L69="",L69="Undecided"),Q69=""),"DECIDE SOON; ","")&amp;IF(AND(N69&lt;&gt;"",OR(O69="",O69="No answer"),Q69="",L69&lt;&gt;"End",I69&lt;&gt;"",TODAY()&gt;=N(I69)-'Settings'!$B$4),"FOLLOW UP - NO ANSWER; ","")&amp;IF(AND(O69="Accepted",Q69=""),"ACCEPTED - NOT SIGNED; ","")&amp;IF(AND(H69="",Q69=""),"ENTER NOTICE DAYS; ","")&amp;IF(AND(Q69&lt;&gt;"",R69=""),"ENTER NEW END DATE; ",""))-2)))</f>
        <v/>
      </c>
    </row>
    <row r="70">
      <c r="D70" s="6" t="n"/>
      <c r="E70" s="6" t="n"/>
      <c r="F70" s="7" t="n"/>
      <c r="I70" s="6">
        <f>IF(OR(E70="",H70=""),"",E70-H70)</f>
        <v/>
      </c>
      <c r="J70" s="6">
        <f>IF(I70="","",I70-'Settings'!$B$2)</f>
        <v/>
      </c>
      <c r="K70" s="6">
        <f>IF(J70="","",J70-'Settings'!$B$3)</f>
        <v/>
      </c>
      <c r="M70" s="7" t="n"/>
      <c r="N70" s="6" t="n"/>
      <c r="P70" s="6" t="n"/>
      <c r="Q70" s="6" t="n"/>
      <c r="R70" s="6" t="n"/>
      <c r="S70">
        <f>IF(OR(E70="",Q70&lt;&gt;""),"",E70-TODAY())</f>
        <v/>
      </c>
      <c r="T70">
        <f>IF(E70="","",IF(Q70&lt;&gt;"","RENEWED",IF(L70="End","ENDING",IF(N70&lt;&gt;"","OFFER SENT",IF(AND(J70&lt;&gt;"",TODAY()&gt;=J70),"DECIDE NOW","OK")))))</f>
        <v/>
      </c>
      <c r="U70">
        <f>IF(E70="","",IF(IF(AND(I70&lt;&gt;"",TODAY()&gt;I70,N70="",Q70=""),"NOTICE DEADLINE PASSED - NOTHING SENT; ","")&amp;IF(AND(TODAY()&gt;E70,Q70="",L70&lt;&gt;"End"),"PAST END DATE - NOT RENEWED; ","")&amp;IF(AND(J70&lt;&gt;"",TODAY()&gt;=J70,OR(L70="",L70="Undecided"),N70="",Q70=""),"DECIDE NOW; ","")&amp;IF(AND(K70&lt;&gt;"",TODAY()&gt;=K70,TODAY()&lt;J70,OR(L70="",L70="Undecided"),Q70=""),"DECIDE SOON; ","")&amp;IF(AND(N70&lt;&gt;"",OR(O70="",O70="No answer"),Q70="",L70&lt;&gt;"End",I70&lt;&gt;"",TODAY()&gt;=N(I70)-'Settings'!$B$4),"FOLLOW UP - NO ANSWER; ","")&amp;IF(AND(O70="Accepted",Q70=""),"ACCEPTED - NOT SIGNED; ","")&amp;IF(AND(H70="",Q70=""),"ENTER NOTICE DAYS; ","")&amp;IF(AND(Q70&lt;&gt;"",R70=""),"ENTER NEW END DATE; ","")="","",LEFT(IF(AND(I70&lt;&gt;"",TODAY()&gt;I70,N70="",Q70=""),"NOTICE DEADLINE PASSED - NOTHING SENT; ","")&amp;IF(AND(TODAY()&gt;E70,Q70="",L70&lt;&gt;"End"),"PAST END DATE - NOT RENEWED; ","")&amp;IF(AND(J70&lt;&gt;"",TODAY()&gt;=J70,OR(L70="",L70="Undecided"),N70="",Q70=""),"DECIDE NOW; ","")&amp;IF(AND(K70&lt;&gt;"",TODAY()&gt;=K70,TODAY()&lt;J70,OR(L70="",L70="Undecided"),Q70=""),"DECIDE SOON; ","")&amp;IF(AND(N70&lt;&gt;"",OR(O70="",O70="No answer"),Q70="",L70&lt;&gt;"End",I70&lt;&gt;"",TODAY()&gt;=N(I70)-'Settings'!$B$4),"FOLLOW UP - NO ANSWER; ","")&amp;IF(AND(O70="Accepted",Q70=""),"ACCEPTED - NOT SIGNED; ","")&amp;IF(AND(H70="",Q70=""),"ENTER NOTICE DAYS; ","")&amp;IF(AND(Q70&lt;&gt;"",R70=""),"ENTER NEW END DATE; ",""),LEN(IF(AND(I70&lt;&gt;"",TODAY()&gt;I70,N70="",Q70=""),"NOTICE DEADLINE PASSED - NOTHING SENT; ","")&amp;IF(AND(TODAY()&gt;E70,Q70="",L70&lt;&gt;"End"),"PAST END DATE - NOT RENEWED; ","")&amp;IF(AND(J70&lt;&gt;"",TODAY()&gt;=J70,OR(L70="",L70="Undecided"),N70="",Q70=""),"DECIDE NOW; ","")&amp;IF(AND(K70&lt;&gt;"",TODAY()&gt;=K70,TODAY()&lt;J70,OR(L70="",L70="Undecided"),Q70=""),"DECIDE SOON; ","")&amp;IF(AND(N70&lt;&gt;"",OR(O70="",O70="No answer"),Q70="",L70&lt;&gt;"End",I70&lt;&gt;"",TODAY()&gt;=N(I70)-'Settings'!$B$4),"FOLLOW UP - NO ANSWER; ","")&amp;IF(AND(O70="Accepted",Q70=""),"ACCEPTED - NOT SIGNED; ","")&amp;IF(AND(H70="",Q70=""),"ENTER NOTICE DAYS; ","")&amp;IF(AND(Q70&lt;&gt;"",R70=""),"ENTER NEW END DATE; ",""))-2)))</f>
        <v/>
      </c>
    </row>
    <row r="71">
      <c r="D71" s="6" t="n"/>
      <c r="E71" s="6" t="n"/>
      <c r="F71" s="7" t="n"/>
      <c r="I71" s="6">
        <f>IF(OR(E71="",H71=""),"",E71-H71)</f>
        <v/>
      </c>
      <c r="J71" s="6">
        <f>IF(I71="","",I71-'Settings'!$B$2)</f>
        <v/>
      </c>
      <c r="K71" s="6">
        <f>IF(J71="","",J71-'Settings'!$B$3)</f>
        <v/>
      </c>
      <c r="M71" s="7" t="n"/>
      <c r="N71" s="6" t="n"/>
      <c r="P71" s="6" t="n"/>
      <c r="Q71" s="6" t="n"/>
      <c r="R71" s="6" t="n"/>
      <c r="S71">
        <f>IF(OR(E71="",Q71&lt;&gt;""),"",E71-TODAY())</f>
        <v/>
      </c>
      <c r="T71">
        <f>IF(E71="","",IF(Q71&lt;&gt;"","RENEWED",IF(L71="End","ENDING",IF(N71&lt;&gt;"","OFFER SENT",IF(AND(J71&lt;&gt;"",TODAY()&gt;=J71),"DECIDE NOW","OK")))))</f>
        <v/>
      </c>
      <c r="U71">
        <f>IF(E71="","",IF(IF(AND(I71&lt;&gt;"",TODAY()&gt;I71,N71="",Q71=""),"NOTICE DEADLINE PASSED - NOTHING SENT; ","")&amp;IF(AND(TODAY()&gt;E71,Q71="",L71&lt;&gt;"End"),"PAST END DATE - NOT RENEWED; ","")&amp;IF(AND(J71&lt;&gt;"",TODAY()&gt;=J71,OR(L71="",L71="Undecided"),N71="",Q71=""),"DECIDE NOW; ","")&amp;IF(AND(K71&lt;&gt;"",TODAY()&gt;=K71,TODAY()&lt;J71,OR(L71="",L71="Undecided"),Q71=""),"DECIDE SOON; ","")&amp;IF(AND(N71&lt;&gt;"",OR(O71="",O71="No answer"),Q71="",L71&lt;&gt;"End",I71&lt;&gt;"",TODAY()&gt;=N(I71)-'Settings'!$B$4),"FOLLOW UP - NO ANSWER; ","")&amp;IF(AND(O71="Accepted",Q71=""),"ACCEPTED - NOT SIGNED; ","")&amp;IF(AND(H71="",Q71=""),"ENTER NOTICE DAYS; ","")&amp;IF(AND(Q71&lt;&gt;"",R71=""),"ENTER NEW END DATE; ","")="","",LEFT(IF(AND(I71&lt;&gt;"",TODAY()&gt;I71,N71="",Q71=""),"NOTICE DEADLINE PASSED - NOTHING SENT; ","")&amp;IF(AND(TODAY()&gt;E71,Q71="",L71&lt;&gt;"End"),"PAST END DATE - NOT RENEWED; ","")&amp;IF(AND(J71&lt;&gt;"",TODAY()&gt;=J71,OR(L71="",L71="Undecided"),N71="",Q71=""),"DECIDE NOW; ","")&amp;IF(AND(K71&lt;&gt;"",TODAY()&gt;=K71,TODAY()&lt;J71,OR(L71="",L71="Undecided"),Q71=""),"DECIDE SOON; ","")&amp;IF(AND(N71&lt;&gt;"",OR(O71="",O71="No answer"),Q71="",L71&lt;&gt;"End",I71&lt;&gt;"",TODAY()&gt;=N(I71)-'Settings'!$B$4),"FOLLOW UP - NO ANSWER; ","")&amp;IF(AND(O71="Accepted",Q71=""),"ACCEPTED - NOT SIGNED; ","")&amp;IF(AND(H71="",Q71=""),"ENTER NOTICE DAYS; ","")&amp;IF(AND(Q71&lt;&gt;"",R71=""),"ENTER NEW END DATE; ",""),LEN(IF(AND(I71&lt;&gt;"",TODAY()&gt;I71,N71="",Q71=""),"NOTICE DEADLINE PASSED - NOTHING SENT; ","")&amp;IF(AND(TODAY()&gt;E71,Q71="",L71&lt;&gt;"End"),"PAST END DATE - NOT RENEWED; ","")&amp;IF(AND(J71&lt;&gt;"",TODAY()&gt;=J71,OR(L71="",L71="Undecided"),N71="",Q71=""),"DECIDE NOW; ","")&amp;IF(AND(K71&lt;&gt;"",TODAY()&gt;=K71,TODAY()&lt;J71,OR(L71="",L71="Undecided"),Q71=""),"DECIDE SOON; ","")&amp;IF(AND(N71&lt;&gt;"",OR(O71="",O71="No answer"),Q71="",L71&lt;&gt;"End",I71&lt;&gt;"",TODAY()&gt;=N(I71)-'Settings'!$B$4),"FOLLOW UP - NO ANSWER; ","")&amp;IF(AND(O71="Accepted",Q71=""),"ACCEPTED - NOT SIGNED; ","")&amp;IF(AND(H71="",Q71=""),"ENTER NOTICE DAYS; ","")&amp;IF(AND(Q71&lt;&gt;"",R71=""),"ENTER NEW END DATE; ",""))-2)))</f>
        <v/>
      </c>
    </row>
    <row r="72">
      <c r="D72" s="6" t="n"/>
      <c r="E72" s="6" t="n"/>
      <c r="F72" s="7" t="n"/>
      <c r="I72" s="6">
        <f>IF(OR(E72="",H72=""),"",E72-H72)</f>
        <v/>
      </c>
      <c r="J72" s="6">
        <f>IF(I72="","",I72-'Settings'!$B$2)</f>
        <v/>
      </c>
      <c r="K72" s="6">
        <f>IF(J72="","",J72-'Settings'!$B$3)</f>
        <v/>
      </c>
      <c r="M72" s="7" t="n"/>
      <c r="N72" s="6" t="n"/>
      <c r="P72" s="6" t="n"/>
      <c r="Q72" s="6" t="n"/>
      <c r="R72" s="6" t="n"/>
      <c r="S72">
        <f>IF(OR(E72="",Q72&lt;&gt;""),"",E72-TODAY())</f>
        <v/>
      </c>
      <c r="T72">
        <f>IF(E72="","",IF(Q72&lt;&gt;"","RENEWED",IF(L72="End","ENDING",IF(N72&lt;&gt;"","OFFER SENT",IF(AND(J72&lt;&gt;"",TODAY()&gt;=J72),"DECIDE NOW","OK")))))</f>
        <v/>
      </c>
      <c r="U72">
        <f>IF(E72="","",IF(IF(AND(I72&lt;&gt;"",TODAY()&gt;I72,N72="",Q72=""),"NOTICE DEADLINE PASSED - NOTHING SENT; ","")&amp;IF(AND(TODAY()&gt;E72,Q72="",L72&lt;&gt;"End"),"PAST END DATE - NOT RENEWED; ","")&amp;IF(AND(J72&lt;&gt;"",TODAY()&gt;=J72,OR(L72="",L72="Undecided"),N72="",Q72=""),"DECIDE NOW; ","")&amp;IF(AND(K72&lt;&gt;"",TODAY()&gt;=K72,TODAY()&lt;J72,OR(L72="",L72="Undecided"),Q72=""),"DECIDE SOON; ","")&amp;IF(AND(N72&lt;&gt;"",OR(O72="",O72="No answer"),Q72="",L72&lt;&gt;"End",I72&lt;&gt;"",TODAY()&gt;=N(I72)-'Settings'!$B$4),"FOLLOW UP - NO ANSWER; ","")&amp;IF(AND(O72="Accepted",Q72=""),"ACCEPTED - NOT SIGNED; ","")&amp;IF(AND(H72="",Q72=""),"ENTER NOTICE DAYS; ","")&amp;IF(AND(Q72&lt;&gt;"",R72=""),"ENTER NEW END DATE; ","")="","",LEFT(IF(AND(I72&lt;&gt;"",TODAY()&gt;I72,N72="",Q72=""),"NOTICE DEADLINE PASSED - NOTHING SENT; ","")&amp;IF(AND(TODAY()&gt;E72,Q72="",L72&lt;&gt;"End"),"PAST END DATE - NOT RENEWED; ","")&amp;IF(AND(J72&lt;&gt;"",TODAY()&gt;=J72,OR(L72="",L72="Undecided"),N72="",Q72=""),"DECIDE NOW; ","")&amp;IF(AND(K72&lt;&gt;"",TODAY()&gt;=K72,TODAY()&lt;J72,OR(L72="",L72="Undecided"),Q72=""),"DECIDE SOON; ","")&amp;IF(AND(N72&lt;&gt;"",OR(O72="",O72="No answer"),Q72="",L72&lt;&gt;"End",I72&lt;&gt;"",TODAY()&gt;=N(I72)-'Settings'!$B$4),"FOLLOW UP - NO ANSWER; ","")&amp;IF(AND(O72="Accepted",Q72=""),"ACCEPTED - NOT SIGNED; ","")&amp;IF(AND(H72="",Q72=""),"ENTER NOTICE DAYS; ","")&amp;IF(AND(Q72&lt;&gt;"",R72=""),"ENTER NEW END DATE; ",""),LEN(IF(AND(I72&lt;&gt;"",TODAY()&gt;I72,N72="",Q72=""),"NOTICE DEADLINE PASSED - NOTHING SENT; ","")&amp;IF(AND(TODAY()&gt;E72,Q72="",L72&lt;&gt;"End"),"PAST END DATE - NOT RENEWED; ","")&amp;IF(AND(J72&lt;&gt;"",TODAY()&gt;=J72,OR(L72="",L72="Undecided"),N72="",Q72=""),"DECIDE NOW; ","")&amp;IF(AND(K72&lt;&gt;"",TODAY()&gt;=K72,TODAY()&lt;J72,OR(L72="",L72="Undecided"),Q72=""),"DECIDE SOON; ","")&amp;IF(AND(N72&lt;&gt;"",OR(O72="",O72="No answer"),Q72="",L72&lt;&gt;"End",I72&lt;&gt;"",TODAY()&gt;=N(I72)-'Settings'!$B$4),"FOLLOW UP - NO ANSWER; ","")&amp;IF(AND(O72="Accepted",Q72=""),"ACCEPTED - NOT SIGNED; ","")&amp;IF(AND(H72="",Q72=""),"ENTER NOTICE DAYS; ","")&amp;IF(AND(Q72&lt;&gt;"",R72=""),"ENTER NEW END DATE; ",""))-2)))</f>
        <v/>
      </c>
    </row>
    <row r="73">
      <c r="D73" s="6" t="n"/>
      <c r="E73" s="6" t="n"/>
      <c r="F73" s="7" t="n"/>
      <c r="I73" s="6">
        <f>IF(OR(E73="",H73=""),"",E73-H73)</f>
        <v/>
      </c>
      <c r="J73" s="6">
        <f>IF(I73="","",I73-'Settings'!$B$2)</f>
        <v/>
      </c>
      <c r="K73" s="6">
        <f>IF(J73="","",J73-'Settings'!$B$3)</f>
        <v/>
      </c>
      <c r="M73" s="7" t="n"/>
      <c r="N73" s="6" t="n"/>
      <c r="P73" s="6" t="n"/>
      <c r="Q73" s="6" t="n"/>
      <c r="R73" s="6" t="n"/>
      <c r="S73">
        <f>IF(OR(E73="",Q73&lt;&gt;""),"",E73-TODAY())</f>
        <v/>
      </c>
      <c r="T73">
        <f>IF(E73="","",IF(Q73&lt;&gt;"","RENEWED",IF(L73="End","ENDING",IF(N73&lt;&gt;"","OFFER SENT",IF(AND(J73&lt;&gt;"",TODAY()&gt;=J73),"DECIDE NOW","OK")))))</f>
        <v/>
      </c>
      <c r="U73">
        <f>IF(E73="","",IF(IF(AND(I73&lt;&gt;"",TODAY()&gt;I73,N73="",Q73=""),"NOTICE DEADLINE PASSED - NOTHING SENT; ","")&amp;IF(AND(TODAY()&gt;E73,Q73="",L73&lt;&gt;"End"),"PAST END DATE - NOT RENEWED; ","")&amp;IF(AND(J73&lt;&gt;"",TODAY()&gt;=J73,OR(L73="",L73="Undecided"),N73="",Q73=""),"DECIDE NOW; ","")&amp;IF(AND(K73&lt;&gt;"",TODAY()&gt;=K73,TODAY()&lt;J73,OR(L73="",L73="Undecided"),Q73=""),"DECIDE SOON; ","")&amp;IF(AND(N73&lt;&gt;"",OR(O73="",O73="No answer"),Q73="",L73&lt;&gt;"End",I73&lt;&gt;"",TODAY()&gt;=N(I73)-'Settings'!$B$4),"FOLLOW UP - NO ANSWER; ","")&amp;IF(AND(O73="Accepted",Q73=""),"ACCEPTED - NOT SIGNED; ","")&amp;IF(AND(H73="",Q73=""),"ENTER NOTICE DAYS; ","")&amp;IF(AND(Q73&lt;&gt;"",R73=""),"ENTER NEW END DATE; ","")="","",LEFT(IF(AND(I73&lt;&gt;"",TODAY()&gt;I73,N73="",Q73=""),"NOTICE DEADLINE PASSED - NOTHING SENT; ","")&amp;IF(AND(TODAY()&gt;E73,Q73="",L73&lt;&gt;"End"),"PAST END DATE - NOT RENEWED; ","")&amp;IF(AND(J73&lt;&gt;"",TODAY()&gt;=J73,OR(L73="",L73="Undecided"),N73="",Q73=""),"DECIDE NOW; ","")&amp;IF(AND(K73&lt;&gt;"",TODAY()&gt;=K73,TODAY()&lt;J73,OR(L73="",L73="Undecided"),Q73=""),"DECIDE SOON; ","")&amp;IF(AND(N73&lt;&gt;"",OR(O73="",O73="No answer"),Q73="",L73&lt;&gt;"End",I73&lt;&gt;"",TODAY()&gt;=N(I73)-'Settings'!$B$4),"FOLLOW UP - NO ANSWER; ","")&amp;IF(AND(O73="Accepted",Q73=""),"ACCEPTED - NOT SIGNED; ","")&amp;IF(AND(H73="",Q73=""),"ENTER NOTICE DAYS; ","")&amp;IF(AND(Q73&lt;&gt;"",R73=""),"ENTER NEW END DATE; ",""),LEN(IF(AND(I73&lt;&gt;"",TODAY()&gt;I73,N73="",Q73=""),"NOTICE DEADLINE PASSED - NOTHING SENT; ","")&amp;IF(AND(TODAY()&gt;E73,Q73="",L73&lt;&gt;"End"),"PAST END DATE - NOT RENEWED; ","")&amp;IF(AND(J73&lt;&gt;"",TODAY()&gt;=J73,OR(L73="",L73="Undecided"),N73="",Q73=""),"DECIDE NOW; ","")&amp;IF(AND(K73&lt;&gt;"",TODAY()&gt;=K73,TODAY()&lt;J73,OR(L73="",L73="Undecided"),Q73=""),"DECIDE SOON; ","")&amp;IF(AND(N73&lt;&gt;"",OR(O73="",O73="No answer"),Q73="",L73&lt;&gt;"End",I73&lt;&gt;"",TODAY()&gt;=N(I73)-'Settings'!$B$4),"FOLLOW UP - NO ANSWER; ","")&amp;IF(AND(O73="Accepted",Q73=""),"ACCEPTED - NOT SIGNED; ","")&amp;IF(AND(H73="",Q73=""),"ENTER NOTICE DAYS; ","")&amp;IF(AND(Q73&lt;&gt;"",R73=""),"ENTER NEW END DATE; ",""))-2)))</f>
        <v/>
      </c>
    </row>
    <row r="74">
      <c r="D74" s="6" t="n"/>
      <c r="E74" s="6" t="n"/>
      <c r="F74" s="7" t="n"/>
      <c r="I74" s="6">
        <f>IF(OR(E74="",H74=""),"",E74-H74)</f>
        <v/>
      </c>
      <c r="J74" s="6">
        <f>IF(I74="","",I74-'Settings'!$B$2)</f>
        <v/>
      </c>
      <c r="K74" s="6">
        <f>IF(J74="","",J74-'Settings'!$B$3)</f>
        <v/>
      </c>
      <c r="M74" s="7" t="n"/>
      <c r="N74" s="6" t="n"/>
      <c r="P74" s="6" t="n"/>
      <c r="Q74" s="6" t="n"/>
      <c r="R74" s="6" t="n"/>
      <c r="S74">
        <f>IF(OR(E74="",Q74&lt;&gt;""),"",E74-TODAY())</f>
        <v/>
      </c>
      <c r="T74">
        <f>IF(E74="","",IF(Q74&lt;&gt;"","RENEWED",IF(L74="End","ENDING",IF(N74&lt;&gt;"","OFFER SENT",IF(AND(J74&lt;&gt;"",TODAY()&gt;=J74),"DECIDE NOW","OK")))))</f>
        <v/>
      </c>
      <c r="U74">
        <f>IF(E74="","",IF(IF(AND(I74&lt;&gt;"",TODAY()&gt;I74,N74="",Q74=""),"NOTICE DEADLINE PASSED - NOTHING SENT; ","")&amp;IF(AND(TODAY()&gt;E74,Q74="",L74&lt;&gt;"End"),"PAST END DATE - NOT RENEWED; ","")&amp;IF(AND(J74&lt;&gt;"",TODAY()&gt;=J74,OR(L74="",L74="Undecided"),N74="",Q74=""),"DECIDE NOW; ","")&amp;IF(AND(K74&lt;&gt;"",TODAY()&gt;=K74,TODAY()&lt;J74,OR(L74="",L74="Undecided"),Q74=""),"DECIDE SOON; ","")&amp;IF(AND(N74&lt;&gt;"",OR(O74="",O74="No answer"),Q74="",L74&lt;&gt;"End",I74&lt;&gt;"",TODAY()&gt;=N(I74)-'Settings'!$B$4),"FOLLOW UP - NO ANSWER; ","")&amp;IF(AND(O74="Accepted",Q74=""),"ACCEPTED - NOT SIGNED; ","")&amp;IF(AND(H74="",Q74=""),"ENTER NOTICE DAYS; ","")&amp;IF(AND(Q74&lt;&gt;"",R74=""),"ENTER NEW END DATE; ","")="","",LEFT(IF(AND(I74&lt;&gt;"",TODAY()&gt;I74,N74="",Q74=""),"NOTICE DEADLINE PASSED - NOTHING SENT; ","")&amp;IF(AND(TODAY()&gt;E74,Q74="",L74&lt;&gt;"End"),"PAST END DATE - NOT RENEWED; ","")&amp;IF(AND(J74&lt;&gt;"",TODAY()&gt;=J74,OR(L74="",L74="Undecided"),N74="",Q74=""),"DECIDE NOW; ","")&amp;IF(AND(K74&lt;&gt;"",TODAY()&gt;=K74,TODAY()&lt;J74,OR(L74="",L74="Undecided"),Q74=""),"DECIDE SOON; ","")&amp;IF(AND(N74&lt;&gt;"",OR(O74="",O74="No answer"),Q74="",L74&lt;&gt;"End",I74&lt;&gt;"",TODAY()&gt;=N(I74)-'Settings'!$B$4),"FOLLOW UP - NO ANSWER; ","")&amp;IF(AND(O74="Accepted",Q74=""),"ACCEPTED - NOT SIGNED; ","")&amp;IF(AND(H74="",Q74=""),"ENTER NOTICE DAYS; ","")&amp;IF(AND(Q74&lt;&gt;"",R74=""),"ENTER NEW END DATE; ",""),LEN(IF(AND(I74&lt;&gt;"",TODAY()&gt;I74,N74="",Q74=""),"NOTICE DEADLINE PASSED - NOTHING SENT; ","")&amp;IF(AND(TODAY()&gt;E74,Q74="",L74&lt;&gt;"End"),"PAST END DATE - NOT RENEWED; ","")&amp;IF(AND(J74&lt;&gt;"",TODAY()&gt;=J74,OR(L74="",L74="Undecided"),N74="",Q74=""),"DECIDE NOW; ","")&amp;IF(AND(K74&lt;&gt;"",TODAY()&gt;=K74,TODAY()&lt;J74,OR(L74="",L74="Undecided"),Q74=""),"DECIDE SOON; ","")&amp;IF(AND(N74&lt;&gt;"",OR(O74="",O74="No answer"),Q74="",L74&lt;&gt;"End",I74&lt;&gt;"",TODAY()&gt;=N(I74)-'Settings'!$B$4),"FOLLOW UP - NO ANSWER; ","")&amp;IF(AND(O74="Accepted",Q74=""),"ACCEPTED - NOT SIGNED; ","")&amp;IF(AND(H74="",Q74=""),"ENTER NOTICE DAYS; ","")&amp;IF(AND(Q74&lt;&gt;"",R74=""),"ENTER NEW END DATE; ",""))-2)))</f>
        <v/>
      </c>
    </row>
    <row r="75">
      <c r="D75" s="6" t="n"/>
      <c r="E75" s="6" t="n"/>
      <c r="F75" s="7" t="n"/>
      <c r="I75" s="6">
        <f>IF(OR(E75="",H75=""),"",E75-H75)</f>
        <v/>
      </c>
      <c r="J75" s="6">
        <f>IF(I75="","",I75-'Settings'!$B$2)</f>
        <v/>
      </c>
      <c r="K75" s="6">
        <f>IF(J75="","",J75-'Settings'!$B$3)</f>
        <v/>
      </c>
      <c r="M75" s="7" t="n"/>
      <c r="N75" s="6" t="n"/>
      <c r="P75" s="6" t="n"/>
      <c r="Q75" s="6" t="n"/>
      <c r="R75" s="6" t="n"/>
      <c r="S75">
        <f>IF(OR(E75="",Q75&lt;&gt;""),"",E75-TODAY())</f>
        <v/>
      </c>
      <c r="T75">
        <f>IF(E75="","",IF(Q75&lt;&gt;"","RENEWED",IF(L75="End","ENDING",IF(N75&lt;&gt;"","OFFER SENT",IF(AND(J75&lt;&gt;"",TODAY()&gt;=J75),"DECIDE NOW","OK")))))</f>
        <v/>
      </c>
      <c r="U75">
        <f>IF(E75="","",IF(IF(AND(I75&lt;&gt;"",TODAY()&gt;I75,N75="",Q75=""),"NOTICE DEADLINE PASSED - NOTHING SENT; ","")&amp;IF(AND(TODAY()&gt;E75,Q75="",L75&lt;&gt;"End"),"PAST END DATE - NOT RENEWED; ","")&amp;IF(AND(J75&lt;&gt;"",TODAY()&gt;=J75,OR(L75="",L75="Undecided"),N75="",Q75=""),"DECIDE NOW; ","")&amp;IF(AND(K75&lt;&gt;"",TODAY()&gt;=K75,TODAY()&lt;J75,OR(L75="",L75="Undecided"),Q75=""),"DECIDE SOON; ","")&amp;IF(AND(N75&lt;&gt;"",OR(O75="",O75="No answer"),Q75="",L75&lt;&gt;"End",I75&lt;&gt;"",TODAY()&gt;=N(I75)-'Settings'!$B$4),"FOLLOW UP - NO ANSWER; ","")&amp;IF(AND(O75="Accepted",Q75=""),"ACCEPTED - NOT SIGNED; ","")&amp;IF(AND(H75="",Q75=""),"ENTER NOTICE DAYS; ","")&amp;IF(AND(Q75&lt;&gt;"",R75=""),"ENTER NEW END DATE; ","")="","",LEFT(IF(AND(I75&lt;&gt;"",TODAY()&gt;I75,N75="",Q75=""),"NOTICE DEADLINE PASSED - NOTHING SENT; ","")&amp;IF(AND(TODAY()&gt;E75,Q75="",L75&lt;&gt;"End"),"PAST END DATE - NOT RENEWED; ","")&amp;IF(AND(J75&lt;&gt;"",TODAY()&gt;=J75,OR(L75="",L75="Undecided"),N75="",Q75=""),"DECIDE NOW; ","")&amp;IF(AND(K75&lt;&gt;"",TODAY()&gt;=K75,TODAY()&lt;J75,OR(L75="",L75="Undecided"),Q75=""),"DECIDE SOON; ","")&amp;IF(AND(N75&lt;&gt;"",OR(O75="",O75="No answer"),Q75="",L75&lt;&gt;"End",I75&lt;&gt;"",TODAY()&gt;=N(I75)-'Settings'!$B$4),"FOLLOW UP - NO ANSWER; ","")&amp;IF(AND(O75="Accepted",Q75=""),"ACCEPTED - NOT SIGNED; ","")&amp;IF(AND(H75="",Q75=""),"ENTER NOTICE DAYS; ","")&amp;IF(AND(Q75&lt;&gt;"",R75=""),"ENTER NEW END DATE; ",""),LEN(IF(AND(I75&lt;&gt;"",TODAY()&gt;I75,N75="",Q75=""),"NOTICE DEADLINE PASSED - NOTHING SENT; ","")&amp;IF(AND(TODAY()&gt;E75,Q75="",L75&lt;&gt;"End"),"PAST END DATE - NOT RENEWED; ","")&amp;IF(AND(J75&lt;&gt;"",TODAY()&gt;=J75,OR(L75="",L75="Undecided"),N75="",Q75=""),"DECIDE NOW; ","")&amp;IF(AND(K75&lt;&gt;"",TODAY()&gt;=K75,TODAY()&lt;J75,OR(L75="",L75="Undecided"),Q75=""),"DECIDE SOON; ","")&amp;IF(AND(N75&lt;&gt;"",OR(O75="",O75="No answer"),Q75="",L75&lt;&gt;"End",I75&lt;&gt;"",TODAY()&gt;=N(I75)-'Settings'!$B$4),"FOLLOW UP - NO ANSWER; ","")&amp;IF(AND(O75="Accepted",Q75=""),"ACCEPTED - NOT SIGNED; ","")&amp;IF(AND(H75="",Q75=""),"ENTER NOTICE DAYS; ","")&amp;IF(AND(Q75&lt;&gt;"",R75=""),"ENTER NEW END DATE; ",""))-2)))</f>
        <v/>
      </c>
    </row>
    <row r="76">
      <c r="D76" s="6" t="n"/>
      <c r="E76" s="6" t="n"/>
      <c r="F76" s="7" t="n"/>
      <c r="I76" s="6">
        <f>IF(OR(E76="",H76=""),"",E76-H76)</f>
        <v/>
      </c>
      <c r="J76" s="6">
        <f>IF(I76="","",I76-'Settings'!$B$2)</f>
        <v/>
      </c>
      <c r="K76" s="6">
        <f>IF(J76="","",J76-'Settings'!$B$3)</f>
        <v/>
      </c>
      <c r="M76" s="7" t="n"/>
      <c r="N76" s="6" t="n"/>
      <c r="P76" s="6" t="n"/>
      <c r="Q76" s="6" t="n"/>
      <c r="R76" s="6" t="n"/>
      <c r="S76">
        <f>IF(OR(E76="",Q76&lt;&gt;""),"",E76-TODAY())</f>
        <v/>
      </c>
      <c r="T76">
        <f>IF(E76="","",IF(Q76&lt;&gt;"","RENEWED",IF(L76="End","ENDING",IF(N76&lt;&gt;"","OFFER SENT",IF(AND(J76&lt;&gt;"",TODAY()&gt;=J76),"DECIDE NOW","OK")))))</f>
        <v/>
      </c>
      <c r="U76">
        <f>IF(E76="","",IF(IF(AND(I76&lt;&gt;"",TODAY()&gt;I76,N76="",Q76=""),"NOTICE DEADLINE PASSED - NOTHING SENT; ","")&amp;IF(AND(TODAY()&gt;E76,Q76="",L76&lt;&gt;"End"),"PAST END DATE - NOT RENEWED; ","")&amp;IF(AND(J76&lt;&gt;"",TODAY()&gt;=J76,OR(L76="",L76="Undecided"),N76="",Q76=""),"DECIDE NOW; ","")&amp;IF(AND(K76&lt;&gt;"",TODAY()&gt;=K76,TODAY()&lt;J76,OR(L76="",L76="Undecided"),Q76=""),"DECIDE SOON; ","")&amp;IF(AND(N76&lt;&gt;"",OR(O76="",O76="No answer"),Q76="",L76&lt;&gt;"End",I76&lt;&gt;"",TODAY()&gt;=N(I76)-'Settings'!$B$4),"FOLLOW UP - NO ANSWER; ","")&amp;IF(AND(O76="Accepted",Q76=""),"ACCEPTED - NOT SIGNED; ","")&amp;IF(AND(H76="",Q76=""),"ENTER NOTICE DAYS; ","")&amp;IF(AND(Q76&lt;&gt;"",R76=""),"ENTER NEW END DATE; ","")="","",LEFT(IF(AND(I76&lt;&gt;"",TODAY()&gt;I76,N76="",Q76=""),"NOTICE DEADLINE PASSED - NOTHING SENT; ","")&amp;IF(AND(TODAY()&gt;E76,Q76="",L76&lt;&gt;"End"),"PAST END DATE - NOT RENEWED; ","")&amp;IF(AND(J76&lt;&gt;"",TODAY()&gt;=J76,OR(L76="",L76="Undecided"),N76="",Q76=""),"DECIDE NOW; ","")&amp;IF(AND(K76&lt;&gt;"",TODAY()&gt;=K76,TODAY()&lt;J76,OR(L76="",L76="Undecided"),Q76=""),"DECIDE SOON; ","")&amp;IF(AND(N76&lt;&gt;"",OR(O76="",O76="No answer"),Q76="",L76&lt;&gt;"End",I76&lt;&gt;"",TODAY()&gt;=N(I76)-'Settings'!$B$4),"FOLLOW UP - NO ANSWER; ","")&amp;IF(AND(O76="Accepted",Q76=""),"ACCEPTED - NOT SIGNED; ","")&amp;IF(AND(H76="",Q76=""),"ENTER NOTICE DAYS; ","")&amp;IF(AND(Q76&lt;&gt;"",R76=""),"ENTER NEW END DATE; ",""),LEN(IF(AND(I76&lt;&gt;"",TODAY()&gt;I76,N76="",Q76=""),"NOTICE DEADLINE PASSED - NOTHING SENT; ","")&amp;IF(AND(TODAY()&gt;E76,Q76="",L76&lt;&gt;"End"),"PAST END DATE - NOT RENEWED; ","")&amp;IF(AND(J76&lt;&gt;"",TODAY()&gt;=J76,OR(L76="",L76="Undecided"),N76="",Q76=""),"DECIDE NOW; ","")&amp;IF(AND(K76&lt;&gt;"",TODAY()&gt;=K76,TODAY()&lt;J76,OR(L76="",L76="Undecided"),Q76=""),"DECIDE SOON; ","")&amp;IF(AND(N76&lt;&gt;"",OR(O76="",O76="No answer"),Q76="",L76&lt;&gt;"End",I76&lt;&gt;"",TODAY()&gt;=N(I76)-'Settings'!$B$4),"FOLLOW UP - NO ANSWER; ","")&amp;IF(AND(O76="Accepted",Q76=""),"ACCEPTED - NOT SIGNED; ","")&amp;IF(AND(H76="",Q76=""),"ENTER NOTICE DAYS; ","")&amp;IF(AND(Q76&lt;&gt;"",R76=""),"ENTER NEW END DATE; ",""))-2)))</f>
        <v/>
      </c>
    </row>
    <row r="77">
      <c r="D77" s="6" t="n"/>
      <c r="E77" s="6" t="n"/>
      <c r="F77" s="7" t="n"/>
      <c r="I77" s="6">
        <f>IF(OR(E77="",H77=""),"",E77-H77)</f>
        <v/>
      </c>
      <c r="J77" s="6">
        <f>IF(I77="","",I77-'Settings'!$B$2)</f>
        <v/>
      </c>
      <c r="K77" s="6">
        <f>IF(J77="","",J77-'Settings'!$B$3)</f>
        <v/>
      </c>
      <c r="M77" s="7" t="n"/>
      <c r="N77" s="6" t="n"/>
      <c r="P77" s="6" t="n"/>
      <c r="Q77" s="6" t="n"/>
      <c r="R77" s="6" t="n"/>
      <c r="S77">
        <f>IF(OR(E77="",Q77&lt;&gt;""),"",E77-TODAY())</f>
        <v/>
      </c>
      <c r="T77">
        <f>IF(E77="","",IF(Q77&lt;&gt;"","RENEWED",IF(L77="End","ENDING",IF(N77&lt;&gt;"","OFFER SENT",IF(AND(J77&lt;&gt;"",TODAY()&gt;=J77),"DECIDE NOW","OK")))))</f>
        <v/>
      </c>
      <c r="U77">
        <f>IF(E77="","",IF(IF(AND(I77&lt;&gt;"",TODAY()&gt;I77,N77="",Q77=""),"NOTICE DEADLINE PASSED - NOTHING SENT; ","")&amp;IF(AND(TODAY()&gt;E77,Q77="",L77&lt;&gt;"End"),"PAST END DATE - NOT RENEWED; ","")&amp;IF(AND(J77&lt;&gt;"",TODAY()&gt;=J77,OR(L77="",L77="Undecided"),N77="",Q77=""),"DECIDE NOW; ","")&amp;IF(AND(K77&lt;&gt;"",TODAY()&gt;=K77,TODAY()&lt;J77,OR(L77="",L77="Undecided"),Q77=""),"DECIDE SOON; ","")&amp;IF(AND(N77&lt;&gt;"",OR(O77="",O77="No answer"),Q77="",L77&lt;&gt;"End",I77&lt;&gt;"",TODAY()&gt;=N(I77)-'Settings'!$B$4),"FOLLOW UP - NO ANSWER; ","")&amp;IF(AND(O77="Accepted",Q77=""),"ACCEPTED - NOT SIGNED; ","")&amp;IF(AND(H77="",Q77=""),"ENTER NOTICE DAYS; ","")&amp;IF(AND(Q77&lt;&gt;"",R77=""),"ENTER NEW END DATE; ","")="","",LEFT(IF(AND(I77&lt;&gt;"",TODAY()&gt;I77,N77="",Q77=""),"NOTICE DEADLINE PASSED - NOTHING SENT; ","")&amp;IF(AND(TODAY()&gt;E77,Q77="",L77&lt;&gt;"End"),"PAST END DATE - NOT RENEWED; ","")&amp;IF(AND(J77&lt;&gt;"",TODAY()&gt;=J77,OR(L77="",L77="Undecided"),N77="",Q77=""),"DECIDE NOW; ","")&amp;IF(AND(K77&lt;&gt;"",TODAY()&gt;=K77,TODAY()&lt;J77,OR(L77="",L77="Undecided"),Q77=""),"DECIDE SOON; ","")&amp;IF(AND(N77&lt;&gt;"",OR(O77="",O77="No answer"),Q77="",L77&lt;&gt;"End",I77&lt;&gt;"",TODAY()&gt;=N(I77)-'Settings'!$B$4),"FOLLOW UP - NO ANSWER; ","")&amp;IF(AND(O77="Accepted",Q77=""),"ACCEPTED - NOT SIGNED; ","")&amp;IF(AND(H77="",Q77=""),"ENTER NOTICE DAYS; ","")&amp;IF(AND(Q77&lt;&gt;"",R77=""),"ENTER NEW END DATE; ",""),LEN(IF(AND(I77&lt;&gt;"",TODAY()&gt;I77,N77="",Q77=""),"NOTICE DEADLINE PASSED - NOTHING SENT; ","")&amp;IF(AND(TODAY()&gt;E77,Q77="",L77&lt;&gt;"End"),"PAST END DATE - NOT RENEWED; ","")&amp;IF(AND(J77&lt;&gt;"",TODAY()&gt;=J77,OR(L77="",L77="Undecided"),N77="",Q77=""),"DECIDE NOW; ","")&amp;IF(AND(K77&lt;&gt;"",TODAY()&gt;=K77,TODAY()&lt;J77,OR(L77="",L77="Undecided"),Q77=""),"DECIDE SOON; ","")&amp;IF(AND(N77&lt;&gt;"",OR(O77="",O77="No answer"),Q77="",L77&lt;&gt;"End",I77&lt;&gt;"",TODAY()&gt;=N(I77)-'Settings'!$B$4),"FOLLOW UP - NO ANSWER; ","")&amp;IF(AND(O77="Accepted",Q77=""),"ACCEPTED - NOT SIGNED; ","")&amp;IF(AND(H77="",Q77=""),"ENTER NOTICE DAYS; ","")&amp;IF(AND(Q77&lt;&gt;"",R77=""),"ENTER NEW END DATE; ",""))-2)))</f>
        <v/>
      </c>
    </row>
    <row r="78">
      <c r="D78" s="6" t="n"/>
      <c r="E78" s="6" t="n"/>
      <c r="F78" s="7" t="n"/>
      <c r="I78" s="6">
        <f>IF(OR(E78="",H78=""),"",E78-H78)</f>
        <v/>
      </c>
      <c r="J78" s="6">
        <f>IF(I78="","",I78-'Settings'!$B$2)</f>
        <v/>
      </c>
      <c r="K78" s="6">
        <f>IF(J78="","",J78-'Settings'!$B$3)</f>
        <v/>
      </c>
      <c r="M78" s="7" t="n"/>
      <c r="N78" s="6" t="n"/>
      <c r="P78" s="6" t="n"/>
      <c r="Q78" s="6" t="n"/>
      <c r="R78" s="6" t="n"/>
      <c r="S78">
        <f>IF(OR(E78="",Q78&lt;&gt;""),"",E78-TODAY())</f>
        <v/>
      </c>
      <c r="T78">
        <f>IF(E78="","",IF(Q78&lt;&gt;"","RENEWED",IF(L78="End","ENDING",IF(N78&lt;&gt;"","OFFER SENT",IF(AND(J78&lt;&gt;"",TODAY()&gt;=J78),"DECIDE NOW","OK")))))</f>
        <v/>
      </c>
      <c r="U78">
        <f>IF(E78="","",IF(IF(AND(I78&lt;&gt;"",TODAY()&gt;I78,N78="",Q78=""),"NOTICE DEADLINE PASSED - NOTHING SENT; ","")&amp;IF(AND(TODAY()&gt;E78,Q78="",L78&lt;&gt;"End"),"PAST END DATE - NOT RENEWED; ","")&amp;IF(AND(J78&lt;&gt;"",TODAY()&gt;=J78,OR(L78="",L78="Undecided"),N78="",Q78=""),"DECIDE NOW; ","")&amp;IF(AND(K78&lt;&gt;"",TODAY()&gt;=K78,TODAY()&lt;J78,OR(L78="",L78="Undecided"),Q78=""),"DECIDE SOON; ","")&amp;IF(AND(N78&lt;&gt;"",OR(O78="",O78="No answer"),Q78="",L78&lt;&gt;"End",I78&lt;&gt;"",TODAY()&gt;=N(I78)-'Settings'!$B$4),"FOLLOW UP - NO ANSWER; ","")&amp;IF(AND(O78="Accepted",Q78=""),"ACCEPTED - NOT SIGNED; ","")&amp;IF(AND(H78="",Q78=""),"ENTER NOTICE DAYS; ","")&amp;IF(AND(Q78&lt;&gt;"",R78=""),"ENTER NEW END DATE; ","")="","",LEFT(IF(AND(I78&lt;&gt;"",TODAY()&gt;I78,N78="",Q78=""),"NOTICE DEADLINE PASSED - NOTHING SENT; ","")&amp;IF(AND(TODAY()&gt;E78,Q78="",L78&lt;&gt;"End"),"PAST END DATE - NOT RENEWED; ","")&amp;IF(AND(J78&lt;&gt;"",TODAY()&gt;=J78,OR(L78="",L78="Undecided"),N78="",Q78=""),"DECIDE NOW; ","")&amp;IF(AND(K78&lt;&gt;"",TODAY()&gt;=K78,TODAY()&lt;J78,OR(L78="",L78="Undecided"),Q78=""),"DECIDE SOON; ","")&amp;IF(AND(N78&lt;&gt;"",OR(O78="",O78="No answer"),Q78="",L78&lt;&gt;"End",I78&lt;&gt;"",TODAY()&gt;=N(I78)-'Settings'!$B$4),"FOLLOW UP - NO ANSWER; ","")&amp;IF(AND(O78="Accepted",Q78=""),"ACCEPTED - NOT SIGNED; ","")&amp;IF(AND(H78="",Q78=""),"ENTER NOTICE DAYS; ","")&amp;IF(AND(Q78&lt;&gt;"",R78=""),"ENTER NEW END DATE; ",""),LEN(IF(AND(I78&lt;&gt;"",TODAY()&gt;I78,N78="",Q78=""),"NOTICE DEADLINE PASSED - NOTHING SENT; ","")&amp;IF(AND(TODAY()&gt;E78,Q78="",L78&lt;&gt;"End"),"PAST END DATE - NOT RENEWED; ","")&amp;IF(AND(J78&lt;&gt;"",TODAY()&gt;=J78,OR(L78="",L78="Undecided"),N78="",Q78=""),"DECIDE NOW; ","")&amp;IF(AND(K78&lt;&gt;"",TODAY()&gt;=K78,TODAY()&lt;J78,OR(L78="",L78="Undecided"),Q78=""),"DECIDE SOON; ","")&amp;IF(AND(N78&lt;&gt;"",OR(O78="",O78="No answer"),Q78="",L78&lt;&gt;"End",I78&lt;&gt;"",TODAY()&gt;=N(I78)-'Settings'!$B$4),"FOLLOW UP - NO ANSWER; ","")&amp;IF(AND(O78="Accepted",Q78=""),"ACCEPTED - NOT SIGNED; ","")&amp;IF(AND(H78="",Q78=""),"ENTER NOTICE DAYS; ","")&amp;IF(AND(Q78&lt;&gt;"",R78=""),"ENTER NEW END DATE; ",""))-2)))</f>
        <v/>
      </c>
    </row>
    <row r="79">
      <c r="D79" s="6" t="n"/>
      <c r="E79" s="6" t="n"/>
      <c r="F79" s="7" t="n"/>
      <c r="I79" s="6">
        <f>IF(OR(E79="",H79=""),"",E79-H79)</f>
        <v/>
      </c>
      <c r="J79" s="6">
        <f>IF(I79="","",I79-'Settings'!$B$2)</f>
        <v/>
      </c>
      <c r="K79" s="6">
        <f>IF(J79="","",J79-'Settings'!$B$3)</f>
        <v/>
      </c>
      <c r="M79" s="7" t="n"/>
      <c r="N79" s="6" t="n"/>
      <c r="P79" s="6" t="n"/>
      <c r="Q79" s="6" t="n"/>
      <c r="R79" s="6" t="n"/>
      <c r="S79">
        <f>IF(OR(E79="",Q79&lt;&gt;""),"",E79-TODAY())</f>
        <v/>
      </c>
      <c r="T79">
        <f>IF(E79="","",IF(Q79&lt;&gt;"","RENEWED",IF(L79="End","ENDING",IF(N79&lt;&gt;"","OFFER SENT",IF(AND(J79&lt;&gt;"",TODAY()&gt;=J79),"DECIDE NOW","OK")))))</f>
        <v/>
      </c>
      <c r="U79">
        <f>IF(E79="","",IF(IF(AND(I79&lt;&gt;"",TODAY()&gt;I79,N79="",Q79=""),"NOTICE DEADLINE PASSED - NOTHING SENT; ","")&amp;IF(AND(TODAY()&gt;E79,Q79="",L79&lt;&gt;"End"),"PAST END DATE - NOT RENEWED; ","")&amp;IF(AND(J79&lt;&gt;"",TODAY()&gt;=J79,OR(L79="",L79="Undecided"),N79="",Q79=""),"DECIDE NOW; ","")&amp;IF(AND(K79&lt;&gt;"",TODAY()&gt;=K79,TODAY()&lt;J79,OR(L79="",L79="Undecided"),Q79=""),"DECIDE SOON; ","")&amp;IF(AND(N79&lt;&gt;"",OR(O79="",O79="No answer"),Q79="",L79&lt;&gt;"End",I79&lt;&gt;"",TODAY()&gt;=N(I79)-'Settings'!$B$4),"FOLLOW UP - NO ANSWER; ","")&amp;IF(AND(O79="Accepted",Q79=""),"ACCEPTED - NOT SIGNED; ","")&amp;IF(AND(H79="",Q79=""),"ENTER NOTICE DAYS; ","")&amp;IF(AND(Q79&lt;&gt;"",R79=""),"ENTER NEW END DATE; ","")="","",LEFT(IF(AND(I79&lt;&gt;"",TODAY()&gt;I79,N79="",Q79=""),"NOTICE DEADLINE PASSED - NOTHING SENT; ","")&amp;IF(AND(TODAY()&gt;E79,Q79="",L79&lt;&gt;"End"),"PAST END DATE - NOT RENEWED; ","")&amp;IF(AND(J79&lt;&gt;"",TODAY()&gt;=J79,OR(L79="",L79="Undecided"),N79="",Q79=""),"DECIDE NOW; ","")&amp;IF(AND(K79&lt;&gt;"",TODAY()&gt;=K79,TODAY()&lt;J79,OR(L79="",L79="Undecided"),Q79=""),"DECIDE SOON; ","")&amp;IF(AND(N79&lt;&gt;"",OR(O79="",O79="No answer"),Q79="",L79&lt;&gt;"End",I79&lt;&gt;"",TODAY()&gt;=N(I79)-'Settings'!$B$4),"FOLLOW UP - NO ANSWER; ","")&amp;IF(AND(O79="Accepted",Q79=""),"ACCEPTED - NOT SIGNED; ","")&amp;IF(AND(H79="",Q79=""),"ENTER NOTICE DAYS; ","")&amp;IF(AND(Q79&lt;&gt;"",R79=""),"ENTER NEW END DATE; ",""),LEN(IF(AND(I79&lt;&gt;"",TODAY()&gt;I79,N79="",Q79=""),"NOTICE DEADLINE PASSED - NOTHING SENT; ","")&amp;IF(AND(TODAY()&gt;E79,Q79="",L79&lt;&gt;"End"),"PAST END DATE - NOT RENEWED; ","")&amp;IF(AND(J79&lt;&gt;"",TODAY()&gt;=J79,OR(L79="",L79="Undecided"),N79="",Q79=""),"DECIDE NOW; ","")&amp;IF(AND(K79&lt;&gt;"",TODAY()&gt;=K79,TODAY()&lt;J79,OR(L79="",L79="Undecided"),Q79=""),"DECIDE SOON; ","")&amp;IF(AND(N79&lt;&gt;"",OR(O79="",O79="No answer"),Q79="",L79&lt;&gt;"End",I79&lt;&gt;"",TODAY()&gt;=N(I79)-'Settings'!$B$4),"FOLLOW UP - NO ANSWER; ","")&amp;IF(AND(O79="Accepted",Q79=""),"ACCEPTED - NOT SIGNED; ","")&amp;IF(AND(H79="",Q79=""),"ENTER NOTICE DAYS; ","")&amp;IF(AND(Q79&lt;&gt;"",R79=""),"ENTER NEW END DATE; ",""))-2)))</f>
        <v/>
      </c>
    </row>
    <row r="80">
      <c r="D80" s="6" t="n"/>
      <c r="E80" s="6" t="n"/>
      <c r="F80" s="7" t="n"/>
      <c r="I80" s="6">
        <f>IF(OR(E80="",H80=""),"",E80-H80)</f>
        <v/>
      </c>
      <c r="J80" s="6">
        <f>IF(I80="","",I80-'Settings'!$B$2)</f>
        <v/>
      </c>
      <c r="K80" s="6">
        <f>IF(J80="","",J80-'Settings'!$B$3)</f>
        <v/>
      </c>
      <c r="M80" s="7" t="n"/>
      <c r="N80" s="6" t="n"/>
      <c r="P80" s="6" t="n"/>
      <c r="Q80" s="6" t="n"/>
      <c r="R80" s="6" t="n"/>
      <c r="S80">
        <f>IF(OR(E80="",Q80&lt;&gt;""),"",E80-TODAY())</f>
        <v/>
      </c>
      <c r="T80">
        <f>IF(E80="","",IF(Q80&lt;&gt;"","RENEWED",IF(L80="End","ENDING",IF(N80&lt;&gt;"","OFFER SENT",IF(AND(J80&lt;&gt;"",TODAY()&gt;=J80),"DECIDE NOW","OK")))))</f>
        <v/>
      </c>
      <c r="U80">
        <f>IF(E80="","",IF(IF(AND(I80&lt;&gt;"",TODAY()&gt;I80,N80="",Q80=""),"NOTICE DEADLINE PASSED - NOTHING SENT; ","")&amp;IF(AND(TODAY()&gt;E80,Q80="",L80&lt;&gt;"End"),"PAST END DATE - NOT RENEWED; ","")&amp;IF(AND(J80&lt;&gt;"",TODAY()&gt;=J80,OR(L80="",L80="Undecided"),N80="",Q80=""),"DECIDE NOW; ","")&amp;IF(AND(K80&lt;&gt;"",TODAY()&gt;=K80,TODAY()&lt;J80,OR(L80="",L80="Undecided"),Q80=""),"DECIDE SOON; ","")&amp;IF(AND(N80&lt;&gt;"",OR(O80="",O80="No answer"),Q80="",L80&lt;&gt;"End",I80&lt;&gt;"",TODAY()&gt;=N(I80)-'Settings'!$B$4),"FOLLOW UP - NO ANSWER; ","")&amp;IF(AND(O80="Accepted",Q80=""),"ACCEPTED - NOT SIGNED; ","")&amp;IF(AND(H80="",Q80=""),"ENTER NOTICE DAYS; ","")&amp;IF(AND(Q80&lt;&gt;"",R80=""),"ENTER NEW END DATE; ","")="","",LEFT(IF(AND(I80&lt;&gt;"",TODAY()&gt;I80,N80="",Q80=""),"NOTICE DEADLINE PASSED - NOTHING SENT; ","")&amp;IF(AND(TODAY()&gt;E80,Q80="",L80&lt;&gt;"End"),"PAST END DATE - NOT RENEWED; ","")&amp;IF(AND(J80&lt;&gt;"",TODAY()&gt;=J80,OR(L80="",L80="Undecided"),N80="",Q80=""),"DECIDE NOW; ","")&amp;IF(AND(K80&lt;&gt;"",TODAY()&gt;=K80,TODAY()&lt;J80,OR(L80="",L80="Undecided"),Q80=""),"DECIDE SOON; ","")&amp;IF(AND(N80&lt;&gt;"",OR(O80="",O80="No answer"),Q80="",L80&lt;&gt;"End",I80&lt;&gt;"",TODAY()&gt;=N(I80)-'Settings'!$B$4),"FOLLOW UP - NO ANSWER; ","")&amp;IF(AND(O80="Accepted",Q80=""),"ACCEPTED - NOT SIGNED; ","")&amp;IF(AND(H80="",Q80=""),"ENTER NOTICE DAYS; ","")&amp;IF(AND(Q80&lt;&gt;"",R80=""),"ENTER NEW END DATE; ",""),LEN(IF(AND(I80&lt;&gt;"",TODAY()&gt;I80,N80="",Q80=""),"NOTICE DEADLINE PASSED - NOTHING SENT; ","")&amp;IF(AND(TODAY()&gt;E80,Q80="",L80&lt;&gt;"End"),"PAST END DATE - NOT RENEWED; ","")&amp;IF(AND(J80&lt;&gt;"",TODAY()&gt;=J80,OR(L80="",L80="Undecided"),N80="",Q80=""),"DECIDE NOW; ","")&amp;IF(AND(K80&lt;&gt;"",TODAY()&gt;=K80,TODAY()&lt;J80,OR(L80="",L80="Undecided"),Q80=""),"DECIDE SOON; ","")&amp;IF(AND(N80&lt;&gt;"",OR(O80="",O80="No answer"),Q80="",L80&lt;&gt;"End",I80&lt;&gt;"",TODAY()&gt;=N(I80)-'Settings'!$B$4),"FOLLOW UP - NO ANSWER; ","")&amp;IF(AND(O80="Accepted",Q80=""),"ACCEPTED - NOT SIGNED; ","")&amp;IF(AND(H80="",Q80=""),"ENTER NOTICE DAYS; ","")&amp;IF(AND(Q80&lt;&gt;"",R80=""),"ENTER NEW END DATE; ",""))-2)))</f>
        <v/>
      </c>
    </row>
    <row r="81">
      <c r="D81" s="6" t="n"/>
      <c r="E81" s="6" t="n"/>
      <c r="F81" s="7" t="n"/>
      <c r="I81" s="6">
        <f>IF(OR(E81="",H81=""),"",E81-H81)</f>
        <v/>
      </c>
      <c r="J81" s="6">
        <f>IF(I81="","",I81-'Settings'!$B$2)</f>
        <v/>
      </c>
      <c r="K81" s="6">
        <f>IF(J81="","",J81-'Settings'!$B$3)</f>
        <v/>
      </c>
      <c r="M81" s="7" t="n"/>
      <c r="N81" s="6" t="n"/>
      <c r="P81" s="6" t="n"/>
      <c r="Q81" s="6" t="n"/>
      <c r="R81" s="6" t="n"/>
      <c r="S81">
        <f>IF(OR(E81="",Q81&lt;&gt;""),"",E81-TODAY())</f>
        <v/>
      </c>
      <c r="T81">
        <f>IF(E81="","",IF(Q81&lt;&gt;"","RENEWED",IF(L81="End","ENDING",IF(N81&lt;&gt;"","OFFER SENT",IF(AND(J81&lt;&gt;"",TODAY()&gt;=J81),"DECIDE NOW","OK")))))</f>
        <v/>
      </c>
      <c r="U81">
        <f>IF(E81="","",IF(IF(AND(I81&lt;&gt;"",TODAY()&gt;I81,N81="",Q81=""),"NOTICE DEADLINE PASSED - NOTHING SENT; ","")&amp;IF(AND(TODAY()&gt;E81,Q81="",L81&lt;&gt;"End"),"PAST END DATE - NOT RENEWED; ","")&amp;IF(AND(J81&lt;&gt;"",TODAY()&gt;=J81,OR(L81="",L81="Undecided"),N81="",Q81=""),"DECIDE NOW; ","")&amp;IF(AND(K81&lt;&gt;"",TODAY()&gt;=K81,TODAY()&lt;J81,OR(L81="",L81="Undecided"),Q81=""),"DECIDE SOON; ","")&amp;IF(AND(N81&lt;&gt;"",OR(O81="",O81="No answer"),Q81="",L81&lt;&gt;"End",I81&lt;&gt;"",TODAY()&gt;=N(I81)-'Settings'!$B$4),"FOLLOW UP - NO ANSWER; ","")&amp;IF(AND(O81="Accepted",Q81=""),"ACCEPTED - NOT SIGNED; ","")&amp;IF(AND(H81="",Q81=""),"ENTER NOTICE DAYS; ","")&amp;IF(AND(Q81&lt;&gt;"",R81=""),"ENTER NEW END DATE; ","")="","",LEFT(IF(AND(I81&lt;&gt;"",TODAY()&gt;I81,N81="",Q81=""),"NOTICE DEADLINE PASSED - NOTHING SENT; ","")&amp;IF(AND(TODAY()&gt;E81,Q81="",L81&lt;&gt;"End"),"PAST END DATE - NOT RENEWED; ","")&amp;IF(AND(J81&lt;&gt;"",TODAY()&gt;=J81,OR(L81="",L81="Undecided"),N81="",Q81=""),"DECIDE NOW; ","")&amp;IF(AND(K81&lt;&gt;"",TODAY()&gt;=K81,TODAY()&lt;J81,OR(L81="",L81="Undecided"),Q81=""),"DECIDE SOON; ","")&amp;IF(AND(N81&lt;&gt;"",OR(O81="",O81="No answer"),Q81="",L81&lt;&gt;"End",I81&lt;&gt;"",TODAY()&gt;=N(I81)-'Settings'!$B$4),"FOLLOW UP - NO ANSWER; ","")&amp;IF(AND(O81="Accepted",Q81=""),"ACCEPTED - NOT SIGNED; ","")&amp;IF(AND(H81="",Q81=""),"ENTER NOTICE DAYS; ","")&amp;IF(AND(Q81&lt;&gt;"",R81=""),"ENTER NEW END DATE; ",""),LEN(IF(AND(I81&lt;&gt;"",TODAY()&gt;I81,N81="",Q81=""),"NOTICE DEADLINE PASSED - NOTHING SENT; ","")&amp;IF(AND(TODAY()&gt;E81,Q81="",L81&lt;&gt;"End"),"PAST END DATE - NOT RENEWED; ","")&amp;IF(AND(J81&lt;&gt;"",TODAY()&gt;=J81,OR(L81="",L81="Undecided"),N81="",Q81=""),"DECIDE NOW; ","")&amp;IF(AND(K81&lt;&gt;"",TODAY()&gt;=K81,TODAY()&lt;J81,OR(L81="",L81="Undecided"),Q81=""),"DECIDE SOON; ","")&amp;IF(AND(N81&lt;&gt;"",OR(O81="",O81="No answer"),Q81="",L81&lt;&gt;"End",I81&lt;&gt;"",TODAY()&gt;=N(I81)-'Settings'!$B$4),"FOLLOW UP - NO ANSWER; ","")&amp;IF(AND(O81="Accepted",Q81=""),"ACCEPTED - NOT SIGNED; ","")&amp;IF(AND(H81="",Q81=""),"ENTER NOTICE DAYS; ","")&amp;IF(AND(Q81&lt;&gt;"",R81=""),"ENTER NEW END DATE; ",""))-2)))</f>
        <v/>
      </c>
    </row>
    <row r="82">
      <c r="D82" s="6" t="n"/>
      <c r="E82" s="6" t="n"/>
      <c r="F82" s="7" t="n"/>
      <c r="I82" s="6">
        <f>IF(OR(E82="",H82=""),"",E82-H82)</f>
        <v/>
      </c>
      <c r="J82" s="6">
        <f>IF(I82="","",I82-'Settings'!$B$2)</f>
        <v/>
      </c>
      <c r="K82" s="6">
        <f>IF(J82="","",J82-'Settings'!$B$3)</f>
        <v/>
      </c>
      <c r="M82" s="7" t="n"/>
      <c r="N82" s="6" t="n"/>
      <c r="P82" s="6" t="n"/>
      <c r="Q82" s="6" t="n"/>
      <c r="R82" s="6" t="n"/>
      <c r="S82">
        <f>IF(OR(E82="",Q82&lt;&gt;""),"",E82-TODAY())</f>
        <v/>
      </c>
      <c r="T82">
        <f>IF(E82="","",IF(Q82&lt;&gt;"","RENEWED",IF(L82="End","ENDING",IF(N82&lt;&gt;"","OFFER SENT",IF(AND(J82&lt;&gt;"",TODAY()&gt;=J82),"DECIDE NOW","OK")))))</f>
        <v/>
      </c>
      <c r="U82">
        <f>IF(E82="","",IF(IF(AND(I82&lt;&gt;"",TODAY()&gt;I82,N82="",Q82=""),"NOTICE DEADLINE PASSED - NOTHING SENT; ","")&amp;IF(AND(TODAY()&gt;E82,Q82="",L82&lt;&gt;"End"),"PAST END DATE - NOT RENEWED; ","")&amp;IF(AND(J82&lt;&gt;"",TODAY()&gt;=J82,OR(L82="",L82="Undecided"),N82="",Q82=""),"DECIDE NOW; ","")&amp;IF(AND(K82&lt;&gt;"",TODAY()&gt;=K82,TODAY()&lt;J82,OR(L82="",L82="Undecided"),Q82=""),"DECIDE SOON; ","")&amp;IF(AND(N82&lt;&gt;"",OR(O82="",O82="No answer"),Q82="",L82&lt;&gt;"End",I82&lt;&gt;"",TODAY()&gt;=N(I82)-'Settings'!$B$4),"FOLLOW UP - NO ANSWER; ","")&amp;IF(AND(O82="Accepted",Q82=""),"ACCEPTED - NOT SIGNED; ","")&amp;IF(AND(H82="",Q82=""),"ENTER NOTICE DAYS; ","")&amp;IF(AND(Q82&lt;&gt;"",R82=""),"ENTER NEW END DATE; ","")="","",LEFT(IF(AND(I82&lt;&gt;"",TODAY()&gt;I82,N82="",Q82=""),"NOTICE DEADLINE PASSED - NOTHING SENT; ","")&amp;IF(AND(TODAY()&gt;E82,Q82="",L82&lt;&gt;"End"),"PAST END DATE - NOT RENEWED; ","")&amp;IF(AND(J82&lt;&gt;"",TODAY()&gt;=J82,OR(L82="",L82="Undecided"),N82="",Q82=""),"DECIDE NOW; ","")&amp;IF(AND(K82&lt;&gt;"",TODAY()&gt;=K82,TODAY()&lt;J82,OR(L82="",L82="Undecided"),Q82=""),"DECIDE SOON; ","")&amp;IF(AND(N82&lt;&gt;"",OR(O82="",O82="No answer"),Q82="",L82&lt;&gt;"End",I82&lt;&gt;"",TODAY()&gt;=N(I82)-'Settings'!$B$4),"FOLLOW UP - NO ANSWER; ","")&amp;IF(AND(O82="Accepted",Q82=""),"ACCEPTED - NOT SIGNED; ","")&amp;IF(AND(H82="",Q82=""),"ENTER NOTICE DAYS; ","")&amp;IF(AND(Q82&lt;&gt;"",R82=""),"ENTER NEW END DATE; ",""),LEN(IF(AND(I82&lt;&gt;"",TODAY()&gt;I82,N82="",Q82=""),"NOTICE DEADLINE PASSED - NOTHING SENT; ","")&amp;IF(AND(TODAY()&gt;E82,Q82="",L82&lt;&gt;"End"),"PAST END DATE - NOT RENEWED; ","")&amp;IF(AND(J82&lt;&gt;"",TODAY()&gt;=J82,OR(L82="",L82="Undecided"),N82="",Q82=""),"DECIDE NOW; ","")&amp;IF(AND(K82&lt;&gt;"",TODAY()&gt;=K82,TODAY()&lt;J82,OR(L82="",L82="Undecided"),Q82=""),"DECIDE SOON; ","")&amp;IF(AND(N82&lt;&gt;"",OR(O82="",O82="No answer"),Q82="",L82&lt;&gt;"End",I82&lt;&gt;"",TODAY()&gt;=N(I82)-'Settings'!$B$4),"FOLLOW UP - NO ANSWER; ","")&amp;IF(AND(O82="Accepted",Q82=""),"ACCEPTED - NOT SIGNED; ","")&amp;IF(AND(H82="",Q82=""),"ENTER NOTICE DAYS; ","")&amp;IF(AND(Q82&lt;&gt;"",R82=""),"ENTER NEW END DATE; ",""))-2)))</f>
        <v/>
      </c>
    </row>
    <row r="83">
      <c r="D83" s="6" t="n"/>
      <c r="E83" s="6" t="n"/>
      <c r="F83" s="7" t="n"/>
      <c r="I83" s="6">
        <f>IF(OR(E83="",H83=""),"",E83-H83)</f>
        <v/>
      </c>
      <c r="J83" s="6">
        <f>IF(I83="","",I83-'Settings'!$B$2)</f>
        <v/>
      </c>
      <c r="K83" s="6">
        <f>IF(J83="","",J83-'Settings'!$B$3)</f>
        <v/>
      </c>
      <c r="M83" s="7" t="n"/>
      <c r="N83" s="6" t="n"/>
      <c r="P83" s="6" t="n"/>
      <c r="Q83" s="6" t="n"/>
      <c r="R83" s="6" t="n"/>
      <c r="S83">
        <f>IF(OR(E83="",Q83&lt;&gt;""),"",E83-TODAY())</f>
        <v/>
      </c>
      <c r="T83">
        <f>IF(E83="","",IF(Q83&lt;&gt;"","RENEWED",IF(L83="End","ENDING",IF(N83&lt;&gt;"","OFFER SENT",IF(AND(J83&lt;&gt;"",TODAY()&gt;=J83),"DECIDE NOW","OK")))))</f>
        <v/>
      </c>
      <c r="U83">
        <f>IF(E83="","",IF(IF(AND(I83&lt;&gt;"",TODAY()&gt;I83,N83="",Q83=""),"NOTICE DEADLINE PASSED - NOTHING SENT; ","")&amp;IF(AND(TODAY()&gt;E83,Q83="",L83&lt;&gt;"End"),"PAST END DATE - NOT RENEWED; ","")&amp;IF(AND(J83&lt;&gt;"",TODAY()&gt;=J83,OR(L83="",L83="Undecided"),N83="",Q83=""),"DECIDE NOW; ","")&amp;IF(AND(K83&lt;&gt;"",TODAY()&gt;=K83,TODAY()&lt;J83,OR(L83="",L83="Undecided"),Q83=""),"DECIDE SOON; ","")&amp;IF(AND(N83&lt;&gt;"",OR(O83="",O83="No answer"),Q83="",L83&lt;&gt;"End",I83&lt;&gt;"",TODAY()&gt;=N(I83)-'Settings'!$B$4),"FOLLOW UP - NO ANSWER; ","")&amp;IF(AND(O83="Accepted",Q83=""),"ACCEPTED - NOT SIGNED; ","")&amp;IF(AND(H83="",Q83=""),"ENTER NOTICE DAYS; ","")&amp;IF(AND(Q83&lt;&gt;"",R83=""),"ENTER NEW END DATE; ","")="","",LEFT(IF(AND(I83&lt;&gt;"",TODAY()&gt;I83,N83="",Q83=""),"NOTICE DEADLINE PASSED - NOTHING SENT; ","")&amp;IF(AND(TODAY()&gt;E83,Q83="",L83&lt;&gt;"End"),"PAST END DATE - NOT RENEWED; ","")&amp;IF(AND(J83&lt;&gt;"",TODAY()&gt;=J83,OR(L83="",L83="Undecided"),N83="",Q83=""),"DECIDE NOW; ","")&amp;IF(AND(K83&lt;&gt;"",TODAY()&gt;=K83,TODAY()&lt;J83,OR(L83="",L83="Undecided"),Q83=""),"DECIDE SOON; ","")&amp;IF(AND(N83&lt;&gt;"",OR(O83="",O83="No answer"),Q83="",L83&lt;&gt;"End",I83&lt;&gt;"",TODAY()&gt;=N(I83)-'Settings'!$B$4),"FOLLOW UP - NO ANSWER; ","")&amp;IF(AND(O83="Accepted",Q83=""),"ACCEPTED - NOT SIGNED; ","")&amp;IF(AND(H83="",Q83=""),"ENTER NOTICE DAYS; ","")&amp;IF(AND(Q83&lt;&gt;"",R83=""),"ENTER NEW END DATE; ",""),LEN(IF(AND(I83&lt;&gt;"",TODAY()&gt;I83,N83="",Q83=""),"NOTICE DEADLINE PASSED - NOTHING SENT; ","")&amp;IF(AND(TODAY()&gt;E83,Q83="",L83&lt;&gt;"End"),"PAST END DATE - NOT RENEWED; ","")&amp;IF(AND(J83&lt;&gt;"",TODAY()&gt;=J83,OR(L83="",L83="Undecided"),N83="",Q83=""),"DECIDE NOW; ","")&amp;IF(AND(K83&lt;&gt;"",TODAY()&gt;=K83,TODAY()&lt;J83,OR(L83="",L83="Undecided"),Q83=""),"DECIDE SOON; ","")&amp;IF(AND(N83&lt;&gt;"",OR(O83="",O83="No answer"),Q83="",L83&lt;&gt;"End",I83&lt;&gt;"",TODAY()&gt;=N(I83)-'Settings'!$B$4),"FOLLOW UP - NO ANSWER; ","")&amp;IF(AND(O83="Accepted",Q83=""),"ACCEPTED - NOT SIGNED; ","")&amp;IF(AND(H83="",Q83=""),"ENTER NOTICE DAYS; ","")&amp;IF(AND(Q83&lt;&gt;"",R83=""),"ENTER NEW END DATE; ",""))-2)))</f>
        <v/>
      </c>
    </row>
    <row r="84">
      <c r="D84" s="6" t="n"/>
      <c r="E84" s="6" t="n"/>
      <c r="F84" s="7" t="n"/>
      <c r="I84" s="6">
        <f>IF(OR(E84="",H84=""),"",E84-H84)</f>
        <v/>
      </c>
      <c r="J84" s="6">
        <f>IF(I84="","",I84-'Settings'!$B$2)</f>
        <v/>
      </c>
      <c r="K84" s="6">
        <f>IF(J84="","",J84-'Settings'!$B$3)</f>
        <v/>
      </c>
      <c r="M84" s="7" t="n"/>
      <c r="N84" s="6" t="n"/>
      <c r="P84" s="6" t="n"/>
      <c r="Q84" s="6" t="n"/>
      <c r="R84" s="6" t="n"/>
      <c r="S84">
        <f>IF(OR(E84="",Q84&lt;&gt;""),"",E84-TODAY())</f>
        <v/>
      </c>
      <c r="T84">
        <f>IF(E84="","",IF(Q84&lt;&gt;"","RENEWED",IF(L84="End","ENDING",IF(N84&lt;&gt;"","OFFER SENT",IF(AND(J84&lt;&gt;"",TODAY()&gt;=J84),"DECIDE NOW","OK")))))</f>
        <v/>
      </c>
      <c r="U84">
        <f>IF(E84="","",IF(IF(AND(I84&lt;&gt;"",TODAY()&gt;I84,N84="",Q84=""),"NOTICE DEADLINE PASSED - NOTHING SENT; ","")&amp;IF(AND(TODAY()&gt;E84,Q84="",L84&lt;&gt;"End"),"PAST END DATE - NOT RENEWED; ","")&amp;IF(AND(J84&lt;&gt;"",TODAY()&gt;=J84,OR(L84="",L84="Undecided"),N84="",Q84=""),"DECIDE NOW; ","")&amp;IF(AND(K84&lt;&gt;"",TODAY()&gt;=K84,TODAY()&lt;J84,OR(L84="",L84="Undecided"),Q84=""),"DECIDE SOON; ","")&amp;IF(AND(N84&lt;&gt;"",OR(O84="",O84="No answer"),Q84="",L84&lt;&gt;"End",I84&lt;&gt;"",TODAY()&gt;=N(I84)-'Settings'!$B$4),"FOLLOW UP - NO ANSWER; ","")&amp;IF(AND(O84="Accepted",Q84=""),"ACCEPTED - NOT SIGNED; ","")&amp;IF(AND(H84="",Q84=""),"ENTER NOTICE DAYS; ","")&amp;IF(AND(Q84&lt;&gt;"",R84=""),"ENTER NEW END DATE; ","")="","",LEFT(IF(AND(I84&lt;&gt;"",TODAY()&gt;I84,N84="",Q84=""),"NOTICE DEADLINE PASSED - NOTHING SENT; ","")&amp;IF(AND(TODAY()&gt;E84,Q84="",L84&lt;&gt;"End"),"PAST END DATE - NOT RENEWED; ","")&amp;IF(AND(J84&lt;&gt;"",TODAY()&gt;=J84,OR(L84="",L84="Undecided"),N84="",Q84=""),"DECIDE NOW; ","")&amp;IF(AND(K84&lt;&gt;"",TODAY()&gt;=K84,TODAY()&lt;J84,OR(L84="",L84="Undecided"),Q84=""),"DECIDE SOON; ","")&amp;IF(AND(N84&lt;&gt;"",OR(O84="",O84="No answer"),Q84="",L84&lt;&gt;"End",I84&lt;&gt;"",TODAY()&gt;=N(I84)-'Settings'!$B$4),"FOLLOW UP - NO ANSWER; ","")&amp;IF(AND(O84="Accepted",Q84=""),"ACCEPTED - NOT SIGNED; ","")&amp;IF(AND(H84="",Q84=""),"ENTER NOTICE DAYS; ","")&amp;IF(AND(Q84&lt;&gt;"",R84=""),"ENTER NEW END DATE; ",""),LEN(IF(AND(I84&lt;&gt;"",TODAY()&gt;I84,N84="",Q84=""),"NOTICE DEADLINE PASSED - NOTHING SENT; ","")&amp;IF(AND(TODAY()&gt;E84,Q84="",L84&lt;&gt;"End"),"PAST END DATE - NOT RENEWED; ","")&amp;IF(AND(J84&lt;&gt;"",TODAY()&gt;=J84,OR(L84="",L84="Undecided"),N84="",Q84=""),"DECIDE NOW; ","")&amp;IF(AND(K84&lt;&gt;"",TODAY()&gt;=K84,TODAY()&lt;J84,OR(L84="",L84="Undecided"),Q84=""),"DECIDE SOON; ","")&amp;IF(AND(N84&lt;&gt;"",OR(O84="",O84="No answer"),Q84="",L84&lt;&gt;"End",I84&lt;&gt;"",TODAY()&gt;=N(I84)-'Settings'!$B$4),"FOLLOW UP - NO ANSWER; ","")&amp;IF(AND(O84="Accepted",Q84=""),"ACCEPTED - NOT SIGNED; ","")&amp;IF(AND(H84="",Q84=""),"ENTER NOTICE DAYS; ","")&amp;IF(AND(Q84&lt;&gt;"",R84=""),"ENTER NEW END DATE; ",""))-2)))</f>
        <v/>
      </c>
    </row>
    <row r="85">
      <c r="D85" s="6" t="n"/>
      <c r="E85" s="6" t="n"/>
      <c r="F85" s="7" t="n"/>
      <c r="I85" s="6">
        <f>IF(OR(E85="",H85=""),"",E85-H85)</f>
        <v/>
      </c>
      <c r="J85" s="6">
        <f>IF(I85="","",I85-'Settings'!$B$2)</f>
        <v/>
      </c>
      <c r="K85" s="6">
        <f>IF(J85="","",J85-'Settings'!$B$3)</f>
        <v/>
      </c>
      <c r="M85" s="7" t="n"/>
      <c r="N85" s="6" t="n"/>
      <c r="P85" s="6" t="n"/>
      <c r="Q85" s="6" t="n"/>
      <c r="R85" s="6" t="n"/>
      <c r="S85">
        <f>IF(OR(E85="",Q85&lt;&gt;""),"",E85-TODAY())</f>
        <v/>
      </c>
      <c r="T85">
        <f>IF(E85="","",IF(Q85&lt;&gt;"","RENEWED",IF(L85="End","ENDING",IF(N85&lt;&gt;"","OFFER SENT",IF(AND(J85&lt;&gt;"",TODAY()&gt;=J85),"DECIDE NOW","OK")))))</f>
        <v/>
      </c>
      <c r="U85">
        <f>IF(E85="","",IF(IF(AND(I85&lt;&gt;"",TODAY()&gt;I85,N85="",Q85=""),"NOTICE DEADLINE PASSED - NOTHING SENT; ","")&amp;IF(AND(TODAY()&gt;E85,Q85="",L85&lt;&gt;"End"),"PAST END DATE - NOT RENEWED; ","")&amp;IF(AND(J85&lt;&gt;"",TODAY()&gt;=J85,OR(L85="",L85="Undecided"),N85="",Q85=""),"DECIDE NOW; ","")&amp;IF(AND(K85&lt;&gt;"",TODAY()&gt;=K85,TODAY()&lt;J85,OR(L85="",L85="Undecided"),Q85=""),"DECIDE SOON; ","")&amp;IF(AND(N85&lt;&gt;"",OR(O85="",O85="No answer"),Q85="",L85&lt;&gt;"End",I85&lt;&gt;"",TODAY()&gt;=N(I85)-'Settings'!$B$4),"FOLLOW UP - NO ANSWER; ","")&amp;IF(AND(O85="Accepted",Q85=""),"ACCEPTED - NOT SIGNED; ","")&amp;IF(AND(H85="",Q85=""),"ENTER NOTICE DAYS; ","")&amp;IF(AND(Q85&lt;&gt;"",R85=""),"ENTER NEW END DATE; ","")="","",LEFT(IF(AND(I85&lt;&gt;"",TODAY()&gt;I85,N85="",Q85=""),"NOTICE DEADLINE PASSED - NOTHING SENT; ","")&amp;IF(AND(TODAY()&gt;E85,Q85="",L85&lt;&gt;"End"),"PAST END DATE - NOT RENEWED; ","")&amp;IF(AND(J85&lt;&gt;"",TODAY()&gt;=J85,OR(L85="",L85="Undecided"),N85="",Q85=""),"DECIDE NOW; ","")&amp;IF(AND(K85&lt;&gt;"",TODAY()&gt;=K85,TODAY()&lt;J85,OR(L85="",L85="Undecided"),Q85=""),"DECIDE SOON; ","")&amp;IF(AND(N85&lt;&gt;"",OR(O85="",O85="No answer"),Q85="",L85&lt;&gt;"End",I85&lt;&gt;"",TODAY()&gt;=N(I85)-'Settings'!$B$4),"FOLLOW UP - NO ANSWER; ","")&amp;IF(AND(O85="Accepted",Q85=""),"ACCEPTED - NOT SIGNED; ","")&amp;IF(AND(H85="",Q85=""),"ENTER NOTICE DAYS; ","")&amp;IF(AND(Q85&lt;&gt;"",R85=""),"ENTER NEW END DATE; ",""),LEN(IF(AND(I85&lt;&gt;"",TODAY()&gt;I85,N85="",Q85=""),"NOTICE DEADLINE PASSED - NOTHING SENT; ","")&amp;IF(AND(TODAY()&gt;E85,Q85="",L85&lt;&gt;"End"),"PAST END DATE - NOT RENEWED; ","")&amp;IF(AND(J85&lt;&gt;"",TODAY()&gt;=J85,OR(L85="",L85="Undecided"),N85="",Q85=""),"DECIDE NOW; ","")&amp;IF(AND(K85&lt;&gt;"",TODAY()&gt;=K85,TODAY()&lt;J85,OR(L85="",L85="Undecided"),Q85=""),"DECIDE SOON; ","")&amp;IF(AND(N85&lt;&gt;"",OR(O85="",O85="No answer"),Q85="",L85&lt;&gt;"End",I85&lt;&gt;"",TODAY()&gt;=N(I85)-'Settings'!$B$4),"FOLLOW UP - NO ANSWER; ","")&amp;IF(AND(O85="Accepted",Q85=""),"ACCEPTED - NOT SIGNED; ","")&amp;IF(AND(H85="",Q85=""),"ENTER NOTICE DAYS; ","")&amp;IF(AND(Q85&lt;&gt;"",R85=""),"ENTER NEW END DATE; ",""))-2)))</f>
        <v/>
      </c>
    </row>
    <row r="86">
      <c r="D86" s="6" t="n"/>
      <c r="E86" s="6" t="n"/>
      <c r="F86" s="7" t="n"/>
      <c r="I86" s="6">
        <f>IF(OR(E86="",H86=""),"",E86-H86)</f>
        <v/>
      </c>
      <c r="J86" s="6">
        <f>IF(I86="","",I86-'Settings'!$B$2)</f>
        <v/>
      </c>
      <c r="K86" s="6">
        <f>IF(J86="","",J86-'Settings'!$B$3)</f>
        <v/>
      </c>
      <c r="M86" s="7" t="n"/>
      <c r="N86" s="6" t="n"/>
      <c r="P86" s="6" t="n"/>
      <c r="Q86" s="6" t="n"/>
      <c r="R86" s="6" t="n"/>
      <c r="S86">
        <f>IF(OR(E86="",Q86&lt;&gt;""),"",E86-TODAY())</f>
        <v/>
      </c>
      <c r="T86">
        <f>IF(E86="","",IF(Q86&lt;&gt;"","RENEWED",IF(L86="End","ENDING",IF(N86&lt;&gt;"","OFFER SENT",IF(AND(J86&lt;&gt;"",TODAY()&gt;=J86),"DECIDE NOW","OK")))))</f>
        <v/>
      </c>
      <c r="U86">
        <f>IF(E86="","",IF(IF(AND(I86&lt;&gt;"",TODAY()&gt;I86,N86="",Q86=""),"NOTICE DEADLINE PASSED - NOTHING SENT; ","")&amp;IF(AND(TODAY()&gt;E86,Q86="",L86&lt;&gt;"End"),"PAST END DATE - NOT RENEWED; ","")&amp;IF(AND(J86&lt;&gt;"",TODAY()&gt;=J86,OR(L86="",L86="Undecided"),N86="",Q86=""),"DECIDE NOW; ","")&amp;IF(AND(K86&lt;&gt;"",TODAY()&gt;=K86,TODAY()&lt;J86,OR(L86="",L86="Undecided"),Q86=""),"DECIDE SOON; ","")&amp;IF(AND(N86&lt;&gt;"",OR(O86="",O86="No answer"),Q86="",L86&lt;&gt;"End",I86&lt;&gt;"",TODAY()&gt;=N(I86)-'Settings'!$B$4),"FOLLOW UP - NO ANSWER; ","")&amp;IF(AND(O86="Accepted",Q86=""),"ACCEPTED - NOT SIGNED; ","")&amp;IF(AND(H86="",Q86=""),"ENTER NOTICE DAYS; ","")&amp;IF(AND(Q86&lt;&gt;"",R86=""),"ENTER NEW END DATE; ","")="","",LEFT(IF(AND(I86&lt;&gt;"",TODAY()&gt;I86,N86="",Q86=""),"NOTICE DEADLINE PASSED - NOTHING SENT; ","")&amp;IF(AND(TODAY()&gt;E86,Q86="",L86&lt;&gt;"End"),"PAST END DATE - NOT RENEWED; ","")&amp;IF(AND(J86&lt;&gt;"",TODAY()&gt;=J86,OR(L86="",L86="Undecided"),N86="",Q86=""),"DECIDE NOW; ","")&amp;IF(AND(K86&lt;&gt;"",TODAY()&gt;=K86,TODAY()&lt;J86,OR(L86="",L86="Undecided"),Q86=""),"DECIDE SOON; ","")&amp;IF(AND(N86&lt;&gt;"",OR(O86="",O86="No answer"),Q86="",L86&lt;&gt;"End",I86&lt;&gt;"",TODAY()&gt;=N(I86)-'Settings'!$B$4),"FOLLOW UP - NO ANSWER; ","")&amp;IF(AND(O86="Accepted",Q86=""),"ACCEPTED - NOT SIGNED; ","")&amp;IF(AND(H86="",Q86=""),"ENTER NOTICE DAYS; ","")&amp;IF(AND(Q86&lt;&gt;"",R86=""),"ENTER NEW END DATE; ",""),LEN(IF(AND(I86&lt;&gt;"",TODAY()&gt;I86,N86="",Q86=""),"NOTICE DEADLINE PASSED - NOTHING SENT; ","")&amp;IF(AND(TODAY()&gt;E86,Q86="",L86&lt;&gt;"End"),"PAST END DATE - NOT RENEWED; ","")&amp;IF(AND(J86&lt;&gt;"",TODAY()&gt;=J86,OR(L86="",L86="Undecided"),N86="",Q86=""),"DECIDE NOW; ","")&amp;IF(AND(K86&lt;&gt;"",TODAY()&gt;=K86,TODAY()&lt;J86,OR(L86="",L86="Undecided"),Q86=""),"DECIDE SOON; ","")&amp;IF(AND(N86&lt;&gt;"",OR(O86="",O86="No answer"),Q86="",L86&lt;&gt;"End",I86&lt;&gt;"",TODAY()&gt;=N(I86)-'Settings'!$B$4),"FOLLOW UP - NO ANSWER; ","")&amp;IF(AND(O86="Accepted",Q86=""),"ACCEPTED - NOT SIGNED; ","")&amp;IF(AND(H86="",Q86=""),"ENTER NOTICE DAYS; ","")&amp;IF(AND(Q86&lt;&gt;"",R86=""),"ENTER NEW END DATE; ",""))-2)))</f>
        <v/>
      </c>
    </row>
    <row r="87">
      <c r="D87" s="6" t="n"/>
      <c r="E87" s="6" t="n"/>
      <c r="F87" s="7" t="n"/>
      <c r="I87" s="6">
        <f>IF(OR(E87="",H87=""),"",E87-H87)</f>
        <v/>
      </c>
      <c r="J87" s="6">
        <f>IF(I87="","",I87-'Settings'!$B$2)</f>
        <v/>
      </c>
      <c r="K87" s="6">
        <f>IF(J87="","",J87-'Settings'!$B$3)</f>
        <v/>
      </c>
      <c r="M87" s="7" t="n"/>
      <c r="N87" s="6" t="n"/>
      <c r="P87" s="6" t="n"/>
      <c r="Q87" s="6" t="n"/>
      <c r="R87" s="6" t="n"/>
      <c r="S87">
        <f>IF(OR(E87="",Q87&lt;&gt;""),"",E87-TODAY())</f>
        <v/>
      </c>
      <c r="T87">
        <f>IF(E87="","",IF(Q87&lt;&gt;"","RENEWED",IF(L87="End","ENDING",IF(N87&lt;&gt;"","OFFER SENT",IF(AND(J87&lt;&gt;"",TODAY()&gt;=J87),"DECIDE NOW","OK")))))</f>
        <v/>
      </c>
      <c r="U87">
        <f>IF(E87="","",IF(IF(AND(I87&lt;&gt;"",TODAY()&gt;I87,N87="",Q87=""),"NOTICE DEADLINE PASSED - NOTHING SENT; ","")&amp;IF(AND(TODAY()&gt;E87,Q87="",L87&lt;&gt;"End"),"PAST END DATE - NOT RENEWED; ","")&amp;IF(AND(J87&lt;&gt;"",TODAY()&gt;=J87,OR(L87="",L87="Undecided"),N87="",Q87=""),"DECIDE NOW; ","")&amp;IF(AND(K87&lt;&gt;"",TODAY()&gt;=K87,TODAY()&lt;J87,OR(L87="",L87="Undecided"),Q87=""),"DECIDE SOON; ","")&amp;IF(AND(N87&lt;&gt;"",OR(O87="",O87="No answer"),Q87="",L87&lt;&gt;"End",I87&lt;&gt;"",TODAY()&gt;=N(I87)-'Settings'!$B$4),"FOLLOW UP - NO ANSWER; ","")&amp;IF(AND(O87="Accepted",Q87=""),"ACCEPTED - NOT SIGNED; ","")&amp;IF(AND(H87="",Q87=""),"ENTER NOTICE DAYS; ","")&amp;IF(AND(Q87&lt;&gt;"",R87=""),"ENTER NEW END DATE; ","")="","",LEFT(IF(AND(I87&lt;&gt;"",TODAY()&gt;I87,N87="",Q87=""),"NOTICE DEADLINE PASSED - NOTHING SENT; ","")&amp;IF(AND(TODAY()&gt;E87,Q87="",L87&lt;&gt;"End"),"PAST END DATE - NOT RENEWED; ","")&amp;IF(AND(J87&lt;&gt;"",TODAY()&gt;=J87,OR(L87="",L87="Undecided"),N87="",Q87=""),"DECIDE NOW; ","")&amp;IF(AND(K87&lt;&gt;"",TODAY()&gt;=K87,TODAY()&lt;J87,OR(L87="",L87="Undecided"),Q87=""),"DECIDE SOON; ","")&amp;IF(AND(N87&lt;&gt;"",OR(O87="",O87="No answer"),Q87="",L87&lt;&gt;"End",I87&lt;&gt;"",TODAY()&gt;=N(I87)-'Settings'!$B$4),"FOLLOW UP - NO ANSWER; ","")&amp;IF(AND(O87="Accepted",Q87=""),"ACCEPTED - NOT SIGNED; ","")&amp;IF(AND(H87="",Q87=""),"ENTER NOTICE DAYS; ","")&amp;IF(AND(Q87&lt;&gt;"",R87=""),"ENTER NEW END DATE; ",""),LEN(IF(AND(I87&lt;&gt;"",TODAY()&gt;I87,N87="",Q87=""),"NOTICE DEADLINE PASSED - NOTHING SENT; ","")&amp;IF(AND(TODAY()&gt;E87,Q87="",L87&lt;&gt;"End"),"PAST END DATE - NOT RENEWED; ","")&amp;IF(AND(J87&lt;&gt;"",TODAY()&gt;=J87,OR(L87="",L87="Undecided"),N87="",Q87=""),"DECIDE NOW; ","")&amp;IF(AND(K87&lt;&gt;"",TODAY()&gt;=K87,TODAY()&lt;J87,OR(L87="",L87="Undecided"),Q87=""),"DECIDE SOON; ","")&amp;IF(AND(N87&lt;&gt;"",OR(O87="",O87="No answer"),Q87="",L87&lt;&gt;"End",I87&lt;&gt;"",TODAY()&gt;=N(I87)-'Settings'!$B$4),"FOLLOW UP - NO ANSWER; ","")&amp;IF(AND(O87="Accepted",Q87=""),"ACCEPTED - NOT SIGNED; ","")&amp;IF(AND(H87="",Q87=""),"ENTER NOTICE DAYS; ","")&amp;IF(AND(Q87&lt;&gt;"",R87=""),"ENTER NEW END DATE; ",""))-2)))</f>
        <v/>
      </c>
    </row>
    <row r="88">
      <c r="D88" s="6" t="n"/>
      <c r="E88" s="6" t="n"/>
      <c r="F88" s="7" t="n"/>
      <c r="I88" s="6">
        <f>IF(OR(E88="",H88=""),"",E88-H88)</f>
        <v/>
      </c>
      <c r="J88" s="6">
        <f>IF(I88="","",I88-'Settings'!$B$2)</f>
        <v/>
      </c>
      <c r="K88" s="6">
        <f>IF(J88="","",J88-'Settings'!$B$3)</f>
        <v/>
      </c>
      <c r="M88" s="7" t="n"/>
      <c r="N88" s="6" t="n"/>
      <c r="P88" s="6" t="n"/>
      <c r="Q88" s="6" t="n"/>
      <c r="R88" s="6" t="n"/>
      <c r="S88">
        <f>IF(OR(E88="",Q88&lt;&gt;""),"",E88-TODAY())</f>
        <v/>
      </c>
      <c r="T88">
        <f>IF(E88="","",IF(Q88&lt;&gt;"","RENEWED",IF(L88="End","ENDING",IF(N88&lt;&gt;"","OFFER SENT",IF(AND(J88&lt;&gt;"",TODAY()&gt;=J88),"DECIDE NOW","OK")))))</f>
        <v/>
      </c>
      <c r="U88">
        <f>IF(E88="","",IF(IF(AND(I88&lt;&gt;"",TODAY()&gt;I88,N88="",Q88=""),"NOTICE DEADLINE PASSED - NOTHING SENT; ","")&amp;IF(AND(TODAY()&gt;E88,Q88="",L88&lt;&gt;"End"),"PAST END DATE - NOT RENEWED; ","")&amp;IF(AND(J88&lt;&gt;"",TODAY()&gt;=J88,OR(L88="",L88="Undecided"),N88="",Q88=""),"DECIDE NOW; ","")&amp;IF(AND(K88&lt;&gt;"",TODAY()&gt;=K88,TODAY()&lt;J88,OR(L88="",L88="Undecided"),Q88=""),"DECIDE SOON; ","")&amp;IF(AND(N88&lt;&gt;"",OR(O88="",O88="No answer"),Q88="",L88&lt;&gt;"End",I88&lt;&gt;"",TODAY()&gt;=N(I88)-'Settings'!$B$4),"FOLLOW UP - NO ANSWER; ","")&amp;IF(AND(O88="Accepted",Q88=""),"ACCEPTED - NOT SIGNED; ","")&amp;IF(AND(H88="",Q88=""),"ENTER NOTICE DAYS; ","")&amp;IF(AND(Q88&lt;&gt;"",R88=""),"ENTER NEW END DATE; ","")="","",LEFT(IF(AND(I88&lt;&gt;"",TODAY()&gt;I88,N88="",Q88=""),"NOTICE DEADLINE PASSED - NOTHING SENT; ","")&amp;IF(AND(TODAY()&gt;E88,Q88="",L88&lt;&gt;"End"),"PAST END DATE - NOT RENEWED; ","")&amp;IF(AND(J88&lt;&gt;"",TODAY()&gt;=J88,OR(L88="",L88="Undecided"),N88="",Q88=""),"DECIDE NOW; ","")&amp;IF(AND(K88&lt;&gt;"",TODAY()&gt;=K88,TODAY()&lt;J88,OR(L88="",L88="Undecided"),Q88=""),"DECIDE SOON; ","")&amp;IF(AND(N88&lt;&gt;"",OR(O88="",O88="No answer"),Q88="",L88&lt;&gt;"End",I88&lt;&gt;"",TODAY()&gt;=N(I88)-'Settings'!$B$4),"FOLLOW UP - NO ANSWER; ","")&amp;IF(AND(O88="Accepted",Q88=""),"ACCEPTED - NOT SIGNED; ","")&amp;IF(AND(H88="",Q88=""),"ENTER NOTICE DAYS; ","")&amp;IF(AND(Q88&lt;&gt;"",R88=""),"ENTER NEW END DATE; ",""),LEN(IF(AND(I88&lt;&gt;"",TODAY()&gt;I88,N88="",Q88=""),"NOTICE DEADLINE PASSED - NOTHING SENT; ","")&amp;IF(AND(TODAY()&gt;E88,Q88="",L88&lt;&gt;"End"),"PAST END DATE - NOT RENEWED; ","")&amp;IF(AND(J88&lt;&gt;"",TODAY()&gt;=J88,OR(L88="",L88="Undecided"),N88="",Q88=""),"DECIDE NOW; ","")&amp;IF(AND(K88&lt;&gt;"",TODAY()&gt;=K88,TODAY()&lt;J88,OR(L88="",L88="Undecided"),Q88=""),"DECIDE SOON; ","")&amp;IF(AND(N88&lt;&gt;"",OR(O88="",O88="No answer"),Q88="",L88&lt;&gt;"End",I88&lt;&gt;"",TODAY()&gt;=N(I88)-'Settings'!$B$4),"FOLLOW UP - NO ANSWER; ","")&amp;IF(AND(O88="Accepted",Q88=""),"ACCEPTED - NOT SIGNED; ","")&amp;IF(AND(H88="",Q88=""),"ENTER NOTICE DAYS; ","")&amp;IF(AND(Q88&lt;&gt;"",R88=""),"ENTER NEW END DATE; ",""))-2)))</f>
        <v/>
      </c>
    </row>
    <row r="89">
      <c r="D89" s="6" t="n"/>
      <c r="E89" s="6" t="n"/>
      <c r="F89" s="7" t="n"/>
      <c r="I89" s="6">
        <f>IF(OR(E89="",H89=""),"",E89-H89)</f>
        <v/>
      </c>
      <c r="J89" s="6">
        <f>IF(I89="","",I89-'Settings'!$B$2)</f>
        <v/>
      </c>
      <c r="K89" s="6">
        <f>IF(J89="","",J89-'Settings'!$B$3)</f>
        <v/>
      </c>
      <c r="M89" s="7" t="n"/>
      <c r="N89" s="6" t="n"/>
      <c r="P89" s="6" t="n"/>
      <c r="Q89" s="6" t="n"/>
      <c r="R89" s="6" t="n"/>
      <c r="S89">
        <f>IF(OR(E89="",Q89&lt;&gt;""),"",E89-TODAY())</f>
        <v/>
      </c>
      <c r="T89">
        <f>IF(E89="","",IF(Q89&lt;&gt;"","RENEWED",IF(L89="End","ENDING",IF(N89&lt;&gt;"","OFFER SENT",IF(AND(J89&lt;&gt;"",TODAY()&gt;=J89),"DECIDE NOW","OK")))))</f>
        <v/>
      </c>
      <c r="U89">
        <f>IF(E89="","",IF(IF(AND(I89&lt;&gt;"",TODAY()&gt;I89,N89="",Q89=""),"NOTICE DEADLINE PASSED - NOTHING SENT; ","")&amp;IF(AND(TODAY()&gt;E89,Q89="",L89&lt;&gt;"End"),"PAST END DATE - NOT RENEWED; ","")&amp;IF(AND(J89&lt;&gt;"",TODAY()&gt;=J89,OR(L89="",L89="Undecided"),N89="",Q89=""),"DECIDE NOW; ","")&amp;IF(AND(K89&lt;&gt;"",TODAY()&gt;=K89,TODAY()&lt;J89,OR(L89="",L89="Undecided"),Q89=""),"DECIDE SOON; ","")&amp;IF(AND(N89&lt;&gt;"",OR(O89="",O89="No answer"),Q89="",L89&lt;&gt;"End",I89&lt;&gt;"",TODAY()&gt;=N(I89)-'Settings'!$B$4),"FOLLOW UP - NO ANSWER; ","")&amp;IF(AND(O89="Accepted",Q89=""),"ACCEPTED - NOT SIGNED; ","")&amp;IF(AND(H89="",Q89=""),"ENTER NOTICE DAYS; ","")&amp;IF(AND(Q89&lt;&gt;"",R89=""),"ENTER NEW END DATE; ","")="","",LEFT(IF(AND(I89&lt;&gt;"",TODAY()&gt;I89,N89="",Q89=""),"NOTICE DEADLINE PASSED - NOTHING SENT; ","")&amp;IF(AND(TODAY()&gt;E89,Q89="",L89&lt;&gt;"End"),"PAST END DATE - NOT RENEWED; ","")&amp;IF(AND(J89&lt;&gt;"",TODAY()&gt;=J89,OR(L89="",L89="Undecided"),N89="",Q89=""),"DECIDE NOW; ","")&amp;IF(AND(K89&lt;&gt;"",TODAY()&gt;=K89,TODAY()&lt;J89,OR(L89="",L89="Undecided"),Q89=""),"DECIDE SOON; ","")&amp;IF(AND(N89&lt;&gt;"",OR(O89="",O89="No answer"),Q89="",L89&lt;&gt;"End",I89&lt;&gt;"",TODAY()&gt;=N(I89)-'Settings'!$B$4),"FOLLOW UP - NO ANSWER; ","")&amp;IF(AND(O89="Accepted",Q89=""),"ACCEPTED - NOT SIGNED; ","")&amp;IF(AND(H89="",Q89=""),"ENTER NOTICE DAYS; ","")&amp;IF(AND(Q89&lt;&gt;"",R89=""),"ENTER NEW END DATE; ",""),LEN(IF(AND(I89&lt;&gt;"",TODAY()&gt;I89,N89="",Q89=""),"NOTICE DEADLINE PASSED - NOTHING SENT; ","")&amp;IF(AND(TODAY()&gt;E89,Q89="",L89&lt;&gt;"End"),"PAST END DATE - NOT RENEWED; ","")&amp;IF(AND(J89&lt;&gt;"",TODAY()&gt;=J89,OR(L89="",L89="Undecided"),N89="",Q89=""),"DECIDE NOW; ","")&amp;IF(AND(K89&lt;&gt;"",TODAY()&gt;=K89,TODAY()&lt;J89,OR(L89="",L89="Undecided"),Q89=""),"DECIDE SOON; ","")&amp;IF(AND(N89&lt;&gt;"",OR(O89="",O89="No answer"),Q89="",L89&lt;&gt;"End",I89&lt;&gt;"",TODAY()&gt;=N(I89)-'Settings'!$B$4),"FOLLOW UP - NO ANSWER; ","")&amp;IF(AND(O89="Accepted",Q89=""),"ACCEPTED - NOT SIGNED; ","")&amp;IF(AND(H89="",Q89=""),"ENTER NOTICE DAYS; ","")&amp;IF(AND(Q89&lt;&gt;"",R89=""),"ENTER NEW END DATE; ",""))-2)))</f>
        <v/>
      </c>
    </row>
    <row r="90">
      <c r="D90" s="6" t="n"/>
      <c r="E90" s="6" t="n"/>
      <c r="F90" s="7" t="n"/>
      <c r="I90" s="6">
        <f>IF(OR(E90="",H90=""),"",E90-H90)</f>
        <v/>
      </c>
      <c r="J90" s="6">
        <f>IF(I90="","",I90-'Settings'!$B$2)</f>
        <v/>
      </c>
      <c r="K90" s="6">
        <f>IF(J90="","",J90-'Settings'!$B$3)</f>
        <v/>
      </c>
      <c r="M90" s="7" t="n"/>
      <c r="N90" s="6" t="n"/>
      <c r="P90" s="6" t="n"/>
      <c r="Q90" s="6" t="n"/>
      <c r="R90" s="6" t="n"/>
      <c r="S90">
        <f>IF(OR(E90="",Q90&lt;&gt;""),"",E90-TODAY())</f>
        <v/>
      </c>
      <c r="T90">
        <f>IF(E90="","",IF(Q90&lt;&gt;"","RENEWED",IF(L90="End","ENDING",IF(N90&lt;&gt;"","OFFER SENT",IF(AND(J90&lt;&gt;"",TODAY()&gt;=J90),"DECIDE NOW","OK")))))</f>
        <v/>
      </c>
      <c r="U90">
        <f>IF(E90="","",IF(IF(AND(I90&lt;&gt;"",TODAY()&gt;I90,N90="",Q90=""),"NOTICE DEADLINE PASSED - NOTHING SENT; ","")&amp;IF(AND(TODAY()&gt;E90,Q90="",L90&lt;&gt;"End"),"PAST END DATE - NOT RENEWED; ","")&amp;IF(AND(J90&lt;&gt;"",TODAY()&gt;=J90,OR(L90="",L90="Undecided"),N90="",Q90=""),"DECIDE NOW; ","")&amp;IF(AND(K90&lt;&gt;"",TODAY()&gt;=K90,TODAY()&lt;J90,OR(L90="",L90="Undecided"),Q90=""),"DECIDE SOON; ","")&amp;IF(AND(N90&lt;&gt;"",OR(O90="",O90="No answer"),Q90="",L90&lt;&gt;"End",I90&lt;&gt;"",TODAY()&gt;=N(I90)-'Settings'!$B$4),"FOLLOW UP - NO ANSWER; ","")&amp;IF(AND(O90="Accepted",Q90=""),"ACCEPTED - NOT SIGNED; ","")&amp;IF(AND(H90="",Q90=""),"ENTER NOTICE DAYS; ","")&amp;IF(AND(Q90&lt;&gt;"",R90=""),"ENTER NEW END DATE; ","")="","",LEFT(IF(AND(I90&lt;&gt;"",TODAY()&gt;I90,N90="",Q90=""),"NOTICE DEADLINE PASSED - NOTHING SENT; ","")&amp;IF(AND(TODAY()&gt;E90,Q90="",L90&lt;&gt;"End"),"PAST END DATE - NOT RENEWED; ","")&amp;IF(AND(J90&lt;&gt;"",TODAY()&gt;=J90,OR(L90="",L90="Undecided"),N90="",Q90=""),"DECIDE NOW; ","")&amp;IF(AND(K90&lt;&gt;"",TODAY()&gt;=K90,TODAY()&lt;J90,OR(L90="",L90="Undecided"),Q90=""),"DECIDE SOON; ","")&amp;IF(AND(N90&lt;&gt;"",OR(O90="",O90="No answer"),Q90="",L90&lt;&gt;"End",I90&lt;&gt;"",TODAY()&gt;=N(I90)-'Settings'!$B$4),"FOLLOW UP - NO ANSWER; ","")&amp;IF(AND(O90="Accepted",Q90=""),"ACCEPTED - NOT SIGNED; ","")&amp;IF(AND(H90="",Q90=""),"ENTER NOTICE DAYS; ","")&amp;IF(AND(Q90&lt;&gt;"",R90=""),"ENTER NEW END DATE; ",""),LEN(IF(AND(I90&lt;&gt;"",TODAY()&gt;I90,N90="",Q90=""),"NOTICE DEADLINE PASSED - NOTHING SENT; ","")&amp;IF(AND(TODAY()&gt;E90,Q90="",L90&lt;&gt;"End"),"PAST END DATE - NOT RENEWED; ","")&amp;IF(AND(J90&lt;&gt;"",TODAY()&gt;=J90,OR(L90="",L90="Undecided"),N90="",Q90=""),"DECIDE NOW; ","")&amp;IF(AND(K90&lt;&gt;"",TODAY()&gt;=K90,TODAY()&lt;J90,OR(L90="",L90="Undecided"),Q90=""),"DECIDE SOON; ","")&amp;IF(AND(N90&lt;&gt;"",OR(O90="",O90="No answer"),Q90="",L90&lt;&gt;"End",I90&lt;&gt;"",TODAY()&gt;=N(I90)-'Settings'!$B$4),"FOLLOW UP - NO ANSWER; ","")&amp;IF(AND(O90="Accepted",Q90=""),"ACCEPTED - NOT SIGNED; ","")&amp;IF(AND(H90="",Q90=""),"ENTER NOTICE DAYS; ","")&amp;IF(AND(Q90&lt;&gt;"",R90=""),"ENTER NEW END DATE; ",""))-2)))</f>
        <v/>
      </c>
    </row>
    <row r="91">
      <c r="D91" s="6" t="n"/>
      <c r="E91" s="6" t="n"/>
      <c r="F91" s="7" t="n"/>
      <c r="I91" s="6">
        <f>IF(OR(E91="",H91=""),"",E91-H91)</f>
        <v/>
      </c>
      <c r="J91" s="6">
        <f>IF(I91="","",I91-'Settings'!$B$2)</f>
        <v/>
      </c>
      <c r="K91" s="6">
        <f>IF(J91="","",J91-'Settings'!$B$3)</f>
        <v/>
      </c>
      <c r="M91" s="7" t="n"/>
      <c r="N91" s="6" t="n"/>
      <c r="P91" s="6" t="n"/>
      <c r="Q91" s="6" t="n"/>
      <c r="R91" s="6" t="n"/>
      <c r="S91">
        <f>IF(OR(E91="",Q91&lt;&gt;""),"",E91-TODAY())</f>
        <v/>
      </c>
      <c r="T91">
        <f>IF(E91="","",IF(Q91&lt;&gt;"","RENEWED",IF(L91="End","ENDING",IF(N91&lt;&gt;"","OFFER SENT",IF(AND(J91&lt;&gt;"",TODAY()&gt;=J91),"DECIDE NOW","OK")))))</f>
        <v/>
      </c>
      <c r="U91">
        <f>IF(E91="","",IF(IF(AND(I91&lt;&gt;"",TODAY()&gt;I91,N91="",Q91=""),"NOTICE DEADLINE PASSED - NOTHING SENT; ","")&amp;IF(AND(TODAY()&gt;E91,Q91="",L91&lt;&gt;"End"),"PAST END DATE - NOT RENEWED; ","")&amp;IF(AND(J91&lt;&gt;"",TODAY()&gt;=J91,OR(L91="",L91="Undecided"),N91="",Q91=""),"DECIDE NOW; ","")&amp;IF(AND(K91&lt;&gt;"",TODAY()&gt;=K91,TODAY()&lt;J91,OR(L91="",L91="Undecided"),Q91=""),"DECIDE SOON; ","")&amp;IF(AND(N91&lt;&gt;"",OR(O91="",O91="No answer"),Q91="",L91&lt;&gt;"End",I91&lt;&gt;"",TODAY()&gt;=N(I91)-'Settings'!$B$4),"FOLLOW UP - NO ANSWER; ","")&amp;IF(AND(O91="Accepted",Q91=""),"ACCEPTED - NOT SIGNED; ","")&amp;IF(AND(H91="",Q91=""),"ENTER NOTICE DAYS; ","")&amp;IF(AND(Q91&lt;&gt;"",R91=""),"ENTER NEW END DATE; ","")="","",LEFT(IF(AND(I91&lt;&gt;"",TODAY()&gt;I91,N91="",Q91=""),"NOTICE DEADLINE PASSED - NOTHING SENT; ","")&amp;IF(AND(TODAY()&gt;E91,Q91="",L91&lt;&gt;"End"),"PAST END DATE - NOT RENEWED; ","")&amp;IF(AND(J91&lt;&gt;"",TODAY()&gt;=J91,OR(L91="",L91="Undecided"),N91="",Q91=""),"DECIDE NOW; ","")&amp;IF(AND(K91&lt;&gt;"",TODAY()&gt;=K91,TODAY()&lt;J91,OR(L91="",L91="Undecided"),Q91=""),"DECIDE SOON; ","")&amp;IF(AND(N91&lt;&gt;"",OR(O91="",O91="No answer"),Q91="",L91&lt;&gt;"End",I91&lt;&gt;"",TODAY()&gt;=N(I91)-'Settings'!$B$4),"FOLLOW UP - NO ANSWER; ","")&amp;IF(AND(O91="Accepted",Q91=""),"ACCEPTED - NOT SIGNED; ","")&amp;IF(AND(H91="",Q91=""),"ENTER NOTICE DAYS; ","")&amp;IF(AND(Q91&lt;&gt;"",R91=""),"ENTER NEW END DATE; ",""),LEN(IF(AND(I91&lt;&gt;"",TODAY()&gt;I91,N91="",Q91=""),"NOTICE DEADLINE PASSED - NOTHING SENT; ","")&amp;IF(AND(TODAY()&gt;E91,Q91="",L91&lt;&gt;"End"),"PAST END DATE - NOT RENEWED; ","")&amp;IF(AND(J91&lt;&gt;"",TODAY()&gt;=J91,OR(L91="",L91="Undecided"),N91="",Q91=""),"DECIDE NOW; ","")&amp;IF(AND(K91&lt;&gt;"",TODAY()&gt;=K91,TODAY()&lt;J91,OR(L91="",L91="Undecided"),Q91=""),"DECIDE SOON; ","")&amp;IF(AND(N91&lt;&gt;"",OR(O91="",O91="No answer"),Q91="",L91&lt;&gt;"End",I91&lt;&gt;"",TODAY()&gt;=N(I91)-'Settings'!$B$4),"FOLLOW UP - NO ANSWER; ","")&amp;IF(AND(O91="Accepted",Q91=""),"ACCEPTED - NOT SIGNED; ","")&amp;IF(AND(H91="",Q91=""),"ENTER NOTICE DAYS; ","")&amp;IF(AND(Q91&lt;&gt;"",R91=""),"ENTER NEW END DATE; ",""))-2)))</f>
        <v/>
      </c>
    </row>
    <row r="92">
      <c r="D92" s="6" t="n"/>
      <c r="E92" s="6" t="n"/>
      <c r="F92" s="7" t="n"/>
      <c r="I92" s="6">
        <f>IF(OR(E92="",H92=""),"",E92-H92)</f>
        <v/>
      </c>
      <c r="J92" s="6">
        <f>IF(I92="","",I92-'Settings'!$B$2)</f>
        <v/>
      </c>
      <c r="K92" s="6">
        <f>IF(J92="","",J92-'Settings'!$B$3)</f>
        <v/>
      </c>
      <c r="M92" s="7" t="n"/>
      <c r="N92" s="6" t="n"/>
      <c r="P92" s="6" t="n"/>
      <c r="Q92" s="6" t="n"/>
      <c r="R92" s="6" t="n"/>
      <c r="S92">
        <f>IF(OR(E92="",Q92&lt;&gt;""),"",E92-TODAY())</f>
        <v/>
      </c>
      <c r="T92">
        <f>IF(E92="","",IF(Q92&lt;&gt;"","RENEWED",IF(L92="End","ENDING",IF(N92&lt;&gt;"","OFFER SENT",IF(AND(J92&lt;&gt;"",TODAY()&gt;=J92),"DECIDE NOW","OK")))))</f>
        <v/>
      </c>
      <c r="U92">
        <f>IF(E92="","",IF(IF(AND(I92&lt;&gt;"",TODAY()&gt;I92,N92="",Q92=""),"NOTICE DEADLINE PASSED - NOTHING SENT; ","")&amp;IF(AND(TODAY()&gt;E92,Q92="",L92&lt;&gt;"End"),"PAST END DATE - NOT RENEWED; ","")&amp;IF(AND(J92&lt;&gt;"",TODAY()&gt;=J92,OR(L92="",L92="Undecided"),N92="",Q92=""),"DECIDE NOW; ","")&amp;IF(AND(K92&lt;&gt;"",TODAY()&gt;=K92,TODAY()&lt;J92,OR(L92="",L92="Undecided"),Q92=""),"DECIDE SOON; ","")&amp;IF(AND(N92&lt;&gt;"",OR(O92="",O92="No answer"),Q92="",L92&lt;&gt;"End",I92&lt;&gt;"",TODAY()&gt;=N(I92)-'Settings'!$B$4),"FOLLOW UP - NO ANSWER; ","")&amp;IF(AND(O92="Accepted",Q92=""),"ACCEPTED - NOT SIGNED; ","")&amp;IF(AND(H92="",Q92=""),"ENTER NOTICE DAYS; ","")&amp;IF(AND(Q92&lt;&gt;"",R92=""),"ENTER NEW END DATE; ","")="","",LEFT(IF(AND(I92&lt;&gt;"",TODAY()&gt;I92,N92="",Q92=""),"NOTICE DEADLINE PASSED - NOTHING SENT; ","")&amp;IF(AND(TODAY()&gt;E92,Q92="",L92&lt;&gt;"End"),"PAST END DATE - NOT RENEWED; ","")&amp;IF(AND(J92&lt;&gt;"",TODAY()&gt;=J92,OR(L92="",L92="Undecided"),N92="",Q92=""),"DECIDE NOW; ","")&amp;IF(AND(K92&lt;&gt;"",TODAY()&gt;=K92,TODAY()&lt;J92,OR(L92="",L92="Undecided"),Q92=""),"DECIDE SOON; ","")&amp;IF(AND(N92&lt;&gt;"",OR(O92="",O92="No answer"),Q92="",L92&lt;&gt;"End",I92&lt;&gt;"",TODAY()&gt;=N(I92)-'Settings'!$B$4),"FOLLOW UP - NO ANSWER; ","")&amp;IF(AND(O92="Accepted",Q92=""),"ACCEPTED - NOT SIGNED; ","")&amp;IF(AND(H92="",Q92=""),"ENTER NOTICE DAYS; ","")&amp;IF(AND(Q92&lt;&gt;"",R92=""),"ENTER NEW END DATE; ",""),LEN(IF(AND(I92&lt;&gt;"",TODAY()&gt;I92,N92="",Q92=""),"NOTICE DEADLINE PASSED - NOTHING SENT; ","")&amp;IF(AND(TODAY()&gt;E92,Q92="",L92&lt;&gt;"End"),"PAST END DATE - NOT RENEWED; ","")&amp;IF(AND(J92&lt;&gt;"",TODAY()&gt;=J92,OR(L92="",L92="Undecided"),N92="",Q92=""),"DECIDE NOW; ","")&amp;IF(AND(K92&lt;&gt;"",TODAY()&gt;=K92,TODAY()&lt;J92,OR(L92="",L92="Undecided"),Q92=""),"DECIDE SOON; ","")&amp;IF(AND(N92&lt;&gt;"",OR(O92="",O92="No answer"),Q92="",L92&lt;&gt;"End",I92&lt;&gt;"",TODAY()&gt;=N(I92)-'Settings'!$B$4),"FOLLOW UP - NO ANSWER; ","")&amp;IF(AND(O92="Accepted",Q92=""),"ACCEPTED - NOT SIGNED; ","")&amp;IF(AND(H92="",Q92=""),"ENTER NOTICE DAYS; ","")&amp;IF(AND(Q92&lt;&gt;"",R92=""),"ENTER NEW END DATE; ",""))-2)))</f>
        <v/>
      </c>
    </row>
    <row r="93">
      <c r="D93" s="6" t="n"/>
      <c r="E93" s="6" t="n"/>
      <c r="F93" s="7" t="n"/>
      <c r="I93" s="6">
        <f>IF(OR(E93="",H93=""),"",E93-H93)</f>
        <v/>
      </c>
      <c r="J93" s="6">
        <f>IF(I93="","",I93-'Settings'!$B$2)</f>
        <v/>
      </c>
      <c r="K93" s="6">
        <f>IF(J93="","",J93-'Settings'!$B$3)</f>
        <v/>
      </c>
      <c r="M93" s="7" t="n"/>
      <c r="N93" s="6" t="n"/>
      <c r="P93" s="6" t="n"/>
      <c r="Q93" s="6" t="n"/>
      <c r="R93" s="6" t="n"/>
      <c r="S93">
        <f>IF(OR(E93="",Q93&lt;&gt;""),"",E93-TODAY())</f>
        <v/>
      </c>
      <c r="T93">
        <f>IF(E93="","",IF(Q93&lt;&gt;"","RENEWED",IF(L93="End","ENDING",IF(N93&lt;&gt;"","OFFER SENT",IF(AND(J93&lt;&gt;"",TODAY()&gt;=J93),"DECIDE NOW","OK")))))</f>
        <v/>
      </c>
      <c r="U93">
        <f>IF(E93="","",IF(IF(AND(I93&lt;&gt;"",TODAY()&gt;I93,N93="",Q93=""),"NOTICE DEADLINE PASSED - NOTHING SENT; ","")&amp;IF(AND(TODAY()&gt;E93,Q93="",L93&lt;&gt;"End"),"PAST END DATE - NOT RENEWED; ","")&amp;IF(AND(J93&lt;&gt;"",TODAY()&gt;=J93,OR(L93="",L93="Undecided"),N93="",Q93=""),"DECIDE NOW; ","")&amp;IF(AND(K93&lt;&gt;"",TODAY()&gt;=K93,TODAY()&lt;J93,OR(L93="",L93="Undecided"),Q93=""),"DECIDE SOON; ","")&amp;IF(AND(N93&lt;&gt;"",OR(O93="",O93="No answer"),Q93="",L93&lt;&gt;"End",I93&lt;&gt;"",TODAY()&gt;=N(I93)-'Settings'!$B$4),"FOLLOW UP - NO ANSWER; ","")&amp;IF(AND(O93="Accepted",Q93=""),"ACCEPTED - NOT SIGNED; ","")&amp;IF(AND(H93="",Q93=""),"ENTER NOTICE DAYS; ","")&amp;IF(AND(Q93&lt;&gt;"",R93=""),"ENTER NEW END DATE; ","")="","",LEFT(IF(AND(I93&lt;&gt;"",TODAY()&gt;I93,N93="",Q93=""),"NOTICE DEADLINE PASSED - NOTHING SENT; ","")&amp;IF(AND(TODAY()&gt;E93,Q93="",L93&lt;&gt;"End"),"PAST END DATE - NOT RENEWED; ","")&amp;IF(AND(J93&lt;&gt;"",TODAY()&gt;=J93,OR(L93="",L93="Undecided"),N93="",Q93=""),"DECIDE NOW; ","")&amp;IF(AND(K93&lt;&gt;"",TODAY()&gt;=K93,TODAY()&lt;J93,OR(L93="",L93="Undecided"),Q93=""),"DECIDE SOON; ","")&amp;IF(AND(N93&lt;&gt;"",OR(O93="",O93="No answer"),Q93="",L93&lt;&gt;"End",I93&lt;&gt;"",TODAY()&gt;=N(I93)-'Settings'!$B$4),"FOLLOW UP - NO ANSWER; ","")&amp;IF(AND(O93="Accepted",Q93=""),"ACCEPTED - NOT SIGNED; ","")&amp;IF(AND(H93="",Q93=""),"ENTER NOTICE DAYS; ","")&amp;IF(AND(Q93&lt;&gt;"",R93=""),"ENTER NEW END DATE; ",""),LEN(IF(AND(I93&lt;&gt;"",TODAY()&gt;I93,N93="",Q93=""),"NOTICE DEADLINE PASSED - NOTHING SENT; ","")&amp;IF(AND(TODAY()&gt;E93,Q93="",L93&lt;&gt;"End"),"PAST END DATE - NOT RENEWED; ","")&amp;IF(AND(J93&lt;&gt;"",TODAY()&gt;=J93,OR(L93="",L93="Undecided"),N93="",Q93=""),"DECIDE NOW; ","")&amp;IF(AND(K93&lt;&gt;"",TODAY()&gt;=K93,TODAY()&lt;J93,OR(L93="",L93="Undecided"),Q93=""),"DECIDE SOON; ","")&amp;IF(AND(N93&lt;&gt;"",OR(O93="",O93="No answer"),Q93="",L93&lt;&gt;"End",I93&lt;&gt;"",TODAY()&gt;=N(I93)-'Settings'!$B$4),"FOLLOW UP - NO ANSWER; ","")&amp;IF(AND(O93="Accepted",Q93=""),"ACCEPTED - NOT SIGNED; ","")&amp;IF(AND(H93="",Q93=""),"ENTER NOTICE DAYS; ","")&amp;IF(AND(Q93&lt;&gt;"",R93=""),"ENTER NEW END DATE; ",""))-2)))</f>
        <v/>
      </c>
    </row>
    <row r="94">
      <c r="D94" s="6" t="n"/>
      <c r="E94" s="6" t="n"/>
      <c r="F94" s="7" t="n"/>
      <c r="I94" s="6">
        <f>IF(OR(E94="",H94=""),"",E94-H94)</f>
        <v/>
      </c>
      <c r="J94" s="6">
        <f>IF(I94="","",I94-'Settings'!$B$2)</f>
        <v/>
      </c>
      <c r="K94" s="6">
        <f>IF(J94="","",J94-'Settings'!$B$3)</f>
        <v/>
      </c>
      <c r="M94" s="7" t="n"/>
      <c r="N94" s="6" t="n"/>
      <c r="P94" s="6" t="n"/>
      <c r="Q94" s="6" t="n"/>
      <c r="R94" s="6" t="n"/>
      <c r="S94">
        <f>IF(OR(E94="",Q94&lt;&gt;""),"",E94-TODAY())</f>
        <v/>
      </c>
      <c r="T94">
        <f>IF(E94="","",IF(Q94&lt;&gt;"","RENEWED",IF(L94="End","ENDING",IF(N94&lt;&gt;"","OFFER SENT",IF(AND(J94&lt;&gt;"",TODAY()&gt;=J94),"DECIDE NOW","OK")))))</f>
        <v/>
      </c>
      <c r="U94">
        <f>IF(E94="","",IF(IF(AND(I94&lt;&gt;"",TODAY()&gt;I94,N94="",Q94=""),"NOTICE DEADLINE PASSED - NOTHING SENT; ","")&amp;IF(AND(TODAY()&gt;E94,Q94="",L94&lt;&gt;"End"),"PAST END DATE - NOT RENEWED; ","")&amp;IF(AND(J94&lt;&gt;"",TODAY()&gt;=J94,OR(L94="",L94="Undecided"),N94="",Q94=""),"DECIDE NOW; ","")&amp;IF(AND(K94&lt;&gt;"",TODAY()&gt;=K94,TODAY()&lt;J94,OR(L94="",L94="Undecided"),Q94=""),"DECIDE SOON; ","")&amp;IF(AND(N94&lt;&gt;"",OR(O94="",O94="No answer"),Q94="",L94&lt;&gt;"End",I94&lt;&gt;"",TODAY()&gt;=N(I94)-'Settings'!$B$4),"FOLLOW UP - NO ANSWER; ","")&amp;IF(AND(O94="Accepted",Q94=""),"ACCEPTED - NOT SIGNED; ","")&amp;IF(AND(H94="",Q94=""),"ENTER NOTICE DAYS; ","")&amp;IF(AND(Q94&lt;&gt;"",R94=""),"ENTER NEW END DATE; ","")="","",LEFT(IF(AND(I94&lt;&gt;"",TODAY()&gt;I94,N94="",Q94=""),"NOTICE DEADLINE PASSED - NOTHING SENT; ","")&amp;IF(AND(TODAY()&gt;E94,Q94="",L94&lt;&gt;"End"),"PAST END DATE - NOT RENEWED; ","")&amp;IF(AND(J94&lt;&gt;"",TODAY()&gt;=J94,OR(L94="",L94="Undecided"),N94="",Q94=""),"DECIDE NOW; ","")&amp;IF(AND(K94&lt;&gt;"",TODAY()&gt;=K94,TODAY()&lt;J94,OR(L94="",L94="Undecided"),Q94=""),"DECIDE SOON; ","")&amp;IF(AND(N94&lt;&gt;"",OR(O94="",O94="No answer"),Q94="",L94&lt;&gt;"End",I94&lt;&gt;"",TODAY()&gt;=N(I94)-'Settings'!$B$4),"FOLLOW UP - NO ANSWER; ","")&amp;IF(AND(O94="Accepted",Q94=""),"ACCEPTED - NOT SIGNED; ","")&amp;IF(AND(H94="",Q94=""),"ENTER NOTICE DAYS; ","")&amp;IF(AND(Q94&lt;&gt;"",R94=""),"ENTER NEW END DATE; ",""),LEN(IF(AND(I94&lt;&gt;"",TODAY()&gt;I94,N94="",Q94=""),"NOTICE DEADLINE PASSED - NOTHING SENT; ","")&amp;IF(AND(TODAY()&gt;E94,Q94="",L94&lt;&gt;"End"),"PAST END DATE - NOT RENEWED; ","")&amp;IF(AND(J94&lt;&gt;"",TODAY()&gt;=J94,OR(L94="",L94="Undecided"),N94="",Q94=""),"DECIDE NOW; ","")&amp;IF(AND(K94&lt;&gt;"",TODAY()&gt;=K94,TODAY()&lt;J94,OR(L94="",L94="Undecided"),Q94=""),"DECIDE SOON; ","")&amp;IF(AND(N94&lt;&gt;"",OR(O94="",O94="No answer"),Q94="",L94&lt;&gt;"End",I94&lt;&gt;"",TODAY()&gt;=N(I94)-'Settings'!$B$4),"FOLLOW UP - NO ANSWER; ","")&amp;IF(AND(O94="Accepted",Q94=""),"ACCEPTED - NOT SIGNED; ","")&amp;IF(AND(H94="",Q94=""),"ENTER NOTICE DAYS; ","")&amp;IF(AND(Q94&lt;&gt;"",R94=""),"ENTER NEW END DATE; ",""))-2)))</f>
        <v/>
      </c>
    </row>
    <row r="95">
      <c r="D95" s="6" t="n"/>
      <c r="E95" s="6" t="n"/>
      <c r="F95" s="7" t="n"/>
      <c r="I95" s="6">
        <f>IF(OR(E95="",H95=""),"",E95-H95)</f>
        <v/>
      </c>
      <c r="J95" s="6">
        <f>IF(I95="","",I95-'Settings'!$B$2)</f>
        <v/>
      </c>
      <c r="K95" s="6">
        <f>IF(J95="","",J95-'Settings'!$B$3)</f>
        <v/>
      </c>
      <c r="M95" s="7" t="n"/>
      <c r="N95" s="6" t="n"/>
      <c r="P95" s="6" t="n"/>
      <c r="Q95" s="6" t="n"/>
      <c r="R95" s="6" t="n"/>
      <c r="S95">
        <f>IF(OR(E95="",Q95&lt;&gt;""),"",E95-TODAY())</f>
        <v/>
      </c>
      <c r="T95">
        <f>IF(E95="","",IF(Q95&lt;&gt;"","RENEWED",IF(L95="End","ENDING",IF(N95&lt;&gt;"","OFFER SENT",IF(AND(J95&lt;&gt;"",TODAY()&gt;=J95),"DECIDE NOW","OK")))))</f>
        <v/>
      </c>
      <c r="U95">
        <f>IF(E95="","",IF(IF(AND(I95&lt;&gt;"",TODAY()&gt;I95,N95="",Q95=""),"NOTICE DEADLINE PASSED - NOTHING SENT; ","")&amp;IF(AND(TODAY()&gt;E95,Q95="",L95&lt;&gt;"End"),"PAST END DATE - NOT RENEWED; ","")&amp;IF(AND(J95&lt;&gt;"",TODAY()&gt;=J95,OR(L95="",L95="Undecided"),N95="",Q95=""),"DECIDE NOW; ","")&amp;IF(AND(K95&lt;&gt;"",TODAY()&gt;=K95,TODAY()&lt;J95,OR(L95="",L95="Undecided"),Q95=""),"DECIDE SOON; ","")&amp;IF(AND(N95&lt;&gt;"",OR(O95="",O95="No answer"),Q95="",L95&lt;&gt;"End",I95&lt;&gt;"",TODAY()&gt;=N(I95)-'Settings'!$B$4),"FOLLOW UP - NO ANSWER; ","")&amp;IF(AND(O95="Accepted",Q95=""),"ACCEPTED - NOT SIGNED; ","")&amp;IF(AND(H95="",Q95=""),"ENTER NOTICE DAYS; ","")&amp;IF(AND(Q95&lt;&gt;"",R95=""),"ENTER NEW END DATE; ","")="","",LEFT(IF(AND(I95&lt;&gt;"",TODAY()&gt;I95,N95="",Q95=""),"NOTICE DEADLINE PASSED - NOTHING SENT; ","")&amp;IF(AND(TODAY()&gt;E95,Q95="",L95&lt;&gt;"End"),"PAST END DATE - NOT RENEWED; ","")&amp;IF(AND(J95&lt;&gt;"",TODAY()&gt;=J95,OR(L95="",L95="Undecided"),N95="",Q95=""),"DECIDE NOW; ","")&amp;IF(AND(K95&lt;&gt;"",TODAY()&gt;=K95,TODAY()&lt;J95,OR(L95="",L95="Undecided"),Q95=""),"DECIDE SOON; ","")&amp;IF(AND(N95&lt;&gt;"",OR(O95="",O95="No answer"),Q95="",L95&lt;&gt;"End",I95&lt;&gt;"",TODAY()&gt;=N(I95)-'Settings'!$B$4),"FOLLOW UP - NO ANSWER; ","")&amp;IF(AND(O95="Accepted",Q95=""),"ACCEPTED - NOT SIGNED; ","")&amp;IF(AND(H95="",Q95=""),"ENTER NOTICE DAYS; ","")&amp;IF(AND(Q95&lt;&gt;"",R95=""),"ENTER NEW END DATE; ",""),LEN(IF(AND(I95&lt;&gt;"",TODAY()&gt;I95,N95="",Q95=""),"NOTICE DEADLINE PASSED - NOTHING SENT; ","")&amp;IF(AND(TODAY()&gt;E95,Q95="",L95&lt;&gt;"End"),"PAST END DATE - NOT RENEWED; ","")&amp;IF(AND(J95&lt;&gt;"",TODAY()&gt;=J95,OR(L95="",L95="Undecided"),N95="",Q95=""),"DECIDE NOW; ","")&amp;IF(AND(K95&lt;&gt;"",TODAY()&gt;=K95,TODAY()&lt;J95,OR(L95="",L95="Undecided"),Q95=""),"DECIDE SOON; ","")&amp;IF(AND(N95&lt;&gt;"",OR(O95="",O95="No answer"),Q95="",L95&lt;&gt;"End",I95&lt;&gt;"",TODAY()&gt;=N(I95)-'Settings'!$B$4),"FOLLOW UP - NO ANSWER; ","")&amp;IF(AND(O95="Accepted",Q95=""),"ACCEPTED - NOT SIGNED; ","")&amp;IF(AND(H95="",Q95=""),"ENTER NOTICE DAYS; ","")&amp;IF(AND(Q95&lt;&gt;"",R95=""),"ENTER NEW END DATE; ",""))-2)))</f>
        <v/>
      </c>
    </row>
    <row r="96">
      <c r="D96" s="6" t="n"/>
      <c r="E96" s="6" t="n"/>
      <c r="F96" s="7" t="n"/>
      <c r="I96" s="6">
        <f>IF(OR(E96="",H96=""),"",E96-H96)</f>
        <v/>
      </c>
      <c r="J96" s="6">
        <f>IF(I96="","",I96-'Settings'!$B$2)</f>
        <v/>
      </c>
      <c r="K96" s="6">
        <f>IF(J96="","",J96-'Settings'!$B$3)</f>
        <v/>
      </c>
      <c r="M96" s="7" t="n"/>
      <c r="N96" s="6" t="n"/>
      <c r="P96" s="6" t="n"/>
      <c r="Q96" s="6" t="n"/>
      <c r="R96" s="6" t="n"/>
      <c r="S96">
        <f>IF(OR(E96="",Q96&lt;&gt;""),"",E96-TODAY())</f>
        <v/>
      </c>
      <c r="T96">
        <f>IF(E96="","",IF(Q96&lt;&gt;"","RENEWED",IF(L96="End","ENDING",IF(N96&lt;&gt;"","OFFER SENT",IF(AND(J96&lt;&gt;"",TODAY()&gt;=J96),"DECIDE NOW","OK")))))</f>
        <v/>
      </c>
      <c r="U96">
        <f>IF(E96="","",IF(IF(AND(I96&lt;&gt;"",TODAY()&gt;I96,N96="",Q96=""),"NOTICE DEADLINE PASSED - NOTHING SENT; ","")&amp;IF(AND(TODAY()&gt;E96,Q96="",L96&lt;&gt;"End"),"PAST END DATE - NOT RENEWED; ","")&amp;IF(AND(J96&lt;&gt;"",TODAY()&gt;=J96,OR(L96="",L96="Undecided"),N96="",Q96=""),"DECIDE NOW; ","")&amp;IF(AND(K96&lt;&gt;"",TODAY()&gt;=K96,TODAY()&lt;J96,OR(L96="",L96="Undecided"),Q96=""),"DECIDE SOON; ","")&amp;IF(AND(N96&lt;&gt;"",OR(O96="",O96="No answer"),Q96="",L96&lt;&gt;"End",I96&lt;&gt;"",TODAY()&gt;=N(I96)-'Settings'!$B$4),"FOLLOW UP - NO ANSWER; ","")&amp;IF(AND(O96="Accepted",Q96=""),"ACCEPTED - NOT SIGNED; ","")&amp;IF(AND(H96="",Q96=""),"ENTER NOTICE DAYS; ","")&amp;IF(AND(Q96&lt;&gt;"",R96=""),"ENTER NEW END DATE; ","")="","",LEFT(IF(AND(I96&lt;&gt;"",TODAY()&gt;I96,N96="",Q96=""),"NOTICE DEADLINE PASSED - NOTHING SENT; ","")&amp;IF(AND(TODAY()&gt;E96,Q96="",L96&lt;&gt;"End"),"PAST END DATE - NOT RENEWED; ","")&amp;IF(AND(J96&lt;&gt;"",TODAY()&gt;=J96,OR(L96="",L96="Undecided"),N96="",Q96=""),"DECIDE NOW; ","")&amp;IF(AND(K96&lt;&gt;"",TODAY()&gt;=K96,TODAY()&lt;J96,OR(L96="",L96="Undecided"),Q96=""),"DECIDE SOON; ","")&amp;IF(AND(N96&lt;&gt;"",OR(O96="",O96="No answer"),Q96="",L96&lt;&gt;"End",I96&lt;&gt;"",TODAY()&gt;=N(I96)-'Settings'!$B$4),"FOLLOW UP - NO ANSWER; ","")&amp;IF(AND(O96="Accepted",Q96=""),"ACCEPTED - NOT SIGNED; ","")&amp;IF(AND(H96="",Q96=""),"ENTER NOTICE DAYS; ","")&amp;IF(AND(Q96&lt;&gt;"",R96=""),"ENTER NEW END DATE; ",""),LEN(IF(AND(I96&lt;&gt;"",TODAY()&gt;I96,N96="",Q96=""),"NOTICE DEADLINE PASSED - NOTHING SENT; ","")&amp;IF(AND(TODAY()&gt;E96,Q96="",L96&lt;&gt;"End"),"PAST END DATE - NOT RENEWED; ","")&amp;IF(AND(J96&lt;&gt;"",TODAY()&gt;=J96,OR(L96="",L96="Undecided"),N96="",Q96=""),"DECIDE NOW; ","")&amp;IF(AND(K96&lt;&gt;"",TODAY()&gt;=K96,TODAY()&lt;J96,OR(L96="",L96="Undecided"),Q96=""),"DECIDE SOON; ","")&amp;IF(AND(N96&lt;&gt;"",OR(O96="",O96="No answer"),Q96="",L96&lt;&gt;"End",I96&lt;&gt;"",TODAY()&gt;=N(I96)-'Settings'!$B$4),"FOLLOW UP - NO ANSWER; ","")&amp;IF(AND(O96="Accepted",Q96=""),"ACCEPTED - NOT SIGNED; ","")&amp;IF(AND(H96="",Q96=""),"ENTER NOTICE DAYS; ","")&amp;IF(AND(Q96&lt;&gt;"",R96=""),"ENTER NEW END DATE; ",""))-2)))</f>
        <v/>
      </c>
    </row>
    <row r="97">
      <c r="D97" s="6" t="n"/>
      <c r="E97" s="6" t="n"/>
      <c r="F97" s="7" t="n"/>
      <c r="I97" s="6">
        <f>IF(OR(E97="",H97=""),"",E97-H97)</f>
        <v/>
      </c>
      <c r="J97" s="6">
        <f>IF(I97="","",I97-'Settings'!$B$2)</f>
        <v/>
      </c>
      <c r="K97" s="6">
        <f>IF(J97="","",J97-'Settings'!$B$3)</f>
        <v/>
      </c>
      <c r="M97" s="7" t="n"/>
      <c r="N97" s="6" t="n"/>
      <c r="P97" s="6" t="n"/>
      <c r="Q97" s="6" t="n"/>
      <c r="R97" s="6" t="n"/>
      <c r="S97">
        <f>IF(OR(E97="",Q97&lt;&gt;""),"",E97-TODAY())</f>
        <v/>
      </c>
      <c r="T97">
        <f>IF(E97="","",IF(Q97&lt;&gt;"","RENEWED",IF(L97="End","ENDING",IF(N97&lt;&gt;"","OFFER SENT",IF(AND(J97&lt;&gt;"",TODAY()&gt;=J97),"DECIDE NOW","OK")))))</f>
        <v/>
      </c>
      <c r="U97">
        <f>IF(E97="","",IF(IF(AND(I97&lt;&gt;"",TODAY()&gt;I97,N97="",Q97=""),"NOTICE DEADLINE PASSED - NOTHING SENT; ","")&amp;IF(AND(TODAY()&gt;E97,Q97="",L97&lt;&gt;"End"),"PAST END DATE - NOT RENEWED; ","")&amp;IF(AND(J97&lt;&gt;"",TODAY()&gt;=J97,OR(L97="",L97="Undecided"),N97="",Q97=""),"DECIDE NOW; ","")&amp;IF(AND(K97&lt;&gt;"",TODAY()&gt;=K97,TODAY()&lt;J97,OR(L97="",L97="Undecided"),Q97=""),"DECIDE SOON; ","")&amp;IF(AND(N97&lt;&gt;"",OR(O97="",O97="No answer"),Q97="",L97&lt;&gt;"End",I97&lt;&gt;"",TODAY()&gt;=N(I97)-'Settings'!$B$4),"FOLLOW UP - NO ANSWER; ","")&amp;IF(AND(O97="Accepted",Q97=""),"ACCEPTED - NOT SIGNED; ","")&amp;IF(AND(H97="",Q97=""),"ENTER NOTICE DAYS; ","")&amp;IF(AND(Q97&lt;&gt;"",R97=""),"ENTER NEW END DATE; ","")="","",LEFT(IF(AND(I97&lt;&gt;"",TODAY()&gt;I97,N97="",Q97=""),"NOTICE DEADLINE PASSED - NOTHING SENT; ","")&amp;IF(AND(TODAY()&gt;E97,Q97="",L97&lt;&gt;"End"),"PAST END DATE - NOT RENEWED; ","")&amp;IF(AND(J97&lt;&gt;"",TODAY()&gt;=J97,OR(L97="",L97="Undecided"),N97="",Q97=""),"DECIDE NOW; ","")&amp;IF(AND(K97&lt;&gt;"",TODAY()&gt;=K97,TODAY()&lt;J97,OR(L97="",L97="Undecided"),Q97=""),"DECIDE SOON; ","")&amp;IF(AND(N97&lt;&gt;"",OR(O97="",O97="No answer"),Q97="",L97&lt;&gt;"End",I97&lt;&gt;"",TODAY()&gt;=N(I97)-'Settings'!$B$4),"FOLLOW UP - NO ANSWER; ","")&amp;IF(AND(O97="Accepted",Q97=""),"ACCEPTED - NOT SIGNED; ","")&amp;IF(AND(H97="",Q97=""),"ENTER NOTICE DAYS; ","")&amp;IF(AND(Q97&lt;&gt;"",R97=""),"ENTER NEW END DATE; ",""),LEN(IF(AND(I97&lt;&gt;"",TODAY()&gt;I97,N97="",Q97=""),"NOTICE DEADLINE PASSED - NOTHING SENT; ","")&amp;IF(AND(TODAY()&gt;E97,Q97="",L97&lt;&gt;"End"),"PAST END DATE - NOT RENEWED; ","")&amp;IF(AND(J97&lt;&gt;"",TODAY()&gt;=J97,OR(L97="",L97="Undecided"),N97="",Q97=""),"DECIDE NOW; ","")&amp;IF(AND(K97&lt;&gt;"",TODAY()&gt;=K97,TODAY()&lt;J97,OR(L97="",L97="Undecided"),Q97=""),"DECIDE SOON; ","")&amp;IF(AND(N97&lt;&gt;"",OR(O97="",O97="No answer"),Q97="",L97&lt;&gt;"End",I97&lt;&gt;"",TODAY()&gt;=N(I97)-'Settings'!$B$4),"FOLLOW UP - NO ANSWER; ","")&amp;IF(AND(O97="Accepted",Q97=""),"ACCEPTED - NOT SIGNED; ","")&amp;IF(AND(H97="",Q97=""),"ENTER NOTICE DAYS; ","")&amp;IF(AND(Q97&lt;&gt;"",R97=""),"ENTER NEW END DATE; ",""))-2)))</f>
        <v/>
      </c>
    </row>
    <row r="98">
      <c r="D98" s="6" t="n"/>
      <c r="E98" s="6" t="n"/>
      <c r="F98" s="7" t="n"/>
      <c r="I98" s="6">
        <f>IF(OR(E98="",H98=""),"",E98-H98)</f>
        <v/>
      </c>
      <c r="J98" s="6">
        <f>IF(I98="","",I98-'Settings'!$B$2)</f>
        <v/>
      </c>
      <c r="K98" s="6">
        <f>IF(J98="","",J98-'Settings'!$B$3)</f>
        <v/>
      </c>
      <c r="M98" s="7" t="n"/>
      <c r="N98" s="6" t="n"/>
      <c r="P98" s="6" t="n"/>
      <c r="Q98" s="6" t="n"/>
      <c r="R98" s="6" t="n"/>
      <c r="S98">
        <f>IF(OR(E98="",Q98&lt;&gt;""),"",E98-TODAY())</f>
        <v/>
      </c>
      <c r="T98">
        <f>IF(E98="","",IF(Q98&lt;&gt;"","RENEWED",IF(L98="End","ENDING",IF(N98&lt;&gt;"","OFFER SENT",IF(AND(J98&lt;&gt;"",TODAY()&gt;=J98),"DECIDE NOW","OK")))))</f>
        <v/>
      </c>
      <c r="U98">
        <f>IF(E98="","",IF(IF(AND(I98&lt;&gt;"",TODAY()&gt;I98,N98="",Q98=""),"NOTICE DEADLINE PASSED - NOTHING SENT; ","")&amp;IF(AND(TODAY()&gt;E98,Q98="",L98&lt;&gt;"End"),"PAST END DATE - NOT RENEWED; ","")&amp;IF(AND(J98&lt;&gt;"",TODAY()&gt;=J98,OR(L98="",L98="Undecided"),N98="",Q98=""),"DECIDE NOW; ","")&amp;IF(AND(K98&lt;&gt;"",TODAY()&gt;=K98,TODAY()&lt;J98,OR(L98="",L98="Undecided"),Q98=""),"DECIDE SOON; ","")&amp;IF(AND(N98&lt;&gt;"",OR(O98="",O98="No answer"),Q98="",L98&lt;&gt;"End",I98&lt;&gt;"",TODAY()&gt;=N(I98)-'Settings'!$B$4),"FOLLOW UP - NO ANSWER; ","")&amp;IF(AND(O98="Accepted",Q98=""),"ACCEPTED - NOT SIGNED; ","")&amp;IF(AND(H98="",Q98=""),"ENTER NOTICE DAYS; ","")&amp;IF(AND(Q98&lt;&gt;"",R98=""),"ENTER NEW END DATE; ","")="","",LEFT(IF(AND(I98&lt;&gt;"",TODAY()&gt;I98,N98="",Q98=""),"NOTICE DEADLINE PASSED - NOTHING SENT; ","")&amp;IF(AND(TODAY()&gt;E98,Q98="",L98&lt;&gt;"End"),"PAST END DATE - NOT RENEWED; ","")&amp;IF(AND(J98&lt;&gt;"",TODAY()&gt;=J98,OR(L98="",L98="Undecided"),N98="",Q98=""),"DECIDE NOW; ","")&amp;IF(AND(K98&lt;&gt;"",TODAY()&gt;=K98,TODAY()&lt;J98,OR(L98="",L98="Undecided"),Q98=""),"DECIDE SOON; ","")&amp;IF(AND(N98&lt;&gt;"",OR(O98="",O98="No answer"),Q98="",L98&lt;&gt;"End",I98&lt;&gt;"",TODAY()&gt;=N(I98)-'Settings'!$B$4),"FOLLOW UP - NO ANSWER; ","")&amp;IF(AND(O98="Accepted",Q98=""),"ACCEPTED - NOT SIGNED; ","")&amp;IF(AND(H98="",Q98=""),"ENTER NOTICE DAYS; ","")&amp;IF(AND(Q98&lt;&gt;"",R98=""),"ENTER NEW END DATE; ",""),LEN(IF(AND(I98&lt;&gt;"",TODAY()&gt;I98,N98="",Q98=""),"NOTICE DEADLINE PASSED - NOTHING SENT; ","")&amp;IF(AND(TODAY()&gt;E98,Q98="",L98&lt;&gt;"End"),"PAST END DATE - NOT RENEWED; ","")&amp;IF(AND(J98&lt;&gt;"",TODAY()&gt;=J98,OR(L98="",L98="Undecided"),N98="",Q98=""),"DECIDE NOW; ","")&amp;IF(AND(K98&lt;&gt;"",TODAY()&gt;=K98,TODAY()&lt;J98,OR(L98="",L98="Undecided"),Q98=""),"DECIDE SOON; ","")&amp;IF(AND(N98&lt;&gt;"",OR(O98="",O98="No answer"),Q98="",L98&lt;&gt;"End",I98&lt;&gt;"",TODAY()&gt;=N(I98)-'Settings'!$B$4),"FOLLOW UP - NO ANSWER; ","")&amp;IF(AND(O98="Accepted",Q98=""),"ACCEPTED - NOT SIGNED; ","")&amp;IF(AND(H98="",Q98=""),"ENTER NOTICE DAYS; ","")&amp;IF(AND(Q98&lt;&gt;"",R98=""),"ENTER NEW END DATE; ",""))-2)))</f>
        <v/>
      </c>
    </row>
    <row r="99">
      <c r="D99" s="6" t="n"/>
      <c r="E99" s="6" t="n"/>
      <c r="F99" s="7" t="n"/>
      <c r="I99" s="6">
        <f>IF(OR(E99="",H99=""),"",E99-H99)</f>
        <v/>
      </c>
      <c r="J99" s="6">
        <f>IF(I99="","",I99-'Settings'!$B$2)</f>
        <v/>
      </c>
      <c r="K99" s="6">
        <f>IF(J99="","",J99-'Settings'!$B$3)</f>
        <v/>
      </c>
      <c r="M99" s="7" t="n"/>
      <c r="N99" s="6" t="n"/>
      <c r="P99" s="6" t="n"/>
      <c r="Q99" s="6" t="n"/>
      <c r="R99" s="6" t="n"/>
      <c r="S99">
        <f>IF(OR(E99="",Q99&lt;&gt;""),"",E99-TODAY())</f>
        <v/>
      </c>
      <c r="T99">
        <f>IF(E99="","",IF(Q99&lt;&gt;"","RENEWED",IF(L99="End","ENDING",IF(N99&lt;&gt;"","OFFER SENT",IF(AND(J99&lt;&gt;"",TODAY()&gt;=J99),"DECIDE NOW","OK")))))</f>
        <v/>
      </c>
      <c r="U99">
        <f>IF(E99="","",IF(IF(AND(I99&lt;&gt;"",TODAY()&gt;I99,N99="",Q99=""),"NOTICE DEADLINE PASSED - NOTHING SENT; ","")&amp;IF(AND(TODAY()&gt;E99,Q99="",L99&lt;&gt;"End"),"PAST END DATE - NOT RENEWED; ","")&amp;IF(AND(J99&lt;&gt;"",TODAY()&gt;=J99,OR(L99="",L99="Undecided"),N99="",Q99=""),"DECIDE NOW; ","")&amp;IF(AND(K99&lt;&gt;"",TODAY()&gt;=K99,TODAY()&lt;J99,OR(L99="",L99="Undecided"),Q99=""),"DECIDE SOON; ","")&amp;IF(AND(N99&lt;&gt;"",OR(O99="",O99="No answer"),Q99="",L99&lt;&gt;"End",I99&lt;&gt;"",TODAY()&gt;=N(I99)-'Settings'!$B$4),"FOLLOW UP - NO ANSWER; ","")&amp;IF(AND(O99="Accepted",Q99=""),"ACCEPTED - NOT SIGNED; ","")&amp;IF(AND(H99="",Q99=""),"ENTER NOTICE DAYS; ","")&amp;IF(AND(Q99&lt;&gt;"",R99=""),"ENTER NEW END DATE; ","")="","",LEFT(IF(AND(I99&lt;&gt;"",TODAY()&gt;I99,N99="",Q99=""),"NOTICE DEADLINE PASSED - NOTHING SENT; ","")&amp;IF(AND(TODAY()&gt;E99,Q99="",L99&lt;&gt;"End"),"PAST END DATE - NOT RENEWED; ","")&amp;IF(AND(J99&lt;&gt;"",TODAY()&gt;=J99,OR(L99="",L99="Undecided"),N99="",Q99=""),"DECIDE NOW; ","")&amp;IF(AND(K99&lt;&gt;"",TODAY()&gt;=K99,TODAY()&lt;J99,OR(L99="",L99="Undecided"),Q99=""),"DECIDE SOON; ","")&amp;IF(AND(N99&lt;&gt;"",OR(O99="",O99="No answer"),Q99="",L99&lt;&gt;"End",I99&lt;&gt;"",TODAY()&gt;=N(I99)-'Settings'!$B$4),"FOLLOW UP - NO ANSWER; ","")&amp;IF(AND(O99="Accepted",Q99=""),"ACCEPTED - NOT SIGNED; ","")&amp;IF(AND(H99="",Q99=""),"ENTER NOTICE DAYS; ","")&amp;IF(AND(Q99&lt;&gt;"",R99=""),"ENTER NEW END DATE; ",""),LEN(IF(AND(I99&lt;&gt;"",TODAY()&gt;I99,N99="",Q99=""),"NOTICE DEADLINE PASSED - NOTHING SENT; ","")&amp;IF(AND(TODAY()&gt;E99,Q99="",L99&lt;&gt;"End"),"PAST END DATE - NOT RENEWED; ","")&amp;IF(AND(J99&lt;&gt;"",TODAY()&gt;=J99,OR(L99="",L99="Undecided"),N99="",Q99=""),"DECIDE NOW; ","")&amp;IF(AND(K99&lt;&gt;"",TODAY()&gt;=K99,TODAY()&lt;J99,OR(L99="",L99="Undecided"),Q99=""),"DECIDE SOON; ","")&amp;IF(AND(N99&lt;&gt;"",OR(O99="",O99="No answer"),Q99="",L99&lt;&gt;"End",I99&lt;&gt;"",TODAY()&gt;=N(I99)-'Settings'!$B$4),"FOLLOW UP - NO ANSWER; ","")&amp;IF(AND(O99="Accepted",Q99=""),"ACCEPTED - NOT SIGNED; ","")&amp;IF(AND(H99="",Q99=""),"ENTER NOTICE DAYS; ","")&amp;IF(AND(Q99&lt;&gt;"",R99=""),"ENTER NEW END DATE; ",""))-2)))</f>
        <v/>
      </c>
    </row>
    <row r="100">
      <c r="D100" s="6" t="n"/>
      <c r="E100" s="6" t="n"/>
      <c r="F100" s="7" t="n"/>
      <c r="I100" s="6">
        <f>IF(OR(E100="",H100=""),"",E100-H100)</f>
        <v/>
      </c>
      <c r="J100" s="6">
        <f>IF(I100="","",I100-'Settings'!$B$2)</f>
        <v/>
      </c>
      <c r="K100" s="6">
        <f>IF(J100="","",J100-'Settings'!$B$3)</f>
        <v/>
      </c>
      <c r="M100" s="7" t="n"/>
      <c r="N100" s="6" t="n"/>
      <c r="P100" s="6" t="n"/>
      <c r="Q100" s="6" t="n"/>
      <c r="R100" s="6" t="n"/>
      <c r="S100">
        <f>IF(OR(E100="",Q100&lt;&gt;""),"",E100-TODAY())</f>
        <v/>
      </c>
      <c r="T100">
        <f>IF(E100="","",IF(Q100&lt;&gt;"","RENEWED",IF(L100="End","ENDING",IF(N100&lt;&gt;"","OFFER SENT",IF(AND(J100&lt;&gt;"",TODAY()&gt;=J100),"DECIDE NOW","OK")))))</f>
        <v/>
      </c>
      <c r="U100">
        <f>IF(E100="","",IF(IF(AND(I100&lt;&gt;"",TODAY()&gt;I100,N100="",Q100=""),"NOTICE DEADLINE PASSED - NOTHING SENT; ","")&amp;IF(AND(TODAY()&gt;E100,Q100="",L100&lt;&gt;"End"),"PAST END DATE - NOT RENEWED; ","")&amp;IF(AND(J100&lt;&gt;"",TODAY()&gt;=J100,OR(L100="",L100="Undecided"),N100="",Q100=""),"DECIDE NOW; ","")&amp;IF(AND(K100&lt;&gt;"",TODAY()&gt;=K100,TODAY()&lt;J100,OR(L100="",L100="Undecided"),Q100=""),"DECIDE SOON; ","")&amp;IF(AND(N100&lt;&gt;"",OR(O100="",O100="No answer"),Q100="",L100&lt;&gt;"End",I100&lt;&gt;"",TODAY()&gt;=N(I100)-'Settings'!$B$4),"FOLLOW UP - NO ANSWER; ","")&amp;IF(AND(O100="Accepted",Q100=""),"ACCEPTED - NOT SIGNED; ","")&amp;IF(AND(H100="",Q100=""),"ENTER NOTICE DAYS; ","")&amp;IF(AND(Q100&lt;&gt;"",R100=""),"ENTER NEW END DATE; ","")="","",LEFT(IF(AND(I100&lt;&gt;"",TODAY()&gt;I100,N100="",Q100=""),"NOTICE DEADLINE PASSED - NOTHING SENT; ","")&amp;IF(AND(TODAY()&gt;E100,Q100="",L100&lt;&gt;"End"),"PAST END DATE - NOT RENEWED; ","")&amp;IF(AND(J100&lt;&gt;"",TODAY()&gt;=J100,OR(L100="",L100="Undecided"),N100="",Q100=""),"DECIDE NOW; ","")&amp;IF(AND(K100&lt;&gt;"",TODAY()&gt;=K100,TODAY()&lt;J100,OR(L100="",L100="Undecided"),Q100=""),"DECIDE SOON; ","")&amp;IF(AND(N100&lt;&gt;"",OR(O100="",O100="No answer"),Q100="",L100&lt;&gt;"End",I100&lt;&gt;"",TODAY()&gt;=N(I100)-'Settings'!$B$4),"FOLLOW UP - NO ANSWER; ","")&amp;IF(AND(O100="Accepted",Q100=""),"ACCEPTED - NOT SIGNED; ","")&amp;IF(AND(H100="",Q100=""),"ENTER NOTICE DAYS; ","")&amp;IF(AND(Q100&lt;&gt;"",R100=""),"ENTER NEW END DATE; ",""),LEN(IF(AND(I100&lt;&gt;"",TODAY()&gt;I100,N100="",Q100=""),"NOTICE DEADLINE PASSED - NOTHING SENT; ","")&amp;IF(AND(TODAY()&gt;E100,Q100="",L100&lt;&gt;"End"),"PAST END DATE - NOT RENEWED; ","")&amp;IF(AND(J100&lt;&gt;"",TODAY()&gt;=J100,OR(L100="",L100="Undecided"),N100="",Q100=""),"DECIDE NOW; ","")&amp;IF(AND(K100&lt;&gt;"",TODAY()&gt;=K100,TODAY()&lt;J100,OR(L100="",L100="Undecided"),Q100=""),"DECIDE SOON; ","")&amp;IF(AND(N100&lt;&gt;"",OR(O100="",O100="No answer"),Q100="",L100&lt;&gt;"End",I100&lt;&gt;"",TODAY()&gt;=N(I100)-'Settings'!$B$4),"FOLLOW UP - NO ANSWER; ","")&amp;IF(AND(O100="Accepted",Q100=""),"ACCEPTED - NOT SIGNED; ","")&amp;IF(AND(H100="",Q100=""),"ENTER NOTICE DAYS; ","")&amp;IF(AND(Q100&lt;&gt;"",R100=""),"ENTER NEW END DATE; ",""))-2)))</f>
        <v/>
      </c>
    </row>
    <row r="101">
      <c r="D101" s="6" t="n"/>
      <c r="E101" s="6" t="n"/>
      <c r="F101" s="7" t="n"/>
      <c r="I101" s="6">
        <f>IF(OR(E101="",H101=""),"",E101-H101)</f>
        <v/>
      </c>
      <c r="J101" s="6">
        <f>IF(I101="","",I101-'Settings'!$B$2)</f>
        <v/>
      </c>
      <c r="K101" s="6">
        <f>IF(J101="","",J101-'Settings'!$B$3)</f>
        <v/>
      </c>
      <c r="M101" s="7" t="n"/>
      <c r="N101" s="6" t="n"/>
      <c r="P101" s="6" t="n"/>
      <c r="Q101" s="6" t="n"/>
      <c r="R101" s="6" t="n"/>
      <c r="S101">
        <f>IF(OR(E101="",Q101&lt;&gt;""),"",E101-TODAY())</f>
        <v/>
      </c>
      <c r="T101">
        <f>IF(E101="","",IF(Q101&lt;&gt;"","RENEWED",IF(L101="End","ENDING",IF(N101&lt;&gt;"","OFFER SENT",IF(AND(J101&lt;&gt;"",TODAY()&gt;=J101),"DECIDE NOW","OK")))))</f>
        <v/>
      </c>
      <c r="U101">
        <f>IF(E101="","",IF(IF(AND(I101&lt;&gt;"",TODAY()&gt;I101,N101="",Q101=""),"NOTICE DEADLINE PASSED - NOTHING SENT; ","")&amp;IF(AND(TODAY()&gt;E101,Q101="",L101&lt;&gt;"End"),"PAST END DATE - NOT RENEWED; ","")&amp;IF(AND(J101&lt;&gt;"",TODAY()&gt;=J101,OR(L101="",L101="Undecided"),N101="",Q101=""),"DECIDE NOW; ","")&amp;IF(AND(K101&lt;&gt;"",TODAY()&gt;=K101,TODAY()&lt;J101,OR(L101="",L101="Undecided"),Q101=""),"DECIDE SOON; ","")&amp;IF(AND(N101&lt;&gt;"",OR(O101="",O101="No answer"),Q101="",L101&lt;&gt;"End",I101&lt;&gt;"",TODAY()&gt;=N(I101)-'Settings'!$B$4),"FOLLOW UP - NO ANSWER; ","")&amp;IF(AND(O101="Accepted",Q101=""),"ACCEPTED - NOT SIGNED; ","")&amp;IF(AND(H101="",Q101=""),"ENTER NOTICE DAYS; ","")&amp;IF(AND(Q101&lt;&gt;"",R101=""),"ENTER NEW END DATE; ","")="","",LEFT(IF(AND(I101&lt;&gt;"",TODAY()&gt;I101,N101="",Q101=""),"NOTICE DEADLINE PASSED - NOTHING SENT; ","")&amp;IF(AND(TODAY()&gt;E101,Q101="",L101&lt;&gt;"End"),"PAST END DATE - NOT RENEWED; ","")&amp;IF(AND(J101&lt;&gt;"",TODAY()&gt;=J101,OR(L101="",L101="Undecided"),N101="",Q101=""),"DECIDE NOW; ","")&amp;IF(AND(K101&lt;&gt;"",TODAY()&gt;=K101,TODAY()&lt;J101,OR(L101="",L101="Undecided"),Q101=""),"DECIDE SOON; ","")&amp;IF(AND(N101&lt;&gt;"",OR(O101="",O101="No answer"),Q101="",L101&lt;&gt;"End",I101&lt;&gt;"",TODAY()&gt;=N(I101)-'Settings'!$B$4),"FOLLOW UP - NO ANSWER; ","")&amp;IF(AND(O101="Accepted",Q101=""),"ACCEPTED - NOT SIGNED; ","")&amp;IF(AND(H101="",Q101=""),"ENTER NOTICE DAYS; ","")&amp;IF(AND(Q101&lt;&gt;"",R101=""),"ENTER NEW END DATE; ",""),LEN(IF(AND(I101&lt;&gt;"",TODAY()&gt;I101,N101="",Q101=""),"NOTICE DEADLINE PASSED - NOTHING SENT; ","")&amp;IF(AND(TODAY()&gt;E101,Q101="",L101&lt;&gt;"End"),"PAST END DATE - NOT RENEWED; ","")&amp;IF(AND(J101&lt;&gt;"",TODAY()&gt;=J101,OR(L101="",L101="Undecided"),N101="",Q101=""),"DECIDE NOW; ","")&amp;IF(AND(K101&lt;&gt;"",TODAY()&gt;=K101,TODAY()&lt;J101,OR(L101="",L101="Undecided"),Q101=""),"DECIDE SOON; ","")&amp;IF(AND(N101&lt;&gt;"",OR(O101="",O101="No answer"),Q101="",L101&lt;&gt;"End",I101&lt;&gt;"",TODAY()&gt;=N(I101)-'Settings'!$B$4),"FOLLOW UP - NO ANSWER; ","")&amp;IF(AND(O101="Accepted",Q101=""),"ACCEPTED - NOT SIGNED; ","")&amp;IF(AND(H101="",Q101=""),"ENTER NOTICE DAYS; ","")&amp;IF(AND(Q101&lt;&gt;"",R101=""),"ENTER NEW END DATE; ",""))-2)))</f>
        <v/>
      </c>
    </row>
    <row r="102">
      <c r="D102" s="6" t="n"/>
      <c r="E102" s="6" t="n"/>
      <c r="F102" s="7" t="n"/>
      <c r="I102" s="6">
        <f>IF(OR(E102="",H102=""),"",E102-H102)</f>
        <v/>
      </c>
      <c r="J102" s="6">
        <f>IF(I102="","",I102-'Settings'!$B$2)</f>
        <v/>
      </c>
      <c r="K102" s="6">
        <f>IF(J102="","",J102-'Settings'!$B$3)</f>
        <v/>
      </c>
      <c r="M102" s="7" t="n"/>
      <c r="N102" s="6" t="n"/>
      <c r="P102" s="6" t="n"/>
      <c r="Q102" s="6" t="n"/>
      <c r="R102" s="6" t="n"/>
      <c r="S102">
        <f>IF(OR(E102="",Q102&lt;&gt;""),"",E102-TODAY())</f>
        <v/>
      </c>
      <c r="T102">
        <f>IF(E102="","",IF(Q102&lt;&gt;"","RENEWED",IF(L102="End","ENDING",IF(N102&lt;&gt;"","OFFER SENT",IF(AND(J102&lt;&gt;"",TODAY()&gt;=J102),"DECIDE NOW","OK")))))</f>
        <v/>
      </c>
      <c r="U102">
        <f>IF(E102="","",IF(IF(AND(I102&lt;&gt;"",TODAY()&gt;I102,N102="",Q102=""),"NOTICE DEADLINE PASSED - NOTHING SENT; ","")&amp;IF(AND(TODAY()&gt;E102,Q102="",L102&lt;&gt;"End"),"PAST END DATE - NOT RENEWED; ","")&amp;IF(AND(J102&lt;&gt;"",TODAY()&gt;=J102,OR(L102="",L102="Undecided"),N102="",Q102=""),"DECIDE NOW; ","")&amp;IF(AND(K102&lt;&gt;"",TODAY()&gt;=K102,TODAY()&lt;J102,OR(L102="",L102="Undecided"),Q102=""),"DECIDE SOON; ","")&amp;IF(AND(N102&lt;&gt;"",OR(O102="",O102="No answer"),Q102="",L102&lt;&gt;"End",I102&lt;&gt;"",TODAY()&gt;=N(I102)-'Settings'!$B$4),"FOLLOW UP - NO ANSWER; ","")&amp;IF(AND(O102="Accepted",Q102=""),"ACCEPTED - NOT SIGNED; ","")&amp;IF(AND(H102="",Q102=""),"ENTER NOTICE DAYS; ","")&amp;IF(AND(Q102&lt;&gt;"",R102=""),"ENTER NEW END DATE; ","")="","",LEFT(IF(AND(I102&lt;&gt;"",TODAY()&gt;I102,N102="",Q102=""),"NOTICE DEADLINE PASSED - NOTHING SENT; ","")&amp;IF(AND(TODAY()&gt;E102,Q102="",L102&lt;&gt;"End"),"PAST END DATE - NOT RENEWED; ","")&amp;IF(AND(J102&lt;&gt;"",TODAY()&gt;=J102,OR(L102="",L102="Undecided"),N102="",Q102=""),"DECIDE NOW; ","")&amp;IF(AND(K102&lt;&gt;"",TODAY()&gt;=K102,TODAY()&lt;J102,OR(L102="",L102="Undecided"),Q102=""),"DECIDE SOON; ","")&amp;IF(AND(N102&lt;&gt;"",OR(O102="",O102="No answer"),Q102="",L102&lt;&gt;"End",I102&lt;&gt;"",TODAY()&gt;=N(I102)-'Settings'!$B$4),"FOLLOW UP - NO ANSWER; ","")&amp;IF(AND(O102="Accepted",Q102=""),"ACCEPTED - NOT SIGNED; ","")&amp;IF(AND(H102="",Q102=""),"ENTER NOTICE DAYS; ","")&amp;IF(AND(Q102&lt;&gt;"",R102=""),"ENTER NEW END DATE; ",""),LEN(IF(AND(I102&lt;&gt;"",TODAY()&gt;I102,N102="",Q102=""),"NOTICE DEADLINE PASSED - NOTHING SENT; ","")&amp;IF(AND(TODAY()&gt;E102,Q102="",L102&lt;&gt;"End"),"PAST END DATE - NOT RENEWED; ","")&amp;IF(AND(J102&lt;&gt;"",TODAY()&gt;=J102,OR(L102="",L102="Undecided"),N102="",Q102=""),"DECIDE NOW; ","")&amp;IF(AND(K102&lt;&gt;"",TODAY()&gt;=K102,TODAY()&lt;J102,OR(L102="",L102="Undecided"),Q102=""),"DECIDE SOON; ","")&amp;IF(AND(N102&lt;&gt;"",OR(O102="",O102="No answer"),Q102="",L102&lt;&gt;"End",I102&lt;&gt;"",TODAY()&gt;=N(I102)-'Settings'!$B$4),"FOLLOW UP - NO ANSWER; ","")&amp;IF(AND(O102="Accepted",Q102=""),"ACCEPTED - NOT SIGNED; ","")&amp;IF(AND(H102="",Q102=""),"ENTER NOTICE DAYS; ","")&amp;IF(AND(Q102&lt;&gt;"",R102=""),"ENTER NEW END DATE; ",""))-2)))</f>
        <v/>
      </c>
    </row>
    <row r="103">
      <c r="D103" s="6" t="n"/>
      <c r="E103" s="6" t="n"/>
      <c r="F103" s="7" t="n"/>
      <c r="I103" s="6">
        <f>IF(OR(E103="",H103=""),"",E103-H103)</f>
        <v/>
      </c>
      <c r="J103" s="6">
        <f>IF(I103="","",I103-'Settings'!$B$2)</f>
        <v/>
      </c>
      <c r="K103" s="6">
        <f>IF(J103="","",J103-'Settings'!$B$3)</f>
        <v/>
      </c>
      <c r="M103" s="7" t="n"/>
      <c r="N103" s="6" t="n"/>
      <c r="P103" s="6" t="n"/>
      <c r="Q103" s="6" t="n"/>
      <c r="R103" s="6" t="n"/>
      <c r="S103">
        <f>IF(OR(E103="",Q103&lt;&gt;""),"",E103-TODAY())</f>
        <v/>
      </c>
      <c r="T103">
        <f>IF(E103="","",IF(Q103&lt;&gt;"","RENEWED",IF(L103="End","ENDING",IF(N103&lt;&gt;"","OFFER SENT",IF(AND(J103&lt;&gt;"",TODAY()&gt;=J103),"DECIDE NOW","OK")))))</f>
        <v/>
      </c>
      <c r="U103">
        <f>IF(E103="","",IF(IF(AND(I103&lt;&gt;"",TODAY()&gt;I103,N103="",Q103=""),"NOTICE DEADLINE PASSED - NOTHING SENT; ","")&amp;IF(AND(TODAY()&gt;E103,Q103="",L103&lt;&gt;"End"),"PAST END DATE - NOT RENEWED; ","")&amp;IF(AND(J103&lt;&gt;"",TODAY()&gt;=J103,OR(L103="",L103="Undecided"),N103="",Q103=""),"DECIDE NOW; ","")&amp;IF(AND(K103&lt;&gt;"",TODAY()&gt;=K103,TODAY()&lt;J103,OR(L103="",L103="Undecided"),Q103=""),"DECIDE SOON; ","")&amp;IF(AND(N103&lt;&gt;"",OR(O103="",O103="No answer"),Q103="",L103&lt;&gt;"End",I103&lt;&gt;"",TODAY()&gt;=N(I103)-'Settings'!$B$4),"FOLLOW UP - NO ANSWER; ","")&amp;IF(AND(O103="Accepted",Q103=""),"ACCEPTED - NOT SIGNED; ","")&amp;IF(AND(H103="",Q103=""),"ENTER NOTICE DAYS; ","")&amp;IF(AND(Q103&lt;&gt;"",R103=""),"ENTER NEW END DATE; ","")="","",LEFT(IF(AND(I103&lt;&gt;"",TODAY()&gt;I103,N103="",Q103=""),"NOTICE DEADLINE PASSED - NOTHING SENT; ","")&amp;IF(AND(TODAY()&gt;E103,Q103="",L103&lt;&gt;"End"),"PAST END DATE - NOT RENEWED; ","")&amp;IF(AND(J103&lt;&gt;"",TODAY()&gt;=J103,OR(L103="",L103="Undecided"),N103="",Q103=""),"DECIDE NOW; ","")&amp;IF(AND(K103&lt;&gt;"",TODAY()&gt;=K103,TODAY()&lt;J103,OR(L103="",L103="Undecided"),Q103=""),"DECIDE SOON; ","")&amp;IF(AND(N103&lt;&gt;"",OR(O103="",O103="No answer"),Q103="",L103&lt;&gt;"End",I103&lt;&gt;"",TODAY()&gt;=N(I103)-'Settings'!$B$4),"FOLLOW UP - NO ANSWER; ","")&amp;IF(AND(O103="Accepted",Q103=""),"ACCEPTED - NOT SIGNED; ","")&amp;IF(AND(H103="",Q103=""),"ENTER NOTICE DAYS; ","")&amp;IF(AND(Q103&lt;&gt;"",R103=""),"ENTER NEW END DATE; ",""),LEN(IF(AND(I103&lt;&gt;"",TODAY()&gt;I103,N103="",Q103=""),"NOTICE DEADLINE PASSED - NOTHING SENT; ","")&amp;IF(AND(TODAY()&gt;E103,Q103="",L103&lt;&gt;"End"),"PAST END DATE - NOT RENEWED; ","")&amp;IF(AND(J103&lt;&gt;"",TODAY()&gt;=J103,OR(L103="",L103="Undecided"),N103="",Q103=""),"DECIDE NOW; ","")&amp;IF(AND(K103&lt;&gt;"",TODAY()&gt;=K103,TODAY()&lt;J103,OR(L103="",L103="Undecided"),Q103=""),"DECIDE SOON; ","")&amp;IF(AND(N103&lt;&gt;"",OR(O103="",O103="No answer"),Q103="",L103&lt;&gt;"End",I103&lt;&gt;"",TODAY()&gt;=N(I103)-'Settings'!$B$4),"FOLLOW UP - NO ANSWER; ","")&amp;IF(AND(O103="Accepted",Q103=""),"ACCEPTED - NOT SIGNED; ","")&amp;IF(AND(H103="",Q103=""),"ENTER NOTICE DAYS; ","")&amp;IF(AND(Q103&lt;&gt;"",R103=""),"ENTER NEW END DATE; ",""))-2)))</f>
        <v/>
      </c>
    </row>
    <row r="104">
      <c r="D104" s="6" t="n"/>
      <c r="E104" s="6" t="n"/>
      <c r="F104" s="7" t="n"/>
      <c r="I104" s="6">
        <f>IF(OR(E104="",H104=""),"",E104-H104)</f>
        <v/>
      </c>
      <c r="J104" s="6">
        <f>IF(I104="","",I104-'Settings'!$B$2)</f>
        <v/>
      </c>
      <c r="K104" s="6">
        <f>IF(J104="","",J104-'Settings'!$B$3)</f>
        <v/>
      </c>
      <c r="M104" s="7" t="n"/>
      <c r="N104" s="6" t="n"/>
      <c r="P104" s="6" t="n"/>
      <c r="Q104" s="6" t="n"/>
      <c r="R104" s="6" t="n"/>
      <c r="S104">
        <f>IF(OR(E104="",Q104&lt;&gt;""),"",E104-TODAY())</f>
        <v/>
      </c>
      <c r="T104">
        <f>IF(E104="","",IF(Q104&lt;&gt;"","RENEWED",IF(L104="End","ENDING",IF(N104&lt;&gt;"","OFFER SENT",IF(AND(J104&lt;&gt;"",TODAY()&gt;=J104),"DECIDE NOW","OK")))))</f>
        <v/>
      </c>
      <c r="U104">
        <f>IF(E104="","",IF(IF(AND(I104&lt;&gt;"",TODAY()&gt;I104,N104="",Q104=""),"NOTICE DEADLINE PASSED - NOTHING SENT; ","")&amp;IF(AND(TODAY()&gt;E104,Q104="",L104&lt;&gt;"End"),"PAST END DATE - NOT RENEWED; ","")&amp;IF(AND(J104&lt;&gt;"",TODAY()&gt;=J104,OR(L104="",L104="Undecided"),N104="",Q104=""),"DECIDE NOW; ","")&amp;IF(AND(K104&lt;&gt;"",TODAY()&gt;=K104,TODAY()&lt;J104,OR(L104="",L104="Undecided"),Q104=""),"DECIDE SOON; ","")&amp;IF(AND(N104&lt;&gt;"",OR(O104="",O104="No answer"),Q104="",L104&lt;&gt;"End",I104&lt;&gt;"",TODAY()&gt;=N(I104)-'Settings'!$B$4),"FOLLOW UP - NO ANSWER; ","")&amp;IF(AND(O104="Accepted",Q104=""),"ACCEPTED - NOT SIGNED; ","")&amp;IF(AND(H104="",Q104=""),"ENTER NOTICE DAYS; ","")&amp;IF(AND(Q104&lt;&gt;"",R104=""),"ENTER NEW END DATE; ","")="","",LEFT(IF(AND(I104&lt;&gt;"",TODAY()&gt;I104,N104="",Q104=""),"NOTICE DEADLINE PASSED - NOTHING SENT; ","")&amp;IF(AND(TODAY()&gt;E104,Q104="",L104&lt;&gt;"End"),"PAST END DATE - NOT RENEWED; ","")&amp;IF(AND(J104&lt;&gt;"",TODAY()&gt;=J104,OR(L104="",L104="Undecided"),N104="",Q104=""),"DECIDE NOW; ","")&amp;IF(AND(K104&lt;&gt;"",TODAY()&gt;=K104,TODAY()&lt;J104,OR(L104="",L104="Undecided"),Q104=""),"DECIDE SOON; ","")&amp;IF(AND(N104&lt;&gt;"",OR(O104="",O104="No answer"),Q104="",L104&lt;&gt;"End",I104&lt;&gt;"",TODAY()&gt;=N(I104)-'Settings'!$B$4),"FOLLOW UP - NO ANSWER; ","")&amp;IF(AND(O104="Accepted",Q104=""),"ACCEPTED - NOT SIGNED; ","")&amp;IF(AND(H104="",Q104=""),"ENTER NOTICE DAYS; ","")&amp;IF(AND(Q104&lt;&gt;"",R104=""),"ENTER NEW END DATE; ",""),LEN(IF(AND(I104&lt;&gt;"",TODAY()&gt;I104,N104="",Q104=""),"NOTICE DEADLINE PASSED - NOTHING SENT; ","")&amp;IF(AND(TODAY()&gt;E104,Q104="",L104&lt;&gt;"End"),"PAST END DATE - NOT RENEWED; ","")&amp;IF(AND(J104&lt;&gt;"",TODAY()&gt;=J104,OR(L104="",L104="Undecided"),N104="",Q104=""),"DECIDE NOW; ","")&amp;IF(AND(K104&lt;&gt;"",TODAY()&gt;=K104,TODAY()&lt;J104,OR(L104="",L104="Undecided"),Q104=""),"DECIDE SOON; ","")&amp;IF(AND(N104&lt;&gt;"",OR(O104="",O104="No answer"),Q104="",L104&lt;&gt;"End",I104&lt;&gt;"",TODAY()&gt;=N(I104)-'Settings'!$B$4),"FOLLOW UP - NO ANSWER; ","")&amp;IF(AND(O104="Accepted",Q104=""),"ACCEPTED - NOT SIGNED; ","")&amp;IF(AND(H104="",Q104=""),"ENTER NOTICE DAYS; ","")&amp;IF(AND(Q104&lt;&gt;"",R104=""),"ENTER NEW END DATE; ",""))-2)))</f>
        <v/>
      </c>
    </row>
    <row r="105">
      <c r="D105" s="6" t="n"/>
      <c r="E105" s="6" t="n"/>
      <c r="F105" s="7" t="n"/>
      <c r="I105" s="6">
        <f>IF(OR(E105="",H105=""),"",E105-H105)</f>
        <v/>
      </c>
      <c r="J105" s="6">
        <f>IF(I105="","",I105-'Settings'!$B$2)</f>
        <v/>
      </c>
      <c r="K105" s="6">
        <f>IF(J105="","",J105-'Settings'!$B$3)</f>
        <v/>
      </c>
      <c r="M105" s="7" t="n"/>
      <c r="N105" s="6" t="n"/>
      <c r="P105" s="6" t="n"/>
      <c r="Q105" s="6" t="n"/>
      <c r="R105" s="6" t="n"/>
      <c r="S105">
        <f>IF(OR(E105="",Q105&lt;&gt;""),"",E105-TODAY())</f>
        <v/>
      </c>
      <c r="T105">
        <f>IF(E105="","",IF(Q105&lt;&gt;"","RENEWED",IF(L105="End","ENDING",IF(N105&lt;&gt;"","OFFER SENT",IF(AND(J105&lt;&gt;"",TODAY()&gt;=J105),"DECIDE NOW","OK")))))</f>
        <v/>
      </c>
      <c r="U105">
        <f>IF(E105="","",IF(IF(AND(I105&lt;&gt;"",TODAY()&gt;I105,N105="",Q105=""),"NOTICE DEADLINE PASSED - NOTHING SENT; ","")&amp;IF(AND(TODAY()&gt;E105,Q105="",L105&lt;&gt;"End"),"PAST END DATE - NOT RENEWED; ","")&amp;IF(AND(J105&lt;&gt;"",TODAY()&gt;=J105,OR(L105="",L105="Undecided"),N105="",Q105=""),"DECIDE NOW; ","")&amp;IF(AND(K105&lt;&gt;"",TODAY()&gt;=K105,TODAY()&lt;J105,OR(L105="",L105="Undecided"),Q105=""),"DECIDE SOON; ","")&amp;IF(AND(N105&lt;&gt;"",OR(O105="",O105="No answer"),Q105="",L105&lt;&gt;"End",I105&lt;&gt;"",TODAY()&gt;=N(I105)-'Settings'!$B$4),"FOLLOW UP - NO ANSWER; ","")&amp;IF(AND(O105="Accepted",Q105=""),"ACCEPTED - NOT SIGNED; ","")&amp;IF(AND(H105="",Q105=""),"ENTER NOTICE DAYS; ","")&amp;IF(AND(Q105&lt;&gt;"",R105=""),"ENTER NEW END DATE; ","")="","",LEFT(IF(AND(I105&lt;&gt;"",TODAY()&gt;I105,N105="",Q105=""),"NOTICE DEADLINE PASSED - NOTHING SENT; ","")&amp;IF(AND(TODAY()&gt;E105,Q105="",L105&lt;&gt;"End"),"PAST END DATE - NOT RENEWED; ","")&amp;IF(AND(J105&lt;&gt;"",TODAY()&gt;=J105,OR(L105="",L105="Undecided"),N105="",Q105=""),"DECIDE NOW; ","")&amp;IF(AND(K105&lt;&gt;"",TODAY()&gt;=K105,TODAY()&lt;J105,OR(L105="",L105="Undecided"),Q105=""),"DECIDE SOON; ","")&amp;IF(AND(N105&lt;&gt;"",OR(O105="",O105="No answer"),Q105="",L105&lt;&gt;"End",I105&lt;&gt;"",TODAY()&gt;=N(I105)-'Settings'!$B$4),"FOLLOW UP - NO ANSWER; ","")&amp;IF(AND(O105="Accepted",Q105=""),"ACCEPTED - NOT SIGNED; ","")&amp;IF(AND(H105="",Q105=""),"ENTER NOTICE DAYS; ","")&amp;IF(AND(Q105&lt;&gt;"",R105=""),"ENTER NEW END DATE; ",""),LEN(IF(AND(I105&lt;&gt;"",TODAY()&gt;I105,N105="",Q105=""),"NOTICE DEADLINE PASSED - NOTHING SENT; ","")&amp;IF(AND(TODAY()&gt;E105,Q105="",L105&lt;&gt;"End"),"PAST END DATE - NOT RENEWED; ","")&amp;IF(AND(J105&lt;&gt;"",TODAY()&gt;=J105,OR(L105="",L105="Undecided"),N105="",Q105=""),"DECIDE NOW; ","")&amp;IF(AND(K105&lt;&gt;"",TODAY()&gt;=K105,TODAY()&lt;J105,OR(L105="",L105="Undecided"),Q105=""),"DECIDE SOON; ","")&amp;IF(AND(N105&lt;&gt;"",OR(O105="",O105="No answer"),Q105="",L105&lt;&gt;"End",I105&lt;&gt;"",TODAY()&gt;=N(I105)-'Settings'!$B$4),"FOLLOW UP - NO ANSWER; ","")&amp;IF(AND(O105="Accepted",Q105=""),"ACCEPTED - NOT SIGNED; ","")&amp;IF(AND(H105="",Q105=""),"ENTER NOTICE DAYS; ","")&amp;IF(AND(Q105&lt;&gt;"",R105=""),"ENTER NEW END DATE; ",""))-2)))</f>
        <v/>
      </c>
    </row>
    <row r="106">
      <c r="D106" s="6" t="n"/>
      <c r="E106" s="6" t="n"/>
      <c r="F106" s="7" t="n"/>
      <c r="I106" s="6">
        <f>IF(OR(E106="",H106=""),"",E106-H106)</f>
        <v/>
      </c>
      <c r="J106" s="6">
        <f>IF(I106="","",I106-'Settings'!$B$2)</f>
        <v/>
      </c>
      <c r="K106" s="6">
        <f>IF(J106="","",J106-'Settings'!$B$3)</f>
        <v/>
      </c>
      <c r="M106" s="7" t="n"/>
      <c r="N106" s="6" t="n"/>
      <c r="P106" s="6" t="n"/>
      <c r="Q106" s="6" t="n"/>
      <c r="R106" s="6" t="n"/>
      <c r="S106">
        <f>IF(OR(E106="",Q106&lt;&gt;""),"",E106-TODAY())</f>
        <v/>
      </c>
      <c r="T106">
        <f>IF(E106="","",IF(Q106&lt;&gt;"","RENEWED",IF(L106="End","ENDING",IF(N106&lt;&gt;"","OFFER SENT",IF(AND(J106&lt;&gt;"",TODAY()&gt;=J106),"DECIDE NOW","OK")))))</f>
        <v/>
      </c>
      <c r="U106">
        <f>IF(E106="","",IF(IF(AND(I106&lt;&gt;"",TODAY()&gt;I106,N106="",Q106=""),"NOTICE DEADLINE PASSED - NOTHING SENT; ","")&amp;IF(AND(TODAY()&gt;E106,Q106="",L106&lt;&gt;"End"),"PAST END DATE - NOT RENEWED; ","")&amp;IF(AND(J106&lt;&gt;"",TODAY()&gt;=J106,OR(L106="",L106="Undecided"),N106="",Q106=""),"DECIDE NOW; ","")&amp;IF(AND(K106&lt;&gt;"",TODAY()&gt;=K106,TODAY()&lt;J106,OR(L106="",L106="Undecided"),Q106=""),"DECIDE SOON; ","")&amp;IF(AND(N106&lt;&gt;"",OR(O106="",O106="No answer"),Q106="",L106&lt;&gt;"End",I106&lt;&gt;"",TODAY()&gt;=N(I106)-'Settings'!$B$4),"FOLLOW UP - NO ANSWER; ","")&amp;IF(AND(O106="Accepted",Q106=""),"ACCEPTED - NOT SIGNED; ","")&amp;IF(AND(H106="",Q106=""),"ENTER NOTICE DAYS; ","")&amp;IF(AND(Q106&lt;&gt;"",R106=""),"ENTER NEW END DATE; ","")="","",LEFT(IF(AND(I106&lt;&gt;"",TODAY()&gt;I106,N106="",Q106=""),"NOTICE DEADLINE PASSED - NOTHING SENT; ","")&amp;IF(AND(TODAY()&gt;E106,Q106="",L106&lt;&gt;"End"),"PAST END DATE - NOT RENEWED; ","")&amp;IF(AND(J106&lt;&gt;"",TODAY()&gt;=J106,OR(L106="",L106="Undecided"),N106="",Q106=""),"DECIDE NOW; ","")&amp;IF(AND(K106&lt;&gt;"",TODAY()&gt;=K106,TODAY()&lt;J106,OR(L106="",L106="Undecided"),Q106=""),"DECIDE SOON; ","")&amp;IF(AND(N106&lt;&gt;"",OR(O106="",O106="No answer"),Q106="",L106&lt;&gt;"End",I106&lt;&gt;"",TODAY()&gt;=N(I106)-'Settings'!$B$4),"FOLLOW UP - NO ANSWER; ","")&amp;IF(AND(O106="Accepted",Q106=""),"ACCEPTED - NOT SIGNED; ","")&amp;IF(AND(H106="",Q106=""),"ENTER NOTICE DAYS; ","")&amp;IF(AND(Q106&lt;&gt;"",R106=""),"ENTER NEW END DATE; ",""),LEN(IF(AND(I106&lt;&gt;"",TODAY()&gt;I106,N106="",Q106=""),"NOTICE DEADLINE PASSED - NOTHING SENT; ","")&amp;IF(AND(TODAY()&gt;E106,Q106="",L106&lt;&gt;"End"),"PAST END DATE - NOT RENEWED; ","")&amp;IF(AND(J106&lt;&gt;"",TODAY()&gt;=J106,OR(L106="",L106="Undecided"),N106="",Q106=""),"DECIDE NOW; ","")&amp;IF(AND(K106&lt;&gt;"",TODAY()&gt;=K106,TODAY()&lt;J106,OR(L106="",L106="Undecided"),Q106=""),"DECIDE SOON; ","")&amp;IF(AND(N106&lt;&gt;"",OR(O106="",O106="No answer"),Q106="",L106&lt;&gt;"End",I106&lt;&gt;"",TODAY()&gt;=N(I106)-'Settings'!$B$4),"FOLLOW UP - NO ANSWER; ","")&amp;IF(AND(O106="Accepted",Q106=""),"ACCEPTED - NOT SIGNED; ","")&amp;IF(AND(H106="",Q106=""),"ENTER NOTICE DAYS; ","")&amp;IF(AND(Q106&lt;&gt;"",R106=""),"ENTER NEW END DATE; ",""))-2)))</f>
        <v/>
      </c>
    </row>
    <row r="107">
      <c r="D107" s="6" t="n"/>
      <c r="E107" s="6" t="n"/>
      <c r="F107" s="7" t="n"/>
      <c r="I107" s="6">
        <f>IF(OR(E107="",H107=""),"",E107-H107)</f>
        <v/>
      </c>
      <c r="J107" s="6">
        <f>IF(I107="","",I107-'Settings'!$B$2)</f>
        <v/>
      </c>
      <c r="K107" s="6">
        <f>IF(J107="","",J107-'Settings'!$B$3)</f>
        <v/>
      </c>
      <c r="M107" s="7" t="n"/>
      <c r="N107" s="6" t="n"/>
      <c r="P107" s="6" t="n"/>
      <c r="Q107" s="6" t="n"/>
      <c r="R107" s="6" t="n"/>
      <c r="S107">
        <f>IF(OR(E107="",Q107&lt;&gt;""),"",E107-TODAY())</f>
        <v/>
      </c>
      <c r="T107">
        <f>IF(E107="","",IF(Q107&lt;&gt;"","RENEWED",IF(L107="End","ENDING",IF(N107&lt;&gt;"","OFFER SENT",IF(AND(J107&lt;&gt;"",TODAY()&gt;=J107),"DECIDE NOW","OK")))))</f>
        <v/>
      </c>
      <c r="U107">
        <f>IF(E107="","",IF(IF(AND(I107&lt;&gt;"",TODAY()&gt;I107,N107="",Q107=""),"NOTICE DEADLINE PASSED - NOTHING SENT; ","")&amp;IF(AND(TODAY()&gt;E107,Q107="",L107&lt;&gt;"End"),"PAST END DATE - NOT RENEWED; ","")&amp;IF(AND(J107&lt;&gt;"",TODAY()&gt;=J107,OR(L107="",L107="Undecided"),N107="",Q107=""),"DECIDE NOW; ","")&amp;IF(AND(K107&lt;&gt;"",TODAY()&gt;=K107,TODAY()&lt;J107,OR(L107="",L107="Undecided"),Q107=""),"DECIDE SOON; ","")&amp;IF(AND(N107&lt;&gt;"",OR(O107="",O107="No answer"),Q107="",L107&lt;&gt;"End",I107&lt;&gt;"",TODAY()&gt;=N(I107)-'Settings'!$B$4),"FOLLOW UP - NO ANSWER; ","")&amp;IF(AND(O107="Accepted",Q107=""),"ACCEPTED - NOT SIGNED; ","")&amp;IF(AND(H107="",Q107=""),"ENTER NOTICE DAYS; ","")&amp;IF(AND(Q107&lt;&gt;"",R107=""),"ENTER NEW END DATE; ","")="","",LEFT(IF(AND(I107&lt;&gt;"",TODAY()&gt;I107,N107="",Q107=""),"NOTICE DEADLINE PASSED - NOTHING SENT; ","")&amp;IF(AND(TODAY()&gt;E107,Q107="",L107&lt;&gt;"End"),"PAST END DATE - NOT RENEWED; ","")&amp;IF(AND(J107&lt;&gt;"",TODAY()&gt;=J107,OR(L107="",L107="Undecided"),N107="",Q107=""),"DECIDE NOW; ","")&amp;IF(AND(K107&lt;&gt;"",TODAY()&gt;=K107,TODAY()&lt;J107,OR(L107="",L107="Undecided"),Q107=""),"DECIDE SOON; ","")&amp;IF(AND(N107&lt;&gt;"",OR(O107="",O107="No answer"),Q107="",L107&lt;&gt;"End",I107&lt;&gt;"",TODAY()&gt;=N(I107)-'Settings'!$B$4),"FOLLOW UP - NO ANSWER; ","")&amp;IF(AND(O107="Accepted",Q107=""),"ACCEPTED - NOT SIGNED; ","")&amp;IF(AND(H107="",Q107=""),"ENTER NOTICE DAYS; ","")&amp;IF(AND(Q107&lt;&gt;"",R107=""),"ENTER NEW END DATE; ",""),LEN(IF(AND(I107&lt;&gt;"",TODAY()&gt;I107,N107="",Q107=""),"NOTICE DEADLINE PASSED - NOTHING SENT; ","")&amp;IF(AND(TODAY()&gt;E107,Q107="",L107&lt;&gt;"End"),"PAST END DATE - NOT RENEWED; ","")&amp;IF(AND(J107&lt;&gt;"",TODAY()&gt;=J107,OR(L107="",L107="Undecided"),N107="",Q107=""),"DECIDE NOW; ","")&amp;IF(AND(K107&lt;&gt;"",TODAY()&gt;=K107,TODAY()&lt;J107,OR(L107="",L107="Undecided"),Q107=""),"DECIDE SOON; ","")&amp;IF(AND(N107&lt;&gt;"",OR(O107="",O107="No answer"),Q107="",L107&lt;&gt;"End",I107&lt;&gt;"",TODAY()&gt;=N(I107)-'Settings'!$B$4),"FOLLOW UP - NO ANSWER; ","")&amp;IF(AND(O107="Accepted",Q107=""),"ACCEPTED - NOT SIGNED; ","")&amp;IF(AND(H107="",Q107=""),"ENTER NOTICE DAYS; ","")&amp;IF(AND(Q107&lt;&gt;"",R107=""),"ENTER NEW END DATE; ",""))-2)))</f>
        <v/>
      </c>
    </row>
    <row r="108">
      <c r="D108" s="6" t="n"/>
      <c r="E108" s="6" t="n"/>
      <c r="F108" s="7" t="n"/>
      <c r="I108" s="6">
        <f>IF(OR(E108="",H108=""),"",E108-H108)</f>
        <v/>
      </c>
      <c r="J108" s="6">
        <f>IF(I108="","",I108-'Settings'!$B$2)</f>
        <v/>
      </c>
      <c r="K108" s="6">
        <f>IF(J108="","",J108-'Settings'!$B$3)</f>
        <v/>
      </c>
      <c r="M108" s="7" t="n"/>
      <c r="N108" s="6" t="n"/>
      <c r="P108" s="6" t="n"/>
      <c r="Q108" s="6" t="n"/>
      <c r="R108" s="6" t="n"/>
      <c r="S108">
        <f>IF(OR(E108="",Q108&lt;&gt;""),"",E108-TODAY())</f>
        <v/>
      </c>
      <c r="T108">
        <f>IF(E108="","",IF(Q108&lt;&gt;"","RENEWED",IF(L108="End","ENDING",IF(N108&lt;&gt;"","OFFER SENT",IF(AND(J108&lt;&gt;"",TODAY()&gt;=J108),"DECIDE NOW","OK")))))</f>
        <v/>
      </c>
      <c r="U108">
        <f>IF(E108="","",IF(IF(AND(I108&lt;&gt;"",TODAY()&gt;I108,N108="",Q108=""),"NOTICE DEADLINE PASSED - NOTHING SENT; ","")&amp;IF(AND(TODAY()&gt;E108,Q108="",L108&lt;&gt;"End"),"PAST END DATE - NOT RENEWED; ","")&amp;IF(AND(J108&lt;&gt;"",TODAY()&gt;=J108,OR(L108="",L108="Undecided"),N108="",Q108=""),"DECIDE NOW; ","")&amp;IF(AND(K108&lt;&gt;"",TODAY()&gt;=K108,TODAY()&lt;J108,OR(L108="",L108="Undecided"),Q108=""),"DECIDE SOON; ","")&amp;IF(AND(N108&lt;&gt;"",OR(O108="",O108="No answer"),Q108="",L108&lt;&gt;"End",I108&lt;&gt;"",TODAY()&gt;=N(I108)-'Settings'!$B$4),"FOLLOW UP - NO ANSWER; ","")&amp;IF(AND(O108="Accepted",Q108=""),"ACCEPTED - NOT SIGNED; ","")&amp;IF(AND(H108="",Q108=""),"ENTER NOTICE DAYS; ","")&amp;IF(AND(Q108&lt;&gt;"",R108=""),"ENTER NEW END DATE; ","")="","",LEFT(IF(AND(I108&lt;&gt;"",TODAY()&gt;I108,N108="",Q108=""),"NOTICE DEADLINE PASSED - NOTHING SENT; ","")&amp;IF(AND(TODAY()&gt;E108,Q108="",L108&lt;&gt;"End"),"PAST END DATE - NOT RENEWED; ","")&amp;IF(AND(J108&lt;&gt;"",TODAY()&gt;=J108,OR(L108="",L108="Undecided"),N108="",Q108=""),"DECIDE NOW; ","")&amp;IF(AND(K108&lt;&gt;"",TODAY()&gt;=K108,TODAY()&lt;J108,OR(L108="",L108="Undecided"),Q108=""),"DECIDE SOON; ","")&amp;IF(AND(N108&lt;&gt;"",OR(O108="",O108="No answer"),Q108="",L108&lt;&gt;"End",I108&lt;&gt;"",TODAY()&gt;=N(I108)-'Settings'!$B$4),"FOLLOW UP - NO ANSWER; ","")&amp;IF(AND(O108="Accepted",Q108=""),"ACCEPTED - NOT SIGNED; ","")&amp;IF(AND(H108="",Q108=""),"ENTER NOTICE DAYS; ","")&amp;IF(AND(Q108&lt;&gt;"",R108=""),"ENTER NEW END DATE; ",""),LEN(IF(AND(I108&lt;&gt;"",TODAY()&gt;I108,N108="",Q108=""),"NOTICE DEADLINE PASSED - NOTHING SENT; ","")&amp;IF(AND(TODAY()&gt;E108,Q108="",L108&lt;&gt;"End"),"PAST END DATE - NOT RENEWED; ","")&amp;IF(AND(J108&lt;&gt;"",TODAY()&gt;=J108,OR(L108="",L108="Undecided"),N108="",Q108=""),"DECIDE NOW; ","")&amp;IF(AND(K108&lt;&gt;"",TODAY()&gt;=K108,TODAY()&lt;J108,OR(L108="",L108="Undecided"),Q108=""),"DECIDE SOON; ","")&amp;IF(AND(N108&lt;&gt;"",OR(O108="",O108="No answer"),Q108="",L108&lt;&gt;"End",I108&lt;&gt;"",TODAY()&gt;=N(I108)-'Settings'!$B$4),"FOLLOW UP - NO ANSWER; ","")&amp;IF(AND(O108="Accepted",Q108=""),"ACCEPTED - NOT SIGNED; ","")&amp;IF(AND(H108="",Q108=""),"ENTER NOTICE DAYS; ","")&amp;IF(AND(Q108&lt;&gt;"",R108=""),"ENTER NEW END DATE; ",""))-2)))</f>
        <v/>
      </c>
    </row>
    <row r="109">
      <c r="D109" s="6" t="n"/>
      <c r="E109" s="6" t="n"/>
      <c r="F109" s="7" t="n"/>
      <c r="I109" s="6">
        <f>IF(OR(E109="",H109=""),"",E109-H109)</f>
        <v/>
      </c>
      <c r="J109" s="6">
        <f>IF(I109="","",I109-'Settings'!$B$2)</f>
        <v/>
      </c>
      <c r="K109" s="6">
        <f>IF(J109="","",J109-'Settings'!$B$3)</f>
        <v/>
      </c>
      <c r="M109" s="7" t="n"/>
      <c r="N109" s="6" t="n"/>
      <c r="P109" s="6" t="n"/>
      <c r="Q109" s="6" t="n"/>
      <c r="R109" s="6" t="n"/>
      <c r="S109">
        <f>IF(OR(E109="",Q109&lt;&gt;""),"",E109-TODAY())</f>
        <v/>
      </c>
      <c r="T109">
        <f>IF(E109="","",IF(Q109&lt;&gt;"","RENEWED",IF(L109="End","ENDING",IF(N109&lt;&gt;"","OFFER SENT",IF(AND(J109&lt;&gt;"",TODAY()&gt;=J109),"DECIDE NOW","OK")))))</f>
        <v/>
      </c>
      <c r="U109">
        <f>IF(E109="","",IF(IF(AND(I109&lt;&gt;"",TODAY()&gt;I109,N109="",Q109=""),"NOTICE DEADLINE PASSED - NOTHING SENT; ","")&amp;IF(AND(TODAY()&gt;E109,Q109="",L109&lt;&gt;"End"),"PAST END DATE - NOT RENEWED; ","")&amp;IF(AND(J109&lt;&gt;"",TODAY()&gt;=J109,OR(L109="",L109="Undecided"),N109="",Q109=""),"DECIDE NOW; ","")&amp;IF(AND(K109&lt;&gt;"",TODAY()&gt;=K109,TODAY()&lt;J109,OR(L109="",L109="Undecided"),Q109=""),"DECIDE SOON; ","")&amp;IF(AND(N109&lt;&gt;"",OR(O109="",O109="No answer"),Q109="",L109&lt;&gt;"End",I109&lt;&gt;"",TODAY()&gt;=N(I109)-'Settings'!$B$4),"FOLLOW UP - NO ANSWER; ","")&amp;IF(AND(O109="Accepted",Q109=""),"ACCEPTED - NOT SIGNED; ","")&amp;IF(AND(H109="",Q109=""),"ENTER NOTICE DAYS; ","")&amp;IF(AND(Q109&lt;&gt;"",R109=""),"ENTER NEW END DATE; ","")="","",LEFT(IF(AND(I109&lt;&gt;"",TODAY()&gt;I109,N109="",Q109=""),"NOTICE DEADLINE PASSED - NOTHING SENT; ","")&amp;IF(AND(TODAY()&gt;E109,Q109="",L109&lt;&gt;"End"),"PAST END DATE - NOT RENEWED; ","")&amp;IF(AND(J109&lt;&gt;"",TODAY()&gt;=J109,OR(L109="",L109="Undecided"),N109="",Q109=""),"DECIDE NOW; ","")&amp;IF(AND(K109&lt;&gt;"",TODAY()&gt;=K109,TODAY()&lt;J109,OR(L109="",L109="Undecided"),Q109=""),"DECIDE SOON; ","")&amp;IF(AND(N109&lt;&gt;"",OR(O109="",O109="No answer"),Q109="",L109&lt;&gt;"End",I109&lt;&gt;"",TODAY()&gt;=N(I109)-'Settings'!$B$4),"FOLLOW UP - NO ANSWER; ","")&amp;IF(AND(O109="Accepted",Q109=""),"ACCEPTED - NOT SIGNED; ","")&amp;IF(AND(H109="",Q109=""),"ENTER NOTICE DAYS; ","")&amp;IF(AND(Q109&lt;&gt;"",R109=""),"ENTER NEW END DATE; ",""),LEN(IF(AND(I109&lt;&gt;"",TODAY()&gt;I109,N109="",Q109=""),"NOTICE DEADLINE PASSED - NOTHING SENT; ","")&amp;IF(AND(TODAY()&gt;E109,Q109="",L109&lt;&gt;"End"),"PAST END DATE - NOT RENEWED; ","")&amp;IF(AND(J109&lt;&gt;"",TODAY()&gt;=J109,OR(L109="",L109="Undecided"),N109="",Q109=""),"DECIDE NOW; ","")&amp;IF(AND(K109&lt;&gt;"",TODAY()&gt;=K109,TODAY()&lt;J109,OR(L109="",L109="Undecided"),Q109=""),"DECIDE SOON; ","")&amp;IF(AND(N109&lt;&gt;"",OR(O109="",O109="No answer"),Q109="",L109&lt;&gt;"End",I109&lt;&gt;"",TODAY()&gt;=N(I109)-'Settings'!$B$4),"FOLLOW UP - NO ANSWER; ","")&amp;IF(AND(O109="Accepted",Q109=""),"ACCEPTED - NOT SIGNED; ","")&amp;IF(AND(H109="",Q109=""),"ENTER NOTICE DAYS; ","")&amp;IF(AND(Q109&lt;&gt;"",R109=""),"ENTER NEW END DATE; ",""))-2)))</f>
        <v/>
      </c>
    </row>
    <row r="110">
      <c r="D110" s="6" t="n"/>
      <c r="E110" s="6" t="n"/>
      <c r="F110" s="7" t="n"/>
      <c r="I110" s="6">
        <f>IF(OR(E110="",H110=""),"",E110-H110)</f>
        <v/>
      </c>
      <c r="J110" s="6">
        <f>IF(I110="","",I110-'Settings'!$B$2)</f>
        <v/>
      </c>
      <c r="K110" s="6">
        <f>IF(J110="","",J110-'Settings'!$B$3)</f>
        <v/>
      </c>
      <c r="M110" s="7" t="n"/>
      <c r="N110" s="6" t="n"/>
      <c r="P110" s="6" t="n"/>
      <c r="Q110" s="6" t="n"/>
      <c r="R110" s="6" t="n"/>
      <c r="S110">
        <f>IF(OR(E110="",Q110&lt;&gt;""),"",E110-TODAY())</f>
        <v/>
      </c>
      <c r="T110">
        <f>IF(E110="","",IF(Q110&lt;&gt;"","RENEWED",IF(L110="End","ENDING",IF(N110&lt;&gt;"","OFFER SENT",IF(AND(J110&lt;&gt;"",TODAY()&gt;=J110),"DECIDE NOW","OK")))))</f>
        <v/>
      </c>
      <c r="U110">
        <f>IF(E110="","",IF(IF(AND(I110&lt;&gt;"",TODAY()&gt;I110,N110="",Q110=""),"NOTICE DEADLINE PASSED - NOTHING SENT; ","")&amp;IF(AND(TODAY()&gt;E110,Q110="",L110&lt;&gt;"End"),"PAST END DATE - NOT RENEWED; ","")&amp;IF(AND(J110&lt;&gt;"",TODAY()&gt;=J110,OR(L110="",L110="Undecided"),N110="",Q110=""),"DECIDE NOW; ","")&amp;IF(AND(K110&lt;&gt;"",TODAY()&gt;=K110,TODAY()&lt;J110,OR(L110="",L110="Undecided"),Q110=""),"DECIDE SOON; ","")&amp;IF(AND(N110&lt;&gt;"",OR(O110="",O110="No answer"),Q110="",L110&lt;&gt;"End",I110&lt;&gt;"",TODAY()&gt;=N(I110)-'Settings'!$B$4),"FOLLOW UP - NO ANSWER; ","")&amp;IF(AND(O110="Accepted",Q110=""),"ACCEPTED - NOT SIGNED; ","")&amp;IF(AND(H110="",Q110=""),"ENTER NOTICE DAYS; ","")&amp;IF(AND(Q110&lt;&gt;"",R110=""),"ENTER NEW END DATE; ","")="","",LEFT(IF(AND(I110&lt;&gt;"",TODAY()&gt;I110,N110="",Q110=""),"NOTICE DEADLINE PASSED - NOTHING SENT; ","")&amp;IF(AND(TODAY()&gt;E110,Q110="",L110&lt;&gt;"End"),"PAST END DATE - NOT RENEWED; ","")&amp;IF(AND(J110&lt;&gt;"",TODAY()&gt;=J110,OR(L110="",L110="Undecided"),N110="",Q110=""),"DECIDE NOW; ","")&amp;IF(AND(K110&lt;&gt;"",TODAY()&gt;=K110,TODAY()&lt;J110,OR(L110="",L110="Undecided"),Q110=""),"DECIDE SOON; ","")&amp;IF(AND(N110&lt;&gt;"",OR(O110="",O110="No answer"),Q110="",L110&lt;&gt;"End",I110&lt;&gt;"",TODAY()&gt;=N(I110)-'Settings'!$B$4),"FOLLOW UP - NO ANSWER; ","")&amp;IF(AND(O110="Accepted",Q110=""),"ACCEPTED - NOT SIGNED; ","")&amp;IF(AND(H110="",Q110=""),"ENTER NOTICE DAYS; ","")&amp;IF(AND(Q110&lt;&gt;"",R110=""),"ENTER NEW END DATE; ",""),LEN(IF(AND(I110&lt;&gt;"",TODAY()&gt;I110,N110="",Q110=""),"NOTICE DEADLINE PASSED - NOTHING SENT; ","")&amp;IF(AND(TODAY()&gt;E110,Q110="",L110&lt;&gt;"End"),"PAST END DATE - NOT RENEWED; ","")&amp;IF(AND(J110&lt;&gt;"",TODAY()&gt;=J110,OR(L110="",L110="Undecided"),N110="",Q110=""),"DECIDE NOW; ","")&amp;IF(AND(K110&lt;&gt;"",TODAY()&gt;=K110,TODAY()&lt;J110,OR(L110="",L110="Undecided"),Q110=""),"DECIDE SOON; ","")&amp;IF(AND(N110&lt;&gt;"",OR(O110="",O110="No answer"),Q110="",L110&lt;&gt;"End",I110&lt;&gt;"",TODAY()&gt;=N(I110)-'Settings'!$B$4),"FOLLOW UP - NO ANSWER; ","")&amp;IF(AND(O110="Accepted",Q110=""),"ACCEPTED - NOT SIGNED; ","")&amp;IF(AND(H110="",Q110=""),"ENTER NOTICE DAYS; ","")&amp;IF(AND(Q110&lt;&gt;"",R110=""),"ENTER NEW END DATE; ",""))-2)))</f>
        <v/>
      </c>
    </row>
    <row r="111">
      <c r="D111" s="6" t="n"/>
      <c r="E111" s="6" t="n"/>
      <c r="F111" s="7" t="n"/>
      <c r="I111" s="6">
        <f>IF(OR(E111="",H111=""),"",E111-H111)</f>
        <v/>
      </c>
      <c r="J111" s="6">
        <f>IF(I111="","",I111-'Settings'!$B$2)</f>
        <v/>
      </c>
      <c r="K111" s="6">
        <f>IF(J111="","",J111-'Settings'!$B$3)</f>
        <v/>
      </c>
      <c r="M111" s="7" t="n"/>
      <c r="N111" s="6" t="n"/>
      <c r="P111" s="6" t="n"/>
      <c r="Q111" s="6" t="n"/>
      <c r="R111" s="6" t="n"/>
      <c r="S111">
        <f>IF(OR(E111="",Q111&lt;&gt;""),"",E111-TODAY())</f>
        <v/>
      </c>
      <c r="T111">
        <f>IF(E111="","",IF(Q111&lt;&gt;"","RENEWED",IF(L111="End","ENDING",IF(N111&lt;&gt;"","OFFER SENT",IF(AND(J111&lt;&gt;"",TODAY()&gt;=J111),"DECIDE NOW","OK")))))</f>
        <v/>
      </c>
      <c r="U111">
        <f>IF(E111="","",IF(IF(AND(I111&lt;&gt;"",TODAY()&gt;I111,N111="",Q111=""),"NOTICE DEADLINE PASSED - NOTHING SENT; ","")&amp;IF(AND(TODAY()&gt;E111,Q111="",L111&lt;&gt;"End"),"PAST END DATE - NOT RENEWED; ","")&amp;IF(AND(J111&lt;&gt;"",TODAY()&gt;=J111,OR(L111="",L111="Undecided"),N111="",Q111=""),"DECIDE NOW; ","")&amp;IF(AND(K111&lt;&gt;"",TODAY()&gt;=K111,TODAY()&lt;J111,OR(L111="",L111="Undecided"),Q111=""),"DECIDE SOON; ","")&amp;IF(AND(N111&lt;&gt;"",OR(O111="",O111="No answer"),Q111="",L111&lt;&gt;"End",I111&lt;&gt;"",TODAY()&gt;=N(I111)-'Settings'!$B$4),"FOLLOW UP - NO ANSWER; ","")&amp;IF(AND(O111="Accepted",Q111=""),"ACCEPTED - NOT SIGNED; ","")&amp;IF(AND(H111="",Q111=""),"ENTER NOTICE DAYS; ","")&amp;IF(AND(Q111&lt;&gt;"",R111=""),"ENTER NEW END DATE; ","")="","",LEFT(IF(AND(I111&lt;&gt;"",TODAY()&gt;I111,N111="",Q111=""),"NOTICE DEADLINE PASSED - NOTHING SENT; ","")&amp;IF(AND(TODAY()&gt;E111,Q111="",L111&lt;&gt;"End"),"PAST END DATE - NOT RENEWED; ","")&amp;IF(AND(J111&lt;&gt;"",TODAY()&gt;=J111,OR(L111="",L111="Undecided"),N111="",Q111=""),"DECIDE NOW; ","")&amp;IF(AND(K111&lt;&gt;"",TODAY()&gt;=K111,TODAY()&lt;J111,OR(L111="",L111="Undecided"),Q111=""),"DECIDE SOON; ","")&amp;IF(AND(N111&lt;&gt;"",OR(O111="",O111="No answer"),Q111="",L111&lt;&gt;"End",I111&lt;&gt;"",TODAY()&gt;=N(I111)-'Settings'!$B$4),"FOLLOW UP - NO ANSWER; ","")&amp;IF(AND(O111="Accepted",Q111=""),"ACCEPTED - NOT SIGNED; ","")&amp;IF(AND(H111="",Q111=""),"ENTER NOTICE DAYS; ","")&amp;IF(AND(Q111&lt;&gt;"",R111=""),"ENTER NEW END DATE; ",""),LEN(IF(AND(I111&lt;&gt;"",TODAY()&gt;I111,N111="",Q111=""),"NOTICE DEADLINE PASSED - NOTHING SENT; ","")&amp;IF(AND(TODAY()&gt;E111,Q111="",L111&lt;&gt;"End"),"PAST END DATE - NOT RENEWED; ","")&amp;IF(AND(J111&lt;&gt;"",TODAY()&gt;=J111,OR(L111="",L111="Undecided"),N111="",Q111=""),"DECIDE NOW; ","")&amp;IF(AND(K111&lt;&gt;"",TODAY()&gt;=K111,TODAY()&lt;J111,OR(L111="",L111="Undecided"),Q111=""),"DECIDE SOON; ","")&amp;IF(AND(N111&lt;&gt;"",OR(O111="",O111="No answer"),Q111="",L111&lt;&gt;"End",I111&lt;&gt;"",TODAY()&gt;=N(I111)-'Settings'!$B$4),"FOLLOW UP - NO ANSWER; ","")&amp;IF(AND(O111="Accepted",Q111=""),"ACCEPTED - NOT SIGNED; ","")&amp;IF(AND(H111="",Q111=""),"ENTER NOTICE DAYS; ","")&amp;IF(AND(Q111&lt;&gt;"",R111=""),"ENTER NEW END DATE; ",""))-2)))</f>
        <v/>
      </c>
    </row>
    <row r="112">
      <c r="D112" s="6" t="n"/>
      <c r="E112" s="6" t="n"/>
      <c r="F112" s="7" t="n"/>
      <c r="I112" s="6">
        <f>IF(OR(E112="",H112=""),"",E112-H112)</f>
        <v/>
      </c>
      <c r="J112" s="6">
        <f>IF(I112="","",I112-'Settings'!$B$2)</f>
        <v/>
      </c>
      <c r="K112" s="6">
        <f>IF(J112="","",J112-'Settings'!$B$3)</f>
        <v/>
      </c>
      <c r="M112" s="7" t="n"/>
      <c r="N112" s="6" t="n"/>
      <c r="P112" s="6" t="n"/>
      <c r="Q112" s="6" t="n"/>
      <c r="R112" s="6" t="n"/>
      <c r="S112">
        <f>IF(OR(E112="",Q112&lt;&gt;""),"",E112-TODAY())</f>
        <v/>
      </c>
      <c r="T112">
        <f>IF(E112="","",IF(Q112&lt;&gt;"","RENEWED",IF(L112="End","ENDING",IF(N112&lt;&gt;"","OFFER SENT",IF(AND(J112&lt;&gt;"",TODAY()&gt;=J112),"DECIDE NOW","OK")))))</f>
        <v/>
      </c>
      <c r="U112">
        <f>IF(E112="","",IF(IF(AND(I112&lt;&gt;"",TODAY()&gt;I112,N112="",Q112=""),"NOTICE DEADLINE PASSED - NOTHING SENT; ","")&amp;IF(AND(TODAY()&gt;E112,Q112="",L112&lt;&gt;"End"),"PAST END DATE - NOT RENEWED; ","")&amp;IF(AND(J112&lt;&gt;"",TODAY()&gt;=J112,OR(L112="",L112="Undecided"),N112="",Q112=""),"DECIDE NOW; ","")&amp;IF(AND(K112&lt;&gt;"",TODAY()&gt;=K112,TODAY()&lt;J112,OR(L112="",L112="Undecided"),Q112=""),"DECIDE SOON; ","")&amp;IF(AND(N112&lt;&gt;"",OR(O112="",O112="No answer"),Q112="",L112&lt;&gt;"End",I112&lt;&gt;"",TODAY()&gt;=N(I112)-'Settings'!$B$4),"FOLLOW UP - NO ANSWER; ","")&amp;IF(AND(O112="Accepted",Q112=""),"ACCEPTED - NOT SIGNED; ","")&amp;IF(AND(H112="",Q112=""),"ENTER NOTICE DAYS; ","")&amp;IF(AND(Q112&lt;&gt;"",R112=""),"ENTER NEW END DATE; ","")="","",LEFT(IF(AND(I112&lt;&gt;"",TODAY()&gt;I112,N112="",Q112=""),"NOTICE DEADLINE PASSED - NOTHING SENT; ","")&amp;IF(AND(TODAY()&gt;E112,Q112="",L112&lt;&gt;"End"),"PAST END DATE - NOT RENEWED; ","")&amp;IF(AND(J112&lt;&gt;"",TODAY()&gt;=J112,OR(L112="",L112="Undecided"),N112="",Q112=""),"DECIDE NOW; ","")&amp;IF(AND(K112&lt;&gt;"",TODAY()&gt;=K112,TODAY()&lt;J112,OR(L112="",L112="Undecided"),Q112=""),"DECIDE SOON; ","")&amp;IF(AND(N112&lt;&gt;"",OR(O112="",O112="No answer"),Q112="",L112&lt;&gt;"End",I112&lt;&gt;"",TODAY()&gt;=N(I112)-'Settings'!$B$4),"FOLLOW UP - NO ANSWER; ","")&amp;IF(AND(O112="Accepted",Q112=""),"ACCEPTED - NOT SIGNED; ","")&amp;IF(AND(H112="",Q112=""),"ENTER NOTICE DAYS; ","")&amp;IF(AND(Q112&lt;&gt;"",R112=""),"ENTER NEW END DATE; ",""),LEN(IF(AND(I112&lt;&gt;"",TODAY()&gt;I112,N112="",Q112=""),"NOTICE DEADLINE PASSED - NOTHING SENT; ","")&amp;IF(AND(TODAY()&gt;E112,Q112="",L112&lt;&gt;"End"),"PAST END DATE - NOT RENEWED; ","")&amp;IF(AND(J112&lt;&gt;"",TODAY()&gt;=J112,OR(L112="",L112="Undecided"),N112="",Q112=""),"DECIDE NOW; ","")&amp;IF(AND(K112&lt;&gt;"",TODAY()&gt;=K112,TODAY()&lt;J112,OR(L112="",L112="Undecided"),Q112=""),"DECIDE SOON; ","")&amp;IF(AND(N112&lt;&gt;"",OR(O112="",O112="No answer"),Q112="",L112&lt;&gt;"End",I112&lt;&gt;"",TODAY()&gt;=N(I112)-'Settings'!$B$4),"FOLLOW UP - NO ANSWER; ","")&amp;IF(AND(O112="Accepted",Q112=""),"ACCEPTED - NOT SIGNED; ","")&amp;IF(AND(H112="",Q112=""),"ENTER NOTICE DAYS; ","")&amp;IF(AND(Q112&lt;&gt;"",R112=""),"ENTER NEW END DATE; ",""))-2)))</f>
        <v/>
      </c>
    </row>
    <row r="113">
      <c r="D113" s="6" t="n"/>
      <c r="E113" s="6" t="n"/>
      <c r="F113" s="7" t="n"/>
      <c r="I113" s="6">
        <f>IF(OR(E113="",H113=""),"",E113-H113)</f>
        <v/>
      </c>
      <c r="J113" s="6">
        <f>IF(I113="","",I113-'Settings'!$B$2)</f>
        <v/>
      </c>
      <c r="K113" s="6">
        <f>IF(J113="","",J113-'Settings'!$B$3)</f>
        <v/>
      </c>
      <c r="M113" s="7" t="n"/>
      <c r="N113" s="6" t="n"/>
      <c r="P113" s="6" t="n"/>
      <c r="Q113" s="6" t="n"/>
      <c r="R113" s="6" t="n"/>
      <c r="S113">
        <f>IF(OR(E113="",Q113&lt;&gt;""),"",E113-TODAY())</f>
        <v/>
      </c>
      <c r="T113">
        <f>IF(E113="","",IF(Q113&lt;&gt;"","RENEWED",IF(L113="End","ENDING",IF(N113&lt;&gt;"","OFFER SENT",IF(AND(J113&lt;&gt;"",TODAY()&gt;=J113),"DECIDE NOW","OK")))))</f>
        <v/>
      </c>
      <c r="U113">
        <f>IF(E113="","",IF(IF(AND(I113&lt;&gt;"",TODAY()&gt;I113,N113="",Q113=""),"NOTICE DEADLINE PASSED - NOTHING SENT; ","")&amp;IF(AND(TODAY()&gt;E113,Q113="",L113&lt;&gt;"End"),"PAST END DATE - NOT RENEWED; ","")&amp;IF(AND(J113&lt;&gt;"",TODAY()&gt;=J113,OR(L113="",L113="Undecided"),N113="",Q113=""),"DECIDE NOW; ","")&amp;IF(AND(K113&lt;&gt;"",TODAY()&gt;=K113,TODAY()&lt;J113,OR(L113="",L113="Undecided"),Q113=""),"DECIDE SOON; ","")&amp;IF(AND(N113&lt;&gt;"",OR(O113="",O113="No answer"),Q113="",L113&lt;&gt;"End",I113&lt;&gt;"",TODAY()&gt;=N(I113)-'Settings'!$B$4),"FOLLOW UP - NO ANSWER; ","")&amp;IF(AND(O113="Accepted",Q113=""),"ACCEPTED - NOT SIGNED; ","")&amp;IF(AND(H113="",Q113=""),"ENTER NOTICE DAYS; ","")&amp;IF(AND(Q113&lt;&gt;"",R113=""),"ENTER NEW END DATE; ","")="","",LEFT(IF(AND(I113&lt;&gt;"",TODAY()&gt;I113,N113="",Q113=""),"NOTICE DEADLINE PASSED - NOTHING SENT; ","")&amp;IF(AND(TODAY()&gt;E113,Q113="",L113&lt;&gt;"End"),"PAST END DATE - NOT RENEWED; ","")&amp;IF(AND(J113&lt;&gt;"",TODAY()&gt;=J113,OR(L113="",L113="Undecided"),N113="",Q113=""),"DECIDE NOW; ","")&amp;IF(AND(K113&lt;&gt;"",TODAY()&gt;=K113,TODAY()&lt;J113,OR(L113="",L113="Undecided"),Q113=""),"DECIDE SOON; ","")&amp;IF(AND(N113&lt;&gt;"",OR(O113="",O113="No answer"),Q113="",L113&lt;&gt;"End",I113&lt;&gt;"",TODAY()&gt;=N(I113)-'Settings'!$B$4),"FOLLOW UP - NO ANSWER; ","")&amp;IF(AND(O113="Accepted",Q113=""),"ACCEPTED - NOT SIGNED; ","")&amp;IF(AND(H113="",Q113=""),"ENTER NOTICE DAYS; ","")&amp;IF(AND(Q113&lt;&gt;"",R113=""),"ENTER NEW END DATE; ",""),LEN(IF(AND(I113&lt;&gt;"",TODAY()&gt;I113,N113="",Q113=""),"NOTICE DEADLINE PASSED - NOTHING SENT; ","")&amp;IF(AND(TODAY()&gt;E113,Q113="",L113&lt;&gt;"End"),"PAST END DATE - NOT RENEWED; ","")&amp;IF(AND(J113&lt;&gt;"",TODAY()&gt;=J113,OR(L113="",L113="Undecided"),N113="",Q113=""),"DECIDE NOW; ","")&amp;IF(AND(K113&lt;&gt;"",TODAY()&gt;=K113,TODAY()&lt;J113,OR(L113="",L113="Undecided"),Q113=""),"DECIDE SOON; ","")&amp;IF(AND(N113&lt;&gt;"",OR(O113="",O113="No answer"),Q113="",L113&lt;&gt;"End",I113&lt;&gt;"",TODAY()&gt;=N(I113)-'Settings'!$B$4),"FOLLOW UP - NO ANSWER; ","")&amp;IF(AND(O113="Accepted",Q113=""),"ACCEPTED - NOT SIGNED; ","")&amp;IF(AND(H113="",Q113=""),"ENTER NOTICE DAYS; ","")&amp;IF(AND(Q113&lt;&gt;"",R113=""),"ENTER NEW END DATE; ",""))-2)))</f>
        <v/>
      </c>
    </row>
    <row r="114">
      <c r="D114" s="6" t="n"/>
      <c r="E114" s="6" t="n"/>
      <c r="F114" s="7" t="n"/>
      <c r="I114" s="6">
        <f>IF(OR(E114="",H114=""),"",E114-H114)</f>
        <v/>
      </c>
      <c r="J114" s="6">
        <f>IF(I114="","",I114-'Settings'!$B$2)</f>
        <v/>
      </c>
      <c r="K114" s="6">
        <f>IF(J114="","",J114-'Settings'!$B$3)</f>
        <v/>
      </c>
      <c r="M114" s="7" t="n"/>
      <c r="N114" s="6" t="n"/>
      <c r="P114" s="6" t="n"/>
      <c r="Q114" s="6" t="n"/>
      <c r="R114" s="6" t="n"/>
      <c r="S114">
        <f>IF(OR(E114="",Q114&lt;&gt;""),"",E114-TODAY())</f>
        <v/>
      </c>
      <c r="T114">
        <f>IF(E114="","",IF(Q114&lt;&gt;"","RENEWED",IF(L114="End","ENDING",IF(N114&lt;&gt;"","OFFER SENT",IF(AND(J114&lt;&gt;"",TODAY()&gt;=J114),"DECIDE NOW","OK")))))</f>
        <v/>
      </c>
      <c r="U114">
        <f>IF(E114="","",IF(IF(AND(I114&lt;&gt;"",TODAY()&gt;I114,N114="",Q114=""),"NOTICE DEADLINE PASSED - NOTHING SENT; ","")&amp;IF(AND(TODAY()&gt;E114,Q114="",L114&lt;&gt;"End"),"PAST END DATE - NOT RENEWED; ","")&amp;IF(AND(J114&lt;&gt;"",TODAY()&gt;=J114,OR(L114="",L114="Undecided"),N114="",Q114=""),"DECIDE NOW; ","")&amp;IF(AND(K114&lt;&gt;"",TODAY()&gt;=K114,TODAY()&lt;J114,OR(L114="",L114="Undecided"),Q114=""),"DECIDE SOON; ","")&amp;IF(AND(N114&lt;&gt;"",OR(O114="",O114="No answer"),Q114="",L114&lt;&gt;"End",I114&lt;&gt;"",TODAY()&gt;=N(I114)-'Settings'!$B$4),"FOLLOW UP - NO ANSWER; ","")&amp;IF(AND(O114="Accepted",Q114=""),"ACCEPTED - NOT SIGNED; ","")&amp;IF(AND(H114="",Q114=""),"ENTER NOTICE DAYS; ","")&amp;IF(AND(Q114&lt;&gt;"",R114=""),"ENTER NEW END DATE; ","")="","",LEFT(IF(AND(I114&lt;&gt;"",TODAY()&gt;I114,N114="",Q114=""),"NOTICE DEADLINE PASSED - NOTHING SENT; ","")&amp;IF(AND(TODAY()&gt;E114,Q114="",L114&lt;&gt;"End"),"PAST END DATE - NOT RENEWED; ","")&amp;IF(AND(J114&lt;&gt;"",TODAY()&gt;=J114,OR(L114="",L114="Undecided"),N114="",Q114=""),"DECIDE NOW; ","")&amp;IF(AND(K114&lt;&gt;"",TODAY()&gt;=K114,TODAY()&lt;J114,OR(L114="",L114="Undecided"),Q114=""),"DECIDE SOON; ","")&amp;IF(AND(N114&lt;&gt;"",OR(O114="",O114="No answer"),Q114="",L114&lt;&gt;"End",I114&lt;&gt;"",TODAY()&gt;=N(I114)-'Settings'!$B$4),"FOLLOW UP - NO ANSWER; ","")&amp;IF(AND(O114="Accepted",Q114=""),"ACCEPTED - NOT SIGNED; ","")&amp;IF(AND(H114="",Q114=""),"ENTER NOTICE DAYS; ","")&amp;IF(AND(Q114&lt;&gt;"",R114=""),"ENTER NEW END DATE; ",""),LEN(IF(AND(I114&lt;&gt;"",TODAY()&gt;I114,N114="",Q114=""),"NOTICE DEADLINE PASSED - NOTHING SENT; ","")&amp;IF(AND(TODAY()&gt;E114,Q114="",L114&lt;&gt;"End"),"PAST END DATE - NOT RENEWED; ","")&amp;IF(AND(J114&lt;&gt;"",TODAY()&gt;=J114,OR(L114="",L114="Undecided"),N114="",Q114=""),"DECIDE NOW; ","")&amp;IF(AND(K114&lt;&gt;"",TODAY()&gt;=K114,TODAY()&lt;J114,OR(L114="",L114="Undecided"),Q114=""),"DECIDE SOON; ","")&amp;IF(AND(N114&lt;&gt;"",OR(O114="",O114="No answer"),Q114="",L114&lt;&gt;"End",I114&lt;&gt;"",TODAY()&gt;=N(I114)-'Settings'!$B$4),"FOLLOW UP - NO ANSWER; ","")&amp;IF(AND(O114="Accepted",Q114=""),"ACCEPTED - NOT SIGNED; ","")&amp;IF(AND(H114="",Q114=""),"ENTER NOTICE DAYS; ","")&amp;IF(AND(Q114&lt;&gt;"",R114=""),"ENTER NEW END DATE; ",""))-2)))</f>
        <v/>
      </c>
    </row>
    <row r="115">
      <c r="D115" s="6" t="n"/>
      <c r="E115" s="6" t="n"/>
      <c r="F115" s="7" t="n"/>
      <c r="I115" s="6">
        <f>IF(OR(E115="",H115=""),"",E115-H115)</f>
        <v/>
      </c>
      <c r="J115" s="6">
        <f>IF(I115="","",I115-'Settings'!$B$2)</f>
        <v/>
      </c>
      <c r="K115" s="6">
        <f>IF(J115="","",J115-'Settings'!$B$3)</f>
        <v/>
      </c>
      <c r="M115" s="7" t="n"/>
      <c r="N115" s="6" t="n"/>
      <c r="P115" s="6" t="n"/>
      <c r="Q115" s="6" t="n"/>
      <c r="R115" s="6" t="n"/>
      <c r="S115">
        <f>IF(OR(E115="",Q115&lt;&gt;""),"",E115-TODAY())</f>
        <v/>
      </c>
      <c r="T115">
        <f>IF(E115="","",IF(Q115&lt;&gt;"","RENEWED",IF(L115="End","ENDING",IF(N115&lt;&gt;"","OFFER SENT",IF(AND(J115&lt;&gt;"",TODAY()&gt;=J115),"DECIDE NOW","OK")))))</f>
        <v/>
      </c>
      <c r="U115">
        <f>IF(E115="","",IF(IF(AND(I115&lt;&gt;"",TODAY()&gt;I115,N115="",Q115=""),"NOTICE DEADLINE PASSED - NOTHING SENT; ","")&amp;IF(AND(TODAY()&gt;E115,Q115="",L115&lt;&gt;"End"),"PAST END DATE - NOT RENEWED; ","")&amp;IF(AND(J115&lt;&gt;"",TODAY()&gt;=J115,OR(L115="",L115="Undecided"),N115="",Q115=""),"DECIDE NOW; ","")&amp;IF(AND(K115&lt;&gt;"",TODAY()&gt;=K115,TODAY()&lt;J115,OR(L115="",L115="Undecided"),Q115=""),"DECIDE SOON; ","")&amp;IF(AND(N115&lt;&gt;"",OR(O115="",O115="No answer"),Q115="",L115&lt;&gt;"End",I115&lt;&gt;"",TODAY()&gt;=N(I115)-'Settings'!$B$4),"FOLLOW UP - NO ANSWER; ","")&amp;IF(AND(O115="Accepted",Q115=""),"ACCEPTED - NOT SIGNED; ","")&amp;IF(AND(H115="",Q115=""),"ENTER NOTICE DAYS; ","")&amp;IF(AND(Q115&lt;&gt;"",R115=""),"ENTER NEW END DATE; ","")="","",LEFT(IF(AND(I115&lt;&gt;"",TODAY()&gt;I115,N115="",Q115=""),"NOTICE DEADLINE PASSED - NOTHING SENT; ","")&amp;IF(AND(TODAY()&gt;E115,Q115="",L115&lt;&gt;"End"),"PAST END DATE - NOT RENEWED; ","")&amp;IF(AND(J115&lt;&gt;"",TODAY()&gt;=J115,OR(L115="",L115="Undecided"),N115="",Q115=""),"DECIDE NOW; ","")&amp;IF(AND(K115&lt;&gt;"",TODAY()&gt;=K115,TODAY()&lt;J115,OR(L115="",L115="Undecided"),Q115=""),"DECIDE SOON; ","")&amp;IF(AND(N115&lt;&gt;"",OR(O115="",O115="No answer"),Q115="",L115&lt;&gt;"End",I115&lt;&gt;"",TODAY()&gt;=N(I115)-'Settings'!$B$4),"FOLLOW UP - NO ANSWER; ","")&amp;IF(AND(O115="Accepted",Q115=""),"ACCEPTED - NOT SIGNED; ","")&amp;IF(AND(H115="",Q115=""),"ENTER NOTICE DAYS; ","")&amp;IF(AND(Q115&lt;&gt;"",R115=""),"ENTER NEW END DATE; ",""),LEN(IF(AND(I115&lt;&gt;"",TODAY()&gt;I115,N115="",Q115=""),"NOTICE DEADLINE PASSED - NOTHING SENT; ","")&amp;IF(AND(TODAY()&gt;E115,Q115="",L115&lt;&gt;"End"),"PAST END DATE - NOT RENEWED; ","")&amp;IF(AND(J115&lt;&gt;"",TODAY()&gt;=J115,OR(L115="",L115="Undecided"),N115="",Q115=""),"DECIDE NOW; ","")&amp;IF(AND(K115&lt;&gt;"",TODAY()&gt;=K115,TODAY()&lt;J115,OR(L115="",L115="Undecided"),Q115=""),"DECIDE SOON; ","")&amp;IF(AND(N115&lt;&gt;"",OR(O115="",O115="No answer"),Q115="",L115&lt;&gt;"End",I115&lt;&gt;"",TODAY()&gt;=N(I115)-'Settings'!$B$4),"FOLLOW UP - NO ANSWER; ","")&amp;IF(AND(O115="Accepted",Q115=""),"ACCEPTED - NOT SIGNED; ","")&amp;IF(AND(H115="",Q115=""),"ENTER NOTICE DAYS; ","")&amp;IF(AND(Q115&lt;&gt;"",R115=""),"ENTER NEW END DATE; ",""))-2)))</f>
        <v/>
      </c>
    </row>
    <row r="116">
      <c r="D116" s="6" t="n"/>
      <c r="E116" s="6" t="n"/>
      <c r="F116" s="7" t="n"/>
      <c r="I116" s="6">
        <f>IF(OR(E116="",H116=""),"",E116-H116)</f>
        <v/>
      </c>
      <c r="J116" s="6">
        <f>IF(I116="","",I116-'Settings'!$B$2)</f>
        <v/>
      </c>
      <c r="K116" s="6">
        <f>IF(J116="","",J116-'Settings'!$B$3)</f>
        <v/>
      </c>
      <c r="M116" s="7" t="n"/>
      <c r="N116" s="6" t="n"/>
      <c r="P116" s="6" t="n"/>
      <c r="Q116" s="6" t="n"/>
      <c r="R116" s="6" t="n"/>
      <c r="S116">
        <f>IF(OR(E116="",Q116&lt;&gt;""),"",E116-TODAY())</f>
        <v/>
      </c>
      <c r="T116">
        <f>IF(E116="","",IF(Q116&lt;&gt;"","RENEWED",IF(L116="End","ENDING",IF(N116&lt;&gt;"","OFFER SENT",IF(AND(J116&lt;&gt;"",TODAY()&gt;=J116),"DECIDE NOW","OK")))))</f>
        <v/>
      </c>
      <c r="U116">
        <f>IF(E116="","",IF(IF(AND(I116&lt;&gt;"",TODAY()&gt;I116,N116="",Q116=""),"NOTICE DEADLINE PASSED - NOTHING SENT; ","")&amp;IF(AND(TODAY()&gt;E116,Q116="",L116&lt;&gt;"End"),"PAST END DATE - NOT RENEWED; ","")&amp;IF(AND(J116&lt;&gt;"",TODAY()&gt;=J116,OR(L116="",L116="Undecided"),N116="",Q116=""),"DECIDE NOW; ","")&amp;IF(AND(K116&lt;&gt;"",TODAY()&gt;=K116,TODAY()&lt;J116,OR(L116="",L116="Undecided"),Q116=""),"DECIDE SOON; ","")&amp;IF(AND(N116&lt;&gt;"",OR(O116="",O116="No answer"),Q116="",L116&lt;&gt;"End",I116&lt;&gt;"",TODAY()&gt;=N(I116)-'Settings'!$B$4),"FOLLOW UP - NO ANSWER; ","")&amp;IF(AND(O116="Accepted",Q116=""),"ACCEPTED - NOT SIGNED; ","")&amp;IF(AND(H116="",Q116=""),"ENTER NOTICE DAYS; ","")&amp;IF(AND(Q116&lt;&gt;"",R116=""),"ENTER NEW END DATE; ","")="","",LEFT(IF(AND(I116&lt;&gt;"",TODAY()&gt;I116,N116="",Q116=""),"NOTICE DEADLINE PASSED - NOTHING SENT; ","")&amp;IF(AND(TODAY()&gt;E116,Q116="",L116&lt;&gt;"End"),"PAST END DATE - NOT RENEWED; ","")&amp;IF(AND(J116&lt;&gt;"",TODAY()&gt;=J116,OR(L116="",L116="Undecided"),N116="",Q116=""),"DECIDE NOW; ","")&amp;IF(AND(K116&lt;&gt;"",TODAY()&gt;=K116,TODAY()&lt;J116,OR(L116="",L116="Undecided"),Q116=""),"DECIDE SOON; ","")&amp;IF(AND(N116&lt;&gt;"",OR(O116="",O116="No answer"),Q116="",L116&lt;&gt;"End",I116&lt;&gt;"",TODAY()&gt;=N(I116)-'Settings'!$B$4),"FOLLOW UP - NO ANSWER; ","")&amp;IF(AND(O116="Accepted",Q116=""),"ACCEPTED - NOT SIGNED; ","")&amp;IF(AND(H116="",Q116=""),"ENTER NOTICE DAYS; ","")&amp;IF(AND(Q116&lt;&gt;"",R116=""),"ENTER NEW END DATE; ",""),LEN(IF(AND(I116&lt;&gt;"",TODAY()&gt;I116,N116="",Q116=""),"NOTICE DEADLINE PASSED - NOTHING SENT; ","")&amp;IF(AND(TODAY()&gt;E116,Q116="",L116&lt;&gt;"End"),"PAST END DATE - NOT RENEWED; ","")&amp;IF(AND(J116&lt;&gt;"",TODAY()&gt;=J116,OR(L116="",L116="Undecided"),N116="",Q116=""),"DECIDE NOW; ","")&amp;IF(AND(K116&lt;&gt;"",TODAY()&gt;=K116,TODAY()&lt;J116,OR(L116="",L116="Undecided"),Q116=""),"DECIDE SOON; ","")&amp;IF(AND(N116&lt;&gt;"",OR(O116="",O116="No answer"),Q116="",L116&lt;&gt;"End",I116&lt;&gt;"",TODAY()&gt;=N(I116)-'Settings'!$B$4),"FOLLOW UP - NO ANSWER; ","")&amp;IF(AND(O116="Accepted",Q116=""),"ACCEPTED - NOT SIGNED; ","")&amp;IF(AND(H116="",Q116=""),"ENTER NOTICE DAYS; ","")&amp;IF(AND(Q116&lt;&gt;"",R116=""),"ENTER NEW END DATE; ",""))-2)))</f>
        <v/>
      </c>
    </row>
    <row r="117">
      <c r="D117" s="6" t="n"/>
      <c r="E117" s="6" t="n"/>
      <c r="F117" s="7" t="n"/>
      <c r="I117" s="6">
        <f>IF(OR(E117="",H117=""),"",E117-H117)</f>
        <v/>
      </c>
      <c r="J117" s="6">
        <f>IF(I117="","",I117-'Settings'!$B$2)</f>
        <v/>
      </c>
      <c r="K117" s="6">
        <f>IF(J117="","",J117-'Settings'!$B$3)</f>
        <v/>
      </c>
      <c r="M117" s="7" t="n"/>
      <c r="N117" s="6" t="n"/>
      <c r="P117" s="6" t="n"/>
      <c r="Q117" s="6" t="n"/>
      <c r="R117" s="6" t="n"/>
      <c r="S117">
        <f>IF(OR(E117="",Q117&lt;&gt;""),"",E117-TODAY())</f>
        <v/>
      </c>
      <c r="T117">
        <f>IF(E117="","",IF(Q117&lt;&gt;"","RENEWED",IF(L117="End","ENDING",IF(N117&lt;&gt;"","OFFER SENT",IF(AND(J117&lt;&gt;"",TODAY()&gt;=J117),"DECIDE NOW","OK")))))</f>
        <v/>
      </c>
      <c r="U117">
        <f>IF(E117="","",IF(IF(AND(I117&lt;&gt;"",TODAY()&gt;I117,N117="",Q117=""),"NOTICE DEADLINE PASSED - NOTHING SENT; ","")&amp;IF(AND(TODAY()&gt;E117,Q117="",L117&lt;&gt;"End"),"PAST END DATE - NOT RENEWED; ","")&amp;IF(AND(J117&lt;&gt;"",TODAY()&gt;=J117,OR(L117="",L117="Undecided"),N117="",Q117=""),"DECIDE NOW; ","")&amp;IF(AND(K117&lt;&gt;"",TODAY()&gt;=K117,TODAY()&lt;J117,OR(L117="",L117="Undecided"),Q117=""),"DECIDE SOON; ","")&amp;IF(AND(N117&lt;&gt;"",OR(O117="",O117="No answer"),Q117="",L117&lt;&gt;"End",I117&lt;&gt;"",TODAY()&gt;=N(I117)-'Settings'!$B$4),"FOLLOW UP - NO ANSWER; ","")&amp;IF(AND(O117="Accepted",Q117=""),"ACCEPTED - NOT SIGNED; ","")&amp;IF(AND(H117="",Q117=""),"ENTER NOTICE DAYS; ","")&amp;IF(AND(Q117&lt;&gt;"",R117=""),"ENTER NEW END DATE; ","")="","",LEFT(IF(AND(I117&lt;&gt;"",TODAY()&gt;I117,N117="",Q117=""),"NOTICE DEADLINE PASSED - NOTHING SENT; ","")&amp;IF(AND(TODAY()&gt;E117,Q117="",L117&lt;&gt;"End"),"PAST END DATE - NOT RENEWED; ","")&amp;IF(AND(J117&lt;&gt;"",TODAY()&gt;=J117,OR(L117="",L117="Undecided"),N117="",Q117=""),"DECIDE NOW; ","")&amp;IF(AND(K117&lt;&gt;"",TODAY()&gt;=K117,TODAY()&lt;J117,OR(L117="",L117="Undecided"),Q117=""),"DECIDE SOON; ","")&amp;IF(AND(N117&lt;&gt;"",OR(O117="",O117="No answer"),Q117="",L117&lt;&gt;"End",I117&lt;&gt;"",TODAY()&gt;=N(I117)-'Settings'!$B$4),"FOLLOW UP - NO ANSWER; ","")&amp;IF(AND(O117="Accepted",Q117=""),"ACCEPTED - NOT SIGNED; ","")&amp;IF(AND(H117="",Q117=""),"ENTER NOTICE DAYS; ","")&amp;IF(AND(Q117&lt;&gt;"",R117=""),"ENTER NEW END DATE; ",""),LEN(IF(AND(I117&lt;&gt;"",TODAY()&gt;I117,N117="",Q117=""),"NOTICE DEADLINE PASSED - NOTHING SENT; ","")&amp;IF(AND(TODAY()&gt;E117,Q117="",L117&lt;&gt;"End"),"PAST END DATE - NOT RENEWED; ","")&amp;IF(AND(J117&lt;&gt;"",TODAY()&gt;=J117,OR(L117="",L117="Undecided"),N117="",Q117=""),"DECIDE NOW; ","")&amp;IF(AND(K117&lt;&gt;"",TODAY()&gt;=K117,TODAY()&lt;J117,OR(L117="",L117="Undecided"),Q117=""),"DECIDE SOON; ","")&amp;IF(AND(N117&lt;&gt;"",OR(O117="",O117="No answer"),Q117="",L117&lt;&gt;"End",I117&lt;&gt;"",TODAY()&gt;=N(I117)-'Settings'!$B$4),"FOLLOW UP - NO ANSWER; ","")&amp;IF(AND(O117="Accepted",Q117=""),"ACCEPTED - NOT SIGNED; ","")&amp;IF(AND(H117="",Q117=""),"ENTER NOTICE DAYS; ","")&amp;IF(AND(Q117&lt;&gt;"",R117=""),"ENTER NEW END DATE; ",""))-2)))</f>
        <v/>
      </c>
    </row>
    <row r="118">
      <c r="D118" s="6" t="n"/>
      <c r="E118" s="6" t="n"/>
      <c r="F118" s="7" t="n"/>
      <c r="I118" s="6">
        <f>IF(OR(E118="",H118=""),"",E118-H118)</f>
        <v/>
      </c>
      <c r="J118" s="6">
        <f>IF(I118="","",I118-'Settings'!$B$2)</f>
        <v/>
      </c>
      <c r="K118" s="6">
        <f>IF(J118="","",J118-'Settings'!$B$3)</f>
        <v/>
      </c>
      <c r="M118" s="7" t="n"/>
      <c r="N118" s="6" t="n"/>
      <c r="P118" s="6" t="n"/>
      <c r="Q118" s="6" t="n"/>
      <c r="R118" s="6" t="n"/>
      <c r="S118">
        <f>IF(OR(E118="",Q118&lt;&gt;""),"",E118-TODAY())</f>
        <v/>
      </c>
      <c r="T118">
        <f>IF(E118="","",IF(Q118&lt;&gt;"","RENEWED",IF(L118="End","ENDING",IF(N118&lt;&gt;"","OFFER SENT",IF(AND(J118&lt;&gt;"",TODAY()&gt;=J118),"DECIDE NOW","OK")))))</f>
        <v/>
      </c>
      <c r="U118">
        <f>IF(E118="","",IF(IF(AND(I118&lt;&gt;"",TODAY()&gt;I118,N118="",Q118=""),"NOTICE DEADLINE PASSED - NOTHING SENT; ","")&amp;IF(AND(TODAY()&gt;E118,Q118="",L118&lt;&gt;"End"),"PAST END DATE - NOT RENEWED; ","")&amp;IF(AND(J118&lt;&gt;"",TODAY()&gt;=J118,OR(L118="",L118="Undecided"),N118="",Q118=""),"DECIDE NOW; ","")&amp;IF(AND(K118&lt;&gt;"",TODAY()&gt;=K118,TODAY()&lt;J118,OR(L118="",L118="Undecided"),Q118=""),"DECIDE SOON; ","")&amp;IF(AND(N118&lt;&gt;"",OR(O118="",O118="No answer"),Q118="",L118&lt;&gt;"End",I118&lt;&gt;"",TODAY()&gt;=N(I118)-'Settings'!$B$4),"FOLLOW UP - NO ANSWER; ","")&amp;IF(AND(O118="Accepted",Q118=""),"ACCEPTED - NOT SIGNED; ","")&amp;IF(AND(H118="",Q118=""),"ENTER NOTICE DAYS; ","")&amp;IF(AND(Q118&lt;&gt;"",R118=""),"ENTER NEW END DATE; ","")="","",LEFT(IF(AND(I118&lt;&gt;"",TODAY()&gt;I118,N118="",Q118=""),"NOTICE DEADLINE PASSED - NOTHING SENT; ","")&amp;IF(AND(TODAY()&gt;E118,Q118="",L118&lt;&gt;"End"),"PAST END DATE - NOT RENEWED; ","")&amp;IF(AND(J118&lt;&gt;"",TODAY()&gt;=J118,OR(L118="",L118="Undecided"),N118="",Q118=""),"DECIDE NOW; ","")&amp;IF(AND(K118&lt;&gt;"",TODAY()&gt;=K118,TODAY()&lt;J118,OR(L118="",L118="Undecided"),Q118=""),"DECIDE SOON; ","")&amp;IF(AND(N118&lt;&gt;"",OR(O118="",O118="No answer"),Q118="",L118&lt;&gt;"End",I118&lt;&gt;"",TODAY()&gt;=N(I118)-'Settings'!$B$4),"FOLLOW UP - NO ANSWER; ","")&amp;IF(AND(O118="Accepted",Q118=""),"ACCEPTED - NOT SIGNED; ","")&amp;IF(AND(H118="",Q118=""),"ENTER NOTICE DAYS; ","")&amp;IF(AND(Q118&lt;&gt;"",R118=""),"ENTER NEW END DATE; ",""),LEN(IF(AND(I118&lt;&gt;"",TODAY()&gt;I118,N118="",Q118=""),"NOTICE DEADLINE PASSED - NOTHING SENT; ","")&amp;IF(AND(TODAY()&gt;E118,Q118="",L118&lt;&gt;"End"),"PAST END DATE - NOT RENEWED; ","")&amp;IF(AND(J118&lt;&gt;"",TODAY()&gt;=J118,OR(L118="",L118="Undecided"),N118="",Q118=""),"DECIDE NOW; ","")&amp;IF(AND(K118&lt;&gt;"",TODAY()&gt;=K118,TODAY()&lt;J118,OR(L118="",L118="Undecided"),Q118=""),"DECIDE SOON; ","")&amp;IF(AND(N118&lt;&gt;"",OR(O118="",O118="No answer"),Q118="",L118&lt;&gt;"End",I118&lt;&gt;"",TODAY()&gt;=N(I118)-'Settings'!$B$4),"FOLLOW UP - NO ANSWER; ","")&amp;IF(AND(O118="Accepted",Q118=""),"ACCEPTED - NOT SIGNED; ","")&amp;IF(AND(H118="",Q118=""),"ENTER NOTICE DAYS; ","")&amp;IF(AND(Q118&lt;&gt;"",R118=""),"ENTER NEW END DATE; ",""))-2)))</f>
        <v/>
      </c>
    </row>
    <row r="119">
      <c r="D119" s="6" t="n"/>
      <c r="E119" s="6" t="n"/>
      <c r="F119" s="7" t="n"/>
      <c r="I119" s="6">
        <f>IF(OR(E119="",H119=""),"",E119-H119)</f>
        <v/>
      </c>
      <c r="J119" s="6">
        <f>IF(I119="","",I119-'Settings'!$B$2)</f>
        <v/>
      </c>
      <c r="K119" s="6">
        <f>IF(J119="","",J119-'Settings'!$B$3)</f>
        <v/>
      </c>
      <c r="M119" s="7" t="n"/>
      <c r="N119" s="6" t="n"/>
      <c r="P119" s="6" t="n"/>
      <c r="Q119" s="6" t="n"/>
      <c r="R119" s="6" t="n"/>
      <c r="S119">
        <f>IF(OR(E119="",Q119&lt;&gt;""),"",E119-TODAY())</f>
        <v/>
      </c>
      <c r="T119">
        <f>IF(E119="","",IF(Q119&lt;&gt;"","RENEWED",IF(L119="End","ENDING",IF(N119&lt;&gt;"","OFFER SENT",IF(AND(J119&lt;&gt;"",TODAY()&gt;=J119),"DECIDE NOW","OK")))))</f>
        <v/>
      </c>
      <c r="U119">
        <f>IF(E119="","",IF(IF(AND(I119&lt;&gt;"",TODAY()&gt;I119,N119="",Q119=""),"NOTICE DEADLINE PASSED - NOTHING SENT; ","")&amp;IF(AND(TODAY()&gt;E119,Q119="",L119&lt;&gt;"End"),"PAST END DATE - NOT RENEWED; ","")&amp;IF(AND(J119&lt;&gt;"",TODAY()&gt;=J119,OR(L119="",L119="Undecided"),N119="",Q119=""),"DECIDE NOW; ","")&amp;IF(AND(K119&lt;&gt;"",TODAY()&gt;=K119,TODAY()&lt;J119,OR(L119="",L119="Undecided"),Q119=""),"DECIDE SOON; ","")&amp;IF(AND(N119&lt;&gt;"",OR(O119="",O119="No answer"),Q119="",L119&lt;&gt;"End",I119&lt;&gt;"",TODAY()&gt;=N(I119)-'Settings'!$B$4),"FOLLOW UP - NO ANSWER; ","")&amp;IF(AND(O119="Accepted",Q119=""),"ACCEPTED - NOT SIGNED; ","")&amp;IF(AND(H119="",Q119=""),"ENTER NOTICE DAYS; ","")&amp;IF(AND(Q119&lt;&gt;"",R119=""),"ENTER NEW END DATE; ","")="","",LEFT(IF(AND(I119&lt;&gt;"",TODAY()&gt;I119,N119="",Q119=""),"NOTICE DEADLINE PASSED - NOTHING SENT; ","")&amp;IF(AND(TODAY()&gt;E119,Q119="",L119&lt;&gt;"End"),"PAST END DATE - NOT RENEWED; ","")&amp;IF(AND(J119&lt;&gt;"",TODAY()&gt;=J119,OR(L119="",L119="Undecided"),N119="",Q119=""),"DECIDE NOW; ","")&amp;IF(AND(K119&lt;&gt;"",TODAY()&gt;=K119,TODAY()&lt;J119,OR(L119="",L119="Undecided"),Q119=""),"DECIDE SOON; ","")&amp;IF(AND(N119&lt;&gt;"",OR(O119="",O119="No answer"),Q119="",L119&lt;&gt;"End",I119&lt;&gt;"",TODAY()&gt;=N(I119)-'Settings'!$B$4),"FOLLOW UP - NO ANSWER; ","")&amp;IF(AND(O119="Accepted",Q119=""),"ACCEPTED - NOT SIGNED; ","")&amp;IF(AND(H119="",Q119=""),"ENTER NOTICE DAYS; ","")&amp;IF(AND(Q119&lt;&gt;"",R119=""),"ENTER NEW END DATE; ",""),LEN(IF(AND(I119&lt;&gt;"",TODAY()&gt;I119,N119="",Q119=""),"NOTICE DEADLINE PASSED - NOTHING SENT; ","")&amp;IF(AND(TODAY()&gt;E119,Q119="",L119&lt;&gt;"End"),"PAST END DATE - NOT RENEWED; ","")&amp;IF(AND(J119&lt;&gt;"",TODAY()&gt;=J119,OR(L119="",L119="Undecided"),N119="",Q119=""),"DECIDE NOW; ","")&amp;IF(AND(K119&lt;&gt;"",TODAY()&gt;=K119,TODAY()&lt;J119,OR(L119="",L119="Undecided"),Q119=""),"DECIDE SOON; ","")&amp;IF(AND(N119&lt;&gt;"",OR(O119="",O119="No answer"),Q119="",L119&lt;&gt;"End",I119&lt;&gt;"",TODAY()&gt;=N(I119)-'Settings'!$B$4),"FOLLOW UP - NO ANSWER; ","")&amp;IF(AND(O119="Accepted",Q119=""),"ACCEPTED - NOT SIGNED; ","")&amp;IF(AND(H119="",Q119=""),"ENTER NOTICE DAYS; ","")&amp;IF(AND(Q119&lt;&gt;"",R119=""),"ENTER NEW END DATE; ",""))-2)))</f>
        <v/>
      </c>
    </row>
    <row r="120">
      <c r="D120" s="6" t="n"/>
      <c r="E120" s="6" t="n"/>
      <c r="F120" s="7" t="n"/>
      <c r="I120" s="6">
        <f>IF(OR(E120="",H120=""),"",E120-H120)</f>
        <v/>
      </c>
      <c r="J120" s="6">
        <f>IF(I120="","",I120-'Settings'!$B$2)</f>
        <v/>
      </c>
      <c r="K120" s="6">
        <f>IF(J120="","",J120-'Settings'!$B$3)</f>
        <v/>
      </c>
      <c r="M120" s="7" t="n"/>
      <c r="N120" s="6" t="n"/>
      <c r="P120" s="6" t="n"/>
      <c r="Q120" s="6" t="n"/>
      <c r="R120" s="6" t="n"/>
      <c r="S120">
        <f>IF(OR(E120="",Q120&lt;&gt;""),"",E120-TODAY())</f>
        <v/>
      </c>
      <c r="T120">
        <f>IF(E120="","",IF(Q120&lt;&gt;"","RENEWED",IF(L120="End","ENDING",IF(N120&lt;&gt;"","OFFER SENT",IF(AND(J120&lt;&gt;"",TODAY()&gt;=J120),"DECIDE NOW","OK")))))</f>
        <v/>
      </c>
      <c r="U120">
        <f>IF(E120="","",IF(IF(AND(I120&lt;&gt;"",TODAY()&gt;I120,N120="",Q120=""),"NOTICE DEADLINE PASSED - NOTHING SENT; ","")&amp;IF(AND(TODAY()&gt;E120,Q120="",L120&lt;&gt;"End"),"PAST END DATE - NOT RENEWED; ","")&amp;IF(AND(J120&lt;&gt;"",TODAY()&gt;=J120,OR(L120="",L120="Undecided"),N120="",Q120=""),"DECIDE NOW; ","")&amp;IF(AND(K120&lt;&gt;"",TODAY()&gt;=K120,TODAY()&lt;J120,OR(L120="",L120="Undecided"),Q120=""),"DECIDE SOON; ","")&amp;IF(AND(N120&lt;&gt;"",OR(O120="",O120="No answer"),Q120="",L120&lt;&gt;"End",I120&lt;&gt;"",TODAY()&gt;=N(I120)-'Settings'!$B$4),"FOLLOW UP - NO ANSWER; ","")&amp;IF(AND(O120="Accepted",Q120=""),"ACCEPTED - NOT SIGNED; ","")&amp;IF(AND(H120="",Q120=""),"ENTER NOTICE DAYS; ","")&amp;IF(AND(Q120&lt;&gt;"",R120=""),"ENTER NEW END DATE; ","")="","",LEFT(IF(AND(I120&lt;&gt;"",TODAY()&gt;I120,N120="",Q120=""),"NOTICE DEADLINE PASSED - NOTHING SENT; ","")&amp;IF(AND(TODAY()&gt;E120,Q120="",L120&lt;&gt;"End"),"PAST END DATE - NOT RENEWED; ","")&amp;IF(AND(J120&lt;&gt;"",TODAY()&gt;=J120,OR(L120="",L120="Undecided"),N120="",Q120=""),"DECIDE NOW; ","")&amp;IF(AND(K120&lt;&gt;"",TODAY()&gt;=K120,TODAY()&lt;J120,OR(L120="",L120="Undecided"),Q120=""),"DECIDE SOON; ","")&amp;IF(AND(N120&lt;&gt;"",OR(O120="",O120="No answer"),Q120="",L120&lt;&gt;"End",I120&lt;&gt;"",TODAY()&gt;=N(I120)-'Settings'!$B$4),"FOLLOW UP - NO ANSWER; ","")&amp;IF(AND(O120="Accepted",Q120=""),"ACCEPTED - NOT SIGNED; ","")&amp;IF(AND(H120="",Q120=""),"ENTER NOTICE DAYS; ","")&amp;IF(AND(Q120&lt;&gt;"",R120=""),"ENTER NEW END DATE; ",""),LEN(IF(AND(I120&lt;&gt;"",TODAY()&gt;I120,N120="",Q120=""),"NOTICE DEADLINE PASSED - NOTHING SENT; ","")&amp;IF(AND(TODAY()&gt;E120,Q120="",L120&lt;&gt;"End"),"PAST END DATE - NOT RENEWED; ","")&amp;IF(AND(J120&lt;&gt;"",TODAY()&gt;=J120,OR(L120="",L120="Undecided"),N120="",Q120=""),"DECIDE NOW; ","")&amp;IF(AND(K120&lt;&gt;"",TODAY()&gt;=K120,TODAY()&lt;J120,OR(L120="",L120="Undecided"),Q120=""),"DECIDE SOON; ","")&amp;IF(AND(N120&lt;&gt;"",OR(O120="",O120="No answer"),Q120="",L120&lt;&gt;"End",I120&lt;&gt;"",TODAY()&gt;=N(I120)-'Settings'!$B$4),"FOLLOW UP - NO ANSWER; ","")&amp;IF(AND(O120="Accepted",Q120=""),"ACCEPTED - NOT SIGNED; ","")&amp;IF(AND(H120="",Q120=""),"ENTER NOTICE DAYS; ","")&amp;IF(AND(Q120&lt;&gt;"",R120=""),"ENTER NEW END DATE; ",""))-2)))</f>
        <v/>
      </c>
    </row>
    <row r="121">
      <c r="D121" s="6" t="n"/>
      <c r="E121" s="6" t="n"/>
      <c r="F121" s="7" t="n"/>
      <c r="I121" s="6">
        <f>IF(OR(E121="",H121=""),"",E121-H121)</f>
        <v/>
      </c>
      <c r="J121" s="6">
        <f>IF(I121="","",I121-'Settings'!$B$2)</f>
        <v/>
      </c>
      <c r="K121" s="6">
        <f>IF(J121="","",J121-'Settings'!$B$3)</f>
        <v/>
      </c>
      <c r="M121" s="7" t="n"/>
      <c r="N121" s="6" t="n"/>
      <c r="P121" s="6" t="n"/>
      <c r="Q121" s="6" t="n"/>
      <c r="R121" s="6" t="n"/>
      <c r="S121">
        <f>IF(OR(E121="",Q121&lt;&gt;""),"",E121-TODAY())</f>
        <v/>
      </c>
      <c r="T121">
        <f>IF(E121="","",IF(Q121&lt;&gt;"","RENEWED",IF(L121="End","ENDING",IF(N121&lt;&gt;"","OFFER SENT",IF(AND(J121&lt;&gt;"",TODAY()&gt;=J121),"DECIDE NOW","OK")))))</f>
        <v/>
      </c>
      <c r="U121">
        <f>IF(E121="","",IF(IF(AND(I121&lt;&gt;"",TODAY()&gt;I121,N121="",Q121=""),"NOTICE DEADLINE PASSED - NOTHING SENT; ","")&amp;IF(AND(TODAY()&gt;E121,Q121="",L121&lt;&gt;"End"),"PAST END DATE - NOT RENEWED; ","")&amp;IF(AND(J121&lt;&gt;"",TODAY()&gt;=J121,OR(L121="",L121="Undecided"),N121="",Q121=""),"DECIDE NOW; ","")&amp;IF(AND(K121&lt;&gt;"",TODAY()&gt;=K121,TODAY()&lt;J121,OR(L121="",L121="Undecided"),Q121=""),"DECIDE SOON; ","")&amp;IF(AND(N121&lt;&gt;"",OR(O121="",O121="No answer"),Q121="",L121&lt;&gt;"End",I121&lt;&gt;"",TODAY()&gt;=N(I121)-'Settings'!$B$4),"FOLLOW UP - NO ANSWER; ","")&amp;IF(AND(O121="Accepted",Q121=""),"ACCEPTED - NOT SIGNED; ","")&amp;IF(AND(H121="",Q121=""),"ENTER NOTICE DAYS; ","")&amp;IF(AND(Q121&lt;&gt;"",R121=""),"ENTER NEW END DATE; ","")="","",LEFT(IF(AND(I121&lt;&gt;"",TODAY()&gt;I121,N121="",Q121=""),"NOTICE DEADLINE PASSED - NOTHING SENT; ","")&amp;IF(AND(TODAY()&gt;E121,Q121="",L121&lt;&gt;"End"),"PAST END DATE - NOT RENEWED; ","")&amp;IF(AND(J121&lt;&gt;"",TODAY()&gt;=J121,OR(L121="",L121="Undecided"),N121="",Q121=""),"DECIDE NOW; ","")&amp;IF(AND(K121&lt;&gt;"",TODAY()&gt;=K121,TODAY()&lt;J121,OR(L121="",L121="Undecided"),Q121=""),"DECIDE SOON; ","")&amp;IF(AND(N121&lt;&gt;"",OR(O121="",O121="No answer"),Q121="",L121&lt;&gt;"End",I121&lt;&gt;"",TODAY()&gt;=N(I121)-'Settings'!$B$4),"FOLLOW UP - NO ANSWER; ","")&amp;IF(AND(O121="Accepted",Q121=""),"ACCEPTED - NOT SIGNED; ","")&amp;IF(AND(H121="",Q121=""),"ENTER NOTICE DAYS; ","")&amp;IF(AND(Q121&lt;&gt;"",R121=""),"ENTER NEW END DATE; ",""),LEN(IF(AND(I121&lt;&gt;"",TODAY()&gt;I121,N121="",Q121=""),"NOTICE DEADLINE PASSED - NOTHING SENT; ","")&amp;IF(AND(TODAY()&gt;E121,Q121="",L121&lt;&gt;"End"),"PAST END DATE - NOT RENEWED; ","")&amp;IF(AND(J121&lt;&gt;"",TODAY()&gt;=J121,OR(L121="",L121="Undecided"),N121="",Q121=""),"DECIDE NOW; ","")&amp;IF(AND(K121&lt;&gt;"",TODAY()&gt;=K121,TODAY()&lt;J121,OR(L121="",L121="Undecided"),Q121=""),"DECIDE SOON; ","")&amp;IF(AND(N121&lt;&gt;"",OR(O121="",O121="No answer"),Q121="",L121&lt;&gt;"End",I121&lt;&gt;"",TODAY()&gt;=N(I121)-'Settings'!$B$4),"FOLLOW UP - NO ANSWER; ","")&amp;IF(AND(O121="Accepted",Q121=""),"ACCEPTED - NOT SIGNED; ","")&amp;IF(AND(H121="",Q121=""),"ENTER NOTICE DAYS; ","")&amp;IF(AND(Q121&lt;&gt;"",R121=""),"ENTER NEW END DATE; ",""))-2)))</f>
        <v/>
      </c>
    </row>
    <row r="122">
      <c r="D122" s="6" t="n"/>
      <c r="E122" s="6" t="n"/>
      <c r="F122" s="7" t="n"/>
      <c r="I122" s="6">
        <f>IF(OR(E122="",H122=""),"",E122-H122)</f>
        <v/>
      </c>
      <c r="J122" s="6">
        <f>IF(I122="","",I122-'Settings'!$B$2)</f>
        <v/>
      </c>
      <c r="K122" s="6">
        <f>IF(J122="","",J122-'Settings'!$B$3)</f>
        <v/>
      </c>
      <c r="M122" s="7" t="n"/>
      <c r="N122" s="6" t="n"/>
      <c r="P122" s="6" t="n"/>
      <c r="Q122" s="6" t="n"/>
      <c r="R122" s="6" t="n"/>
      <c r="S122">
        <f>IF(OR(E122="",Q122&lt;&gt;""),"",E122-TODAY())</f>
        <v/>
      </c>
      <c r="T122">
        <f>IF(E122="","",IF(Q122&lt;&gt;"","RENEWED",IF(L122="End","ENDING",IF(N122&lt;&gt;"","OFFER SENT",IF(AND(J122&lt;&gt;"",TODAY()&gt;=J122),"DECIDE NOW","OK")))))</f>
        <v/>
      </c>
      <c r="U122">
        <f>IF(E122="","",IF(IF(AND(I122&lt;&gt;"",TODAY()&gt;I122,N122="",Q122=""),"NOTICE DEADLINE PASSED - NOTHING SENT; ","")&amp;IF(AND(TODAY()&gt;E122,Q122="",L122&lt;&gt;"End"),"PAST END DATE - NOT RENEWED; ","")&amp;IF(AND(J122&lt;&gt;"",TODAY()&gt;=J122,OR(L122="",L122="Undecided"),N122="",Q122=""),"DECIDE NOW; ","")&amp;IF(AND(K122&lt;&gt;"",TODAY()&gt;=K122,TODAY()&lt;J122,OR(L122="",L122="Undecided"),Q122=""),"DECIDE SOON; ","")&amp;IF(AND(N122&lt;&gt;"",OR(O122="",O122="No answer"),Q122="",L122&lt;&gt;"End",I122&lt;&gt;"",TODAY()&gt;=N(I122)-'Settings'!$B$4),"FOLLOW UP - NO ANSWER; ","")&amp;IF(AND(O122="Accepted",Q122=""),"ACCEPTED - NOT SIGNED; ","")&amp;IF(AND(H122="",Q122=""),"ENTER NOTICE DAYS; ","")&amp;IF(AND(Q122&lt;&gt;"",R122=""),"ENTER NEW END DATE; ","")="","",LEFT(IF(AND(I122&lt;&gt;"",TODAY()&gt;I122,N122="",Q122=""),"NOTICE DEADLINE PASSED - NOTHING SENT; ","")&amp;IF(AND(TODAY()&gt;E122,Q122="",L122&lt;&gt;"End"),"PAST END DATE - NOT RENEWED; ","")&amp;IF(AND(J122&lt;&gt;"",TODAY()&gt;=J122,OR(L122="",L122="Undecided"),N122="",Q122=""),"DECIDE NOW; ","")&amp;IF(AND(K122&lt;&gt;"",TODAY()&gt;=K122,TODAY()&lt;J122,OR(L122="",L122="Undecided"),Q122=""),"DECIDE SOON; ","")&amp;IF(AND(N122&lt;&gt;"",OR(O122="",O122="No answer"),Q122="",L122&lt;&gt;"End",I122&lt;&gt;"",TODAY()&gt;=N(I122)-'Settings'!$B$4),"FOLLOW UP - NO ANSWER; ","")&amp;IF(AND(O122="Accepted",Q122=""),"ACCEPTED - NOT SIGNED; ","")&amp;IF(AND(H122="",Q122=""),"ENTER NOTICE DAYS; ","")&amp;IF(AND(Q122&lt;&gt;"",R122=""),"ENTER NEW END DATE; ",""),LEN(IF(AND(I122&lt;&gt;"",TODAY()&gt;I122,N122="",Q122=""),"NOTICE DEADLINE PASSED - NOTHING SENT; ","")&amp;IF(AND(TODAY()&gt;E122,Q122="",L122&lt;&gt;"End"),"PAST END DATE - NOT RENEWED; ","")&amp;IF(AND(J122&lt;&gt;"",TODAY()&gt;=J122,OR(L122="",L122="Undecided"),N122="",Q122=""),"DECIDE NOW; ","")&amp;IF(AND(K122&lt;&gt;"",TODAY()&gt;=K122,TODAY()&lt;J122,OR(L122="",L122="Undecided"),Q122=""),"DECIDE SOON; ","")&amp;IF(AND(N122&lt;&gt;"",OR(O122="",O122="No answer"),Q122="",L122&lt;&gt;"End",I122&lt;&gt;"",TODAY()&gt;=N(I122)-'Settings'!$B$4),"FOLLOW UP - NO ANSWER; ","")&amp;IF(AND(O122="Accepted",Q122=""),"ACCEPTED - NOT SIGNED; ","")&amp;IF(AND(H122="",Q122=""),"ENTER NOTICE DAYS; ","")&amp;IF(AND(Q122&lt;&gt;"",R122=""),"ENTER NEW END DATE; ",""))-2)))</f>
        <v/>
      </c>
    </row>
    <row r="123">
      <c r="D123" s="6" t="n"/>
      <c r="E123" s="6" t="n"/>
      <c r="F123" s="7" t="n"/>
      <c r="I123" s="6">
        <f>IF(OR(E123="",H123=""),"",E123-H123)</f>
        <v/>
      </c>
      <c r="J123" s="6">
        <f>IF(I123="","",I123-'Settings'!$B$2)</f>
        <v/>
      </c>
      <c r="K123" s="6">
        <f>IF(J123="","",J123-'Settings'!$B$3)</f>
        <v/>
      </c>
      <c r="M123" s="7" t="n"/>
      <c r="N123" s="6" t="n"/>
      <c r="P123" s="6" t="n"/>
      <c r="Q123" s="6" t="n"/>
      <c r="R123" s="6" t="n"/>
      <c r="S123">
        <f>IF(OR(E123="",Q123&lt;&gt;""),"",E123-TODAY())</f>
        <v/>
      </c>
      <c r="T123">
        <f>IF(E123="","",IF(Q123&lt;&gt;"","RENEWED",IF(L123="End","ENDING",IF(N123&lt;&gt;"","OFFER SENT",IF(AND(J123&lt;&gt;"",TODAY()&gt;=J123),"DECIDE NOW","OK")))))</f>
        <v/>
      </c>
      <c r="U123">
        <f>IF(E123="","",IF(IF(AND(I123&lt;&gt;"",TODAY()&gt;I123,N123="",Q123=""),"NOTICE DEADLINE PASSED - NOTHING SENT; ","")&amp;IF(AND(TODAY()&gt;E123,Q123="",L123&lt;&gt;"End"),"PAST END DATE - NOT RENEWED; ","")&amp;IF(AND(J123&lt;&gt;"",TODAY()&gt;=J123,OR(L123="",L123="Undecided"),N123="",Q123=""),"DECIDE NOW; ","")&amp;IF(AND(K123&lt;&gt;"",TODAY()&gt;=K123,TODAY()&lt;J123,OR(L123="",L123="Undecided"),Q123=""),"DECIDE SOON; ","")&amp;IF(AND(N123&lt;&gt;"",OR(O123="",O123="No answer"),Q123="",L123&lt;&gt;"End",I123&lt;&gt;"",TODAY()&gt;=N(I123)-'Settings'!$B$4),"FOLLOW UP - NO ANSWER; ","")&amp;IF(AND(O123="Accepted",Q123=""),"ACCEPTED - NOT SIGNED; ","")&amp;IF(AND(H123="",Q123=""),"ENTER NOTICE DAYS; ","")&amp;IF(AND(Q123&lt;&gt;"",R123=""),"ENTER NEW END DATE; ","")="","",LEFT(IF(AND(I123&lt;&gt;"",TODAY()&gt;I123,N123="",Q123=""),"NOTICE DEADLINE PASSED - NOTHING SENT; ","")&amp;IF(AND(TODAY()&gt;E123,Q123="",L123&lt;&gt;"End"),"PAST END DATE - NOT RENEWED; ","")&amp;IF(AND(J123&lt;&gt;"",TODAY()&gt;=J123,OR(L123="",L123="Undecided"),N123="",Q123=""),"DECIDE NOW; ","")&amp;IF(AND(K123&lt;&gt;"",TODAY()&gt;=K123,TODAY()&lt;J123,OR(L123="",L123="Undecided"),Q123=""),"DECIDE SOON; ","")&amp;IF(AND(N123&lt;&gt;"",OR(O123="",O123="No answer"),Q123="",L123&lt;&gt;"End",I123&lt;&gt;"",TODAY()&gt;=N(I123)-'Settings'!$B$4),"FOLLOW UP - NO ANSWER; ","")&amp;IF(AND(O123="Accepted",Q123=""),"ACCEPTED - NOT SIGNED; ","")&amp;IF(AND(H123="",Q123=""),"ENTER NOTICE DAYS; ","")&amp;IF(AND(Q123&lt;&gt;"",R123=""),"ENTER NEW END DATE; ",""),LEN(IF(AND(I123&lt;&gt;"",TODAY()&gt;I123,N123="",Q123=""),"NOTICE DEADLINE PASSED - NOTHING SENT; ","")&amp;IF(AND(TODAY()&gt;E123,Q123="",L123&lt;&gt;"End"),"PAST END DATE - NOT RENEWED; ","")&amp;IF(AND(J123&lt;&gt;"",TODAY()&gt;=J123,OR(L123="",L123="Undecided"),N123="",Q123=""),"DECIDE NOW; ","")&amp;IF(AND(K123&lt;&gt;"",TODAY()&gt;=K123,TODAY()&lt;J123,OR(L123="",L123="Undecided"),Q123=""),"DECIDE SOON; ","")&amp;IF(AND(N123&lt;&gt;"",OR(O123="",O123="No answer"),Q123="",L123&lt;&gt;"End",I123&lt;&gt;"",TODAY()&gt;=N(I123)-'Settings'!$B$4),"FOLLOW UP - NO ANSWER; ","")&amp;IF(AND(O123="Accepted",Q123=""),"ACCEPTED - NOT SIGNED; ","")&amp;IF(AND(H123="",Q123=""),"ENTER NOTICE DAYS; ","")&amp;IF(AND(Q123&lt;&gt;"",R123=""),"ENTER NEW END DATE; ",""))-2)))</f>
        <v/>
      </c>
    </row>
    <row r="124">
      <c r="D124" s="6" t="n"/>
      <c r="E124" s="6" t="n"/>
      <c r="F124" s="7" t="n"/>
      <c r="I124" s="6">
        <f>IF(OR(E124="",H124=""),"",E124-H124)</f>
        <v/>
      </c>
      <c r="J124" s="6">
        <f>IF(I124="","",I124-'Settings'!$B$2)</f>
        <v/>
      </c>
      <c r="K124" s="6">
        <f>IF(J124="","",J124-'Settings'!$B$3)</f>
        <v/>
      </c>
      <c r="M124" s="7" t="n"/>
      <c r="N124" s="6" t="n"/>
      <c r="P124" s="6" t="n"/>
      <c r="Q124" s="6" t="n"/>
      <c r="R124" s="6" t="n"/>
      <c r="S124">
        <f>IF(OR(E124="",Q124&lt;&gt;""),"",E124-TODAY())</f>
        <v/>
      </c>
      <c r="T124">
        <f>IF(E124="","",IF(Q124&lt;&gt;"","RENEWED",IF(L124="End","ENDING",IF(N124&lt;&gt;"","OFFER SENT",IF(AND(J124&lt;&gt;"",TODAY()&gt;=J124),"DECIDE NOW","OK")))))</f>
        <v/>
      </c>
      <c r="U124">
        <f>IF(E124="","",IF(IF(AND(I124&lt;&gt;"",TODAY()&gt;I124,N124="",Q124=""),"NOTICE DEADLINE PASSED - NOTHING SENT; ","")&amp;IF(AND(TODAY()&gt;E124,Q124="",L124&lt;&gt;"End"),"PAST END DATE - NOT RENEWED; ","")&amp;IF(AND(J124&lt;&gt;"",TODAY()&gt;=J124,OR(L124="",L124="Undecided"),N124="",Q124=""),"DECIDE NOW; ","")&amp;IF(AND(K124&lt;&gt;"",TODAY()&gt;=K124,TODAY()&lt;J124,OR(L124="",L124="Undecided"),Q124=""),"DECIDE SOON; ","")&amp;IF(AND(N124&lt;&gt;"",OR(O124="",O124="No answer"),Q124="",L124&lt;&gt;"End",I124&lt;&gt;"",TODAY()&gt;=N(I124)-'Settings'!$B$4),"FOLLOW UP - NO ANSWER; ","")&amp;IF(AND(O124="Accepted",Q124=""),"ACCEPTED - NOT SIGNED; ","")&amp;IF(AND(H124="",Q124=""),"ENTER NOTICE DAYS; ","")&amp;IF(AND(Q124&lt;&gt;"",R124=""),"ENTER NEW END DATE; ","")="","",LEFT(IF(AND(I124&lt;&gt;"",TODAY()&gt;I124,N124="",Q124=""),"NOTICE DEADLINE PASSED - NOTHING SENT; ","")&amp;IF(AND(TODAY()&gt;E124,Q124="",L124&lt;&gt;"End"),"PAST END DATE - NOT RENEWED; ","")&amp;IF(AND(J124&lt;&gt;"",TODAY()&gt;=J124,OR(L124="",L124="Undecided"),N124="",Q124=""),"DECIDE NOW; ","")&amp;IF(AND(K124&lt;&gt;"",TODAY()&gt;=K124,TODAY()&lt;J124,OR(L124="",L124="Undecided"),Q124=""),"DECIDE SOON; ","")&amp;IF(AND(N124&lt;&gt;"",OR(O124="",O124="No answer"),Q124="",L124&lt;&gt;"End",I124&lt;&gt;"",TODAY()&gt;=N(I124)-'Settings'!$B$4),"FOLLOW UP - NO ANSWER; ","")&amp;IF(AND(O124="Accepted",Q124=""),"ACCEPTED - NOT SIGNED; ","")&amp;IF(AND(H124="",Q124=""),"ENTER NOTICE DAYS; ","")&amp;IF(AND(Q124&lt;&gt;"",R124=""),"ENTER NEW END DATE; ",""),LEN(IF(AND(I124&lt;&gt;"",TODAY()&gt;I124,N124="",Q124=""),"NOTICE DEADLINE PASSED - NOTHING SENT; ","")&amp;IF(AND(TODAY()&gt;E124,Q124="",L124&lt;&gt;"End"),"PAST END DATE - NOT RENEWED; ","")&amp;IF(AND(J124&lt;&gt;"",TODAY()&gt;=J124,OR(L124="",L124="Undecided"),N124="",Q124=""),"DECIDE NOW; ","")&amp;IF(AND(K124&lt;&gt;"",TODAY()&gt;=K124,TODAY()&lt;J124,OR(L124="",L124="Undecided"),Q124=""),"DECIDE SOON; ","")&amp;IF(AND(N124&lt;&gt;"",OR(O124="",O124="No answer"),Q124="",L124&lt;&gt;"End",I124&lt;&gt;"",TODAY()&gt;=N(I124)-'Settings'!$B$4),"FOLLOW UP - NO ANSWER; ","")&amp;IF(AND(O124="Accepted",Q124=""),"ACCEPTED - NOT SIGNED; ","")&amp;IF(AND(H124="",Q124=""),"ENTER NOTICE DAYS; ","")&amp;IF(AND(Q124&lt;&gt;"",R124=""),"ENTER NEW END DATE; ",""))-2)))</f>
        <v/>
      </c>
    </row>
    <row r="125">
      <c r="D125" s="6" t="n"/>
      <c r="E125" s="6" t="n"/>
      <c r="F125" s="7" t="n"/>
      <c r="I125" s="6">
        <f>IF(OR(E125="",H125=""),"",E125-H125)</f>
        <v/>
      </c>
      <c r="J125" s="6">
        <f>IF(I125="","",I125-'Settings'!$B$2)</f>
        <v/>
      </c>
      <c r="K125" s="6">
        <f>IF(J125="","",J125-'Settings'!$B$3)</f>
        <v/>
      </c>
      <c r="M125" s="7" t="n"/>
      <c r="N125" s="6" t="n"/>
      <c r="P125" s="6" t="n"/>
      <c r="Q125" s="6" t="n"/>
      <c r="R125" s="6" t="n"/>
      <c r="S125">
        <f>IF(OR(E125="",Q125&lt;&gt;""),"",E125-TODAY())</f>
        <v/>
      </c>
      <c r="T125">
        <f>IF(E125="","",IF(Q125&lt;&gt;"","RENEWED",IF(L125="End","ENDING",IF(N125&lt;&gt;"","OFFER SENT",IF(AND(J125&lt;&gt;"",TODAY()&gt;=J125),"DECIDE NOW","OK")))))</f>
        <v/>
      </c>
      <c r="U125">
        <f>IF(E125="","",IF(IF(AND(I125&lt;&gt;"",TODAY()&gt;I125,N125="",Q125=""),"NOTICE DEADLINE PASSED - NOTHING SENT; ","")&amp;IF(AND(TODAY()&gt;E125,Q125="",L125&lt;&gt;"End"),"PAST END DATE - NOT RENEWED; ","")&amp;IF(AND(J125&lt;&gt;"",TODAY()&gt;=J125,OR(L125="",L125="Undecided"),N125="",Q125=""),"DECIDE NOW; ","")&amp;IF(AND(K125&lt;&gt;"",TODAY()&gt;=K125,TODAY()&lt;J125,OR(L125="",L125="Undecided"),Q125=""),"DECIDE SOON; ","")&amp;IF(AND(N125&lt;&gt;"",OR(O125="",O125="No answer"),Q125="",L125&lt;&gt;"End",I125&lt;&gt;"",TODAY()&gt;=N(I125)-'Settings'!$B$4),"FOLLOW UP - NO ANSWER; ","")&amp;IF(AND(O125="Accepted",Q125=""),"ACCEPTED - NOT SIGNED; ","")&amp;IF(AND(H125="",Q125=""),"ENTER NOTICE DAYS; ","")&amp;IF(AND(Q125&lt;&gt;"",R125=""),"ENTER NEW END DATE; ","")="","",LEFT(IF(AND(I125&lt;&gt;"",TODAY()&gt;I125,N125="",Q125=""),"NOTICE DEADLINE PASSED - NOTHING SENT; ","")&amp;IF(AND(TODAY()&gt;E125,Q125="",L125&lt;&gt;"End"),"PAST END DATE - NOT RENEWED; ","")&amp;IF(AND(J125&lt;&gt;"",TODAY()&gt;=J125,OR(L125="",L125="Undecided"),N125="",Q125=""),"DECIDE NOW; ","")&amp;IF(AND(K125&lt;&gt;"",TODAY()&gt;=K125,TODAY()&lt;J125,OR(L125="",L125="Undecided"),Q125=""),"DECIDE SOON; ","")&amp;IF(AND(N125&lt;&gt;"",OR(O125="",O125="No answer"),Q125="",L125&lt;&gt;"End",I125&lt;&gt;"",TODAY()&gt;=N(I125)-'Settings'!$B$4),"FOLLOW UP - NO ANSWER; ","")&amp;IF(AND(O125="Accepted",Q125=""),"ACCEPTED - NOT SIGNED; ","")&amp;IF(AND(H125="",Q125=""),"ENTER NOTICE DAYS; ","")&amp;IF(AND(Q125&lt;&gt;"",R125=""),"ENTER NEW END DATE; ",""),LEN(IF(AND(I125&lt;&gt;"",TODAY()&gt;I125,N125="",Q125=""),"NOTICE DEADLINE PASSED - NOTHING SENT; ","")&amp;IF(AND(TODAY()&gt;E125,Q125="",L125&lt;&gt;"End"),"PAST END DATE - NOT RENEWED; ","")&amp;IF(AND(J125&lt;&gt;"",TODAY()&gt;=J125,OR(L125="",L125="Undecided"),N125="",Q125=""),"DECIDE NOW; ","")&amp;IF(AND(K125&lt;&gt;"",TODAY()&gt;=K125,TODAY()&lt;J125,OR(L125="",L125="Undecided"),Q125=""),"DECIDE SOON; ","")&amp;IF(AND(N125&lt;&gt;"",OR(O125="",O125="No answer"),Q125="",L125&lt;&gt;"End",I125&lt;&gt;"",TODAY()&gt;=N(I125)-'Settings'!$B$4),"FOLLOW UP - NO ANSWER; ","")&amp;IF(AND(O125="Accepted",Q125=""),"ACCEPTED - NOT SIGNED; ","")&amp;IF(AND(H125="",Q125=""),"ENTER NOTICE DAYS; ","")&amp;IF(AND(Q125&lt;&gt;"",R125=""),"ENTER NEW END DATE; ",""))-2)))</f>
        <v/>
      </c>
    </row>
    <row r="126">
      <c r="D126" s="6" t="n"/>
      <c r="E126" s="6" t="n"/>
      <c r="F126" s="7" t="n"/>
      <c r="I126" s="6">
        <f>IF(OR(E126="",H126=""),"",E126-H126)</f>
        <v/>
      </c>
      <c r="J126" s="6">
        <f>IF(I126="","",I126-'Settings'!$B$2)</f>
        <v/>
      </c>
      <c r="K126" s="6">
        <f>IF(J126="","",J126-'Settings'!$B$3)</f>
        <v/>
      </c>
      <c r="M126" s="7" t="n"/>
      <c r="N126" s="6" t="n"/>
      <c r="P126" s="6" t="n"/>
      <c r="Q126" s="6" t="n"/>
      <c r="R126" s="6" t="n"/>
      <c r="S126">
        <f>IF(OR(E126="",Q126&lt;&gt;""),"",E126-TODAY())</f>
        <v/>
      </c>
      <c r="T126">
        <f>IF(E126="","",IF(Q126&lt;&gt;"","RENEWED",IF(L126="End","ENDING",IF(N126&lt;&gt;"","OFFER SENT",IF(AND(J126&lt;&gt;"",TODAY()&gt;=J126),"DECIDE NOW","OK")))))</f>
        <v/>
      </c>
      <c r="U126">
        <f>IF(E126="","",IF(IF(AND(I126&lt;&gt;"",TODAY()&gt;I126,N126="",Q126=""),"NOTICE DEADLINE PASSED - NOTHING SENT; ","")&amp;IF(AND(TODAY()&gt;E126,Q126="",L126&lt;&gt;"End"),"PAST END DATE - NOT RENEWED; ","")&amp;IF(AND(J126&lt;&gt;"",TODAY()&gt;=J126,OR(L126="",L126="Undecided"),N126="",Q126=""),"DECIDE NOW; ","")&amp;IF(AND(K126&lt;&gt;"",TODAY()&gt;=K126,TODAY()&lt;J126,OR(L126="",L126="Undecided"),Q126=""),"DECIDE SOON; ","")&amp;IF(AND(N126&lt;&gt;"",OR(O126="",O126="No answer"),Q126="",L126&lt;&gt;"End",I126&lt;&gt;"",TODAY()&gt;=N(I126)-'Settings'!$B$4),"FOLLOW UP - NO ANSWER; ","")&amp;IF(AND(O126="Accepted",Q126=""),"ACCEPTED - NOT SIGNED; ","")&amp;IF(AND(H126="",Q126=""),"ENTER NOTICE DAYS; ","")&amp;IF(AND(Q126&lt;&gt;"",R126=""),"ENTER NEW END DATE; ","")="","",LEFT(IF(AND(I126&lt;&gt;"",TODAY()&gt;I126,N126="",Q126=""),"NOTICE DEADLINE PASSED - NOTHING SENT; ","")&amp;IF(AND(TODAY()&gt;E126,Q126="",L126&lt;&gt;"End"),"PAST END DATE - NOT RENEWED; ","")&amp;IF(AND(J126&lt;&gt;"",TODAY()&gt;=J126,OR(L126="",L126="Undecided"),N126="",Q126=""),"DECIDE NOW; ","")&amp;IF(AND(K126&lt;&gt;"",TODAY()&gt;=K126,TODAY()&lt;J126,OR(L126="",L126="Undecided"),Q126=""),"DECIDE SOON; ","")&amp;IF(AND(N126&lt;&gt;"",OR(O126="",O126="No answer"),Q126="",L126&lt;&gt;"End",I126&lt;&gt;"",TODAY()&gt;=N(I126)-'Settings'!$B$4),"FOLLOW UP - NO ANSWER; ","")&amp;IF(AND(O126="Accepted",Q126=""),"ACCEPTED - NOT SIGNED; ","")&amp;IF(AND(H126="",Q126=""),"ENTER NOTICE DAYS; ","")&amp;IF(AND(Q126&lt;&gt;"",R126=""),"ENTER NEW END DATE; ",""),LEN(IF(AND(I126&lt;&gt;"",TODAY()&gt;I126,N126="",Q126=""),"NOTICE DEADLINE PASSED - NOTHING SENT; ","")&amp;IF(AND(TODAY()&gt;E126,Q126="",L126&lt;&gt;"End"),"PAST END DATE - NOT RENEWED; ","")&amp;IF(AND(J126&lt;&gt;"",TODAY()&gt;=J126,OR(L126="",L126="Undecided"),N126="",Q126=""),"DECIDE NOW; ","")&amp;IF(AND(K126&lt;&gt;"",TODAY()&gt;=K126,TODAY()&lt;J126,OR(L126="",L126="Undecided"),Q126=""),"DECIDE SOON; ","")&amp;IF(AND(N126&lt;&gt;"",OR(O126="",O126="No answer"),Q126="",L126&lt;&gt;"End",I126&lt;&gt;"",TODAY()&gt;=N(I126)-'Settings'!$B$4),"FOLLOW UP - NO ANSWER; ","")&amp;IF(AND(O126="Accepted",Q126=""),"ACCEPTED - NOT SIGNED; ","")&amp;IF(AND(H126="",Q126=""),"ENTER NOTICE DAYS; ","")&amp;IF(AND(Q126&lt;&gt;"",R126=""),"ENTER NEW END DATE; ",""))-2)))</f>
        <v/>
      </c>
    </row>
    <row r="127">
      <c r="D127" s="6" t="n"/>
      <c r="E127" s="6" t="n"/>
      <c r="F127" s="7" t="n"/>
      <c r="I127" s="6">
        <f>IF(OR(E127="",H127=""),"",E127-H127)</f>
        <v/>
      </c>
      <c r="J127" s="6">
        <f>IF(I127="","",I127-'Settings'!$B$2)</f>
        <v/>
      </c>
      <c r="K127" s="6">
        <f>IF(J127="","",J127-'Settings'!$B$3)</f>
        <v/>
      </c>
      <c r="M127" s="7" t="n"/>
      <c r="N127" s="6" t="n"/>
      <c r="P127" s="6" t="n"/>
      <c r="Q127" s="6" t="n"/>
      <c r="R127" s="6" t="n"/>
      <c r="S127">
        <f>IF(OR(E127="",Q127&lt;&gt;""),"",E127-TODAY())</f>
        <v/>
      </c>
      <c r="T127">
        <f>IF(E127="","",IF(Q127&lt;&gt;"","RENEWED",IF(L127="End","ENDING",IF(N127&lt;&gt;"","OFFER SENT",IF(AND(J127&lt;&gt;"",TODAY()&gt;=J127),"DECIDE NOW","OK")))))</f>
        <v/>
      </c>
      <c r="U127">
        <f>IF(E127="","",IF(IF(AND(I127&lt;&gt;"",TODAY()&gt;I127,N127="",Q127=""),"NOTICE DEADLINE PASSED - NOTHING SENT; ","")&amp;IF(AND(TODAY()&gt;E127,Q127="",L127&lt;&gt;"End"),"PAST END DATE - NOT RENEWED; ","")&amp;IF(AND(J127&lt;&gt;"",TODAY()&gt;=J127,OR(L127="",L127="Undecided"),N127="",Q127=""),"DECIDE NOW; ","")&amp;IF(AND(K127&lt;&gt;"",TODAY()&gt;=K127,TODAY()&lt;J127,OR(L127="",L127="Undecided"),Q127=""),"DECIDE SOON; ","")&amp;IF(AND(N127&lt;&gt;"",OR(O127="",O127="No answer"),Q127="",L127&lt;&gt;"End",I127&lt;&gt;"",TODAY()&gt;=N(I127)-'Settings'!$B$4),"FOLLOW UP - NO ANSWER; ","")&amp;IF(AND(O127="Accepted",Q127=""),"ACCEPTED - NOT SIGNED; ","")&amp;IF(AND(H127="",Q127=""),"ENTER NOTICE DAYS; ","")&amp;IF(AND(Q127&lt;&gt;"",R127=""),"ENTER NEW END DATE; ","")="","",LEFT(IF(AND(I127&lt;&gt;"",TODAY()&gt;I127,N127="",Q127=""),"NOTICE DEADLINE PASSED - NOTHING SENT; ","")&amp;IF(AND(TODAY()&gt;E127,Q127="",L127&lt;&gt;"End"),"PAST END DATE - NOT RENEWED; ","")&amp;IF(AND(J127&lt;&gt;"",TODAY()&gt;=J127,OR(L127="",L127="Undecided"),N127="",Q127=""),"DECIDE NOW; ","")&amp;IF(AND(K127&lt;&gt;"",TODAY()&gt;=K127,TODAY()&lt;J127,OR(L127="",L127="Undecided"),Q127=""),"DECIDE SOON; ","")&amp;IF(AND(N127&lt;&gt;"",OR(O127="",O127="No answer"),Q127="",L127&lt;&gt;"End",I127&lt;&gt;"",TODAY()&gt;=N(I127)-'Settings'!$B$4),"FOLLOW UP - NO ANSWER; ","")&amp;IF(AND(O127="Accepted",Q127=""),"ACCEPTED - NOT SIGNED; ","")&amp;IF(AND(H127="",Q127=""),"ENTER NOTICE DAYS; ","")&amp;IF(AND(Q127&lt;&gt;"",R127=""),"ENTER NEW END DATE; ",""),LEN(IF(AND(I127&lt;&gt;"",TODAY()&gt;I127,N127="",Q127=""),"NOTICE DEADLINE PASSED - NOTHING SENT; ","")&amp;IF(AND(TODAY()&gt;E127,Q127="",L127&lt;&gt;"End"),"PAST END DATE - NOT RENEWED; ","")&amp;IF(AND(J127&lt;&gt;"",TODAY()&gt;=J127,OR(L127="",L127="Undecided"),N127="",Q127=""),"DECIDE NOW; ","")&amp;IF(AND(K127&lt;&gt;"",TODAY()&gt;=K127,TODAY()&lt;J127,OR(L127="",L127="Undecided"),Q127=""),"DECIDE SOON; ","")&amp;IF(AND(N127&lt;&gt;"",OR(O127="",O127="No answer"),Q127="",L127&lt;&gt;"End",I127&lt;&gt;"",TODAY()&gt;=N(I127)-'Settings'!$B$4),"FOLLOW UP - NO ANSWER; ","")&amp;IF(AND(O127="Accepted",Q127=""),"ACCEPTED - NOT SIGNED; ","")&amp;IF(AND(H127="",Q127=""),"ENTER NOTICE DAYS; ","")&amp;IF(AND(Q127&lt;&gt;"",R127=""),"ENTER NEW END DATE; ",""))-2)))</f>
        <v/>
      </c>
    </row>
    <row r="128">
      <c r="D128" s="6" t="n"/>
      <c r="E128" s="6" t="n"/>
      <c r="F128" s="7" t="n"/>
      <c r="I128" s="6">
        <f>IF(OR(E128="",H128=""),"",E128-H128)</f>
        <v/>
      </c>
      <c r="J128" s="6">
        <f>IF(I128="","",I128-'Settings'!$B$2)</f>
        <v/>
      </c>
      <c r="K128" s="6">
        <f>IF(J128="","",J128-'Settings'!$B$3)</f>
        <v/>
      </c>
      <c r="M128" s="7" t="n"/>
      <c r="N128" s="6" t="n"/>
      <c r="P128" s="6" t="n"/>
      <c r="Q128" s="6" t="n"/>
      <c r="R128" s="6" t="n"/>
      <c r="S128">
        <f>IF(OR(E128="",Q128&lt;&gt;""),"",E128-TODAY())</f>
        <v/>
      </c>
      <c r="T128">
        <f>IF(E128="","",IF(Q128&lt;&gt;"","RENEWED",IF(L128="End","ENDING",IF(N128&lt;&gt;"","OFFER SENT",IF(AND(J128&lt;&gt;"",TODAY()&gt;=J128),"DECIDE NOW","OK")))))</f>
        <v/>
      </c>
      <c r="U128">
        <f>IF(E128="","",IF(IF(AND(I128&lt;&gt;"",TODAY()&gt;I128,N128="",Q128=""),"NOTICE DEADLINE PASSED - NOTHING SENT; ","")&amp;IF(AND(TODAY()&gt;E128,Q128="",L128&lt;&gt;"End"),"PAST END DATE - NOT RENEWED; ","")&amp;IF(AND(J128&lt;&gt;"",TODAY()&gt;=J128,OR(L128="",L128="Undecided"),N128="",Q128=""),"DECIDE NOW; ","")&amp;IF(AND(K128&lt;&gt;"",TODAY()&gt;=K128,TODAY()&lt;J128,OR(L128="",L128="Undecided"),Q128=""),"DECIDE SOON; ","")&amp;IF(AND(N128&lt;&gt;"",OR(O128="",O128="No answer"),Q128="",L128&lt;&gt;"End",I128&lt;&gt;"",TODAY()&gt;=N(I128)-'Settings'!$B$4),"FOLLOW UP - NO ANSWER; ","")&amp;IF(AND(O128="Accepted",Q128=""),"ACCEPTED - NOT SIGNED; ","")&amp;IF(AND(H128="",Q128=""),"ENTER NOTICE DAYS; ","")&amp;IF(AND(Q128&lt;&gt;"",R128=""),"ENTER NEW END DATE; ","")="","",LEFT(IF(AND(I128&lt;&gt;"",TODAY()&gt;I128,N128="",Q128=""),"NOTICE DEADLINE PASSED - NOTHING SENT; ","")&amp;IF(AND(TODAY()&gt;E128,Q128="",L128&lt;&gt;"End"),"PAST END DATE - NOT RENEWED; ","")&amp;IF(AND(J128&lt;&gt;"",TODAY()&gt;=J128,OR(L128="",L128="Undecided"),N128="",Q128=""),"DECIDE NOW; ","")&amp;IF(AND(K128&lt;&gt;"",TODAY()&gt;=K128,TODAY()&lt;J128,OR(L128="",L128="Undecided"),Q128=""),"DECIDE SOON; ","")&amp;IF(AND(N128&lt;&gt;"",OR(O128="",O128="No answer"),Q128="",L128&lt;&gt;"End",I128&lt;&gt;"",TODAY()&gt;=N(I128)-'Settings'!$B$4),"FOLLOW UP - NO ANSWER; ","")&amp;IF(AND(O128="Accepted",Q128=""),"ACCEPTED - NOT SIGNED; ","")&amp;IF(AND(H128="",Q128=""),"ENTER NOTICE DAYS; ","")&amp;IF(AND(Q128&lt;&gt;"",R128=""),"ENTER NEW END DATE; ",""),LEN(IF(AND(I128&lt;&gt;"",TODAY()&gt;I128,N128="",Q128=""),"NOTICE DEADLINE PASSED - NOTHING SENT; ","")&amp;IF(AND(TODAY()&gt;E128,Q128="",L128&lt;&gt;"End"),"PAST END DATE - NOT RENEWED; ","")&amp;IF(AND(J128&lt;&gt;"",TODAY()&gt;=J128,OR(L128="",L128="Undecided"),N128="",Q128=""),"DECIDE NOW; ","")&amp;IF(AND(K128&lt;&gt;"",TODAY()&gt;=K128,TODAY()&lt;J128,OR(L128="",L128="Undecided"),Q128=""),"DECIDE SOON; ","")&amp;IF(AND(N128&lt;&gt;"",OR(O128="",O128="No answer"),Q128="",L128&lt;&gt;"End",I128&lt;&gt;"",TODAY()&gt;=N(I128)-'Settings'!$B$4),"FOLLOW UP - NO ANSWER; ","")&amp;IF(AND(O128="Accepted",Q128=""),"ACCEPTED - NOT SIGNED; ","")&amp;IF(AND(H128="",Q128=""),"ENTER NOTICE DAYS; ","")&amp;IF(AND(Q128&lt;&gt;"",R128=""),"ENTER NEW END DATE; ",""))-2)))</f>
        <v/>
      </c>
    </row>
    <row r="129">
      <c r="D129" s="6" t="n"/>
      <c r="E129" s="6" t="n"/>
      <c r="F129" s="7" t="n"/>
      <c r="I129" s="6">
        <f>IF(OR(E129="",H129=""),"",E129-H129)</f>
        <v/>
      </c>
      <c r="J129" s="6">
        <f>IF(I129="","",I129-'Settings'!$B$2)</f>
        <v/>
      </c>
      <c r="K129" s="6">
        <f>IF(J129="","",J129-'Settings'!$B$3)</f>
        <v/>
      </c>
      <c r="M129" s="7" t="n"/>
      <c r="N129" s="6" t="n"/>
      <c r="P129" s="6" t="n"/>
      <c r="Q129" s="6" t="n"/>
      <c r="R129" s="6" t="n"/>
      <c r="S129">
        <f>IF(OR(E129="",Q129&lt;&gt;""),"",E129-TODAY())</f>
        <v/>
      </c>
      <c r="T129">
        <f>IF(E129="","",IF(Q129&lt;&gt;"","RENEWED",IF(L129="End","ENDING",IF(N129&lt;&gt;"","OFFER SENT",IF(AND(J129&lt;&gt;"",TODAY()&gt;=J129),"DECIDE NOW","OK")))))</f>
        <v/>
      </c>
      <c r="U129">
        <f>IF(E129="","",IF(IF(AND(I129&lt;&gt;"",TODAY()&gt;I129,N129="",Q129=""),"NOTICE DEADLINE PASSED - NOTHING SENT; ","")&amp;IF(AND(TODAY()&gt;E129,Q129="",L129&lt;&gt;"End"),"PAST END DATE - NOT RENEWED; ","")&amp;IF(AND(J129&lt;&gt;"",TODAY()&gt;=J129,OR(L129="",L129="Undecided"),N129="",Q129=""),"DECIDE NOW; ","")&amp;IF(AND(K129&lt;&gt;"",TODAY()&gt;=K129,TODAY()&lt;J129,OR(L129="",L129="Undecided"),Q129=""),"DECIDE SOON; ","")&amp;IF(AND(N129&lt;&gt;"",OR(O129="",O129="No answer"),Q129="",L129&lt;&gt;"End",I129&lt;&gt;"",TODAY()&gt;=N(I129)-'Settings'!$B$4),"FOLLOW UP - NO ANSWER; ","")&amp;IF(AND(O129="Accepted",Q129=""),"ACCEPTED - NOT SIGNED; ","")&amp;IF(AND(H129="",Q129=""),"ENTER NOTICE DAYS; ","")&amp;IF(AND(Q129&lt;&gt;"",R129=""),"ENTER NEW END DATE; ","")="","",LEFT(IF(AND(I129&lt;&gt;"",TODAY()&gt;I129,N129="",Q129=""),"NOTICE DEADLINE PASSED - NOTHING SENT; ","")&amp;IF(AND(TODAY()&gt;E129,Q129="",L129&lt;&gt;"End"),"PAST END DATE - NOT RENEWED; ","")&amp;IF(AND(J129&lt;&gt;"",TODAY()&gt;=J129,OR(L129="",L129="Undecided"),N129="",Q129=""),"DECIDE NOW; ","")&amp;IF(AND(K129&lt;&gt;"",TODAY()&gt;=K129,TODAY()&lt;J129,OR(L129="",L129="Undecided"),Q129=""),"DECIDE SOON; ","")&amp;IF(AND(N129&lt;&gt;"",OR(O129="",O129="No answer"),Q129="",L129&lt;&gt;"End",I129&lt;&gt;"",TODAY()&gt;=N(I129)-'Settings'!$B$4),"FOLLOW UP - NO ANSWER; ","")&amp;IF(AND(O129="Accepted",Q129=""),"ACCEPTED - NOT SIGNED; ","")&amp;IF(AND(H129="",Q129=""),"ENTER NOTICE DAYS; ","")&amp;IF(AND(Q129&lt;&gt;"",R129=""),"ENTER NEW END DATE; ",""),LEN(IF(AND(I129&lt;&gt;"",TODAY()&gt;I129,N129="",Q129=""),"NOTICE DEADLINE PASSED - NOTHING SENT; ","")&amp;IF(AND(TODAY()&gt;E129,Q129="",L129&lt;&gt;"End"),"PAST END DATE - NOT RENEWED; ","")&amp;IF(AND(J129&lt;&gt;"",TODAY()&gt;=J129,OR(L129="",L129="Undecided"),N129="",Q129=""),"DECIDE NOW; ","")&amp;IF(AND(K129&lt;&gt;"",TODAY()&gt;=K129,TODAY()&lt;J129,OR(L129="",L129="Undecided"),Q129=""),"DECIDE SOON; ","")&amp;IF(AND(N129&lt;&gt;"",OR(O129="",O129="No answer"),Q129="",L129&lt;&gt;"End",I129&lt;&gt;"",TODAY()&gt;=N(I129)-'Settings'!$B$4),"FOLLOW UP - NO ANSWER; ","")&amp;IF(AND(O129="Accepted",Q129=""),"ACCEPTED - NOT SIGNED; ","")&amp;IF(AND(H129="",Q129=""),"ENTER NOTICE DAYS; ","")&amp;IF(AND(Q129&lt;&gt;"",R129=""),"ENTER NEW END DATE; ",""))-2)))</f>
        <v/>
      </c>
    </row>
    <row r="130">
      <c r="D130" s="6" t="n"/>
      <c r="E130" s="6" t="n"/>
      <c r="F130" s="7" t="n"/>
      <c r="I130" s="6">
        <f>IF(OR(E130="",H130=""),"",E130-H130)</f>
        <v/>
      </c>
      <c r="J130" s="6">
        <f>IF(I130="","",I130-'Settings'!$B$2)</f>
        <v/>
      </c>
      <c r="K130" s="6">
        <f>IF(J130="","",J130-'Settings'!$B$3)</f>
        <v/>
      </c>
      <c r="M130" s="7" t="n"/>
      <c r="N130" s="6" t="n"/>
      <c r="P130" s="6" t="n"/>
      <c r="Q130" s="6" t="n"/>
      <c r="R130" s="6" t="n"/>
      <c r="S130">
        <f>IF(OR(E130="",Q130&lt;&gt;""),"",E130-TODAY())</f>
        <v/>
      </c>
      <c r="T130">
        <f>IF(E130="","",IF(Q130&lt;&gt;"","RENEWED",IF(L130="End","ENDING",IF(N130&lt;&gt;"","OFFER SENT",IF(AND(J130&lt;&gt;"",TODAY()&gt;=J130),"DECIDE NOW","OK")))))</f>
        <v/>
      </c>
      <c r="U130">
        <f>IF(E130="","",IF(IF(AND(I130&lt;&gt;"",TODAY()&gt;I130,N130="",Q130=""),"NOTICE DEADLINE PASSED - NOTHING SENT; ","")&amp;IF(AND(TODAY()&gt;E130,Q130="",L130&lt;&gt;"End"),"PAST END DATE - NOT RENEWED; ","")&amp;IF(AND(J130&lt;&gt;"",TODAY()&gt;=J130,OR(L130="",L130="Undecided"),N130="",Q130=""),"DECIDE NOW; ","")&amp;IF(AND(K130&lt;&gt;"",TODAY()&gt;=K130,TODAY()&lt;J130,OR(L130="",L130="Undecided"),Q130=""),"DECIDE SOON; ","")&amp;IF(AND(N130&lt;&gt;"",OR(O130="",O130="No answer"),Q130="",L130&lt;&gt;"End",I130&lt;&gt;"",TODAY()&gt;=N(I130)-'Settings'!$B$4),"FOLLOW UP - NO ANSWER; ","")&amp;IF(AND(O130="Accepted",Q130=""),"ACCEPTED - NOT SIGNED; ","")&amp;IF(AND(H130="",Q130=""),"ENTER NOTICE DAYS; ","")&amp;IF(AND(Q130&lt;&gt;"",R130=""),"ENTER NEW END DATE; ","")="","",LEFT(IF(AND(I130&lt;&gt;"",TODAY()&gt;I130,N130="",Q130=""),"NOTICE DEADLINE PASSED - NOTHING SENT; ","")&amp;IF(AND(TODAY()&gt;E130,Q130="",L130&lt;&gt;"End"),"PAST END DATE - NOT RENEWED; ","")&amp;IF(AND(J130&lt;&gt;"",TODAY()&gt;=J130,OR(L130="",L130="Undecided"),N130="",Q130=""),"DECIDE NOW; ","")&amp;IF(AND(K130&lt;&gt;"",TODAY()&gt;=K130,TODAY()&lt;J130,OR(L130="",L130="Undecided"),Q130=""),"DECIDE SOON; ","")&amp;IF(AND(N130&lt;&gt;"",OR(O130="",O130="No answer"),Q130="",L130&lt;&gt;"End",I130&lt;&gt;"",TODAY()&gt;=N(I130)-'Settings'!$B$4),"FOLLOW UP - NO ANSWER; ","")&amp;IF(AND(O130="Accepted",Q130=""),"ACCEPTED - NOT SIGNED; ","")&amp;IF(AND(H130="",Q130=""),"ENTER NOTICE DAYS; ","")&amp;IF(AND(Q130&lt;&gt;"",R130=""),"ENTER NEW END DATE; ",""),LEN(IF(AND(I130&lt;&gt;"",TODAY()&gt;I130,N130="",Q130=""),"NOTICE DEADLINE PASSED - NOTHING SENT; ","")&amp;IF(AND(TODAY()&gt;E130,Q130="",L130&lt;&gt;"End"),"PAST END DATE - NOT RENEWED; ","")&amp;IF(AND(J130&lt;&gt;"",TODAY()&gt;=J130,OR(L130="",L130="Undecided"),N130="",Q130=""),"DECIDE NOW; ","")&amp;IF(AND(K130&lt;&gt;"",TODAY()&gt;=K130,TODAY()&lt;J130,OR(L130="",L130="Undecided"),Q130=""),"DECIDE SOON; ","")&amp;IF(AND(N130&lt;&gt;"",OR(O130="",O130="No answer"),Q130="",L130&lt;&gt;"End",I130&lt;&gt;"",TODAY()&gt;=N(I130)-'Settings'!$B$4),"FOLLOW UP - NO ANSWER; ","")&amp;IF(AND(O130="Accepted",Q130=""),"ACCEPTED - NOT SIGNED; ","")&amp;IF(AND(H130="",Q130=""),"ENTER NOTICE DAYS; ","")&amp;IF(AND(Q130&lt;&gt;"",R130=""),"ENTER NEW END DATE; ",""))-2)))</f>
        <v/>
      </c>
    </row>
    <row r="131">
      <c r="D131" s="6" t="n"/>
      <c r="E131" s="6" t="n"/>
      <c r="F131" s="7" t="n"/>
      <c r="I131" s="6">
        <f>IF(OR(E131="",H131=""),"",E131-H131)</f>
        <v/>
      </c>
      <c r="J131" s="6">
        <f>IF(I131="","",I131-'Settings'!$B$2)</f>
        <v/>
      </c>
      <c r="K131" s="6">
        <f>IF(J131="","",J131-'Settings'!$B$3)</f>
        <v/>
      </c>
      <c r="M131" s="7" t="n"/>
      <c r="N131" s="6" t="n"/>
      <c r="P131" s="6" t="n"/>
      <c r="Q131" s="6" t="n"/>
      <c r="R131" s="6" t="n"/>
      <c r="S131">
        <f>IF(OR(E131="",Q131&lt;&gt;""),"",E131-TODAY())</f>
        <v/>
      </c>
      <c r="T131">
        <f>IF(E131="","",IF(Q131&lt;&gt;"","RENEWED",IF(L131="End","ENDING",IF(N131&lt;&gt;"","OFFER SENT",IF(AND(J131&lt;&gt;"",TODAY()&gt;=J131),"DECIDE NOW","OK")))))</f>
        <v/>
      </c>
      <c r="U131">
        <f>IF(E131="","",IF(IF(AND(I131&lt;&gt;"",TODAY()&gt;I131,N131="",Q131=""),"NOTICE DEADLINE PASSED - NOTHING SENT; ","")&amp;IF(AND(TODAY()&gt;E131,Q131="",L131&lt;&gt;"End"),"PAST END DATE - NOT RENEWED; ","")&amp;IF(AND(J131&lt;&gt;"",TODAY()&gt;=J131,OR(L131="",L131="Undecided"),N131="",Q131=""),"DECIDE NOW; ","")&amp;IF(AND(K131&lt;&gt;"",TODAY()&gt;=K131,TODAY()&lt;J131,OR(L131="",L131="Undecided"),Q131=""),"DECIDE SOON; ","")&amp;IF(AND(N131&lt;&gt;"",OR(O131="",O131="No answer"),Q131="",L131&lt;&gt;"End",I131&lt;&gt;"",TODAY()&gt;=N(I131)-'Settings'!$B$4),"FOLLOW UP - NO ANSWER; ","")&amp;IF(AND(O131="Accepted",Q131=""),"ACCEPTED - NOT SIGNED; ","")&amp;IF(AND(H131="",Q131=""),"ENTER NOTICE DAYS; ","")&amp;IF(AND(Q131&lt;&gt;"",R131=""),"ENTER NEW END DATE; ","")="","",LEFT(IF(AND(I131&lt;&gt;"",TODAY()&gt;I131,N131="",Q131=""),"NOTICE DEADLINE PASSED - NOTHING SENT; ","")&amp;IF(AND(TODAY()&gt;E131,Q131="",L131&lt;&gt;"End"),"PAST END DATE - NOT RENEWED; ","")&amp;IF(AND(J131&lt;&gt;"",TODAY()&gt;=J131,OR(L131="",L131="Undecided"),N131="",Q131=""),"DECIDE NOW; ","")&amp;IF(AND(K131&lt;&gt;"",TODAY()&gt;=K131,TODAY()&lt;J131,OR(L131="",L131="Undecided"),Q131=""),"DECIDE SOON; ","")&amp;IF(AND(N131&lt;&gt;"",OR(O131="",O131="No answer"),Q131="",L131&lt;&gt;"End",I131&lt;&gt;"",TODAY()&gt;=N(I131)-'Settings'!$B$4),"FOLLOW UP - NO ANSWER; ","")&amp;IF(AND(O131="Accepted",Q131=""),"ACCEPTED - NOT SIGNED; ","")&amp;IF(AND(H131="",Q131=""),"ENTER NOTICE DAYS; ","")&amp;IF(AND(Q131&lt;&gt;"",R131=""),"ENTER NEW END DATE; ",""),LEN(IF(AND(I131&lt;&gt;"",TODAY()&gt;I131,N131="",Q131=""),"NOTICE DEADLINE PASSED - NOTHING SENT; ","")&amp;IF(AND(TODAY()&gt;E131,Q131="",L131&lt;&gt;"End"),"PAST END DATE - NOT RENEWED; ","")&amp;IF(AND(J131&lt;&gt;"",TODAY()&gt;=J131,OR(L131="",L131="Undecided"),N131="",Q131=""),"DECIDE NOW; ","")&amp;IF(AND(K131&lt;&gt;"",TODAY()&gt;=K131,TODAY()&lt;J131,OR(L131="",L131="Undecided"),Q131=""),"DECIDE SOON; ","")&amp;IF(AND(N131&lt;&gt;"",OR(O131="",O131="No answer"),Q131="",L131&lt;&gt;"End",I131&lt;&gt;"",TODAY()&gt;=N(I131)-'Settings'!$B$4),"FOLLOW UP - NO ANSWER; ","")&amp;IF(AND(O131="Accepted",Q131=""),"ACCEPTED - NOT SIGNED; ","")&amp;IF(AND(H131="",Q131=""),"ENTER NOTICE DAYS; ","")&amp;IF(AND(Q131&lt;&gt;"",R131=""),"ENTER NEW END DATE; ",""))-2)))</f>
        <v/>
      </c>
    </row>
    <row r="132">
      <c r="D132" s="6" t="n"/>
      <c r="E132" s="6" t="n"/>
      <c r="F132" s="7" t="n"/>
      <c r="I132" s="6">
        <f>IF(OR(E132="",H132=""),"",E132-H132)</f>
        <v/>
      </c>
      <c r="J132" s="6">
        <f>IF(I132="","",I132-'Settings'!$B$2)</f>
        <v/>
      </c>
      <c r="K132" s="6">
        <f>IF(J132="","",J132-'Settings'!$B$3)</f>
        <v/>
      </c>
      <c r="M132" s="7" t="n"/>
      <c r="N132" s="6" t="n"/>
      <c r="P132" s="6" t="n"/>
      <c r="Q132" s="6" t="n"/>
      <c r="R132" s="6" t="n"/>
      <c r="S132">
        <f>IF(OR(E132="",Q132&lt;&gt;""),"",E132-TODAY())</f>
        <v/>
      </c>
      <c r="T132">
        <f>IF(E132="","",IF(Q132&lt;&gt;"","RENEWED",IF(L132="End","ENDING",IF(N132&lt;&gt;"","OFFER SENT",IF(AND(J132&lt;&gt;"",TODAY()&gt;=J132),"DECIDE NOW","OK")))))</f>
        <v/>
      </c>
      <c r="U132">
        <f>IF(E132="","",IF(IF(AND(I132&lt;&gt;"",TODAY()&gt;I132,N132="",Q132=""),"NOTICE DEADLINE PASSED - NOTHING SENT; ","")&amp;IF(AND(TODAY()&gt;E132,Q132="",L132&lt;&gt;"End"),"PAST END DATE - NOT RENEWED; ","")&amp;IF(AND(J132&lt;&gt;"",TODAY()&gt;=J132,OR(L132="",L132="Undecided"),N132="",Q132=""),"DECIDE NOW; ","")&amp;IF(AND(K132&lt;&gt;"",TODAY()&gt;=K132,TODAY()&lt;J132,OR(L132="",L132="Undecided"),Q132=""),"DECIDE SOON; ","")&amp;IF(AND(N132&lt;&gt;"",OR(O132="",O132="No answer"),Q132="",L132&lt;&gt;"End",I132&lt;&gt;"",TODAY()&gt;=N(I132)-'Settings'!$B$4),"FOLLOW UP - NO ANSWER; ","")&amp;IF(AND(O132="Accepted",Q132=""),"ACCEPTED - NOT SIGNED; ","")&amp;IF(AND(H132="",Q132=""),"ENTER NOTICE DAYS; ","")&amp;IF(AND(Q132&lt;&gt;"",R132=""),"ENTER NEW END DATE; ","")="","",LEFT(IF(AND(I132&lt;&gt;"",TODAY()&gt;I132,N132="",Q132=""),"NOTICE DEADLINE PASSED - NOTHING SENT; ","")&amp;IF(AND(TODAY()&gt;E132,Q132="",L132&lt;&gt;"End"),"PAST END DATE - NOT RENEWED; ","")&amp;IF(AND(J132&lt;&gt;"",TODAY()&gt;=J132,OR(L132="",L132="Undecided"),N132="",Q132=""),"DECIDE NOW; ","")&amp;IF(AND(K132&lt;&gt;"",TODAY()&gt;=K132,TODAY()&lt;J132,OR(L132="",L132="Undecided"),Q132=""),"DECIDE SOON; ","")&amp;IF(AND(N132&lt;&gt;"",OR(O132="",O132="No answer"),Q132="",L132&lt;&gt;"End",I132&lt;&gt;"",TODAY()&gt;=N(I132)-'Settings'!$B$4),"FOLLOW UP - NO ANSWER; ","")&amp;IF(AND(O132="Accepted",Q132=""),"ACCEPTED - NOT SIGNED; ","")&amp;IF(AND(H132="",Q132=""),"ENTER NOTICE DAYS; ","")&amp;IF(AND(Q132&lt;&gt;"",R132=""),"ENTER NEW END DATE; ",""),LEN(IF(AND(I132&lt;&gt;"",TODAY()&gt;I132,N132="",Q132=""),"NOTICE DEADLINE PASSED - NOTHING SENT; ","")&amp;IF(AND(TODAY()&gt;E132,Q132="",L132&lt;&gt;"End"),"PAST END DATE - NOT RENEWED; ","")&amp;IF(AND(J132&lt;&gt;"",TODAY()&gt;=J132,OR(L132="",L132="Undecided"),N132="",Q132=""),"DECIDE NOW; ","")&amp;IF(AND(K132&lt;&gt;"",TODAY()&gt;=K132,TODAY()&lt;J132,OR(L132="",L132="Undecided"),Q132=""),"DECIDE SOON; ","")&amp;IF(AND(N132&lt;&gt;"",OR(O132="",O132="No answer"),Q132="",L132&lt;&gt;"End",I132&lt;&gt;"",TODAY()&gt;=N(I132)-'Settings'!$B$4),"FOLLOW UP - NO ANSWER; ","")&amp;IF(AND(O132="Accepted",Q132=""),"ACCEPTED - NOT SIGNED; ","")&amp;IF(AND(H132="",Q132=""),"ENTER NOTICE DAYS; ","")&amp;IF(AND(Q132&lt;&gt;"",R132=""),"ENTER NEW END DATE; ",""))-2)))</f>
        <v/>
      </c>
    </row>
    <row r="133">
      <c r="D133" s="6" t="n"/>
      <c r="E133" s="6" t="n"/>
      <c r="F133" s="7" t="n"/>
      <c r="I133" s="6">
        <f>IF(OR(E133="",H133=""),"",E133-H133)</f>
        <v/>
      </c>
      <c r="J133" s="6">
        <f>IF(I133="","",I133-'Settings'!$B$2)</f>
        <v/>
      </c>
      <c r="K133" s="6">
        <f>IF(J133="","",J133-'Settings'!$B$3)</f>
        <v/>
      </c>
      <c r="M133" s="7" t="n"/>
      <c r="N133" s="6" t="n"/>
      <c r="P133" s="6" t="n"/>
      <c r="Q133" s="6" t="n"/>
      <c r="R133" s="6" t="n"/>
      <c r="S133">
        <f>IF(OR(E133="",Q133&lt;&gt;""),"",E133-TODAY())</f>
        <v/>
      </c>
      <c r="T133">
        <f>IF(E133="","",IF(Q133&lt;&gt;"","RENEWED",IF(L133="End","ENDING",IF(N133&lt;&gt;"","OFFER SENT",IF(AND(J133&lt;&gt;"",TODAY()&gt;=J133),"DECIDE NOW","OK")))))</f>
        <v/>
      </c>
      <c r="U133">
        <f>IF(E133="","",IF(IF(AND(I133&lt;&gt;"",TODAY()&gt;I133,N133="",Q133=""),"NOTICE DEADLINE PASSED - NOTHING SENT; ","")&amp;IF(AND(TODAY()&gt;E133,Q133="",L133&lt;&gt;"End"),"PAST END DATE - NOT RENEWED; ","")&amp;IF(AND(J133&lt;&gt;"",TODAY()&gt;=J133,OR(L133="",L133="Undecided"),N133="",Q133=""),"DECIDE NOW; ","")&amp;IF(AND(K133&lt;&gt;"",TODAY()&gt;=K133,TODAY()&lt;J133,OR(L133="",L133="Undecided"),Q133=""),"DECIDE SOON; ","")&amp;IF(AND(N133&lt;&gt;"",OR(O133="",O133="No answer"),Q133="",L133&lt;&gt;"End",I133&lt;&gt;"",TODAY()&gt;=N(I133)-'Settings'!$B$4),"FOLLOW UP - NO ANSWER; ","")&amp;IF(AND(O133="Accepted",Q133=""),"ACCEPTED - NOT SIGNED; ","")&amp;IF(AND(H133="",Q133=""),"ENTER NOTICE DAYS; ","")&amp;IF(AND(Q133&lt;&gt;"",R133=""),"ENTER NEW END DATE; ","")="","",LEFT(IF(AND(I133&lt;&gt;"",TODAY()&gt;I133,N133="",Q133=""),"NOTICE DEADLINE PASSED - NOTHING SENT; ","")&amp;IF(AND(TODAY()&gt;E133,Q133="",L133&lt;&gt;"End"),"PAST END DATE - NOT RENEWED; ","")&amp;IF(AND(J133&lt;&gt;"",TODAY()&gt;=J133,OR(L133="",L133="Undecided"),N133="",Q133=""),"DECIDE NOW; ","")&amp;IF(AND(K133&lt;&gt;"",TODAY()&gt;=K133,TODAY()&lt;J133,OR(L133="",L133="Undecided"),Q133=""),"DECIDE SOON; ","")&amp;IF(AND(N133&lt;&gt;"",OR(O133="",O133="No answer"),Q133="",L133&lt;&gt;"End",I133&lt;&gt;"",TODAY()&gt;=N(I133)-'Settings'!$B$4),"FOLLOW UP - NO ANSWER; ","")&amp;IF(AND(O133="Accepted",Q133=""),"ACCEPTED - NOT SIGNED; ","")&amp;IF(AND(H133="",Q133=""),"ENTER NOTICE DAYS; ","")&amp;IF(AND(Q133&lt;&gt;"",R133=""),"ENTER NEW END DATE; ",""),LEN(IF(AND(I133&lt;&gt;"",TODAY()&gt;I133,N133="",Q133=""),"NOTICE DEADLINE PASSED - NOTHING SENT; ","")&amp;IF(AND(TODAY()&gt;E133,Q133="",L133&lt;&gt;"End"),"PAST END DATE - NOT RENEWED; ","")&amp;IF(AND(J133&lt;&gt;"",TODAY()&gt;=J133,OR(L133="",L133="Undecided"),N133="",Q133=""),"DECIDE NOW; ","")&amp;IF(AND(K133&lt;&gt;"",TODAY()&gt;=K133,TODAY()&lt;J133,OR(L133="",L133="Undecided"),Q133=""),"DECIDE SOON; ","")&amp;IF(AND(N133&lt;&gt;"",OR(O133="",O133="No answer"),Q133="",L133&lt;&gt;"End",I133&lt;&gt;"",TODAY()&gt;=N(I133)-'Settings'!$B$4),"FOLLOW UP - NO ANSWER; ","")&amp;IF(AND(O133="Accepted",Q133=""),"ACCEPTED - NOT SIGNED; ","")&amp;IF(AND(H133="",Q133=""),"ENTER NOTICE DAYS; ","")&amp;IF(AND(Q133&lt;&gt;"",R133=""),"ENTER NEW END DATE; ",""))-2)))</f>
        <v/>
      </c>
    </row>
    <row r="134">
      <c r="D134" s="6" t="n"/>
      <c r="E134" s="6" t="n"/>
      <c r="F134" s="7" t="n"/>
      <c r="I134" s="6">
        <f>IF(OR(E134="",H134=""),"",E134-H134)</f>
        <v/>
      </c>
      <c r="J134" s="6">
        <f>IF(I134="","",I134-'Settings'!$B$2)</f>
        <v/>
      </c>
      <c r="K134" s="6">
        <f>IF(J134="","",J134-'Settings'!$B$3)</f>
        <v/>
      </c>
      <c r="M134" s="7" t="n"/>
      <c r="N134" s="6" t="n"/>
      <c r="P134" s="6" t="n"/>
      <c r="Q134" s="6" t="n"/>
      <c r="R134" s="6" t="n"/>
      <c r="S134">
        <f>IF(OR(E134="",Q134&lt;&gt;""),"",E134-TODAY())</f>
        <v/>
      </c>
      <c r="T134">
        <f>IF(E134="","",IF(Q134&lt;&gt;"","RENEWED",IF(L134="End","ENDING",IF(N134&lt;&gt;"","OFFER SENT",IF(AND(J134&lt;&gt;"",TODAY()&gt;=J134),"DECIDE NOW","OK")))))</f>
        <v/>
      </c>
      <c r="U134">
        <f>IF(E134="","",IF(IF(AND(I134&lt;&gt;"",TODAY()&gt;I134,N134="",Q134=""),"NOTICE DEADLINE PASSED - NOTHING SENT; ","")&amp;IF(AND(TODAY()&gt;E134,Q134="",L134&lt;&gt;"End"),"PAST END DATE - NOT RENEWED; ","")&amp;IF(AND(J134&lt;&gt;"",TODAY()&gt;=J134,OR(L134="",L134="Undecided"),N134="",Q134=""),"DECIDE NOW; ","")&amp;IF(AND(K134&lt;&gt;"",TODAY()&gt;=K134,TODAY()&lt;J134,OR(L134="",L134="Undecided"),Q134=""),"DECIDE SOON; ","")&amp;IF(AND(N134&lt;&gt;"",OR(O134="",O134="No answer"),Q134="",L134&lt;&gt;"End",I134&lt;&gt;"",TODAY()&gt;=N(I134)-'Settings'!$B$4),"FOLLOW UP - NO ANSWER; ","")&amp;IF(AND(O134="Accepted",Q134=""),"ACCEPTED - NOT SIGNED; ","")&amp;IF(AND(H134="",Q134=""),"ENTER NOTICE DAYS; ","")&amp;IF(AND(Q134&lt;&gt;"",R134=""),"ENTER NEW END DATE; ","")="","",LEFT(IF(AND(I134&lt;&gt;"",TODAY()&gt;I134,N134="",Q134=""),"NOTICE DEADLINE PASSED - NOTHING SENT; ","")&amp;IF(AND(TODAY()&gt;E134,Q134="",L134&lt;&gt;"End"),"PAST END DATE - NOT RENEWED; ","")&amp;IF(AND(J134&lt;&gt;"",TODAY()&gt;=J134,OR(L134="",L134="Undecided"),N134="",Q134=""),"DECIDE NOW; ","")&amp;IF(AND(K134&lt;&gt;"",TODAY()&gt;=K134,TODAY()&lt;J134,OR(L134="",L134="Undecided"),Q134=""),"DECIDE SOON; ","")&amp;IF(AND(N134&lt;&gt;"",OR(O134="",O134="No answer"),Q134="",L134&lt;&gt;"End",I134&lt;&gt;"",TODAY()&gt;=N(I134)-'Settings'!$B$4),"FOLLOW UP - NO ANSWER; ","")&amp;IF(AND(O134="Accepted",Q134=""),"ACCEPTED - NOT SIGNED; ","")&amp;IF(AND(H134="",Q134=""),"ENTER NOTICE DAYS; ","")&amp;IF(AND(Q134&lt;&gt;"",R134=""),"ENTER NEW END DATE; ",""),LEN(IF(AND(I134&lt;&gt;"",TODAY()&gt;I134,N134="",Q134=""),"NOTICE DEADLINE PASSED - NOTHING SENT; ","")&amp;IF(AND(TODAY()&gt;E134,Q134="",L134&lt;&gt;"End"),"PAST END DATE - NOT RENEWED; ","")&amp;IF(AND(J134&lt;&gt;"",TODAY()&gt;=J134,OR(L134="",L134="Undecided"),N134="",Q134=""),"DECIDE NOW; ","")&amp;IF(AND(K134&lt;&gt;"",TODAY()&gt;=K134,TODAY()&lt;J134,OR(L134="",L134="Undecided"),Q134=""),"DECIDE SOON; ","")&amp;IF(AND(N134&lt;&gt;"",OR(O134="",O134="No answer"),Q134="",L134&lt;&gt;"End",I134&lt;&gt;"",TODAY()&gt;=N(I134)-'Settings'!$B$4),"FOLLOW UP - NO ANSWER; ","")&amp;IF(AND(O134="Accepted",Q134=""),"ACCEPTED - NOT SIGNED; ","")&amp;IF(AND(H134="",Q134=""),"ENTER NOTICE DAYS; ","")&amp;IF(AND(Q134&lt;&gt;"",R134=""),"ENTER NEW END DATE; ",""))-2)))</f>
        <v/>
      </c>
    </row>
    <row r="135">
      <c r="D135" s="6" t="n"/>
      <c r="E135" s="6" t="n"/>
      <c r="F135" s="7" t="n"/>
      <c r="I135" s="6">
        <f>IF(OR(E135="",H135=""),"",E135-H135)</f>
        <v/>
      </c>
      <c r="J135" s="6">
        <f>IF(I135="","",I135-'Settings'!$B$2)</f>
        <v/>
      </c>
      <c r="K135" s="6">
        <f>IF(J135="","",J135-'Settings'!$B$3)</f>
        <v/>
      </c>
      <c r="M135" s="7" t="n"/>
      <c r="N135" s="6" t="n"/>
      <c r="P135" s="6" t="n"/>
      <c r="Q135" s="6" t="n"/>
      <c r="R135" s="6" t="n"/>
      <c r="S135">
        <f>IF(OR(E135="",Q135&lt;&gt;""),"",E135-TODAY())</f>
        <v/>
      </c>
      <c r="T135">
        <f>IF(E135="","",IF(Q135&lt;&gt;"","RENEWED",IF(L135="End","ENDING",IF(N135&lt;&gt;"","OFFER SENT",IF(AND(J135&lt;&gt;"",TODAY()&gt;=J135),"DECIDE NOW","OK")))))</f>
        <v/>
      </c>
      <c r="U135">
        <f>IF(E135="","",IF(IF(AND(I135&lt;&gt;"",TODAY()&gt;I135,N135="",Q135=""),"NOTICE DEADLINE PASSED - NOTHING SENT; ","")&amp;IF(AND(TODAY()&gt;E135,Q135="",L135&lt;&gt;"End"),"PAST END DATE - NOT RENEWED; ","")&amp;IF(AND(J135&lt;&gt;"",TODAY()&gt;=J135,OR(L135="",L135="Undecided"),N135="",Q135=""),"DECIDE NOW; ","")&amp;IF(AND(K135&lt;&gt;"",TODAY()&gt;=K135,TODAY()&lt;J135,OR(L135="",L135="Undecided"),Q135=""),"DECIDE SOON; ","")&amp;IF(AND(N135&lt;&gt;"",OR(O135="",O135="No answer"),Q135="",L135&lt;&gt;"End",I135&lt;&gt;"",TODAY()&gt;=N(I135)-'Settings'!$B$4),"FOLLOW UP - NO ANSWER; ","")&amp;IF(AND(O135="Accepted",Q135=""),"ACCEPTED - NOT SIGNED; ","")&amp;IF(AND(H135="",Q135=""),"ENTER NOTICE DAYS; ","")&amp;IF(AND(Q135&lt;&gt;"",R135=""),"ENTER NEW END DATE; ","")="","",LEFT(IF(AND(I135&lt;&gt;"",TODAY()&gt;I135,N135="",Q135=""),"NOTICE DEADLINE PASSED - NOTHING SENT; ","")&amp;IF(AND(TODAY()&gt;E135,Q135="",L135&lt;&gt;"End"),"PAST END DATE - NOT RENEWED; ","")&amp;IF(AND(J135&lt;&gt;"",TODAY()&gt;=J135,OR(L135="",L135="Undecided"),N135="",Q135=""),"DECIDE NOW; ","")&amp;IF(AND(K135&lt;&gt;"",TODAY()&gt;=K135,TODAY()&lt;J135,OR(L135="",L135="Undecided"),Q135=""),"DECIDE SOON; ","")&amp;IF(AND(N135&lt;&gt;"",OR(O135="",O135="No answer"),Q135="",L135&lt;&gt;"End",I135&lt;&gt;"",TODAY()&gt;=N(I135)-'Settings'!$B$4),"FOLLOW UP - NO ANSWER; ","")&amp;IF(AND(O135="Accepted",Q135=""),"ACCEPTED - NOT SIGNED; ","")&amp;IF(AND(H135="",Q135=""),"ENTER NOTICE DAYS; ","")&amp;IF(AND(Q135&lt;&gt;"",R135=""),"ENTER NEW END DATE; ",""),LEN(IF(AND(I135&lt;&gt;"",TODAY()&gt;I135,N135="",Q135=""),"NOTICE DEADLINE PASSED - NOTHING SENT; ","")&amp;IF(AND(TODAY()&gt;E135,Q135="",L135&lt;&gt;"End"),"PAST END DATE - NOT RENEWED; ","")&amp;IF(AND(J135&lt;&gt;"",TODAY()&gt;=J135,OR(L135="",L135="Undecided"),N135="",Q135=""),"DECIDE NOW; ","")&amp;IF(AND(K135&lt;&gt;"",TODAY()&gt;=K135,TODAY()&lt;J135,OR(L135="",L135="Undecided"),Q135=""),"DECIDE SOON; ","")&amp;IF(AND(N135&lt;&gt;"",OR(O135="",O135="No answer"),Q135="",L135&lt;&gt;"End",I135&lt;&gt;"",TODAY()&gt;=N(I135)-'Settings'!$B$4),"FOLLOW UP - NO ANSWER; ","")&amp;IF(AND(O135="Accepted",Q135=""),"ACCEPTED - NOT SIGNED; ","")&amp;IF(AND(H135="",Q135=""),"ENTER NOTICE DAYS; ","")&amp;IF(AND(Q135&lt;&gt;"",R135=""),"ENTER NEW END DATE; ",""))-2)))</f>
        <v/>
      </c>
    </row>
    <row r="136">
      <c r="D136" s="6" t="n"/>
      <c r="E136" s="6" t="n"/>
      <c r="F136" s="7" t="n"/>
      <c r="I136" s="6">
        <f>IF(OR(E136="",H136=""),"",E136-H136)</f>
        <v/>
      </c>
      <c r="J136" s="6">
        <f>IF(I136="","",I136-'Settings'!$B$2)</f>
        <v/>
      </c>
      <c r="K136" s="6">
        <f>IF(J136="","",J136-'Settings'!$B$3)</f>
        <v/>
      </c>
      <c r="M136" s="7" t="n"/>
      <c r="N136" s="6" t="n"/>
      <c r="P136" s="6" t="n"/>
      <c r="Q136" s="6" t="n"/>
      <c r="R136" s="6" t="n"/>
      <c r="S136">
        <f>IF(OR(E136="",Q136&lt;&gt;""),"",E136-TODAY())</f>
        <v/>
      </c>
      <c r="T136">
        <f>IF(E136="","",IF(Q136&lt;&gt;"","RENEWED",IF(L136="End","ENDING",IF(N136&lt;&gt;"","OFFER SENT",IF(AND(J136&lt;&gt;"",TODAY()&gt;=J136),"DECIDE NOW","OK")))))</f>
        <v/>
      </c>
      <c r="U136">
        <f>IF(E136="","",IF(IF(AND(I136&lt;&gt;"",TODAY()&gt;I136,N136="",Q136=""),"NOTICE DEADLINE PASSED - NOTHING SENT; ","")&amp;IF(AND(TODAY()&gt;E136,Q136="",L136&lt;&gt;"End"),"PAST END DATE - NOT RENEWED; ","")&amp;IF(AND(J136&lt;&gt;"",TODAY()&gt;=J136,OR(L136="",L136="Undecided"),N136="",Q136=""),"DECIDE NOW; ","")&amp;IF(AND(K136&lt;&gt;"",TODAY()&gt;=K136,TODAY()&lt;J136,OR(L136="",L136="Undecided"),Q136=""),"DECIDE SOON; ","")&amp;IF(AND(N136&lt;&gt;"",OR(O136="",O136="No answer"),Q136="",L136&lt;&gt;"End",I136&lt;&gt;"",TODAY()&gt;=N(I136)-'Settings'!$B$4),"FOLLOW UP - NO ANSWER; ","")&amp;IF(AND(O136="Accepted",Q136=""),"ACCEPTED - NOT SIGNED; ","")&amp;IF(AND(H136="",Q136=""),"ENTER NOTICE DAYS; ","")&amp;IF(AND(Q136&lt;&gt;"",R136=""),"ENTER NEW END DATE; ","")="","",LEFT(IF(AND(I136&lt;&gt;"",TODAY()&gt;I136,N136="",Q136=""),"NOTICE DEADLINE PASSED - NOTHING SENT; ","")&amp;IF(AND(TODAY()&gt;E136,Q136="",L136&lt;&gt;"End"),"PAST END DATE - NOT RENEWED; ","")&amp;IF(AND(J136&lt;&gt;"",TODAY()&gt;=J136,OR(L136="",L136="Undecided"),N136="",Q136=""),"DECIDE NOW; ","")&amp;IF(AND(K136&lt;&gt;"",TODAY()&gt;=K136,TODAY()&lt;J136,OR(L136="",L136="Undecided"),Q136=""),"DECIDE SOON; ","")&amp;IF(AND(N136&lt;&gt;"",OR(O136="",O136="No answer"),Q136="",L136&lt;&gt;"End",I136&lt;&gt;"",TODAY()&gt;=N(I136)-'Settings'!$B$4),"FOLLOW UP - NO ANSWER; ","")&amp;IF(AND(O136="Accepted",Q136=""),"ACCEPTED - NOT SIGNED; ","")&amp;IF(AND(H136="",Q136=""),"ENTER NOTICE DAYS; ","")&amp;IF(AND(Q136&lt;&gt;"",R136=""),"ENTER NEW END DATE; ",""),LEN(IF(AND(I136&lt;&gt;"",TODAY()&gt;I136,N136="",Q136=""),"NOTICE DEADLINE PASSED - NOTHING SENT; ","")&amp;IF(AND(TODAY()&gt;E136,Q136="",L136&lt;&gt;"End"),"PAST END DATE - NOT RENEWED; ","")&amp;IF(AND(J136&lt;&gt;"",TODAY()&gt;=J136,OR(L136="",L136="Undecided"),N136="",Q136=""),"DECIDE NOW; ","")&amp;IF(AND(K136&lt;&gt;"",TODAY()&gt;=K136,TODAY()&lt;J136,OR(L136="",L136="Undecided"),Q136=""),"DECIDE SOON; ","")&amp;IF(AND(N136&lt;&gt;"",OR(O136="",O136="No answer"),Q136="",L136&lt;&gt;"End",I136&lt;&gt;"",TODAY()&gt;=N(I136)-'Settings'!$B$4),"FOLLOW UP - NO ANSWER; ","")&amp;IF(AND(O136="Accepted",Q136=""),"ACCEPTED - NOT SIGNED; ","")&amp;IF(AND(H136="",Q136=""),"ENTER NOTICE DAYS; ","")&amp;IF(AND(Q136&lt;&gt;"",R136=""),"ENTER NEW END DATE; ",""))-2)))</f>
        <v/>
      </c>
    </row>
    <row r="137">
      <c r="D137" s="6" t="n"/>
      <c r="E137" s="6" t="n"/>
      <c r="F137" s="7" t="n"/>
      <c r="I137" s="6">
        <f>IF(OR(E137="",H137=""),"",E137-H137)</f>
        <v/>
      </c>
      <c r="J137" s="6">
        <f>IF(I137="","",I137-'Settings'!$B$2)</f>
        <v/>
      </c>
      <c r="K137" s="6">
        <f>IF(J137="","",J137-'Settings'!$B$3)</f>
        <v/>
      </c>
      <c r="M137" s="7" t="n"/>
      <c r="N137" s="6" t="n"/>
      <c r="P137" s="6" t="n"/>
      <c r="Q137" s="6" t="n"/>
      <c r="R137" s="6" t="n"/>
      <c r="S137">
        <f>IF(OR(E137="",Q137&lt;&gt;""),"",E137-TODAY())</f>
        <v/>
      </c>
      <c r="T137">
        <f>IF(E137="","",IF(Q137&lt;&gt;"","RENEWED",IF(L137="End","ENDING",IF(N137&lt;&gt;"","OFFER SENT",IF(AND(J137&lt;&gt;"",TODAY()&gt;=J137),"DECIDE NOW","OK")))))</f>
        <v/>
      </c>
      <c r="U137">
        <f>IF(E137="","",IF(IF(AND(I137&lt;&gt;"",TODAY()&gt;I137,N137="",Q137=""),"NOTICE DEADLINE PASSED - NOTHING SENT; ","")&amp;IF(AND(TODAY()&gt;E137,Q137="",L137&lt;&gt;"End"),"PAST END DATE - NOT RENEWED; ","")&amp;IF(AND(J137&lt;&gt;"",TODAY()&gt;=J137,OR(L137="",L137="Undecided"),N137="",Q137=""),"DECIDE NOW; ","")&amp;IF(AND(K137&lt;&gt;"",TODAY()&gt;=K137,TODAY()&lt;J137,OR(L137="",L137="Undecided"),Q137=""),"DECIDE SOON; ","")&amp;IF(AND(N137&lt;&gt;"",OR(O137="",O137="No answer"),Q137="",L137&lt;&gt;"End",I137&lt;&gt;"",TODAY()&gt;=N(I137)-'Settings'!$B$4),"FOLLOW UP - NO ANSWER; ","")&amp;IF(AND(O137="Accepted",Q137=""),"ACCEPTED - NOT SIGNED; ","")&amp;IF(AND(H137="",Q137=""),"ENTER NOTICE DAYS; ","")&amp;IF(AND(Q137&lt;&gt;"",R137=""),"ENTER NEW END DATE; ","")="","",LEFT(IF(AND(I137&lt;&gt;"",TODAY()&gt;I137,N137="",Q137=""),"NOTICE DEADLINE PASSED - NOTHING SENT; ","")&amp;IF(AND(TODAY()&gt;E137,Q137="",L137&lt;&gt;"End"),"PAST END DATE - NOT RENEWED; ","")&amp;IF(AND(J137&lt;&gt;"",TODAY()&gt;=J137,OR(L137="",L137="Undecided"),N137="",Q137=""),"DECIDE NOW; ","")&amp;IF(AND(K137&lt;&gt;"",TODAY()&gt;=K137,TODAY()&lt;J137,OR(L137="",L137="Undecided"),Q137=""),"DECIDE SOON; ","")&amp;IF(AND(N137&lt;&gt;"",OR(O137="",O137="No answer"),Q137="",L137&lt;&gt;"End",I137&lt;&gt;"",TODAY()&gt;=N(I137)-'Settings'!$B$4),"FOLLOW UP - NO ANSWER; ","")&amp;IF(AND(O137="Accepted",Q137=""),"ACCEPTED - NOT SIGNED; ","")&amp;IF(AND(H137="",Q137=""),"ENTER NOTICE DAYS; ","")&amp;IF(AND(Q137&lt;&gt;"",R137=""),"ENTER NEW END DATE; ",""),LEN(IF(AND(I137&lt;&gt;"",TODAY()&gt;I137,N137="",Q137=""),"NOTICE DEADLINE PASSED - NOTHING SENT; ","")&amp;IF(AND(TODAY()&gt;E137,Q137="",L137&lt;&gt;"End"),"PAST END DATE - NOT RENEWED; ","")&amp;IF(AND(J137&lt;&gt;"",TODAY()&gt;=J137,OR(L137="",L137="Undecided"),N137="",Q137=""),"DECIDE NOW; ","")&amp;IF(AND(K137&lt;&gt;"",TODAY()&gt;=K137,TODAY()&lt;J137,OR(L137="",L137="Undecided"),Q137=""),"DECIDE SOON; ","")&amp;IF(AND(N137&lt;&gt;"",OR(O137="",O137="No answer"),Q137="",L137&lt;&gt;"End",I137&lt;&gt;"",TODAY()&gt;=N(I137)-'Settings'!$B$4),"FOLLOW UP - NO ANSWER; ","")&amp;IF(AND(O137="Accepted",Q137=""),"ACCEPTED - NOT SIGNED; ","")&amp;IF(AND(H137="",Q137=""),"ENTER NOTICE DAYS; ","")&amp;IF(AND(Q137&lt;&gt;"",R137=""),"ENTER NEW END DATE; ",""))-2)))</f>
        <v/>
      </c>
    </row>
    <row r="138">
      <c r="D138" s="6" t="n"/>
      <c r="E138" s="6" t="n"/>
      <c r="F138" s="7" t="n"/>
      <c r="I138" s="6">
        <f>IF(OR(E138="",H138=""),"",E138-H138)</f>
        <v/>
      </c>
      <c r="J138" s="6">
        <f>IF(I138="","",I138-'Settings'!$B$2)</f>
        <v/>
      </c>
      <c r="K138" s="6">
        <f>IF(J138="","",J138-'Settings'!$B$3)</f>
        <v/>
      </c>
      <c r="M138" s="7" t="n"/>
      <c r="N138" s="6" t="n"/>
      <c r="P138" s="6" t="n"/>
      <c r="Q138" s="6" t="n"/>
      <c r="R138" s="6" t="n"/>
      <c r="S138">
        <f>IF(OR(E138="",Q138&lt;&gt;""),"",E138-TODAY())</f>
        <v/>
      </c>
      <c r="T138">
        <f>IF(E138="","",IF(Q138&lt;&gt;"","RENEWED",IF(L138="End","ENDING",IF(N138&lt;&gt;"","OFFER SENT",IF(AND(J138&lt;&gt;"",TODAY()&gt;=J138),"DECIDE NOW","OK")))))</f>
        <v/>
      </c>
      <c r="U138">
        <f>IF(E138="","",IF(IF(AND(I138&lt;&gt;"",TODAY()&gt;I138,N138="",Q138=""),"NOTICE DEADLINE PASSED - NOTHING SENT; ","")&amp;IF(AND(TODAY()&gt;E138,Q138="",L138&lt;&gt;"End"),"PAST END DATE - NOT RENEWED; ","")&amp;IF(AND(J138&lt;&gt;"",TODAY()&gt;=J138,OR(L138="",L138="Undecided"),N138="",Q138=""),"DECIDE NOW; ","")&amp;IF(AND(K138&lt;&gt;"",TODAY()&gt;=K138,TODAY()&lt;J138,OR(L138="",L138="Undecided"),Q138=""),"DECIDE SOON; ","")&amp;IF(AND(N138&lt;&gt;"",OR(O138="",O138="No answer"),Q138="",L138&lt;&gt;"End",I138&lt;&gt;"",TODAY()&gt;=N(I138)-'Settings'!$B$4),"FOLLOW UP - NO ANSWER; ","")&amp;IF(AND(O138="Accepted",Q138=""),"ACCEPTED - NOT SIGNED; ","")&amp;IF(AND(H138="",Q138=""),"ENTER NOTICE DAYS; ","")&amp;IF(AND(Q138&lt;&gt;"",R138=""),"ENTER NEW END DATE; ","")="","",LEFT(IF(AND(I138&lt;&gt;"",TODAY()&gt;I138,N138="",Q138=""),"NOTICE DEADLINE PASSED - NOTHING SENT; ","")&amp;IF(AND(TODAY()&gt;E138,Q138="",L138&lt;&gt;"End"),"PAST END DATE - NOT RENEWED; ","")&amp;IF(AND(J138&lt;&gt;"",TODAY()&gt;=J138,OR(L138="",L138="Undecided"),N138="",Q138=""),"DECIDE NOW; ","")&amp;IF(AND(K138&lt;&gt;"",TODAY()&gt;=K138,TODAY()&lt;J138,OR(L138="",L138="Undecided"),Q138=""),"DECIDE SOON; ","")&amp;IF(AND(N138&lt;&gt;"",OR(O138="",O138="No answer"),Q138="",L138&lt;&gt;"End",I138&lt;&gt;"",TODAY()&gt;=N(I138)-'Settings'!$B$4),"FOLLOW UP - NO ANSWER; ","")&amp;IF(AND(O138="Accepted",Q138=""),"ACCEPTED - NOT SIGNED; ","")&amp;IF(AND(H138="",Q138=""),"ENTER NOTICE DAYS; ","")&amp;IF(AND(Q138&lt;&gt;"",R138=""),"ENTER NEW END DATE; ",""),LEN(IF(AND(I138&lt;&gt;"",TODAY()&gt;I138,N138="",Q138=""),"NOTICE DEADLINE PASSED - NOTHING SENT; ","")&amp;IF(AND(TODAY()&gt;E138,Q138="",L138&lt;&gt;"End"),"PAST END DATE - NOT RENEWED; ","")&amp;IF(AND(J138&lt;&gt;"",TODAY()&gt;=J138,OR(L138="",L138="Undecided"),N138="",Q138=""),"DECIDE NOW; ","")&amp;IF(AND(K138&lt;&gt;"",TODAY()&gt;=K138,TODAY()&lt;J138,OR(L138="",L138="Undecided"),Q138=""),"DECIDE SOON; ","")&amp;IF(AND(N138&lt;&gt;"",OR(O138="",O138="No answer"),Q138="",L138&lt;&gt;"End",I138&lt;&gt;"",TODAY()&gt;=N(I138)-'Settings'!$B$4),"FOLLOW UP - NO ANSWER; ","")&amp;IF(AND(O138="Accepted",Q138=""),"ACCEPTED - NOT SIGNED; ","")&amp;IF(AND(H138="",Q138=""),"ENTER NOTICE DAYS; ","")&amp;IF(AND(Q138&lt;&gt;"",R138=""),"ENTER NEW END DATE; ",""))-2)))</f>
        <v/>
      </c>
    </row>
    <row r="139">
      <c r="D139" s="6" t="n"/>
      <c r="E139" s="6" t="n"/>
      <c r="F139" s="7" t="n"/>
      <c r="I139" s="6">
        <f>IF(OR(E139="",H139=""),"",E139-H139)</f>
        <v/>
      </c>
      <c r="J139" s="6">
        <f>IF(I139="","",I139-'Settings'!$B$2)</f>
        <v/>
      </c>
      <c r="K139" s="6">
        <f>IF(J139="","",J139-'Settings'!$B$3)</f>
        <v/>
      </c>
      <c r="M139" s="7" t="n"/>
      <c r="N139" s="6" t="n"/>
      <c r="P139" s="6" t="n"/>
      <c r="Q139" s="6" t="n"/>
      <c r="R139" s="6" t="n"/>
      <c r="S139">
        <f>IF(OR(E139="",Q139&lt;&gt;""),"",E139-TODAY())</f>
        <v/>
      </c>
      <c r="T139">
        <f>IF(E139="","",IF(Q139&lt;&gt;"","RENEWED",IF(L139="End","ENDING",IF(N139&lt;&gt;"","OFFER SENT",IF(AND(J139&lt;&gt;"",TODAY()&gt;=J139),"DECIDE NOW","OK")))))</f>
        <v/>
      </c>
      <c r="U139">
        <f>IF(E139="","",IF(IF(AND(I139&lt;&gt;"",TODAY()&gt;I139,N139="",Q139=""),"NOTICE DEADLINE PASSED - NOTHING SENT; ","")&amp;IF(AND(TODAY()&gt;E139,Q139="",L139&lt;&gt;"End"),"PAST END DATE - NOT RENEWED; ","")&amp;IF(AND(J139&lt;&gt;"",TODAY()&gt;=J139,OR(L139="",L139="Undecided"),N139="",Q139=""),"DECIDE NOW; ","")&amp;IF(AND(K139&lt;&gt;"",TODAY()&gt;=K139,TODAY()&lt;J139,OR(L139="",L139="Undecided"),Q139=""),"DECIDE SOON; ","")&amp;IF(AND(N139&lt;&gt;"",OR(O139="",O139="No answer"),Q139="",L139&lt;&gt;"End",I139&lt;&gt;"",TODAY()&gt;=N(I139)-'Settings'!$B$4),"FOLLOW UP - NO ANSWER; ","")&amp;IF(AND(O139="Accepted",Q139=""),"ACCEPTED - NOT SIGNED; ","")&amp;IF(AND(H139="",Q139=""),"ENTER NOTICE DAYS; ","")&amp;IF(AND(Q139&lt;&gt;"",R139=""),"ENTER NEW END DATE; ","")="","",LEFT(IF(AND(I139&lt;&gt;"",TODAY()&gt;I139,N139="",Q139=""),"NOTICE DEADLINE PASSED - NOTHING SENT; ","")&amp;IF(AND(TODAY()&gt;E139,Q139="",L139&lt;&gt;"End"),"PAST END DATE - NOT RENEWED; ","")&amp;IF(AND(J139&lt;&gt;"",TODAY()&gt;=J139,OR(L139="",L139="Undecided"),N139="",Q139=""),"DECIDE NOW; ","")&amp;IF(AND(K139&lt;&gt;"",TODAY()&gt;=K139,TODAY()&lt;J139,OR(L139="",L139="Undecided"),Q139=""),"DECIDE SOON; ","")&amp;IF(AND(N139&lt;&gt;"",OR(O139="",O139="No answer"),Q139="",L139&lt;&gt;"End",I139&lt;&gt;"",TODAY()&gt;=N(I139)-'Settings'!$B$4),"FOLLOW UP - NO ANSWER; ","")&amp;IF(AND(O139="Accepted",Q139=""),"ACCEPTED - NOT SIGNED; ","")&amp;IF(AND(H139="",Q139=""),"ENTER NOTICE DAYS; ","")&amp;IF(AND(Q139&lt;&gt;"",R139=""),"ENTER NEW END DATE; ",""),LEN(IF(AND(I139&lt;&gt;"",TODAY()&gt;I139,N139="",Q139=""),"NOTICE DEADLINE PASSED - NOTHING SENT; ","")&amp;IF(AND(TODAY()&gt;E139,Q139="",L139&lt;&gt;"End"),"PAST END DATE - NOT RENEWED; ","")&amp;IF(AND(J139&lt;&gt;"",TODAY()&gt;=J139,OR(L139="",L139="Undecided"),N139="",Q139=""),"DECIDE NOW; ","")&amp;IF(AND(K139&lt;&gt;"",TODAY()&gt;=K139,TODAY()&lt;J139,OR(L139="",L139="Undecided"),Q139=""),"DECIDE SOON; ","")&amp;IF(AND(N139&lt;&gt;"",OR(O139="",O139="No answer"),Q139="",L139&lt;&gt;"End",I139&lt;&gt;"",TODAY()&gt;=N(I139)-'Settings'!$B$4),"FOLLOW UP - NO ANSWER; ","")&amp;IF(AND(O139="Accepted",Q139=""),"ACCEPTED - NOT SIGNED; ","")&amp;IF(AND(H139="",Q139=""),"ENTER NOTICE DAYS; ","")&amp;IF(AND(Q139&lt;&gt;"",R139=""),"ENTER NEW END DATE; ",""))-2)))</f>
        <v/>
      </c>
    </row>
    <row r="140">
      <c r="D140" s="6" t="n"/>
      <c r="E140" s="6" t="n"/>
      <c r="F140" s="7" t="n"/>
      <c r="I140" s="6">
        <f>IF(OR(E140="",H140=""),"",E140-H140)</f>
        <v/>
      </c>
      <c r="J140" s="6">
        <f>IF(I140="","",I140-'Settings'!$B$2)</f>
        <v/>
      </c>
      <c r="K140" s="6">
        <f>IF(J140="","",J140-'Settings'!$B$3)</f>
        <v/>
      </c>
      <c r="M140" s="7" t="n"/>
      <c r="N140" s="6" t="n"/>
      <c r="P140" s="6" t="n"/>
      <c r="Q140" s="6" t="n"/>
      <c r="R140" s="6" t="n"/>
      <c r="S140">
        <f>IF(OR(E140="",Q140&lt;&gt;""),"",E140-TODAY())</f>
        <v/>
      </c>
      <c r="T140">
        <f>IF(E140="","",IF(Q140&lt;&gt;"","RENEWED",IF(L140="End","ENDING",IF(N140&lt;&gt;"","OFFER SENT",IF(AND(J140&lt;&gt;"",TODAY()&gt;=J140),"DECIDE NOW","OK")))))</f>
        <v/>
      </c>
      <c r="U140">
        <f>IF(E140="","",IF(IF(AND(I140&lt;&gt;"",TODAY()&gt;I140,N140="",Q140=""),"NOTICE DEADLINE PASSED - NOTHING SENT; ","")&amp;IF(AND(TODAY()&gt;E140,Q140="",L140&lt;&gt;"End"),"PAST END DATE - NOT RENEWED; ","")&amp;IF(AND(J140&lt;&gt;"",TODAY()&gt;=J140,OR(L140="",L140="Undecided"),N140="",Q140=""),"DECIDE NOW; ","")&amp;IF(AND(K140&lt;&gt;"",TODAY()&gt;=K140,TODAY()&lt;J140,OR(L140="",L140="Undecided"),Q140=""),"DECIDE SOON; ","")&amp;IF(AND(N140&lt;&gt;"",OR(O140="",O140="No answer"),Q140="",L140&lt;&gt;"End",I140&lt;&gt;"",TODAY()&gt;=N(I140)-'Settings'!$B$4),"FOLLOW UP - NO ANSWER; ","")&amp;IF(AND(O140="Accepted",Q140=""),"ACCEPTED - NOT SIGNED; ","")&amp;IF(AND(H140="",Q140=""),"ENTER NOTICE DAYS; ","")&amp;IF(AND(Q140&lt;&gt;"",R140=""),"ENTER NEW END DATE; ","")="","",LEFT(IF(AND(I140&lt;&gt;"",TODAY()&gt;I140,N140="",Q140=""),"NOTICE DEADLINE PASSED - NOTHING SENT; ","")&amp;IF(AND(TODAY()&gt;E140,Q140="",L140&lt;&gt;"End"),"PAST END DATE - NOT RENEWED; ","")&amp;IF(AND(J140&lt;&gt;"",TODAY()&gt;=J140,OR(L140="",L140="Undecided"),N140="",Q140=""),"DECIDE NOW; ","")&amp;IF(AND(K140&lt;&gt;"",TODAY()&gt;=K140,TODAY()&lt;J140,OR(L140="",L140="Undecided"),Q140=""),"DECIDE SOON; ","")&amp;IF(AND(N140&lt;&gt;"",OR(O140="",O140="No answer"),Q140="",L140&lt;&gt;"End",I140&lt;&gt;"",TODAY()&gt;=N(I140)-'Settings'!$B$4),"FOLLOW UP - NO ANSWER; ","")&amp;IF(AND(O140="Accepted",Q140=""),"ACCEPTED - NOT SIGNED; ","")&amp;IF(AND(H140="",Q140=""),"ENTER NOTICE DAYS; ","")&amp;IF(AND(Q140&lt;&gt;"",R140=""),"ENTER NEW END DATE; ",""),LEN(IF(AND(I140&lt;&gt;"",TODAY()&gt;I140,N140="",Q140=""),"NOTICE DEADLINE PASSED - NOTHING SENT; ","")&amp;IF(AND(TODAY()&gt;E140,Q140="",L140&lt;&gt;"End"),"PAST END DATE - NOT RENEWED; ","")&amp;IF(AND(J140&lt;&gt;"",TODAY()&gt;=J140,OR(L140="",L140="Undecided"),N140="",Q140=""),"DECIDE NOW; ","")&amp;IF(AND(K140&lt;&gt;"",TODAY()&gt;=K140,TODAY()&lt;J140,OR(L140="",L140="Undecided"),Q140=""),"DECIDE SOON; ","")&amp;IF(AND(N140&lt;&gt;"",OR(O140="",O140="No answer"),Q140="",L140&lt;&gt;"End",I140&lt;&gt;"",TODAY()&gt;=N(I140)-'Settings'!$B$4),"FOLLOW UP - NO ANSWER; ","")&amp;IF(AND(O140="Accepted",Q140=""),"ACCEPTED - NOT SIGNED; ","")&amp;IF(AND(H140="",Q140=""),"ENTER NOTICE DAYS; ","")&amp;IF(AND(Q140&lt;&gt;"",R140=""),"ENTER NEW END DATE; ",""))-2)))</f>
        <v/>
      </c>
    </row>
    <row r="141">
      <c r="D141" s="6" t="n"/>
      <c r="E141" s="6" t="n"/>
      <c r="F141" s="7" t="n"/>
      <c r="I141" s="6">
        <f>IF(OR(E141="",H141=""),"",E141-H141)</f>
        <v/>
      </c>
      <c r="J141" s="6">
        <f>IF(I141="","",I141-'Settings'!$B$2)</f>
        <v/>
      </c>
      <c r="K141" s="6">
        <f>IF(J141="","",J141-'Settings'!$B$3)</f>
        <v/>
      </c>
      <c r="M141" s="7" t="n"/>
      <c r="N141" s="6" t="n"/>
      <c r="P141" s="6" t="n"/>
      <c r="Q141" s="6" t="n"/>
      <c r="R141" s="6" t="n"/>
      <c r="S141">
        <f>IF(OR(E141="",Q141&lt;&gt;""),"",E141-TODAY())</f>
        <v/>
      </c>
      <c r="T141">
        <f>IF(E141="","",IF(Q141&lt;&gt;"","RENEWED",IF(L141="End","ENDING",IF(N141&lt;&gt;"","OFFER SENT",IF(AND(J141&lt;&gt;"",TODAY()&gt;=J141),"DECIDE NOW","OK")))))</f>
        <v/>
      </c>
      <c r="U141">
        <f>IF(E141="","",IF(IF(AND(I141&lt;&gt;"",TODAY()&gt;I141,N141="",Q141=""),"NOTICE DEADLINE PASSED - NOTHING SENT; ","")&amp;IF(AND(TODAY()&gt;E141,Q141="",L141&lt;&gt;"End"),"PAST END DATE - NOT RENEWED; ","")&amp;IF(AND(J141&lt;&gt;"",TODAY()&gt;=J141,OR(L141="",L141="Undecided"),N141="",Q141=""),"DECIDE NOW; ","")&amp;IF(AND(K141&lt;&gt;"",TODAY()&gt;=K141,TODAY()&lt;J141,OR(L141="",L141="Undecided"),Q141=""),"DECIDE SOON; ","")&amp;IF(AND(N141&lt;&gt;"",OR(O141="",O141="No answer"),Q141="",L141&lt;&gt;"End",I141&lt;&gt;"",TODAY()&gt;=N(I141)-'Settings'!$B$4),"FOLLOW UP - NO ANSWER; ","")&amp;IF(AND(O141="Accepted",Q141=""),"ACCEPTED - NOT SIGNED; ","")&amp;IF(AND(H141="",Q141=""),"ENTER NOTICE DAYS; ","")&amp;IF(AND(Q141&lt;&gt;"",R141=""),"ENTER NEW END DATE; ","")="","",LEFT(IF(AND(I141&lt;&gt;"",TODAY()&gt;I141,N141="",Q141=""),"NOTICE DEADLINE PASSED - NOTHING SENT; ","")&amp;IF(AND(TODAY()&gt;E141,Q141="",L141&lt;&gt;"End"),"PAST END DATE - NOT RENEWED; ","")&amp;IF(AND(J141&lt;&gt;"",TODAY()&gt;=J141,OR(L141="",L141="Undecided"),N141="",Q141=""),"DECIDE NOW; ","")&amp;IF(AND(K141&lt;&gt;"",TODAY()&gt;=K141,TODAY()&lt;J141,OR(L141="",L141="Undecided"),Q141=""),"DECIDE SOON; ","")&amp;IF(AND(N141&lt;&gt;"",OR(O141="",O141="No answer"),Q141="",L141&lt;&gt;"End",I141&lt;&gt;"",TODAY()&gt;=N(I141)-'Settings'!$B$4),"FOLLOW UP - NO ANSWER; ","")&amp;IF(AND(O141="Accepted",Q141=""),"ACCEPTED - NOT SIGNED; ","")&amp;IF(AND(H141="",Q141=""),"ENTER NOTICE DAYS; ","")&amp;IF(AND(Q141&lt;&gt;"",R141=""),"ENTER NEW END DATE; ",""),LEN(IF(AND(I141&lt;&gt;"",TODAY()&gt;I141,N141="",Q141=""),"NOTICE DEADLINE PASSED - NOTHING SENT; ","")&amp;IF(AND(TODAY()&gt;E141,Q141="",L141&lt;&gt;"End"),"PAST END DATE - NOT RENEWED; ","")&amp;IF(AND(J141&lt;&gt;"",TODAY()&gt;=J141,OR(L141="",L141="Undecided"),N141="",Q141=""),"DECIDE NOW; ","")&amp;IF(AND(K141&lt;&gt;"",TODAY()&gt;=K141,TODAY()&lt;J141,OR(L141="",L141="Undecided"),Q141=""),"DECIDE SOON; ","")&amp;IF(AND(N141&lt;&gt;"",OR(O141="",O141="No answer"),Q141="",L141&lt;&gt;"End",I141&lt;&gt;"",TODAY()&gt;=N(I141)-'Settings'!$B$4),"FOLLOW UP - NO ANSWER; ","")&amp;IF(AND(O141="Accepted",Q141=""),"ACCEPTED - NOT SIGNED; ","")&amp;IF(AND(H141="",Q141=""),"ENTER NOTICE DAYS; ","")&amp;IF(AND(Q141&lt;&gt;"",R141=""),"ENTER NEW END DATE; ",""))-2)))</f>
        <v/>
      </c>
    </row>
    <row r="142">
      <c r="D142" s="6" t="n"/>
      <c r="E142" s="6" t="n"/>
      <c r="F142" s="7" t="n"/>
      <c r="I142" s="6">
        <f>IF(OR(E142="",H142=""),"",E142-H142)</f>
        <v/>
      </c>
      <c r="J142" s="6">
        <f>IF(I142="","",I142-'Settings'!$B$2)</f>
        <v/>
      </c>
      <c r="K142" s="6">
        <f>IF(J142="","",J142-'Settings'!$B$3)</f>
        <v/>
      </c>
      <c r="M142" s="7" t="n"/>
      <c r="N142" s="6" t="n"/>
      <c r="P142" s="6" t="n"/>
      <c r="Q142" s="6" t="n"/>
      <c r="R142" s="6" t="n"/>
      <c r="S142">
        <f>IF(OR(E142="",Q142&lt;&gt;""),"",E142-TODAY())</f>
        <v/>
      </c>
      <c r="T142">
        <f>IF(E142="","",IF(Q142&lt;&gt;"","RENEWED",IF(L142="End","ENDING",IF(N142&lt;&gt;"","OFFER SENT",IF(AND(J142&lt;&gt;"",TODAY()&gt;=J142),"DECIDE NOW","OK")))))</f>
        <v/>
      </c>
      <c r="U142">
        <f>IF(E142="","",IF(IF(AND(I142&lt;&gt;"",TODAY()&gt;I142,N142="",Q142=""),"NOTICE DEADLINE PASSED - NOTHING SENT; ","")&amp;IF(AND(TODAY()&gt;E142,Q142="",L142&lt;&gt;"End"),"PAST END DATE - NOT RENEWED; ","")&amp;IF(AND(J142&lt;&gt;"",TODAY()&gt;=J142,OR(L142="",L142="Undecided"),N142="",Q142=""),"DECIDE NOW; ","")&amp;IF(AND(K142&lt;&gt;"",TODAY()&gt;=K142,TODAY()&lt;J142,OR(L142="",L142="Undecided"),Q142=""),"DECIDE SOON; ","")&amp;IF(AND(N142&lt;&gt;"",OR(O142="",O142="No answer"),Q142="",L142&lt;&gt;"End",I142&lt;&gt;"",TODAY()&gt;=N(I142)-'Settings'!$B$4),"FOLLOW UP - NO ANSWER; ","")&amp;IF(AND(O142="Accepted",Q142=""),"ACCEPTED - NOT SIGNED; ","")&amp;IF(AND(H142="",Q142=""),"ENTER NOTICE DAYS; ","")&amp;IF(AND(Q142&lt;&gt;"",R142=""),"ENTER NEW END DATE; ","")="","",LEFT(IF(AND(I142&lt;&gt;"",TODAY()&gt;I142,N142="",Q142=""),"NOTICE DEADLINE PASSED - NOTHING SENT; ","")&amp;IF(AND(TODAY()&gt;E142,Q142="",L142&lt;&gt;"End"),"PAST END DATE - NOT RENEWED; ","")&amp;IF(AND(J142&lt;&gt;"",TODAY()&gt;=J142,OR(L142="",L142="Undecided"),N142="",Q142=""),"DECIDE NOW; ","")&amp;IF(AND(K142&lt;&gt;"",TODAY()&gt;=K142,TODAY()&lt;J142,OR(L142="",L142="Undecided"),Q142=""),"DECIDE SOON; ","")&amp;IF(AND(N142&lt;&gt;"",OR(O142="",O142="No answer"),Q142="",L142&lt;&gt;"End",I142&lt;&gt;"",TODAY()&gt;=N(I142)-'Settings'!$B$4),"FOLLOW UP - NO ANSWER; ","")&amp;IF(AND(O142="Accepted",Q142=""),"ACCEPTED - NOT SIGNED; ","")&amp;IF(AND(H142="",Q142=""),"ENTER NOTICE DAYS; ","")&amp;IF(AND(Q142&lt;&gt;"",R142=""),"ENTER NEW END DATE; ",""),LEN(IF(AND(I142&lt;&gt;"",TODAY()&gt;I142,N142="",Q142=""),"NOTICE DEADLINE PASSED - NOTHING SENT; ","")&amp;IF(AND(TODAY()&gt;E142,Q142="",L142&lt;&gt;"End"),"PAST END DATE - NOT RENEWED; ","")&amp;IF(AND(J142&lt;&gt;"",TODAY()&gt;=J142,OR(L142="",L142="Undecided"),N142="",Q142=""),"DECIDE NOW; ","")&amp;IF(AND(K142&lt;&gt;"",TODAY()&gt;=K142,TODAY()&lt;J142,OR(L142="",L142="Undecided"),Q142=""),"DECIDE SOON; ","")&amp;IF(AND(N142&lt;&gt;"",OR(O142="",O142="No answer"),Q142="",L142&lt;&gt;"End",I142&lt;&gt;"",TODAY()&gt;=N(I142)-'Settings'!$B$4),"FOLLOW UP - NO ANSWER; ","")&amp;IF(AND(O142="Accepted",Q142=""),"ACCEPTED - NOT SIGNED; ","")&amp;IF(AND(H142="",Q142=""),"ENTER NOTICE DAYS; ","")&amp;IF(AND(Q142&lt;&gt;"",R142=""),"ENTER NEW END DATE; ",""))-2)))</f>
        <v/>
      </c>
    </row>
    <row r="143">
      <c r="D143" s="6" t="n"/>
      <c r="E143" s="6" t="n"/>
      <c r="F143" s="7" t="n"/>
      <c r="I143" s="6">
        <f>IF(OR(E143="",H143=""),"",E143-H143)</f>
        <v/>
      </c>
      <c r="J143" s="6">
        <f>IF(I143="","",I143-'Settings'!$B$2)</f>
        <v/>
      </c>
      <c r="K143" s="6">
        <f>IF(J143="","",J143-'Settings'!$B$3)</f>
        <v/>
      </c>
      <c r="M143" s="7" t="n"/>
      <c r="N143" s="6" t="n"/>
      <c r="P143" s="6" t="n"/>
      <c r="Q143" s="6" t="n"/>
      <c r="R143" s="6" t="n"/>
      <c r="S143">
        <f>IF(OR(E143="",Q143&lt;&gt;""),"",E143-TODAY())</f>
        <v/>
      </c>
      <c r="T143">
        <f>IF(E143="","",IF(Q143&lt;&gt;"","RENEWED",IF(L143="End","ENDING",IF(N143&lt;&gt;"","OFFER SENT",IF(AND(J143&lt;&gt;"",TODAY()&gt;=J143),"DECIDE NOW","OK")))))</f>
        <v/>
      </c>
      <c r="U143">
        <f>IF(E143="","",IF(IF(AND(I143&lt;&gt;"",TODAY()&gt;I143,N143="",Q143=""),"NOTICE DEADLINE PASSED - NOTHING SENT; ","")&amp;IF(AND(TODAY()&gt;E143,Q143="",L143&lt;&gt;"End"),"PAST END DATE - NOT RENEWED; ","")&amp;IF(AND(J143&lt;&gt;"",TODAY()&gt;=J143,OR(L143="",L143="Undecided"),N143="",Q143=""),"DECIDE NOW; ","")&amp;IF(AND(K143&lt;&gt;"",TODAY()&gt;=K143,TODAY()&lt;J143,OR(L143="",L143="Undecided"),Q143=""),"DECIDE SOON; ","")&amp;IF(AND(N143&lt;&gt;"",OR(O143="",O143="No answer"),Q143="",L143&lt;&gt;"End",I143&lt;&gt;"",TODAY()&gt;=N(I143)-'Settings'!$B$4),"FOLLOW UP - NO ANSWER; ","")&amp;IF(AND(O143="Accepted",Q143=""),"ACCEPTED - NOT SIGNED; ","")&amp;IF(AND(H143="",Q143=""),"ENTER NOTICE DAYS; ","")&amp;IF(AND(Q143&lt;&gt;"",R143=""),"ENTER NEW END DATE; ","")="","",LEFT(IF(AND(I143&lt;&gt;"",TODAY()&gt;I143,N143="",Q143=""),"NOTICE DEADLINE PASSED - NOTHING SENT; ","")&amp;IF(AND(TODAY()&gt;E143,Q143="",L143&lt;&gt;"End"),"PAST END DATE - NOT RENEWED; ","")&amp;IF(AND(J143&lt;&gt;"",TODAY()&gt;=J143,OR(L143="",L143="Undecided"),N143="",Q143=""),"DECIDE NOW; ","")&amp;IF(AND(K143&lt;&gt;"",TODAY()&gt;=K143,TODAY()&lt;J143,OR(L143="",L143="Undecided"),Q143=""),"DECIDE SOON; ","")&amp;IF(AND(N143&lt;&gt;"",OR(O143="",O143="No answer"),Q143="",L143&lt;&gt;"End",I143&lt;&gt;"",TODAY()&gt;=N(I143)-'Settings'!$B$4),"FOLLOW UP - NO ANSWER; ","")&amp;IF(AND(O143="Accepted",Q143=""),"ACCEPTED - NOT SIGNED; ","")&amp;IF(AND(H143="",Q143=""),"ENTER NOTICE DAYS; ","")&amp;IF(AND(Q143&lt;&gt;"",R143=""),"ENTER NEW END DATE; ",""),LEN(IF(AND(I143&lt;&gt;"",TODAY()&gt;I143,N143="",Q143=""),"NOTICE DEADLINE PASSED - NOTHING SENT; ","")&amp;IF(AND(TODAY()&gt;E143,Q143="",L143&lt;&gt;"End"),"PAST END DATE - NOT RENEWED; ","")&amp;IF(AND(J143&lt;&gt;"",TODAY()&gt;=J143,OR(L143="",L143="Undecided"),N143="",Q143=""),"DECIDE NOW; ","")&amp;IF(AND(K143&lt;&gt;"",TODAY()&gt;=K143,TODAY()&lt;J143,OR(L143="",L143="Undecided"),Q143=""),"DECIDE SOON; ","")&amp;IF(AND(N143&lt;&gt;"",OR(O143="",O143="No answer"),Q143="",L143&lt;&gt;"End",I143&lt;&gt;"",TODAY()&gt;=N(I143)-'Settings'!$B$4),"FOLLOW UP - NO ANSWER; ","")&amp;IF(AND(O143="Accepted",Q143=""),"ACCEPTED - NOT SIGNED; ","")&amp;IF(AND(H143="",Q143=""),"ENTER NOTICE DAYS; ","")&amp;IF(AND(Q143&lt;&gt;"",R143=""),"ENTER NEW END DATE; ",""))-2)))</f>
        <v/>
      </c>
    </row>
    <row r="144">
      <c r="D144" s="6" t="n"/>
      <c r="E144" s="6" t="n"/>
      <c r="F144" s="7" t="n"/>
      <c r="I144" s="6">
        <f>IF(OR(E144="",H144=""),"",E144-H144)</f>
        <v/>
      </c>
      <c r="J144" s="6">
        <f>IF(I144="","",I144-'Settings'!$B$2)</f>
        <v/>
      </c>
      <c r="K144" s="6">
        <f>IF(J144="","",J144-'Settings'!$B$3)</f>
        <v/>
      </c>
      <c r="M144" s="7" t="n"/>
      <c r="N144" s="6" t="n"/>
      <c r="P144" s="6" t="n"/>
      <c r="Q144" s="6" t="n"/>
      <c r="R144" s="6" t="n"/>
      <c r="S144">
        <f>IF(OR(E144="",Q144&lt;&gt;""),"",E144-TODAY())</f>
        <v/>
      </c>
      <c r="T144">
        <f>IF(E144="","",IF(Q144&lt;&gt;"","RENEWED",IF(L144="End","ENDING",IF(N144&lt;&gt;"","OFFER SENT",IF(AND(J144&lt;&gt;"",TODAY()&gt;=J144),"DECIDE NOW","OK")))))</f>
        <v/>
      </c>
      <c r="U144">
        <f>IF(E144="","",IF(IF(AND(I144&lt;&gt;"",TODAY()&gt;I144,N144="",Q144=""),"NOTICE DEADLINE PASSED - NOTHING SENT; ","")&amp;IF(AND(TODAY()&gt;E144,Q144="",L144&lt;&gt;"End"),"PAST END DATE - NOT RENEWED; ","")&amp;IF(AND(J144&lt;&gt;"",TODAY()&gt;=J144,OR(L144="",L144="Undecided"),N144="",Q144=""),"DECIDE NOW; ","")&amp;IF(AND(K144&lt;&gt;"",TODAY()&gt;=K144,TODAY()&lt;J144,OR(L144="",L144="Undecided"),Q144=""),"DECIDE SOON; ","")&amp;IF(AND(N144&lt;&gt;"",OR(O144="",O144="No answer"),Q144="",L144&lt;&gt;"End",I144&lt;&gt;"",TODAY()&gt;=N(I144)-'Settings'!$B$4),"FOLLOW UP - NO ANSWER; ","")&amp;IF(AND(O144="Accepted",Q144=""),"ACCEPTED - NOT SIGNED; ","")&amp;IF(AND(H144="",Q144=""),"ENTER NOTICE DAYS; ","")&amp;IF(AND(Q144&lt;&gt;"",R144=""),"ENTER NEW END DATE; ","")="","",LEFT(IF(AND(I144&lt;&gt;"",TODAY()&gt;I144,N144="",Q144=""),"NOTICE DEADLINE PASSED - NOTHING SENT; ","")&amp;IF(AND(TODAY()&gt;E144,Q144="",L144&lt;&gt;"End"),"PAST END DATE - NOT RENEWED; ","")&amp;IF(AND(J144&lt;&gt;"",TODAY()&gt;=J144,OR(L144="",L144="Undecided"),N144="",Q144=""),"DECIDE NOW; ","")&amp;IF(AND(K144&lt;&gt;"",TODAY()&gt;=K144,TODAY()&lt;J144,OR(L144="",L144="Undecided"),Q144=""),"DECIDE SOON; ","")&amp;IF(AND(N144&lt;&gt;"",OR(O144="",O144="No answer"),Q144="",L144&lt;&gt;"End",I144&lt;&gt;"",TODAY()&gt;=N(I144)-'Settings'!$B$4),"FOLLOW UP - NO ANSWER; ","")&amp;IF(AND(O144="Accepted",Q144=""),"ACCEPTED - NOT SIGNED; ","")&amp;IF(AND(H144="",Q144=""),"ENTER NOTICE DAYS; ","")&amp;IF(AND(Q144&lt;&gt;"",R144=""),"ENTER NEW END DATE; ",""),LEN(IF(AND(I144&lt;&gt;"",TODAY()&gt;I144,N144="",Q144=""),"NOTICE DEADLINE PASSED - NOTHING SENT; ","")&amp;IF(AND(TODAY()&gt;E144,Q144="",L144&lt;&gt;"End"),"PAST END DATE - NOT RENEWED; ","")&amp;IF(AND(J144&lt;&gt;"",TODAY()&gt;=J144,OR(L144="",L144="Undecided"),N144="",Q144=""),"DECIDE NOW; ","")&amp;IF(AND(K144&lt;&gt;"",TODAY()&gt;=K144,TODAY()&lt;J144,OR(L144="",L144="Undecided"),Q144=""),"DECIDE SOON; ","")&amp;IF(AND(N144&lt;&gt;"",OR(O144="",O144="No answer"),Q144="",L144&lt;&gt;"End",I144&lt;&gt;"",TODAY()&gt;=N(I144)-'Settings'!$B$4),"FOLLOW UP - NO ANSWER; ","")&amp;IF(AND(O144="Accepted",Q144=""),"ACCEPTED - NOT SIGNED; ","")&amp;IF(AND(H144="",Q144=""),"ENTER NOTICE DAYS; ","")&amp;IF(AND(Q144&lt;&gt;"",R144=""),"ENTER NEW END DATE; ",""))-2)))</f>
        <v/>
      </c>
    </row>
    <row r="145">
      <c r="D145" s="6" t="n"/>
      <c r="E145" s="6" t="n"/>
      <c r="F145" s="7" t="n"/>
      <c r="I145" s="6">
        <f>IF(OR(E145="",H145=""),"",E145-H145)</f>
        <v/>
      </c>
      <c r="J145" s="6">
        <f>IF(I145="","",I145-'Settings'!$B$2)</f>
        <v/>
      </c>
      <c r="K145" s="6">
        <f>IF(J145="","",J145-'Settings'!$B$3)</f>
        <v/>
      </c>
      <c r="M145" s="7" t="n"/>
      <c r="N145" s="6" t="n"/>
      <c r="P145" s="6" t="n"/>
      <c r="Q145" s="6" t="n"/>
      <c r="R145" s="6" t="n"/>
      <c r="S145">
        <f>IF(OR(E145="",Q145&lt;&gt;""),"",E145-TODAY())</f>
        <v/>
      </c>
      <c r="T145">
        <f>IF(E145="","",IF(Q145&lt;&gt;"","RENEWED",IF(L145="End","ENDING",IF(N145&lt;&gt;"","OFFER SENT",IF(AND(J145&lt;&gt;"",TODAY()&gt;=J145),"DECIDE NOW","OK")))))</f>
        <v/>
      </c>
      <c r="U145">
        <f>IF(E145="","",IF(IF(AND(I145&lt;&gt;"",TODAY()&gt;I145,N145="",Q145=""),"NOTICE DEADLINE PASSED - NOTHING SENT; ","")&amp;IF(AND(TODAY()&gt;E145,Q145="",L145&lt;&gt;"End"),"PAST END DATE - NOT RENEWED; ","")&amp;IF(AND(J145&lt;&gt;"",TODAY()&gt;=J145,OR(L145="",L145="Undecided"),N145="",Q145=""),"DECIDE NOW; ","")&amp;IF(AND(K145&lt;&gt;"",TODAY()&gt;=K145,TODAY()&lt;J145,OR(L145="",L145="Undecided"),Q145=""),"DECIDE SOON; ","")&amp;IF(AND(N145&lt;&gt;"",OR(O145="",O145="No answer"),Q145="",L145&lt;&gt;"End",I145&lt;&gt;"",TODAY()&gt;=N(I145)-'Settings'!$B$4),"FOLLOW UP - NO ANSWER; ","")&amp;IF(AND(O145="Accepted",Q145=""),"ACCEPTED - NOT SIGNED; ","")&amp;IF(AND(H145="",Q145=""),"ENTER NOTICE DAYS; ","")&amp;IF(AND(Q145&lt;&gt;"",R145=""),"ENTER NEW END DATE; ","")="","",LEFT(IF(AND(I145&lt;&gt;"",TODAY()&gt;I145,N145="",Q145=""),"NOTICE DEADLINE PASSED - NOTHING SENT; ","")&amp;IF(AND(TODAY()&gt;E145,Q145="",L145&lt;&gt;"End"),"PAST END DATE - NOT RENEWED; ","")&amp;IF(AND(J145&lt;&gt;"",TODAY()&gt;=J145,OR(L145="",L145="Undecided"),N145="",Q145=""),"DECIDE NOW; ","")&amp;IF(AND(K145&lt;&gt;"",TODAY()&gt;=K145,TODAY()&lt;J145,OR(L145="",L145="Undecided"),Q145=""),"DECIDE SOON; ","")&amp;IF(AND(N145&lt;&gt;"",OR(O145="",O145="No answer"),Q145="",L145&lt;&gt;"End",I145&lt;&gt;"",TODAY()&gt;=N(I145)-'Settings'!$B$4),"FOLLOW UP - NO ANSWER; ","")&amp;IF(AND(O145="Accepted",Q145=""),"ACCEPTED - NOT SIGNED; ","")&amp;IF(AND(H145="",Q145=""),"ENTER NOTICE DAYS; ","")&amp;IF(AND(Q145&lt;&gt;"",R145=""),"ENTER NEW END DATE; ",""),LEN(IF(AND(I145&lt;&gt;"",TODAY()&gt;I145,N145="",Q145=""),"NOTICE DEADLINE PASSED - NOTHING SENT; ","")&amp;IF(AND(TODAY()&gt;E145,Q145="",L145&lt;&gt;"End"),"PAST END DATE - NOT RENEWED; ","")&amp;IF(AND(J145&lt;&gt;"",TODAY()&gt;=J145,OR(L145="",L145="Undecided"),N145="",Q145=""),"DECIDE NOW; ","")&amp;IF(AND(K145&lt;&gt;"",TODAY()&gt;=K145,TODAY()&lt;J145,OR(L145="",L145="Undecided"),Q145=""),"DECIDE SOON; ","")&amp;IF(AND(N145&lt;&gt;"",OR(O145="",O145="No answer"),Q145="",L145&lt;&gt;"End",I145&lt;&gt;"",TODAY()&gt;=N(I145)-'Settings'!$B$4),"FOLLOW UP - NO ANSWER; ","")&amp;IF(AND(O145="Accepted",Q145=""),"ACCEPTED - NOT SIGNED; ","")&amp;IF(AND(H145="",Q145=""),"ENTER NOTICE DAYS; ","")&amp;IF(AND(Q145&lt;&gt;"",R145=""),"ENTER NEW END DATE; ",""))-2)))</f>
        <v/>
      </c>
    </row>
    <row r="146">
      <c r="D146" s="6" t="n"/>
      <c r="E146" s="6" t="n"/>
      <c r="F146" s="7" t="n"/>
      <c r="I146" s="6">
        <f>IF(OR(E146="",H146=""),"",E146-H146)</f>
        <v/>
      </c>
      <c r="J146" s="6">
        <f>IF(I146="","",I146-'Settings'!$B$2)</f>
        <v/>
      </c>
      <c r="K146" s="6">
        <f>IF(J146="","",J146-'Settings'!$B$3)</f>
        <v/>
      </c>
      <c r="M146" s="7" t="n"/>
      <c r="N146" s="6" t="n"/>
      <c r="P146" s="6" t="n"/>
      <c r="Q146" s="6" t="n"/>
      <c r="R146" s="6" t="n"/>
      <c r="S146">
        <f>IF(OR(E146="",Q146&lt;&gt;""),"",E146-TODAY())</f>
        <v/>
      </c>
      <c r="T146">
        <f>IF(E146="","",IF(Q146&lt;&gt;"","RENEWED",IF(L146="End","ENDING",IF(N146&lt;&gt;"","OFFER SENT",IF(AND(J146&lt;&gt;"",TODAY()&gt;=J146),"DECIDE NOW","OK")))))</f>
        <v/>
      </c>
      <c r="U146">
        <f>IF(E146="","",IF(IF(AND(I146&lt;&gt;"",TODAY()&gt;I146,N146="",Q146=""),"NOTICE DEADLINE PASSED - NOTHING SENT; ","")&amp;IF(AND(TODAY()&gt;E146,Q146="",L146&lt;&gt;"End"),"PAST END DATE - NOT RENEWED; ","")&amp;IF(AND(J146&lt;&gt;"",TODAY()&gt;=J146,OR(L146="",L146="Undecided"),N146="",Q146=""),"DECIDE NOW; ","")&amp;IF(AND(K146&lt;&gt;"",TODAY()&gt;=K146,TODAY()&lt;J146,OR(L146="",L146="Undecided"),Q146=""),"DECIDE SOON; ","")&amp;IF(AND(N146&lt;&gt;"",OR(O146="",O146="No answer"),Q146="",L146&lt;&gt;"End",I146&lt;&gt;"",TODAY()&gt;=N(I146)-'Settings'!$B$4),"FOLLOW UP - NO ANSWER; ","")&amp;IF(AND(O146="Accepted",Q146=""),"ACCEPTED - NOT SIGNED; ","")&amp;IF(AND(H146="",Q146=""),"ENTER NOTICE DAYS; ","")&amp;IF(AND(Q146&lt;&gt;"",R146=""),"ENTER NEW END DATE; ","")="","",LEFT(IF(AND(I146&lt;&gt;"",TODAY()&gt;I146,N146="",Q146=""),"NOTICE DEADLINE PASSED - NOTHING SENT; ","")&amp;IF(AND(TODAY()&gt;E146,Q146="",L146&lt;&gt;"End"),"PAST END DATE - NOT RENEWED; ","")&amp;IF(AND(J146&lt;&gt;"",TODAY()&gt;=J146,OR(L146="",L146="Undecided"),N146="",Q146=""),"DECIDE NOW; ","")&amp;IF(AND(K146&lt;&gt;"",TODAY()&gt;=K146,TODAY()&lt;J146,OR(L146="",L146="Undecided"),Q146=""),"DECIDE SOON; ","")&amp;IF(AND(N146&lt;&gt;"",OR(O146="",O146="No answer"),Q146="",L146&lt;&gt;"End",I146&lt;&gt;"",TODAY()&gt;=N(I146)-'Settings'!$B$4),"FOLLOW UP - NO ANSWER; ","")&amp;IF(AND(O146="Accepted",Q146=""),"ACCEPTED - NOT SIGNED; ","")&amp;IF(AND(H146="",Q146=""),"ENTER NOTICE DAYS; ","")&amp;IF(AND(Q146&lt;&gt;"",R146=""),"ENTER NEW END DATE; ",""),LEN(IF(AND(I146&lt;&gt;"",TODAY()&gt;I146,N146="",Q146=""),"NOTICE DEADLINE PASSED - NOTHING SENT; ","")&amp;IF(AND(TODAY()&gt;E146,Q146="",L146&lt;&gt;"End"),"PAST END DATE - NOT RENEWED; ","")&amp;IF(AND(J146&lt;&gt;"",TODAY()&gt;=J146,OR(L146="",L146="Undecided"),N146="",Q146=""),"DECIDE NOW; ","")&amp;IF(AND(K146&lt;&gt;"",TODAY()&gt;=K146,TODAY()&lt;J146,OR(L146="",L146="Undecided"),Q146=""),"DECIDE SOON; ","")&amp;IF(AND(N146&lt;&gt;"",OR(O146="",O146="No answer"),Q146="",L146&lt;&gt;"End",I146&lt;&gt;"",TODAY()&gt;=N(I146)-'Settings'!$B$4),"FOLLOW UP - NO ANSWER; ","")&amp;IF(AND(O146="Accepted",Q146=""),"ACCEPTED - NOT SIGNED; ","")&amp;IF(AND(H146="",Q146=""),"ENTER NOTICE DAYS; ","")&amp;IF(AND(Q146&lt;&gt;"",R146=""),"ENTER NEW END DATE; ",""))-2)))</f>
        <v/>
      </c>
    </row>
    <row r="147">
      <c r="D147" s="6" t="n"/>
      <c r="E147" s="6" t="n"/>
      <c r="F147" s="7" t="n"/>
      <c r="I147" s="6">
        <f>IF(OR(E147="",H147=""),"",E147-H147)</f>
        <v/>
      </c>
      <c r="J147" s="6">
        <f>IF(I147="","",I147-'Settings'!$B$2)</f>
        <v/>
      </c>
      <c r="K147" s="6">
        <f>IF(J147="","",J147-'Settings'!$B$3)</f>
        <v/>
      </c>
      <c r="M147" s="7" t="n"/>
      <c r="N147" s="6" t="n"/>
      <c r="P147" s="6" t="n"/>
      <c r="Q147" s="6" t="n"/>
      <c r="R147" s="6" t="n"/>
      <c r="S147">
        <f>IF(OR(E147="",Q147&lt;&gt;""),"",E147-TODAY())</f>
        <v/>
      </c>
      <c r="T147">
        <f>IF(E147="","",IF(Q147&lt;&gt;"","RENEWED",IF(L147="End","ENDING",IF(N147&lt;&gt;"","OFFER SENT",IF(AND(J147&lt;&gt;"",TODAY()&gt;=J147),"DECIDE NOW","OK")))))</f>
        <v/>
      </c>
      <c r="U147">
        <f>IF(E147="","",IF(IF(AND(I147&lt;&gt;"",TODAY()&gt;I147,N147="",Q147=""),"NOTICE DEADLINE PASSED - NOTHING SENT; ","")&amp;IF(AND(TODAY()&gt;E147,Q147="",L147&lt;&gt;"End"),"PAST END DATE - NOT RENEWED; ","")&amp;IF(AND(J147&lt;&gt;"",TODAY()&gt;=J147,OR(L147="",L147="Undecided"),N147="",Q147=""),"DECIDE NOW; ","")&amp;IF(AND(K147&lt;&gt;"",TODAY()&gt;=K147,TODAY()&lt;J147,OR(L147="",L147="Undecided"),Q147=""),"DECIDE SOON; ","")&amp;IF(AND(N147&lt;&gt;"",OR(O147="",O147="No answer"),Q147="",L147&lt;&gt;"End",I147&lt;&gt;"",TODAY()&gt;=N(I147)-'Settings'!$B$4),"FOLLOW UP - NO ANSWER; ","")&amp;IF(AND(O147="Accepted",Q147=""),"ACCEPTED - NOT SIGNED; ","")&amp;IF(AND(H147="",Q147=""),"ENTER NOTICE DAYS; ","")&amp;IF(AND(Q147&lt;&gt;"",R147=""),"ENTER NEW END DATE; ","")="","",LEFT(IF(AND(I147&lt;&gt;"",TODAY()&gt;I147,N147="",Q147=""),"NOTICE DEADLINE PASSED - NOTHING SENT; ","")&amp;IF(AND(TODAY()&gt;E147,Q147="",L147&lt;&gt;"End"),"PAST END DATE - NOT RENEWED; ","")&amp;IF(AND(J147&lt;&gt;"",TODAY()&gt;=J147,OR(L147="",L147="Undecided"),N147="",Q147=""),"DECIDE NOW; ","")&amp;IF(AND(K147&lt;&gt;"",TODAY()&gt;=K147,TODAY()&lt;J147,OR(L147="",L147="Undecided"),Q147=""),"DECIDE SOON; ","")&amp;IF(AND(N147&lt;&gt;"",OR(O147="",O147="No answer"),Q147="",L147&lt;&gt;"End",I147&lt;&gt;"",TODAY()&gt;=N(I147)-'Settings'!$B$4),"FOLLOW UP - NO ANSWER; ","")&amp;IF(AND(O147="Accepted",Q147=""),"ACCEPTED - NOT SIGNED; ","")&amp;IF(AND(H147="",Q147=""),"ENTER NOTICE DAYS; ","")&amp;IF(AND(Q147&lt;&gt;"",R147=""),"ENTER NEW END DATE; ",""),LEN(IF(AND(I147&lt;&gt;"",TODAY()&gt;I147,N147="",Q147=""),"NOTICE DEADLINE PASSED - NOTHING SENT; ","")&amp;IF(AND(TODAY()&gt;E147,Q147="",L147&lt;&gt;"End"),"PAST END DATE - NOT RENEWED; ","")&amp;IF(AND(J147&lt;&gt;"",TODAY()&gt;=J147,OR(L147="",L147="Undecided"),N147="",Q147=""),"DECIDE NOW; ","")&amp;IF(AND(K147&lt;&gt;"",TODAY()&gt;=K147,TODAY()&lt;J147,OR(L147="",L147="Undecided"),Q147=""),"DECIDE SOON; ","")&amp;IF(AND(N147&lt;&gt;"",OR(O147="",O147="No answer"),Q147="",L147&lt;&gt;"End",I147&lt;&gt;"",TODAY()&gt;=N(I147)-'Settings'!$B$4),"FOLLOW UP - NO ANSWER; ","")&amp;IF(AND(O147="Accepted",Q147=""),"ACCEPTED - NOT SIGNED; ","")&amp;IF(AND(H147="",Q147=""),"ENTER NOTICE DAYS; ","")&amp;IF(AND(Q147&lt;&gt;"",R147=""),"ENTER NEW END DATE; ",""))-2)))</f>
        <v/>
      </c>
    </row>
    <row r="148">
      <c r="D148" s="6" t="n"/>
      <c r="E148" s="6" t="n"/>
      <c r="F148" s="7" t="n"/>
      <c r="I148" s="6">
        <f>IF(OR(E148="",H148=""),"",E148-H148)</f>
        <v/>
      </c>
      <c r="J148" s="6">
        <f>IF(I148="","",I148-'Settings'!$B$2)</f>
        <v/>
      </c>
      <c r="K148" s="6">
        <f>IF(J148="","",J148-'Settings'!$B$3)</f>
        <v/>
      </c>
      <c r="M148" s="7" t="n"/>
      <c r="N148" s="6" t="n"/>
      <c r="P148" s="6" t="n"/>
      <c r="Q148" s="6" t="n"/>
      <c r="R148" s="6" t="n"/>
      <c r="S148">
        <f>IF(OR(E148="",Q148&lt;&gt;""),"",E148-TODAY())</f>
        <v/>
      </c>
      <c r="T148">
        <f>IF(E148="","",IF(Q148&lt;&gt;"","RENEWED",IF(L148="End","ENDING",IF(N148&lt;&gt;"","OFFER SENT",IF(AND(J148&lt;&gt;"",TODAY()&gt;=J148),"DECIDE NOW","OK")))))</f>
        <v/>
      </c>
      <c r="U148">
        <f>IF(E148="","",IF(IF(AND(I148&lt;&gt;"",TODAY()&gt;I148,N148="",Q148=""),"NOTICE DEADLINE PASSED - NOTHING SENT; ","")&amp;IF(AND(TODAY()&gt;E148,Q148="",L148&lt;&gt;"End"),"PAST END DATE - NOT RENEWED; ","")&amp;IF(AND(J148&lt;&gt;"",TODAY()&gt;=J148,OR(L148="",L148="Undecided"),N148="",Q148=""),"DECIDE NOW; ","")&amp;IF(AND(K148&lt;&gt;"",TODAY()&gt;=K148,TODAY()&lt;J148,OR(L148="",L148="Undecided"),Q148=""),"DECIDE SOON; ","")&amp;IF(AND(N148&lt;&gt;"",OR(O148="",O148="No answer"),Q148="",L148&lt;&gt;"End",I148&lt;&gt;"",TODAY()&gt;=N(I148)-'Settings'!$B$4),"FOLLOW UP - NO ANSWER; ","")&amp;IF(AND(O148="Accepted",Q148=""),"ACCEPTED - NOT SIGNED; ","")&amp;IF(AND(H148="",Q148=""),"ENTER NOTICE DAYS; ","")&amp;IF(AND(Q148&lt;&gt;"",R148=""),"ENTER NEW END DATE; ","")="","",LEFT(IF(AND(I148&lt;&gt;"",TODAY()&gt;I148,N148="",Q148=""),"NOTICE DEADLINE PASSED - NOTHING SENT; ","")&amp;IF(AND(TODAY()&gt;E148,Q148="",L148&lt;&gt;"End"),"PAST END DATE - NOT RENEWED; ","")&amp;IF(AND(J148&lt;&gt;"",TODAY()&gt;=J148,OR(L148="",L148="Undecided"),N148="",Q148=""),"DECIDE NOW; ","")&amp;IF(AND(K148&lt;&gt;"",TODAY()&gt;=K148,TODAY()&lt;J148,OR(L148="",L148="Undecided"),Q148=""),"DECIDE SOON; ","")&amp;IF(AND(N148&lt;&gt;"",OR(O148="",O148="No answer"),Q148="",L148&lt;&gt;"End",I148&lt;&gt;"",TODAY()&gt;=N(I148)-'Settings'!$B$4),"FOLLOW UP - NO ANSWER; ","")&amp;IF(AND(O148="Accepted",Q148=""),"ACCEPTED - NOT SIGNED; ","")&amp;IF(AND(H148="",Q148=""),"ENTER NOTICE DAYS; ","")&amp;IF(AND(Q148&lt;&gt;"",R148=""),"ENTER NEW END DATE; ",""),LEN(IF(AND(I148&lt;&gt;"",TODAY()&gt;I148,N148="",Q148=""),"NOTICE DEADLINE PASSED - NOTHING SENT; ","")&amp;IF(AND(TODAY()&gt;E148,Q148="",L148&lt;&gt;"End"),"PAST END DATE - NOT RENEWED; ","")&amp;IF(AND(J148&lt;&gt;"",TODAY()&gt;=J148,OR(L148="",L148="Undecided"),N148="",Q148=""),"DECIDE NOW; ","")&amp;IF(AND(K148&lt;&gt;"",TODAY()&gt;=K148,TODAY()&lt;J148,OR(L148="",L148="Undecided"),Q148=""),"DECIDE SOON; ","")&amp;IF(AND(N148&lt;&gt;"",OR(O148="",O148="No answer"),Q148="",L148&lt;&gt;"End",I148&lt;&gt;"",TODAY()&gt;=N(I148)-'Settings'!$B$4),"FOLLOW UP - NO ANSWER; ","")&amp;IF(AND(O148="Accepted",Q148=""),"ACCEPTED - NOT SIGNED; ","")&amp;IF(AND(H148="",Q148=""),"ENTER NOTICE DAYS; ","")&amp;IF(AND(Q148&lt;&gt;"",R148=""),"ENTER NEW END DATE; ",""))-2)))</f>
        <v/>
      </c>
    </row>
    <row r="149">
      <c r="D149" s="6" t="n"/>
      <c r="E149" s="6" t="n"/>
      <c r="F149" s="7" t="n"/>
      <c r="I149" s="6">
        <f>IF(OR(E149="",H149=""),"",E149-H149)</f>
        <v/>
      </c>
      <c r="J149" s="6">
        <f>IF(I149="","",I149-'Settings'!$B$2)</f>
        <v/>
      </c>
      <c r="K149" s="6">
        <f>IF(J149="","",J149-'Settings'!$B$3)</f>
        <v/>
      </c>
      <c r="M149" s="7" t="n"/>
      <c r="N149" s="6" t="n"/>
      <c r="P149" s="6" t="n"/>
      <c r="Q149" s="6" t="n"/>
      <c r="R149" s="6" t="n"/>
      <c r="S149">
        <f>IF(OR(E149="",Q149&lt;&gt;""),"",E149-TODAY())</f>
        <v/>
      </c>
      <c r="T149">
        <f>IF(E149="","",IF(Q149&lt;&gt;"","RENEWED",IF(L149="End","ENDING",IF(N149&lt;&gt;"","OFFER SENT",IF(AND(J149&lt;&gt;"",TODAY()&gt;=J149),"DECIDE NOW","OK")))))</f>
        <v/>
      </c>
      <c r="U149">
        <f>IF(E149="","",IF(IF(AND(I149&lt;&gt;"",TODAY()&gt;I149,N149="",Q149=""),"NOTICE DEADLINE PASSED - NOTHING SENT; ","")&amp;IF(AND(TODAY()&gt;E149,Q149="",L149&lt;&gt;"End"),"PAST END DATE - NOT RENEWED; ","")&amp;IF(AND(J149&lt;&gt;"",TODAY()&gt;=J149,OR(L149="",L149="Undecided"),N149="",Q149=""),"DECIDE NOW; ","")&amp;IF(AND(K149&lt;&gt;"",TODAY()&gt;=K149,TODAY()&lt;J149,OR(L149="",L149="Undecided"),Q149=""),"DECIDE SOON; ","")&amp;IF(AND(N149&lt;&gt;"",OR(O149="",O149="No answer"),Q149="",L149&lt;&gt;"End",I149&lt;&gt;"",TODAY()&gt;=N(I149)-'Settings'!$B$4),"FOLLOW UP - NO ANSWER; ","")&amp;IF(AND(O149="Accepted",Q149=""),"ACCEPTED - NOT SIGNED; ","")&amp;IF(AND(H149="",Q149=""),"ENTER NOTICE DAYS; ","")&amp;IF(AND(Q149&lt;&gt;"",R149=""),"ENTER NEW END DATE; ","")="","",LEFT(IF(AND(I149&lt;&gt;"",TODAY()&gt;I149,N149="",Q149=""),"NOTICE DEADLINE PASSED - NOTHING SENT; ","")&amp;IF(AND(TODAY()&gt;E149,Q149="",L149&lt;&gt;"End"),"PAST END DATE - NOT RENEWED; ","")&amp;IF(AND(J149&lt;&gt;"",TODAY()&gt;=J149,OR(L149="",L149="Undecided"),N149="",Q149=""),"DECIDE NOW; ","")&amp;IF(AND(K149&lt;&gt;"",TODAY()&gt;=K149,TODAY()&lt;J149,OR(L149="",L149="Undecided"),Q149=""),"DECIDE SOON; ","")&amp;IF(AND(N149&lt;&gt;"",OR(O149="",O149="No answer"),Q149="",L149&lt;&gt;"End",I149&lt;&gt;"",TODAY()&gt;=N(I149)-'Settings'!$B$4),"FOLLOW UP - NO ANSWER; ","")&amp;IF(AND(O149="Accepted",Q149=""),"ACCEPTED - NOT SIGNED; ","")&amp;IF(AND(H149="",Q149=""),"ENTER NOTICE DAYS; ","")&amp;IF(AND(Q149&lt;&gt;"",R149=""),"ENTER NEW END DATE; ",""),LEN(IF(AND(I149&lt;&gt;"",TODAY()&gt;I149,N149="",Q149=""),"NOTICE DEADLINE PASSED - NOTHING SENT; ","")&amp;IF(AND(TODAY()&gt;E149,Q149="",L149&lt;&gt;"End"),"PAST END DATE - NOT RENEWED; ","")&amp;IF(AND(J149&lt;&gt;"",TODAY()&gt;=J149,OR(L149="",L149="Undecided"),N149="",Q149=""),"DECIDE NOW; ","")&amp;IF(AND(K149&lt;&gt;"",TODAY()&gt;=K149,TODAY()&lt;J149,OR(L149="",L149="Undecided"),Q149=""),"DECIDE SOON; ","")&amp;IF(AND(N149&lt;&gt;"",OR(O149="",O149="No answer"),Q149="",L149&lt;&gt;"End",I149&lt;&gt;"",TODAY()&gt;=N(I149)-'Settings'!$B$4),"FOLLOW UP - NO ANSWER; ","")&amp;IF(AND(O149="Accepted",Q149=""),"ACCEPTED - NOT SIGNED; ","")&amp;IF(AND(H149="",Q149=""),"ENTER NOTICE DAYS; ","")&amp;IF(AND(Q149&lt;&gt;"",R149=""),"ENTER NEW END DATE; ",""))-2)))</f>
        <v/>
      </c>
    </row>
    <row r="150">
      <c r="D150" s="6" t="n"/>
      <c r="E150" s="6" t="n"/>
      <c r="F150" s="7" t="n"/>
      <c r="I150" s="6">
        <f>IF(OR(E150="",H150=""),"",E150-H150)</f>
        <v/>
      </c>
      <c r="J150" s="6">
        <f>IF(I150="","",I150-'Settings'!$B$2)</f>
        <v/>
      </c>
      <c r="K150" s="6">
        <f>IF(J150="","",J150-'Settings'!$B$3)</f>
        <v/>
      </c>
      <c r="M150" s="7" t="n"/>
      <c r="N150" s="6" t="n"/>
      <c r="P150" s="6" t="n"/>
      <c r="Q150" s="6" t="n"/>
      <c r="R150" s="6" t="n"/>
      <c r="S150">
        <f>IF(OR(E150="",Q150&lt;&gt;""),"",E150-TODAY())</f>
        <v/>
      </c>
      <c r="T150">
        <f>IF(E150="","",IF(Q150&lt;&gt;"","RENEWED",IF(L150="End","ENDING",IF(N150&lt;&gt;"","OFFER SENT",IF(AND(J150&lt;&gt;"",TODAY()&gt;=J150),"DECIDE NOW","OK")))))</f>
        <v/>
      </c>
      <c r="U150">
        <f>IF(E150="","",IF(IF(AND(I150&lt;&gt;"",TODAY()&gt;I150,N150="",Q150=""),"NOTICE DEADLINE PASSED - NOTHING SENT; ","")&amp;IF(AND(TODAY()&gt;E150,Q150="",L150&lt;&gt;"End"),"PAST END DATE - NOT RENEWED; ","")&amp;IF(AND(J150&lt;&gt;"",TODAY()&gt;=J150,OR(L150="",L150="Undecided"),N150="",Q150=""),"DECIDE NOW; ","")&amp;IF(AND(K150&lt;&gt;"",TODAY()&gt;=K150,TODAY()&lt;J150,OR(L150="",L150="Undecided"),Q150=""),"DECIDE SOON; ","")&amp;IF(AND(N150&lt;&gt;"",OR(O150="",O150="No answer"),Q150="",L150&lt;&gt;"End",I150&lt;&gt;"",TODAY()&gt;=N(I150)-'Settings'!$B$4),"FOLLOW UP - NO ANSWER; ","")&amp;IF(AND(O150="Accepted",Q150=""),"ACCEPTED - NOT SIGNED; ","")&amp;IF(AND(H150="",Q150=""),"ENTER NOTICE DAYS; ","")&amp;IF(AND(Q150&lt;&gt;"",R150=""),"ENTER NEW END DATE; ","")="","",LEFT(IF(AND(I150&lt;&gt;"",TODAY()&gt;I150,N150="",Q150=""),"NOTICE DEADLINE PASSED - NOTHING SENT; ","")&amp;IF(AND(TODAY()&gt;E150,Q150="",L150&lt;&gt;"End"),"PAST END DATE - NOT RENEWED; ","")&amp;IF(AND(J150&lt;&gt;"",TODAY()&gt;=J150,OR(L150="",L150="Undecided"),N150="",Q150=""),"DECIDE NOW; ","")&amp;IF(AND(K150&lt;&gt;"",TODAY()&gt;=K150,TODAY()&lt;J150,OR(L150="",L150="Undecided"),Q150=""),"DECIDE SOON; ","")&amp;IF(AND(N150&lt;&gt;"",OR(O150="",O150="No answer"),Q150="",L150&lt;&gt;"End",I150&lt;&gt;"",TODAY()&gt;=N(I150)-'Settings'!$B$4),"FOLLOW UP - NO ANSWER; ","")&amp;IF(AND(O150="Accepted",Q150=""),"ACCEPTED - NOT SIGNED; ","")&amp;IF(AND(H150="",Q150=""),"ENTER NOTICE DAYS; ","")&amp;IF(AND(Q150&lt;&gt;"",R150=""),"ENTER NEW END DATE; ",""),LEN(IF(AND(I150&lt;&gt;"",TODAY()&gt;I150,N150="",Q150=""),"NOTICE DEADLINE PASSED - NOTHING SENT; ","")&amp;IF(AND(TODAY()&gt;E150,Q150="",L150&lt;&gt;"End"),"PAST END DATE - NOT RENEWED; ","")&amp;IF(AND(J150&lt;&gt;"",TODAY()&gt;=J150,OR(L150="",L150="Undecided"),N150="",Q150=""),"DECIDE NOW; ","")&amp;IF(AND(K150&lt;&gt;"",TODAY()&gt;=K150,TODAY()&lt;J150,OR(L150="",L150="Undecided"),Q150=""),"DECIDE SOON; ","")&amp;IF(AND(N150&lt;&gt;"",OR(O150="",O150="No answer"),Q150="",L150&lt;&gt;"End",I150&lt;&gt;"",TODAY()&gt;=N(I150)-'Settings'!$B$4),"FOLLOW UP - NO ANSWER; ","")&amp;IF(AND(O150="Accepted",Q150=""),"ACCEPTED - NOT SIGNED; ","")&amp;IF(AND(H150="",Q150=""),"ENTER NOTICE DAYS; ","")&amp;IF(AND(Q150&lt;&gt;"",R150=""),"ENTER NEW END DATE; ",""))-2)))</f>
        <v/>
      </c>
    </row>
    <row r="151">
      <c r="D151" s="6" t="n"/>
      <c r="E151" s="6" t="n"/>
      <c r="F151" s="7" t="n"/>
      <c r="I151" s="6">
        <f>IF(OR(E151="",H151=""),"",E151-H151)</f>
        <v/>
      </c>
      <c r="J151" s="6">
        <f>IF(I151="","",I151-'Settings'!$B$2)</f>
        <v/>
      </c>
      <c r="K151" s="6">
        <f>IF(J151="","",J151-'Settings'!$B$3)</f>
        <v/>
      </c>
      <c r="M151" s="7" t="n"/>
      <c r="N151" s="6" t="n"/>
      <c r="P151" s="6" t="n"/>
      <c r="Q151" s="6" t="n"/>
      <c r="R151" s="6" t="n"/>
      <c r="S151">
        <f>IF(OR(E151="",Q151&lt;&gt;""),"",E151-TODAY())</f>
        <v/>
      </c>
      <c r="T151">
        <f>IF(E151="","",IF(Q151&lt;&gt;"","RENEWED",IF(L151="End","ENDING",IF(N151&lt;&gt;"","OFFER SENT",IF(AND(J151&lt;&gt;"",TODAY()&gt;=J151),"DECIDE NOW","OK")))))</f>
        <v/>
      </c>
      <c r="U151">
        <f>IF(E151="","",IF(IF(AND(I151&lt;&gt;"",TODAY()&gt;I151,N151="",Q151=""),"NOTICE DEADLINE PASSED - NOTHING SENT; ","")&amp;IF(AND(TODAY()&gt;E151,Q151="",L151&lt;&gt;"End"),"PAST END DATE - NOT RENEWED; ","")&amp;IF(AND(J151&lt;&gt;"",TODAY()&gt;=J151,OR(L151="",L151="Undecided"),N151="",Q151=""),"DECIDE NOW; ","")&amp;IF(AND(K151&lt;&gt;"",TODAY()&gt;=K151,TODAY()&lt;J151,OR(L151="",L151="Undecided"),Q151=""),"DECIDE SOON; ","")&amp;IF(AND(N151&lt;&gt;"",OR(O151="",O151="No answer"),Q151="",L151&lt;&gt;"End",I151&lt;&gt;"",TODAY()&gt;=N(I151)-'Settings'!$B$4),"FOLLOW UP - NO ANSWER; ","")&amp;IF(AND(O151="Accepted",Q151=""),"ACCEPTED - NOT SIGNED; ","")&amp;IF(AND(H151="",Q151=""),"ENTER NOTICE DAYS; ","")&amp;IF(AND(Q151&lt;&gt;"",R151=""),"ENTER NEW END DATE; ","")="","",LEFT(IF(AND(I151&lt;&gt;"",TODAY()&gt;I151,N151="",Q151=""),"NOTICE DEADLINE PASSED - NOTHING SENT; ","")&amp;IF(AND(TODAY()&gt;E151,Q151="",L151&lt;&gt;"End"),"PAST END DATE - NOT RENEWED; ","")&amp;IF(AND(J151&lt;&gt;"",TODAY()&gt;=J151,OR(L151="",L151="Undecided"),N151="",Q151=""),"DECIDE NOW; ","")&amp;IF(AND(K151&lt;&gt;"",TODAY()&gt;=K151,TODAY()&lt;J151,OR(L151="",L151="Undecided"),Q151=""),"DECIDE SOON; ","")&amp;IF(AND(N151&lt;&gt;"",OR(O151="",O151="No answer"),Q151="",L151&lt;&gt;"End",I151&lt;&gt;"",TODAY()&gt;=N(I151)-'Settings'!$B$4),"FOLLOW UP - NO ANSWER; ","")&amp;IF(AND(O151="Accepted",Q151=""),"ACCEPTED - NOT SIGNED; ","")&amp;IF(AND(H151="",Q151=""),"ENTER NOTICE DAYS; ","")&amp;IF(AND(Q151&lt;&gt;"",R151=""),"ENTER NEW END DATE; ",""),LEN(IF(AND(I151&lt;&gt;"",TODAY()&gt;I151,N151="",Q151=""),"NOTICE DEADLINE PASSED - NOTHING SENT; ","")&amp;IF(AND(TODAY()&gt;E151,Q151="",L151&lt;&gt;"End"),"PAST END DATE - NOT RENEWED; ","")&amp;IF(AND(J151&lt;&gt;"",TODAY()&gt;=J151,OR(L151="",L151="Undecided"),N151="",Q151=""),"DECIDE NOW; ","")&amp;IF(AND(K151&lt;&gt;"",TODAY()&gt;=K151,TODAY()&lt;J151,OR(L151="",L151="Undecided"),Q151=""),"DECIDE SOON; ","")&amp;IF(AND(N151&lt;&gt;"",OR(O151="",O151="No answer"),Q151="",L151&lt;&gt;"End",I151&lt;&gt;"",TODAY()&gt;=N(I151)-'Settings'!$B$4),"FOLLOW UP - NO ANSWER; ","")&amp;IF(AND(O151="Accepted",Q151=""),"ACCEPTED - NOT SIGNED; ","")&amp;IF(AND(H151="",Q151=""),"ENTER NOTICE DAYS; ","")&amp;IF(AND(Q151&lt;&gt;"",R151=""),"ENTER NEW END DATE; ",""))-2)))</f>
        <v/>
      </c>
    </row>
    <row r="152">
      <c r="D152" s="6" t="n"/>
      <c r="E152" s="6" t="n"/>
      <c r="F152" s="7" t="n"/>
      <c r="I152" s="6">
        <f>IF(OR(E152="",H152=""),"",E152-H152)</f>
        <v/>
      </c>
      <c r="J152" s="6">
        <f>IF(I152="","",I152-'Settings'!$B$2)</f>
        <v/>
      </c>
      <c r="K152" s="6">
        <f>IF(J152="","",J152-'Settings'!$B$3)</f>
        <v/>
      </c>
      <c r="M152" s="7" t="n"/>
      <c r="N152" s="6" t="n"/>
      <c r="P152" s="6" t="n"/>
      <c r="Q152" s="6" t="n"/>
      <c r="R152" s="6" t="n"/>
      <c r="S152">
        <f>IF(OR(E152="",Q152&lt;&gt;""),"",E152-TODAY())</f>
        <v/>
      </c>
      <c r="T152">
        <f>IF(E152="","",IF(Q152&lt;&gt;"","RENEWED",IF(L152="End","ENDING",IF(N152&lt;&gt;"","OFFER SENT",IF(AND(J152&lt;&gt;"",TODAY()&gt;=J152),"DECIDE NOW","OK")))))</f>
        <v/>
      </c>
      <c r="U152">
        <f>IF(E152="","",IF(IF(AND(I152&lt;&gt;"",TODAY()&gt;I152,N152="",Q152=""),"NOTICE DEADLINE PASSED - NOTHING SENT; ","")&amp;IF(AND(TODAY()&gt;E152,Q152="",L152&lt;&gt;"End"),"PAST END DATE - NOT RENEWED; ","")&amp;IF(AND(J152&lt;&gt;"",TODAY()&gt;=J152,OR(L152="",L152="Undecided"),N152="",Q152=""),"DECIDE NOW; ","")&amp;IF(AND(K152&lt;&gt;"",TODAY()&gt;=K152,TODAY()&lt;J152,OR(L152="",L152="Undecided"),Q152=""),"DECIDE SOON; ","")&amp;IF(AND(N152&lt;&gt;"",OR(O152="",O152="No answer"),Q152="",L152&lt;&gt;"End",I152&lt;&gt;"",TODAY()&gt;=N(I152)-'Settings'!$B$4),"FOLLOW UP - NO ANSWER; ","")&amp;IF(AND(O152="Accepted",Q152=""),"ACCEPTED - NOT SIGNED; ","")&amp;IF(AND(H152="",Q152=""),"ENTER NOTICE DAYS; ","")&amp;IF(AND(Q152&lt;&gt;"",R152=""),"ENTER NEW END DATE; ","")="","",LEFT(IF(AND(I152&lt;&gt;"",TODAY()&gt;I152,N152="",Q152=""),"NOTICE DEADLINE PASSED - NOTHING SENT; ","")&amp;IF(AND(TODAY()&gt;E152,Q152="",L152&lt;&gt;"End"),"PAST END DATE - NOT RENEWED; ","")&amp;IF(AND(J152&lt;&gt;"",TODAY()&gt;=J152,OR(L152="",L152="Undecided"),N152="",Q152=""),"DECIDE NOW; ","")&amp;IF(AND(K152&lt;&gt;"",TODAY()&gt;=K152,TODAY()&lt;J152,OR(L152="",L152="Undecided"),Q152=""),"DECIDE SOON; ","")&amp;IF(AND(N152&lt;&gt;"",OR(O152="",O152="No answer"),Q152="",L152&lt;&gt;"End",I152&lt;&gt;"",TODAY()&gt;=N(I152)-'Settings'!$B$4),"FOLLOW UP - NO ANSWER; ","")&amp;IF(AND(O152="Accepted",Q152=""),"ACCEPTED - NOT SIGNED; ","")&amp;IF(AND(H152="",Q152=""),"ENTER NOTICE DAYS; ","")&amp;IF(AND(Q152&lt;&gt;"",R152=""),"ENTER NEW END DATE; ",""),LEN(IF(AND(I152&lt;&gt;"",TODAY()&gt;I152,N152="",Q152=""),"NOTICE DEADLINE PASSED - NOTHING SENT; ","")&amp;IF(AND(TODAY()&gt;E152,Q152="",L152&lt;&gt;"End"),"PAST END DATE - NOT RENEWED; ","")&amp;IF(AND(J152&lt;&gt;"",TODAY()&gt;=J152,OR(L152="",L152="Undecided"),N152="",Q152=""),"DECIDE NOW; ","")&amp;IF(AND(K152&lt;&gt;"",TODAY()&gt;=K152,TODAY()&lt;J152,OR(L152="",L152="Undecided"),Q152=""),"DECIDE SOON; ","")&amp;IF(AND(N152&lt;&gt;"",OR(O152="",O152="No answer"),Q152="",L152&lt;&gt;"End",I152&lt;&gt;"",TODAY()&gt;=N(I152)-'Settings'!$B$4),"FOLLOW UP - NO ANSWER; ","")&amp;IF(AND(O152="Accepted",Q152=""),"ACCEPTED - NOT SIGNED; ","")&amp;IF(AND(H152="",Q152=""),"ENTER NOTICE DAYS; ","")&amp;IF(AND(Q152&lt;&gt;"",R152=""),"ENTER NEW END DATE; ",""))-2)))</f>
        <v/>
      </c>
    </row>
    <row r="153">
      <c r="D153" s="6" t="n"/>
      <c r="E153" s="6" t="n"/>
      <c r="F153" s="7" t="n"/>
      <c r="I153" s="6">
        <f>IF(OR(E153="",H153=""),"",E153-H153)</f>
        <v/>
      </c>
      <c r="J153" s="6">
        <f>IF(I153="","",I153-'Settings'!$B$2)</f>
        <v/>
      </c>
      <c r="K153" s="6">
        <f>IF(J153="","",J153-'Settings'!$B$3)</f>
        <v/>
      </c>
      <c r="M153" s="7" t="n"/>
      <c r="N153" s="6" t="n"/>
      <c r="P153" s="6" t="n"/>
      <c r="Q153" s="6" t="n"/>
      <c r="R153" s="6" t="n"/>
      <c r="S153">
        <f>IF(OR(E153="",Q153&lt;&gt;""),"",E153-TODAY())</f>
        <v/>
      </c>
      <c r="T153">
        <f>IF(E153="","",IF(Q153&lt;&gt;"","RENEWED",IF(L153="End","ENDING",IF(N153&lt;&gt;"","OFFER SENT",IF(AND(J153&lt;&gt;"",TODAY()&gt;=J153),"DECIDE NOW","OK")))))</f>
        <v/>
      </c>
      <c r="U153">
        <f>IF(E153="","",IF(IF(AND(I153&lt;&gt;"",TODAY()&gt;I153,N153="",Q153=""),"NOTICE DEADLINE PASSED - NOTHING SENT; ","")&amp;IF(AND(TODAY()&gt;E153,Q153="",L153&lt;&gt;"End"),"PAST END DATE - NOT RENEWED; ","")&amp;IF(AND(J153&lt;&gt;"",TODAY()&gt;=J153,OR(L153="",L153="Undecided"),N153="",Q153=""),"DECIDE NOW; ","")&amp;IF(AND(K153&lt;&gt;"",TODAY()&gt;=K153,TODAY()&lt;J153,OR(L153="",L153="Undecided"),Q153=""),"DECIDE SOON; ","")&amp;IF(AND(N153&lt;&gt;"",OR(O153="",O153="No answer"),Q153="",L153&lt;&gt;"End",I153&lt;&gt;"",TODAY()&gt;=N(I153)-'Settings'!$B$4),"FOLLOW UP - NO ANSWER; ","")&amp;IF(AND(O153="Accepted",Q153=""),"ACCEPTED - NOT SIGNED; ","")&amp;IF(AND(H153="",Q153=""),"ENTER NOTICE DAYS; ","")&amp;IF(AND(Q153&lt;&gt;"",R153=""),"ENTER NEW END DATE; ","")="","",LEFT(IF(AND(I153&lt;&gt;"",TODAY()&gt;I153,N153="",Q153=""),"NOTICE DEADLINE PASSED - NOTHING SENT; ","")&amp;IF(AND(TODAY()&gt;E153,Q153="",L153&lt;&gt;"End"),"PAST END DATE - NOT RENEWED; ","")&amp;IF(AND(J153&lt;&gt;"",TODAY()&gt;=J153,OR(L153="",L153="Undecided"),N153="",Q153=""),"DECIDE NOW; ","")&amp;IF(AND(K153&lt;&gt;"",TODAY()&gt;=K153,TODAY()&lt;J153,OR(L153="",L153="Undecided"),Q153=""),"DECIDE SOON; ","")&amp;IF(AND(N153&lt;&gt;"",OR(O153="",O153="No answer"),Q153="",L153&lt;&gt;"End",I153&lt;&gt;"",TODAY()&gt;=N(I153)-'Settings'!$B$4),"FOLLOW UP - NO ANSWER; ","")&amp;IF(AND(O153="Accepted",Q153=""),"ACCEPTED - NOT SIGNED; ","")&amp;IF(AND(H153="",Q153=""),"ENTER NOTICE DAYS; ","")&amp;IF(AND(Q153&lt;&gt;"",R153=""),"ENTER NEW END DATE; ",""),LEN(IF(AND(I153&lt;&gt;"",TODAY()&gt;I153,N153="",Q153=""),"NOTICE DEADLINE PASSED - NOTHING SENT; ","")&amp;IF(AND(TODAY()&gt;E153,Q153="",L153&lt;&gt;"End"),"PAST END DATE - NOT RENEWED; ","")&amp;IF(AND(J153&lt;&gt;"",TODAY()&gt;=J153,OR(L153="",L153="Undecided"),N153="",Q153=""),"DECIDE NOW; ","")&amp;IF(AND(K153&lt;&gt;"",TODAY()&gt;=K153,TODAY()&lt;J153,OR(L153="",L153="Undecided"),Q153=""),"DECIDE SOON; ","")&amp;IF(AND(N153&lt;&gt;"",OR(O153="",O153="No answer"),Q153="",L153&lt;&gt;"End",I153&lt;&gt;"",TODAY()&gt;=N(I153)-'Settings'!$B$4),"FOLLOW UP - NO ANSWER; ","")&amp;IF(AND(O153="Accepted",Q153=""),"ACCEPTED - NOT SIGNED; ","")&amp;IF(AND(H153="",Q153=""),"ENTER NOTICE DAYS; ","")&amp;IF(AND(Q153&lt;&gt;"",R153=""),"ENTER NEW END DATE; ",""))-2)))</f>
        <v/>
      </c>
    </row>
    <row r="154">
      <c r="D154" s="6" t="n"/>
      <c r="E154" s="6" t="n"/>
      <c r="F154" s="7" t="n"/>
      <c r="I154" s="6">
        <f>IF(OR(E154="",H154=""),"",E154-H154)</f>
        <v/>
      </c>
      <c r="J154" s="6">
        <f>IF(I154="","",I154-'Settings'!$B$2)</f>
        <v/>
      </c>
      <c r="K154" s="6">
        <f>IF(J154="","",J154-'Settings'!$B$3)</f>
        <v/>
      </c>
      <c r="M154" s="7" t="n"/>
      <c r="N154" s="6" t="n"/>
      <c r="P154" s="6" t="n"/>
      <c r="Q154" s="6" t="n"/>
      <c r="R154" s="6" t="n"/>
      <c r="S154">
        <f>IF(OR(E154="",Q154&lt;&gt;""),"",E154-TODAY())</f>
        <v/>
      </c>
      <c r="T154">
        <f>IF(E154="","",IF(Q154&lt;&gt;"","RENEWED",IF(L154="End","ENDING",IF(N154&lt;&gt;"","OFFER SENT",IF(AND(J154&lt;&gt;"",TODAY()&gt;=J154),"DECIDE NOW","OK")))))</f>
        <v/>
      </c>
      <c r="U154">
        <f>IF(E154="","",IF(IF(AND(I154&lt;&gt;"",TODAY()&gt;I154,N154="",Q154=""),"NOTICE DEADLINE PASSED - NOTHING SENT; ","")&amp;IF(AND(TODAY()&gt;E154,Q154="",L154&lt;&gt;"End"),"PAST END DATE - NOT RENEWED; ","")&amp;IF(AND(J154&lt;&gt;"",TODAY()&gt;=J154,OR(L154="",L154="Undecided"),N154="",Q154=""),"DECIDE NOW; ","")&amp;IF(AND(K154&lt;&gt;"",TODAY()&gt;=K154,TODAY()&lt;J154,OR(L154="",L154="Undecided"),Q154=""),"DECIDE SOON; ","")&amp;IF(AND(N154&lt;&gt;"",OR(O154="",O154="No answer"),Q154="",L154&lt;&gt;"End",I154&lt;&gt;"",TODAY()&gt;=N(I154)-'Settings'!$B$4),"FOLLOW UP - NO ANSWER; ","")&amp;IF(AND(O154="Accepted",Q154=""),"ACCEPTED - NOT SIGNED; ","")&amp;IF(AND(H154="",Q154=""),"ENTER NOTICE DAYS; ","")&amp;IF(AND(Q154&lt;&gt;"",R154=""),"ENTER NEW END DATE; ","")="","",LEFT(IF(AND(I154&lt;&gt;"",TODAY()&gt;I154,N154="",Q154=""),"NOTICE DEADLINE PASSED - NOTHING SENT; ","")&amp;IF(AND(TODAY()&gt;E154,Q154="",L154&lt;&gt;"End"),"PAST END DATE - NOT RENEWED; ","")&amp;IF(AND(J154&lt;&gt;"",TODAY()&gt;=J154,OR(L154="",L154="Undecided"),N154="",Q154=""),"DECIDE NOW; ","")&amp;IF(AND(K154&lt;&gt;"",TODAY()&gt;=K154,TODAY()&lt;J154,OR(L154="",L154="Undecided"),Q154=""),"DECIDE SOON; ","")&amp;IF(AND(N154&lt;&gt;"",OR(O154="",O154="No answer"),Q154="",L154&lt;&gt;"End",I154&lt;&gt;"",TODAY()&gt;=N(I154)-'Settings'!$B$4),"FOLLOW UP - NO ANSWER; ","")&amp;IF(AND(O154="Accepted",Q154=""),"ACCEPTED - NOT SIGNED; ","")&amp;IF(AND(H154="",Q154=""),"ENTER NOTICE DAYS; ","")&amp;IF(AND(Q154&lt;&gt;"",R154=""),"ENTER NEW END DATE; ",""),LEN(IF(AND(I154&lt;&gt;"",TODAY()&gt;I154,N154="",Q154=""),"NOTICE DEADLINE PASSED - NOTHING SENT; ","")&amp;IF(AND(TODAY()&gt;E154,Q154="",L154&lt;&gt;"End"),"PAST END DATE - NOT RENEWED; ","")&amp;IF(AND(J154&lt;&gt;"",TODAY()&gt;=J154,OR(L154="",L154="Undecided"),N154="",Q154=""),"DECIDE NOW; ","")&amp;IF(AND(K154&lt;&gt;"",TODAY()&gt;=K154,TODAY()&lt;J154,OR(L154="",L154="Undecided"),Q154=""),"DECIDE SOON; ","")&amp;IF(AND(N154&lt;&gt;"",OR(O154="",O154="No answer"),Q154="",L154&lt;&gt;"End",I154&lt;&gt;"",TODAY()&gt;=N(I154)-'Settings'!$B$4),"FOLLOW UP - NO ANSWER; ","")&amp;IF(AND(O154="Accepted",Q154=""),"ACCEPTED - NOT SIGNED; ","")&amp;IF(AND(H154="",Q154=""),"ENTER NOTICE DAYS; ","")&amp;IF(AND(Q154&lt;&gt;"",R154=""),"ENTER NEW END DATE; ",""))-2)))</f>
        <v/>
      </c>
    </row>
    <row r="155">
      <c r="D155" s="6" t="n"/>
      <c r="E155" s="6" t="n"/>
      <c r="F155" s="7" t="n"/>
      <c r="I155" s="6">
        <f>IF(OR(E155="",H155=""),"",E155-H155)</f>
        <v/>
      </c>
      <c r="J155" s="6">
        <f>IF(I155="","",I155-'Settings'!$B$2)</f>
        <v/>
      </c>
      <c r="K155" s="6">
        <f>IF(J155="","",J155-'Settings'!$B$3)</f>
        <v/>
      </c>
      <c r="M155" s="7" t="n"/>
      <c r="N155" s="6" t="n"/>
      <c r="P155" s="6" t="n"/>
      <c r="Q155" s="6" t="n"/>
      <c r="R155" s="6" t="n"/>
      <c r="S155">
        <f>IF(OR(E155="",Q155&lt;&gt;""),"",E155-TODAY())</f>
        <v/>
      </c>
      <c r="T155">
        <f>IF(E155="","",IF(Q155&lt;&gt;"","RENEWED",IF(L155="End","ENDING",IF(N155&lt;&gt;"","OFFER SENT",IF(AND(J155&lt;&gt;"",TODAY()&gt;=J155),"DECIDE NOW","OK")))))</f>
        <v/>
      </c>
      <c r="U155">
        <f>IF(E155="","",IF(IF(AND(I155&lt;&gt;"",TODAY()&gt;I155,N155="",Q155=""),"NOTICE DEADLINE PASSED - NOTHING SENT; ","")&amp;IF(AND(TODAY()&gt;E155,Q155="",L155&lt;&gt;"End"),"PAST END DATE - NOT RENEWED; ","")&amp;IF(AND(J155&lt;&gt;"",TODAY()&gt;=J155,OR(L155="",L155="Undecided"),N155="",Q155=""),"DECIDE NOW; ","")&amp;IF(AND(K155&lt;&gt;"",TODAY()&gt;=K155,TODAY()&lt;J155,OR(L155="",L155="Undecided"),Q155=""),"DECIDE SOON; ","")&amp;IF(AND(N155&lt;&gt;"",OR(O155="",O155="No answer"),Q155="",L155&lt;&gt;"End",I155&lt;&gt;"",TODAY()&gt;=N(I155)-'Settings'!$B$4),"FOLLOW UP - NO ANSWER; ","")&amp;IF(AND(O155="Accepted",Q155=""),"ACCEPTED - NOT SIGNED; ","")&amp;IF(AND(H155="",Q155=""),"ENTER NOTICE DAYS; ","")&amp;IF(AND(Q155&lt;&gt;"",R155=""),"ENTER NEW END DATE; ","")="","",LEFT(IF(AND(I155&lt;&gt;"",TODAY()&gt;I155,N155="",Q155=""),"NOTICE DEADLINE PASSED - NOTHING SENT; ","")&amp;IF(AND(TODAY()&gt;E155,Q155="",L155&lt;&gt;"End"),"PAST END DATE - NOT RENEWED; ","")&amp;IF(AND(J155&lt;&gt;"",TODAY()&gt;=J155,OR(L155="",L155="Undecided"),N155="",Q155=""),"DECIDE NOW; ","")&amp;IF(AND(K155&lt;&gt;"",TODAY()&gt;=K155,TODAY()&lt;J155,OR(L155="",L155="Undecided"),Q155=""),"DECIDE SOON; ","")&amp;IF(AND(N155&lt;&gt;"",OR(O155="",O155="No answer"),Q155="",L155&lt;&gt;"End",I155&lt;&gt;"",TODAY()&gt;=N(I155)-'Settings'!$B$4),"FOLLOW UP - NO ANSWER; ","")&amp;IF(AND(O155="Accepted",Q155=""),"ACCEPTED - NOT SIGNED; ","")&amp;IF(AND(H155="",Q155=""),"ENTER NOTICE DAYS; ","")&amp;IF(AND(Q155&lt;&gt;"",R155=""),"ENTER NEW END DATE; ",""),LEN(IF(AND(I155&lt;&gt;"",TODAY()&gt;I155,N155="",Q155=""),"NOTICE DEADLINE PASSED - NOTHING SENT; ","")&amp;IF(AND(TODAY()&gt;E155,Q155="",L155&lt;&gt;"End"),"PAST END DATE - NOT RENEWED; ","")&amp;IF(AND(J155&lt;&gt;"",TODAY()&gt;=J155,OR(L155="",L155="Undecided"),N155="",Q155=""),"DECIDE NOW; ","")&amp;IF(AND(K155&lt;&gt;"",TODAY()&gt;=K155,TODAY()&lt;J155,OR(L155="",L155="Undecided"),Q155=""),"DECIDE SOON; ","")&amp;IF(AND(N155&lt;&gt;"",OR(O155="",O155="No answer"),Q155="",L155&lt;&gt;"End",I155&lt;&gt;"",TODAY()&gt;=N(I155)-'Settings'!$B$4),"FOLLOW UP - NO ANSWER; ","")&amp;IF(AND(O155="Accepted",Q155=""),"ACCEPTED - NOT SIGNED; ","")&amp;IF(AND(H155="",Q155=""),"ENTER NOTICE DAYS; ","")&amp;IF(AND(Q155&lt;&gt;"",R155=""),"ENTER NEW END DATE; ",""))-2)))</f>
        <v/>
      </c>
    </row>
    <row r="156">
      <c r="D156" s="6" t="n"/>
      <c r="E156" s="6" t="n"/>
      <c r="F156" s="7" t="n"/>
      <c r="I156" s="6">
        <f>IF(OR(E156="",H156=""),"",E156-H156)</f>
        <v/>
      </c>
      <c r="J156" s="6">
        <f>IF(I156="","",I156-'Settings'!$B$2)</f>
        <v/>
      </c>
      <c r="K156" s="6">
        <f>IF(J156="","",J156-'Settings'!$B$3)</f>
        <v/>
      </c>
      <c r="M156" s="7" t="n"/>
      <c r="N156" s="6" t="n"/>
      <c r="P156" s="6" t="n"/>
      <c r="Q156" s="6" t="n"/>
      <c r="R156" s="6" t="n"/>
      <c r="S156">
        <f>IF(OR(E156="",Q156&lt;&gt;""),"",E156-TODAY())</f>
        <v/>
      </c>
      <c r="T156">
        <f>IF(E156="","",IF(Q156&lt;&gt;"","RENEWED",IF(L156="End","ENDING",IF(N156&lt;&gt;"","OFFER SENT",IF(AND(J156&lt;&gt;"",TODAY()&gt;=J156),"DECIDE NOW","OK")))))</f>
        <v/>
      </c>
      <c r="U156">
        <f>IF(E156="","",IF(IF(AND(I156&lt;&gt;"",TODAY()&gt;I156,N156="",Q156=""),"NOTICE DEADLINE PASSED - NOTHING SENT; ","")&amp;IF(AND(TODAY()&gt;E156,Q156="",L156&lt;&gt;"End"),"PAST END DATE - NOT RENEWED; ","")&amp;IF(AND(J156&lt;&gt;"",TODAY()&gt;=J156,OR(L156="",L156="Undecided"),N156="",Q156=""),"DECIDE NOW; ","")&amp;IF(AND(K156&lt;&gt;"",TODAY()&gt;=K156,TODAY()&lt;J156,OR(L156="",L156="Undecided"),Q156=""),"DECIDE SOON; ","")&amp;IF(AND(N156&lt;&gt;"",OR(O156="",O156="No answer"),Q156="",L156&lt;&gt;"End",I156&lt;&gt;"",TODAY()&gt;=N(I156)-'Settings'!$B$4),"FOLLOW UP - NO ANSWER; ","")&amp;IF(AND(O156="Accepted",Q156=""),"ACCEPTED - NOT SIGNED; ","")&amp;IF(AND(H156="",Q156=""),"ENTER NOTICE DAYS; ","")&amp;IF(AND(Q156&lt;&gt;"",R156=""),"ENTER NEW END DATE; ","")="","",LEFT(IF(AND(I156&lt;&gt;"",TODAY()&gt;I156,N156="",Q156=""),"NOTICE DEADLINE PASSED - NOTHING SENT; ","")&amp;IF(AND(TODAY()&gt;E156,Q156="",L156&lt;&gt;"End"),"PAST END DATE - NOT RENEWED; ","")&amp;IF(AND(J156&lt;&gt;"",TODAY()&gt;=J156,OR(L156="",L156="Undecided"),N156="",Q156=""),"DECIDE NOW; ","")&amp;IF(AND(K156&lt;&gt;"",TODAY()&gt;=K156,TODAY()&lt;J156,OR(L156="",L156="Undecided"),Q156=""),"DECIDE SOON; ","")&amp;IF(AND(N156&lt;&gt;"",OR(O156="",O156="No answer"),Q156="",L156&lt;&gt;"End",I156&lt;&gt;"",TODAY()&gt;=N(I156)-'Settings'!$B$4),"FOLLOW UP - NO ANSWER; ","")&amp;IF(AND(O156="Accepted",Q156=""),"ACCEPTED - NOT SIGNED; ","")&amp;IF(AND(H156="",Q156=""),"ENTER NOTICE DAYS; ","")&amp;IF(AND(Q156&lt;&gt;"",R156=""),"ENTER NEW END DATE; ",""),LEN(IF(AND(I156&lt;&gt;"",TODAY()&gt;I156,N156="",Q156=""),"NOTICE DEADLINE PASSED - NOTHING SENT; ","")&amp;IF(AND(TODAY()&gt;E156,Q156="",L156&lt;&gt;"End"),"PAST END DATE - NOT RENEWED; ","")&amp;IF(AND(J156&lt;&gt;"",TODAY()&gt;=J156,OR(L156="",L156="Undecided"),N156="",Q156=""),"DECIDE NOW; ","")&amp;IF(AND(K156&lt;&gt;"",TODAY()&gt;=K156,TODAY()&lt;J156,OR(L156="",L156="Undecided"),Q156=""),"DECIDE SOON; ","")&amp;IF(AND(N156&lt;&gt;"",OR(O156="",O156="No answer"),Q156="",L156&lt;&gt;"End",I156&lt;&gt;"",TODAY()&gt;=N(I156)-'Settings'!$B$4),"FOLLOW UP - NO ANSWER; ","")&amp;IF(AND(O156="Accepted",Q156=""),"ACCEPTED - NOT SIGNED; ","")&amp;IF(AND(H156="",Q156=""),"ENTER NOTICE DAYS; ","")&amp;IF(AND(Q156&lt;&gt;"",R156=""),"ENTER NEW END DATE; ",""))-2)))</f>
        <v/>
      </c>
    </row>
    <row r="157">
      <c r="D157" s="6" t="n"/>
      <c r="E157" s="6" t="n"/>
      <c r="F157" s="7" t="n"/>
      <c r="I157" s="6">
        <f>IF(OR(E157="",H157=""),"",E157-H157)</f>
        <v/>
      </c>
      <c r="J157" s="6">
        <f>IF(I157="","",I157-'Settings'!$B$2)</f>
        <v/>
      </c>
      <c r="K157" s="6">
        <f>IF(J157="","",J157-'Settings'!$B$3)</f>
        <v/>
      </c>
      <c r="M157" s="7" t="n"/>
      <c r="N157" s="6" t="n"/>
      <c r="P157" s="6" t="n"/>
      <c r="Q157" s="6" t="n"/>
      <c r="R157" s="6" t="n"/>
      <c r="S157">
        <f>IF(OR(E157="",Q157&lt;&gt;""),"",E157-TODAY())</f>
        <v/>
      </c>
      <c r="T157">
        <f>IF(E157="","",IF(Q157&lt;&gt;"","RENEWED",IF(L157="End","ENDING",IF(N157&lt;&gt;"","OFFER SENT",IF(AND(J157&lt;&gt;"",TODAY()&gt;=J157),"DECIDE NOW","OK")))))</f>
        <v/>
      </c>
      <c r="U157">
        <f>IF(E157="","",IF(IF(AND(I157&lt;&gt;"",TODAY()&gt;I157,N157="",Q157=""),"NOTICE DEADLINE PASSED - NOTHING SENT; ","")&amp;IF(AND(TODAY()&gt;E157,Q157="",L157&lt;&gt;"End"),"PAST END DATE - NOT RENEWED; ","")&amp;IF(AND(J157&lt;&gt;"",TODAY()&gt;=J157,OR(L157="",L157="Undecided"),N157="",Q157=""),"DECIDE NOW; ","")&amp;IF(AND(K157&lt;&gt;"",TODAY()&gt;=K157,TODAY()&lt;J157,OR(L157="",L157="Undecided"),Q157=""),"DECIDE SOON; ","")&amp;IF(AND(N157&lt;&gt;"",OR(O157="",O157="No answer"),Q157="",L157&lt;&gt;"End",I157&lt;&gt;"",TODAY()&gt;=N(I157)-'Settings'!$B$4),"FOLLOW UP - NO ANSWER; ","")&amp;IF(AND(O157="Accepted",Q157=""),"ACCEPTED - NOT SIGNED; ","")&amp;IF(AND(H157="",Q157=""),"ENTER NOTICE DAYS; ","")&amp;IF(AND(Q157&lt;&gt;"",R157=""),"ENTER NEW END DATE; ","")="","",LEFT(IF(AND(I157&lt;&gt;"",TODAY()&gt;I157,N157="",Q157=""),"NOTICE DEADLINE PASSED - NOTHING SENT; ","")&amp;IF(AND(TODAY()&gt;E157,Q157="",L157&lt;&gt;"End"),"PAST END DATE - NOT RENEWED; ","")&amp;IF(AND(J157&lt;&gt;"",TODAY()&gt;=J157,OR(L157="",L157="Undecided"),N157="",Q157=""),"DECIDE NOW; ","")&amp;IF(AND(K157&lt;&gt;"",TODAY()&gt;=K157,TODAY()&lt;J157,OR(L157="",L157="Undecided"),Q157=""),"DECIDE SOON; ","")&amp;IF(AND(N157&lt;&gt;"",OR(O157="",O157="No answer"),Q157="",L157&lt;&gt;"End",I157&lt;&gt;"",TODAY()&gt;=N(I157)-'Settings'!$B$4),"FOLLOW UP - NO ANSWER; ","")&amp;IF(AND(O157="Accepted",Q157=""),"ACCEPTED - NOT SIGNED; ","")&amp;IF(AND(H157="",Q157=""),"ENTER NOTICE DAYS; ","")&amp;IF(AND(Q157&lt;&gt;"",R157=""),"ENTER NEW END DATE; ",""),LEN(IF(AND(I157&lt;&gt;"",TODAY()&gt;I157,N157="",Q157=""),"NOTICE DEADLINE PASSED - NOTHING SENT; ","")&amp;IF(AND(TODAY()&gt;E157,Q157="",L157&lt;&gt;"End"),"PAST END DATE - NOT RENEWED; ","")&amp;IF(AND(J157&lt;&gt;"",TODAY()&gt;=J157,OR(L157="",L157="Undecided"),N157="",Q157=""),"DECIDE NOW; ","")&amp;IF(AND(K157&lt;&gt;"",TODAY()&gt;=K157,TODAY()&lt;J157,OR(L157="",L157="Undecided"),Q157=""),"DECIDE SOON; ","")&amp;IF(AND(N157&lt;&gt;"",OR(O157="",O157="No answer"),Q157="",L157&lt;&gt;"End",I157&lt;&gt;"",TODAY()&gt;=N(I157)-'Settings'!$B$4),"FOLLOW UP - NO ANSWER; ","")&amp;IF(AND(O157="Accepted",Q157=""),"ACCEPTED - NOT SIGNED; ","")&amp;IF(AND(H157="",Q157=""),"ENTER NOTICE DAYS; ","")&amp;IF(AND(Q157&lt;&gt;"",R157=""),"ENTER NEW END DATE; ",""))-2)))</f>
        <v/>
      </c>
    </row>
    <row r="158">
      <c r="D158" s="6" t="n"/>
      <c r="E158" s="6" t="n"/>
      <c r="F158" s="7" t="n"/>
      <c r="I158" s="6">
        <f>IF(OR(E158="",H158=""),"",E158-H158)</f>
        <v/>
      </c>
      <c r="J158" s="6">
        <f>IF(I158="","",I158-'Settings'!$B$2)</f>
        <v/>
      </c>
      <c r="K158" s="6">
        <f>IF(J158="","",J158-'Settings'!$B$3)</f>
        <v/>
      </c>
      <c r="M158" s="7" t="n"/>
      <c r="N158" s="6" t="n"/>
      <c r="P158" s="6" t="n"/>
      <c r="Q158" s="6" t="n"/>
      <c r="R158" s="6" t="n"/>
      <c r="S158">
        <f>IF(OR(E158="",Q158&lt;&gt;""),"",E158-TODAY())</f>
        <v/>
      </c>
      <c r="T158">
        <f>IF(E158="","",IF(Q158&lt;&gt;"","RENEWED",IF(L158="End","ENDING",IF(N158&lt;&gt;"","OFFER SENT",IF(AND(J158&lt;&gt;"",TODAY()&gt;=J158),"DECIDE NOW","OK")))))</f>
        <v/>
      </c>
      <c r="U158">
        <f>IF(E158="","",IF(IF(AND(I158&lt;&gt;"",TODAY()&gt;I158,N158="",Q158=""),"NOTICE DEADLINE PASSED - NOTHING SENT; ","")&amp;IF(AND(TODAY()&gt;E158,Q158="",L158&lt;&gt;"End"),"PAST END DATE - NOT RENEWED; ","")&amp;IF(AND(J158&lt;&gt;"",TODAY()&gt;=J158,OR(L158="",L158="Undecided"),N158="",Q158=""),"DECIDE NOW; ","")&amp;IF(AND(K158&lt;&gt;"",TODAY()&gt;=K158,TODAY()&lt;J158,OR(L158="",L158="Undecided"),Q158=""),"DECIDE SOON; ","")&amp;IF(AND(N158&lt;&gt;"",OR(O158="",O158="No answer"),Q158="",L158&lt;&gt;"End",I158&lt;&gt;"",TODAY()&gt;=N(I158)-'Settings'!$B$4),"FOLLOW UP - NO ANSWER; ","")&amp;IF(AND(O158="Accepted",Q158=""),"ACCEPTED - NOT SIGNED; ","")&amp;IF(AND(H158="",Q158=""),"ENTER NOTICE DAYS; ","")&amp;IF(AND(Q158&lt;&gt;"",R158=""),"ENTER NEW END DATE; ","")="","",LEFT(IF(AND(I158&lt;&gt;"",TODAY()&gt;I158,N158="",Q158=""),"NOTICE DEADLINE PASSED - NOTHING SENT; ","")&amp;IF(AND(TODAY()&gt;E158,Q158="",L158&lt;&gt;"End"),"PAST END DATE - NOT RENEWED; ","")&amp;IF(AND(J158&lt;&gt;"",TODAY()&gt;=J158,OR(L158="",L158="Undecided"),N158="",Q158=""),"DECIDE NOW; ","")&amp;IF(AND(K158&lt;&gt;"",TODAY()&gt;=K158,TODAY()&lt;J158,OR(L158="",L158="Undecided"),Q158=""),"DECIDE SOON; ","")&amp;IF(AND(N158&lt;&gt;"",OR(O158="",O158="No answer"),Q158="",L158&lt;&gt;"End",I158&lt;&gt;"",TODAY()&gt;=N(I158)-'Settings'!$B$4),"FOLLOW UP - NO ANSWER; ","")&amp;IF(AND(O158="Accepted",Q158=""),"ACCEPTED - NOT SIGNED; ","")&amp;IF(AND(H158="",Q158=""),"ENTER NOTICE DAYS; ","")&amp;IF(AND(Q158&lt;&gt;"",R158=""),"ENTER NEW END DATE; ",""),LEN(IF(AND(I158&lt;&gt;"",TODAY()&gt;I158,N158="",Q158=""),"NOTICE DEADLINE PASSED - NOTHING SENT; ","")&amp;IF(AND(TODAY()&gt;E158,Q158="",L158&lt;&gt;"End"),"PAST END DATE - NOT RENEWED; ","")&amp;IF(AND(J158&lt;&gt;"",TODAY()&gt;=J158,OR(L158="",L158="Undecided"),N158="",Q158=""),"DECIDE NOW; ","")&amp;IF(AND(K158&lt;&gt;"",TODAY()&gt;=K158,TODAY()&lt;J158,OR(L158="",L158="Undecided"),Q158=""),"DECIDE SOON; ","")&amp;IF(AND(N158&lt;&gt;"",OR(O158="",O158="No answer"),Q158="",L158&lt;&gt;"End",I158&lt;&gt;"",TODAY()&gt;=N(I158)-'Settings'!$B$4),"FOLLOW UP - NO ANSWER; ","")&amp;IF(AND(O158="Accepted",Q158=""),"ACCEPTED - NOT SIGNED; ","")&amp;IF(AND(H158="",Q158=""),"ENTER NOTICE DAYS; ","")&amp;IF(AND(Q158&lt;&gt;"",R158=""),"ENTER NEW END DATE; ",""))-2)))</f>
        <v/>
      </c>
    </row>
    <row r="159">
      <c r="D159" s="6" t="n"/>
      <c r="E159" s="6" t="n"/>
      <c r="F159" s="7" t="n"/>
      <c r="I159" s="6">
        <f>IF(OR(E159="",H159=""),"",E159-H159)</f>
        <v/>
      </c>
      <c r="J159" s="6">
        <f>IF(I159="","",I159-'Settings'!$B$2)</f>
        <v/>
      </c>
      <c r="K159" s="6">
        <f>IF(J159="","",J159-'Settings'!$B$3)</f>
        <v/>
      </c>
      <c r="M159" s="7" t="n"/>
      <c r="N159" s="6" t="n"/>
      <c r="P159" s="6" t="n"/>
      <c r="Q159" s="6" t="n"/>
      <c r="R159" s="6" t="n"/>
      <c r="S159">
        <f>IF(OR(E159="",Q159&lt;&gt;""),"",E159-TODAY())</f>
        <v/>
      </c>
      <c r="T159">
        <f>IF(E159="","",IF(Q159&lt;&gt;"","RENEWED",IF(L159="End","ENDING",IF(N159&lt;&gt;"","OFFER SENT",IF(AND(J159&lt;&gt;"",TODAY()&gt;=J159),"DECIDE NOW","OK")))))</f>
        <v/>
      </c>
      <c r="U159">
        <f>IF(E159="","",IF(IF(AND(I159&lt;&gt;"",TODAY()&gt;I159,N159="",Q159=""),"NOTICE DEADLINE PASSED - NOTHING SENT; ","")&amp;IF(AND(TODAY()&gt;E159,Q159="",L159&lt;&gt;"End"),"PAST END DATE - NOT RENEWED; ","")&amp;IF(AND(J159&lt;&gt;"",TODAY()&gt;=J159,OR(L159="",L159="Undecided"),N159="",Q159=""),"DECIDE NOW; ","")&amp;IF(AND(K159&lt;&gt;"",TODAY()&gt;=K159,TODAY()&lt;J159,OR(L159="",L159="Undecided"),Q159=""),"DECIDE SOON; ","")&amp;IF(AND(N159&lt;&gt;"",OR(O159="",O159="No answer"),Q159="",L159&lt;&gt;"End",I159&lt;&gt;"",TODAY()&gt;=N(I159)-'Settings'!$B$4),"FOLLOW UP - NO ANSWER; ","")&amp;IF(AND(O159="Accepted",Q159=""),"ACCEPTED - NOT SIGNED; ","")&amp;IF(AND(H159="",Q159=""),"ENTER NOTICE DAYS; ","")&amp;IF(AND(Q159&lt;&gt;"",R159=""),"ENTER NEW END DATE; ","")="","",LEFT(IF(AND(I159&lt;&gt;"",TODAY()&gt;I159,N159="",Q159=""),"NOTICE DEADLINE PASSED - NOTHING SENT; ","")&amp;IF(AND(TODAY()&gt;E159,Q159="",L159&lt;&gt;"End"),"PAST END DATE - NOT RENEWED; ","")&amp;IF(AND(J159&lt;&gt;"",TODAY()&gt;=J159,OR(L159="",L159="Undecided"),N159="",Q159=""),"DECIDE NOW; ","")&amp;IF(AND(K159&lt;&gt;"",TODAY()&gt;=K159,TODAY()&lt;J159,OR(L159="",L159="Undecided"),Q159=""),"DECIDE SOON; ","")&amp;IF(AND(N159&lt;&gt;"",OR(O159="",O159="No answer"),Q159="",L159&lt;&gt;"End",I159&lt;&gt;"",TODAY()&gt;=N(I159)-'Settings'!$B$4),"FOLLOW UP - NO ANSWER; ","")&amp;IF(AND(O159="Accepted",Q159=""),"ACCEPTED - NOT SIGNED; ","")&amp;IF(AND(H159="",Q159=""),"ENTER NOTICE DAYS; ","")&amp;IF(AND(Q159&lt;&gt;"",R159=""),"ENTER NEW END DATE; ",""),LEN(IF(AND(I159&lt;&gt;"",TODAY()&gt;I159,N159="",Q159=""),"NOTICE DEADLINE PASSED - NOTHING SENT; ","")&amp;IF(AND(TODAY()&gt;E159,Q159="",L159&lt;&gt;"End"),"PAST END DATE - NOT RENEWED; ","")&amp;IF(AND(J159&lt;&gt;"",TODAY()&gt;=J159,OR(L159="",L159="Undecided"),N159="",Q159=""),"DECIDE NOW; ","")&amp;IF(AND(K159&lt;&gt;"",TODAY()&gt;=K159,TODAY()&lt;J159,OR(L159="",L159="Undecided"),Q159=""),"DECIDE SOON; ","")&amp;IF(AND(N159&lt;&gt;"",OR(O159="",O159="No answer"),Q159="",L159&lt;&gt;"End",I159&lt;&gt;"",TODAY()&gt;=N(I159)-'Settings'!$B$4),"FOLLOW UP - NO ANSWER; ","")&amp;IF(AND(O159="Accepted",Q159=""),"ACCEPTED - NOT SIGNED; ","")&amp;IF(AND(H159="",Q159=""),"ENTER NOTICE DAYS; ","")&amp;IF(AND(Q159&lt;&gt;"",R159=""),"ENTER NEW END DATE; ",""))-2)))</f>
        <v/>
      </c>
    </row>
    <row r="160">
      <c r="D160" s="6" t="n"/>
      <c r="E160" s="6" t="n"/>
      <c r="F160" s="7" t="n"/>
      <c r="I160" s="6">
        <f>IF(OR(E160="",H160=""),"",E160-H160)</f>
        <v/>
      </c>
      <c r="J160" s="6">
        <f>IF(I160="","",I160-'Settings'!$B$2)</f>
        <v/>
      </c>
      <c r="K160" s="6">
        <f>IF(J160="","",J160-'Settings'!$B$3)</f>
        <v/>
      </c>
      <c r="M160" s="7" t="n"/>
      <c r="N160" s="6" t="n"/>
      <c r="P160" s="6" t="n"/>
      <c r="Q160" s="6" t="n"/>
      <c r="R160" s="6" t="n"/>
      <c r="S160">
        <f>IF(OR(E160="",Q160&lt;&gt;""),"",E160-TODAY())</f>
        <v/>
      </c>
      <c r="T160">
        <f>IF(E160="","",IF(Q160&lt;&gt;"","RENEWED",IF(L160="End","ENDING",IF(N160&lt;&gt;"","OFFER SENT",IF(AND(J160&lt;&gt;"",TODAY()&gt;=J160),"DECIDE NOW","OK")))))</f>
        <v/>
      </c>
      <c r="U160">
        <f>IF(E160="","",IF(IF(AND(I160&lt;&gt;"",TODAY()&gt;I160,N160="",Q160=""),"NOTICE DEADLINE PASSED - NOTHING SENT; ","")&amp;IF(AND(TODAY()&gt;E160,Q160="",L160&lt;&gt;"End"),"PAST END DATE - NOT RENEWED; ","")&amp;IF(AND(J160&lt;&gt;"",TODAY()&gt;=J160,OR(L160="",L160="Undecided"),N160="",Q160=""),"DECIDE NOW; ","")&amp;IF(AND(K160&lt;&gt;"",TODAY()&gt;=K160,TODAY()&lt;J160,OR(L160="",L160="Undecided"),Q160=""),"DECIDE SOON; ","")&amp;IF(AND(N160&lt;&gt;"",OR(O160="",O160="No answer"),Q160="",L160&lt;&gt;"End",I160&lt;&gt;"",TODAY()&gt;=N(I160)-'Settings'!$B$4),"FOLLOW UP - NO ANSWER; ","")&amp;IF(AND(O160="Accepted",Q160=""),"ACCEPTED - NOT SIGNED; ","")&amp;IF(AND(H160="",Q160=""),"ENTER NOTICE DAYS; ","")&amp;IF(AND(Q160&lt;&gt;"",R160=""),"ENTER NEW END DATE; ","")="","",LEFT(IF(AND(I160&lt;&gt;"",TODAY()&gt;I160,N160="",Q160=""),"NOTICE DEADLINE PASSED - NOTHING SENT; ","")&amp;IF(AND(TODAY()&gt;E160,Q160="",L160&lt;&gt;"End"),"PAST END DATE - NOT RENEWED; ","")&amp;IF(AND(J160&lt;&gt;"",TODAY()&gt;=J160,OR(L160="",L160="Undecided"),N160="",Q160=""),"DECIDE NOW; ","")&amp;IF(AND(K160&lt;&gt;"",TODAY()&gt;=K160,TODAY()&lt;J160,OR(L160="",L160="Undecided"),Q160=""),"DECIDE SOON; ","")&amp;IF(AND(N160&lt;&gt;"",OR(O160="",O160="No answer"),Q160="",L160&lt;&gt;"End",I160&lt;&gt;"",TODAY()&gt;=N(I160)-'Settings'!$B$4),"FOLLOW UP - NO ANSWER; ","")&amp;IF(AND(O160="Accepted",Q160=""),"ACCEPTED - NOT SIGNED; ","")&amp;IF(AND(H160="",Q160=""),"ENTER NOTICE DAYS; ","")&amp;IF(AND(Q160&lt;&gt;"",R160=""),"ENTER NEW END DATE; ",""),LEN(IF(AND(I160&lt;&gt;"",TODAY()&gt;I160,N160="",Q160=""),"NOTICE DEADLINE PASSED - NOTHING SENT; ","")&amp;IF(AND(TODAY()&gt;E160,Q160="",L160&lt;&gt;"End"),"PAST END DATE - NOT RENEWED; ","")&amp;IF(AND(J160&lt;&gt;"",TODAY()&gt;=J160,OR(L160="",L160="Undecided"),N160="",Q160=""),"DECIDE NOW; ","")&amp;IF(AND(K160&lt;&gt;"",TODAY()&gt;=K160,TODAY()&lt;J160,OR(L160="",L160="Undecided"),Q160=""),"DECIDE SOON; ","")&amp;IF(AND(N160&lt;&gt;"",OR(O160="",O160="No answer"),Q160="",L160&lt;&gt;"End",I160&lt;&gt;"",TODAY()&gt;=N(I160)-'Settings'!$B$4),"FOLLOW UP - NO ANSWER; ","")&amp;IF(AND(O160="Accepted",Q160=""),"ACCEPTED - NOT SIGNED; ","")&amp;IF(AND(H160="",Q160=""),"ENTER NOTICE DAYS; ","")&amp;IF(AND(Q160&lt;&gt;"",R160=""),"ENTER NEW END DATE; ",""))-2)))</f>
        <v/>
      </c>
    </row>
    <row r="161">
      <c r="D161" s="6" t="n"/>
      <c r="E161" s="6" t="n"/>
      <c r="F161" s="7" t="n"/>
      <c r="I161" s="6">
        <f>IF(OR(E161="",H161=""),"",E161-H161)</f>
        <v/>
      </c>
      <c r="J161" s="6">
        <f>IF(I161="","",I161-'Settings'!$B$2)</f>
        <v/>
      </c>
      <c r="K161" s="6">
        <f>IF(J161="","",J161-'Settings'!$B$3)</f>
        <v/>
      </c>
      <c r="M161" s="7" t="n"/>
      <c r="N161" s="6" t="n"/>
      <c r="P161" s="6" t="n"/>
      <c r="Q161" s="6" t="n"/>
      <c r="R161" s="6" t="n"/>
      <c r="S161">
        <f>IF(OR(E161="",Q161&lt;&gt;""),"",E161-TODAY())</f>
        <v/>
      </c>
      <c r="T161">
        <f>IF(E161="","",IF(Q161&lt;&gt;"","RENEWED",IF(L161="End","ENDING",IF(N161&lt;&gt;"","OFFER SENT",IF(AND(J161&lt;&gt;"",TODAY()&gt;=J161),"DECIDE NOW","OK")))))</f>
        <v/>
      </c>
      <c r="U161">
        <f>IF(E161="","",IF(IF(AND(I161&lt;&gt;"",TODAY()&gt;I161,N161="",Q161=""),"NOTICE DEADLINE PASSED - NOTHING SENT; ","")&amp;IF(AND(TODAY()&gt;E161,Q161="",L161&lt;&gt;"End"),"PAST END DATE - NOT RENEWED; ","")&amp;IF(AND(J161&lt;&gt;"",TODAY()&gt;=J161,OR(L161="",L161="Undecided"),N161="",Q161=""),"DECIDE NOW; ","")&amp;IF(AND(K161&lt;&gt;"",TODAY()&gt;=K161,TODAY()&lt;J161,OR(L161="",L161="Undecided"),Q161=""),"DECIDE SOON; ","")&amp;IF(AND(N161&lt;&gt;"",OR(O161="",O161="No answer"),Q161="",L161&lt;&gt;"End",I161&lt;&gt;"",TODAY()&gt;=N(I161)-'Settings'!$B$4),"FOLLOW UP - NO ANSWER; ","")&amp;IF(AND(O161="Accepted",Q161=""),"ACCEPTED - NOT SIGNED; ","")&amp;IF(AND(H161="",Q161=""),"ENTER NOTICE DAYS; ","")&amp;IF(AND(Q161&lt;&gt;"",R161=""),"ENTER NEW END DATE; ","")="","",LEFT(IF(AND(I161&lt;&gt;"",TODAY()&gt;I161,N161="",Q161=""),"NOTICE DEADLINE PASSED - NOTHING SENT; ","")&amp;IF(AND(TODAY()&gt;E161,Q161="",L161&lt;&gt;"End"),"PAST END DATE - NOT RENEWED; ","")&amp;IF(AND(J161&lt;&gt;"",TODAY()&gt;=J161,OR(L161="",L161="Undecided"),N161="",Q161=""),"DECIDE NOW; ","")&amp;IF(AND(K161&lt;&gt;"",TODAY()&gt;=K161,TODAY()&lt;J161,OR(L161="",L161="Undecided"),Q161=""),"DECIDE SOON; ","")&amp;IF(AND(N161&lt;&gt;"",OR(O161="",O161="No answer"),Q161="",L161&lt;&gt;"End",I161&lt;&gt;"",TODAY()&gt;=N(I161)-'Settings'!$B$4),"FOLLOW UP - NO ANSWER; ","")&amp;IF(AND(O161="Accepted",Q161=""),"ACCEPTED - NOT SIGNED; ","")&amp;IF(AND(H161="",Q161=""),"ENTER NOTICE DAYS; ","")&amp;IF(AND(Q161&lt;&gt;"",R161=""),"ENTER NEW END DATE; ",""),LEN(IF(AND(I161&lt;&gt;"",TODAY()&gt;I161,N161="",Q161=""),"NOTICE DEADLINE PASSED - NOTHING SENT; ","")&amp;IF(AND(TODAY()&gt;E161,Q161="",L161&lt;&gt;"End"),"PAST END DATE - NOT RENEWED; ","")&amp;IF(AND(J161&lt;&gt;"",TODAY()&gt;=J161,OR(L161="",L161="Undecided"),N161="",Q161=""),"DECIDE NOW; ","")&amp;IF(AND(K161&lt;&gt;"",TODAY()&gt;=K161,TODAY()&lt;J161,OR(L161="",L161="Undecided"),Q161=""),"DECIDE SOON; ","")&amp;IF(AND(N161&lt;&gt;"",OR(O161="",O161="No answer"),Q161="",L161&lt;&gt;"End",I161&lt;&gt;"",TODAY()&gt;=N(I161)-'Settings'!$B$4),"FOLLOW UP - NO ANSWER; ","")&amp;IF(AND(O161="Accepted",Q161=""),"ACCEPTED - NOT SIGNED; ","")&amp;IF(AND(H161="",Q161=""),"ENTER NOTICE DAYS; ","")&amp;IF(AND(Q161&lt;&gt;"",R161=""),"ENTER NEW END DATE; ",""))-2)))</f>
        <v/>
      </c>
    </row>
    <row r="162">
      <c r="D162" s="6" t="n"/>
      <c r="E162" s="6" t="n"/>
      <c r="F162" s="7" t="n"/>
      <c r="I162" s="6">
        <f>IF(OR(E162="",H162=""),"",E162-H162)</f>
        <v/>
      </c>
      <c r="J162" s="6">
        <f>IF(I162="","",I162-'Settings'!$B$2)</f>
        <v/>
      </c>
      <c r="K162" s="6">
        <f>IF(J162="","",J162-'Settings'!$B$3)</f>
        <v/>
      </c>
      <c r="M162" s="7" t="n"/>
      <c r="N162" s="6" t="n"/>
      <c r="P162" s="6" t="n"/>
      <c r="Q162" s="6" t="n"/>
      <c r="R162" s="6" t="n"/>
      <c r="S162">
        <f>IF(OR(E162="",Q162&lt;&gt;""),"",E162-TODAY())</f>
        <v/>
      </c>
      <c r="T162">
        <f>IF(E162="","",IF(Q162&lt;&gt;"","RENEWED",IF(L162="End","ENDING",IF(N162&lt;&gt;"","OFFER SENT",IF(AND(J162&lt;&gt;"",TODAY()&gt;=J162),"DECIDE NOW","OK")))))</f>
        <v/>
      </c>
      <c r="U162">
        <f>IF(E162="","",IF(IF(AND(I162&lt;&gt;"",TODAY()&gt;I162,N162="",Q162=""),"NOTICE DEADLINE PASSED - NOTHING SENT; ","")&amp;IF(AND(TODAY()&gt;E162,Q162="",L162&lt;&gt;"End"),"PAST END DATE - NOT RENEWED; ","")&amp;IF(AND(J162&lt;&gt;"",TODAY()&gt;=J162,OR(L162="",L162="Undecided"),N162="",Q162=""),"DECIDE NOW; ","")&amp;IF(AND(K162&lt;&gt;"",TODAY()&gt;=K162,TODAY()&lt;J162,OR(L162="",L162="Undecided"),Q162=""),"DECIDE SOON; ","")&amp;IF(AND(N162&lt;&gt;"",OR(O162="",O162="No answer"),Q162="",L162&lt;&gt;"End",I162&lt;&gt;"",TODAY()&gt;=N(I162)-'Settings'!$B$4),"FOLLOW UP - NO ANSWER; ","")&amp;IF(AND(O162="Accepted",Q162=""),"ACCEPTED - NOT SIGNED; ","")&amp;IF(AND(H162="",Q162=""),"ENTER NOTICE DAYS; ","")&amp;IF(AND(Q162&lt;&gt;"",R162=""),"ENTER NEW END DATE; ","")="","",LEFT(IF(AND(I162&lt;&gt;"",TODAY()&gt;I162,N162="",Q162=""),"NOTICE DEADLINE PASSED - NOTHING SENT; ","")&amp;IF(AND(TODAY()&gt;E162,Q162="",L162&lt;&gt;"End"),"PAST END DATE - NOT RENEWED; ","")&amp;IF(AND(J162&lt;&gt;"",TODAY()&gt;=J162,OR(L162="",L162="Undecided"),N162="",Q162=""),"DECIDE NOW; ","")&amp;IF(AND(K162&lt;&gt;"",TODAY()&gt;=K162,TODAY()&lt;J162,OR(L162="",L162="Undecided"),Q162=""),"DECIDE SOON; ","")&amp;IF(AND(N162&lt;&gt;"",OR(O162="",O162="No answer"),Q162="",L162&lt;&gt;"End",I162&lt;&gt;"",TODAY()&gt;=N(I162)-'Settings'!$B$4),"FOLLOW UP - NO ANSWER; ","")&amp;IF(AND(O162="Accepted",Q162=""),"ACCEPTED - NOT SIGNED; ","")&amp;IF(AND(H162="",Q162=""),"ENTER NOTICE DAYS; ","")&amp;IF(AND(Q162&lt;&gt;"",R162=""),"ENTER NEW END DATE; ",""),LEN(IF(AND(I162&lt;&gt;"",TODAY()&gt;I162,N162="",Q162=""),"NOTICE DEADLINE PASSED - NOTHING SENT; ","")&amp;IF(AND(TODAY()&gt;E162,Q162="",L162&lt;&gt;"End"),"PAST END DATE - NOT RENEWED; ","")&amp;IF(AND(J162&lt;&gt;"",TODAY()&gt;=J162,OR(L162="",L162="Undecided"),N162="",Q162=""),"DECIDE NOW; ","")&amp;IF(AND(K162&lt;&gt;"",TODAY()&gt;=K162,TODAY()&lt;J162,OR(L162="",L162="Undecided"),Q162=""),"DECIDE SOON; ","")&amp;IF(AND(N162&lt;&gt;"",OR(O162="",O162="No answer"),Q162="",L162&lt;&gt;"End",I162&lt;&gt;"",TODAY()&gt;=N(I162)-'Settings'!$B$4),"FOLLOW UP - NO ANSWER; ","")&amp;IF(AND(O162="Accepted",Q162=""),"ACCEPTED - NOT SIGNED; ","")&amp;IF(AND(H162="",Q162=""),"ENTER NOTICE DAYS; ","")&amp;IF(AND(Q162&lt;&gt;"",R162=""),"ENTER NEW END DATE; ",""))-2)))</f>
        <v/>
      </c>
    </row>
    <row r="163">
      <c r="D163" s="6" t="n"/>
      <c r="E163" s="6" t="n"/>
      <c r="F163" s="7" t="n"/>
      <c r="I163" s="6">
        <f>IF(OR(E163="",H163=""),"",E163-H163)</f>
        <v/>
      </c>
      <c r="J163" s="6">
        <f>IF(I163="","",I163-'Settings'!$B$2)</f>
        <v/>
      </c>
      <c r="K163" s="6">
        <f>IF(J163="","",J163-'Settings'!$B$3)</f>
        <v/>
      </c>
      <c r="M163" s="7" t="n"/>
      <c r="N163" s="6" t="n"/>
      <c r="P163" s="6" t="n"/>
      <c r="Q163" s="6" t="n"/>
      <c r="R163" s="6" t="n"/>
      <c r="S163">
        <f>IF(OR(E163="",Q163&lt;&gt;""),"",E163-TODAY())</f>
        <v/>
      </c>
      <c r="T163">
        <f>IF(E163="","",IF(Q163&lt;&gt;"","RENEWED",IF(L163="End","ENDING",IF(N163&lt;&gt;"","OFFER SENT",IF(AND(J163&lt;&gt;"",TODAY()&gt;=J163),"DECIDE NOW","OK")))))</f>
        <v/>
      </c>
      <c r="U163">
        <f>IF(E163="","",IF(IF(AND(I163&lt;&gt;"",TODAY()&gt;I163,N163="",Q163=""),"NOTICE DEADLINE PASSED - NOTHING SENT; ","")&amp;IF(AND(TODAY()&gt;E163,Q163="",L163&lt;&gt;"End"),"PAST END DATE - NOT RENEWED; ","")&amp;IF(AND(J163&lt;&gt;"",TODAY()&gt;=J163,OR(L163="",L163="Undecided"),N163="",Q163=""),"DECIDE NOW; ","")&amp;IF(AND(K163&lt;&gt;"",TODAY()&gt;=K163,TODAY()&lt;J163,OR(L163="",L163="Undecided"),Q163=""),"DECIDE SOON; ","")&amp;IF(AND(N163&lt;&gt;"",OR(O163="",O163="No answer"),Q163="",L163&lt;&gt;"End",I163&lt;&gt;"",TODAY()&gt;=N(I163)-'Settings'!$B$4),"FOLLOW UP - NO ANSWER; ","")&amp;IF(AND(O163="Accepted",Q163=""),"ACCEPTED - NOT SIGNED; ","")&amp;IF(AND(H163="",Q163=""),"ENTER NOTICE DAYS; ","")&amp;IF(AND(Q163&lt;&gt;"",R163=""),"ENTER NEW END DATE; ","")="","",LEFT(IF(AND(I163&lt;&gt;"",TODAY()&gt;I163,N163="",Q163=""),"NOTICE DEADLINE PASSED - NOTHING SENT; ","")&amp;IF(AND(TODAY()&gt;E163,Q163="",L163&lt;&gt;"End"),"PAST END DATE - NOT RENEWED; ","")&amp;IF(AND(J163&lt;&gt;"",TODAY()&gt;=J163,OR(L163="",L163="Undecided"),N163="",Q163=""),"DECIDE NOW; ","")&amp;IF(AND(K163&lt;&gt;"",TODAY()&gt;=K163,TODAY()&lt;J163,OR(L163="",L163="Undecided"),Q163=""),"DECIDE SOON; ","")&amp;IF(AND(N163&lt;&gt;"",OR(O163="",O163="No answer"),Q163="",L163&lt;&gt;"End",I163&lt;&gt;"",TODAY()&gt;=N(I163)-'Settings'!$B$4),"FOLLOW UP - NO ANSWER; ","")&amp;IF(AND(O163="Accepted",Q163=""),"ACCEPTED - NOT SIGNED; ","")&amp;IF(AND(H163="",Q163=""),"ENTER NOTICE DAYS; ","")&amp;IF(AND(Q163&lt;&gt;"",R163=""),"ENTER NEW END DATE; ",""),LEN(IF(AND(I163&lt;&gt;"",TODAY()&gt;I163,N163="",Q163=""),"NOTICE DEADLINE PASSED - NOTHING SENT; ","")&amp;IF(AND(TODAY()&gt;E163,Q163="",L163&lt;&gt;"End"),"PAST END DATE - NOT RENEWED; ","")&amp;IF(AND(J163&lt;&gt;"",TODAY()&gt;=J163,OR(L163="",L163="Undecided"),N163="",Q163=""),"DECIDE NOW; ","")&amp;IF(AND(K163&lt;&gt;"",TODAY()&gt;=K163,TODAY()&lt;J163,OR(L163="",L163="Undecided"),Q163=""),"DECIDE SOON; ","")&amp;IF(AND(N163&lt;&gt;"",OR(O163="",O163="No answer"),Q163="",L163&lt;&gt;"End",I163&lt;&gt;"",TODAY()&gt;=N(I163)-'Settings'!$B$4),"FOLLOW UP - NO ANSWER; ","")&amp;IF(AND(O163="Accepted",Q163=""),"ACCEPTED - NOT SIGNED; ","")&amp;IF(AND(H163="",Q163=""),"ENTER NOTICE DAYS; ","")&amp;IF(AND(Q163&lt;&gt;"",R163=""),"ENTER NEW END DATE; ",""))-2)))</f>
        <v/>
      </c>
    </row>
    <row r="164">
      <c r="D164" s="6" t="n"/>
      <c r="E164" s="6" t="n"/>
      <c r="F164" s="7" t="n"/>
      <c r="I164" s="6">
        <f>IF(OR(E164="",H164=""),"",E164-H164)</f>
        <v/>
      </c>
      <c r="J164" s="6">
        <f>IF(I164="","",I164-'Settings'!$B$2)</f>
        <v/>
      </c>
      <c r="K164" s="6">
        <f>IF(J164="","",J164-'Settings'!$B$3)</f>
        <v/>
      </c>
      <c r="M164" s="7" t="n"/>
      <c r="N164" s="6" t="n"/>
      <c r="P164" s="6" t="n"/>
      <c r="Q164" s="6" t="n"/>
      <c r="R164" s="6" t="n"/>
      <c r="S164">
        <f>IF(OR(E164="",Q164&lt;&gt;""),"",E164-TODAY())</f>
        <v/>
      </c>
      <c r="T164">
        <f>IF(E164="","",IF(Q164&lt;&gt;"","RENEWED",IF(L164="End","ENDING",IF(N164&lt;&gt;"","OFFER SENT",IF(AND(J164&lt;&gt;"",TODAY()&gt;=J164),"DECIDE NOW","OK")))))</f>
        <v/>
      </c>
      <c r="U164">
        <f>IF(E164="","",IF(IF(AND(I164&lt;&gt;"",TODAY()&gt;I164,N164="",Q164=""),"NOTICE DEADLINE PASSED - NOTHING SENT; ","")&amp;IF(AND(TODAY()&gt;E164,Q164="",L164&lt;&gt;"End"),"PAST END DATE - NOT RENEWED; ","")&amp;IF(AND(J164&lt;&gt;"",TODAY()&gt;=J164,OR(L164="",L164="Undecided"),N164="",Q164=""),"DECIDE NOW; ","")&amp;IF(AND(K164&lt;&gt;"",TODAY()&gt;=K164,TODAY()&lt;J164,OR(L164="",L164="Undecided"),Q164=""),"DECIDE SOON; ","")&amp;IF(AND(N164&lt;&gt;"",OR(O164="",O164="No answer"),Q164="",L164&lt;&gt;"End",I164&lt;&gt;"",TODAY()&gt;=N(I164)-'Settings'!$B$4),"FOLLOW UP - NO ANSWER; ","")&amp;IF(AND(O164="Accepted",Q164=""),"ACCEPTED - NOT SIGNED; ","")&amp;IF(AND(H164="",Q164=""),"ENTER NOTICE DAYS; ","")&amp;IF(AND(Q164&lt;&gt;"",R164=""),"ENTER NEW END DATE; ","")="","",LEFT(IF(AND(I164&lt;&gt;"",TODAY()&gt;I164,N164="",Q164=""),"NOTICE DEADLINE PASSED - NOTHING SENT; ","")&amp;IF(AND(TODAY()&gt;E164,Q164="",L164&lt;&gt;"End"),"PAST END DATE - NOT RENEWED; ","")&amp;IF(AND(J164&lt;&gt;"",TODAY()&gt;=J164,OR(L164="",L164="Undecided"),N164="",Q164=""),"DECIDE NOW; ","")&amp;IF(AND(K164&lt;&gt;"",TODAY()&gt;=K164,TODAY()&lt;J164,OR(L164="",L164="Undecided"),Q164=""),"DECIDE SOON; ","")&amp;IF(AND(N164&lt;&gt;"",OR(O164="",O164="No answer"),Q164="",L164&lt;&gt;"End",I164&lt;&gt;"",TODAY()&gt;=N(I164)-'Settings'!$B$4),"FOLLOW UP - NO ANSWER; ","")&amp;IF(AND(O164="Accepted",Q164=""),"ACCEPTED - NOT SIGNED; ","")&amp;IF(AND(H164="",Q164=""),"ENTER NOTICE DAYS; ","")&amp;IF(AND(Q164&lt;&gt;"",R164=""),"ENTER NEW END DATE; ",""),LEN(IF(AND(I164&lt;&gt;"",TODAY()&gt;I164,N164="",Q164=""),"NOTICE DEADLINE PASSED - NOTHING SENT; ","")&amp;IF(AND(TODAY()&gt;E164,Q164="",L164&lt;&gt;"End"),"PAST END DATE - NOT RENEWED; ","")&amp;IF(AND(J164&lt;&gt;"",TODAY()&gt;=J164,OR(L164="",L164="Undecided"),N164="",Q164=""),"DECIDE NOW; ","")&amp;IF(AND(K164&lt;&gt;"",TODAY()&gt;=K164,TODAY()&lt;J164,OR(L164="",L164="Undecided"),Q164=""),"DECIDE SOON; ","")&amp;IF(AND(N164&lt;&gt;"",OR(O164="",O164="No answer"),Q164="",L164&lt;&gt;"End",I164&lt;&gt;"",TODAY()&gt;=N(I164)-'Settings'!$B$4),"FOLLOW UP - NO ANSWER; ","")&amp;IF(AND(O164="Accepted",Q164=""),"ACCEPTED - NOT SIGNED; ","")&amp;IF(AND(H164="",Q164=""),"ENTER NOTICE DAYS; ","")&amp;IF(AND(Q164&lt;&gt;"",R164=""),"ENTER NEW END DATE; ",""))-2)))</f>
        <v/>
      </c>
    </row>
    <row r="165">
      <c r="D165" s="6" t="n"/>
      <c r="E165" s="6" t="n"/>
      <c r="F165" s="7" t="n"/>
      <c r="I165" s="6">
        <f>IF(OR(E165="",H165=""),"",E165-H165)</f>
        <v/>
      </c>
      <c r="J165" s="6">
        <f>IF(I165="","",I165-'Settings'!$B$2)</f>
        <v/>
      </c>
      <c r="K165" s="6">
        <f>IF(J165="","",J165-'Settings'!$B$3)</f>
        <v/>
      </c>
      <c r="M165" s="7" t="n"/>
      <c r="N165" s="6" t="n"/>
      <c r="P165" s="6" t="n"/>
      <c r="Q165" s="6" t="n"/>
      <c r="R165" s="6" t="n"/>
      <c r="S165">
        <f>IF(OR(E165="",Q165&lt;&gt;""),"",E165-TODAY())</f>
        <v/>
      </c>
      <c r="T165">
        <f>IF(E165="","",IF(Q165&lt;&gt;"","RENEWED",IF(L165="End","ENDING",IF(N165&lt;&gt;"","OFFER SENT",IF(AND(J165&lt;&gt;"",TODAY()&gt;=J165),"DECIDE NOW","OK")))))</f>
        <v/>
      </c>
      <c r="U165">
        <f>IF(E165="","",IF(IF(AND(I165&lt;&gt;"",TODAY()&gt;I165,N165="",Q165=""),"NOTICE DEADLINE PASSED - NOTHING SENT; ","")&amp;IF(AND(TODAY()&gt;E165,Q165="",L165&lt;&gt;"End"),"PAST END DATE - NOT RENEWED; ","")&amp;IF(AND(J165&lt;&gt;"",TODAY()&gt;=J165,OR(L165="",L165="Undecided"),N165="",Q165=""),"DECIDE NOW; ","")&amp;IF(AND(K165&lt;&gt;"",TODAY()&gt;=K165,TODAY()&lt;J165,OR(L165="",L165="Undecided"),Q165=""),"DECIDE SOON; ","")&amp;IF(AND(N165&lt;&gt;"",OR(O165="",O165="No answer"),Q165="",L165&lt;&gt;"End",I165&lt;&gt;"",TODAY()&gt;=N(I165)-'Settings'!$B$4),"FOLLOW UP - NO ANSWER; ","")&amp;IF(AND(O165="Accepted",Q165=""),"ACCEPTED - NOT SIGNED; ","")&amp;IF(AND(H165="",Q165=""),"ENTER NOTICE DAYS; ","")&amp;IF(AND(Q165&lt;&gt;"",R165=""),"ENTER NEW END DATE; ","")="","",LEFT(IF(AND(I165&lt;&gt;"",TODAY()&gt;I165,N165="",Q165=""),"NOTICE DEADLINE PASSED - NOTHING SENT; ","")&amp;IF(AND(TODAY()&gt;E165,Q165="",L165&lt;&gt;"End"),"PAST END DATE - NOT RENEWED; ","")&amp;IF(AND(J165&lt;&gt;"",TODAY()&gt;=J165,OR(L165="",L165="Undecided"),N165="",Q165=""),"DECIDE NOW; ","")&amp;IF(AND(K165&lt;&gt;"",TODAY()&gt;=K165,TODAY()&lt;J165,OR(L165="",L165="Undecided"),Q165=""),"DECIDE SOON; ","")&amp;IF(AND(N165&lt;&gt;"",OR(O165="",O165="No answer"),Q165="",L165&lt;&gt;"End",I165&lt;&gt;"",TODAY()&gt;=N(I165)-'Settings'!$B$4),"FOLLOW UP - NO ANSWER; ","")&amp;IF(AND(O165="Accepted",Q165=""),"ACCEPTED - NOT SIGNED; ","")&amp;IF(AND(H165="",Q165=""),"ENTER NOTICE DAYS; ","")&amp;IF(AND(Q165&lt;&gt;"",R165=""),"ENTER NEW END DATE; ",""),LEN(IF(AND(I165&lt;&gt;"",TODAY()&gt;I165,N165="",Q165=""),"NOTICE DEADLINE PASSED - NOTHING SENT; ","")&amp;IF(AND(TODAY()&gt;E165,Q165="",L165&lt;&gt;"End"),"PAST END DATE - NOT RENEWED; ","")&amp;IF(AND(J165&lt;&gt;"",TODAY()&gt;=J165,OR(L165="",L165="Undecided"),N165="",Q165=""),"DECIDE NOW; ","")&amp;IF(AND(K165&lt;&gt;"",TODAY()&gt;=K165,TODAY()&lt;J165,OR(L165="",L165="Undecided"),Q165=""),"DECIDE SOON; ","")&amp;IF(AND(N165&lt;&gt;"",OR(O165="",O165="No answer"),Q165="",L165&lt;&gt;"End",I165&lt;&gt;"",TODAY()&gt;=N(I165)-'Settings'!$B$4),"FOLLOW UP - NO ANSWER; ","")&amp;IF(AND(O165="Accepted",Q165=""),"ACCEPTED - NOT SIGNED; ","")&amp;IF(AND(H165="",Q165=""),"ENTER NOTICE DAYS; ","")&amp;IF(AND(Q165&lt;&gt;"",R165=""),"ENTER NEW END DATE; ",""))-2)))</f>
        <v/>
      </c>
    </row>
    <row r="166">
      <c r="D166" s="6" t="n"/>
      <c r="E166" s="6" t="n"/>
      <c r="F166" s="7" t="n"/>
      <c r="I166" s="6">
        <f>IF(OR(E166="",H166=""),"",E166-H166)</f>
        <v/>
      </c>
      <c r="J166" s="6">
        <f>IF(I166="","",I166-'Settings'!$B$2)</f>
        <v/>
      </c>
      <c r="K166" s="6">
        <f>IF(J166="","",J166-'Settings'!$B$3)</f>
        <v/>
      </c>
      <c r="M166" s="7" t="n"/>
      <c r="N166" s="6" t="n"/>
      <c r="P166" s="6" t="n"/>
      <c r="Q166" s="6" t="n"/>
      <c r="R166" s="6" t="n"/>
      <c r="S166">
        <f>IF(OR(E166="",Q166&lt;&gt;""),"",E166-TODAY())</f>
        <v/>
      </c>
      <c r="T166">
        <f>IF(E166="","",IF(Q166&lt;&gt;"","RENEWED",IF(L166="End","ENDING",IF(N166&lt;&gt;"","OFFER SENT",IF(AND(J166&lt;&gt;"",TODAY()&gt;=J166),"DECIDE NOW","OK")))))</f>
        <v/>
      </c>
      <c r="U166">
        <f>IF(E166="","",IF(IF(AND(I166&lt;&gt;"",TODAY()&gt;I166,N166="",Q166=""),"NOTICE DEADLINE PASSED - NOTHING SENT; ","")&amp;IF(AND(TODAY()&gt;E166,Q166="",L166&lt;&gt;"End"),"PAST END DATE - NOT RENEWED; ","")&amp;IF(AND(J166&lt;&gt;"",TODAY()&gt;=J166,OR(L166="",L166="Undecided"),N166="",Q166=""),"DECIDE NOW; ","")&amp;IF(AND(K166&lt;&gt;"",TODAY()&gt;=K166,TODAY()&lt;J166,OR(L166="",L166="Undecided"),Q166=""),"DECIDE SOON; ","")&amp;IF(AND(N166&lt;&gt;"",OR(O166="",O166="No answer"),Q166="",L166&lt;&gt;"End",I166&lt;&gt;"",TODAY()&gt;=N(I166)-'Settings'!$B$4),"FOLLOW UP - NO ANSWER; ","")&amp;IF(AND(O166="Accepted",Q166=""),"ACCEPTED - NOT SIGNED; ","")&amp;IF(AND(H166="",Q166=""),"ENTER NOTICE DAYS; ","")&amp;IF(AND(Q166&lt;&gt;"",R166=""),"ENTER NEW END DATE; ","")="","",LEFT(IF(AND(I166&lt;&gt;"",TODAY()&gt;I166,N166="",Q166=""),"NOTICE DEADLINE PASSED - NOTHING SENT; ","")&amp;IF(AND(TODAY()&gt;E166,Q166="",L166&lt;&gt;"End"),"PAST END DATE - NOT RENEWED; ","")&amp;IF(AND(J166&lt;&gt;"",TODAY()&gt;=J166,OR(L166="",L166="Undecided"),N166="",Q166=""),"DECIDE NOW; ","")&amp;IF(AND(K166&lt;&gt;"",TODAY()&gt;=K166,TODAY()&lt;J166,OR(L166="",L166="Undecided"),Q166=""),"DECIDE SOON; ","")&amp;IF(AND(N166&lt;&gt;"",OR(O166="",O166="No answer"),Q166="",L166&lt;&gt;"End",I166&lt;&gt;"",TODAY()&gt;=N(I166)-'Settings'!$B$4),"FOLLOW UP - NO ANSWER; ","")&amp;IF(AND(O166="Accepted",Q166=""),"ACCEPTED - NOT SIGNED; ","")&amp;IF(AND(H166="",Q166=""),"ENTER NOTICE DAYS; ","")&amp;IF(AND(Q166&lt;&gt;"",R166=""),"ENTER NEW END DATE; ",""),LEN(IF(AND(I166&lt;&gt;"",TODAY()&gt;I166,N166="",Q166=""),"NOTICE DEADLINE PASSED - NOTHING SENT; ","")&amp;IF(AND(TODAY()&gt;E166,Q166="",L166&lt;&gt;"End"),"PAST END DATE - NOT RENEWED; ","")&amp;IF(AND(J166&lt;&gt;"",TODAY()&gt;=J166,OR(L166="",L166="Undecided"),N166="",Q166=""),"DECIDE NOW; ","")&amp;IF(AND(K166&lt;&gt;"",TODAY()&gt;=K166,TODAY()&lt;J166,OR(L166="",L166="Undecided"),Q166=""),"DECIDE SOON; ","")&amp;IF(AND(N166&lt;&gt;"",OR(O166="",O166="No answer"),Q166="",L166&lt;&gt;"End",I166&lt;&gt;"",TODAY()&gt;=N(I166)-'Settings'!$B$4),"FOLLOW UP - NO ANSWER; ","")&amp;IF(AND(O166="Accepted",Q166=""),"ACCEPTED - NOT SIGNED; ","")&amp;IF(AND(H166="",Q166=""),"ENTER NOTICE DAYS; ","")&amp;IF(AND(Q166&lt;&gt;"",R166=""),"ENTER NEW END DATE; ",""))-2)))</f>
        <v/>
      </c>
    </row>
    <row r="167">
      <c r="D167" s="6" t="n"/>
      <c r="E167" s="6" t="n"/>
      <c r="F167" s="7" t="n"/>
      <c r="I167" s="6">
        <f>IF(OR(E167="",H167=""),"",E167-H167)</f>
        <v/>
      </c>
      <c r="J167" s="6">
        <f>IF(I167="","",I167-'Settings'!$B$2)</f>
        <v/>
      </c>
      <c r="K167" s="6">
        <f>IF(J167="","",J167-'Settings'!$B$3)</f>
        <v/>
      </c>
      <c r="M167" s="7" t="n"/>
      <c r="N167" s="6" t="n"/>
      <c r="P167" s="6" t="n"/>
      <c r="Q167" s="6" t="n"/>
      <c r="R167" s="6" t="n"/>
      <c r="S167">
        <f>IF(OR(E167="",Q167&lt;&gt;""),"",E167-TODAY())</f>
        <v/>
      </c>
      <c r="T167">
        <f>IF(E167="","",IF(Q167&lt;&gt;"","RENEWED",IF(L167="End","ENDING",IF(N167&lt;&gt;"","OFFER SENT",IF(AND(J167&lt;&gt;"",TODAY()&gt;=J167),"DECIDE NOW","OK")))))</f>
        <v/>
      </c>
      <c r="U167">
        <f>IF(E167="","",IF(IF(AND(I167&lt;&gt;"",TODAY()&gt;I167,N167="",Q167=""),"NOTICE DEADLINE PASSED - NOTHING SENT; ","")&amp;IF(AND(TODAY()&gt;E167,Q167="",L167&lt;&gt;"End"),"PAST END DATE - NOT RENEWED; ","")&amp;IF(AND(J167&lt;&gt;"",TODAY()&gt;=J167,OR(L167="",L167="Undecided"),N167="",Q167=""),"DECIDE NOW; ","")&amp;IF(AND(K167&lt;&gt;"",TODAY()&gt;=K167,TODAY()&lt;J167,OR(L167="",L167="Undecided"),Q167=""),"DECIDE SOON; ","")&amp;IF(AND(N167&lt;&gt;"",OR(O167="",O167="No answer"),Q167="",L167&lt;&gt;"End",I167&lt;&gt;"",TODAY()&gt;=N(I167)-'Settings'!$B$4),"FOLLOW UP - NO ANSWER; ","")&amp;IF(AND(O167="Accepted",Q167=""),"ACCEPTED - NOT SIGNED; ","")&amp;IF(AND(H167="",Q167=""),"ENTER NOTICE DAYS; ","")&amp;IF(AND(Q167&lt;&gt;"",R167=""),"ENTER NEW END DATE; ","")="","",LEFT(IF(AND(I167&lt;&gt;"",TODAY()&gt;I167,N167="",Q167=""),"NOTICE DEADLINE PASSED - NOTHING SENT; ","")&amp;IF(AND(TODAY()&gt;E167,Q167="",L167&lt;&gt;"End"),"PAST END DATE - NOT RENEWED; ","")&amp;IF(AND(J167&lt;&gt;"",TODAY()&gt;=J167,OR(L167="",L167="Undecided"),N167="",Q167=""),"DECIDE NOW; ","")&amp;IF(AND(K167&lt;&gt;"",TODAY()&gt;=K167,TODAY()&lt;J167,OR(L167="",L167="Undecided"),Q167=""),"DECIDE SOON; ","")&amp;IF(AND(N167&lt;&gt;"",OR(O167="",O167="No answer"),Q167="",L167&lt;&gt;"End",I167&lt;&gt;"",TODAY()&gt;=N(I167)-'Settings'!$B$4),"FOLLOW UP - NO ANSWER; ","")&amp;IF(AND(O167="Accepted",Q167=""),"ACCEPTED - NOT SIGNED; ","")&amp;IF(AND(H167="",Q167=""),"ENTER NOTICE DAYS; ","")&amp;IF(AND(Q167&lt;&gt;"",R167=""),"ENTER NEW END DATE; ",""),LEN(IF(AND(I167&lt;&gt;"",TODAY()&gt;I167,N167="",Q167=""),"NOTICE DEADLINE PASSED - NOTHING SENT; ","")&amp;IF(AND(TODAY()&gt;E167,Q167="",L167&lt;&gt;"End"),"PAST END DATE - NOT RENEWED; ","")&amp;IF(AND(J167&lt;&gt;"",TODAY()&gt;=J167,OR(L167="",L167="Undecided"),N167="",Q167=""),"DECIDE NOW; ","")&amp;IF(AND(K167&lt;&gt;"",TODAY()&gt;=K167,TODAY()&lt;J167,OR(L167="",L167="Undecided"),Q167=""),"DECIDE SOON; ","")&amp;IF(AND(N167&lt;&gt;"",OR(O167="",O167="No answer"),Q167="",L167&lt;&gt;"End",I167&lt;&gt;"",TODAY()&gt;=N(I167)-'Settings'!$B$4),"FOLLOW UP - NO ANSWER; ","")&amp;IF(AND(O167="Accepted",Q167=""),"ACCEPTED - NOT SIGNED; ","")&amp;IF(AND(H167="",Q167=""),"ENTER NOTICE DAYS; ","")&amp;IF(AND(Q167&lt;&gt;"",R167=""),"ENTER NEW END DATE; ",""))-2)))</f>
        <v/>
      </c>
    </row>
    <row r="168">
      <c r="D168" s="6" t="n"/>
      <c r="E168" s="6" t="n"/>
      <c r="F168" s="7" t="n"/>
      <c r="I168" s="6">
        <f>IF(OR(E168="",H168=""),"",E168-H168)</f>
        <v/>
      </c>
      <c r="J168" s="6">
        <f>IF(I168="","",I168-'Settings'!$B$2)</f>
        <v/>
      </c>
      <c r="K168" s="6">
        <f>IF(J168="","",J168-'Settings'!$B$3)</f>
        <v/>
      </c>
      <c r="M168" s="7" t="n"/>
      <c r="N168" s="6" t="n"/>
      <c r="P168" s="6" t="n"/>
      <c r="Q168" s="6" t="n"/>
      <c r="R168" s="6" t="n"/>
      <c r="S168">
        <f>IF(OR(E168="",Q168&lt;&gt;""),"",E168-TODAY())</f>
        <v/>
      </c>
      <c r="T168">
        <f>IF(E168="","",IF(Q168&lt;&gt;"","RENEWED",IF(L168="End","ENDING",IF(N168&lt;&gt;"","OFFER SENT",IF(AND(J168&lt;&gt;"",TODAY()&gt;=J168),"DECIDE NOW","OK")))))</f>
        <v/>
      </c>
      <c r="U168">
        <f>IF(E168="","",IF(IF(AND(I168&lt;&gt;"",TODAY()&gt;I168,N168="",Q168=""),"NOTICE DEADLINE PASSED - NOTHING SENT; ","")&amp;IF(AND(TODAY()&gt;E168,Q168="",L168&lt;&gt;"End"),"PAST END DATE - NOT RENEWED; ","")&amp;IF(AND(J168&lt;&gt;"",TODAY()&gt;=J168,OR(L168="",L168="Undecided"),N168="",Q168=""),"DECIDE NOW; ","")&amp;IF(AND(K168&lt;&gt;"",TODAY()&gt;=K168,TODAY()&lt;J168,OR(L168="",L168="Undecided"),Q168=""),"DECIDE SOON; ","")&amp;IF(AND(N168&lt;&gt;"",OR(O168="",O168="No answer"),Q168="",L168&lt;&gt;"End",I168&lt;&gt;"",TODAY()&gt;=N(I168)-'Settings'!$B$4),"FOLLOW UP - NO ANSWER; ","")&amp;IF(AND(O168="Accepted",Q168=""),"ACCEPTED - NOT SIGNED; ","")&amp;IF(AND(H168="",Q168=""),"ENTER NOTICE DAYS; ","")&amp;IF(AND(Q168&lt;&gt;"",R168=""),"ENTER NEW END DATE; ","")="","",LEFT(IF(AND(I168&lt;&gt;"",TODAY()&gt;I168,N168="",Q168=""),"NOTICE DEADLINE PASSED - NOTHING SENT; ","")&amp;IF(AND(TODAY()&gt;E168,Q168="",L168&lt;&gt;"End"),"PAST END DATE - NOT RENEWED; ","")&amp;IF(AND(J168&lt;&gt;"",TODAY()&gt;=J168,OR(L168="",L168="Undecided"),N168="",Q168=""),"DECIDE NOW; ","")&amp;IF(AND(K168&lt;&gt;"",TODAY()&gt;=K168,TODAY()&lt;J168,OR(L168="",L168="Undecided"),Q168=""),"DECIDE SOON; ","")&amp;IF(AND(N168&lt;&gt;"",OR(O168="",O168="No answer"),Q168="",L168&lt;&gt;"End",I168&lt;&gt;"",TODAY()&gt;=N(I168)-'Settings'!$B$4),"FOLLOW UP - NO ANSWER; ","")&amp;IF(AND(O168="Accepted",Q168=""),"ACCEPTED - NOT SIGNED; ","")&amp;IF(AND(H168="",Q168=""),"ENTER NOTICE DAYS; ","")&amp;IF(AND(Q168&lt;&gt;"",R168=""),"ENTER NEW END DATE; ",""),LEN(IF(AND(I168&lt;&gt;"",TODAY()&gt;I168,N168="",Q168=""),"NOTICE DEADLINE PASSED - NOTHING SENT; ","")&amp;IF(AND(TODAY()&gt;E168,Q168="",L168&lt;&gt;"End"),"PAST END DATE - NOT RENEWED; ","")&amp;IF(AND(J168&lt;&gt;"",TODAY()&gt;=J168,OR(L168="",L168="Undecided"),N168="",Q168=""),"DECIDE NOW; ","")&amp;IF(AND(K168&lt;&gt;"",TODAY()&gt;=K168,TODAY()&lt;J168,OR(L168="",L168="Undecided"),Q168=""),"DECIDE SOON; ","")&amp;IF(AND(N168&lt;&gt;"",OR(O168="",O168="No answer"),Q168="",L168&lt;&gt;"End",I168&lt;&gt;"",TODAY()&gt;=N(I168)-'Settings'!$B$4),"FOLLOW UP - NO ANSWER; ","")&amp;IF(AND(O168="Accepted",Q168=""),"ACCEPTED - NOT SIGNED; ","")&amp;IF(AND(H168="",Q168=""),"ENTER NOTICE DAYS; ","")&amp;IF(AND(Q168&lt;&gt;"",R168=""),"ENTER NEW END DATE; ",""))-2)))</f>
        <v/>
      </c>
    </row>
    <row r="169">
      <c r="D169" s="6" t="n"/>
      <c r="E169" s="6" t="n"/>
      <c r="F169" s="7" t="n"/>
      <c r="I169" s="6">
        <f>IF(OR(E169="",H169=""),"",E169-H169)</f>
        <v/>
      </c>
      <c r="J169" s="6">
        <f>IF(I169="","",I169-'Settings'!$B$2)</f>
        <v/>
      </c>
      <c r="K169" s="6">
        <f>IF(J169="","",J169-'Settings'!$B$3)</f>
        <v/>
      </c>
      <c r="M169" s="7" t="n"/>
      <c r="N169" s="6" t="n"/>
      <c r="P169" s="6" t="n"/>
      <c r="Q169" s="6" t="n"/>
      <c r="R169" s="6" t="n"/>
      <c r="S169">
        <f>IF(OR(E169="",Q169&lt;&gt;""),"",E169-TODAY())</f>
        <v/>
      </c>
      <c r="T169">
        <f>IF(E169="","",IF(Q169&lt;&gt;"","RENEWED",IF(L169="End","ENDING",IF(N169&lt;&gt;"","OFFER SENT",IF(AND(J169&lt;&gt;"",TODAY()&gt;=J169),"DECIDE NOW","OK")))))</f>
        <v/>
      </c>
      <c r="U169">
        <f>IF(E169="","",IF(IF(AND(I169&lt;&gt;"",TODAY()&gt;I169,N169="",Q169=""),"NOTICE DEADLINE PASSED - NOTHING SENT; ","")&amp;IF(AND(TODAY()&gt;E169,Q169="",L169&lt;&gt;"End"),"PAST END DATE - NOT RENEWED; ","")&amp;IF(AND(J169&lt;&gt;"",TODAY()&gt;=J169,OR(L169="",L169="Undecided"),N169="",Q169=""),"DECIDE NOW; ","")&amp;IF(AND(K169&lt;&gt;"",TODAY()&gt;=K169,TODAY()&lt;J169,OR(L169="",L169="Undecided"),Q169=""),"DECIDE SOON; ","")&amp;IF(AND(N169&lt;&gt;"",OR(O169="",O169="No answer"),Q169="",L169&lt;&gt;"End",I169&lt;&gt;"",TODAY()&gt;=N(I169)-'Settings'!$B$4),"FOLLOW UP - NO ANSWER; ","")&amp;IF(AND(O169="Accepted",Q169=""),"ACCEPTED - NOT SIGNED; ","")&amp;IF(AND(H169="",Q169=""),"ENTER NOTICE DAYS; ","")&amp;IF(AND(Q169&lt;&gt;"",R169=""),"ENTER NEW END DATE; ","")="","",LEFT(IF(AND(I169&lt;&gt;"",TODAY()&gt;I169,N169="",Q169=""),"NOTICE DEADLINE PASSED - NOTHING SENT; ","")&amp;IF(AND(TODAY()&gt;E169,Q169="",L169&lt;&gt;"End"),"PAST END DATE - NOT RENEWED; ","")&amp;IF(AND(J169&lt;&gt;"",TODAY()&gt;=J169,OR(L169="",L169="Undecided"),N169="",Q169=""),"DECIDE NOW; ","")&amp;IF(AND(K169&lt;&gt;"",TODAY()&gt;=K169,TODAY()&lt;J169,OR(L169="",L169="Undecided"),Q169=""),"DECIDE SOON; ","")&amp;IF(AND(N169&lt;&gt;"",OR(O169="",O169="No answer"),Q169="",L169&lt;&gt;"End",I169&lt;&gt;"",TODAY()&gt;=N(I169)-'Settings'!$B$4),"FOLLOW UP - NO ANSWER; ","")&amp;IF(AND(O169="Accepted",Q169=""),"ACCEPTED - NOT SIGNED; ","")&amp;IF(AND(H169="",Q169=""),"ENTER NOTICE DAYS; ","")&amp;IF(AND(Q169&lt;&gt;"",R169=""),"ENTER NEW END DATE; ",""),LEN(IF(AND(I169&lt;&gt;"",TODAY()&gt;I169,N169="",Q169=""),"NOTICE DEADLINE PASSED - NOTHING SENT; ","")&amp;IF(AND(TODAY()&gt;E169,Q169="",L169&lt;&gt;"End"),"PAST END DATE - NOT RENEWED; ","")&amp;IF(AND(J169&lt;&gt;"",TODAY()&gt;=J169,OR(L169="",L169="Undecided"),N169="",Q169=""),"DECIDE NOW; ","")&amp;IF(AND(K169&lt;&gt;"",TODAY()&gt;=K169,TODAY()&lt;J169,OR(L169="",L169="Undecided"),Q169=""),"DECIDE SOON; ","")&amp;IF(AND(N169&lt;&gt;"",OR(O169="",O169="No answer"),Q169="",L169&lt;&gt;"End",I169&lt;&gt;"",TODAY()&gt;=N(I169)-'Settings'!$B$4),"FOLLOW UP - NO ANSWER; ","")&amp;IF(AND(O169="Accepted",Q169=""),"ACCEPTED - NOT SIGNED; ","")&amp;IF(AND(H169="",Q169=""),"ENTER NOTICE DAYS; ","")&amp;IF(AND(Q169&lt;&gt;"",R169=""),"ENTER NEW END DATE; ",""))-2)))</f>
        <v/>
      </c>
    </row>
    <row r="170">
      <c r="D170" s="6" t="n"/>
      <c r="E170" s="6" t="n"/>
      <c r="F170" s="7" t="n"/>
      <c r="I170" s="6">
        <f>IF(OR(E170="",H170=""),"",E170-H170)</f>
        <v/>
      </c>
      <c r="J170" s="6">
        <f>IF(I170="","",I170-'Settings'!$B$2)</f>
        <v/>
      </c>
      <c r="K170" s="6">
        <f>IF(J170="","",J170-'Settings'!$B$3)</f>
        <v/>
      </c>
      <c r="M170" s="7" t="n"/>
      <c r="N170" s="6" t="n"/>
      <c r="P170" s="6" t="n"/>
      <c r="Q170" s="6" t="n"/>
      <c r="R170" s="6" t="n"/>
      <c r="S170">
        <f>IF(OR(E170="",Q170&lt;&gt;""),"",E170-TODAY())</f>
        <v/>
      </c>
      <c r="T170">
        <f>IF(E170="","",IF(Q170&lt;&gt;"","RENEWED",IF(L170="End","ENDING",IF(N170&lt;&gt;"","OFFER SENT",IF(AND(J170&lt;&gt;"",TODAY()&gt;=J170),"DECIDE NOW","OK")))))</f>
        <v/>
      </c>
      <c r="U170">
        <f>IF(E170="","",IF(IF(AND(I170&lt;&gt;"",TODAY()&gt;I170,N170="",Q170=""),"NOTICE DEADLINE PASSED - NOTHING SENT; ","")&amp;IF(AND(TODAY()&gt;E170,Q170="",L170&lt;&gt;"End"),"PAST END DATE - NOT RENEWED; ","")&amp;IF(AND(J170&lt;&gt;"",TODAY()&gt;=J170,OR(L170="",L170="Undecided"),N170="",Q170=""),"DECIDE NOW; ","")&amp;IF(AND(K170&lt;&gt;"",TODAY()&gt;=K170,TODAY()&lt;J170,OR(L170="",L170="Undecided"),Q170=""),"DECIDE SOON; ","")&amp;IF(AND(N170&lt;&gt;"",OR(O170="",O170="No answer"),Q170="",L170&lt;&gt;"End",I170&lt;&gt;"",TODAY()&gt;=N(I170)-'Settings'!$B$4),"FOLLOW UP - NO ANSWER; ","")&amp;IF(AND(O170="Accepted",Q170=""),"ACCEPTED - NOT SIGNED; ","")&amp;IF(AND(H170="",Q170=""),"ENTER NOTICE DAYS; ","")&amp;IF(AND(Q170&lt;&gt;"",R170=""),"ENTER NEW END DATE; ","")="","",LEFT(IF(AND(I170&lt;&gt;"",TODAY()&gt;I170,N170="",Q170=""),"NOTICE DEADLINE PASSED - NOTHING SENT; ","")&amp;IF(AND(TODAY()&gt;E170,Q170="",L170&lt;&gt;"End"),"PAST END DATE - NOT RENEWED; ","")&amp;IF(AND(J170&lt;&gt;"",TODAY()&gt;=J170,OR(L170="",L170="Undecided"),N170="",Q170=""),"DECIDE NOW; ","")&amp;IF(AND(K170&lt;&gt;"",TODAY()&gt;=K170,TODAY()&lt;J170,OR(L170="",L170="Undecided"),Q170=""),"DECIDE SOON; ","")&amp;IF(AND(N170&lt;&gt;"",OR(O170="",O170="No answer"),Q170="",L170&lt;&gt;"End",I170&lt;&gt;"",TODAY()&gt;=N(I170)-'Settings'!$B$4),"FOLLOW UP - NO ANSWER; ","")&amp;IF(AND(O170="Accepted",Q170=""),"ACCEPTED - NOT SIGNED; ","")&amp;IF(AND(H170="",Q170=""),"ENTER NOTICE DAYS; ","")&amp;IF(AND(Q170&lt;&gt;"",R170=""),"ENTER NEW END DATE; ",""),LEN(IF(AND(I170&lt;&gt;"",TODAY()&gt;I170,N170="",Q170=""),"NOTICE DEADLINE PASSED - NOTHING SENT; ","")&amp;IF(AND(TODAY()&gt;E170,Q170="",L170&lt;&gt;"End"),"PAST END DATE - NOT RENEWED; ","")&amp;IF(AND(J170&lt;&gt;"",TODAY()&gt;=J170,OR(L170="",L170="Undecided"),N170="",Q170=""),"DECIDE NOW; ","")&amp;IF(AND(K170&lt;&gt;"",TODAY()&gt;=K170,TODAY()&lt;J170,OR(L170="",L170="Undecided"),Q170=""),"DECIDE SOON; ","")&amp;IF(AND(N170&lt;&gt;"",OR(O170="",O170="No answer"),Q170="",L170&lt;&gt;"End",I170&lt;&gt;"",TODAY()&gt;=N(I170)-'Settings'!$B$4),"FOLLOW UP - NO ANSWER; ","")&amp;IF(AND(O170="Accepted",Q170=""),"ACCEPTED - NOT SIGNED; ","")&amp;IF(AND(H170="",Q170=""),"ENTER NOTICE DAYS; ","")&amp;IF(AND(Q170&lt;&gt;"",R170=""),"ENTER NEW END DATE; ",""))-2)))</f>
        <v/>
      </c>
    </row>
    <row r="171">
      <c r="D171" s="6" t="n"/>
      <c r="E171" s="6" t="n"/>
      <c r="F171" s="7" t="n"/>
      <c r="I171" s="6">
        <f>IF(OR(E171="",H171=""),"",E171-H171)</f>
        <v/>
      </c>
      <c r="J171" s="6">
        <f>IF(I171="","",I171-'Settings'!$B$2)</f>
        <v/>
      </c>
      <c r="K171" s="6">
        <f>IF(J171="","",J171-'Settings'!$B$3)</f>
        <v/>
      </c>
      <c r="M171" s="7" t="n"/>
      <c r="N171" s="6" t="n"/>
      <c r="P171" s="6" t="n"/>
      <c r="Q171" s="6" t="n"/>
      <c r="R171" s="6" t="n"/>
      <c r="S171">
        <f>IF(OR(E171="",Q171&lt;&gt;""),"",E171-TODAY())</f>
        <v/>
      </c>
      <c r="T171">
        <f>IF(E171="","",IF(Q171&lt;&gt;"","RENEWED",IF(L171="End","ENDING",IF(N171&lt;&gt;"","OFFER SENT",IF(AND(J171&lt;&gt;"",TODAY()&gt;=J171),"DECIDE NOW","OK")))))</f>
        <v/>
      </c>
      <c r="U171">
        <f>IF(E171="","",IF(IF(AND(I171&lt;&gt;"",TODAY()&gt;I171,N171="",Q171=""),"NOTICE DEADLINE PASSED - NOTHING SENT; ","")&amp;IF(AND(TODAY()&gt;E171,Q171="",L171&lt;&gt;"End"),"PAST END DATE - NOT RENEWED; ","")&amp;IF(AND(J171&lt;&gt;"",TODAY()&gt;=J171,OR(L171="",L171="Undecided"),N171="",Q171=""),"DECIDE NOW; ","")&amp;IF(AND(K171&lt;&gt;"",TODAY()&gt;=K171,TODAY()&lt;J171,OR(L171="",L171="Undecided"),Q171=""),"DECIDE SOON; ","")&amp;IF(AND(N171&lt;&gt;"",OR(O171="",O171="No answer"),Q171="",L171&lt;&gt;"End",I171&lt;&gt;"",TODAY()&gt;=N(I171)-'Settings'!$B$4),"FOLLOW UP - NO ANSWER; ","")&amp;IF(AND(O171="Accepted",Q171=""),"ACCEPTED - NOT SIGNED; ","")&amp;IF(AND(H171="",Q171=""),"ENTER NOTICE DAYS; ","")&amp;IF(AND(Q171&lt;&gt;"",R171=""),"ENTER NEW END DATE; ","")="","",LEFT(IF(AND(I171&lt;&gt;"",TODAY()&gt;I171,N171="",Q171=""),"NOTICE DEADLINE PASSED - NOTHING SENT; ","")&amp;IF(AND(TODAY()&gt;E171,Q171="",L171&lt;&gt;"End"),"PAST END DATE - NOT RENEWED; ","")&amp;IF(AND(J171&lt;&gt;"",TODAY()&gt;=J171,OR(L171="",L171="Undecided"),N171="",Q171=""),"DECIDE NOW; ","")&amp;IF(AND(K171&lt;&gt;"",TODAY()&gt;=K171,TODAY()&lt;J171,OR(L171="",L171="Undecided"),Q171=""),"DECIDE SOON; ","")&amp;IF(AND(N171&lt;&gt;"",OR(O171="",O171="No answer"),Q171="",L171&lt;&gt;"End",I171&lt;&gt;"",TODAY()&gt;=N(I171)-'Settings'!$B$4),"FOLLOW UP - NO ANSWER; ","")&amp;IF(AND(O171="Accepted",Q171=""),"ACCEPTED - NOT SIGNED; ","")&amp;IF(AND(H171="",Q171=""),"ENTER NOTICE DAYS; ","")&amp;IF(AND(Q171&lt;&gt;"",R171=""),"ENTER NEW END DATE; ",""),LEN(IF(AND(I171&lt;&gt;"",TODAY()&gt;I171,N171="",Q171=""),"NOTICE DEADLINE PASSED - NOTHING SENT; ","")&amp;IF(AND(TODAY()&gt;E171,Q171="",L171&lt;&gt;"End"),"PAST END DATE - NOT RENEWED; ","")&amp;IF(AND(J171&lt;&gt;"",TODAY()&gt;=J171,OR(L171="",L171="Undecided"),N171="",Q171=""),"DECIDE NOW; ","")&amp;IF(AND(K171&lt;&gt;"",TODAY()&gt;=K171,TODAY()&lt;J171,OR(L171="",L171="Undecided"),Q171=""),"DECIDE SOON; ","")&amp;IF(AND(N171&lt;&gt;"",OR(O171="",O171="No answer"),Q171="",L171&lt;&gt;"End",I171&lt;&gt;"",TODAY()&gt;=N(I171)-'Settings'!$B$4),"FOLLOW UP - NO ANSWER; ","")&amp;IF(AND(O171="Accepted",Q171=""),"ACCEPTED - NOT SIGNED; ","")&amp;IF(AND(H171="",Q171=""),"ENTER NOTICE DAYS; ","")&amp;IF(AND(Q171&lt;&gt;"",R171=""),"ENTER NEW END DATE; ",""))-2)))</f>
        <v/>
      </c>
    </row>
    <row r="172">
      <c r="D172" s="6" t="n"/>
      <c r="E172" s="6" t="n"/>
      <c r="F172" s="7" t="n"/>
      <c r="I172" s="6">
        <f>IF(OR(E172="",H172=""),"",E172-H172)</f>
        <v/>
      </c>
      <c r="J172" s="6">
        <f>IF(I172="","",I172-'Settings'!$B$2)</f>
        <v/>
      </c>
      <c r="K172" s="6">
        <f>IF(J172="","",J172-'Settings'!$B$3)</f>
        <v/>
      </c>
      <c r="M172" s="7" t="n"/>
      <c r="N172" s="6" t="n"/>
      <c r="P172" s="6" t="n"/>
      <c r="Q172" s="6" t="n"/>
      <c r="R172" s="6" t="n"/>
      <c r="S172">
        <f>IF(OR(E172="",Q172&lt;&gt;""),"",E172-TODAY())</f>
        <v/>
      </c>
      <c r="T172">
        <f>IF(E172="","",IF(Q172&lt;&gt;"","RENEWED",IF(L172="End","ENDING",IF(N172&lt;&gt;"","OFFER SENT",IF(AND(J172&lt;&gt;"",TODAY()&gt;=J172),"DECIDE NOW","OK")))))</f>
        <v/>
      </c>
      <c r="U172">
        <f>IF(E172="","",IF(IF(AND(I172&lt;&gt;"",TODAY()&gt;I172,N172="",Q172=""),"NOTICE DEADLINE PASSED - NOTHING SENT; ","")&amp;IF(AND(TODAY()&gt;E172,Q172="",L172&lt;&gt;"End"),"PAST END DATE - NOT RENEWED; ","")&amp;IF(AND(J172&lt;&gt;"",TODAY()&gt;=J172,OR(L172="",L172="Undecided"),N172="",Q172=""),"DECIDE NOW; ","")&amp;IF(AND(K172&lt;&gt;"",TODAY()&gt;=K172,TODAY()&lt;J172,OR(L172="",L172="Undecided"),Q172=""),"DECIDE SOON; ","")&amp;IF(AND(N172&lt;&gt;"",OR(O172="",O172="No answer"),Q172="",L172&lt;&gt;"End",I172&lt;&gt;"",TODAY()&gt;=N(I172)-'Settings'!$B$4),"FOLLOW UP - NO ANSWER; ","")&amp;IF(AND(O172="Accepted",Q172=""),"ACCEPTED - NOT SIGNED; ","")&amp;IF(AND(H172="",Q172=""),"ENTER NOTICE DAYS; ","")&amp;IF(AND(Q172&lt;&gt;"",R172=""),"ENTER NEW END DATE; ","")="","",LEFT(IF(AND(I172&lt;&gt;"",TODAY()&gt;I172,N172="",Q172=""),"NOTICE DEADLINE PASSED - NOTHING SENT; ","")&amp;IF(AND(TODAY()&gt;E172,Q172="",L172&lt;&gt;"End"),"PAST END DATE - NOT RENEWED; ","")&amp;IF(AND(J172&lt;&gt;"",TODAY()&gt;=J172,OR(L172="",L172="Undecided"),N172="",Q172=""),"DECIDE NOW; ","")&amp;IF(AND(K172&lt;&gt;"",TODAY()&gt;=K172,TODAY()&lt;J172,OR(L172="",L172="Undecided"),Q172=""),"DECIDE SOON; ","")&amp;IF(AND(N172&lt;&gt;"",OR(O172="",O172="No answer"),Q172="",L172&lt;&gt;"End",I172&lt;&gt;"",TODAY()&gt;=N(I172)-'Settings'!$B$4),"FOLLOW UP - NO ANSWER; ","")&amp;IF(AND(O172="Accepted",Q172=""),"ACCEPTED - NOT SIGNED; ","")&amp;IF(AND(H172="",Q172=""),"ENTER NOTICE DAYS; ","")&amp;IF(AND(Q172&lt;&gt;"",R172=""),"ENTER NEW END DATE; ",""),LEN(IF(AND(I172&lt;&gt;"",TODAY()&gt;I172,N172="",Q172=""),"NOTICE DEADLINE PASSED - NOTHING SENT; ","")&amp;IF(AND(TODAY()&gt;E172,Q172="",L172&lt;&gt;"End"),"PAST END DATE - NOT RENEWED; ","")&amp;IF(AND(J172&lt;&gt;"",TODAY()&gt;=J172,OR(L172="",L172="Undecided"),N172="",Q172=""),"DECIDE NOW; ","")&amp;IF(AND(K172&lt;&gt;"",TODAY()&gt;=K172,TODAY()&lt;J172,OR(L172="",L172="Undecided"),Q172=""),"DECIDE SOON; ","")&amp;IF(AND(N172&lt;&gt;"",OR(O172="",O172="No answer"),Q172="",L172&lt;&gt;"End",I172&lt;&gt;"",TODAY()&gt;=N(I172)-'Settings'!$B$4),"FOLLOW UP - NO ANSWER; ","")&amp;IF(AND(O172="Accepted",Q172=""),"ACCEPTED - NOT SIGNED; ","")&amp;IF(AND(H172="",Q172=""),"ENTER NOTICE DAYS; ","")&amp;IF(AND(Q172&lt;&gt;"",R172=""),"ENTER NEW END DATE; ",""))-2)))</f>
        <v/>
      </c>
    </row>
    <row r="173">
      <c r="D173" s="6" t="n"/>
      <c r="E173" s="6" t="n"/>
      <c r="F173" s="7" t="n"/>
      <c r="I173" s="6">
        <f>IF(OR(E173="",H173=""),"",E173-H173)</f>
        <v/>
      </c>
      <c r="J173" s="6">
        <f>IF(I173="","",I173-'Settings'!$B$2)</f>
        <v/>
      </c>
      <c r="K173" s="6">
        <f>IF(J173="","",J173-'Settings'!$B$3)</f>
        <v/>
      </c>
      <c r="M173" s="7" t="n"/>
      <c r="N173" s="6" t="n"/>
      <c r="P173" s="6" t="n"/>
      <c r="Q173" s="6" t="n"/>
      <c r="R173" s="6" t="n"/>
      <c r="S173">
        <f>IF(OR(E173="",Q173&lt;&gt;""),"",E173-TODAY())</f>
        <v/>
      </c>
      <c r="T173">
        <f>IF(E173="","",IF(Q173&lt;&gt;"","RENEWED",IF(L173="End","ENDING",IF(N173&lt;&gt;"","OFFER SENT",IF(AND(J173&lt;&gt;"",TODAY()&gt;=J173),"DECIDE NOW","OK")))))</f>
        <v/>
      </c>
      <c r="U173">
        <f>IF(E173="","",IF(IF(AND(I173&lt;&gt;"",TODAY()&gt;I173,N173="",Q173=""),"NOTICE DEADLINE PASSED - NOTHING SENT; ","")&amp;IF(AND(TODAY()&gt;E173,Q173="",L173&lt;&gt;"End"),"PAST END DATE - NOT RENEWED; ","")&amp;IF(AND(J173&lt;&gt;"",TODAY()&gt;=J173,OR(L173="",L173="Undecided"),N173="",Q173=""),"DECIDE NOW; ","")&amp;IF(AND(K173&lt;&gt;"",TODAY()&gt;=K173,TODAY()&lt;J173,OR(L173="",L173="Undecided"),Q173=""),"DECIDE SOON; ","")&amp;IF(AND(N173&lt;&gt;"",OR(O173="",O173="No answer"),Q173="",L173&lt;&gt;"End",I173&lt;&gt;"",TODAY()&gt;=N(I173)-'Settings'!$B$4),"FOLLOW UP - NO ANSWER; ","")&amp;IF(AND(O173="Accepted",Q173=""),"ACCEPTED - NOT SIGNED; ","")&amp;IF(AND(H173="",Q173=""),"ENTER NOTICE DAYS; ","")&amp;IF(AND(Q173&lt;&gt;"",R173=""),"ENTER NEW END DATE; ","")="","",LEFT(IF(AND(I173&lt;&gt;"",TODAY()&gt;I173,N173="",Q173=""),"NOTICE DEADLINE PASSED - NOTHING SENT; ","")&amp;IF(AND(TODAY()&gt;E173,Q173="",L173&lt;&gt;"End"),"PAST END DATE - NOT RENEWED; ","")&amp;IF(AND(J173&lt;&gt;"",TODAY()&gt;=J173,OR(L173="",L173="Undecided"),N173="",Q173=""),"DECIDE NOW; ","")&amp;IF(AND(K173&lt;&gt;"",TODAY()&gt;=K173,TODAY()&lt;J173,OR(L173="",L173="Undecided"),Q173=""),"DECIDE SOON; ","")&amp;IF(AND(N173&lt;&gt;"",OR(O173="",O173="No answer"),Q173="",L173&lt;&gt;"End",I173&lt;&gt;"",TODAY()&gt;=N(I173)-'Settings'!$B$4),"FOLLOW UP - NO ANSWER; ","")&amp;IF(AND(O173="Accepted",Q173=""),"ACCEPTED - NOT SIGNED; ","")&amp;IF(AND(H173="",Q173=""),"ENTER NOTICE DAYS; ","")&amp;IF(AND(Q173&lt;&gt;"",R173=""),"ENTER NEW END DATE; ",""),LEN(IF(AND(I173&lt;&gt;"",TODAY()&gt;I173,N173="",Q173=""),"NOTICE DEADLINE PASSED - NOTHING SENT; ","")&amp;IF(AND(TODAY()&gt;E173,Q173="",L173&lt;&gt;"End"),"PAST END DATE - NOT RENEWED; ","")&amp;IF(AND(J173&lt;&gt;"",TODAY()&gt;=J173,OR(L173="",L173="Undecided"),N173="",Q173=""),"DECIDE NOW; ","")&amp;IF(AND(K173&lt;&gt;"",TODAY()&gt;=K173,TODAY()&lt;J173,OR(L173="",L173="Undecided"),Q173=""),"DECIDE SOON; ","")&amp;IF(AND(N173&lt;&gt;"",OR(O173="",O173="No answer"),Q173="",L173&lt;&gt;"End",I173&lt;&gt;"",TODAY()&gt;=N(I173)-'Settings'!$B$4),"FOLLOW UP - NO ANSWER; ","")&amp;IF(AND(O173="Accepted",Q173=""),"ACCEPTED - NOT SIGNED; ","")&amp;IF(AND(H173="",Q173=""),"ENTER NOTICE DAYS; ","")&amp;IF(AND(Q173&lt;&gt;"",R173=""),"ENTER NEW END DATE; ",""))-2)))</f>
        <v/>
      </c>
    </row>
    <row r="174">
      <c r="D174" s="6" t="n"/>
      <c r="E174" s="6" t="n"/>
      <c r="F174" s="7" t="n"/>
      <c r="I174" s="6">
        <f>IF(OR(E174="",H174=""),"",E174-H174)</f>
        <v/>
      </c>
      <c r="J174" s="6">
        <f>IF(I174="","",I174-'Settings'!$B$2)</f>
        <v/>
      </c>
      <c r="K174" s="6">
        <f>IF(J174="","",J174-'Settings'!$B$3)</f>
        <v/>
      </c>
      <c r="M174" s="7" t="n"/>
      <c r="N174" s="6" t="n"/>
      <c r="P174" s="6" t="n"/>
      <c r="Q174" s="6" t="n"/>
      <c r="R174" s="6" t="n"/>
      <c r="S174">
        <f>IF(OR(E174="",Q174&lt;&gt;""),"",E174-TODAY())</f>
        <v/>
      </c>
      <c r="T174">
        <f>IF(E174="","",IF(Q174&lt;&gt;"","RENEWED",IF(L174="End","ENDING",IF(N174&lt;&gt;"","OFFER SENT",IF(AND(J174&lt;&gt;"",TODAY()&gt;=J174),"DECIDE NOW","OK")))))</f>
        <v/>
      </c>
      <c r="U174">
        <f>IF(E174="","",IF(IF(AND(I174&lt;&gt;"",TODAY()&gt;I174,N174="",Q174=""),"NOTICE DEADLINE PASSED - NOTHING SENT; ","")&amp;IF(AND(TODAY()&gt;E174,Q174="",L174&lt;&gt;"End"),"PAST END DATE - NOT RENEWED; ","")&amp;IF(AND(J174&lt;&gt;"",TODAY()&gt;=J174,OR(L174="",L174="Undecided"),N174="",Q174=""),"DECIDE NOW; ","")&amp;IF(AND(K174&lt;&gt;"",TODAY()&gt;=K174,TODAY()&lt;J174,OR(L174="",L174="Undecided"),Q174=""),"DECIDE SOON; ","")&amp;IF(AND(N174&lt;&gt;"",OR(O174="",O174="No answer"),Q174="",L174&lt;&gt;"End",I174&lt;&gt;"",TODAY()&gt;=N(I174)-'Settings'!$B$4),"FOLLOW UP - NO ANSWER; ","")&amp;IF(AND(O174="Accepted",Q174=""),"ACCEPTED - NOT SIGNED; ","")&amp;IF(AND(H174="",Q174=""),"ENTER NOTICE DAYS; ","")&amp;IF(AND(Q174&lt;&gt;"",R174=""),"ENTER NEW END DATE; ","")="","",LEFT(IF(AND(I174&lt;&gt;"",TODAY()&gt;I174,N174="",Q174=""),"NOTICE DEADLINE PASSED - NOTHING SENT; ","")&amp;IF(AND(TODAY()&gt;E174,Q174="",L174&lt;&gt;"End"),"PAST END DATE - NOT RENEWED; ","")&amp;IF(AND(J174&lt;&gt;"",TODAY()&gt;=J174,OR(L174="",L174="Undecided"),N174="",Q174=""),"DECIDE NOW; ","")&amp;IF(AND(K174&lt;&gt;"",TODAY()&gt;=K174,TODAY()&lt;J174,OR(L174="",L174="Undecided"),Q174=""),"DECIDE SOON; ","")&amp;IF(AND(N174&lt;&gt;"",OR(O174="",O174="No answer"),Q174="",L174&lt;&gt;"End",I174&lt;&gt;"",TODAY()&gt;=N(I174)-'Settings'!$B$4),"FOLLOW UP - NO ANSWER; ","")&amp;IF(AND(O174="Accepted",Q174=""),"ACCEPTED - NOT SIGNED; ","")&amp;IF(AND(H174="",Q174=""),"ENTER NOTICE DAYS; ","")&amp;IF(AND(Q174&lt;&gt;"",R174=""),"ENTER NEW END DATE; ",""),LEN(IF(AND(I174&lt;&gt;"",TODAY()&gt;I174,N174="",Q174=""),"NOTICE DEADLINE PASSED - NOTHING SENT; ","")&amp;IF(AND(TODAY()&gt;E174,Q174="",L174&lt;&gt;"End"),"PAST END DATE - NOT RENEWED; ","")&amp;IF(AND(J174&lt;&gt;"",TODAY()&gt;=J174,OR(L174="",L174="Undecided"),N174="",Q174=""),"DECIDE NOW; ","")&amp;IF(AND(K174&lt;&gt;"",TODAY()&gt;=K174,TODAY()&lt;J174,OR(L174="",L174="Undecided"),Q174=""),"DECIDE SOON; ","")&amp;IF(AND(N174&lt;&gt;"",OR(O174="",O174="No answer"),Q174="",L174&lt;&gt;"End",I174&lt;&gt;"",TODAY()&gt;=N(I174)-'Settings'!$B$4),"FOLLOW UP - NO ANSWER; ","")&amp;IF(AND(O174="Accepted",Q174=""),"ACCEPTED - NOT SIGNED; ","")&amp;IF(AND(H174="",Q174=""),"ENTER NOTICE DAYS; ","")&amp;IF(AND(Q174&lt;&gt;"",R174=""),"ENTER NEW END DATE; ",""))-2)))</f>
        <v/>
      </c>
    </row>
    <row r="175">
      <c r="D175" s="6" t="n"/>
      <c r="E175" s="6" t="n"/>
      <c r="F175" s="7" t="n"/>
      <c r="I175" s="6">
        <f>IF(OR(E175="",H175=""),"",E175-H175)</f>
        <v/>
      </c>
      <c r="J175" s="6">
        <f>IF(I175="","",I175-'Settings'!$B$2)</f>
        <v/>
      </c>
      <c r="K175" s="6">
        <f>IF(J175="","",J175-'Settings'!$B$3)</f>
        <v/>
      </c>
      <c r="M175" s="7" t="n"/>
      <c r="N175" s="6" t="n"/>
      <c r="P175" s="6" t="n"/>
      <c r="Q175" s="6" t="n"/>
      <c r="R175" s="6" t="n"/>
      <c r="S175">
        <f>IF(OR(E175="",Q175&lt;&gt;""),"",E175-TODAY())</f>
        <v/>
      </c>
      <c r="T175">
        <f>IF(E175="","",IF(Q175&lt;&gt;"","RENEWED",IF(L175="End","ENDING",IF(N175&lt;&gt;"","OFFER SENT",IF(AND(J175&lt;&gt;"",TODAY()&gt;=J175),"DECIDE NOW","OK")))))</f>
        <v/>
      </c>
      <c r="U175">
        <f>IF(E175="","",IF(IF(AND(I175&lt;&gt;"",TODAY()&gt;I175,N175="",Q175=""),"NOTICE DEADLINE PASSED - NOTHING SENT; ","")&amp;IF(AND(TODAY()&gt;E175,Q175="",L175&lt;&gt;"End"),"PAST END DATE - NOT RENEWED; ","")&amp;IF(AND(J175&lt;&gt;"",TODAY()&gt;=J175,OR(L175="",L175="Undecided"),N175="",Q175=""),"DECIDE NOW; ","")&amp;IF(AND(K175&lt;&gt;"",TODAY()&gt;=K175,TODAY()&lt;J175,OR(L175="",L175="Undecided"),Q175=""),"DECIDE SOON; ","")&amp;IF(AND(N175&lt;&gt;"",OR(O175="",O175="No answer"),Q175="",L175&lt;&gt;"End",I175&lt;&gt;"",TODAY()&gt;=N(I175)-'Settings'!$B$4),"FOLLOW UP - NO ANSWER; ","")&amp;IF(AND(O175="Accepted",Q175=""),"ACCEPTED - NOT SIGNED; ","")&amp;IF(AND(H175="",Q175=""),"ENTER NOTICE DAYS; ","")&amp;IF(AND(Q175&lt;&gt;"",R175=""),"ENTER NEW END DATE; ","")="","",LEFT(IF(AND(I175&lt;&gt;"",TODAY()&gt;I175,N175="",Q175=""),"NOTICE DEADLINE PASSED - NOTHING SENT; ","")&amp;IF(AND(TODAY()&gt;E175,Q175="",L175&lt;&gt;"End"),"PAST END DATE - NOT RENEWED; ","")&amp;IF(AND(J175&lt;&gt;"",TODAY()&gt;=J175,OR(L175="",L175="Undecided"),N175="",Q175=""),"DECIDE NOW; ","")&amp;IF(AND(K175&lt;&gt;"",TODAY()&gt;=K175,TODAY()&lt;J175,OR(L175="",L175="Undecided"),Q175=""),"DECIDE SOON; ","")&amp;IF(AND(N175&lt;&gt;"",OR(O175="",O175="No answer"),Q175="",L175&lt;&gt;"End",I175&lt;&gt;"",TODAY()&gt;=N(I175)-'Settings'!$B$4),"FOLLOW UP - NO ANSWER; ","")&amp;IF(AND(O175="Accepted",Q175=""),"ACCEPTED - NOT SIGNED; ","")&amp;IF(AND(H175="",Q175=""),"ENTER NOTICE DAYS; ","")&amp;IF(AND(Q175&lt;&gt;"",R175=""),"ENTER NEW END DATE; ",""),LEN(IF(AND(I175&lt;&gt;"",TODAY()&gt;I175,N175="",Q175=""),"NOTICE DEADLINE PASSED - NOTHING SENT; ","")&amp;IF(AND(TODAY()&gt;E175,Q175="",L175&lt;&gt;"End"),"PAST END DATE - NOT RENEWED; ","")&amp;IF(AND(J175&lt;&gt;"",TODAY()&gt;=J175,OR(L175="",L175="Undecided"),N175="",Q175=""),"DECIDE NOW; ","")&amp;IF(AND(K175&lt;&gt;"",TODAY()&gt;=K175,TODAY()&lt;J175,OR(L175="",L175="Undecided"),Q175=""),"DECIDE SOON; ","")&amp;IF(AND(N175&lt;&gt;"",OR(O175="",O175="No answer"),Q175="",L175&lt;&gt;"End",I175&lt;&gt;"",TODAY()&gt;=N(I175)-'Settings'!$B$4),"FOLLOW UP - NO ANSWER; ","")&amp;IF(AND(O175="Accepted",Q175=""),"ACCEPTED - NOT SIGNED; ","")&amp;IF(AND(H175="",Q175=""),"ENTER NOTICE DAYS; ","")&amp;IF(AND(Q175&lt;&gt;"",R175=""),"ENTER NEW END DATE; ",""))-2)))</f>
        <v/>
      </c>
    </row>
    <row r="176">
      <c r="D176" s="6" t="n"/>
      <c r="E176" s="6" t="n"/>
      <c r="F176" s="7" t="n"/>
      <c r="I176" s="6">
        <f>IF(OR(E176="",H176=""),"",E176-H176)</f>
        <v/>
      </c>
      <c r="J176" s="6">
        <f>IF(I176="","",I176-'Settings'!$B$2)</f>
        <v/>
      </c>
      <c r="K176" s="6">
        <f>IF(J176="","",J176-'Settings'!$B$3)</f>
        <v/>
      </c>
      <c r="M176" s="7" t="n"/>
      <c r="N176" s="6" t="n"/>
      <c r="P176" s="6" t="n"/>
      <c r="Q176" s="6" t="n"/>
      <c r="R176" s="6" t="n"/>
      <c r="S176">
        <f>IF(OR(E176="",Q176&lt;&gt;""),"",E176-TODAY())</f>
        <v/>
      </c>
      <c r="T176">
        <f>IF(E176="","",IF(Q176&lt;&gt;"","RENEWED",IF(L176="End","ENDING",IF(N176&lt;&gt;"","OFFER SENT",IF(AND(J176&lt;&gt;"",TODAY()&gt;=J176),"DECIDE NOW","OK")))))</f>
        <v/>
      </c>
      <c r="U176">
        <f>IF(E176="","",IF(IF(AND(I176&lt;&gt;"",TODAY()&gt;I176,N176="",Q176=""),"NOTICE DEADLINE PASSED - NOTHING SENT; ","")&amp;IF(AND(TODAY()&gt;E176,Q176="",L176&lt;&gt;"End"),"PAST END DATE - NOT RENEWED; ","")&amp;IF(AND(J176&lt;&gt;"",TODAY()&gt;=J176,OR(L176="",L176="Undecided"),N176="",Q176=""),"DECIDE NOW; ","")&amp;IF(AND(K176&lt;&gt;"",TODAY()&gt;=K176,TODAY()&lt;J176,OR(L176="",L176="Undecided"),Q176=""),"DECIDE SOON; ","")&amp;IF(AND(N176&lt;&gt;"",OR(O176="",O176="No answer"),Q176="",L176&lt;&gt;"End",I176&lt;&gt;"",TODAY()&gt;=N(I176)-'Settings'!$B$4),"FOLLOW UP - NO ANSWER; ","")&amp;IF(AND(O176="Accepted",Q176=""),"ACCEPTED - NOT SIGNED; ","")&amp;IF(AND(H176="",Q176=""),"ENTER NOTICE DAYS; ","")&amp;IF(AND(Q176&lt;&gt;"",R176=""),"ENTER NEW END DATE; ","")="","",LEFT(IF(AND(I176&lt;&gt;"",TODAY()&gt;I176,N176="",Q176=""),"NOTICE DEADLINE PASSED - NOTHING SENT; ","")&amp;IF(AND(TODAY()&gt;E176,Q176="",L176&lt;&gt;"End"),"PAST END DATE - NOT RENEWED; ","")&amp;IF(AND(J176&lt;&gt;"",TODAY()&gt;=J176,OR(L176="",L176="Undecided"),N176="",Q176=""),"DECIDE NOW; ","")&amp;IF(AND(K176&lt;&gt;"",TODAY()&gt;=K176,TODAY()&lt;J176,OR(L176="",L176="Undecided"),Q176=""),"DECIDE SOON; ","")&amp;IF(AND(N176&lt;&gt;"",OR(O176="",O176="No answer"),Q176="",L176&lt;&gt;"End",I176&lt;&gt;"",TODAY()&gt;=N(I176)-'Settings'!$B$4),"FOLLOW UP - NO ANSWER; ","")&amp;IF(AND(O176="Accepted",Q176=""),"ACCEPTED - NOT SIGNED; ","")&amp;IF(AND(H176="",Q176=""),"ENTER NOTICE DAYS; ","")&amp;IF(AND(Q176&lt;&gt;"",R176=""),"ENTER NEW END DATE; ",""),LEN(IF(AND(I176&lt;&gt;"",TODAY()&gt;I176,N176="",Q176=""),"NOTICE DEADLINE PASSED - NOTHING SENT; ","")&amp;IF(AND(TODAY()&gt;E176,Q176="",L176&lt;&gt;"End"),"PAST END DATE - NOT RENEWED; ","")&amp;IF(AND(J176&lt;&gt;"",TODAY()&gt;=J176,OR(L176="",L176="Undecided"),N176="",Q176=""),"DECIDE NOW; ","")&amp;IF(AND(K176&lt;&gt;"",TODAY()&gt;=K176,TODAY()&lt;J176,OR(L176="",L176="Undecided"),Q176=""),"DECIDE SOON; ","")&amp;IF(AND(N176&lt;&gt;"",OR(O176="",O176="No answer"),Q176="",L176&lt;&gt;"End",I176&lt;&gt;"",TODAY()&gt;=N(I176)-'Settings'!$B$4),"FOLLOW UP - NO ANSWER; ","")&amp;IF(AND(O176="Accepted",Q176=""),"ACCEPTED - NOT SIGNED; ","")&amp;IF(AND(H176="",Q176=""),"ENTER NOTICE DAYS; ","")&amp;IF(AND(Q176&lt;&gt;"",R176=""),"ENTER NEW END DATE; ",""))-2)))</f>
        <v/>
      </c>
    </row>
    <row r="177">
      <c r="D177" s="6" t="n"/>
      <c r="E177" s="6" t="n"/>
      <c r="F177" s="7" t="n"/>
      <c r="I177" s="6">
        <f>IF(OR(E177="",H177=""),"",E177-H177)</f>
        <v/>
      </c>
      <c r="J177" s="6">
        <f>IF(I177="","",I177-'Settings'!$B$2)</f>
        <v/>
      </c>
      <c r="K177" s="6">
        <f>IF(J177="","",J177-'Settings'!$B$3)</f>
        <v/>
      </c>
      <c r="M177" s="7" t="n"/>
      <c r="N177" s="6" t="n"/>
      <c r="P177" s="6" t="n"/>
      <c r="Q177" s="6" t="n"/>
      <c r="R177" s="6" t="n"/>
      <c r="S177">
        <f>IF(OR(E177="",Q177&lt;&gt;""),"",E177-TODAY())</f>
        <v/>
      </c>
      <c r="T177">
        <f>IF(E177="","",IF(Q177&lt;&gt;"","RENEWED",IF(L177="End","ENDING",IF(N177&lt;&gt;"","OFFER SENT",IF(AND(J177&lt;&gt;"",TODAY()&gt;=J177),"DECIDE NOW","OK")))))</f>
        <v/>
      </c>
      <c r="U177">
        <f>IF(E177="","",IF(IF(AND(I177&lt;&gt;"",TODAY()&gt;I177,N177="",Q177=""),"NOTICE DEADLINE PASSED - NOTHING SENT; ","")&amp;IF(AND(TODAY()&gt;E177,Q177="",L177&lt;&gt;"End"),"PAST END DATE - NOT RENEWED; ","")&amp;IF(AND(J177&lt;&gt;"",TODAY()&gt;=J177,OR(L177="",L177="Undecided"),N177="",Q177=""),"DECIDE NOW; ","")&amp;IF(AND(K177&lt;&gt;"",TODAY()&gt;=K177,TODAY()&lt;J177,OR(L177="",L177="Undecided"),Q177=""),"DECIDE SOON; ","")&amp;IF(AND(N177&lt;&gt;"",OR(O177="",O177="No answer"),Q177="",L177&lt;&gt;"End",I177&lt;&gt;"",TODAY()&gt;=N(I177)-'Settings'!$B$4),"FOLLOW UP - NO ANSWER; ","")&amp;IF(AND(O177="Accepted",Q177=""),"ACCEPTED - NOT SIGNED; ","")&amp;IF(AND(H177="",Q177=""),"ENTER NOTICE DAYS; ","")&amp;IF(AND(Q177&lt;&gt;"",R177=""),"ENTER NEW END DATE; ","")="","",LEFT(IF(AND(I177&lt;&gt;"",TODAY()&gt;I177,N177="",Q177=""),"NOTICE DEADLINE PASSED - NOTHING SENT; ","")&amp;IF(AND(TODAY()&gt;E177,Q177="",L177&lt;&gt;"End"),"PAST END DATE - NOT RENEWED; ","")&amp;IF(AND(J177&lt;&gt;"",TODAY()&gt;=J177,OR(L177="",L177="Undecided"),N177="",Q177=""),"DECIDE NOW; ","")&amp;IF(AND(K177&lt;&gt;"",TODAY()&gt;=K177,TODAY()&lt;J177,OR(L177="",L177="Undecided"),Q177=""),"DECIDE SOON; ","")&amp;IF(AND(N177&lt;&gt;"",OR(O177="",O177="No answer"),Q177="",L177&lt;&gt;"End",I177&lt;&gt;"",TODAY()&gt;=N(I177)-'Settings'!$B$4),"FOLLOW UP - NO ANSWER; ","")&amp;IF(AND(O177="Accepted",Q177=""),"ACCEPTED - NOT SIGNED; ","")&amp;IF(AND(H177="",Q177=""),"ENTER NOTICE DAYS; ","")&amp;IF(AND(Q177&lt;&gt;"",R177=""),"ENTER NEW END DATE; ",""),LEN(IF(AND(I177&lt;&gt;"",TODAY()&gt;I177,N177="",Q177=""),"NOTICE DEADLINE PASSED - NOTHING SENT; ","")&amp;IF(AND(TODAY()&gt;E177,Q177="",L177&lt;&gt;"End"),"PAST END DATE - NOT RENEWED; ","")&amp;IF(AND(J177&lt;&gt;"",TODAY()&gt;=J177,OR(L177="",L177="Undecided"),N177="",Q177=""),"DECIDE NOW; ","")&amp;IF(AND(K177&lt;&gt;"",TODAY()&gt;=K177,TODAY()&lt;J177,OR(L177="",L177="Undecided"),Q177=""),"DECIDE SOON; ","")&amp;IF(AND(N177&lt;&gt;"",OR(O177="",O177="No answer"),Q177="",L177&lt;&gt;"End",I177&lt;&gt;"",TODAY()&gt;=N(I177)-'Settings'!$B$4),"FOLLOW UP - NO ANSWER; ","")&amp;IF(AND(O177="Accepted",Q177=""),"ACCEPTED - NOT SIGNED; ","")&amp;IF(AND(H177="",Q177=""),"ENTER NOTICE DAYS; ","")&amp;IF(AND(Q177&lt;&gt;"",R177=""),"ENTER NEW END DATE; ",""))-2)))</f>
        <v/>
      </c>
    </row>
    <row r="178">
      <c r="D178" s="6" t="n"/>
      <c r="E178" s="6" t="n"/>
      <c r="F178" s="7" t="n"/>
      <c r="I178" s="6">
        <f>IF(OR(E178="",H178=""),"",E178-H178)</f>
        <v/>
      </c>
      <c r="J178" s="6">
        <f>IF(I178="","",I178-'Settings'!$B$2)</f>
        <v/>
      </c>
      <c r="K178" s="6">
        <f>IF(J178="","",J178-'Settings'!$B$3)</f>
        <v/>
      </c>
      <c r="M178" s="7" t="n"/>
      <c r="N178" s="6" t="n"/>
      <c r="P178" s="6" t="n"/>
      <c r="Q178" s="6" t="n"/>
      <c r="R178" s="6" t="n"/>
      <c r="S178">
        <f>IF(OR(E178="",Q178&lt;&gt;""),"",E178-TODAY())</f>
        <v/>
      </c>
      <c r="T178">
        <f>IF(E178="","",IF(Q178&lt;&gt;"","RENEWED",IF(L178="End","ENDING",IF(N178&lt;&gt;"","OFFER SENT",IF(AND(J178&lt;&gt;"",TODAY()&gt;=J178),"DECIDE NOW","OK")))))</f>
        <v/>
      </c>
      <c r="U178">
        <f>IF(E178="","",IF(IF(AND(I178&lt;&gt;"",TODAY()&gt;I178,N178="",Q178=""),"NOTICE DEADLINE PASSED - NOTHING SENT; ","")&amp;IF(AND(TODAY()&gt;E178,Q178="",L178&lt;&gt;"End"),"PAST END DATE - NOT RENEWED; ","")&amp;IF(AND(J178&lt;&gt;"",TODAY()&gt;=J178,OR(L178="",L178="Undecided"),N178="",Q178=""),"DECIDE NOW; ","")&amp;IF(AND(K178&lt;&gt;"",TODAY()&gt;=K178,TODAY()&lt;J178,OR(L178="",L178="Undecided"),Q178=""),"DECIDE SOON; ","")&amp;IF(AND(N178&lt;&gt;"",OR(O178="",O178="No answer"),Q178="",L178&lt;&gt;"End",I178&lt;&gt;"",TODAY()&gt;=N(I178)-'Settings'!$B$4),"FOLLOW UP - NO ANSWER; ","")&amp;IF(AND(O178="Accepted",Q178=""),"ACCEPTED - NOT SIGNED; ","")&amp;IF(AND(H178="",Q178=""),"ENTER NOTICE DAYS; ","")&amp;IF(AND(Q178&lt;&gt;"",R178=""),"ENTER NEW END DATE; ","")="","",LEFT(IF(AND(I178&lt;&gt;"",TODAY()&gt;I178,N178="",Q178=""),"NOTICE DEADLINE PASSED - NOTHING SENT; ","")&amp;IF(AND(TODAY()&gt;E178,Q178="",L178&lt;&gt;"End"),"PAST END DATE - NOT RENEWED; ","")&amp;IF(AND(J178&lt;&gt;"",TODAY()&gt;=J178,OR(L178="",L178="Undecided"),N178="",Q178=""),"DECIDE NOW; ","")&amp;IF(AND(K178&lt;&gt;"",TODAY()&gt;=K178,TODAY()&lt;J178,OR(L178="",L178="Undecided"),Q178=""),"DECIDE SOON; ","")&amp;IF(AND(N178&lt;&gt;"",OR(O178="",O178="No answer"),Q178="",L178&lt;&gt;"End",I178&lt;&gt;"",TODAY()&gt;=N(I178)-'Settings'!$B$4),"FOLLOW UP - NO ANSWER; ","")&amp;IF(AND(O178="Accepted",Q178=""),"ACCEPTED - NOT SIGNED; ","")&amp;IF(AND(H178="",Q178=""),"ENTER NOTICE DAYS; ","")&amp;IF(AND(Q178&lt;&gt;"",R178=""),"ENTER NEW END DATE; ",""),LEN(IF(AND(I178&lt;&gt;"",TODAY()&gt;I178,N178="",Q178=""),"NOTICE DEADLINE PASSED - NOTHING SENT; ","")&amp;IF(AND(TODAY()&gt;E178,Q178="",L178&lt;&gt;"End"),"PAST END DATE - NOT RENEWED; ","")&amp;IF(AND(J178&lt;&gt;"",TODAY()&gt;=J178,OR(L178="",L178="Undecided"),N178="",Q178=""),"DECIDE NOW; ","")&amp;IF(AND(K178&lt;&gt;"",TODAY()&gt;=K178,TODAY()&lt;J178,OR(L178="",L178="Undecided"),Q178=""),"DECIDE SOON; ","")&amp;IF(AND(N178&lt;&gt;"",OR(O178="",O178="No answer"),Q178="",L178&lt;&gt;"End",I178&lt;&gt;"",TODAY()&gt;=N(I178)-'Settings'!$B$4),"FOLLOW UP - NO ANSWER; ","")&amp;IF(AND(O178="Accepted",Q178=""),"ACCEPTED - NOT SIGNED; ","")&amp;IF(AND(H178="",Q178=""),"ENTER NOTICE DAYS; ","")&amp;IF(AND(Q178&lt;&gt;"",R178=""),"ENTER NEW END DATE; ",""))-2)))</f>
        <v/>
      </c>
    </row>
    <row r="179">
      <c r="D179" s="6" t="n"/>
      <c r="E179" s="6" t="n"/>
      <c r="F179" s="7" t="n"/>
      <c r="I179" s="6">
        <f>IF(OR(E179="",H179=""),"",E179-H179)</f>
        <v/>
      </c>
      <c r="J179" s="6">
        <f>IF(I179="","",I179-'Settings'!$B$2)</f>
        <v/>
      </c>
      <c r="K179" s="6">
        <f>IF(J179="","",J179-'Settings'!$B$3)</f>
        <v/>
      </c>
      <c r="M179" s="7" t="n"/>
      <c r="N179" s="6" t="n"/>
      <c r="P179" s="6" t="n"/>
      <c r="Q179" s="6" t="n"/>
      <c r="R179" s="6" t="n"/>
      <c r="S179">
        <f>IF(OR(E179="",Q179&lt;&gt;""),"",E179-TODAY())</f>
        <v/>
      </c>
      <c r="T179">
        <f>IF(E179="","",IF(Q179&lt;&gt;"","RENEWED",IF(L179="End","ENDING",IF(N179&lt;&gt;"","OFFER SENT",IF(AND(J179&lt;&gt;"",TODAY()&gt;=J179),"DECIDE NOW","OK")))))</f>
        <v/>
      </c>
      <c r="U179">
        <f>IF(E179="","",IF(IF(AND(I179&lt;&gt;"",TODAY()&gt;I179,N179="",Q179=""),"NOTICE DEADLINE PASSED - NOTHING SENT; ","")&amp;IF(AND(TODAY()&gt;E179,Q179="",L179&lt;&gt;"End"),"PAST END DATE - NOT RENEWED; ","")&amp;IF(AND(J179&lt;&gt;"",TODAY()&gt;=J179,OR(L179="",L179="Undecided"),N179="",Q179=""),"DECIDE NOW; ","")&amp;IF(AND(K179&lt;&gt;"",TODAY()&gt;=K179,TODAY()&lt;J179,OR(L179="",L179="Undecided"),Q179=""),"DECIDE SOON; ","")&amp;IF(AND(N179&lt;&gt;"",OR(O179="",O179="No answer"),Q179="",L179&lt;&gt;"End",I179&lt;&gt;"",TODAY()&gt;=N(I179)-'Settings'!$B$4),"FOLLOW UP - NO ANSWER; ","")&amp;IF(AND(O179="Accepted",Q179=""),"ACCEPTED - NOT SIGNED; ","")&amp;IF(AND(H179="",Q179=""),"ENTER NOTICE DAYS; ","")&amp;IF(AND(Q179&lt;&gt;"",R179=""),"ENTER NEW END DATE; ","")="","",LEFT(IF(AND(I179&lt;&gt;"",TODAY()&gt;I179,N179="",Q179=""),"NOTICE DEADLINE PASSED - NOTHING SENT; ","")&amp;IF(AND(TODAY()&gt;E179,Q179="",L179&lt;&gt;"End"),"PAST END DATE - NOT RENEWED; ","")&amp;IF(AND(J179&lt;&gt;"",TODAY()&gt;=J179,OR(L179="",L179="Undecided"),N179="",Q179=""),"DECIDE NOW; ","")&amp;IF(AND(K179&lt;&gt;"",TODAY()&gt;=K179,TODAY()&lt;J179,OR(L179="",L179="Undecided"),Q179=""),"DECIDE SOON; ","")&amp;IF(AND(N179&lt;&gt;"",OR(O179="",O179="No answer"),Q179="",L179&lt;&gt;"End",I179&lt;&gt;"",TODAY()&gt;=N(I179)-'Settings'!$B$4),"FOLLOW UP - NO ANSWER; ","")&amp;IF(AND(O179="Accepted",Q179=""),"ACCEPTED - NOT SIGNED; ","")&amp;IF(AND(H179="",Q179=""),"ENTER NOTICE DAYS; ","")&amp;IF(AND(Q179&lt;&gt;"",R179=""),"ENTER NEW END DATE; ",""),LEN(IF(AND(I179&lt;&gt;"",TODAY()&gt;I179,N179="",Q179=""),"NOTICE DEADLINE PASSED - NOTHING SENT; ","")&amp;IF(AND(TODAY()&gt;E179,Q179="",L179&lt;&gt;"End"),"PAST END DATE - NOT RENEWED; ","")&amp;IF(AND(J179&lt;&gt;"",TODAY()&gt;=J179,OR(L179="",L179="Undecided"),N179="",Q179=""),"DECIDE NOW; ","")&amp;IF(AND(K179&lt;&gt;"",TODAY()&gt;=K179,TODAY()&lt;J179,OR(L179="",L179="Undecided"),Q179=""),"DECIDE SOON; ","")&amp;IF(AND(N179&lt;&gt;"",OR(O179="",O179="No answer"),Q179="",L179&lt;&gt;"End",I179&lt;&gt;"",TODAY()&gt;=N(I179)-'Settings'!$B$4),"FOLLOW UP - NO ANSWER; ","")&amp;IF(AND(O179="Accepted",Q179=""),"ACCEPTED - NOT SIGNED; ","")&amp;IF(AND(H179="",Q179=""),"ENTER NOTICE DAYS; ","")&amp;IF(AND(Q179&lt;&gt;"",R179=""),"ENTER NEW END DATE; ",""))-2)))</f>
        <v/>
      </c>
    </row>
    <row r="180">
      <c r="D180" s="6" t="n"/>
      <c r="E180" s="6" t="n"/>
      <c r="F180" s="7" t="n"/>
      <c r="I180" s="6">
        <f>IF(OR(E180="",H180=""),"",E180-H180)</f>
        <v/>
      </c>
      <c r="J180" s="6">
        <f>IF(I180="","",I180-'Settings'!$B$2)</f>
        <v/>
      </c>
      <c r="K180" s="6">
        <f>IF(J180="","",J180-'Settings'!$B$3)</f>
        <v/>
      </c>
      <c r="M180" s="7" t="n"/>
      <c r="N180" s="6" t="n"/>
      <c r="P180" s="6" t="n"/>
      <c r="Q180" s="6" t="n"/>
      <c r="R180" s="6" t="n"/>
      <c r="S180">
        <f>IF(OR(E180="",Q180&lt;&gt;""),"",E180-TODAY())</f>
        <v/>
      </c>
      <c r="T180">
        <f>IF(E180="","",IF(Q180&lt;&gt;"","RENEWED",IF(L180="End","ENDING",IF(N180&lt;&gt;"","OFFER SENT",IF(AND(J180&lt;&gt;"",TODAY()&gt;=J180),"DECIDE NOW","OK")))))</f>
        <v/>
      </c>
      <c r="U180">
        <f>IF(E180="","",IF(IF(AND(I180&lt;&gt;"",TODAY()&gt;I180,N180="",Q180=""),"NOTICE DEADLINE PASSED - NOTHING SENT; ","")&amp;IF(AND(TODAY()&gt;E180,Q180="",L180&lt;&gt;"End"),"PAST END DATE - NOT RENEWED; ","")&amp;IF(AND(J180&lt;&gt;"",TODAY()&gt;=J180,OR(L180="",L180="Undecided"),N180="",Q180=""),"DECIDE NOW; ","")&amp;IF(AND(K180&lt;&gt;"",TODAY()&gt;=K180,TODAY()&lt;J180,OR(L180="",L180="Undecided"),Q180=""),"DECIDE SOON; ","")&amp;IF(AND(N180&lt;&gt;"",OR(O180="",O180="No answer"),Q180="",L180&lt;&gt;"End",I180&lt;&gt;"",TODAY()&gt;=N(I180)-'Settings'!$B$4),"FOLLOW UP - NO ANSWER; ","")&amp;IF(AND(O180="Accepted",Q180=""),"ACCEPTED - NOT SIGNED; ","")&amp;IF(AND(H180="",Q180=""),"ENTER NOTICE DAYS; ","")&amp;IF(AND(Q180&lt;&gt;"",R180=""),"ENTER NEW END DATE; ","")="","",LEFT(IF(AND(I180&lt;&gt;"",TODAY()&gt;I180,N180="",Q180=""),"NOTICE DEADLINE PASSED - NOTHING SENT; ","")&amp;IF(AND(TODAY()&gt;E180,Q180="",L180&lt;&gt;"End"),"PAST END DATE - NOT RENEWED; ","")&amp;IF(AND(J180&lt;&gt;"",TODAY()&gt;=J180,OR(L180="",L180="Undecided"),N180="",Q180=""),"DECIDE NOW; ","")&amp;IF(AND(K180&lt;&gt;"",TODAY()&gt;=K180,TODAY()&lt;J180,OR(L180="",L180="Undecided"),Q180=""),"DECIDE SOON; ","")&amp;IF(AND(N180&lt;&gt;"",OR(O180="",O180="No answer"),Q180="",L180&lt;&gt;"End",I180&lt;&gt;"",TODAY()&gt;=N(I180)-'Settings'!$B$4),"FOLLOW UP - NO ANSWER; ","")&amp;IF(AND(O180="Accepted",Q180=""),"ACCEPTED - NOT SIGNED; ","")&amp;IF(AND(H180="",Q180=""),"ENTER NOTICE DAYS; ","")&amp;IF(AND(Q180&lt;&gt;"",R180=""),"ENTER NEW END DATE; ",""),LEN(IF(AND(I180&lt;&gt;"",TODAY()&gt;I180,N180="",Q180=""),"NOTICE DEADLINE PASSED - NOTHING SENT; ","")&amp;IF(AND(TODAY()&gt;E180,Q180="",L180&lt;&gt;"End"),"PAST END DATE - NOT RENEWED; ","")&amp;IF(AND(J180&lt;&gt;"",TODAY()&gt;=J180,OR(L180="",L180="Undecided"),N180="",Q180=""),"DECIDE NOW; ","")&amp;IF(AND(K180&lt;&gt;"",TODAY()&gt;=K180,TODAY()&lt;J180,OR(L180="",L180="Undecided"),Q180=""),"DECIDE SOON; ","")&amp;IF(AND(N180&lt;&gt;"",OR(O180="",O180="No answer"),Q180="",L180&lt;&gt;"End",I180&lt;&gt;"",TODAY()&gt;=N(I180)-'Settings'!$B$4),"FOLLOW UP - NO ANSWER; ","")&amp;IF(AND(O180="Accepted",Q180=""),"ACCEPTED - NOT SIGNED; ","")&amp;IF(AND(H180="",Q180=""),"ENTER NOTICE DAYS; ","")&amp;IF(AND(Q180&lt;&gt;"",R180=""),"ENTER NEW END DATE; ",""))-2)))</f>
        <v/>
      </c>
    </row>
    <row r="181">
      <c r="D181" s="6" t="n"/>
      <c r="E181" s="6" t="n"/>
      <c r="F181" s="7" t="n"/>
      <c r="I181" s="6">
        <f>IF(OR(E181="",H181=""),"",E181-H181)</f>
        <v/>
      </c>
      <c r="J181" s="6">
        <f>IF(I181="","",I181-'Settings'!$B$2)</f>
        <v/>
      </c>
      <c r="K181" s="6">
        <f>IF(J181="","",J181-'Settings'!$B$3)</f>
        <v/>
      </c>
      <c r="M181" s="7" t="n"/>
      <c r="N181" s="6" t="n"/>
      <c r="P181" s="6" t="n"/>
      <c r="Q181" s="6" t="n"/>
      <c r="R181" s="6" t="n"/>
      <c r="S181">
        <f>IF(OR(E181="",Q181&lt;&gt;""),"",E181-TODAY())</f>
        <v/>
      </c>
      <c r="T181">
        <f>IF(E181="","",IF(Q181&lt;&gt;"","RENEWED",IF(L181="End","ENDING",IF(N181&lt;&gt;"","OFFER SENT",IF(AND(J181&lt;&gt;"",TODAY()&gt;=J181),"DECIDE NOW","OK")))))</f>
        <v/>
      </c>
      <c r="U181">
        <f>IF(E181="","",IF(IF(AND(I181&lt;&gt;"",TODAY()&gt;I181,N181="",Q181=""),"NOTICE DEADLINE PASSED - NOTHING SENT; ","")&amp;IF(AND(TODAY()&gt;E181,Q181="",L181&lt;&gt;"End"),"PAST END DATE - NOT RENEWED; ","")&amp;IF(AND(J181&lt;&gt;"",TODAY()&gt;=J181,OR(L181="",L181="Undecided"),N181="",Q181=""),"DECIDE NOW; ","")&amp;IF(AND(K181&lt;&gt;"",TODAY()&gt;=K181,TODAY()&lt;J181,OR(L181="",L181="Undecided"),Q181=""),"DECIDE SOON; ","")&amp;IF(AND(N181&lt;&gt;"",OR(O181="",O181="No answer"),Q181="",L181&lt;&gt;"End",I181&lt;&gt;"",TODAY()&gt;=N(I181)-'Settings'!$B$4),"FOLLOW UP - NO ANSWER; ","")&amp;IF(AND(O181="Accepted",Q181=""),"ACCEPTED - NOT SIGNED; ","")&amp;IF(AND(H181="",Q181=""),"ENTER NOTICE DAYS; ","")&amp;IF(AND(Q181&lt;&gt;"",R181=""),"ENTER NEW END DATE; ","")="","",LEFT(IF(AND(I181&lt;&gt;"",TODAY()&gt;I181,N181="",Q181=""),"NOTICE DEADLINE PASSED - NOTHING SENT; ","")&amp;IF(AND(TODAY()&gt;E181,Q181="",L181&lt;&gt;"End"),"PAST END DATE - NOT RENEWED; ","")&amp;IF(AND(J181&lt;&gt;"",TODAY()&gt;=J181,OR(L181="",L181="Undecided"),N181="",Q181=""),"DECIDE NOW; ","")&amp;IF(AND(K181&lt;&gt;"",TODAY()&gt;=K181,TODAY()&lt;J181,OR(L181="",L181="Undecided"),Q181=""),"DECIDE SOON; ","")&amp;IF(AND(N181&lt;&gt;"",OR(O181="",O181="No answer"),Q181="",L181&lt;&gt;"End",I181&lt;&gt;"",TODAY()&gt;=N(I181)-'Settings'!$B$4),"FOLLOW UP - NO ANSWER; ","")&amp;IF(AND(O181="Accepted",Q181=""),"ACCEPTED - NOT SIGNED; ","")&amp;IF(AND(H181="",Q181=""),"ENTER NOTICE DAYS; ","")&amp;IF(AND(Q181&lt;&gt;"",R181=""),"ENTER NEW END DATE; ",""),LEN(IF(AND(I181&lt;&gt;"",TODAY()&gt;I181,N181="",Q181=""),"NOTICE DEADLINE PASSED - NOTHING SENT; ","")&amp;IF(AND(TODAY()&gt;E181,Q181="",L181&lt;&gt;"End"),"PAST END DATE - NOT RENEWED; ","")&amp;IF(AND(J181&lt;&gt;"",TODAY()&gt;=J181,OR(L181="",L181="Undecided"),N181="",Q181=""),"DECIDE NOW; ","")&amp;IF(AND(K181&lt;&gt;"",TODAY()&gt;=K181,TODAY()&lt;J181,OR(L181="",L181="Undecided"),Q181=""),"DECIDE SOON; ","")&amp;IF(AND(N181&lt;&gt;"",OR(O181="",O181="No answer"),Q181="",L181&lt;&gt;"End",I181&lt;&gt;"",TODAY()&gt;=N(I181)-'Settings'!$B$4),"FOLLOW UP - NO ANSWER; ","")&amp;IF(AND(O181="Accepted",Q181=""),"ACCEPTED - NOT SIGNED; ","")&amp;IF(AND(H181="",Q181=""),"ENTER NOTICE DAYS; ","")&amp;IF(AND(Q181&lt;&gt;"",R181=""),"ENTER NEW END DATE; ",""))-2)))</f>
        <v/>
      </c>
    </row>
    <row r="182">
      <c r="D182" s="6" t="n"/>
      <c r="E182" s="6" t="n"/>
      <c r="F182" s="7" t="n"/>
      <c r="I182" s="6">
        <f>IF(OR(E182="",H182=""),"",E182-H182)</f>
        <v/>
      </c>
      <c r="J182" s="6">
        <f>IF(I182="","",I182-'Settings'!$B$2)</f>
        <v/>
      </c>
      <c r="K182" s="6">
        <f>IF(J182="","",J182-'Settings'!$B$3)</f>
        <v/>
      </c>
      <c r="M182" s="7" t="n"/>
      <c r="N182" s="6" t="n"/>
      <c r="P182" s="6" t="n"/>
      <c r="Q182" s="6" t="n"/>
      <c r="R182" s="6" t="n"/>
      <c r="S182">
        <f>IF(OR(E182="",Q182&lt;&gt;""),"",E182-TODAY())</f>
        <v/>
      </c>
      <c r="T182">
        <f>IF(E182="","",IF(Q182&lt;&gt;"","RENEWED",IF(L182="End","ENDING",IF(N182&lt;&gt;"","OFFER SENT",IF(AND(J182&lt;&gt;"",TODAY()&gt;=J182),"DECIDE NOW","OK")))))</f>
        <v/>
      </c>
      <c r="U182">
        <f>IF(E182="","",IF(IF(AND(I182&lt;&gt;"",TODAY()&gt;I182,N182="",Q182=""),"NOTICE DEADLINE PASSED - NOTHING SENT; ","")&amp;IF(AND(TODAY()&gt;E182,Q182="",L182&lt;&gt;"End"),"PAST END DATE - NOT RENEWED; ","")&amp;IF(AND(J182&lt;&gt;"",TODAY()&gt;=J182,OR(L182="",L182="Undecided"),N182="",Q182=""),"DECIDE NOW; ","")&amp;IF(AND(K182&lt;&gt;"",TODAY()&gt;=K182,TODAY()&lt;J182,OR(L182="",L182="Undecided"),Q182=""),"DECIDE SOON; ","")&amp;IF(AND(N182&lt;&gt;"",OR(O182="",O182="No answer"),Q182="",L182&lt;&gt;"End",I182&lt;&gt;"",TODAY()&gt;=N(I182)-'Settings'!$B$4),"FOLLOW UP - NO ANSWER; ","")&amp;IF(AND(O182="Accepted",Q182=""),"ACCEPTED - NOT SIGNED; ","")&amp;IF(AND(H182="",Q182=""),"ENTER NOTICE DAYS; ","")&amp;IF(AND(Q182&lt;&gt;"",R182=""),"ENTER NEW END DATE; ","")="","",LEFT(IF(AND(I182&lt;&gt;"",TODAY()&gt;I182,N182="",Q182=""),"NOTICE DEADLINE PASSED - NOTHING SENT; ","")&amp;IF(AND(TODAY()&gt;E182,Q182="",L182&lt;&gt;"End"),"PAST END DATE - NOT RENEWED; ","")&amp;IF(AND(J182&lt;&gt;"",TODAY()&gt;=J182,OR(L182="",L182="Undecided"),N182="",Q182=""),"DECIDE NOW; ","")&amp;IF(AND(K182&lt;&gt;"",TODAY()&gt;=K182,TODAY()&lt;J182,OR(L182="",L182="Undecided"),Q182=""),"DECIDE SOON; ","")&amp;IF(AND(N182&lt;&gt;"",OR(O182="",O182="No answer"),Q182="",L182&lt;&gt;"End",I182&lt;&gt;"",TODAY()&gt;=N(I182)-'Settings'!$B$4),"FOLLOW UP - NO ANSWER; ","")&amp;IF(AND(O182="Accepted",Q182=""),"ACCEPTED - NOT SIGNED; ","")&amp;IF(AND(H182="",Q182=""),"ENTER NOTICE DAYS; ","")&amp;IF(AND(Q182&lt;&gt;"",R182=""),"ENTER NEW END DATE; ",""),LEN(IF(AND(I182&lt;&gt;"",TODAY()&gt;I182,N182="",Q182=""),"NOTICE DEADLINE PASSED - NOTHING SENT; ","")&amp;IF(AND(TODAY()&gt;E182,Q182="",L182&lt;&gt;"End"),"PAST END DATE - NOT RENEWED; ","")&amp;IF(AND(J182&lt;&gt;"",TODAY()&gt;=J182,OR(L182="",L182="Undecided"),N182="",Q182=""),"DECIDE NOW; ","")&amp;IF(AND(K182&lt;&gt;"",TODAY()&gt;=K182,TODAY()&lt;J182,OR(L182="",L182="Undecided"),Q182=""),"DECIDE SOON; ","")&amp;IF(AND(N182&lt;&gt;"",OR(O182="",O182="No answer"),Q182="",L182&lt;&gt;"End",I182&lt;&gt;"",TODAY()&gt;=N(I182)-'Settings'!$B$4),"FOLLOW UP - NO ANSWER; ","")&amp;IF(AND(O182="Accepted",Q182=""),"ACCEPTED - NOT SIGNED; ","")&amp;IF(AND(H182="",Q182=""),"ENTER NOTICE DAYS; ","")&amp;IF(AND(Q182&lt;&gt;"",R182=""),"ENTER NEW END DATE; ",""))-2)))</f>
        <v/>
      </c>
    </row>
    <row r="183">
      <c r="D183" s="6" t="n"/>
      <c r="E183" s="6" t="n"/>
      <c r="F183" s="7" t="n"/>
      <c r="I183" s="6">
        <f>IF(OR(E183="",H183=""),"",E183-H183)</f>
        <v/>
      </c>
      <c r="J183" s="6">
        <f>IF(I183="","",I183-'Settings'!$B$2)</f>
        <v/>
      </c>
      <c r="K183" s="6">
        <f>IF(J183="","",J183-'Settings'!$B$3)</f>
        <v/>
      </c>
      <c r="M183" s="7" t="n"/>
      <c r="N183" s="6" t="n"/>
      <c r="P183" s="6" t="n"/>
      <c r="Q183" s="6" t="n"/>
      <c r="R183" s="6" t="n"/>
      <c r="S183">
        <f>IF(OR(E183="",Q183&lt;&gt;""),"",E183-TODAY())</f>
        <v/>
      </c>
      <c r="T183">
        <f>IF(E183="","",IF(Q183&lt;&gt;"","RENEWED",IF(L183="End","ENDING",IF(N183&lt;&gt;"","OFFER SENT",IF(AND(J183&lt;&gt;"",TODAY()&gt;=J183),"DECIDE NOW","OK")))))</f>
        <v/>
      </c>
      <c r="U183">
        <f>IF(E183="","",IF(IF(AND(I183&lt;&gt;"",TODAY()&gt;I183,N183="",Q183=""),"NOTICE DEADLINE PASSED - NOTHING SENT; ","")&amp;IF(AND(TODAY()&gt;E183,Q183="",L183&lt;&gt;"End"),"PAST END DATE - NOT RENEWED; ","")&amp;IF(AND(J183&lt;&gt;"",TODAY()&gt;=J183,OR(L183="",L183="Undecided"),N183="",Q183=""),"DECIDE NOW; ","")&amp;IF(AND(K183&lt;&gt;"",TODAY()&gt;=K183,TODAY()&lt;J183,OR(L183="",L183="Undecided"),Q183=""),"DECIDE SOON; ","")&amp;IF(AND(N183&lt;&gt;"",OR(O183="",O183="No answer"),Q183="",L183&lt;&gt;"End",I183&lt;&gt;"",TODAY()&gt;=N(I183)-'Settings'!$B$4),"FOLLOW UP - NO ANSWER; ","")&amp;IF(AND(O183="Accepted",Q183=""),"ACCEPTED - NOT SIGNED; ","")&amp;IF(AND(H183="",Q183=""),"ENTER NOTICE DAYS; ","")&amp;IF(AND(Q183&lt;&gt;"",R183=""),"ENTER NEW END DATE; ","")="","",LEFT(IF(AND(I183&lt;&gt;"",TODAY()&gt;I183,N183="",Q183=""),"NOTICE DEADLINE PASSED - NOTHING SENT; ","")&amp;IF(AND(TODAY()&gt;E183,Q183="",L183&lt;&gt;"End"),"PAST END DATE - NOT RENEWED; ","")&amp;IF(AND(J183&lt;&gt;"",TODAY()&gt;=J183,OR(L183="",L183="Undecided"),N183="",Q183=""),"DECIDE NOW; ","")&amp;IF(AND(K183&lt;&gt;"",TODAY()&gt;=K183,TODAY()&lt;J183,OR(L183="",L183="Undecided"),Q183=""),"DECIDE SOON; ","")&amp;IF(AND(N183&lt;&gt;"",OR(O183="",O183="No answer"),Q183="",L183&lt;&gt;"End",I183&lt;&gt;"",TODAY()&gt;=N(I183)-'Settings'!$B$4),"FOLLOW UP - NO ANSWER; ","")&amp;IF(AND(O183="Accepted",Q183=""),"ACCEPTED - NOT SIGNED; ","")&amp;IF(AND(H183="",Q183=""),"ENTER NOTICE DAYS; ","")&amp;IF(AND(Q183&lt;&gt;"",R183=""),"ENTER NEW END DATE; ",""),LEN(IF(AND(I183&lt;&gt;"",TODAY()&gt;I183,N183="",Q183=""),"NOTICE DEADLINE PASSED - NOTHING SENT; ","")&amp;IF(AND(TODAY()&gt;E183,Q183="",L183&lt;&gt;"End"),"PAST END DATE - NOT RENEWED; ","")&amp;IF(AND(J183&lt;&gt;"",TODAY()&gt;=J183,OR(L183="",L183="Undecided"),N183="",Q183=""),"DECIDE NOW; ","")&amp;IF(AND(K183&lt;&gt;"",TODAY()&gt;=K183,TODAY()&lt;J183,OR(L183="",L183="Undecided"),Q183=""),"DECIDE SOON; ","")&amp;IF(AND(N183&lt;&gt;"",OR(O183="",O183="No answer"),Q183="",L183&lt;&gt;"End",I183&lt;&gt;"",TODAY()&gt;=N(I183)-'Settings'!$B$4),"FOLLOW UP - NO ANSWER; ","")&amp;IF(AND(O183="Accepted",Q183=""),"ACCEPTED - NOT SIGNED; ","")&amp;IF(AND(H183="",Q183=""),"ENTER NOTICE DAYS; ","")&amp;IF(AND(Q183&lt;&gt;"",R183=""),"ENTER NEW END DATE; ",""))-2)))</f>
        <v/>
      </c>
    </row>
    <row r="184">
      <c r="D184" s="6" t="n"/>
      <c r="E184" s="6" t="n"/>
      <c r="F184" s="7" t="n"/>
      <c r="I184" s="6">
        <f>IF(OR(E184="",H184=""),"",E184-H184)</f>
        <v/>
      </c>
      <c r="J184" s="6">
        <f>IF(I184="","",I184-'Settings'!$B$2)</f>
        <v/>
      </c>
      <c r="K184" s="6">
        <f>IF(J184="","",J184-'Settings'!$B$3)</f>
        <v/>
      </c>
      <c r="M184" s="7" t="n"/>
      <c r="N184" s="6" t="n"/>
      <c r="P184" s="6" t="n"/>
      <c r="Q184" s="6" t="n"/>
      <c r="R184" s="6" t="n"/>
      <c r="S184">
        <f>IF(OR(E184="",Q184&lt;&gt;""),"",E184-TODAY())</f>
        <v/>
      </c>
      <c r="T184">
        <f>IF(E184="","",IF(Q184&lt;&gt;"","RENEWED",IF(L184="End","ENDING",IF(N184&lt;&gt;"","OFFER SENT",IF(AND(J184&lt;&gt;"",TODAY()&gt;=J184),"DECIDE NOW","OK")))))</f>
        <v/>
      </c>
      <c r="U184">
        <f>IF(E184="","",IF(IF(AND(I184&lt;&gt;"",TODAY()&gt;I184,N184="",Q184=""),"NOTICE DEADLINE PASSED - NOTHING SENT; ","")&amp;IF(AND(TODAY()&gt;E184,Q184="",L184&lt;&gt;"End"),"PAST END DATE - NOT RENEWED; ","")&amp;IF(AND(J184&lt;&gt;"",TODAY()&gt;=J184,OR(L184="",L184="Undecided"),N184="",Q184=""),"DECIDE NOW; ","")&amp;IF(AND(K184&lt;&gt;"",TODAY()&gt;=K184,TODAY()&lt;J184,OR(L184="",L184="Undecided"),Q184=""),"DECIDE SOON; ","")&amp;IF(AND(N184&lt;&gt;"",OR(O184="",O184="No answer"),Q184="",L184&lt;&gt;"End",I184&lt;&gt;"",TODAY()&gt;=N(I184)-'Settings'!$B$4),"FOLLOW UP - NO ANSWER; ","")&amp;IF(AND(O184="Accepted",Q184=""),"ACCEPTED - NOT SIGNED; ","")&amp;IF(AND(H184="",Q184=""),"ENTER NOTICE DAYS; ","")&amp;IF(AND(Q184&lt;&gt;"",R184=""),"ENTER NEW END DATE; ","")="","",LEFT(IF(AND(I184&lt;&gt;"",TODAY()&gt;I184,N184="",Q184=""),"NOTICE DEADLINE PASSED - NOTHING SENT; ","")&amp;IF(AND(TODAY()&gt;E184,Q184="",L184&lt;&gt;"End"),"PAST END DATE - NOT RENEWED; ","")&amp;IF(AND(J184&lt;&gt;"",TODAY()&gt;=J184,OR(L184="",L184="Undecided"),N184="",Q184=""),"DECIDE NOW; ","")&amp;IF(AND(K184&lt;&gt;"",TODAY()&gt;=K184,TODAY()&lt;J184,OR(L184="",L184="Undecided"),Q184=""),"DECIDE SOON; ","")&amp;IF(AND(N184&lt;&gt;"",OR(O184="",O184="No answer"),Q184="",L184&lt;&gt;"End",I184&lt;&gt;"",TODAY()&gt;=N(I184)-'Settings'!$B$4),"FOLLOW UP - NO ANSWER; ","")&amp;IF(AND(O184="Accepted",Q184=""),"ACCEPTED - NOT SIGNED; ","")&amp;IF(AND(H184="",Q184=""),"ENTER NOTICE DAYS; ","")&amp;IF(AND(Q184&lt;&gt;"",R184=""),"ENTER NEW END DATE; ",""),LEN(IF(AND(I184&lt;&gt;"",TODAY()&gt;I184,N184="",Q184=""),"NOTICE DEADLINE PASSED - NOTHING SENT; ","")&amp;IF(AND(TODAY()&gt;E184,Q184="",L184&lt;&gt;"End"),"PAST END DATE - NOT RENEWED; ","")&amp;IF(AND(J184&lt;&gt;"",TODAY()&gt;=J184,OR(L184="",L184="Undecided"),N184="",Q184=""),"DECIDE NOW; ","")&amp;IF(AND(K184&lt;&gt;"",TODAY()&gt;=K184,TODAY()&lt;J184,OR(L184="",L184="Undecided"),Q184=""),"DECIDE SOON; ","")&amp;IF(AND(N184&lt;&gt;"",OR(O184="",O184="No answer"),Q184="",L184&lt;&gt;"End",I184&lt;&gt;"",TODAY()&gt;=N(I184)-'Settings'!$B$4),"FOLLOW UP - NO ANSWER; ","")&amp;IF(AND(O184="Accepted",Q184=""),"ACCEPTED - NOT SIGNED; ","")&amp;IF(AND(H184="",Q184=""),"ENTER NOTICE DAYS; ","")&amp;IF(AND(Q184&lt;&gt;"",R184=""),"ENTER NEW END DATE; ",""))-2)))</f>
        <v/>
      </c>
    </row>
    <row r="185">
      <c r="D185" s="6" t="n"/>
      <c r="E185" s="6" t="n"/>
      <c r="F185" s="7" t="n"/>
      <c r="I185" s="6">
        <f>IF(OR(E185="",H185=""),"",E185-H185)</f>
        <v/>
      </c>
      <c r="J185" s="6">
        <f>IF(I185="","",I185-'Settings'!$B$2)</f>
        <v/>
      </c>
      <c r="K185" s="6">
        <f>IF(J185="","",J185-'Settings'!$B$3)</f>
        <v/>
      </c>
      <c r="M185" s="7" t="n"/>
      <c r="N185" s="6" t="n"/>
      <c r="P185" s="6" t="n"/>
      <c r="Q185" s="6" t="n"/>
      <c r="R185" s="6" t="n"/>
      <c r="S185">
        <f>IF(OR(E185="",Q185&lt;&gt;""),"",E185-TODAY())</f>
        <v/>
      </c>
      <c r="T185">
        <f>IF(E185="","",IF(Q185&lt;&gt;"","RENEWED",IF(L185="End","ENDING",IF(N185&lt;&gt;"","OFFER SENT",IF(AND(J185&lt;&gt;"",TODAY()&gt;=J185),"DECIDE NOW","OK")))))</f>
        <v/>
      </c>
      <c r="U185">
        <f>IF(E185="","",IF(IF(AND(I185&lt;&gt;"",TODAY()&gt;I185,N185="",Q185=""),"NOTICE DEADLINE PASSED - NOTHING SENT; ","")&amp;IF(AND(TODAY()&gt;E185,Q185="",L185&lt;&gt;"End"),"PAST END DATE - NOT RENEWED; ","")&amp;IF(AND(J185&lt;&gt;"",TODAY()&gt;=J185,OR(L185="",L185="Undecided"),N185="",Q185=""),"DECIDE NOW; ","")&amp;IF(AND(K185&lt;&gt;"",TODAY()&gt;=K185,TODAY()&lt;J185,OR(L185="",L185="Undecided"),Q185=""),"DECIDE SOON; ","")&amp;IF(AND(N185&lt;&gt;"",OR(O185="",O185="No answer"),Q185="",L185&lt;&gt;"End",I185&lt;&gt;"",TODAY()&gt;=N(I185)-'Settings'!$B$4),"FOLLOW UP - NO ANSWER; ","")&amp;IF(AND(O185="Accepted",Q185=""),"ACCEPTED - NOT SIGNED; ","")&amp;IF(AND(H185="",Q185=""),"ENTER NOTICE DAYS; ","")&amp;IF(AND(Q185&lt;&gt;"",R185=""),"ENTER NEW END DATE; ","")="","",LEFT(IF(AND(I185&lt;&gt;"",TODAY()&gt;I185,N185="",Q185=""),"NOTICE DEADLINE PASSED - NOTHING SENT; ","")&amp;IF(AND(TODAY()&gt;E185,Q185="",L185&lt;&gt;"End"),"PAST END DATE - NOT RENEWED; ","")&amp;IF(AND(J185&lt;&gt;"",TODAY()&gt;=J185,OR(L185="",L185="Undecided"),N185="",Q185=""),"DECIDE NOW; ","")&amp;IF(AND(K185&lt;&gt;"",TODAY()&gt;=K185,TODAY()&lt;J185,OR(L185="",L185="Undecided"),Q185=""),"DECIDE SOON; ","")&amp;IF(AND(N185&lt;&gt;"",OR(O185="",O185="No answer"),Q185="",L185&lt;&gt;"End",I185&lt;&gt;"",TODAY()&gt;=N(I185)-'Settings'!$B$4),"FOLLOW UP - NO ANSWER; ","")&amp;IF(AND(O185="Accepted",Q185=""),"ACCEPTED - NOT SIGNED; ","")&amp;IF(AND(H185="",Q185=""),"ENTER NOTICE DAYS; ","")&amp;IF(AND(Q185&lt;&gt;"",R185=""),"ENTER NEW END DATE; ",""),LEN(IF(AND(I185&lt;&gt;"",TODAY()&gt;I185,N185="",Q185=""),"NOTICE DEADLINE PASSED - NOTHING SENT; ","")&amp;IF(AND(TODAY()&gt;E185,Q185="",L185&lt;&gt;"End"),"PAST END DATE - NOT RENEWED; ","")&amp;IF(AND(J185&lt;&gt;"",TODAY()&gt;=J185,OR(L185="",L185="Undecided"),N185="",Q185=""),"DECIDE NOW; ","")&amp;IF(AND(K185&lt;&gt;"",TODAY()&gt;=K185,TODAY()&lt;J185,OR(L185="",L185="Undecided"),Q185=""),"DECIDE SOON; ","")&amp;IF(AND(N185&lt;&gt;"",OR(O185="",O185="No answer"),Q185="",L185&lt;&gt;"End",I185&lt;&gt;"",TODAY()&gt;=N(I185)-'Settings'!$B$4),"FOLLOW UP - NO ANSWER; ","")&amp;IF(AND(O185="Accepted",Q185=""),"ACCEPTED - NOT SIGNED; ","")&amp;IF(AND(H185="",Q185=""),"ENTER NOTICE DAYS; ","")&amp;IF(AND(Q185&lt;&gt;"",R185=""),"ENTER NEW END DATE; ",""))-2)))</f>
        <v/>
      </c>
    </row>
    <row r="186">
      <c r="D186" s="6" t="n"/>
      <c r="E186" s="6" t="n"/>
      <c r="F186" s="7" t="n"/>
      <c r="I186" s="6">
        <f>IF(OR(E186="",H186=""),"",E186-H186)</f>
        <v/>
      </c>
      <c r="J186" s="6">
        <f>IF(I186="","",I186-'Settings'!$B$2)</f>
        <v/>
      </c>
      <c r="K186" s="6">
        <f>IF(J186="","",J186-'Settings'!$B$3)</f>
        <v/>
      </c>
      <c r="M186" s="7" t="n"/>
      <c r="N186" s="6" t="n"/>
      <c r="P186" s="6" t="n"/>
      <c r="Q186" s="6" t="n"/>
      <c r="R186" s="6" t="n"/>
      <c r="S186">
        <f>IF(OR(E186="",Q186&lt;&gt;""),"",E186-TODAY())</f>
        <v/>
      </c>
      <c r="T186">
        <f>IF(E186="","",IF(Q186&lt;&gt;"","RENEWED",IF(L186="End","ENDING",IF(N186&lt;&gt;"","OFFER SENT",IF(AND(J186&lt;&gt;"",TODAY()&gt;=J186),"DECIDE NOW","OK")))))</f>
        <v/>
      </c>
      <c r="U186">
        <f>IF(E186="","",IF(IF(AND(I186&lt;&gt;"",TODAY()&gt;I186,N186="",Q186=""),"NOTICE DEADLINE PASSED - NOTHING SENT; ","")&amp;IF(AND(TODAY()&gt;E186,Q186="",L186&lt;&gt;"End"),"PAST END DATE - NOT RENEWED; ","")&amp;IF(AND(J186&lt;&gt;"",TODAY()&gt;=J186,OR(L186="",L186="Undecided"),N186="",Q186=""),"DECIDE NOW; ","")&amp;IF(AND(K186&lt;&gt;"",TODAY()&gt;=K186,TODAY()&lt;J186,OR(L186="",L186="Undecided"),Q186=""),"DECIDE SOON; ","")&amp;IF(AND(N186&lt;&gt;"",OR(O186="",O186="No answer"),Q186="",L186&lt;&gt;"End",I186&lt;&gt;"",TODAY()&gt;=N(I186)-'Settings'!$B$4),"FOLLOW UP - NO ANSWER; ","")&amp;IF(AND(O186="Accepted",Q186=""),"ACCEPTED - NOT SIGNED; ","")&amp;IF(AND(H186="",Q186=""),"ENTER NOTICE DAYS; ","")&amp;IF(AND(Q186&lt;&gt;"",R186=""),"ENTER NEW END DATE; ","")="","",LEFT(IF(AND(I186&lt;&gt;"",TODAY()&gt;I186,N186="",Q186=""),"NOTICE DEADLINE PASSED - NOTHING SENT; ","")&amp;IF(AND(TODAY()&gt;E186,Q186="",L186&lt;&gt;"End"),"PAST END DATE - NOT RENEWED; ","")&amp;IF(AND(J186&lt;&gt;"",TODAY()&gt;=J186,OR(L186="",L186="Undecided"),N186="",Q186=""),"DECIDE NOW; ","")&amp;IF(AND(K186&lt;&gt;"",TODAY()&gt;=K186,TODAY()&lt;J186,OR(L186="",L186="Undecided"),Q186=""),"DECIDE SOON; ","")&amp;IF(AND(N186&lt;&gt;"",OR(O186="",O186="No answer"),Q186="",L186&lt;&gt;"End",I186&lt;&gt;"",TODAY()&gt;=N(I186)-'Settings'!$B$4),"FOLLOW UP - NO ANSWER; ","")&amp;IF(AND(O186="Accepted",Q186=""),"ACCEPTED - NOT SIGNED; ","")&amp;IF(AND(H186="",Q186=""),"ENTER NOTICE DAYS; ","")&amp;IF(AND(Q186&lt;&gt;"",R186=""),"ENTER NEW END DATE; ",""),LEN(IF(AND(I186&lt;&gt;"",TODAY()&gt;I186,N186="",Q186=""),"NOTICE DEADLINE PASSED - NOTHING SENT; ","")&amp;IF(AND(TODAY()&gt;E186,Q186="",L186&lt;&gt;"End"),"PAST END DATE - NOT RENEWED; ","")&amp;IF(AND(J186&lt;&gt;"",TODAY()&gt;=J186,OR(L186="",L186="Undecided"),N186="",Q186=""),"DECIDE NOW; ","")&amp;IF(AND(K186&lt;&gt;"",TODAY()&gt;=K186,TODAY()&lt;J186,OR(L186="",L186="Undecided"),Q186=""),"DECIDE SOON; ","")&amp;IF(AND(N186&lt;&gt;"",OR(O186="",O186="No answer"),Q186="",L186&lt;&gt;"End",I186&lt;&gt;"",TODAY()&gt;=N(I186)-'Settings'!$B$4),"FOLLOW UP - NO ANSWER; ","")&amp;IF(AND(O186="Accepted",Q186=""),"ACCEPTED - NOT SIGNED; ","")&amp;IF(AND(H186="",Q186=""),"ENTER NOTICE DAYS; ","")&amp;IF(AND(Q186&lt;&gt;"",R186=""),"ENTER NEW END DATE; ",""))-2)))</f>
        <v/>
      </c>
    </row>
    <row r="187">
      <c r="D187" s="6" t="n"/>
      <c r="E187" s="6" t="n"/>
      <c r="F187" s="7" t="n"/>
      <c r="I187" s="6">
        <f>IF(OR(E187="",H187=""),"",E187-H187)</f>
        <v/>
      </c>
      <c r="J187" s="6">
        <f>IF(I187="","",I187-'Settings'!$B$2)</f>
        <v/>
      </c>
      <c r="K187" s="6">
        <f>IF(J187="","",J187-'Settings'!$B$3)</f>
        <v/>
      </c>
      <c r="M187" s="7" t="n"/>
      <c r="N187" s="6" t="n"/>
      <c r="P187" s="6" t="n"/>
      <c r="Q187" s="6" t="n"/>
      <c r="R187" s="6" t="n"/>
      <c r="S187">
        <f>IF(OR(E187="",Q187&lt;&gt;""),"",E187-TODAY())</f>
        <v/>
      </c>
      <c r="T187">
        <f>IF(E187="","",IF(Q187&lt;&gt;"","RENEWED",IF(L187="End","ENDING",IF(N187&lt;&gt;"","OFFER SENT",IF(AND(J187&lt;&gt;"",TODAY()&gt;=J187),"DECIDE NOW","OK")))))</f>
        <v/>
      </c>
      <c r="U187">
        <f>IF(E187="","",IF(IF(AND(I187&lt;&gt;"",TODAY()&gt;I187,N187="",Q187=""),"NOTICE DEADLINE PASSED - NOTHING SENT; ","")&amp;IF(AND(TODAY()&gt;E187,Q187="",L187&lt;&gt;"End"),"PAST END DATE - NOT RENEWED; ","")&amp;IF(AND(J187&lt;&gt;"",TODAY()&gt;=J187,OR(L187="",L187="Undecided"),N187="",Q187=""),"DECIDE NOW; ","")&amp;IF(AND(K187&lt;&gt;"",TODAY()&gt;=K187,TODAY()&lt;J187,OR(L187="",L187="Undecided"),Q187=""),"DECIDE SOON; ","")&amp;IF(AND(N187&lt;&gt;"",OR(O187="",O187="No answer"),Q187="",L187&lt;&gt;"End",I187&lt;&gt;"",TODAY()&gt;=N(I187)-'Settings'!$B$4),"FOLLOW UP - NO ANSWER; ","")&amp;IF(AND(O187="Accepted",Q187=""),"ACCEPTED - NOT SIGNED; ","")&amp;IF(AND(H187="",Q187=""),"ENTER NOTICE DAYS; ","")&amp;IF(AND(Q187&lt;&gt;"",R187=""),"ENTER NEW END DATE; ","")="","",LEFT(IF(AND(I187&lt;&gt;"",TODAY()&gt;I187,N187="",Q187=""),"NOTICE DEADLINE PASSED - NOTHING SENT; ","")&amp;IF(AND(TODAY()&gt;E187,Q187="",L187&lt;&gt;"End"),"PAST END DATE - NOT RENEWED; ","")&amp;IF(AND(J187&lt;&gt;"",TODAY()&gt;=J187,OR(L187="",L187="Undecided"),N187="",Q187=""),"DECIDE NOW; ","")&amp;IF(AND(K187&lt;&gt;"",TODAY()&gt;=K187,TODAY()&lt;J187,OR(L187="",L187="Undecided"),Q187=""),"DECIDE SOON; ","")&amp;IF(AND(N187&lt;&gt;"",OR(O187="",O187="No answer"),Q187="",L187&lt;&gt;"End",I187&lt;&gt;"",TODAY()&gt;=N(I187)-'Settings'!$B$4),"FOLLOW UP - NO ANSWER; ","")&amp;IF(AND(O187="Accepted",Q187=""),"ACCEPTED - NOT SIGNED; ","")&amp;IF(AND(H187="",Q187=""),"ENTER NOTICE DAYS; ","")&amp;IF(AND(Q187&lt;&gt;"",R187=""),"ENTER NEW END DATE; ",""),LEN(IF(AND(I187&lt;&gt;"",TODAY()&gt;I187,N187="",Q187=""),"NOTICE DEADLINE PASSED - NOTHING SENT; ","")&amp;IF(AND(TODAY()&gt;E187,Q187="",L187&lt;&gt;"End"),"PAST END DATE - NOT RENEWED; ","")&amp;IF(AND(J187&lt;&gt;"",TODAY()&gt;=J187,OR(L187="",L187="Undecided"),N187="",Q187=""),"DECIDE NOW; ","")&amp;IF(AND(K187&lt;&gt;"",TODAY()&gt;=K187,TODAY()&lt;J187,OR(L187="",L187="Undecided"),Q187=""),"DECIDE SOON; ","")&amp;IF(AND(N187&lt;&gt;"",OR(O187="",O187="No answer"),Q187="",L187&lt;&gt;"End",I187&lt;&gt;"",TODAY()&gt;=N(I187)-'Settings'!$B$4),"FOLLOW UP - NO ANSWER; ","")&amp;IF(AND(O187="Accepted",Q187=""),"ACCEPTED - NOT SIGNED; ","")&amp;IF(AND(H187="",Q187=""),"ENTER NOTICE DAYS; ","")&amp;IF(AND(Q187&lt;&gt;"",R187=""),"ENTER NEW END DATE; ",""))-2)))</f>
        <v/>
      </c>
    </row>
    <row r="188">
      <c r="D188" s="6" t="n"/>
      <c r="E188" s="6" t="n"/>
      <c r="F188" s="7" t="n"/>
      <c r="I188" s="6">
        <f>IF(OR(E188="",H188=""),"",E188-H188)</f>
        <v/>
      </c>
      <c r="J188" s="6">
        <f>IF(I188="","",I188-'Settings'!$B$2)</f>
        <v/>
      </c>
      <c r="K188" s="6">
        <f>IF(J188="","",J188-'Settings'!$B$3)</f>
        <v/>
      </c>
      <c r="M188" s="7" t="n"/>
      <c r="N188" s="6" t="n"/>
      <c r="P188" s="6" t="n"/>
      <c r="Q188" s="6" t="n"/>
      <c r="R188" s="6" t="n"/>
      <c r="S188">
        <f>IF(OR(E188="",Q188&lt;&gt;""),"",E188-TODAY())</f>
        <v/>
      </c>
      <c r="T188">
        <f>IF(E188="","",IF(Q188&lt;&gt;"","RENEWED",IF(L188="End","ENDING",IF(N188&lt;&gt;"","OFFER SENT",IF(AND(J188&lt;&gt;"",TODAY()&gt;=J188),"DECIDE NOW","OK")))))</f>
        <v/>
      </c>
      <c r="U188">
        <f>IF(E188="","",IF(IF(AND(I188&lt;&gt;"",TODAY()&gt;I188,N188="",Q188=""),"NOTICE DEADLINE PASSED - NOTHING SENT; ","")&amp;IF(AND(TODAY()&gt;E188,Q188="",L188&lt;&gt;"End"),"PAST END DATE - NOT RENEWED; ","")&amp;IF(AND(J188&lt;&gt;"",TODAY()&gt;=J188,OR(L188="",L188="Undecided"),N188="",Q188=""),"DECIDE NOW; ","")&amp;IF(AND(K188&lt;&gt;"",TODAY()&gt;=K188,TODAY()&lt;J188,OR(L188="",L188="Undecided"),Q188=""),"DECIDE SOON; ","")&amp;IF(AND(N188&lt;&gt;"",OR(O188="",O188="No answer"),Q188="",L188&lt;&gt;"End",I188&lt;&gt;"",TODAY()&gt;=N(I188)-'Settings'!$B$4),"FOLLOW UP - NO ANSWER; ","")&amp;IF(AND(O188="Accepted",Q188=""),"ACCEPTED - NOT SIGNED; ","")&amp;IF(AND(H188="",Q188=""),"ENTER NOTICE DAYS; ","")&amp;IF(AND(Q188&lt;&gt;"",R188=""),"ENTER NEW END DATE; ","")="","",LEFT(IF(AND(I188&lt;&gt;"",TODAY()&gt;I188,N188="",Q188=""),"NOTICE DEADLINE PASSED - NOTHING SENT; ","")&amp;IF(AND(TODAY()&gt;E188,Q188="",L188&lt;&gt;"End"),"PAST END DATE - NOT RENEWED; ","")&amp;IF(AND(J188&lt;&gt;"",TODAY()&gt;=J188,OR(L188="",L188="Undecided"),N188="",Q188=""),"DECIDE NOW; ","")&amp;IF(AND(K188&lt;&gt;"",TODAY()&gt;=K188,TODAY()&lt;J188,OR(L188="",L188="Undecided"),Q188=""),"DECIDE SOON; ","")&amp;IF(AND(N188&lt;&gt;"",OR(O188="",O188="No answer"),Q188="",L188&lt;&gt;"End",I188&lt;&gt;"",TODAY()&gt;=N(I188)-'Settings'!$B$4),"FOLLOW UP - NO ANSWER; ","")&amp;IF(AND(O188="Accepted",Q188=""),"ACCEPTED - NOT SIGNED; ","")&amp;IF(AND(H188="",Q188=""),"ENTER NOTICE DAYS; ","")&amp;IF(AND(Q188&lt;&gt;"",R188=""),"ENTER NEW END DATE; ",""),LEN(IF(AND(I188&lt;&gt;"",TODAY()&gt;I188,N188="",Q188=""),"NOTICE DEADLINE PASSED - NOTHING SENT; ","")&amp;IF(AND(TODAY()&gt;E188,Q188="",L188&lt;&gt;"End"),"PAST END DATE - NOT RENEWED; ","")&amp;IF(AND(J188&lt;&gt;"",TODAY()&gt;=J188,OR(L188="",L188="Undecided"),N188="",Q188=""),"DECIDE NOW; ","")&amp;IF(AND(K188&lt;&gt;"",TODAY()&gt;=K188,TODAY()&lt;J188,OR(L188="",L188="Undecided"),Q188=""),"DECIDE SOON; ","")&amp;IF(AND(N188&lt;&gt;"",OR(O188="",O188="No answer"),Q188="",L188&lt;&gt;"End",I188&lt;&gt;"",TODAY()&gt;=N(I188)-'Settings'!$B$4),"FOLLOW UP - NO ANSWER; ","")&amp;IF(AND(O188="Accepted",Q188=""),"ACCEPTED - NOT SIGNED; ","")&amp;IF(AND(H188="",Q188=""),"ENTER NOTICE DAYS; ","")&amp;IF(AND(Q188&lt;&gt;"",R188=""),"ENTER NEW END DATE; ",""))-2)))</f>
        <v/>
      </c>
    </row>
    <row r="189">
      <c r="D189" s="6" t="n"/>
      <c r="E189" s="6" t="n"/>
      <c r="F189" s="7" t="n"/>
      <c r="I189" s="6">
        <f>IF(OR(E189="",H189=""),"",E189-H189)</f>
        <v/>
      </c>
      <c r="J189" s="6">
        <f>IF(I189="","",I189-'Settings'!$B$2)</f>
        <v/>
      </c>
      <c r="K189" s="6">
        <f>IF(J189="","",J189-'Settings'!$B$3)</f>
        <v/>
      </c>
      <c r="M189" s="7" t="n"/>
      <c r="N189" s="6" t="n"/>
      <c r="P189" s="6" t="n"/>
      <c r="Q189" s="6" t="n"/>
      <c r="R189" s="6" t="n"/>
      <c r="S189">
        <f>IF(OR(E189="",Q189&lt;&gt;""),"",E189-TODAY())</f>
        <v/>
      </c>
      <c r="T189">
        <f>IF(E189="","",IF(Q189&lt;&gt;"","RENEWED",IF(L189="End","ENDING",IF(N189&lt;&gt;"","OFFER SENT",IF(AND(J189&lt;&gt;"",TODAY()&gt;=J189),"DECIDE NOW","OK")))))</f>
        <v/>
      </c>
      <c r="U189">
        <f>IF(E189="","",IF(IF(AND(I189&lt;&gt;"",TODAY()&gt;I189,N189="",Q189=""),"NOTICE DEADLINE PASSED - NOTHING SENT; ","")&amp;IF(AND(TODAY()&gt;E189,Q189="",L189&lt;&gt;"End"),"PAST END DATE - NOT RENEWED; ","")&amp;IF(AND(J189&lt;&gt;"",TODAY()&gt;=J189,OR(L189="",L189="Undecided"),N189="",Q189=""),"DECIDE NOW; ","")&amp;IF(AND(K189&lt;&gt;"",TODAY()&gt;=K189,TODAY()&lt;J189,OR(L189="",L189="Undecided"),Q189=""),"DECIDE SOON; ","")&amp;IF(AND(N189&lt;&gt;"",OR(O189="",O189="No answer"),Q189="",L189&lt;&gt;"End",I189&lt;&gt;"",TODAY()&gt;=N(I189)-'Settings'!$B$4),"FOLLOW UP - NO ANSWER; ","")&amp;IF(AND(O189="Accepted",Q189=""),"ACCEPTED - NOT SIGNED; ","")&amp;IF(AND(H189="",Q189=""),"ENTER NOTICE DAYS; ","")&amp;IF(AND(Q189&lt;&gt;"",R189=""),"ENTER NEW END DATE; ","")="","",LEFT(IF(AND(I189&lt;&gt;"",TODAY()&gt;I189,N189="",Q189=""),"NOTICE DEADLINE PASSED - NOTHING SENT; ","")&amp;IF(AND(TODAY()&gt;E189,Q189="",L189&lt;&gt;"End"),"PAST END DATE - NOT RENEWED; ","")&amp;IF(AND(J189&lt;&gt;"",TODAY()&gt;=J189,OR(L189="",L189="Undecided"),N189="",Q189=""),"DECIDE NOW; ","")&amp;IF(AND(K189&lt;&gt;"",TODAY()&gt;=K189,TODAY()&lt;J189,OR(L189="",L189="Undecided"),Q189=""),"DECIDE SOON; ","")&amp;IF(AND(N189&lt;&gt;"",OR(O189="",O189="No answer"),Q189="",L189&lt;&gt;"End",I189&lt;&gt;"",TODAY()&gt;=N(I189)-'Settings'!$B$4),"FOLLOW UP - NO ANSWER; ","")&amp;IF(AND(O189="Accepted",Q189=""),"ACCEPTED - NOT SIGNED; ","")&amp;IF(AND(H189="",Q189=""),"ENTER NOTICE DAYS; ","")&amp;IF(AND(Q189&lt;&gt;"",R189=""),"ENTER NEW END DATE; ",""),LEN(IF(AND(I189&lt;&gt;"",TODAY()&gt;I189,N189="",Q189=""),"NOTICE DEADLINE PASSED - NOTHING SENT; ","")&amp;IF(AND(TODAY()&gt;E189,Q189="",L189&lt;&gt;"End"),"PAST END DATE - NOT RENEWED; ","")&amp;IF(AND(J189&lt;&gt;"",TODAY()&gt;=J189,OR(L189="",L189="Undecided"),N189="",Q189=""),"DECIDE NOW; ","")&amp;IF(AND(K189&lt;&gt;"",TODAY()&gt;=K189,TODAY()&lt;J189,OR(L189="",L189="Undecided"),Q189=""),"DECIDE SOON; ","")&amp;IF(AND(N189&lt;&gt;"",OR(O189="",O189="No answer"),Q189="",L189&lt;&gt;"End",I189&lt;&gt;"",TODAY()&gt;=N(I189)-'Settings'!$B$4),"FOLLOW UP - NO ANSWER; ","")&amp;IF(AND(O189="Accepted",Q189=""),"ACCEPTED - NOT SIGNED; ","")&amp;IF(AND(H189="",Q189=""),"ENTER NOTICE DAYS; ","")&amp;IF(AND(Q189&lt;&gt;"",R189=""),"ENTER NEW END DATE; ",""))-2)))</f>
        <v/>
      </c>
    </row>
    <row r="190">
      <c r="D190" s="6" t="n"/>
      <c r="E190" s="6" t="n"/>
      <c r="F190" s="7" t="n"/>
      <c r="I190" s="6">
        <f>IF(OR(E190="",H190=""),"",E190-H190)</f>
        <v/>
      </c>
      <c r="J190" s="6">
        <f>IF(I190="","",I190-'Settings'!$B$2)</f>
        <v/>
      </c>
      <c r="K190" s="6">
        <f>IF(J190="","",J190-'Settings'!$B$3)</f>
        <v/>
      </c>
      <c r="M190" s="7" t="n"/>
      <c r="N190" s="6" t="n"/>
      <c r="P190" s="6" t="n"/>
      <c r="Q190" s="6" t="n"/>
      <c r="R190" s="6" t="n"/>
      <c r="S190">
        <f>IF(OR(E190="",Q190&lt;&gt;""),"",E190-TODAY())</f>
        <v/>
      </c>
      <c r="T190">
        <f>IF(E190="","",IF(Q190&lt;&gt;"","RENEWED",IF(L190="End","ENDING",IF(N190&lt;&gt;"","OFFER SENT",IF(AND(J190&lt;&gt;"",TODAY()&gt;=J190),"DECIDE NOW","OK")))))</f>
        <v/>
      </c>
      <c r="U190">
        <f>IF(E190="","",IF(IF(AND(I190&lt;&gt;"",TODAY()&gt;I190,N190="",Q190=""),"NOTICE DEADLINE PASSED - NOTHING SENT; ","")&amp;IF(AND(TODAY()&gt;E190,Q190="",L190&lt;&gt;"End"),"PAST END DATE - NOT RENEWED; ","")&amp;IF(AND(J190&lt;&gt;"",TODAY()&gt;=J190,OR(L190="",L190="Undecided"),N190="",Q190=""),"DECIDE NOW; ","")&amp;IF(AND(K190&lt;&gt;"",TODAY()&gt;=K190,TODAY()&lt;J190,OR(L190="",L190="Undecided"),Q190=""),"DECIDE SOON; ","")&amp;IF(AND(N190&lt;&gt;"",OR(O190="",O190="No answer"),Q190="",L190&lt;&gt;"End",I190&lt;&gt;"",TODAY()&gt;=N(I190)-'Settings'!$B$4),"FOLLOW UP - NO ANSWER; ","")&amp;IF(AND(O190="Accepted",Q190=""),"ACCEPTED - NOT SIGNED; ","")&amp;IF(AND(H190="",Q190=""),"ENTER NOTICE DAYS; ","")&amp;IF(AND(Q190&lt;&gt;"",R190=""),"ENTER NEW END DATE; ","")="","",LEFT(IF(AND(I190&lt;&gt;"",TODAY()&gt;I190,N190="",Q190=""),"NOTICE DEADLINE PASSED - NOTHING SENT; ","")&amp;IF(AND(TODAY()&gt;E190,Q190="",L190&lt;&gt;"End"),"PAST END DATE - NOT RENEWED; ","")&amp;IF(AND(J190&lt;&gt;"",TODAY()&gt;=J190,OR(L190="",L190="Undecided"),N190="",Q190=""),"DECIDE NOW; ","")&amp;IF(AND(K190&lt;&gt;"",TODAY()&gt;=K190,TODAY()&lt;J190,OR(L190="",L190="Undecided"),Q190=""),"DECIDE SOON; ","")&amp;IF(AND(N190&lt;&gt;"",OR(O190="",O190="No answer"),Q190="",L190&lt;&gt;"End",I190&lt;&gt;"",TODAY()&gt;=N(I190)-'Settings'!$B$4),"FOLLOW UP - NO ANSWER; ","")&amp;IF(AND(O190="Accepted",Q190=""),"ACCEPTED - NOT SIGNED; ","")&amp;IF(AND(H190="",Q190=""),"ENTER NOTICE DAYS; ","")&amp;IF(AND(Q190&lt;&gt;"",R190=""),"ENTER NEW END DATE; ",""),LEN(IF(AND(I190&lt;&gt;"",TODAY()&gt;I190,N190="",Q190=""),"NOTICE DEADLINE PASSED - NOTHING SENT; ","")&amp;IF(AND(TODAY()&gt;E190,Q190="",L190&lt;&gt;"End"),"PAST END DATE - NOT RENEWED; ","")&amp;IF(AND(J190&lt;&gt;"",TODAY()&gt;=J190,OR(L190="",L190="Undecided"),N190="",Q190=""),"DECIDE NOW; ","")&amp;IF(AND(K190&lt;&gt;"",TODAY()&gt;=K190,TODAY()&lt;J190,OR(L190="",L190="Undecided"),Q190=""),"DECIDE SOON; ","")&amp;IF(AND(N190&lt;&gt;"",OR(O190="",O190="No answer"),Q190="",L190&lt;&gt;"End",I190&lt;&gt;"",TODAY()&gt;=N(I190)-'Settings'!$B$4),"FOLLOW UP - NO ANSWER; ","")&amp;IF(AND(O190="Accepted",Q190=""),"ACCEPTED - NOT SIGNED; ","")&amp;IF(AND(H190="",Q190=""),"ENTER NOTICE DAYS; ","")&amp;IF(AND(Q190&lt;&gt;"",R190=""),"ENTER NEW END DATE; ",""))-2)))</f>
        <v/>
      </c>
    </row>
    <row r="191">
      <c r="D191" s="6" t="n"/>
      <c r="E191" s="6" t="n"/>
      <c r="F191" s="7" t="n"/>
      <c r="I191" s="6">
        <f>IF(OR(E191="",H191=""),"",E191-H191)</f>
        <v/>
      </c>
      <c r="J191" s="6">
        <f>IF(I191="","",I191-'Settings'!$B$2)</f>
        <v/>
      </c>
      <c r="K191" s="6">
        <f>IF(J191="","",J191-'Settings'!$B$3)</f>
        <v/>
      </c>
      <c r="M191" s="7" t="n"/>
      <c r="N191" s="6" t="n"/>
      <c r="P191" s="6" t="n"/>
      <c r="Q191" s="6" t="n"/>
      <c r="R191" s="6" t="n"/>
      <c r="S191">
        <f>IF(OR(E191="",Q191&lt;&gt;""),"",E191-TODAY())</f>
        <v/>
      </c>
      <c r="T191">
        <f>IF(E191="","",IF(Q191&lt;&gt;"","RENEWED",IF(L191="End","ENDING",IF(N191&lt;&gt;"","OFFER SENT",IF(AND(J191&lt;&gt;"",TODAY()&gt;=J191),"DECIDE NOW","OK")))))</f>
        <v/>
      </c>
      <c r="U191">
        <f>IF(E191="","",IF(IF(AND(I191&lt;&gt;"",TODAY()&gt;I191,N191="",Q191=""),"NOTICE DEADLINE PASSED - NOTHING SENT; ","")&amp;IF(AND(TODAY()&gt;E191,Q191="",L191&lt;&gt;"End"),"PAST END DATE - NOT RENEWED; ","")&amp;IF(AND(J191&lt;&gt;"",TODAY()&gt;=J191,OR(L191="",L191="Undecided"),N191="",Q191=""),"DECIDE NOW; ","")&amp;IF(AND(K191&lt;&gt;"",TODAY()&gt;=K191,TODAY()&lt;J191,OR(L191="",L191="Undecided"),Q191=""),"DECIDE SOON; ","")&amp;IF(AND(N191&lt;&gt;"",OR(O191="",O191="No answer"),Q191="",L191&lt;&gt;"End",I191&lt;&gt;"",TODAY()&gt;=N(I191)-'Settings'!$B$4),"FOLLOW UP - NO ANSWER; ","")&amp;IF(AND(O191="Accepted",Q191=""),"ACCEPTED - NOT SIGNED; ","")&amp;IF(AND(H191="",Q191=""),"ENTER NOTICE DAYS; ","")&amp;IF(AND(Q191&lt;&gt;"",R191=""),"ENTER NEW END DATE; ","")="","",LEFT(IF(AND(I191&lt;&gt;"",TODAY()&gt;I191,N191="",Q191=""),"NOTICE DEADLINE PASSED - NOTHING SENT; ","")&amp;IF(AND(TODAY()&gt;E191,Q191="",L191&lt;&gt;"End"),"PAST END DATE - NOT RENEWED; ","")&amp;IF(AND(J191&lt;&gt;"",TODAY()&gt;=J191,OR(L191="",L191="Undecided"),N191="",Q191=""),"DECIDE NOW; ","")&amp;IF(AND(K191&lt;&gt;"",TODAY()&gt;=K191,TODAY()&lt;J191,OR(L191="",L191="Undecided"),Q191=""),"DECIDE SOON; ","")&amp;IF(AND(N191&lt;&gt;"",OR(O191="",O191="No answer"),Q191="",L191&lt;&gt;"End",I191&lt;&gt;"",TODAY()&gt;=N(I191)-'Settings'!$B$4),"FOLLOW UP - NO ANSWER; ","")&amp;IF(AND(O191="Accepted",Q191=""),"ACCEPTED - NOT SIGNED; ","")&amp;IF(AND(H191="",Q191=""),"ENTER NOTICE DAYS; ","")&amp;IF(AND(Q191&lt;&gt;"",R191=""),"ENTER NEW END DATE; ",""),LEN(IF(AND(I191&lt;&gt;"",TODAY()&gt;I191,N191="",Q191=""),"NOTICE DEADLINE PASSED - NOTHING SENT; ","")&amp;IF(AND(TODAY()&gt;E191,Q191="",L191&lt;&gt;"End"),"PAST END DATE - NOT RENEWED; ","")&amp;IF(AND(J191&lt;&gt;"",TODAY()&gt;=J191,OR(L191="",L191="Undecided"),N191="",Q191=""),"DECIDE NOW; ","")&amp;IF(AND(K191&lt;&gt;"",TODAY()&gt;=K191,TODAY()&lt;J191,OR(L191="",L191="Undecided"),Q191=""),"DECIDE SOON; ","")&amp;IF(AND(N191&lt;&gt;"",OR(O191="",O191="No answer"),Q191="",L191&lt;&gt;"End",I191&lt;&gt;"",TODAY()&gt;=N(I191)-'Settings'!$B$4),"FOLLOW UP - NO ANSWER; ","")&amp;IF(AND(O191="Accepted",Q191=""),"ACCEPTED - NOT SIGNED; ","")&amp;IF(AND(H191="",Q191=""),"ENTER NOTICE DAYS; ","")&amp;IF(AND(Q191&lt;&gt;"",R191=""),"ENTER NEW END DATE; ",""))-2)))</f>
        <v/>
      </c>
    </row>
    <row r="192">
      <c r="D192" s="6" t="n"/>
      <c r="E192" s="6" t="n"/>
      <c r="F192" s="7" t="n"/>
      <c r="I192" s="6">
        <f>IF(OR(E192="",H192=""),"",E192-H192)</f>
        <v/>
      </c>
      <c r="J192" s="6">
        <f>IF(I192="","",I192-'Settings'!$B$2)</f>
        <v/>
      </c>
      <c r="K192" s="6">
        <f>IF(J192="","",J192-'Settings'!$B$3)</f>
        <v/>
      </c>
      <c r="M192" s="7" t="n"/>
      <c r="N192" s="6" t="n"/>
      <c r="P192" s="6" t="n"/>
      <c r="Q192" s="6" t="n"/>
      <c r="R192" s="6" t="n"/>
      <c r="S192">
        <f>IF(OR(E192="",Q192&lt;&gt;""),"",E192-TODAY())</f>
        <v/>
      </c>
      <c r="T192">
        <f>IF(E192="","",IF(Q192&lt;&gt;"","RENEWED",IF(L192="End","ENDING",IF(N192&lt;&gt;"","OFFER SENT",IF(AND(J192&lt;&gt;"",TODAY()&gt;=J192),"DECIDE NOW","OK")))))</f>
        <v/>
      </c>
      <c r="U192">
        <f>IF(E192="","",IF(IF(AND(I192&lt;&gt;"",TODAY()&gt;I192,N192="",Q192=""),"NOTICE DEADLINE PASSED - NOTHING SENT; ","")&amp;IF(AND(TODAY()&gt;E192,Q192="",L192&lt;&gt;"End"),"PAST END DATE - NOT RENEWED; ","")&amp;IF(AND(J192&lt;&gt;"",TODAY()&gt;=J192,OR(L192="",L192="Undecided"),N192="",Q192=""),"DECIDE NOW; ","")&amp;IF(AND(K192&lt;&gt;"",TODAY()&gt;=K192,TODAY()&lt;J192,OR(L192="",L192="Undecided"),Q192=""),"DECIDE SOON; ","")&amp;IF(AND(N192&lt;&gt;"",OR(O192="",O192="No answer"),Q192="",L192&lt;&gt;"End",I192&lt;&gt;"",TODAY()&gt;=N(I192)-'Settings'!$B$4),"FOLLOW UP - NO ANSWER; ","")&amp;IF(AND(O192="Accepted",Q192=""),"ACCEPTED - NOT SIGNED; ","")&amp;IF(AND(H192="",Q192=""),"ENTER NOTICE DAYS; ","")&amp;IF(AND(Q192&lt;&gt;"",R192=""),"ENTER NEW END DATE; ","")="","",LEFT(IF(AND(I192&lt;&gt;"",TODAY()&gt;I192,N192="",Q192=""),"NOTICE DEADLINE PASSED - NOTHING SENT; ","")&amp;IF(AND(TODAY()&gt;E192,Q192="",L192&lt;&gt;"End"),"PAST END DATE - NOT RENEWED; ","")&amp;IF(AND(J192&lt;&gt;"",TODAY()&gt;=J192,OR(L192="",L192="Undecided"),N192="",Q192=""),"DECIDE NOW; ","")&amp;IF(AND(K192&lt;&gt;"",TODAY()&gt;=K192,TODAY()&lt;J192,OR(L192="",L192="Undecided"),Q192=""),"DECIDE SOON; ","")&amp;IF(AND(N192&lt;&gt;"",OR(O192="",O192="No answer"),Q192="",L192&lt;&gt;"End",I192&lt;&gt;"",TODAY()&gt;=N(I192)-'Settings'!$B$4),"FOLLOW UP - NO ANSWER; ","")&amp;IF(AND(O192="Accepted",Q192=""),"ACCEPTED - NOT SIGNED; ","")&amp;IF(AND(H192="",Q192=""),"ENTER NOTICE DAYS; ","")&amp;IF(AND(Q192&lt;&gt;"",R192=""),"ENTER NEW END DATE; ",""),LEN(IF(AND(I192&lt;&gt;"",TODAY()&gt;I192,N192="",Q192=""),"NOTICE DEADLINE PASSED - NOTHING SENT; ","")&amp;IF(AND(TODAY()&gt;E192,Q192="",L192&lt;&gt;"End"),"PAST END DATE - NOT RENEWED; ","")&amp;IF(AND(J192&lt;&gt;"",TODAY()&gt;=J192,OR(L192="",L192="Undecided"),N192="",Q192=""),"DECIDE NOW; ","")&amp;IF(AND(K192&lt;&gt;"",TODAY()&gt;=K192,TODAY()&lt;J192,OR(L192="",L192="Undecided"),Q192=""),"DECIDE SOON; ","")&amp;IF(AND(N192&lt;&gt;"",OR(O192="",O192="No answer"),Q192="",L192&lt;&gt;"End",I192&lt;&gt;"",TODAY()&gt;=N(I192)-'Settings'!$B$4),"FOLLOW UP - NO ANSWER; ","")&amp;IF(AND(O192="Accepted",Q192=""),"ACCEPTED - NOT SIGNED; ","")&amp;IF(AND(H192="",Q192=""),"ENTER NOTICE DAYS; ","")&amp;IF(AND(Q192&lt;&gt;"",R192=""),"ENTER NEW END DATE; ",""))-2)))</f>
        <v/>
      </c>
    </row>
    <row r="193">
      <c r="D193" s="6" t="n"/>
      <c r="E193" s="6" t="n"/>
      <c r="F193" s="7" t="n"/>
      <c r="I193" s="6">
        <f>IF(OR(E193="",H193=""),"",E193-H193)</f>
        <v/>
      </c>
      <c r="J193" s="6">
        <f>IF(I193="","",I193-'Settings'!$B$2)</f>
        <v/>
      </c>
      <c r="K193" s="6">
        <f>IF(J193="","",J193-'Settings'!$B$3)</f>
        <v/>
      </c>
      <c r="M193" s="7" t="n"/>
      <c r="N193" s="6" t="n"/>
      <c r="P193" s="6" t="n"/>
      <c r="Q193" s="6" t="n"/>
      <c r="R193" s="6" t="n"/>
      <c r="S193">
        <f>IF(OR(E193="",Q193&lt;&gt;""),"",E193-TODAY())</f>
        <v/>
      </c>
      <c r="T193">
        <f>IF(E193="","",IF(Q193&lt;&gt;"","RENEWED",IF(L193="End","ENDING",IF(N193&lt;&gt;"","OFFER SENT",IF(AND(J193&lt;&gt;"",TODAY()&gt;=J193),"DECIDE NOW","OK")))))</f>
        <v/>
      </c>
      <c r="U193">
        <f>IF(E193="","",IF(IF(AND(I193&lt;&gt;"",TODAY()&gt;I193,N193="",Q193=""),"NOTICE DEADLINE PASSED - NOTHING SENT; ","")&amp;IF(AND(TODAY()&gt;E193,Q193="",L193&lt;&gt;"End"),"PAST END DATE - NOT RENEWED; ","")&amp;IF(AND(J193&lt;&gt;"",TODAY()&gt;=J193,OR(L193="",L193="Undecided"),N193="",Q193=""),"DECIDE NOW; ","")&amp;IF(AND(K193&lt;&gt;"",TODAY()&gt;=K193,TODAY()&lt;J193,OR(L193="",L193="Undecided"),Q193=""),"DECIDE SOON; ","")&amp;IF(AND(N193&lt;&gt;"",OR(O193="",O193="No answer"),Q193="",L193&lt;&gt;"End",I193&lt;&gt;"",TODAY()&gt;=N(I193)-'Settings'!$B$4),"FOLLOW UP - NO ANSWER; ","")&amp;IF(AND(O193="Accepted",Q193=""),"ACCEPTED - NOT SIGNED; ","")&amp;IF(AND(H193="",Q193=""),"ENTER NOTICE DAYS; ","")&amp;IF(AND(Q193&lt;&gt;"",R193=""),"ENTER NEW END DATE; ","")="","",LEFT(IF(AND(I193&lt;&gt;"",TODAY()&gt;I193,N193="",Q193=""),"NOTICE DEADLINE PASSED - NOTHING SENT; ","")&amp;IF(AND(TODAY()&gt;E193,Q193="",L193&lt;&gt;"End"),"PAST END DATE - NOT RENEWED; ","")&amp;IF(AND(J193&lt;&gt;"",TODAY()&gt;=J193,OR(L193="",L193="Undecided"),N193="",Q193=""),"DECIDE NOW; ","")&amp;IF(AND(K193&lt;&gt;"",TODAY()&gt;=K193,TODAY()&lt;J193,OR(L193="",L193="Undecided"),Q193=""),"DECIDE SOON; ","")&amp;IF(AND(N193&lt;&gt;"",OR(O193="",O193="No answer"),Q193="",L193&lt;&gt;"End",I193&lt;&gt;"",TODAY()&gt;=N(I193)-'Settings'!$B$4),"FOLLOW UP - NO ANSWER; ","")&amp;IF(AND(O193="Accepted",Q193=""),"ACCEPTED - NOT SIGNED; ","")&amp;IF(AND(H193="",Q193=""),"ENTER NOTICE DAYS; ","")&amp;IF(AND(Q193&lt;&gt;"",R193=""),"ENTER NEW END DATE; ",""),LEN(IF(AND(I193&lt;&gt;"",TODAY()&gt;I193,N193="",Q193=""),"NOTICE DEADLINE PASSED - NOTHING SENT; ","")&amp;IF(AND(TODAY()&gt;E193,Q193="",L193&lt;&gt;"End"),"PAST END DATE - NOT RENEWED; ","")&amp;IF(AND(J193&lt;&gt;"",TODAY()&gt;=J193,OR(L193="",L193="Undecided"),N193="",Q193=""),"DECIDE NOW; ","")&amp;IF(AND(K193&lt;&gt;"",TODAY()&gt;=K193,TODAY()&lt;J193,OR(L193="",L193="Undecided"),Q193=""),"DECIDE SOON; ","")&amp;IF(AND(N193&lt;&gt;"",OR(O193="",O193="No answer"),Q193="",L193&lt;&gt;"End",I193&lt;&gt;"",TODAY()&gt;=N(I193)-'Settings'!$B$4),"FOLLOW UP - NO ANSWER; ","")&amp;IF(AND(O193="Accepted",Q193=""),"ACCEPTED - NOT SIGNED; ","")&amp;IF(AND(H193="",Q193=""),"ENTER NOTICE DAYS; ","")&amp;IF(AND(Q193&lt;&gt;"",R193=""),"ENTER NEW END DATE; ",""))-2)))</f>
        <v/>
      </c>
    </row>
    <row r="194">
      <c r="D194" s="6" t="n"/>
      <c r="E194" s="6" t="n"/>
      <c r="F194" s="7" t="n"/>
      <c r="I194" s="6">
        <f>IF(OR(E194="",H194=""),"",E194-H194)</f>
        <v/>
      </c>
      <c r="J194" s="6">
        <f>IF(I194="","",I194-'Settings'!$B$2)</f>
        <v/>
      </c>
      <c r="K194" s="6">
        <f>IF(J194="","",J194-'Settings'!$B$3)</f>
        <v/>
      </c>
      <c r="M194" s="7" t="n"/>
      <c r="N194" s="6" t="n"/>
      <c r="P194" s="6" t="n"/>
      <c r="Q194" s="6" t="n"/>
      <c r="R194" s="6" t="n"/>
      <c r="S194">
        <f>IF(OR(E194="",Q194&lt;&gt;""),"",E194-TODAY())</f>
        <v/>
      </c>
      <c r="T194">
        <f>IF(E194="","",IF(Q194&lt;&gt;"","RENEWED",IF(L194="End","ENDING",IF(N194&lt;&gt;"","OFFER SENT",IF(AND(J194&lt;&gt;"",TODAY()&gt;=J194),"DECIDE NOW","OK")))))</f>
        <v/>
      </c>
      <c r="U194">
        <f>IF(E194="","",IF(IF(AND(I194&lt;&gt;"",TODAY()&gt;I194,N194="",Q194=""),"NOTICE DEADLINE PASSED - NOTHING SENT; ","")&amp;IF(AND(TODAY()&gt;E194,Q194="",L194&lt;&gt;"End"),"PAST END DATE - NOT RENEWED; ","")&amp;IF(AND(J194&lt;&gt;"",TODAY()&gt;=J194,OR(L194="",L194="Undecided"),N194="",Q194=""),"DECIDE NOW; ","")&amp;IF(AND(K194&lt;&gt;"",TODAY()&gt;=K194,TODAY()&lt;J194,OR(L194="",L194="Undecided"),Q194=""),"DECIDE SOON; ","")&amp;IF(AND(N194&lt;&gt;"",OR(O194="",O194="No answer"),Q194="",L194&lt;&gt;"End",I194&lt;&gt;"",TODAY()&gt;=N(I194)-'Settings'!$B$4),"FOLLOW UP - NO ANSWER; ","")&amp;IF(AND(O194="Accepted",Q194=""),"ACCEPTED - NOT SIGNED; ","")&amp;IF(AND(H194="",Q194=""),"ENTER NOTICE DAYS; ","")&amp;IF(AND(Q194&lt;&gt;"",R194=""),"ENTER NEW END DATE; ","")="","",LEFT(IF(AND(I194&lt;&gt;"",TODAY()&gt;I194,N194="",Q194=""),"NOTICE DEADLINE PASSED - NOTHING SENT; ","")&amp;IF(AND(TODAY()&gt;E194,Q194="",L194&lt;&gt;"End"),"PAST END DATE - NOT RENEWED; ","")&amp;IF(AND(J194&lt;&gt;"",TODAY()&gt;=J194,OR(L194="",L194="Undecided"),N194="",Q194=""),"DECIDE NOW; ","")&amp;IF(AND(K194&lt;&gt;"",TODAY()&gt;=K194,TODAY()&lt;J194,OR(L194="",L194="Undecided"),Q194=""),"DECIDE SOON; ","")&amp;IF(AND(N194&lt;&gt;"",OR(O194="",O194="No answer"),Q194="",L194&lt;&gt;"End",I194&lt;&gt;"",TODAY()&gt;=N(I194)-'Settings'!$B$4),"FOLLOW UP - NO ANSWER; ","")&amp;IF(AND(O194="Accepted",Q194=""),"ACCEPTED - NOT SIGNED; ","")&amp;IF(AND(H194="",Q194=""),"ENTER NOTICE DAYS; ","")&amp;IF(AND(Q194&lt;&gt;"",R194=""),"ENTER NEW END DATE; ",""),LEN(IF(AND(I194&lt;&gt;"",TODAY()&gt;I194,N194="",Q194=""),"NOTICE DEADLINE PASSED - NOTHING SENT; ","")&amp;IF(AND(TODAY()&gt;E194,Q194="",L194&lt;&gt;"End"),"PAST END DATE - NOT RENEWED; ","")&amp;IF(AND(J194&lt;&gt;"",TODAY()&gt;=J194,OR(L194="",L194="Undecided"),N194="",Q194=""),"DECIDE NOW; ","")&amp;IF(AND(K194&lt;&gt;"",TODAY()&gt;=K194,TODAY()&lt;J194,OR(L194="",L194="Undecided"),Q194=""),"DECIDE SOON; ","")&amp;IF(AND(N194&lt;&gt;"",OR(O194="",O194="No answer"),Q194="",L194&lt;&gt;"End",I194&lt;&gt;"",TODAY()&gt;=N(I194)-'Settings'!$B$4),"FOLLOW UP - NO ANSWER; ","")&amp;IF(AND(O194="Accepted",Q194=""),"ACCEPTED - NOT SIGNED; ","")&amp;IF(AND(H194="",Q194=""),"ENTER NOTICE DAYS; ","")&amp;IF(AND(Q194&lt;&gt;"",R194=""),"ENTER NEW END DATE; ",""))-2)))</f>
        <v/>
      </c>
    </row>
    <row r="195">
      <c r="D195" s="6" t="n"/>
      <c r="E195" s="6" t="n"/>
      <c r="F195" s="7" t="n"/>
      <c r="I195" s="6">
        <f>IF(OR(E195="",H195=""),"",E195-H195)</f>
        <v/>
      </c>
      <c r="J195" s="6">
        <f>IF(I195="","",I195-'Settings'!$B$2)</f>
        <v/>
      </c>
      <c r="K195" s="6">
        <f>IF(J195="","",J195-'Settings'!$B$3)</f>
        <v/>
      </c>
      <c r="M195" s="7" t="n"/>
      <c r="N195" s="6" t="n"/>
      <c r="P195" s="6" t="n"/>
      <c r="Q195" s="6" t="n"/>
      <c r="R195" s="6" t="n"/>
      <c r="S195">
        <f>IF(OR(E195="",Q195&lt;&gt;""),"",E195-TODAY())</f>
        <v/>
      </c>
      <c r="T195">
        <f>IF(E195="","",IF(Q195&lt;&gt;"","RENEWED",IF(L195="End","ENDING",IF(N195&lt;&gt;"","OFFER SENT",IF(AND(J195&lt;&gt;"",TODAY()&gt;=J195),"DECIDE NOW","OK")))))</f>
        <v/>
      </c>
      <c r="U195">
        <f>IF(E195="","",IF(IF(AND(I195&lt;&gt;"",TODAY()&gt;I195,N195="",Q195=""),"NOTICE DEADLINE PASSED - NOTHING SENT; ","")&amp;IF(AND(TODAY()&gt;E195,Q195="",L195&lt;&gt;"End"),"PAST END DATE - NOT RENEWED; ","")&amp;IF(AND(J195&lt;&gt;"",TODAY()&gt;=J195,OR(L195="",L195="Undecided"),N195="",Q195=""),"DECIDE NOW; ","")&amp;IF(AND(K195&lt;&gt;"",TODAY()&gt;=K195,TODAY()&lt;J195,OR(L195="",L195="Undecided"),Q195=""),"DECIDE SOON; ","")&amp;IF(AND(N195&lt;&gt;"",OR(O195="",O195="No answer"),Q195="",L195&lt;&gt;"End",I195&lt;&gt;"",TODAY()&gt;=N(I195)-'Settings'!$B$4),"FOLLOW UP - NO ANSWER; ","")&amp;IF(AND(O195="Accepted",Q195=""),"ACCEPTED - NOT SIGNED; ","")&amp;IF(AND(H195="",Q195=""),"ENTER NOTICE DAYS; ","")&amp;IF(AND(Q195&lt;&gt;"",R195=""),"ENTER NEW END DATE; ","")="","",LEFT(IF(AND(I195&lt;&gt;"",TODAY()&gt;I195,N195="",Q195=""),"NOTICE DEADLINE PASSED - NOTHING SENT; ","")&amp;IF(AND(TODAY()&gt;E195,Q195="",L195&lt;&gt;"End"),"PAST END DATE - NOT RENEWED; ","")&amp;IF(AND(J195&lt;&gt;"",TODAY()&gt;=J195,OR(L195="",L195="Undecided"),N195="",Q195=""),"DECIDE NOW; ","")&amp;IF(AND(K195&lt;&gt;"",TODAY()&gt;=K195,TODAY()&lt;J195,OR(L195="",L195="Undecided"),Q195=""),"DECIDE SOON; ","")&amp;IF(AND(N195&lt;&gt;"",OR(O195="",O195="No answer"),Q195="",L195&lt;&gt;"End",I195&lt;&gt;"",TODAY()&gt;=N(I195)-'Settings'!$B$4),"FOLLOW UP - NO ANSWER; ","")&amp;IF(AND(O195="Accepted",Q195=""),"ACCEPTED - NOT SIGNED; ","")&amp;IF(AND(H195="",Q195=""),"ENTER NOTICE DAYS; ","")&amp;IF(AND(Q195&lt;&gt;"",R195=""),"ENTER NEW END DATE; ",""),LEN(IF(AND(I195&lt;&gt;"",TODAY()&gt;I195,N195="",Q195=""),"NOTICE DEADLINE PASSED - NOTHING SENT; ","")&amp;IF(AND(TODAY()&gt;E195,Q195="",L195&lt;&gt;"End"),"PAST END DATE - NOT RENEWED; ","")&amp;IF(AND(J195&lt;&gt;"",TODAY()&gt;=J195,OR(L195="",L195="Undecided"),N195="",Q195=""),"DECIDE NOW; ","")&amp;IF(AND(K195&lt;&gt;"",TODAY()&gt;=K195,TODAY()&lt;J195,OR(L195="",L195="Undecided"),Q195=""),"DECIDE SOON; ","")&amp;IF(AND(N195&lt;&gt;"",OR(O195="",O195="No answer"),Q195="",L195&lt;&gt;"End",I195&lt;&gt;"",TODAY()&gt;=N(I195)-'Settings'!$B$4),"FOLLOW UP - NO ANSWER; ","")&amp;IF(AND(O195="Accepted",Q195=""),"ACCEPTED - NOT SIGNED; ","")&amp;IF(AND(H195="",Q195=""),"ENTER NOTICE DAYS; ","")&amp;IF(AND(Q195&lt;&gt;"",R195=""),"ENTER NEW END DATE; ",""))-2)))</f>
        <v/>
      </c>
    </row>
    <row r="196">
      <c r="D196" s="6" t="n"/>
      <c r="E196" s="6" t="n"/>
      <c r="F196" s="7" t="n"/>
      <c r="I196" s="6">
        <f>IF(OR(E196="",H196=""),"",E196-H196)</f>
        <v/>
      </c>
      <c r="J196" s="6">
        <f>IF(I196="","",I196-'Settings'!$B$2)</f>
        <v/>
      </c>
      <c r="K196" s="6">
        <f>IF(J196="","",J196-'Settings'!$B$3)</f>
        <v/>
      </c>
      <c r="M196" s="7" t="n"/>
      <c r="N196" s="6" t="n"/>
      <c r="P196" s="6" t="n"/>
      <c r="Q196" s="6" t="n"/>
      <c r="R196" s="6" t="n"/>
      <c r="S196">
        <f>IF(OR(E196="",Q196&lt;&gt;""),"",E196-TODAY())</f>
        <v/>
      </c>
      <c r="T196">
        <f>IF(E196="","",IF(Q196&lt;&gt;"","RENEWED",IF(L196="End","ENDING",IF(N196&lt;&gt;"","OFFER SENT",IF(AND(J196&lt;&gt;"",TODAY()&gt;=J196),"DECIDE NOW","OK")))))</f>
        <v/>
      </c>
      <c r="U196">
        <f>IF(E196="","",IF(IF(AND(I196&lt;&gt;"",TODAY()&gt;I196,N196="",Q196=""),"NOTICE DEADLINE PASSED - NOTHING SENT; ","")&amp;IF(AND(TODAY()&gt;E196,Q196="",L196&lt;&gt;"End"),"PAST END DATE - NOT RENEWED; ","")&amp;IF(AND(J196&lt;&gt;"",TODAY()&gt;=J196,OR(L196="",L196="Undecided"),N196="",Q196=""),"DECIDE NOW; ","")&amp;IF(AND(K196&lt;&gt;"",TODAY()&gt;=K196,TODAY()&lt;J196,OR(L196="",L196="Undecided"),Q196=""),"DECIDE SOON; ","")&amp;IF(AND(N196&lt;&gt;"",OR(O196="",O196="No answer"),Q196="",L196&lt;&gt;"End",I196&lt;&gt;"",TODAY()&gt;=N(I196)-'Settings'!$B$4),"FOLLOW UP - NO ANSWER; ","")&amp;IF(AND(O196="Accepted",Q196=""),"ACCEPTED - NOT SIGNED; ","")&amp;IF(AND(H196="",Q196=""),"ENTER NOTICE DAYS; ","")&amp;IF(AND(Q196&lt;&gt;"",R196=""),"ENTER NEW END DATE; ","")="","",LEFT(IF(AND(I196&lt;&gt;"",TODAY()&gt;I196,N196="",Q196=""),"NOTICE DEADLINE PASSED - NOTHING SENT; ","")&amp;IF(AND(TODAY()&gt;E196,Q196="",L196&lt;&gt;"End"),"PAST END DATE - NOT RENEWED; ","")&amp;IF(AND(J196&lt;&gt;"",TODAY()&gt;=J196,OR(L196="",L196="Undecided"),N196="",Q196=""),"DECIDE NOW; ","")&amp;IF(AND(K196&lt;&gt;"",TODAY()&gt;=K196,TODAY()&lt;J196,OR(L196="",L196="Undecided"),Q196=""),"DECIDE SOON; ","")&amp;IF(AND(N196&lt;&gt;"",OR(O196="",O196="No answer"),Q196="",L196&lt;&gt;"End",I196&lt;&gt;"",TODAY()&gt;=N(I196)-'Settings'!$B$4),"FOLLOW UP - NO ANSWER; ","")&amp;IF(AND(O196="Accepted",Q196=""),"ACCEPTED - NOT SIGNED; ","")&amp;IF(AND(H196="",Q196=""),"ENTER NOTICE DAYS; ","")&amp;IF(AND(Q196&lt;&gt;"",R196=""),"ENTER NEW END DATE; ",""),LEN(IF(AND(I196&lt;&gt;"",TODAY()&gt;I196,N196="",Q196=""),"NOTICE DEADLINE PASSED - NOTHING SENT; ","")&amp;IF(AND(TODAY()&gt;E196,Q196="",L196&lt;&gt;"End"),"PAST END DATE - NOT RENEWED; ","")&amp;IF(AND(J196&lt;&gt;"",TODAY()&gt;=J196,OR(L196="",L196="Undecided"),N196="",Q196=""),"DECIDE NOW; ","")&amp;IF(AND(K196&lt;&gt;"",TODAY()&gt;=K196,TODAY()&lt;J196,OR(L196="",L196="Undecided"),Q196=""),"DECIDE SOON; ","")&amp;IF(AND(N196&lt;&gt;"",OR(O196="",O196="No answer"),Q196="",L196&lt;&gt;"End",I196&lt;&gt;"",TODAY()&gt;=N(I196)-'Settings'!$B$4),"FOLLOW UP - NO ANSWER; ","")&amp;IF(AND(O196="Accepted",Q196=""),"ACCEPTED - NOT SIGNED; ","")&amp;IF(AND(H196="",Q196=""),"ENTER NOTICE DAYS; ","")&amp;IF(AND(Q196&lt;&gt;"",R196=""),"ENTER NEW END DATE; ",""))-2)))</f>
        <v/>
      </c>
    </row>
    <row r="197">
      <c r="D197" s="6" t="n"/>
      <c r="E197" s="6" t="n"/>
      <c r="F197" s="7" t="n"/>
      <c r="I197" s="6">
        <f>IF(OR(E197="",H197=""),"",E197-H197)</f>
        <v/>
      </c>
      <c r="J197" s="6">
        <f>IF(I197="","",I197-'Settings'!$B$2)</f>
        <v/>
      </c>
      <c r="K197" s="6">
        <f>IF(J197="","",J197-'Settings'!$B$3)</f>
        <v/>
      </c>
      <c r="M197" s="7" t="n"/>
      <c r="N197" s="6" t="n"/>
      <c r="P197" s="6" t="n"/>
      <c r="Q197" s="6" t="n"/>
      <c r="R197" s="6" t="n"/>
      <c r="S197">
        <f>IF(OR(E197="",Q197&lt;&gt;""),"",E197-TODAY())</f>
        <v/>
      </c>
      <c r="T197">
        <f>IF(E197="","",IF(Q197&lt;&gt;"","RENEWED",IF(L197="End","ENDING",IF(N197&lt;&gt;"","OFFER SENT",IF(AND(J197&lt;&gt;"",TODAY()&gt;=J197),"DECIDE NOW","OK")))))</f>
        <v/>
      </c>
      <c r="U197">
        <f>IF(E197="","",IF(IF(AND(I197&lt;&gt;"",TODAY()&gt;I197,N197="",Q197=""),"NOTICE DEADLINE PASSED - NOTHING SENT; ","")&amp;IF(AND(TODAY()&gt;E197,Q197="",L197&lt;&gt;"End"),"PAST END DATE - NOT RENEWED; ","")&amp;IF(AND(J197&lt;&gt;"",TODAY()&gt;=J197,OR(L197="",L197="Undecided"),N197="",Q197=""),"DECIDE NOW; ","")&amp;IF(AND(K197&lt;&gt;"",TODAY()&gt;=K197,TODAY()&lt;J197,OR(L197="",L197="Undecided"),Q197=""),"DECIDE SOON; ","")&amp;IF(AND(N197&lt;&gt;"",OR(O197="",O197="No answer"),Q197="",L197&lt;&gt;"End",I197&lt;&gt;"",TODAY()&gt;=N(I197)-'Settings'!$B$4),"FOLLOW UP - NO ANSWER; ","")&amp;IF(AND(O197="Accepted",Q197=""),"ACCEPTED - NOT SIGNED; ","")&amp;IF(AND(H197="",Q197=""),"ENTER NOTICE DAYS; ","")&amp;IF(AND(Q197&lt;&gt;"",R197=""),"ENTER NEW END DATE; ","")="","",LEFT(IF(AND(I197&lt;&gt;"",TODAY()&gt;I197,N197="",Q197=""),"NOTICE DEADLINE PASSED - NOTHING SENT; ","")&amp;IF(AND(TODAY()&gt;E197,Q197="",L197&lt;&gt;"End"),"PAST END DATE - NOT RENEWED; ","")&amp;IF(AND(J197&lt;&gt;"",TODAY()&gt;=J197,OR(L197="",L197="Undecided"),N197="",Q197=""),"DECIDE NOW; ","")&amp;IF(AND(K197&lt;&gt;"",TODAY()&gt;=K197,TODAY()&lt;J197,OR(L197="",L197="Undecided"),Q197=""),"DECIDE SOON; ","")&amp;IF(AND(N197&lt;&gt;"",OR(O197="",O197="No answer"),Q197="",L197&lt;&gt;"End",I197&lt;&gt;"",TODAY()&gt;=N(I197)-'Settings'!$B$4),"FOLLOW UP - NO ANSWER; ","")&amp;IF(AND(O197="Accepted",Q197=""),"ACCEPTED - NOT SIGNED; ","")&amp;IF(AND(H197="",Q197=""),"ENTER NOTICE DAYS; ","")&amp;IF(AND(Q197&lt;&gt;"",R197=""),"ENTER NEW END DATE; ",""),LEN(IF(AND(I197&lt;&gt;"",TODAY()&gt;I197,N197="",Q197=""),"NOTICE DEADLINE PASSED - NOTHING SENT; ","")&amp;IF(AND(TODAY()&gt;E197,Q197="",L197&lt;&gt;"End"),"PAST END DATE - NOT RENEWED; ","")&amp;IF(AND(J197&lt;&gt;"",TODAY()&gt;=J197,OR(L197="",L197="Undecided"),N197="",Q197=""),"DECIDE NOW; ","")&amp;IF(AND(K197&lt;&gt;"",TODAY()&gt;=K197,TODAY()&lt;J197,OR(L197="",L197="Undecided"),Q197=""),"DECIDE SOON; ","")&amp;IF(AND(N197&lt;&gt;"",OR(O197="",O197="No answer"),Q197="",L197&lt;&gt;"End",I197&lt;&gt;"",TODAY()&gt;=N(I197)-'Settings'!$B$4),"FOLLOW UP - NO ANSWER; ","")&amp;IF(AND(O197="Accepted",Q197=""),"ACCEPTED - NOT SIGNED; ","")&amp;IF(AND(H197="",Q197=""),"ENTER NOTICE DAYS; ","")&amp;IF(AND(Q197&lt;&gt;"",R197=""),"ENTER NEW END DATE; ",""))-2)))</f>
        <v/>
      </c>
    </row>
    <row r="198">
      <c r="D198" s="6" t="n"/>
      <c r="E198" s="6" t="n"/>
      <c r="F198" s="7" t="n"/>
      <c r="I198" s="6">
        <f>IF(OR(E198="",H198=""),"",E198-H198)</f>
        <v/>
      </c>
      <c r="J198" s="6">
        <f>IF(I198="","",I198-'Settings'!$B$2)</f>
        <v/>
      </c>
      <c r="K198" s="6">
        <f>IF(J198="","",J198-'Settings'!$B$3)</f>
        <v/>
      </c>
      <c r="M198" s="7" t="n"/>
      <c r="N198" s="6" t="n"/>
      <c r="P198" s="6" t="n"/>
      <c r="Q198" s="6" t="n"/>
      <c r="R198" s="6" t="n"/>
      <c r="S198">
        <f>IF(OR(E198="",Q198&lt;&gt;""),"",E198-TODAY())</f>
        <v/>
      </c>
      <c r="T198">
        <f>IF(E198="","",IF(Q198&lt;&gt;"","RENEWED",IF(L198="End","ENDING",IF(N198&lt;&gt;"","OFFER SENT",IF(AND(J198&lt;&gt;"",TODAY()&gt;=J198),"DECIDE NOW","OK")))))</f>
        <v/>
      </c>
      <c r="U198">
        <f>IF(E198="","",IF(IF(AND(I198&lt;&gt;"",TODAY()&gt;I198,N198="",Q198=""),"NOTICE DEADLINE PASSED - NOTHING SENT; ","")&amp;IF(AND(TODAY()&gt;E198,Q198="",L198&lt;&gt;"End"),"PAST END DATE - NOT RENEWED; ","")&amp;IF(AND(J198&lt;&gt;"",TODAY()&gt;=J198,OR(L198="",L198="Undecided"),N198="",Q198=""),"DECIDE NOW; ","")&amp;IF(AND(K198&lt;&gt;"",TODAY()&gt;=K198,TODAY()&lt;J198,OR(L198="",L198="Undecided"),Q198=""),"DECIDE SOON; ","")&amp;IF(AND(N198&lt;&gt;"",OR(O198="",O198="No answer"),Q198="",L198&lt;&gt;"End",I198&lt;&gt;"",TODAY()&gt;=N(I198)-'Settings'!$B$4),"FOLLOW UP - NO ANSWER; ","")&amp;IF(AND(O198="Accepted",Q198=""),"ACCEPTED - NOT SIGNED; ","")&amp;IF(AND(H198="",Q198=""),"ENTER NOTICE DAYS; ","")&amp;IF(AND(Q198&lt;&gt;"",R198=""),"ENTER NEW END DATE; ","")="","",LEFT(IF(AND(I198&lt;&gt;"",TODAY()&gt;I198,N198="",Q198=""),"NOTICE DEADLINE PASSED - NOTHING SENT; ","")&amp;IF(AND(TODAY()&gt;E198,Q198="",L198&lt;&gt;"End"),"PAST END DATE - NOT RENEWED; ","")&amp;IF(AND(J198&lt;&gt;"",TODAY()&gt;=J198,OR(L198="",L198="Undecided"),N198="",Q198=""),"DECIDE NOW; ","")&amp;IF(AND(K198&lt;&gt;"",TODAY()&gt;=K198,TODAY()&lt;J198,OR(L198="",L198="Undecided"),Q198=""),"DECIDE SOON; ","")&amp;IF(AND(N198&lt;&gt;"",OR(O198="",O198="No answer"),Q198="",L198&lt;&gt;"End",I198&lt;&gt;"",TODAY()&gt;=N(I198)-'Settings'!$B$4),"FOLLOW UP - NO ANSWER; ","")&amp;IF(AND(O198="Accepted",Q198=""),"ACCEPTED - NOT SIGNED; ","")&amp;IF(AND(H198="",Q198=""),"ENTER NOTICE DAYS; ","")&amp;IF(AND(Q198&lt;&gt;"",R198=""),"ENTER NEW END DATE; ",""),LEN(IF(AND(I198&lt;&gt;"",TODAY()&gt;I198,N198="",Q198=""),"NOTICE DEADLINE PASSED - NOTHING SENT; ","")&amp;IF(AND(TODAY()&gt;E198,Q198="",L198&lt;&gt;"End"),"PAST END DATE - NOT RENEWED; ","")&amp;IF(AND(J198&lt;&gt;"",TODAY()&gt;=J198,OR(L198="",L198="Undecided"),N198="",Q198=""),"DECIDE NOW; ","")&amp;IF(AND(K198&lt;&gt;"",TODAY()&gt;=K198,TODAY()&lt;J198,OR(L198="",L198="Undecided"),Q198=""),"DECIDE SOON; ","")&amp;IF(AND(N198&lt;&gt;"",OR(O198="",O198="No answer"),Q198="",L198&lt;&gt;"End",I198&lt;&gt;"",TODAY()&gt;=N(I198)-'Settings'!$B$4),"FOLLOW UP - NO ANSWER; ","")&amp;IF(AND(O198="Accepted",Q198=""),"ACCEPTED - NOT SIGNED; ","")&amp;IF(AND(H198="",Q198=""),"ENTER NOTICE DAYS; ","")&amp;IF(AND(Q198&lt;&gt;"",R198=""),"ENTER NEW END DATE; ",""))-2)))</f>
        <v/>
      </c>
    </row>
    <row r="199">
      <c r="D199" s="6" t="n"/>
      <c r="E199" s="6" t="n"/>
      <c r="F199" s="7" t="n"/>
      <c r="I199" s="6">
        <f>IF(OR(E199="",H199=""),"",E199-H199)</f>
        <v/>
      </c>
      <c r="J199" s="6">
        <f>IF(I199="","",I199-'Settings'!$B$2)</f>
        <v/>
      </c>
      <c r="K199" s="6">
        <f>IF(J199="","",J199-'Settings'!$B$3)</f>
        <v/>
      </c>
      <c r="M199" s="7" t="n"/>
      <c r="N199" s="6" t="n"/>
      <c r="P199" s="6" t="n"/>
      <c r="Q199" s="6" t="n"/>
      <c r="R199" s="6" t="n"/>
      <c r="S199">
        <f>IF(OR(E199="",Q199&lt;&gt;""),"",E199-TODAY())</f>
        <v/>
      </c>
      <c r="T199">
        <f>IF(E199="","",IF(Q199&lt;&gt;"","RENEWED",IF(L199="End","ENDING",IF(N199&lt;&gt;"","OFFER SENT",IF(AND(J199&lt;&gt;"",TODAY()&gt;=J199),"DECIDE NOW","OK")))))</f>
        <v/>
      </c>
      <c r="U199">
        <f>IF(E199="","",IF(IF(AND(I199&lt;&gt;"",TODAY()&gt;I199,N199="",Q199=""),"NOTICE DEADLINE PASSED - NOTHING SENT; ","")&amp;IF(AND(TODAY()&gt;E199,Q199="",L199&lt;&gt;"End"),"PAST END DATE - NOT RENEWED; ","")&amp;IF(AND(J199&lt;&gt;"",TODAY()&gt;=J199,OR(L199="",L199="Undecided"),N199="",Q199=""),"DECIDE NOW; ","")&amp;IF(AND(K199&lt;&gt;"",TODAY()&gt;=K199,TODAY()&lt;J199,OR(L199="",L199="Undecided"),Q199=""),"DECIDE SOON; ","")&amp;IF(AND(N199&lt;&gt;"",OR(O199="",O199="No answer"),Q199="",L199&lt;&gt;"End",I199&lt;&gt;"",TODAY()&gt;=N(I199)-'Settings'!$B$4),"FOLLOW UP - NO ANSWER; ","")&amp;IF(AND(O199="Accepted",Q199=""),"ACCEPTED - NOT SIGNED; ","")&amp;IF(AND(H199="",Q199=""),"ENTER NOTICE DAYS; ","")&amp;IF(AND(Q199&lt;&gt;"",R199=""),"ENTER NEW END DATE; ","")="","",LEFT(IF(AND(I199&lt;&gt;"",TODAY()&gt;I199,N199="",Q199=""),"NOTICE DEADLINE PASSED - NOTHING SENT; ","")&amp;IF(AND(TODAY()&gt;E199,Q199="",L199&lt;&gt;"End"),"PAST END DATE - NOT RENEWED; ","")&amp;IF(AND(J199&lt;&gt;"",TODAY()&gt;=J199,OR(L199="",L199="Undecided"),N199="",Q199=""),"DECIDE NOW; ","")&amp;IF(AND(K199&lt;&gt;"",TODAY()&gt;=K199,TODAY()&lt;J199,OR(L199="",L199="Undecided"),Q199=""),"DECIDE SOON; ","")&amp;IF(AND(N199&lt;&gt;"",OR(O199="",O199="No answer"),Q199="",L199&lt;&gt;"End",I199&lt;&gt;"",TODAY()&gt;=N(I199)-'Settings'!$B$4),"FOLLOW UP - NO ANSWER; ","")&amp;IF(AND(O199="Accepted",Q199=""),"ACCEPTED - NOT SIGNED; ","")&amp;IF(AND(H199="",Q199=""),"ENTER NOTICE DAYS; ","")&amp;IF(AND(Q199&lt;&gt;"",R199=""),"ENTER NEW END DATE; ",""),LEN(IF(AND(I199&lt;&gt;"",TODAY()&gt;I199,N199="",Q199=""),"NOTICE DEADLINE PASSED - NOTHING SENT; ","")&amp;IF(AND(TODAY()&gt;E199,Q199="",L199&lt;&gt;"End"),"PAST END DATE - NOT RENEWED; ","")&amp;IF(AND(J199&lt;&gt;"",TODAY()&gt;=J199,OR(L199="",L199="Undecided"),N199="",Q199=""),"DECIDE NOW; ","")&amp;IF(AND(K199&lt;&gt;"",TODAY()&gt;=K199,TODAY()&lt;J199,OR(L199="",L199="Undecided"),Q199=""),"DECIDE SOON; ","")&amp;IF(AND(N199&lt;&gt;"",OR(O199="",O199="No answer"),Q199="",L199&lt;&gt;"End",I199&lt;&gt;"",TODAY()&gt;=N(I199)-'Settings'!$B$4),"FOLLOW UP - NO ANSWER; ","")&amp;IF(AND(O199="Accepted",Q199=""),"ACCEPTED - NOT SIGNED; ","")&amp;IF(AND(H199="",Q199=""),"ENTER NOTICE DAYS; ","")&amp;IF(AND(Q199&lt;&gt;"",R199=""),"ENTER NEW END DATE; ",""))-2)))</f>
        <v/>
      </c>
    </row>
    <row r="200">
      <c r="D200" s="6" t="n"/>
      <c r="E200" s="6" t="n"/>
      <c r="F200" s="7" t="n"/>
      <c r="I200" s="6">
        <f>IF(OR(E200="",H200=""),"",E200-H200)</f>
        <v/>
      </c>
      <c r="J200" s="6">
        <f>IF(I200="","",I200-'Settings'!$B$2)</f>
        <v/>
      </c>
      <c r="K200" s="6">
        <f>IF(J200="","",J200-'Settings'!$B$3)</f>
        <v/>
      </c>
      <c r="M200" s="7" t="n"/>
      <c r="N200" s="6" t="n"/>
      <c r="P200" s="6" t="n"/>
      <c r="Q200" s="6" t="n"/>
      <c r="R200" s="6" t="n"/>
      <c r="S200">
        <f>IF(OR(E200="",Q200&lt;&gt;""),"",E200-TODAY())</f>
        <v/>
      </c>
      <c r="T200">
        <f>IF(E200="","",IF(Q200&lt;&gt;"","RENEWED",IF(L200="End","ENDING",IF(N200&lt;&gt;"","OFFER SENT",IF(AND(J200&lt;&gt;"",TODAY()&gt;=J200),"DECIDE NOW","OK")))))</f>
        <v/>
      </c>
      <c r="U200">
        <f>IF(E200="","",IF(IF(AND(I200&lt;&gt;"",TODAY()&gt;I200,N200="",Q200=""),"NOTICE DEADLINE PASSED - NOTHING SENT; ","")&amp;IF(AND(TODAY()&gt;E200,Q200="",L200&lt;&gt;"End"),"PAST END DATE - NOT RENEWED; ","")&amp;IF(AND(J200&lt;&gt;"",TODAY()&gt;=J200,OR(L200="",L200="Undecided"),N200="",Q200=""),"DECIDE NOW; ","")&amp;IF(AND(K200&lt;&gt;"",TODAY()&gt;=K200,TODAY()&lt;J200,OR(L200="",L200="Undecided"),Q200=""),"DECIDE SOON; ","")&amp;IF(AND(N200&lt;&gt;"",OR(O200="",O200="No answer"),Q200="",L200&lt;&gt;"End",I200&lt;&gt;"",TODAY()&gt;=N(I200)-'Settings'!$B$4),"FOLLOW UP - NO ANSWER; ","")&amp;IF(AND(O200="Accepted",Q200=""),"ACCEPTED - NOT SIGNED; ","")&amp;IF(AND(H200="",Q200=""),"ENTER NOTICE DAYS; ","")&amp;IF(AND(Q200&lt;&gt;"",R200=""),"ENTER NEW END DATE; ","")="","",LEFT(IF(AND(I200&lt;&gt;"",TODAY()&gt;I200,N200="",Q200=""),"NOTICE DEADLINE PASSED - NOTHING SENT; ","")&amp;IF(AND(TODAY()&gt;E200,Q200="",L200&lt;&gt;"End"),"PAST END DATE - NOT RENEWED; ","")&amp;IF(AND(J200&lt;&gt;"",TODAY()&gt;=J200,OR(L200="",L200="Undecided"),N200="",Q200=""),"DECIDE NOW; ","")&amp;IF(AND(K200&lt;&gt;"",TODAY()&gt;=K200,TODAY()&lt;J200,OR(L200="",L200="Undecided"),Q200=""),"DECIDE SOON; ","")&amp;IF(AND(N200&lt;&gt;"",OR(O200="",O200="No answer"),Q200="",L200&lt;&gt;"End",I200&lt;&gt;"",TODAY()&gt;=N(I200)-'Settings'!$B$4),"FOLLOW UP - NO ANSWER; ","")&amp;IF(AND(O200="Accepted",Q200=""),"ACCEPTED - NOT SIGNED; ","")&amp;IF(AND(H200="",Q200=""),"ENTER NOTICE DAYS; ","")&amp;IF(AND(Q200&lt;&gt;"",R200=""),"ENTER NEW END DATE; ",""),LEN(IF(AND(I200&lt;&gt;"",TODAY()&gt;I200,N200="",Q200=""),"NOTICE DEADLINE PASSED - NOTHING SENT; ","")&amp;IF(AND(TODAY()&gt;E200,Q200="",L200&lt;&gt;"End"),"PAST END DATE - NOT RENEWED; ","")&amp;IF(AND(J200&lt;&gt;"",TODAY()&gt;=J200,OR(L200="",L200="Undecided"),N200="",Q200=""),"DECIDE NOW; ","")&amp;IF(AND(K200&lt;&gt;"",TODAY()&gt;=K200,TODAY()&lt;J200,OR(L200="",L200="Undecided"),Q200=""),"DECIDE SOON; ","")&amp;IF(AND(N200&lt;&gt;"",OR(O200="",O200="No answer"),Q200="",L200&lt;&gt;"End",I200&lt;&gt;"",TODAY()&gt;=N(I200)-'Settings'!$B$4),"FOLLOW UP - NO ANSWER; ","")&amp;IF(AND(O200="Accepted",Q200=""),"ACCEPTED - NOT SIGNED; ","")&amp;IF(AND(H200="",Q200=""),"ENTER NOTICE DAYS; ","")&amp;IF(AND(Q200&lt;&gt;"",R200=""),"ENTER NEW END DATE; ",""))-2)))</f>
        <v/>
      </c>
    </row>
    <row r="201">
      <c r="D201" s="6" t="n"/>
      <c r="E201" s="6" t="n"/>
      <c r="F201" s="7" t="n"/>
      <c r="I201" s="6">
        <f>IF(OR(E201="",H201=""),"",E201-H201)</f>
        <v/>
      </c>
      <c r="J201" s="6">
        <f>IF(I201="","",I201-'Settings'!$B$2)</f>
        <v/>
      </c>
      <c r="K201" s="6">
        <f>IF(J201="","",J201-'Settings'!$B$3)</f>
        <v/>
      </c>
      <c r="M201" s="7" t="n"/>
      <c r="N201" s="6" t="n"/>
      <c r="P201" s="6" t="n"/>
      <c r="Q201" s="6" t="n"/>
      <c r="R201" s="6" t="n"/>
      <c r="S201">
        <f>IF(OR(E201="",Q201&lt;&gt;""),"",E201-TODAY())</f>
        <v/>
      </c>
      <c r="T201">
        <f>IF(E201="","",IF(Q201&lt;&gt;"","RENEWED",IF(L201="End","ENDING",IF(N201&lt;&gt;"","OFFER SENT",IF(AND(J201&lt;&gt;"",TODAY()&gt;=J201),"DECIDE NOW","OK")))))</f>
        <v/>
      </c>
      <c r="U201">
        <f>IF(E201="","",IF(IF(AND(I201&lt;&gt;"",TODAY()&gt;I201,N201="",Q201=""),"NOTICE DEADLINE PASSED - NOTHING SENT; ","")&amp;IF(AND(TODAY()&gt;E201,Q201="",L201&lt;&gt;"End"),"PAST END DATE - NOT RENEWED; ","")&amp;IF(AND(J201&lt;&gt;"",TODAY()&gt;=J201,OR(L201="",L201="Undecided"),N201="",Q201=""),"DECIDE NOW; ","")&amp;IF(AND(K201&lt;&gt;"",TODAY()&gt;=K201,TODAY()&lt;J201,OR(L201="",L201="Undecided"),Q201=""),"DECIDE SOON; ","")&amp;IF(AND(N201&lt;&gt;"",OR(O201="",O201="No answer"),Q201="",L201&lt;&gt;"End",I201&lt;&gt;"",TODAY()&gt;=N(I201)-'Settings'!$B$4),"FOLLOW UP - NO ANSWER; ","")&amp;IF(AND(O201="Accepted",Q201=""),"ACCEPTED - NOT SIGNED; ","")&amp;IF(AND(H201="",Q201=""),"ENTER NOTICE DAYS; ","")&amp;IF(AND(Q201&lt;&gt;"",R201=""),"ENTER NEW END DATE; ","")="","",LEFT(IF(AND(I201&lt;&gt;"",TODAY()&gt;I201,N201="",Q201=""),"NOTICE DEADLINE PASSED - NOTHING SENT; ","")&amp;IF(AND(TODAY()&gt;E201,Q201="",L201&lt;&gt;"End"),"PAST END DATE - NOT RENEWED; ","")&amp;IF(AND(J201&lt;&gt;"",TODAY()&gt;=J201,OR(L201="",L201="Undecided"),N201="",Q201=""),"DECIDE NOW; ","")&amp;IF(AND(K201&lt;&gt;"",TODAY()&gt;=K201,TODAY()&lt;J201,OR(L201="",L201="Undecided"),Q201=""),"DECIDE SOON; ","")&amp;IF(AND(N201&lt;&gt;"",OR(O201="",O201="No answer"),Q201="",L201&lt;&gt;"End",I201&lt;&gt;"",TODAY()&gt;=N(I201)-'Settings'!$B$4),"FOLLOW UP - NO ANSWER; ","")&amp;IF(AND(O201="Accepted",Q201=""),"ACCEPTED - NOT SIGNED; ","")&amp;IF(AND(H201="",Q201=""),"ENTER NOTICE DAYS; ","")&amp;IF(AND(Q201&lt;&gt;"",R201=""),"ENTER NEW END DATE; ",""),LEN(IF(AND(I201&lt;&gt;"",TODAY()&gt;I201,N201="",Q201=""),"NOTICE DEADLINE PASSED - NOTHING SENT; ","")&amp;IF(AND(TODAY()&gt;E201,Q201="",L201&lt;&gt;"End"),"PAST END DATE - NOT RENEWED; ","")&amp;IF(AND(J201&lt;&gt;"",TODAY()&gt;=J201,OR(L201="",L201="Undecided"),N201="",Q201=""),"DECIDE NOW; ","")&amp;IF(AND(K201&lt;&gt;"",TODAY()&gt;=K201,TODAY()&lt;J201,OR(L201="",L201="Undecided"),Q201=""),"DECIDE SOON; ","")&amp;IF(AND(N201&lt;&gt;"",OR(O201="",O201="No answer"),Q201="",L201&lt;&gt;"End",I201&lt;&gt;"",TODAY()&gt;=N(I201)-'Settings'!$B$4),"FOLLOW UP - NO ANSWER; ","")&amp;IF(AND(O201="Accepted",Q201=""),"ACCEPTED - NOT SIGNED; ","")&amp;IF(AND(H201="",Q201=""),"ENTER NOTICE DAYS; ","")&amp;IF(AND(Q201&lt;&gt;"",R201=""),"ENTER NEW END DATE; ",""))-2)))</f>
        <v/>
      </c>
    </row>
    <row r="202">
      <c r="D202" s="6" t="n"/>
      <c r="E202" s="6" t="n"/>
      <c r="F202" s="7" t="n"/>
      <c r="I202" s="6">
        <f>IF(OR(E202="",H202=""),"",E202-H202)</f>
        <v/>
      </c>
      <c r="J202" s="6">
        <f>IF(I202="","",I202-'Settings'!$B$2)</f>
        <v/>
      </c>
      <c r="K202" s="6">
        <f>IF(J202="","",J202-'Settings'!$B$3)</f>
        <v/>
      </c>
      <c r="M202" s="7" t="n"/>
      <c r="N202" s="6" t="n"/>
      <c r="P202" s="6" t="n"/>
      <c r="Q202" s="6" t="n"/>
      <c r="R202" s="6" t="n"/>
      <c r="S202">
        <f>IF(OR(E202="",Q202&lt;&gt;""),"",E202-TODAY())</f>
        <v/>
      </c>
      <c r="T202">
        <f>IF(E202="","",IF(Q202&lt;&gt;"","RENEWED",IF(L202="End","ENDING",IF(N202&lt;&gt;"","OFFER SENT",IF(AND(J202&lt;&gt;"",TODAY()&gt;=J202),"DECIDE NOW","OK")))))</f>
        <v/>
      </c>
      <c r="U202">
        <f>IF(E202="","",IF(IF(AND(I202&lt;&gt;"",TODAY()&gt;I202,N202="",Q202=""),"NOTICE DEADLINE PASSED - NOTHING SENT; ","")&amp;IF(AND(TODAY()&gt;E202,Q202="",L202&lt;&gt;"End"),"PAST END DATE - NOT RENEWED; ","")&amp;IF(AND(J202&lt;&gt;"",TODAY()&gt;=J202,OR(L202="",L202="Undecided"),N202="",Q202=""),"DECIDE NOW; ","")&amp;IF(AND(K202&lt;&gt;"",TODAY()&gt;=K202,TODAY()&lt;J202,OR(L202="",L202="Undecided"),Q202=""),"DECIDE SOON; ","")&amp;IF(AND(N202&lt;&gt;"",OR(O202="",O202="No answer"),Q202="",L202&lt;&gt;"End",I202&lt;&gt;"",TODAY()&gt;=N(I202)-'Settings'!$B$4),"FOLLOW UP - NO ANSWER; ","")&amp;IF(AND(O202="Accepted",Q202=""),"ACCEPTED - NOT SIGNED; ","")&amp;IF(AND(H202="",Q202=""),"ENTER NOTICE DAYS; ","")&amp;IF(AND(Q202&lt;&gt;"",R202=""),"ENTER NEW END DATE; ","")="","",LEFT(IF(AND(I202&lt;&gt;"",TODAY()&gt;I202,N202="",Q202=""),"NOTICE DEADLINE PASSED - NOTHING SENT; ","")&amp;IF(AND(TODAY()&gt;E202,Q202="",L202&lt;&gt;"End"),"PAST END DATE - NOT RENEWED; ","")&amp;IF(AND(J202&lt;&gt;"",TODAY()&gt;=J202,OR(L202="",L202="Undecided"),N202="",Q202=""),"DECIDE NOW; ","")&amp;IF(AND(K202&lt;&gt;"",TODAY()&gt;=K202,TODAY()&lt;J202,OR(L202="",L202="Undecided"),Q202=""),"DECIDE SOON; ","")&amp;IF(AND(N202&lt;&gt;"",OR(O202="",O202="No answer"),Q202="",L202&lt;&gt;"End",I202&lt;&gt;"",TODAY()&gt;=N(I202)-'Settings'!$B$4),"FOLLOW UP - NO ANSWER; ","")&amp;IF(AND(O202="Accepted",Q202=""),"ACCEPTED - NOT SIGNED; ","")&amp;IF(AND(H202="",Q202=""),"ENTER NOTICE DAYS; ","")&amp;IF(AND(Q202&lt;&gt;"",R202=""),"ENTER NEW END DATE; ",""),LEN(IF(AND(I202&lt;&gt;"",TODAY()&gt;I202,N202="",Q202=""),"NOTICE DEADLINE PASSED - NOTHING SENT; ","")&amp;IF(AND(TODAY()&gt;E202,Q202="",L202&lt;&gt;"End"),"PAST END DATE - NOT RENEWED; ","")&amp;IF(AND(J202&lt;&gt;"",TODAY()&gt;=J202,OR(L202="",L202="Undecided"),N202="",Q202=""),"DECIDE NOW; ","")&amp;IF(AND(K202&lt;&gt;"",TODAY()&gt;=K202,TODAY()&lt;J202,OR(L202="",L202="Undecided"),Q202=""),"DECIDE SOON; ","")&amp;IF(AND(N202&lt;&gt;"",OR(O202="",O202="No answer"),Q202="",L202&lt;&gt;"End",I202&lt;&gt;"",TODAY()&gt;=N(I202)-'Settings'!$B$4),"FOLLOW UP - NO ANSWER; ","")&amp;IF(AND(O202="Accepted",Q202=""),"ACCEPTED - NOT SIGNED; ","")&amp;IF(AND(H202="",Q202=""),"ENTER NOTICE DAYS; ","")&amp;IF(AND(Q202&lt;&gt;"",R202=""),"ENTER NEW END DATE; ",""))-2)))</f>
        <v/>
      </c>
    </row>
    <row r="203">
      <c r="D203" s="6" t="n"/>
      <c r="E203" s="6" t="n"/>
      <c r="F203" s="7" t="n"/>
      <c r="I203" s="6">
        <f>IF(OR(E203="",H203=""),"",E203-H203)</f>
        <v/>
      </c>
      <c r="J203" s="6">
        <f>IF(I203="","",I203-'Settings'!$B$2)</f>
        <v/>
      </c>
      <c r="K203" s="6">
        <f>IF(J203="","",J203-'Settings'!$B$3)</f>
        <v/>
      </c>
      <c r="M203" s="7" t="n"/>
      <c r="N203" s="6" t="n"/>
      <c r="P203" s="6" t="n"/>
      <c r="Q203" s="6" t="n"/>
      <c r="R203" s="6" t="n"/>
      <c r="S203">
        <f>IF(OR(E203="",Q203&lt;&gt;""),"",E203-TODAY())</f>
        <v/>
      </c>
      <c r="T203">
        <f>IF(E203="","",IF(Q203&lt;&gt;"","RENEWED",IF(L203="End","ENDING",IF(N203&lt;&gt;"","OFFER SENT",IF(AND(J203&lt;&gt;"",TODAY()&gt;=J203),"DECIDE NOW","OK")))))</f>
        <v/>
      </c>
      <c r="U203">
        <f>IF(E203="","",IF(IF(AND(I203&lt;&gt;"",TODAY()&gt;I203,N203="",Q203=""),"NOTICE DEADLINE PASSED - NOTHING SENT; ","")&amp;IF(AND(TODAY()&gt;E203,Q203="",L203&lt;&gt;"End"),"PAST END DATE - NOT RENEWED; ","")&amp;IF(AND(J203&lt;&gt;"",TODAY()&gt;=J203,OR(L203="",L203="Undecided"),N203="",Q203=""),"DECIDE NOW; ","")&amp;IF(AND(K203&lt;&gt;"",TODAY()&gt;=K203,TODAY()&lt;J203,OR(L203="",L203="Undecided"),Q203=""),"DECIDE SOON; ","")&amp;IF(AND(N203&lt;&gt;"",OR(O203="",O203="No answer"),Q203="",L203&lt;&gt;"End",I203&lt;&gt;"",TODAY()&gt;=N(I203)-'Settings'!$B$4),"FOLLOW UP - NO ANSWER; ","")&amp;IF(AND(O203="Accepted",Q203=""),"ACCEPTED - NOT SIGNED; ","")&amp;IF(AND(H203="",Q203=""),"ENTER NOTICE DAYS; ","")&amp;IF(AND(Q203&lt;&gt;"",R203=""),"ENTER NEW END DATE; ","")="","",LEFT(IF(AND(I203&lt;&gt;"",TODAY()&gt;I203,N203="",Q203=""),"NOTICE DEADLINE PASSED - NOTHING SENT; ","")&amp;IF(AND(TODAY()&gt;E203,Q203="",L203&lt;&gt;"End"),"PAST END DATE - NOT RENEWED; ","")&amp;IF(AND(J203&lt;&gt;"",TODAY()&gt;=J203,OR(L203="",L203="Undecided"),N203="",Q203=""),"DECIDE NOW; ","")&amp;IF(AND(K203&lt;&gt;"",TODAY()&gt;=K203,TODAY()&lt;J203,OR(L203="",L203="Undecided"),Q203=""),"DECIDE SOON; ","")&amp;IF(AND(N203&lt;&gt;"",OR(O203="",O203="No answer"),Q203="",L203&lt;&gt;"End",I203&lt;&gt;"",TODAY()&gt;=N(I203)-'Settings'!$B$4),"FOLLOW UP - NO ANSWER; ","")&amp;IF(AND(O203="Accepted",Q203=""),"ACCEPTED - NOT SIGNED; ","")&amp;IF(AND(H203="",Q203=""),"ENTER NOTICE DAYS; ","")&amp;IF(AND(Q203&lt;&gt;"",R203=""),"ENTER NEW END DATE; ",""),LEN(IF(AND(I203&lt;&gt;"",TODAY()&gt;I203,N203="",Q203=""),"NOTICE DEADLINE PASSED - NOTHING SENT; ","")&amp;IF(AND(TODAY()&gt;E203,Q203="",L203&lt;&gt;"End"),"PAST END DATE - NOT RENEWED; ","")&amp;IF(AND(J203&lt;&gt;"",TODAY()&gt;=J203,OR(L203="",L203="Undecided"),N203="",Q203=""),"DECIDE NOW; ","")&amp;IF(AND(K203&lt;&gt;"",TODAY()&gt;=K203,TODAY()&lt;J203,OR(L203="",L203="Undecided"),Q203=""),"DECIDE SOON; ","")&amp;IF(AND(N203&lt;&gt;"",OR(O203="",O203="No answer"),Q203="",L203&lt;&gt;"End",I203&lt;&gt;"",TODAY()&gt;=N(I203)-'Settings'!$B$4),"FOLLOW UP - NO ANSWER; ","")&amp;IF(AND(O203="Accepted",Q203=""),"ACCEPTED - NOT SIGNED; ","")&amp;IF(AND(H203="",Q203=""),"ENTER NOTICE DAYS; ","")&amp;IF(AND(Q203&lt;&gt;"",R203=""),"ENTER NEW END DATE; ",""))-2)))</f>
        <v/>
      </c>
    </row>
    <row r="204">
      <c r="D204" s="6" t="n"/>
      <c r="E204" s="6" t="n"/>
      <c r="F204" s="7" t="n"/>
      <c r="I204" s="6">
        <f>IF(OR(E204="",H204=""),"",E204-H204)</f>
        <v/>
      </c>
      <c r="J204" s="6">
        <f>IF(I204="","",I204-'Settings'!$B$2)</f>
        <v/>
      </c>
      <c r="K204" s="6">
        <f>IF(J204="","",J204-'Settings'!$B$3)</f>
        <v/>
      </c>
      <c r="M204" s="7" t="n"/>
      <c r="N204" s="6" t="n"/>
      <c r="P204" s="6" t="n"/>
      <c r="Q204" s="6" t="n"/>
      <c r="R204" s="6" t="n"/>
      <c r="S204">
        <f>IF(OR(E204="",Q204&lt;&gt;""),"",E204-TODAY())</f>
        <v/>
      </c>
      <c r="T204">
        <f>IF(E204="","",IF(Q204&lt;&gt;"","RENEWED",IF(L204="End","ENDING",IF(N204&lt;&gt;"","OFFER SENT",IF(AND(J204&lt;&gt;"",TODAY()&gt;=J204),"DECIDE NOW","OK")))))</f>
        <v/>
      </c>
      <c r="U204">
        <f>IF(E204="","",IF(IF(AND(I204&lt;&gt;"",TODAY()&gt;I204,N204="",Q204=""),"NOTICE DEADLINE PASSED - NOTHING SENT; ","")&amp;IF(AND(TODAY()&gt;E204,Q204="",L204&lt;&gt;"End"),"PAST END DATE - NOT RENEWED; ","")&amp;IF(AND(J204&lt;&gt;"",TODAY()&gt;=J204,OR(L204="",L204="Undecided"),N204="",Q204=""),"DECIDE NOW; ","")&amp;IF(AND(K204&lt;&gt;"",TODAY()&gt;=K204,TODAY()&lt;J204,OR(L204="",L204="Undecided"),Q204=""),"DECIDE SOON; ","")&amp;IF(AND(N204&lt;&gt;"",OR(O204="",O204="No answer"),Q204="",L204&lt;&gt;"End",I204&lt;&gt;"",TODAY()&gt;=N(I204)-'Settings'!$B$4),"FOLLOW UP - NO ANSWER; ","")&amp;IF(AND(O204="Accepted",Q204=""),"ACCEPTED - NOT SIGNED; ","")&amp;IF(AND(H204="",Q204=""),"ENTER NOTICE DAYS; ","")&amp;IF(AND(Q204&lt;&gt;"",R204=""),"ENTER NEW END DATE; ","")="","",LEFT(IF(AND(I204&lt;&gt;"",TODAY()&gt;I204,N204="",Q204=""),"NOTICE DEADLINE PASSED - NOTHING SENT; ","")&amp;IF(AND(TODAY()&gt;E204,Q204="",L204&lt;&gt;"End"),"PAST END DATE - NOT RENEWED; ","")&amp;IF(AND(J204&lt;&gt;"",TODAY()&gt;=J204,OR(L204="",L204="Undecided"),N204="",Q204=""),"DECIDE NOW; ","")&amp;IF(AND(K204&lt;&gt;"",TODAY()&gt;=K204,TODAY()&lt;J204,OR(L204="",L204="Undecided"),Q204=""),"DECIDE SOON; ","")&amp;IF(AND(N204&lt;&gt;"",OR(O204="",O204="No answer"),Q204="",L204&lt;&gt;"End",I204&lt;&gt;"",TODAY()&gt;=N(I204)-'Settings'!$B$4),"FOLLOW UP - NO ANSWER; ","")&amp;IF(AND(O204="Accepted",Q204=""),"ACCEPTED - NOT SIGNED; ","")&amp;IF(AND(H204="",Q204=""),"ENTER NOTICE DAYS; ","")&amp;IF(AND(Q204&lt;&gt;"",R204=""),"ENTER NEW END DATE; ",""),LEN(IF(AND(I204&lt;&gt;"",TODAY()&gt;I204,N204="",Q204=""),"NOTICE DEADLINE PASSED - NOTHING SENT; ","")&amp;IF(AND(TODAY()&gt;E204,Q204="",L204&lt;&gt;"End"),"PAST END DATE - NOT RENEWED; ","")&amp;IF(AND(J204&lt;&gt;"",TODAY()&gt;=J204,OR(L204="",L204="Undecided"),N204="",Q204=""),"DECIDE NOW; ","")&amp;IF(AND(K204&lt;&gt;"",TODAY()&gt;=K204,TODAY()&lt;J204,OR(L204="",L204="Undecided"),Q204=""),"DECIDE SOON; ","")&amp;IF(AND(N204&lt;&gt;"",OR(O204="",O204="No answer"),Q204="",L204&lt;&gt;"End",I204&lt;&gt;"",TODAY()&gt;=N(I204)-'Settings'!$B$4),"FOLLOW UP - NO ANSWER; ","")&amp;IF(AND(O204="Accepted",Q204=""),"ACCEPTED - NOT SIGNED; ","")&amp;IF(AND(H204="",Q204=""),"ENTER NOTICE DAYS; ","")&amp;IF(AND(Q204&lt;&gt;"",R204=""),"ENTER NEW END DATE; ",""))-2)))</f>
        <v/>
      </c>
    </row>
    <row r="205">
      <c r="D205" s="6" t="n"/>
      <c r="E205" s="6" t="n"/>
      <c r="F205" s="7" t="n"/>
      <c r="I205" s="6">
        <f>IF(OR(E205="",H205=""),"",E205-H205)</f>
        <v/>
      </c>
      <c r="J205" s="6">
        <f>IF(I205="","",I205-'Settings'!$B$2)</f>
        <v/>
      </c>
      <c r="K205" s="6">
        <f>IF(J205="","",J205-'Settings'!$B$3)</f>
        <v/>
      </c>
      <c r="M205" s="7" t="n"/>
      <c r="N205" s="6" t="n"/>
      <c r="P205" s="6" t="n"/>
      <c r="Q205" s="6" t="n"/>
      <c r="R205" s="6" t="n"/>
      <c r="S205">
        <f>IF(OR(E205="",Q205&lt;&gt;""),"",E205-TODAY())</f>
        <v/>
      </c>
      <c r="T205">
        <f>IF(E205="","",IF(Q205&lt;&gt;"","RENEWED",IF(L205="End","ENDING",IF(N205&lt;&gt;"","OFFER SENT",IF(AND(J205&lt;&gt;"",TODAY()&gt;=J205),"DECIDE NOW","OK")))))</f>
        <v/>
      </c>
      <c r="U205">
        <f>IF(E205="","",IF(IF(AND(I205&lt;&gt;"",TODAY()&gt;I205,N205="",Q205=""),"NOTICE DEADLINE PASSED - NOTHING SENT; ","")&amp;IF(AND(TODAY()&gt;E205,Q205="",L205&lt;&gt;"End"),"PAST END DATE - NOT RENEWED; ","")&amp;IF(AND(J205&lt;&gt;"",TODAY()&gt;=J205,OR(L205="",L205="Undecided"),N205="",Q205=""),"DECIDE NOW; ","")&amp;IF(AND(K205&lt;&gt;"",TODAY()&gt;=K205,TODAY()&lt;J205,OR(L205="",L205="Undecided"),Q205=""),"DECIDE SOON; ","")&amp;IF(AND(N205&lt;&gt;"",OR(O205="",O205="No answer"),Q205="",L205&lt;&gt;"End",I205&lt;&gt;"",TODAY()&gt;=N(I205)-'Settings'!$B$4),"FOLLOW UP - NO ANSWER; ","")&amp;IF(AND(O205="Accepted",Q205=""),"ACCEPTED - NOT SIGNED; ","")&amp;IF(AND(H205="",Q205=""),"ENTER NOTICE DAYS; ","")&amp;IF(AND(Q205&lt;&gt;"",R205=""),"ENTER NEW END DATE; ","")="","",LEFT(IF(AND(I205&lt;&gt;"",TODAY()&gt;I205,N205="",Q205=""),"NOTICE DEADLINE PASSED - NOTHING SENT; ","")&amp;IF(AND(TODAY()&gt;E205,Q205="",L205&lt;&gt;"End"),"PAST END DATE - NOT RENEWED; ","")&amp;IF(AND(J205&lt;&gt;"",TODAY()&gt;=J205,OR(L205="",L205="Undecided"),N205="",Q205=""),"DECIDE NOW; ","")&amp;IF(AND(K205&lt;&gt;"",TODAY()&gt;=K205,TODAY()&lt;J205,OR(L205="",L205="Undecided"),Q205=""),"DECIDE SOON; ","")&amp;IF(AND(N205&lt;&gt;"",OR(O205="",O205="No answer"),Q205="",L205&lt;&gt;"End",I205&lt;&gt;"",TODAY()&gt;=N(I205)-'Settings'!$B$4),"FOLLOW UP - NO ANSWER; ","")&amp;IF(AND(O205="Accepted",Q205=""),"ACCEPTED - NOT SIGNED; ","")&amp;IF(AND(H205="",Q205=""),"ENTER NOTICE DAYS; ","")&amp;IF(AND(Q205&lt;&gt;"",R205=""),"ENTER NEW END DATE; ",""),LEN(IF(AND(I205&lt;&gt;"",TODAY()&gt;I205,N205="",Q205=""),"NOTICE DEADLINE PASSED - NOTHING SENT; ","")&amp;IF(AND(TODAY()&gt;E205,Q205="",L205&lt;&gt;"End"),"PAST END DATE - NOT RENEWED; ","")&amp;IF(AND(J205&lt;&gt;"",TODAY()&gt;=J205,OR(L205="",L205="Undecided"),N205="",Q205=""),"DECIDE NOW; ","")&amp;IF(AND(K205&lt;&gt;"",TODAY()&gt;=K205,TODAY()&lt;J205,OR(L205="",L205="Undecided"),Q205=""),"DECIDE SOON; ","")&amp;IF(AND(N205&lt;&gt;"",OR(O205="",O205="No answer"),Q205="",L205&lt;&gt;"End",I205&lt;&gt;"",TODAY()&gt;=N(I205)-'Settings'!$B$4),"FOLLOW UP - NO ANSWER; ","")&amp;IF(AND(O205="Accepted",Q205=""),"ACCEPTED - NOT SIGNED; ","")&amp;IF(AND(H205="",Q205=""),"ENTER NOTICE DAYS; ","")&amp;IF(AND(Q205&lt;&gt;"",R205=""),"ENTER NEW END DATE; ",""))-2)))</f>
        <v/>
      </c>
    </row>
    <row r="206">
      <c r="D206" s="6" t="n"/>
      <c r="E206" s="6" t="n"/>
      <c r="F206" s="7" t="n"/>
      <c r="I206" s="6">
        <f>IF(OR(E206="",H206=""),"",E206-H206)</f>
        <v/>
      </c>
      <c r="J206" s="6">
        <f>IF(I206="","",I206-'Settings'!$B$2)</f>
        <v/>
      </c>
      <c r="K206" s="6">
        <f>IF(J206="","",J206-'Settings'!$B$3)</f>
        <v/>
      </c>
      <c r="M206" s="7" t="n"/>
      <c r="N206" s="6" t="n"/>
      <c r="P206" s="6" t="n"/>
      <c r="Q206" s="6" t="n"/>
      <c r="R206" s="6" t="n"/>
      <c r="S206">
        <f>IF(OR(E206="",Q206&lt;&gt;""),"",E206-TODAY())</f>
        <v/>
      </c>
      <c r="T206">
        <f>IF(E206="","",IF(Q206&lt;&gt;"","RENEWED",IF(L206="End","ENDING",IF(N206&lt;&gt;"","OFFER SENT",IF(AND(J206&lt;&gt;"",TODAY()&gt;=J206),"DECIDE NOW","OK")))))</f>
        <v/>
      </c>
      <c r="U206">
        <f>IF(E206="","",IF(IF(AND(I206&lt;&gt;"",TODAY()&gt;I206,N206="",Q206=""),"NOTICE DEADLINE PASSED - NOTHING SENT; ","")&amp;IF(AND(TODAY()&gt;E206,Q206="",L206&lt;&gt;"End"),"PAST END DATE - NOT RENEWED; ","")&amp;IF(AND(J206&lt;&gt;"",TODAY()&gt;=J206,OR(L206="",L206="Undecided"),N206="",Q206=""),"DECIDE NOW; ","")&amp;IF(AND(K206&lt;&gt;"",TODAY()&gt;=K206,TODAY()&lt;J206,OR(L206="",L206="Undecided"),Q206=""),"DECIDE SOON; ","")&amp;IF(AND(N206&lt;&gt;"",OR(O206="",O206="No answer"),Q206="",L206&lt;&gt;"End",I206&lt;&gt;"",TODAY()&gt;=N(I206)-'Settings'!$B$4),"FOLLOW UP - NO ANSWER; ","")&amp;IF(AND(O206="Accepted",Q206=""),"ACCEPTED - NOT SIGNED; ","")&amp;IF(AND(H206="",Q206=""),"ENTER NOTICE DAYS; ","")&amp;IF(AND(Q206&lt;&gt;"",R206=""),"ENTER NEW END DATE; ","")="","",LEFT(IF(AND(I206&lt;&gt;"",TODAY()&gt;I206,N206="",Q206=""),"NOTICE DEADLINE PASSED - NOTHING SENT; ","")&amp;IF(AND(TODAY()&gt;E206,Q206="",L206&lt;&gt;"End"),"PAST END DATE - NOT RENEWED; ","")&amp;IF(AND(J206&lt;&gt;"",TODAY()&gt;=J206,OR(L206="",L206="Undecided"),N206="",Q206=""),"DECIDE NOW; ","")&amp;IF(AND(K206&lt;&gt;"",TODAY()&gt;=K206,TODAY()&lt;J206,OR(L206="",L206="Undecided"),Q206=""),"DECIDE SOON; ","")&amp;IF(AND(N206&lt;&gt;"",OR(O206="",O206="No answer"),Q206="",L206&lt;&gt;"End",I206&lt;&gt;"",TODAY()&gt;=N(I206)-'Settings'!$B$4),"FOLLOW UP - NO ANSWER; ","")&amp;IF(AND(O206="Accepted",Q206=""),"ACCEPTED - NOT SIGNED; ","")&amp;IF(AND(H206="",Q206=""),"ENTER NOTICE DAYS; ","")&amp;IF(AND(Q206&lt;&gt;"",R206=""),"ENTER NEW END DATE; ",""),LEN(IF(AND(I206&lt;&gt;"",TODAY()&gt;I206,N206="",Q206=""),"NOTICE DEADLINE PASSED - NOTHING SENT; ","")&amp;IF(AND(TODAY()&gt;E206,Q206="",L206&lt;&gt;"End"),"PAST END DATE - NOT RENEWED; ","")&amp;IF(AND(J206&lt;&gt;"",TODAY()&gt;=J206,OR(L206="",L206="Undecided"),N206="",Q206=""),"DECIDE NOW; ","")&amp;IF(AND(K206&lt;&gt;"",TODAY()&gt;=K206,TODAY()&lt;J206,OR(L206="",L206="Undecided"),Q206=""),"DECIDE SOON; ","")&amp;IF(AND(N206&lt;&gt;"",OR(O206="",O206="No answer"),Q206="",L206&lt;&gt;"End",I206&lt;&gt;"",TODAY()&gt;=N(I206)-'Settings'!$B$4),"FOLLOW UP - NO ANSWER; ","")&amp;IF(AND(O206="Accepted",Q206=""),"ACCEPTED - NOT SIGNED; ","")&amp;IF(AND(H206="",Q206=""),"ENTER NOTICE DAYS; ","")&amp;IF(AND(Q206&lt;&gt;"",R206=""),"ENTER NEW END DATE; ",""))-2)))</f>
        <v/>
      </c>
    </row>
    <row r="207">
      <c r="D207" s="6" t="n"/>
      <c r="E207" s="6" t="n"/>
      <c r="F207" s="7" t="n"/>
      <c r="I207" s="6">
        <f>IF(OR(E207="",H207=""),"",E207-H207)</f>
        <v/>
      </c>
      <c r="J207" s="6">
        <f>IF(I207="","",I207-'Settings'!$B$2)</f>
        <v/>
      </c>
      <c r="K207" s="6">
        <f>IF(J207="","",J207-'Settings'!$B$3)</f>
        <v/>
      </c>
      <c r="M207" s="7" t="n"/>
      <c r="N207" s="6" t="n"/>
      <c r="P207" s="6" t="n"/>
      <c r="Q207" s="6" t="n"/>
      <c r="R207" s="6" t="n"/>
      <c r="S207">
        <f>IF(OR(E207="",Q207&lt;&gt;""),"",E207-TODAY())</f>
        <v/>
      </c>
      <c r="T207">
        <f>IF(E207="","",IF(Q207&lt;&gt;"","RENEWED",IF(L207="End","ENDING",IF(N207&lt;&gt;"","OFFER SENT",IF(AND(J207&lt;&gt;"",TODAY()&gt;=J207),"DECIDE NOW","OK")))))</f>
        <v/>
      </c>
      <c r="U207">
        <f>IF(E207="","",IF(IF(AND(I207&lt;&gt;"",TODAY()&gt;I207,N207="",Q207=""),"NOTICE DEADLINE PASSED - NOTHING SENT; ","")&amp;IF(AND(TODAY()&gt;E207,Q207="",L207&lt;&gt;"End"),"PAST END DATE - NOT RENEWED; ","")&amp;IF(AND(J207&lt;&gt;"",TODAY()&gt;=J207,OR(L207="",L207="Undecided"),N207="",Q207=""),"DECIDE NOW; ","")&amp;IF(AND(K207&lt;&gt;"",TODAY()&gt;=K207,TODAY()&lt;J207,OR(L207="",L207="Undecided"),Q207=""),"DECIDE SOON; ","")&amp;IF(AND(N207&lt;&gt;"",OR(O207="",O207="No answer"),Q207="",L207&lt;&gt;"End",I207&lt;&gt;"",TODAY()&gt;=N(I207)-'Settings'!$B$4),"FOLLOW UP - NO ANSWER; ","")&amp;IF(AND(O207="Accepted",Q207=""),"ACCEPTED - NOT SIGNED; ","")&amp;IF(AND(H207="",Q207=""),"ENTER NOTICE DAYS; ","")&amp;IF(AND(Q207&lt;&gt;"",R207=""),"ENTER NEW END DATE; ","")="","",LEFT(IF(AND(I207&lt;&gt;"",TODAY()&gt;I207,N207="",Q207=""),"NOTICE DEADLINE PASSED - NOTHING SENT; ","")&amp;IF(AND(TODAY()&gt;E207,Q207="",L207&lt;&gt;"End"),"PAST END DATE - NOT RENEWED; ","")&amp;IF(AND(J207&lt;&gt;"",TODAY()&gt;=J207,OR(L207="",L207="Undecided"),N207="",Q207=""),"DECIDE NOW; ","")&amp;IF(AND(K207&lt;&gt;"",TODAY()&gt;=K207,TODAY()&lt;J207,OR(L207="",L207="Undecided"),Q207=""),"DECIDE SOON; ","")&amp;IF(AND(N207&lt;&gt;"",OR(O207="",O207="No answer"),Q207="",L207&lt;&gt;"End",I207&lt;&gt;"",TODAY()&gt;=N(I207)-'Settings'!$B$4),"FOLLOW UP - NO ANSWER; ","")&amp;IF(AND(O207="Accepted",Q207=""),"ACCEPTED - NOT SIGNED; ","")&amp;IF(AND(H207="",Q207=""),"ENTER NOTICE DAYS; ","")&amp;IF(AND(Q207&lt;&gt;"",R207=""),"ENTER NEW END DATE; ",""),LEN(IF(AND(I207&lt;&gt;"",TODAY()&gt;I207,N207="",Q207=""),"NOTICE DEADLINE PASSED - NOTHING SENT; ","")&amp;IF(AND(TODAY()&gt;E207,Q207="",L207&lt;&gt;"End"),"PAST END DATE - NOT RENEWED; ","")&amp;IF(AND(J207&lt;&gt;"",TODAY()&gt;=J207,OR(L207="",L207="Undecided"),N207="",Q207=""),"DECIDE NOW; ","")&amp;IF(AND(K207&lt;&gt;"",TODAY()&gt;=K207,TODAY()&lt;J207,OR(L207="",L207="Undecided"),Q207=""),"DECIDE SOON; ","")&amp;IF(AND(N207&lt;&gt;"",OR(O207="",O207="No answer"),Q207="",L207&lt;&gt;"End",I207&lt;&gt;"",TODAY()&gt;=N(I207)-'Settings'!$B$4),"FOLLOW UP - NO ANSWER; ","")&amp;IF(AND(O207="Accepted",Q207=""),"ACCEPTED - NOT SIGNED; ","")&amp;IF(AND(H207="",Q207=""),"ENTER NOTICE DAYS; ","")&amp;IF(AND(Q207&lt;&gt;"",R207=""),"ENTER NEW END DATE; ",""))-2)))</f>
        <v/>
      </c>
    </row>
    <row r="208">
      <c r="D208" s="6" t="n"/>
      <c r="E208" s="6" t="n"/>
      <c r="F208" s="7" t="n"/>
      <c r="I208" s="6">
        <f>IF(OR(E208="",H208=""),"",E208-H208)</f>
        <v/>
      </c>
      <c r="J208" s="6">
        <f>IF(I208="","",I208-'Settings'!$B$2)</f>
        <v/>
      </c>
      <c r="K208" s="6">
        <f>IF(J208="","",J208-'Settings'!$B$3)</f>
        <v/>
      </c>
      <c r="M208" s="7" t="n"/>
      <c r="N208" s="6" t="n"/>
      <c r="P208" s="6" t="n"/>
      <c r="Q208" s="6" t="n"/>
      <c r="R208" s="6" t="n"/>
      <c r="S208">
        <f>IF(OR(E208="",Q208&lt;&gt;""),"",E208-TODAY())</f>
        <v/>
      </c>
      <c r="T208">
        <f>IF(E208="","",IF(Q208&lt;&gt;"","RENEWED",IF(L208="End","ENDING",IF(N208&lt;&gt;"","OFFER SENT",IF(AND(J208&lt;&gt;"",TODAY()&gt;=J208),"DECIDE NOW","OK")))))</f>
        <v/>
      </c>
      <c r="U208">
        <f>IF(E208="","",IF(IF(AND(I208&lt;&gt;"",TODAY()&gt;I208,N208="",Q208=""),"NOTICE DEADLINE PASSED - NOTHING SENT; ","")&amp;IF(AND(TODAY()&gt;E208,Q208="",L208&lt;&gt;"End"),"PAST END DATE - NOT RENEWED; ","")&amp;IF(AND(J208&lt;&gt;"",TODAY()&gt;=J208,OR(L208="",L208="Undecided"),N208="",Q208=""),"DECIDE NOW; ","")&amp;IF(AND(K208&lt;&gt;"",TODAY()&gt;=K208,TODAY()&lt;J208,OR(L208="",L208="Undecided"),Q208=""),"DECIDE SOON; ","")&amp;IF(AND(N208&lt;&gt;"",OR(O208="",O208="No answer"),Q208="",L208&lt;&gt;"End",I208&lt;&gt;"",TODAY()&gt;=N(I208)-'Settings'!$B$4),"FOLLOW UP - NO ANSWER; ","")&amp;IF(AND(O208="Accepted",Q208=""),"ACCEPTED - NOT SIGNED; ","")&amp;IF(AND(H208="",Q208=""),"ENTER NOTICE DAYS; ","")&amp;IF(AND(Q208&lt;&gt;"",R208=""),"ENTER NEW END DATE; ","")="","",LEFT(IF(AND(I208&lt;&gt;"",TODAY()&gt;I208,N208="",Q208=""),"NOTICE DEADLINE PASSED - NOTHING SENT; ","")&amp;IF(AND(TODAY()&gt;E208,Q208="",L208&lt;&gt;"End"),"PAST END DATE - NOT RENEWED; ","")&amp;IF(AND(J208&lt;&gt;"",TODAY()&gt;=J208,OR(L208="",L208="Undecided"),N208="",Q208=""),"DECIDE NOW; ","")&amp;IF(AND(K208&lt;&gt;"",TODAY()&gt;=K208,TODAY()&lt;J208,OR(L208="",L208="Undecided"),Q208=""),"DECIDE SOON; ","")&amp;IF(AND(N208&lt;&gt;"",OR(O208="",O208="No answer"),Q208="",L208&lt;&gt;"End",I208&lt;&gt;"",TODAY()&gt;=N(I208)-'Settings'!$B$4),"FOLLOW UP - NO ANSWER; ","")&amp;IF(AND(O208="Accepted",Q208=""),"ACCEPTED - NOT SIGNED; ","")&amp;IF(AND(H208="",Q208=""),"ENTER NOTICE DAYS; ","")&amp;IF(AND(Q208&lt;&gt;"",R208=""),"ENTER NEW END DATE; ",""),LEN(IF(AND(I208&lt;&gt;"",TODAY()&gt;I208,N208="",Q208=""),"NOTICE DEADLINE PASSED - NOTHING SENT; ","")&amp;IF(AND(TODAY()&gt;E208,Q208="",L208&lt;&gt;"End"),"PAST END DATE - NOT RENEWED; ","")&amp;IF(AND(J208&lt;&gt;"",TODAY()&gt;=J208,OR(L208="",L208="Undecided"),N208="",Q208=""),"DECIDE NOW; ","")&amp;IF(AND(K208&lt;&gt;"",TODAY()&gt;=K208,TODAY()&lt;J208,OR(L208="",L208="Undecided"),Q208=""),"DECIDE SOON; ","")&amp;IF(AND(N208&lt;&gt;"",OR(O208="",O208="No answer"),Q208="",L208&lt;&gt;"End",I208&lt;&gt;"",TODAY()&gt;=N(I208)-'Settings'!$B$4),"FOLLOW UP - NO ANSWER; ","")&amp;IF(AND(O208="Accepted",Q208=""),"ACCEPTED - NOT SIGNED; ","")&amp;IF(AND(H208="",Q208=""),"ENTER NOTICE DAYS; ","")&amp;IF(AND(Q208&lt;&gt;"",R208=""),"ENTER NEW END DATE; ",""))-2)))</f>
        <v/>
      </c>
    </row>
    <row r="209">
      <c r="D209" s="6" t="n"/>
      <c r="E209" s="6" t="n"/>
      <c r="F209" s="7" t="n"/>
      <c r="I209" s="6">
        <f>IF(OR(E209="",H209=""),"",E209-H209)</f>
        <v/>
      </c>
      <c r="J209" s="6">
        <f>IF(I209="","",I209-'Settings'!$B$2)</f>
        <v/>
      </c>
      <c r="K209" s="6">
        <f>IF(J209="","",J209-'Settings'!$B$3)</f>
        <v/>
      </c>
      <c r="M209" s="7" t="n"/>
      <c r="N209" s="6" t="n"/>
      <c r="P209" s="6" t="n"/>
      <c r="Q209" s="6" t="n"/>
      <c r="R209" s="6" t="n"/>
      <c r="S209">
        <f>IF(OR(E209="",Q209&lt;&gt;""),"",E209-TODAY())</f>
        <v/>
      </c>
      <c r="T209">
        <f>IF(E209="","",IF(Q209&lt;&gt;"","RENEWED",IF(L209="End","ENDING",IF(N209&lt;&gt;"","OFFER SENT",IF(AND(J209&lt;&gt;"",TODAY()&gt;=J209),"DECIDE NOW","OK")))))</f>
        <v/>
      </c>
      <c r="U209">
        <f>IF(E209="","",IF(IF(AND(I209&lt;&gt;"",TODAY()&gt;I209,N209="",Q209=""),"NOTICE DEADLINE PASSED - NOTHING SENT; ","")&amp;IF(AND(TODAY()&gt;E209,Q209="",L209&lt;&gt;"End"),"PAST END DATE - NOT RENEWED; ","")&amp;IF(AND(J209&lt;&gt;"",TODAY()&gt;=J209,OR(L209="",L209="Undecided"),N209="",Q209=""),"DECIDE NOW; ","")&amp;IF(AND(K209&lt;&gt;"",TODAY()&gt;=K209,TODAY()&lt;J209,OR(L209="",L209="Undecided"),Q209=""),"DECIDE SOON; ","")&amp;IF(AND(N209&lt;&gt;"",OR(O209="",O209="No answer"),Q209="",L209&lt;&gt;"End",I209&lt;&gt;"",TODAY()&gt;=N(I209)-'Settings'!$B$4),"FOLLOW UP - NO ANSWER; ","")&amp;IF(AND(O209="Accepted",Q209=""),"ACCEPTED - NOT SIGNED; ","")&amp;IF(AND(H209="",Q209=""),"ENTER NOTICE DAYS; ","")&amp;IF(AND(Q209&lt;&gt;"",R209=""),"ENTER NEW END DATE; ","")="","",LEFT(IF(AND(I209&lt;&gt;"",TODAY()&gt;I209,N209="",Q209=""),"NOTICE DEADLINE PASSED - NOTHING SENT; ","")&amp;IF(AND(TODAY()&gt;E209,Q209="",L209&lt;&gt;"End"),"PAST END DATE - NOT RENEWED; ","")&amp;IF(AND(J209&lt;&gt;"",TODAY()&gt;=J209,OR(L209="",L209="Undecided"),N209="",Q209=""),"DECIDE NOW; ","")&amp;IF(AND(K209&lt;&gt;"",TODAY()&gt;=K209,TODAY()&lt;J209,OR(L209="",L209="Undecided"),Q209=""),"DECIDE SOON; ","")&amp;IF(AND(N209&lt;&gt;"",OR(O209="",O209="No answer"),Q209="",L209&lt;&gt;"End",I209&lt;&gt;"",TODAY()&gt;=N(I209)-'Settings'!$B$4),"FOLLOW UP - NO ANSWER; ","")&amp;IF(AND(O209="Accepted",Q209=""),"ACCEPTED - NOT SIGNED; ","")&amp;IF(AND(H209="",Q209=""),"ENTER NOTICE DAYS; ","")&amp;IF(AND(Q209&lt;&gt;"",R209=""),"ENTER NEW END DATE; ",""),LEN(IF(AND(I209&lt;&gt;"",TODAY()&gt;I209,N209="",Q209=""),"NOTICE DEADLINE PASSED - NOTHING SENT; ","")&amp;IF(AND(TODAY()&gt;E209,Q209="",L209&lt;&gt;"End"),"PAST END DATE - NOT RENEWED; ","")&amp;IF(AND(J209&lt;&gt;"",TODAY()&gt;=J209,OR(L209="",L209="Undecided"),N209="",Q209=""),"DECIDE NOW; ","")&amp;IF(AND(K209&lt;&gt;"",TODAY()&gt;=K209,TODAY()&lt;J209,OR(L209="",L209="Undecided"),Q209=""),"DECIDE SOON; ","")&amp;IF(AND(N209&lt;&gt;"",OR(O209="",O209="No answer"),Q209="",L209&lt;&gt;"End",I209&lt;&gt;"",TODAY()&gt;=N(I209)-'Settings'!$B$4),"FOLLOW UP - NO ANSWER; ","")&amp;IF(AND(O209="Accepted",Q209=""),"ACCEPTED - NOT SIGNED; ","")&amp;IF(AND(H209="",Q209=""),"ENTER NOTICE DAYS; ","")&amp;IF(AND(Q209&lt;&gt;"",R209=""),"ENTER NEW END DATE; ",""))-2)))</f>
        <v/>
      </c>
    </row>
    <row r="210">
      <c r="D210" s="6" t="n"/>
      <c r="E210" s="6" t="n"/>
      <c r="F210" s="7" t="n"/>
      <c r="I210" s="6">
        <f>IF(OR(E210="",H210=""),"",E210-H210)</f>
        <v/>
      </c>
      <c r="J210" s="6">
        <f>IF(I210="","",I210-'Settings'!$B$2)</f>
        <v/>
      </c>
      <c r="K210" s="6">
        <f>IF(J210="","",J210-'Settings'!$B$3)</f>
        <v/>
      </c>
      <c r="M210" s="7" t="n"/>
      <c r="N210" s="6" t="n"/>
      <c r="P210" s="6" t="n"/>
      <c r="Q210" s="6" t="n"/>
      <c r="R210" s="6" t="n"/>
      <c r="S210">
        <f>IF(OR(E210="",Q210&lt;&gt;""),"",E210-TODAY())</f>
        <v/>
      </c>
      <c r="T210">
        <f>IF(E210="","",IF(Q210&lt;&gt;"","RENEWED",IF(L210="End","ENDING",IF(N210&lt;&gt;"","OFFER SENT",IF(AND(J210&lt;&gt;"",TODAY()&gt;=J210),"DECIDE NOW","OK")))))</f>
        <v/>
      </c>
      <c r="U210">
        <f>IF(E210="","",IF(IF(AND(I210&lt;&gt;"",TODAY()&gt;I210,N210="",Q210=""),"NOTICE DEADLINE PASSED - NOTHING SENT; ","")&amp;IF(AND(TODAY()&gt;E210,Q210="",L210&lt;&gt;"End"),"PAST END DATE - NOT RENEWED; ","")&amp;IF(AND(J210&lt;&gt;"",TODAY()&gt;=J210,OR(L210="",L210="Undecided"),N210="",Q210=""),"DECIDE NOW; ","")&amp;IF(AND(K210&lt;&gt;"",TODAY()&gt;=K210,TODAY()&lt;J210,OR(L210="",L210="Undecided"),Q210=""),"DECIDE SOON; ","")&amp;IF(AND(N210&lt;&gt;"",OR(O210="",O210="No answer"),Q210="",L210&lt;&gt;"End",I210&lt;&gt;"",TODAY()&gt;=N(I210)-'Settings'!$B$4),"FOLLOW UP - NO ANSWER; ","")&amp;IF(AND(O210="Accepted",Q210=""),"ACCEPTED - NOT SIGNED; ","")&amp;IF(AND(H210="",Q210=""),"ENTER NOTICE DAYS; ","")&amp;IF(AND(Q210&lt;&gt;"",R210=""),"ENTER NEW END DATE; ","")="","",LEFT(IF(AND(I210&lt;&gt;"",TODAY()&gt;I210,N210="",Q210=""),"NOTICE DEADLINE PASSED - NOTHING SENT; ","")&amp;IF(AND(TODAY()&gt;E210,Q210="",L210&lt;&gt;"End"),"PAST END DATE - NOT RENEWED; ","")&amp;IF(AND(J210&lt;&gt;"",TODAY()&gt;=J210,OR(L210="",L210="Undecided"),N210="",Q210=""),"DECIDE NOW; ","")&amp;IF(AND(K210&lt;&gt;"",TODAY()&gt;=K210,TODAY()&lt;J210,OR(L210="",L210="Undecided"),Q210=""),"DECIDE SOON; ","")&amp;IF(AND(N210&lt;&gt;"",OR(O210="",O210="No answer"),Q210="",L210&lt;&gt;"End",I210&lt;&gt;"",TODAY()&gt;=N(I210)-'Settings'!$B$4),"FOLLOW UP - NO ANSWER; ","")&amp;IF(AND(O210="Accepted",Q210=""),"ACCEPTED - NOT SIGNED; ","")&amp;IF(AND(H210="",Q210=""),"ENTER NOTICE DAYS; ","")&amp;IF(AND(Q210&lt;&gt;"",R210=""),"ENTER NEW END DATE; ",""),LEN(IF(AND(I210&lt;&gt;"",TODAY()&gt;I210,N210="",Q210=""),"NOTICE DEADLINE PASSED - NOTHING SENT; ","")&amp;IF(AND(TODAY()&gt;E210,Q210="",L210&lt;&gt;"End"),"PAST END DATE - NOT RENEWED; ","")&amp;IF(AND(J210&lt;&gt;"",TODAY()&gt;=J210,OR(L210="",L210="Undecided"),N210="",Q210=""),"DECIDE NOW; ","")&amp;IF(AND(K210&lt;&gt;"",TODAY()&gt;=K210,TODAY()&lt;J210,OR(L210="",L210="Undecided"),Q210=""),"DECIDE SOON; ","")&amp;IF(AND(N210&lt;&gt;"",OR(O210="",O210="No answer"),Q210="",L210&lt;&gt;"End",I210&lt;&gt;"",TODAY()&gt;=N(I210)-'Settings'!$B$4),"FOLLOW UP - NO ANSWER; ","")&amp;IF(AND(O210="Accepted",Q210=""),"ACCEPTED - NOT SIGNED; ","")&amp;IF(AND(H210="",Q210=""),"ENTER NOTICE DAYS; ","")&amp;IF(AND(Q210&lt;&gt;"",R210=""),"ENTER NEW END DATE; ",""))-2)))</f>
        <v/>
      </c>
    </row>
    <row r="211">
      <c r="D211" s="6" t="n"/>
      <c r="E211" s="6" t="n"/>
      <c r="F211" s="7" t="n"/>
      <c r="I211" s="6">
        <f>IF(OR(E211="",H211=""),"",E211-H211)</f>
        <v/>
      </c>
      <c r="J211" s="6">
        <f>IF(I211="","",I211-'Settings'!$B$2)</f>
        <v/>
      </c>
      <c r="K211" s="6">
        <f>IF(J211="","",J211-'Settings'!$B$3)</f>
        <v/>
      </c>
      <c r="M211" s="7" t="n"/>
      <c r="N211" s="6" t="n"/>
      <c r="P211" s="6" t="n"/>
      <c r="Q211" s="6" t="n"/>
      <c r="R211" s="6" t="n"/>
      <c r="S211">
        <f>IF(OR(E211="",Q211&lt;&gt;""),"",E211-TODAY())</f>
        <v/>
      </c>
      <c r="T211">
        <f>IF(E211="","",IF(Q211&lt;&gt;"","RENEWED",IF(L211="End","ENDING",IF(N211&lt;&gt;"","OFFER SENT",IF(AND(J211&lt;&gt;"",TODAY()&gt;=J211),"DECIDE NOW","OK")))))</f>
        <v/>
      </c>
      <c r="U211">
        <f>IF(E211="","",IF(IF(AND(I211&lt;&gt;"",TODAY()&gt;I211,N211="",Q211=""),"NOTICE DEADLINE PASSED - NOTHING SENT; ","")&amp;IF(AND(TODAY()&gt;E211,Q211="",L211&lt;&gt;"End"),"PAST END DATE - NOT RENEWED; ","")&amp;IF(AND(J211&lt;&gt;"",TODAY()&gt;=J211,OR(L211="",L211="Undecided"),N211="",Q211=""),"DECIDE NOW; ","")&amp;IF(AND(K211&lt;&gt;"",TODAY()&gt;=K211,TODAY()&lt;J211,OR(L211="",L211="Undecided"),Q211=""),"DECIDE SOON; ","")&amp;IF(AND(N211&lt;&gt;"",OR(O211="",O211="No answer"),Q211="",L211&lt;&gt;"End",I211&lt;&gt;"",TODAY()&gt;=N(I211)-'Settings'!$B$4),"FOLLOW UP - NO ANSWER; ","")&amp;IF(AND(O211="Accepted",Q211=""),"ACCEPTED - NOT SIGNED; ","")&amp;IF(AND(H211="",Q211=""),"ENTER NOTICE DAYS; ","")&amp;IF(AND(Q211&lt;&gt;"",R211=""),"ENTER NEW END DATE; ","")="","",LEFT(IF(AND(I211&lt;&gt;"",TODAY()&gt;I211,N211="",Q211=""),"NOTICE DEADLINE PASSED - NOTHING SENT; ","")&amp;IF(AND(TODAY()&gt;E211,Q211="",L211&lt;&gt;"End"),"PAST END DATE - NOT RENEWED; ","")&amp;IF(AND(J211&lt;&gt;"",TODAY()&gt;=J211,OR(L211="",L211="Undecided"),N211="",Q211=""),"DECIDE NOW; ","")&amp;IF(AND(K211&lt;&gt;"",TODAY()&gt;=K211,TODAY()&lt;J211,OR(L211="",L211="Undecided"),Q211=""),"DECIDE SOON; ","")&amp;IF(AND(N211&lt;&gt;"",OR(O211="",O211="No answer"),Q211="",L211&lt;&gt;"End",I211&lt;&gt;"",TODAY()&gt;=N(I211)-'Settings'!$B$4),"FOLLOW UP - NO ANSWER; ","")&amp;IF(AND(O211="Accepted",Q211=""),"ACCEPTED - NOT SIGNED; ","")&amp;IF(AND(H211="",Q211=""),"ENTER NOTICE DAYS; ","")&amp;IF(AND(Q211&lt;&gt;"",R211=""),"ENTER NEW END DATE; ",""),LEN(IF(AND(I211&lt;&gt;"",TODAY()&gt;I211,N211="",Q211=""),"NOTICE DEADLINE PASSED - NOTHING SENT; ","")&amp;IF(AND(TODAY()&gt;E211,Q211="",L211&lt;&gt;"End"),"PAST END DATE - NOT RENEWED; ","")&amp;IF(AND(J211&lt;&gt;"",TODAY()&gt;=J211,OR(L211="",L211="Undecided"),N211="",Q211=""),"DECIDE NOW; ","")&amp;IF(AND(K211&lt;&gt;"",TODAY()&gt;=K211,TODAY()&lt;J211,OR(L211="",L211="Undecided"),Q211=""),"DECIDE SOON; ","")&amp;IF(AND(N211&lt;&gt;"",OR(O211="",O211="No answer"),Q211="",L211&lt;&gt;"End",I211&lt;&gt;"",TODAY()&gt;=N(I211)-'Settings'!$B$4),"FOLLOW UP - NO ANSWER; ","")&amp;IF(AND(O211="Accepted",Q211=""),"ACCEPTED - NOT SIGNED; ","")&amp;IF(AND(H211="",Q211=""),"ENTER NOTICE DAYS; ","")&amp;IF(AND(Q211&lt;&gt;"",R211=""),"ENTER NEW END DATE; ",""))-2)))</f>
        <v/>
      </c>
    </row>
    <row r="212">
      <c r="D212" s="6" t="n"/>
      <c r="E212" s="6" t="n"/>
      <c r="F212" s="7" t="n"/>
      <c r="I212" s="6">
        <f>IF(OR(E212="",H212=""),"",E212-H212)</f>
        <v/>
      </c>
      <c r="J212" s="6">
        <f>IF(I212="","",I212-'Settings'!$B$2)</f>
        <v/>
      </c>
      <c r="K212" s="6">
        <f>IF(J212="","",J212-'Settings'!$B$3)</f>
        <v/>
      </c>
      <c r="M212" s="7" t="n"/>
      <c r="N212" s="6" t="n"/>
      <c r="P212" s="6" t="n"/>
      <c r="Q212" s="6" t="n"/>
      <c r="R212" s="6" t="n"/>
      <c r="S212">
        <f>IF(OR(E212="",Q212&lt;&gt;""),"",E212-TODAY())</f>
        <v/>
      </c>
      <c r="T212">
        <f>IF(E212="","",IF(Q212&lt;&gt;"","RENEWED",IF(L212="End","ENDING",IF(N212&lt;&gt;"","OFFER SENT",IF(AND(J212&lt;&gt;"",TODAY()&gt;=J212),"DECIDE NOW","OK")))))</f>
        <v/>
      </c>
      <c r="U212">
        <f>IF(E212="","",IF(IF(AND(I212&lt;&gt;"",TODAY()&gt;I212,N212="",Q212=""),"NOTICE DEADLINE PASSED - NOTHING SENT; ","")&amp;IF(AND(TODAY()&gt;E212,Q212="",L212&lt;&gt;"End"),"PAST END DATE - NOT RENEWED; ","")&amp;IF(AND(J212&lt;&gt;"",TODAY()&gt;=J212,OR(L212="",L212="Undecided"),N212="",Q212=""),"DECIDE NOW; ","")&amp;IF(AND(K212&lt;&gt;"",TODAY()&gt;=K212,TODAY()&lt;J212,OR(L212="",L212="Undecided"),Q212=""),"DECIDE SOON; ","")&amp;IF(AND(N212&lt;&gt;"",OR(O212="",O212="No answer"),Q212="",L212&lt;&gt;"End",I212&lt;&gt;"",TODAY()&gt;=N(I212)-'Settings'!$B$4),"FOLLOW UP - NO ANSWER; ","")&amp;IF(AND(O212="Accepted",Q212=""),"ACCEPTED - NOT SIGNED; ","")&amp;IF(AND(H212="",Q212=""),"ENTER NOTICE DAYS; ","")&amp;IF(AND(Q212&lt;&gt;"",R212=""),"ENTER NEW END DATE; ","")="","",LEFT(IF(AND(I212&lt;&gt;"",TODAY()&gt;I212,N212="",Q212=""),"NOTICE DEADLINE PASSED - NOTHING SENT; ","")&amp;IF(AND(TODAY()&gt;E212,Q212="",L212&lt;&gt;"End"),"PAST END DATE - NOT RENEWED; ","")&amp;IF(AND(J212&lt;&gt;"",TODAY()&gt;=J212,OR(L212="",L212="Undecided"),N212="",Q212=""),"DECIDE NOW; ","")&amp;IF(AND(K212&lt;&gt;"",TODAY()&gt;=K212,TODAY()&lt;J212,OR(L212="",L212="Undecided"),Q212=""),"DECIDE SOON; ","")&amp;IF(AND(N212&lt;&gt;"",OR(O212="",O212="No answer"),Q212="",L212&lt;&gt;"End",I212&lt;&gt;"",TODAY()&gt;=N(I212)-'Settings'!$B$4),"FOLLOW UP - NO ANSWER; ","")&amp;IF(AND(O212="Accepted",Q212=""),"ACCEPTED - NOT SIGNED; ","")&amp;IF(AND(H212="",Q212=""),"ENTER NOTICE DAYS; ","")&amp;IF(AND(Q212&lt;&gt;"",R212=""),"ENTER NEW END DATE; ",""),LEN(IF(AND(I212&lt;&gt;"",TODAY()&gt;I212,N212="",Q212=""),"NOTICE DEADLINE PASSED - NOTHING SENT; ","")&amp;IF(AND(TODAY()&gt;E212,Q212="",L212&lt;&gt;"End"),"PAST END DATE - NOT RENEWED; ","")&amp;IF(AND(J212&lt;&gt;"",TODAY()&gt;=J212,OR(L212="",L212="Undecided"),N212="",Q212=""),"DECIDE NOW; ","")&amp;IF(AND(K212&lt;&gt;"",TODAY()&gt;=K212,TODAY()&lt;J212,OR(L212="",L212="Undecided"),Q212=""),"DECIDE SOON; ","")&amp;IF(AND(N212&lt;&gt;"",OR(O212="",O212="No answer"),Q212="",L212&lt;&gt;"End",I212&lt;&gt;"",TODAY()&gt;=N(I212)-'Settings'!$B$4),"FOLLOW UP - NO ANSWER; ","")&amp;IF(AND(O212="Accepted",Q212=""),"ACCEPTED - NOT SIGNED; ","")&amp;IF(AND(H212="",Q212=""),"ENTER NOTICE DAYS; ","")&amp;IF(AND(Q212&lt;&gt;"",R212=""),"ENTER NEW END DATE; ",""))-2)))</f>
        <v/>
      </c>
    </row>
    <row r="213">
      <c r="D213" s="6" t="n"/>
      <c r="E213" s="6" t="n"/>
      <c r="F213" s="7" t="n"/>
      <c r="I213" s="6">
        <f>IF(OR(E213="",H213=""),"",E213-H213)</f>
        <v/>
      </c>
      <c r="J213" s="6">
        <f>IF(I213="","",I213-'Settings'!$B$2)</f>
        <v/>
      </c>
      <c r="K213" s="6">
        <f>IF(J213="","",J213-'Settings'!$B$3)</f>
        <v/>
      </c>
      <c r="M213" s="7" t="n"/>
      <c r="N213" s="6" t="n"/>
      <c r="P213" s="6" t="n"/>
      <c r="Q213" s="6" t="n"/>
      <c r="R213" s="6" t="n"/>
      <c r="S213">
        <f>IF(OR(E213="",Q213&lt;&gt;""),"",E213-TODAY())</f>
        <v/>
      </c>
      <c r="T213">
        <f>IF(E213="","",IF(Q213&lt;&gt;"","RENEWED",IF(L213="End","ENDING",IF(N213&lt;&gt;"","OFFER SENT",IF(AND(J213&lt;&gt;"",TODAY()&gt;=J213),"DECIDE NOW","OK")))))</f>
        <v/>
      </c>
      <c r="U213">
        <f>IF(E213="","",IF(IF(AND(I213&lt;&gt;"",TODAY()&gt;I213,N213="",Q213=""),"NOTICE DEADLINE PASSED - NOTHING SENT; ","")&amp;IF(AND(TODAY()&gt;E213,Q213="",L213&lt;&gt;"End"),"PAST END DATE - NOT RENEWED; ","")&amp;IF(AND(J213&lt;&gt;"",TODAY()&gt;=J213,OR(L213="",L213="Undecided"),N213="",Q213=""),"DECIDE NOW; ","")&amp;IF(AND(K213&lt;&gt;"",TODAY()&gt;=K213,TODAY()&lt;J213,OR(L213="",L213="Undecided"),Q213=""),"DECIDE SOON; ","")&amp;IF(AND(N213&lt;&gt;"",OR(O213="",O213="No answer"),Q213="",L213&lt;&gt;"End",I213&lt;&gt;"",TODAY()&gt;=N(I213)-'Settings'!$B$4),"FOLLOW UP - NO ANSWER; ","")&amp;IF(AND(O213="Accepted",Q213=""),"ACCEPTED - NOT SIGNED; ","")&amp;IF(AND(H213="",Q213=""),"ENTER NOTICE DAYS; ","")&amp;IF(AND(Q213&lt;&gt;"",R213=""),"ENTER NEW END DATE; ","")="","",LEFT(IF(AND(I213&lt;&gt;"",TODAY()&gt;I213,N213="",Q213=""),"NOTICE DEADLINE PASSED - NOTHING SENT; ","")&amp;IF(AND(TODAY()&gt;E213,Q213="",L213&lt;&gt;"End"),"PAST END DATE - NOT RENEWED; ","")&amp;IF(AND(J213&lt;&gt;"",TODAY()&gt;=J213,OR(L213="",L213="Undecided"),N213="",Q213=""),"DECIDE NOW; ","")&amp;IF(AND(K213&lt;&gt;"",TODAY()&gt;=K213,TODAY()&lt;J213,OR(L213="",L213="Undecided"),Q213=""),"DECIDE SOON; ","")&amp;IF(AND(N213&lt;&gt;"",OR(O213="",O213="No answer"),Q213="",L213&lt;&gt;"End",I213&lt;&gt;"",TODAY()&gt;=N(I213)-'Settings'!$B$4),"FOLLOW UP - NO ANSWER; ","")&amp;IF(AND(O213="Accepted",Q213=""),"ACCEPTED - NOT SIGNED; ","")&amp;IF(AND(H213="",Q213=""),"ENTER NOTICE DAYS; ","")&amp;IF(AND(Q213&lt;&gt;"",R213=""),"ENTER NEW END DATE; ",""),LEN(IF(AND(I213&lt;&gt;"",TODAY()&gt;I213,N213="",Q213=""),"NOTICE DEADLINE PASSED - NOTHING SENT; ","")&amp;IF(AND(TODAY()&gt;E213,Q213="",L213&lt;&gt;"End"),"PAST END DATE - NOT RENEWED; ","")&amp;IF(AND(J213&lt;&gt;"",TODAY()&gt;=J213,OR(L213="",L213="Undecided"),N213="",Q213=""),"DECIDE NOW; ","")&amp;IF(AND(K213&lt;&gt;"",TODAY()&gt;=K213,TODAY()&lt;J213,OR(L213="",L213="Undecided"),Q213=""),"DECIDE SOON; ","")&amp;IF(AND(N213&lt;&gt;"",OR(O213="",O213="No answer"),Q213="",L213&lt;&gt;"End",I213&lt;&gt;"",TODAY()&gt;=N(I213)-'Settings'!$B$4),"FOLLOW UP - NO ANSWER; ","")&amp;IF(AND(O213="Accepted",Q213=""),"ACCEPTED - NOT SIGNED; ","")&amp;IF(AND(H213="",Q213=""),"ENTER NOTICE DAYS; ","")&amp;IF(AND(Q213&lt;&gt;"",R213=""),"ENTER NEW END DATE; ",""))-2)))</f>
        <v/>
      </c>
    </row>
    <row r="214">
      <c r="D214" s="6" t="n"/>
      <c r="E214" s="6" t="n"/>
      <c r="F214" s="7" t="n"/>
      <c r="I214" s="6">
        <f>IF(OR(E214="",H214=""),"",E214-H214)</f>
        <v/>
      </c>
      <c r="J214" s="6">
        <f>IF(I214="","",I214-'Settings'!$B$2)</f>
        <v/>
      </c>
      <c r="K214" s="6">
        <f>IF(J214="","",J214-'Settings'!$B$3)</f>
        <v/>
      </c>
      <c r="M214" s="7" t="n"/>
      <c r="N214" s="6" t="n"/>
      <c r="P214" s="6" t="n"/>
      <c r="Q214" s="6" t="n"/>
      <c r="R214" s="6" t="n"/>
      <c r="S214">
        <f>IF(OR(E214="",Q214&lt;&gt;""),"",E214-TODAY())</f>
        <v/>
      </c>
      <c r="T214">
        <f>IF(E214="","",IF(Q214&lt;&gt;"","RENEWED",IF(L214="End","ENDING",IF(N214&lt;&gt;"","OFFER SENT",IF(AND(J214&lt;&gt;"",TODAY()&gt;=J214),"DECIDE NOW","OK")))))</f>
        <v/>
      </c>
      <c r="U214">
        <f>IF(E214="","",IF(IF(AND(I214&lt;&gt;"",TODAY()&gt;I214,N214="",Q214=""),"NOTICE DEADLINE PASSED - NOTHING SENT; ","")&amp;IF(AND(TODAY()&gt;E214,Q214="",L214&lt;&gt;"End"),"PAST END DATE - NOT RENEWED; ","")&amp;IF(AND(J214&lt;&gt;"",TODAY()&gt;=J214,OR(L214="",L214="Undecided"),N214="",Q214=""),"DECIDE NOW; ","")&amp;IF(AND(K214&lt;&gt;"",TODAY()&gt;=K214,TODAY()&lt;J214,OR(L214="",L214="Undecided"),Q214=""),"DECIDE SOON; ","")&amp;IF(AND(N214&lt;&gt;"",OR(O214="",O214="No answer"),Q214="",L214&lt;&gt;"End",I214&lt;&gt;"",TODAY()&gt;=N(I214)-'Settings'!$B$4),"FOLLOW UP - NO ANSWER; ","")&amp;IF(AND(O214="Accepted",Q214=""),"ACCEPTED - NOT SIGNED; ","")&amp;IF(AND(H214="",Q214=""),"ENTER NOTICE DAYS; ","")&amp;IF(AND(Q214&lt;&gt;"",R214=""),"ENTER NEW END DATE; ","")="","",LEFT(IF(AND(I214&lt;&gt;"",TODAY()&gt;I214,N214="",Q214=""),"NOTICE DEADLINE PASSED - NOTHING SENT; ","")&amp;IF(AND(TODAY()&gt;E214,Q214="",L214&lt;&gt;"End"),"PAST END DATE - NOT RENEWED; ","")&amp;IF(AND(J214&lt;&gt;"",TODAY()&gt;=J214,OR(L214="",L214="Undecided"),N214="",Q214=""),"DECIDE NOW; ","")&amp;IF(AND(K214&lt;&gt;"",TODAY()&gt;=K214,TODAY()&lt;J214,OR(L214="",L214="Undecided"),Q214=""),"DECIDE SOON; ","")&amp;IF(AND(N214&lt;&gt;"",OR(O214="",O214="No answer"),Q214="",L214&lt;&gt;"End",I214&lt;&gt;"",TODAY()&gt;=N(I214)-'Settings'!$B$4),"FOLLOW UP - NO ANSWER; ","")&amp;IF(AND(O214="Accepted",Q214=""),"ACCEPTED - NOT SIGNED; ","")&amp;IF(AND(H214="",Q214=""),"ENTER NOTICE DAYS; ","")&amp;IF(AND(Q214&lt;&gt;"",R214=""),"ENTER NEW END DATE; ",""),LEN(IF(AND(I214&lt;&gt;"",TODAY()&gt;I214,N214="",Q214=""),"NOTICE DEADLINE PASSED - NOTHING SENT; ","")&amp;IF(AND(TODAY()&gt;E214,Q214="",L214&lt;&gt;"End"),"PAST END DATE - NOT RENEWED; ","")&amp;IF(AND(J214&lt;&gt;"",TODAY()&gt;=J214,OR(L214="",L214="Undecided"),N214="",Q214=""),"DECIDE NOW; ","")&amp;IF(AND(K214&lt;&gt;"",TODAY()&gt;=K214,TODAY()&lt;J214,OR(L214="",L214="Undecided"),Q214=""),"DECIDE SOON; ","")&amp;IF(AND(N214&lt;&gt;"",OR(O214="",O214="No answer"),Q214="",L214&lt;&gt;"End",I214&lt;&gt;"",TODAY()&gt;=N(I214)-'Settings'!$B$4),"FOLLOW UP - NO ANSWER; ","")&amp;IF(AND(O214="Accepted",Q214=""),"ACCEPTED - NOT SIGNED; ","")&amp;IF(AND(H214="",Q214=""),"ENTER NOTICE DAYS; ","")&amp;IF(AND(Q214&lt;&gt;"",R214=""),"ENTER NEW END DATE; ",""))-2)))</f>
        <v/>
      </c>
    </row>
    <row r="215">
      <c r="D215" s="6" t="n"/>
      <c r="E215" s="6" t="n"/>
      <c r="F215" s="7" t="n"/>
      <c r="I215" s="6">
        <f>IF(OR(E215="",H215=""),"",E215-H215)</f>
        <v/>
      </c>
      <c r="J215" s="6">
        <f>IF(I215="","",I215-'Settings'!$B$2)</f>
        <v/>
      </c>
      <c r="K215" s="6">
        <f>IF(J215="","",J215-'Settings'!$B$3)</f>
        <v/>
      </c>
      <c r="M215" s="7" t="n"/>
      <c r="N215" s="6" t="n"/>
      <c r="P215" s="6" t="n"/>
      <c r="Q215" s="6" t="n"/>
      <c r="R215" s="6" t="n"/>
      <c r="S215">
        <f>IF(OR(E215="",Q215&lt;&gt;""),"",E215-TODAY())</f>
        <v/>
      </c>
      <c r="T215">
        <f>IF(E215="","",IF(Q215&lt;&gt;"","RENEWED",IF(L215="End","ENDING",IF(N215&lt;&gt;"","OFFER SENT",IF(AND(J215&lt;&gt;"",TODAY()&gt;=J215),"DECIDE NOW","OK")))))</f>
        <v/>
      </c>
      <c r="U215">
        <f>IF(E215="","",IF(IF(AND(I215&lt;&gt;"",TODAY()&gt;I215,N215="",Q215=""),"NOTICE DEADLINE PASSED - NOTHING SENT; ","")&amp;IF(AND(TODAY()&gt;E215,Q215="",L215&lt;&gt;"End"),"PAST END DATE - NOT RENEWED; ","")&amp;IF(AND(J215&lt;&gt;"",TODAY()&gt;=J215,OR(L215="",L215="Undecided"),N215="",Q215=""),"DECIDE NOW; ","")&amp;IF(AND(K215&lt;&gt;"",TODAY()&gt;=K215,TODAY()&lt;J215,OR(L215="",L215="Undecided"),Q215=""),"DECIDE SOON; ","")&amp;IF(AND(N215&lt;&gt;"",OR(O215="",O215="No answer"),Q215="",L215&lt;&gt;"End",I215&lt;&gt;"",TODAY()&gt;=N(I215)-'Settings'!$B$4),"FOLLOW UP - NO ANSWER; ","")&amp;IF(AND(O215="Accepted",Q215=""),"ACCEPTED - NOT SIGNED; ","")&amp;IF(AND(H215="",Q215=""),"ENTER NOTICE DAYS; ","")&amp;IF(AND(Q215&lt;&gt;"",R215=""),"ENTER NEW END DATE; ","")="","",LEFT(IF(AND(I215&lt;&gt;"",TODAY()&gt;I215,N215="",Q215=""),"NOTICE DEADLINE PASSED - NOTHING SENT; ","")&amp;IF(AND(TODAY()&gt;E215,Q215="",L215&lt;&gt;"End"),"PAST END DATE - NOT RENEWED; ","")&amp;IF(AND(J215&lt;&gt;"",TODAY()&gt;=J215,OR(L215="",L215="Undecided"),N215="",Q215=""),"DECIDE NOW; ","")&amp;IF(AND(K215&lt;&gt;"",TODAY()&gt;=K215,TODAY()&lt;J215,OR(L215="",L215="Undecided"),Q215=""),"DECIDE SOON; ","")&amp;IF(AND(N215&lt;&gt;"",OR(O215="",O215="No answer"),Q215="",L215&lt;&gt;"End",I215&lt;&gt;"",TODAY()&gt;=N(I215)-'Settings'!$B$4),"FOLLOW UP - NO ANSWER; ","")&amp;IF(AND(O215="Accepted",Q215=""),"ACCEPTED - NOT SIGNED; ","")&amp;IF(AND(H215="",Q215=""),"ENTER NOTICE DAYS; ","")&amp;IF(AND(Q215&lt;&gt;"",R215=""),"ENTER NEW END DATE; ",""),LEN(IF(AND(I215&lt;&gt;"",TODAY()&gt;I215,N215="",Q215=""),"NOTICE DEADLINE PASSED - NOTHING SENT; ","")&amp;IF(AND(TODAY()&gt;E215,Q215="",L215&lt;&gt;"End"),"PAST END DATE - NOT RENEWED; ","")&amp;IF(AND(J215&lt;&gt;"",TODAY()&gt;=J215,OR(L215="",L215="Undecided"),N215="",Q215=""),"DECIDE NOW; ","")&amp;IF(AND(K215&lt;&gt;"",TODAY()&gt;=K215,TODAY()&lt;J215,OR(L215="",L215="Undecided"),Q215=""),"DECIDE SOON; ","")&amp;IF(AND(N215&lt;&gt;"",OR(O215="",O215="No answer"),Q215="",L215&lt;&gt;"End",I215&lt;&gt;"",TODAY()&gt;=N(I215)-'Settings'!$B$4),"FOLLOW UP - NO ANSWER; ","")&amp;IF(AND(O215="Accepted",Q215=""),"ACCEPTED - NOT SIGNED; ","")&amp;IF(AND(H215="",Q215=""),"ENTER NOTICE DAYS; ","")&amp;IF(AND(Q215&lt;&gt;"",R215=""),"ENTER NEW END DATE; ",""))-2)))</f>
        <v/>
      </c>
    </row>
    <row r="216">
      <c r="D216" s="6" t="n"/>
      <c r="E216" s="6" t="n"/>
      <c r="F216" s="7" t="n"/>
      <c r="I216" s="6">
        <f>IF(OR(E216="",H216=""),"",E216-H216)</f>
        <v/>
      </c>
      <c r="J216" s="6">
        <f>IF(I216="","",I216-'Settings'!$B$2)</f>
        <v/>
      </c>
      <c r="K216" s="6">
        <f>IF(J216="","",J216-'Settings'!$B$3)</f>
        <v/>
      </c>
      <c r="M216" s="7" t="n"/>
      <c r="N216" s="6" t="n"/>
      <c r="P216" s="6" t="n"/>
      <c r="Q216" s="6" t="n"/>
      <c r="R216" s="6" t="n"/>
      <c r="S216">
        <f>IF(OR(E216="",Q216&lt;&gt;""),"",E216-TODAY())</f>
        <v/>
      </c>
      <c r="T216">
        <f>IF(E216="","",IF(Q216&lt;&gt;"","RENEWED",IF(L216="End","ENDING",IF(N216&lt;&gt;"","OFFER SENT",IF(AND(J216&lt;&gt;"",TODAY()&gt;=J216),"DECIDE NOW","OK")))))</f>
        <v/>
      </c>
      <c r="U216">
        <f>IF(E216="","",IF(IF(AND(I216&lt;&gt;"",TODAY()&gt;I216,N216="",Q216=""),"NOTICE DEADLINE PASSED - NOTHING SENT; ","")&amp;IF(AND(TODAY()&gt;E216,Q216="",L216&lt;&gt;"End"),"PAST END DATE - NOT RENEWED; ","")&amp;IF(AND(J216&lt;&gt;"",TODAY()&gt;=J216,OR(L216="",L216="Undecided"),N216="",Q216=""),"DECIDE NOW; ","")&amp;IF(AND(K216&lt;&gt;"",TODAY()&gt;=K216,TODAY()&lt;J216,OR(L216="",L216="Undecided"),Q216=""),"DECIDE SOON; ","")&amp;IF(AND(N216&lt;&gt;"",OR(O216="",O216="No answer"),Q216="",L216&lt;&gt;"End",I216&lt;&gt;"",TODAY()&gt;=N(I216)-'Settings'!$B$4),"FOLLOW UP - NO ANSWER; ","")&amp;IF(AND(O216="Accepted",Q216=""),"ACCEPTED - NOT SIGNED; ","")&amp;IF(AND(H216="",Q216=""),"ENTER NOTICE DAYS; ","")&amp;IF(AND(Q216&lt;&gt;"",R216=""),"ENTER NEW END DATE; ","")="","",LEFT(IF(AND(I216&lt;&gt;"",TODAY()&gt;I216,N216="",Q216=""),"NOTICE DEADLINE PASSED - NOTHING SENT; ","")&amp;IF(AND(TODAY()&gt;E216,Q216="",L216&lt;&gt;"End"),"PAST END DATE - NOT RENEWED; ","")&amp;IF(AND(J216&lt;&gt;"",TODAY()&gt;=J216,OR(L216="",L216="Undecided"),N216="",Q216=""),"DECIDE NOW; ","")&amp;IF(AND(K216&lt;&gt;"",TODAY()&gt;=K216,TODAY()&lt;J216,OR(L216="",L216="Undecided"),Q216=""),"DECIDE SOON; ","")&amp;IF(AND(N216&lt;&gt;"",OR(O216="",O216="No answer"),Q216="",L216&lt;&gt;"End",I216&lt;&gt;"",TODAY()&gt;=N(I216)-'Settings'!$B$4),"FOLLOW UP - NO ANSWER; ","")&amp;IF(AND(O216="Accepted",Q216=""),"ACCEPTED - NOT SIGNED; ","")&amp;IF(AND(H216="",Q216=""),"ENTER NOTICE DAYS; ","")&amp;IF(AND(Q216&lt;&gt;"",R216=""),"ENTER NEW END DATE; ",""),LEN(IF(AND(I216&lt;&gt;"",TODAY()&gt;I216,N216="",Q216=""),"NOTICE DEADLINE PASSED - NOTHING SENT; ","")&amp;IF(AND(TODAY()&gt;E216,Q216="",L216&lt;&gt;"End"),"PAST END DATE - NOT RENEWED; ","")&amp;IF(AND(J216&lt;&gt;"",TODAY()&gt;=J216,OR(L216="",L216="Undecided"),N216="",Q216=""),"DECIDE NOW; ","")&amp;IF(AND(K216&lt;&gt;"",TODAY()&gt;=K216,TODAY()&lt;J216,OR(L216="",L216="Undecided"),Q216=""),"DECIDE SOON; ","")&amp;IF(AND(N216&lt;&gt;"",OR(O216="",O216="No answer"),Q216="",L216&lt;&gt;"End",I216&lt;&gt;"",TODAY()&gt;=N(I216)-'Settings'!$B$4),"FOLLOW UP - NO ANSWER; ","")&amp;IF(AND(O216="Accepted",Q216=""),"ACCEPTED - NOT SIGNED; ","")&amp;IF(AND(H216="",Q216=""),"ENTER NOTICE DAYS; ","")&amp;IF(AND(Q216&lt;&gt;"",R216=""),"ENTER NEW END DATE; ",""))-2)))</f>
        <v/>
      </c>
    </row>
    <row r="217">
      <c r="D217" s="6" t="n"/>
      <c r="E217" s="6" t="n"/>
      <c r="F217" s="7" t="n"/>
      <c r="I217" s="6">
        <f>IF(OR(E217="",H217=""),"",E217-H217)</f>
        <v/>
      </c>
      <c r="J217" s="6">
        <f>IF(I217="","",I217-'Settings'!$B$2)</f>
        <v/>
      </c>
      <c r="K217" s="6">
        <f>IF(J217="","",J217-'Settings'!$B$3)</f>
        <v/>
      </c>
      <c r="M217" s="7" t="n"/>
      <c r="N217" s="6" t="n"/>
      <c r="P217" s="6" t="n"/>
      <c r="Q217" s="6" t="n"/>
      <c r="R217" s="6" t="n"/>
      <c r="S217">
        <f>IF(OR(E217="",Q217&lt;&gt;""),"",E217-TODAY())</f>
        <v/>
      </c>
      <c r="T217">
        <f>IF(E217="","",IF(Q217&lt;&gt;"","RENEWED",IF(L217="End","ENDING",IF(N217&lt;&gt;"","OFFER SENT",IF(AND(J217&lt;&gt;"",TODAY()&gt;=J217),"DECIDE NOW","OK")))))</f>
        <v/>
      </c>
      <c r="U217">
        <f>IF(E217="","",IF(IF(AND(I217&lt;&gt;"",TODAY()&gt;I217,N217="",Q217=""),"NOTICE DEADLINE PASSED - NOTHING SENT; ","")&amp;IF(AND(TODAY()&gt;E217,Q217="",L217&lt;&gt;"End"),"PAST END DATE - NOT RENEWED; ","")&amp;IF(AND(J217&lt;&gt;"",TODAY()&gt;=J217,OR(L217="",L217="Undecided"),N217="",Q217=""),"DECIDE NOW; ","")&amp;IF(AND(K217&lt;&gt;"",TODAY()&gt;=K217,TODAY()&lt;J217,OR(L217="",L217="Undecided"),Q217=""),"DECIDE SOON; ","")&amp;IF(AND(N217&lt;&gt;"",OR(O217="",O217="No answer"),Q217="",L217&lt;&gt;"End",I217&lt;&gt;"",TODAY()&gt;=N(I217)-'Settings'!$B$4),"FOLLOW UP - NO ANSWER; ","")&amp;IF(AND(O217="Accepted",Q217=""),"ACCEPTED - NOT SIGNED; ","")&amp;IF(AND(H217="",Q217=""),"ENTER NOTICE DAYS; ","")&amp;IF(AND(Q217&lt;&gt;"",R217=""),"ENTER NEW END DATE; ","")="","",LEFT(IF(AND(I217&lt;&gt;"",TODAY()&gt;I217,N217="",Q217=""),"NOTICE DEADLINE PASSED - NOTHING SENT; ","")&amp;IF(AND(TODAY()&gt;E217,Q217="",L217&lt;&gt;"End"),"PAST END DATE - NOT RENEWED; ","")&amp;IF(AND(J217&lt;&gt;"",TODAY()&gt;=J217,OR(L217="",L217="Undecided"),N217="",Q217=""),"DECIDE NOW; ","")&amp;IF(AND(K217&lt;&gt;"",TODAY()&gt;=K217,TODAY()&lt;J217,OR(L217="",L217="Undecided"),Q217=""),"DECIDE SOON; ","")&amp;IF(AND(N217&lt;&gt;"",OR(O217="",O217="No answer"),Q217="",L217&lt;&gt;"End",I217&lt;&gt;"",TODAY()&gt;=N(I217)-'Settings'!$B$4),"FOLLOW UP - NO ANSWER; ","")&amp;IF(AND(O217="Accepted",Q217=""),"ACCEPTED - NOT SIGNED; ","")&amp;IF(AND(H217="",Q217=""),"ENTER NOTICE DAYS; ","")&amp;IF(AND(Q217&lt;&gt;"",R217=""),"ENTER NEW END DATE; ",""),LEN(IF(AND(I217&lt;&gt;"",TODAY()&gt;I217,N217="",Q217=""),"NOTICE DEADLINE PASSED - NOTHING SENT; ","")&amp;IF(AND(TODAY()&gt;E217,Q217="",L217&lt;&gt;"End"),"PAST END DATE - NOT RENEWED; ","")&amp;IF(AND(J217&lt;&gt;"",TODAY()&gt;=J217,OR(L217="",L217="Undecided"),N217="",Q217=""),"DECIDE NOW; ","")&amp;IF(AND(K217&lt;&gt;"",TODAY()&gt;=K217,TODAY()&lt;J217,OR(L217="",L217="Undecided"),Q217=""),"DECIDE SOON; ","")&amp;IF(AND(N217&lt;&gt;"",OR(O217="",O217="No answer"),Q217="",L217&lt;&gt;"End",I217&lt;&gt;"",TODAY()&gt;=N(I217)-'Settings'!$B$4),"FOLLOW UP - NO ANSWER; ","")&amp;IF(AND(O217="Accepted",Q217=""),"ACCEPTED - NOT SIGNED; ","")&amp;IF(AND(H217="",Q217=""),"ENTER NOTICE DAYS; ","")&amp;IF(AND(Q217&lt;&gt;"",R217=""),"ENTER NEW END DATE; ",""))-2)))</f>
        <v/>
      </c>
    </row>
    <row r="218">
      <c r="D218" s="6" t="n"/>
      <c r="E218" s="6" t="n"/>
      <c r="F218" s="7" t="n"/>
      <c r="I218" s="6">
        <f>IF(OR(E218="",H218=""),"",E218-H218)</f>
        <v/>
      </c>
      <c r="J218" s="6">
        <f>IF(I218="","",I218-'Settings'!$B$2)</f>
        <v/>
      </c>
      <c r="K218" s="6">
        <f>IF(J218="","",J218-'Settings'!$B$3)</f>
        <v/>
      </c>
      <c r="M218" s="7" t="n"/>
      <c r="N218" s="6" t="n"/>
      <c r="P218" s="6" t="n"/>
      <c r="Q218" s="6" t="n"/>
      <c r="R218" s="6" t="n"/>
      <c r="S218">
        <f>IF(OR(E218="",Q218&lt;&gt;""),"",E218-TODAY())</f>
        <v/>
      </c>
      <c r="T218">
        <f>IF(E218="","",IF(Q218&lt;&gt;"","RENEWED",IF(L218="End","ENDING",IF(N218&lt;&gt;"","OFFER SENT",IF(AND(J218&lt;&gt;"",TODAY()&gt;=J218),"DECIDE NOW","OK")))))</f>
        <v/>
      </c>
      <c r="U218">
        <f>IF(E218="","",IF(IF(AND(I218&lt;&gt;"",TODAY()&gt;I218,N218="",Q218=""),"NOTICE DEADLINE PASSED - NOTHING SENT; ","")&amp;IF(AND(TODAY()&gt;E218,Q218="",L218&lt;&gt;"End"),"PAST END DATE - NOT RENEWED; ","")&amp;IF(AND(J218&lt;&gt;"",TODAY()&gt;=J218,OR(L218="",L218="Undecided"),N218="",Q218=""),"DECIDE NOW; ","")&amp;IF(AND(K218&lt;&gt;"",TODAY()&gt;=K218,TODAY()&lt;J218,OR(L218="",L218="Undecided"),Q218=""),"DECIDE SOON; ","")&amp;IF(AND(N218&lt;&gt;"",OR(O218="",O218="No answer"),Q218="",L218&lt;&gt;"End",I218&lt;&gt;"",TODAY()&gt;=N(I218)-'Settings'!$B$4),"FOLLOW UP - NO ANSWER; ","")&amp;IF(AND(O218="Accepted",Q218=""),"ACCEPTED - NOT SIGNED; ","")&amp;IF(AND(H218="",Q218=""),"ENTER NOTICE DAYS; ","")&amp;IF(AND(Q218&lt;&gt;"",R218=""),"ENTER NEW END DATE; ","")="","",LEFT(IF(AND(I218&lt;&gt;"",TODAY()&gt;I218,N218="",Q218=""),"NOTICE DEADLINE PASSED - NOTHING SENT; ","")&amp;IF(AND(TODAY()&gt;E218,Q218="",L218&lt;&gt;"End"),"PAST END DATE - NOT RENEWED; ","")&amp;IF(AND(J218&lt;&gt;"",TODAY()&gt;=J218,OR(L218="",L218="Undecided"),N218="",Q218=""),"DECIDE NOW; ","")&amp;IF(AND(K218&lt;&gt;"",TODAY()&gt;=K218,TODAY()&lt;J218,OR(L218="",L218="Undecided"),Q218=""),"DECIDE SOON; ","")&amp;IF(AND(N218&lt;&gt;"",OR(O218="",O218="No answer"),Q218="",L218&lt;&gt;"End",I218&lt;&gt;"",TODAY()&gt;=N(I218)-'Settings'!$B$4),"FOLLOW UP - NO ANSWER; ","")&amp;IF(AND(O218="Accepted",Q218=""),"ACCEPTED - NOT SIGNED; ","")&amp;IF(AND(H218="",Q218=""),"ENTER NOTICE DAYS; ","")&amp;IF(AND(Q218&lt;&gt;"",R218=""),"ENTER NEW END DATE; ",""),LEN(IF(AND(I218&lt;&gt;"",TODAY()&gt;I218,N218="",Q218=""),"NOTICE DEADLINE PASSED - NOTHING SENT; ","")&amp;IF(AND(TODAY()&gt;E218,Q218="",L218&lt;&gt;"End"),"PAST END DATE - NOT RENEWED; ","")&amp;IF(AND(J218&lt;&gt;"",TODAY()&gt;=J218,OR(L218="",L218="Undecided"),N218="",Q218=""),"DECIDE NOW; ","")&amp;IF(AND(K218&lt;&gt;"",TODAY()&gt;=K218,TODAY()&lt;J218,OR(L218="",L218="Undecided"),Q218=""),"DECIDE SOON; ","")&amp;IF(AND(N218&lt;&gt;"",OR(O218="",O218="No answer"),Q218="",L218&lt;&gt;"End",I218&lt;&gt;"",TODAY()&gt;=N(I218)-'Settings'!$B$4),"FOLLOW UP - NO ANSWER; ","")&amp;IF(AND(O218="Accepted",Q218=""),"ACCEPTED - NOT SIGNED; ","")&amp;IF(AND(H218="",Q218=""),"ENTER NOTICE DAYS; ","")&amp;IF(AND(Q218&lt;&gt;"",R218=""),"ENTER NEW END DATE; ",""))-2)))</f>
        <v/>
      </c>
    </row>
    <row r="219">
      <c r="D219" s="6" t="n"/>
      <c r="E219" s="6" t="n"/>
      <c r="F219" s="7" t="n"/>
      <c r="I219" s="6">
        <f>IF(OR(E219="",H219=""),"",E219-H219)</f>
        <v/>
      </c>
      <c r="J219" s="6">
        <f>IF(I219="","",I219-'Settings'!$B$2)</f>
        <v/>
      </c>
      <c r="K219" s="6">
        <f>IF(J219="","",J219-'Settings'!$B$3)</f>
        <v/>
      </c>
      <c r="M219" s="7" t="n"/>
      <c r="N219" s="6" t="n"/>
      <c r="P219" s="6" t="n"/>
      <c r="Q219" s="6" t="n"/>
      <c r="R219" s="6" t="n"/>
      <c r="S219">
        <f>IF(OR(E219="",Q219&lt;&gt;""),"",E219-TODAY())</f>
        <v/>
      </c>
      <c r="T219">
        <f>IF(E219="","",IF(Q219&lt;&gt;"","RENEWED",IF(L219="End","ENDING",IF(N219&lt;&gt;"","OFFER SENT",IF(AND(J219&lt;&gt;"",TODAY()&gt;=J219),"DECIDE NOW","OK")))))</f>
        <v/>
      </c>
      <c r="U219">
        <f>IF(E219="","",IF(IF(AND(I219&lt;&gt;"",TODAY()&gt;I219,N219="",Q219=""),"NOTICE DEADLINE PASSED - NOTHING SENT; ","")&amp;IF(AND(TODAY()&gt;E219,Q219="",L219&lt;&gt;"End"),"PAST END DATE - NOT RENEWED; ","")&amp;IF(AND(J219&lt;&gt;"",TODAY()&gt;=J219,OR(L219="",L219="Undecided"),N219="",Q219=""),"DECIDE NOW; ","")&amp;IF(AND(K219&lt;&gt;"",TODAY()&gt;=K219,TODAY()&lt;J219,OR(L219="",L219="Undecided"),Q219=""),"DECIDE SOON; ","")&amp;IF(AND(N219&lt;&gt;"",OR(O219="",O219="No answer"),Q219="",L219&lt;&gt;"End",I219&lt;&gt;"",TODAY()&gt;=N(I219)-'Settings'!$B$4),"FOLLOW UP - NO ANSWER; ","")&amp;IF(AND(O219="Accepted",Q219=""),"ACCEPTED - NOT SIGNED; ","")&amp;IF(AND(H219="",Q219=""),"ENTER NOTICE DAYS; ","")&amp;IF(AND(Q219&lt;&gt;"",R219=""),"ENTER NEW END DATE; ","")="","",LEFT(IF(AND(I219&lt;&gt;"",TODAY()&gt;I219,N219="",Q219=""),"NOTICE DEADLINE PASSED - NOTHING SENT; ","")&amp;IF(AND(TODAY()&gt;E219,Q219="",L219&lt;&gt;"End"),"PAST END DATE - NOT RENEWED; ","")&amp;IF(AND(J219&lt;&gt;"",TODAY()&gt;=J219,OR(L219="",L219="Undecided"),N219="",Q219=""),"DECIDE NOW; ","")&amp;IF(AND(K219&lt;&gt;"",TODAY()&gt;=K219,TODAY()&lt;J219,OR(L219="",L219="Undecided"),Q219=""),"DECIDE SOON; ","")&amp;IF(AND(N219&lt;&gt;"",OR(O219="",O219="No answer"),Q219="",L219&lt;&gt;"End",I219&lt;&gt;"",TODAY()&gt;=N(I219)-'Settings'!$B$4),"FOLLOW UP - NO ANSWER; ","")&amp;IF(AND(O219="Accepted",Q219=""),"ACCEPTED - NOT SIGNED; ","")&amp;IF(AND(H219="",Q219=""),"ENTER NOTICE DAYS; ","")&amp;IF(AND(Q219&lt;&gt;"",R219=""),"ENTER NEW END DATE; ",""),LEN(IF(AND(I219&lt;&gt;"",TODAY()&gt;I219,N219="",Q219=""),"NOTICE DEADLINE PASSED - NOTHING SENT; ","")&amp;IF(AND(TODAY()&gt;E219,Q219="",L219&lt;&gt;"End"),"PAST END DATE - NOT RENEWED; ","")&amp;IF(AND(J219&lt;&gt;"",TODAY()&gt;=J219,OR(L219="",L219="Undecided"),N219="",Q219=""),"DECIDE NOW; ","")&amp;IF(AND(K219&lt;&gt;"",TODAY()&gt;=K219,TODAY()&lt;J219,OR(L219="",L219="Undecided"),Q219=""),"DECIDE SOON; ","")&amp;IF(AND(N219&lt;&gt;"",OR(O219="",O219="No answer"),Q219="",L219&lt;&gt;"End",I219&lt;&gt;"",TODAY()&gt;=N(I219)-'Settings'!$B$4),"FOLLOW UP - NO ANSWER; ","")&amp;IF(AND(O219="Accepted",Q219=""),"ACCEPTED - NOT SIGNED; ","")&amp;IF(AND(H219="",Q219=""),"ENTER NOTICE DAYS; ","")&amp;IF(AND(Q219&lt;&gt;"",R219=""),"ENTER NEW END DATE; ",""))-2)))</f>
        <v/>
      </c>
    </row>
    <row r="220">
      <c r="D220" s="6" t="n"/>
      <c r="E220" s="6" t="n"/>
      <c r="F220" s="7" t="n"/>
      <c r="I220" s="6">
        <f>IF(OR(E220="",H220=""),"",E220-H220)</f>
        <v/>
      </c>
      <c r="J220" s="6">
        <f>IF(I220="","",I220-'Settings'!$B$2)</f>
        <v/>
      </c>
      <c r="K220" s="6">
        <f>IF(J220="","",J220-'Settings'!$B$3)</f>
        <v/>
      </c>
      <c r="M220" s="7" t="n"/>
      <c r="N220" s="6" t="n"/>
      <c r="P220" s="6" t="n"/>
      <c r="Q220" s="6" t="n"/>
      <c r="R220" s="6" t="n"/>
      <c r="S220">
        <f>IF(OR(E220="",Q220&lt;&gt;""),"",E220-TODAY())</f>
        <v/>
      </c>
      <c r="T220">
        <f>IF(E220="","",IF(Q220&lt;&gt;"","RENEWED",IF(L220="End","ENDING",IF(N220&lt;&gt;"","OFFER SENT",IF(AND(J220&lt;&gt;"",TODAY()&gt;=J220),"DECIDE NOW","OK")))))</f>
        <v/>
      </c>
      <c r="U220">
        <f>IF(E220="","",IF(IF(AND(I220&lt;&gt;"",TODAY()&gt;I220,N220="",Q220=""),"NOTICE DEADLINE PASSED - NOTHING SENT; ","")&amp;IF(AND(TODAY()&gt;E220,Q220="",L220&lt;&gt;"End"),"PAST END DATE - NOT RENEWED; ","")&amp;IF(AND(J220&lt;&gt;"",TODAY()&gt;=J220,OR(L220="",L220="Undecided"),N220="",Q220=""),"DECIDE NOW; ","")&amp;IF(AND(K220&lt;&gt;"",TODAY()&gt;=K220,TODAY()&lt;J220,OR(L220="",L220="Undecided"),Q220=""),"DECIDE SOON; ","")&amp;IF(AND(N220&lt;&gt;"",OR(O220="",O220="No answer"),Q220="",L220&lt;&gt;"End",I220&lt;&gt;"",TODAY()&gt;=N(I220)-'Settings'!$B$4),"FOLLOW UP - NO ANSWER; ","")&amp;IF(AND(O220="Accepted",Q220=""),"ACCEPTED - NOT SIGNED; ","")&amp;IF(AND(H220="",Q220=""),"ENTER NOTICE DAYS; ","")&amp;IF(AND(Q220&lt;&gt;"",R220=""),"ENTER NEW END DATE; ","")="","",LEFT(IF(AND(I220&lt;&gt;"",TODAY()&gt;I220,N220="",Q220=""),"NOTICE DEADLINE PASSED - NOTHING SENT; ","")&amp;IF(AND(TODAY()&gt;E220,Q220="",L220&lt;&gt;"End"),"PAST END DATE - NOT RENEWED; ","")&amp;IF(AND(J220&lt;&gt;"",TODAY()&gt;=J220,OR(L220="",L220="Undecided"),N220="",Q220=""),"DECIDE NOW; ","")&amp;IF(AND(K220&lt;&gt;"",TODAY()&gt;=K220,TODAY()&lt;J220,OR(L220="",L220="Undecided"),Q220=""),"DECIDE SOON; ","")&amp;IF(AND(N220&lt;&gt;"",OR(O220="",O220="No answer"),Q220="",L220&lt;&gt;"End",I220&lt;&gt;"",TODAY()&gt;=N(I220)-'Settings'!$B$4),"FOLLOW UP - NO ANSWER; ","")&amp;IF(AND(O220="Accepted",Q220=""),"ACCEPTED - NOT SIGNED; ","")&amp;IF(AND(H220="",Q220=""),"ENTER NOTICE DAYS; ","")&amp;IF(AND(Q220&lt;&gt;"",R220=""),"ENTER NEW END DATE; ",""),LEN(IF(AND(I220&lt;&gt;"",TODAY()&gt;I220,N220="",Q220=""),"NOTICE DEADLINE PASSED - NOTHING SENT; ","")&amp;IF(AND(TODAY()&gt;E220,Q220="",L220&lt;&gt;"End"),"PAST END DATE - NOT RENEWED; ","")&amp;IF(AND(J220&lt;&gt;"",TODAY()&gt;=J220,OR(L220="",L220="Undecided"),N220="",Q220=""),"DECIDE NOW; ","")&amp;IF(AND(K220&lt;&gt;"",TODAY()&gt;=K220,TODAY()&lt;J220,OR(L220="",L220="Undecided"),Q220=""),"DECIDE SOON; ","")&amp;IF(AND(N220&lt;&gt;"",OR(O220="",O220="No answer"),Q220="",L220&lt;&gt;"End",I220&lt;&gt;"",TODAY()&gt;=N(I220)-'Settings'!$B$4),"FOLLOW UP - NO ANSWER; ","")&amp;IF(AND(O220="Accepted",Q220=""),"ACCEPTED - NOT SIGNED; ","")&amp;IF(AND(H220="",Q220=""),"ENTER NOTICE DAYS; ","")&amp;IF(AND(Q220&lt;&gt;"",R220=""),"ENTER NEW END DATE; ",""))-2)))</f>
        <v/>
      </c>
    </row>
    <row r="221">
      <c r="D221" s="6" t="n"/>
      <c r="E221" s="6" t="n"/>
      <c r="F221" s="7" t="n"/>
      <c r="I221" s="6">
        <f>IF(OR(E221="",H221=""),"",E221-H221)</f>
        <v/>
      </c>
      <c r="J221" s="6">
        <f>IF(I221="","",I221-'Settings'!$B$2)</f>
        <v/>
      </c>
      <c r="K221" s="6">
        <f>IF(J221="","",J221-'Settings'!$B$3)</f>
        <v/>
      </c>
      <c r="M221" s="7" t="n"/>
      <c r="N221" s="6" t="n"/>
      <c r="P221" s="6" t="n"/>
      <c r="Q221" s="6" t="n"/>
      <c r="R221" s="6" t="n"/>
      <c r="S221">
        <f>IF(OR(E221="",Q221&lt;&gt;""),"",E221-TODAY())</f>
        <v/>
      </c>
      <c r="T221">
        <f>IF(E221="","",IF(Q221&lt;&gt;"","RENEWED",IF(L221="End","ENDING",IF(N221&lt;&gt;"","OFFER SENT",IF(AND(J221&lt;&gt;"",TODAY()&gt;=J221),"DECIDE NOW","OK")))))</f>
        <v/>
      </c>
      <c r="U221">
        <f>IF(E221="","",IF(IF(AND(I221&lt;&gt;"",TODAY()&gt;I221,N221="",Q221=""),"NOTICE DEADLINE PASSED - NOTHING SENT; ","")&amp;IF(AND(TODAY()&gt;E221,Q221="",L221&lt;&gt;"End"),"PAST END DATE - NOT RENEWED; ","")&amp;IF(AND(J221&lt;&gt;"",TODAY()&gt;=J221,OR(L221="",L221="Undecided"),N221="",Q221=""),"DECIDE NOW; ","")&amp;IF(AND(K221&lt;&gt;"",TODAY()&gt;=K221,TODAY()&lt;J221,OR(L221="",L221="Undecided"),Q221=""),"DECIDE SOON; ","")&amp;IF(AND(N221&lt;&gt;"",OR(O221="",O221="No answer"),Q221="",L221&lt;&gt;"End",I221&lt;&gt;"",TODAY()&gt;=N(I221)-'Settings'!$B$4),"FOLLOW UP - NO ANSWER; ","")&amp;IF(AND(O221="Accepted",Q221=""),"ACCEPTED - NOT SIGNED; ","")&amp;IF(AND(H221="",Q221=""),"ENTER NOTICE DAYS; ","")&amp;IF(AND(Q221&lt;&gt;"",R221=""),"ENTER NEW END DATE; ","")="","",LEFT(IF(AND(I221&lt;&gt;"",TODAY()&gt;I221,N221="",Q221=""),"NOTICE DEADLINE PASSED - NOTHING SENT; ","")&amp;IF(AND(TODAY()&gt;E221,Q221="",L221&lt;&gt;"End"),"PAST END DATE - NOT RENEWED; ","")&amp;IF(AND(J221&lt;&gt;"",TODAY()&gt;=J221,OR(L221="",L221="Undecided"),N221="",Q221=""),"DECIDE NOW; ","")&amp;IF(AND(K221&lt;&gt;"",TODAY()&gt;=K221,TODAY()&lt;J221,OR(L221="",L221="Undecided"),Q221=""),"DECIDE SOON; ","")&amp;IF(AND(N221&lt;&gt;"",OR(O221="",O221="No answer"),Q221="",L221&lt;&gt;"End",I221&lt;&gt;"",TODAY()&gt;=N(I221)-'Settings'!$B$4),"FOLLOW UP - NO ANSWER; ","")&amp;IF(AND(O221="Accepted",Q221=""),"ACCEPTED - NOT SIGNED; ","")&amp;IF(AND(H221="",Q221=""),"ENTER NOTICE DAYS; ","")&amp;IF(AND(Q221&lt;&gt;"",R221=""),"ENTER NEW END DATE; ",""),LEN(IF(AND(I221&lt;&gt;"",TODAY()&gt;I221,N221="",Q221=""),"NOTICE DEADLINE PASSED - NOTHING SENT; ","")&amp;IF(AND(TODAY()&gt;E221,Q221="",L221&lt;&gt;"End"),"PAST END DATE - NOT RENEWED; ","")&amp;IF(AND(J221&lt;&gt;"",TODAY()&gt;=J221,OR(L221="",L221="Undecided"),N221="",Q221=""),"DECIDE NOW; ","")&amp;IF(AND(K221&lt;&gt;"",TODAY()&gt;=K221,TODAY()&lt;J221,OR(L221="",L221="Undecided"),Q221=""),"DECIDE SOON; ","")&amp;IF(AND(N221&lt;&gt;"",OR(O221="",O221="No answer"),Q221="",L221&lt;&gt;"End",I221&lt;&gt;"",TODAY()&gt;=N(I221)-'Settings'!$B$4),"FOLLOW UP - NO ANSWER; ","")&amp;IF(AND(O221="Accepted",Q221=""),"ACCEPTED - NOT SIGNED; ","")&amp;IF(AND(H221="",Q221=""),"ENTER NOTICE DAYS; ","")&amp;IF(AND(Q221&lt;&gt;"",R221=""),"ENTER NEW END DATE; ",""))-2)))</f>
        <v/>
      </c>
    </row>
    <row r="222">
      <c r="D222" s="6" t="n"/>
      <c r="E222" s="6" t="n"/>
      <c r="F222" s="7" t="n"/>
      <c r="I222" s="6">
        <f>IF(OR(E222="",H222=""),"",E222-H222)</f>
        <v/>
      </c>
      <c r="J222" s="6">
        <f>IF(I222="","",I222-'Settings'!$B$2)</f>
        <v/>
      </c>
      <c r="K222" s="6">
        <f>IF(J222="","",J222-'Settings'!$B$3)</f>
        <v/>
      </c>
      <c r="M222" s="7" t="n"/>
      <c r="N222" s="6" t="n"/>
      <c r="P222" s="6" t="n"/>
      <c r="Q222" s="6" t="n"/>
      <c r="R222" s="6" t="n"/>
      <c r="S222">
        <f>IF(OR(E222="",Q222&lt;&gt;""),"",E222-TODAY())</f>
        <v/>
      </c>
      <c r="T222">
        <f>IF(E222="","",IF(Q222&lt;&gt;"","RENEWED",IF(L222="End","ENDING",IF(N222&lt;&gt;"","OFFER SENT",IF(AND(J222&lt;&gt;"",TODAY()&gt;=J222),"DECIDE NOW","OK")))))</f>
        <v/>
      </c>
      <c r="U222">
        <f>IF(E222="","",IF(IF(AND(I222&lt;&gt;"",TODAY()&gt;I222,N222="",Q222=""),"NOTICE DEADLINE PASSED - NOTHING SENT; ","")&amp;IF(AND(TODAY()&gt;E222,Q222="",L222&lt;&gt;"End"),"PAST END DATE - NOT RENEWED; ","")&amp;IF(AND(J222&lt;&gt;"",TODAY()&gt;=J222,OR(L222="",L222="Undecided"),N222="",Q222=""),"DECIDE NOW; ","")&amp;IF(AND(K222&lt;&gt;"",TODAY()&gt;=K222,TODAY()&lt;J222,OR(L222="",L222="Undecided"),Q222=""),"DECIDE SOON; ","")&amp;IF(AND(N222&lt;&gt;"",OR(O222="",O222="No answer"),Q222="",L222&lt;&gt;"End",I222&lt;&gt;"",TODAY()&gt;=N(I222)-'Settings'!$B$4),"FOLLOW UP - NO ANSWER; ","")&amp;IF(AND(O222="Accepted",Q222=""),"ACCEPTED - NOT SIGNED; ","")&amp;IF(AND(H222="",Q222=""),"ENTER NOTICE DAYS; ","")&amp;IF(AND(Q222&lt;&gt;"",R222=""),"ENTER NEW END DATE; ","")="","",LEFT(IF(AND(I222&lt;&gt;"",TODAY()&gt;I222,N222="",Q222=""),"NOTICE DEADLINE PASSED - NOTHING SENT; ","")&amp;IF(AND(TODAY()&gt;E222,Q222="",L222&lt;&gt;"End"),"PAST END DATE - NOT RENEWED; ","")&amp;IF(AND(J222&lt;&gt;"",TODAY()&gt;=J222,OR(L222="",L222="Undecided"),N222="",Q222=""),"DECIDE NOW; ","")&amp;IF(AND(K222&lt;&gt;"",TODAY()&gt;=K222,TODAY()&lt;J222,OR(L222="",L222="Undecided"),Q222=""),"DECIDE SOON; ","")&amp;IF(AND(N222&lt;&gt;"",OR(O222="",O222="No answer"),Q222="",L222&lt;&gt;"End",I222&lt;&gt;"",TODAY()&gt;=N(I222)-'Settings'!$B$4),"FOLLOW UP - NO ANSWER; ","")&amp;IF(AND(O222="Accepted",Q222=""),"ACCEPTED - NOT SIGNED; ","")&amp;IF(AND(H222="",Q222=""),"ENTER NOTICE DAYS; ","")&amp;IF(AND(Q222&lt;&gt;"",R222=""),"ENTER NEW END DATE; ",""),LEN(IF(AND(I222&lt;&gt;"",TODAY()&gt;I222,N222="",Q222=""),"NOTICE DEADLINE PASSED - NOTHING SENT; ","")&amp;IF(AND(TODAY()&gt;E222,Q222="",L222&lt;&gt;"End"),"PAST END DATE - NOT RENEWED; ","")&amp;IF(AND(J222&lt;&gt;"",TODAY()&gt;=J222,OR(L222="",L222="Undecided"),N222="",Q222=""),"DECIDE NOW; ","")&amp;IF(AND(K222&lt;&gt;"",TODAY()&gt;=K222,TODAY()&lt;J222,OR(L222="",L222="Undecided"),Q222=""),"DECIDE SOON; ","")&amp;IF(AND(N222&lt;&gt;"",OR(O222="",O222="No answer"),Q222="",L222&lt;&gt;"End",I222&lt;&gt;"",TODAY()&gt;=N(I222)-'Settings'!$B$4),"FOLLOW UP - NO ANSWER; ","")&amp;IF(AND(O222="Accepted",Q222=""),"ACCEPTED - NOT SIGNED; ","")&amp;IF(AND(H222="",Q222=""),"ENTER NOTICE DAYS; ","")&amp;IF(AND(Q222&lt;&gt;"",R222=""),"ENTER NEW END DATE; ",""))-2)))</f>
        <v/>
      </c>
    </row>
    <row r="223">
      <c r="D223" s="6" t="n"/>
      <c r="E223" s="6" t="n"/>
      <c r="F223" s="7" t="n"/>
      <c r="I223" s="6">
        <f>IF(OR(E223="",H223=""),"",E223-H223)</f>
        <v/>
      </c>
      <c r="J223" s="6">
        <f>IF(I223="","",I223-'Settings'!$B$2)</f>
        <v/>
      </c>
      <c r="K223" s="6">
        <f>IF(J223="","",J223-'Settings'!$B$3)</f>
        <v/>
      </c>
      <c r="M223" s="7" t="n"/>
      <c r="N223" s="6" t="n"/>
      <c r="P223" s="6" t="n"/>
      <c r="Q223" s="6" t="n"/>
      <c r="R223" s="6" t="n"/>
      <c r="S223">
        <f>IF(OR(E223="",Q223&lt;&gt;""),"",E223-TODAY())</f>
        <v/>
      </c>
      <c r="T223">
        <f>IF(E223="","",IF(Q223&lt;&gt;"","RENEWED",IF(L223="End","ENDING",IF(N223&lt;&gt;"","OFFER SENT",IF(AND(J223&lt;&gt;"",TODAY()&gt;=J223),"DECIDE NOW","OK")))))</f>
        <v/>
      </c>
      <c r="U223">
        <f>IF(E223="","",IF(IF(AND(I223&lt;&gt;"",TODAY()&gt;I223,N223="",Q223=""),"NOTICE DEADLINE PASSED - NOTHING SENT; ","")&amp;IF(AND(TODAY()&gt;E223,Q223="",L223&lt;&gt;"End"),"PAST END DATE - NOT RENEWED; ","")&amp;IF(AND(J223&lt;&gt;"",TODAY()&gt;=J223,OR(L223="",L223="Undecided"),N223="",Q223=""),"DECIDE NOW; ","")&amp;IF(AND(K223&lt;&gt;"",TODAY()&gt;=K223,TODAY()&lt;J223,OR(L223="",L223="Undecided"),Q223=""),"DECIDE SOON; ","")&amp;IF(AND(N223&lt;&gt;"",OR(O223="",O223="No answer"),Q223="",L223&lt;&gt;"End",I223&lt;&gt;"",TODAY()&gt;=N(I223)-'Settings'!$B$4),"FOLLOW UP - NO ANSWER; ","")&amp;IF(AND(O223="Accepted",Q223=""),"ACCEPTED - NOT SIGNED; ","")&amp;IF(AND(H223="",Q223=""),"ENTER NOTICE DAYS; ","")&amp;IF(AND(Q223&lt;&gt;"",R223=""),"ENTER NEW END DATE; ","")="","",LEFT(IF(AND(I223&lt;&gt;"",TODAY()&gt;I223,N223="",Q223=""),"NOTICE DEADLINE PASSED - NOTHING SENT; ","")&amp;IF(AND(TODAY()&gt;E223,Q223="",L223&lt;&gt;"End"),"PAST END DATE - NOT RENEWED; ","")&amp;IF(AND(J223&lt;&gt;"",TODAY()&gt;=J223,OR(L223="",L223="Undecided"),N223="",Q223=""),"DECIDE NOW; ","")&amp;IF(AND(K223&lt;&gt;"",TODAY()&gt;=K223,TODAY()&lt;J223,OR(L223="",L223="Undecided"),Q223=""),"DECIDE SOON; ","")&amp;IF(AND(N223&lt;&gt;"",OR(O223="",O223="No answer"),Q223="",L223&lt;&gt;"End",I223&lt;&gt;"",TODAY()&gt;=N(I223)-'Settings'!$B$4),"FOLLOW UP - NO ANSWER; ","")&amp;IF(AND(O223="Accepted",Q223=""),"ACCEPTED - NOT SIGNED; ","")&amp;IF(AND(H223="",Q223=""),"ENTER NOTICE DAYS; ","")&amp;IF(AND(Q223&lt;&gt;"",R223=""),"ENTER NEW END DATE; ",""),LEN(IF(AND(I223&lt;&gt;"",TODAY()&gt;I223,N223="",Q223=""),"NOTICE DEADLINE PASSED - NOTHING SENT; ","")&amp;IF(AND(TODAY()&gt;E223,Q223="",L223&lt;&gt;"End"),"PAST END DATE - NOT RENEWED; ","")&amp;IF(AND(J223&lt;&gt;"",TODAY()&gt;=J223,OR(L223="",L223="Undecided"),N223="",Q223=""),"DECIDE NOW; ","")&amp;IF(AND(K223&lt;&gt;"",TODAY()&gt;=K223,TODAY()&lt;J223,OR(L223="",L223="Undecided"),Q223=""),"DECIDE SOON; ","")&amp;IF(AND(N223&lt;&gt;"",OR(O223="",O223="No answer"),Q223="",L223&lt;&gt;"End",I223&lt;&gt;"",TODAY()&gt;=N(I223)-'Settings'!$B$4),"FOLLOW UP - NO ANSWER; ","")&amp;IF(AND(O223="Accepted",Q223=""),"ACCEPTED - NOT SIGNED; ","")&amp;IF(AND(H223="",Q223=""),"ENTER NOTICE DAYS; ","")&amp;IF(AND(Q223&lt;&gt;"",R223=""),"ENTER NEW END DATE; ",""))-2)))</f>
        <v/>
      </c>
    </row>
    <row r="224">
      <c r="D224" s="6" t="n"/>
      <c r="E224" s="6" t="n"/>
      <c r="F224" s="7" t="n"/>
      <c r="I224" s="6">
        <f>IF(OR(E224="",H224=""),"",E224-H224)</f>
        <v/>
      </c>
      <c r="J224" s="6">
        <f>IF(I224="","",I224-'Settings'!$B$2)</f>
        <v/>
      </c>
      <c r="K224" s="6">
        <f>IF(J224="","",J224-'Settings'!$B$3)</f>
        <v/>
      </c>
      <c r="M224" s="7" t="n"/>
      <c r="N224" s="6" t="n"/>
      <c r="P224" s="6" t="n"/>
      <c r="Q224" s="6" t="n"/>
      <c r="R224" s="6" t="n"/>
      <c r="S224">
        <f>IF(OR(E224="",Q224&lt;&gt;""),"",E224-TODAY())</f>
        <v/>
      </c>
      <c r="T224">
        <f>IF(E224="","",IF(Q224&lt;&gt;"","RENEWED",IF(L224="End","ENDING",IF(N224&lt;&gt;"","OFFER SENT",IF(AND(J224&lt;&gt;"",TODAY()&gt;=J224),"DECIDE NOW","OK")))))</f>
        <v/>
      </c>
      <c r="U224">
        <f>IF(E224="","",IF(IF(AND(I224&lt;&gt;"",TODAY()&gt;I224,N224="",Q224=""),"NOTICE DEADLINE PASSED - NOTHING SENT; ","")&amp;IF(AND(TODAY()&gt;E224,Q224="",L224&lt;&gt;"End"),"PAST END DATE - NOT RENEWED; ","")&amp;IF(AND(J224&lt;&gt;"",TODAY()&gt;=J224,OR(L224="",L224="Undecided"),N224="",Q224=""),"DECIDE NOW; ","")&amp;IF(AND(K224&lt;&gt;"",TODAY()&gt;=K224,TODAY()&lt;J224,OR(L224="",L224="Undecided"),Q224=""),"DECIDE SOON; ","")&amp;IF(AND(N224&lt;&gt;"",OR(O224="",O224="No answer"),Q224="",L224&lt;&gt;"End",I224&lt;&gt;"",TODAY()&gt;=N(I224)-'Settings'!$B$4),"FOLLOW UP - NO ANSWER; ","")&amp;IF(AND(O224="Accepted",Q224=""),"ACCEPTED - NOT SIGNED; ","")&amp;IF(AND(H224="",Q224=""),"ENTER NOTICE DAYS; ","")&amp;IF(AND(Q224&lt;&gt;"",R224=""),"ENTER NEW END DATE; ","")="","",LEFT(IF(AND(I224&lt;&gt;"",TODAY()&gt;I224,N224="",Q224=""),"NOTICE DEADLINE PASSED - NOTHING SENT; ","")&amp;IF(AND(TODAY()&gt;E224,Q224="",L224&lt;&gt;"End"),"PAST END DATE - NOT RENEWED; ","")&amp;IF(AND(J224&lt;&gt;"",TODAY()&gt;=J224,OR(L224="",L224="Undecided"),N224="",Q224=""),"DECIDE NOW; ","")&amp;IF(AND(K224&lt;&gt;"",TODAY()&gt;=K224,TODAY()&lt;J224,OR(L224="",L224="Undecided"),Q224=""),"DECIDE SOON; ","")&amp;IF(AND(N224&lt;&gt;"",OR(O224="",O224="No answer"),Q224="",L224&lt;&gt;"End",I224&lt;&gt;"",TODAY()&gt;=N(I224)-'Settings'!$B$4),"FOLLOW UP - NO ANSWER; ","")&amp;IF(AND(O224="Accepted",Q224=""),"ACCEPTED - NOT SIGNED; ","")&amp;IF(AND(H224="",Q224=""),"ENTER NOTICE DAYS; ","")&amp;IF(AND(Q224&lt;&gt;"",R224=""),"ENTER NEW END DATE; ",""),LEN(IF(AND(I224&lt;&gt;"",TODAY()&gt;I224,N224="",Q224=""),"NOTICE DEADLINE PASSED - NOTHING SENT; ","")&amp;IF(AND(TODAY()&gt;E224,Q224="",L224&lt;&gt;"End"),"PAST END DATE - NOT RENEWED; ","")&amp;IF(AND(J224&lt;&gt;"",TODAY()&gt;=J224,OR(L224="",L224="Undecided"),N224="",Q224=""),"DECIDE NOW; ","")&amp;IF(AND(K224&lt;&gt;"",TODAY()&gt;=K224,TODAY()&lt;J224,OR(L224="",L224="Undecided"),Q224=""),"DECIDE SOON; ","")&amp;IF(AND(N224&lt;&gt;"",OR(O224="",O224="No answer"),Q224="",L224&lt;&gt;"End",I224&lt;&gt;"",TODAY()&gt;=N(I224)-'Settings'!$B$4),"FOLLOW UP - NO ANSWER; ","")&amp;IF(AND(O224="Accepted",Q224=""),"ACCEPTED - NOT SIGNED; ","")&amp;IF(AND(H224="",Q224=""),"ENTER NOTICE DAYS; ","")&amp;IF(AND(Q224&lt;&gt;"",R224=""),"ENTER NEW END DATE; ",""))-2)))</f>
        <v/>
      </c>
    </row>
    <row r="225">
      <c r="D225" s="6" t="n"/>
      <c r="E225" s="6" t="n"/>
      <c r="F225" s="7" t="n"/>
      <c r="I225" s="6">
        <f>IF(OR(E225="",H225=""),"",E225-H225)</f>
        <v/>
      </c>
      <c r="J225" s="6">
        <f>IF(I225="","",I225-'Settings'!$B$2)</f>
        <v/>
      </c>
      <c r="K225" s="6">
        <f>IF(J225="","",J225-'Settings'!$B$3)</f>
        <v/>
      </c>
      <c r="M225" s="7" t="n"/>
      <c r="N225" s="6" t="n"/>
      <c r="P225" s="6" t="n"/>
      <c r="Q225" s="6" t="n"/>
      <c r="R225" s="6" t="n"/>
      <c r="S225">
        <f>IF(OR(E225="",Q225&lt;&gt;""),"",E225-TODAY())</f>
        <v/>
      </c>
      <c r="T225">
        <f>IF(E225="","",IF(Q225&lt;&gt;"","RENEWED",IF(L225="End","ENDING",IF(N225&lt;&gt;"","OFFER SENT",IF(AND(J225&lt;&gt;"",TODAY()&gt;=J225),"DECIDE NOW","OK")))))</f>
        <v/>
      </c>
      <c r="U225">
        <f>IF(E225="","",IF(IF(AND(I225&lt;&gt;"",TODAY()&gt;I225,N225="",Q225=""),"NOTICE DEADLINE PASSED - NOTHING SENT; ","")&amp;IF(AND(TODAY()&gt;E225,Q225="",L225&lt;&gt;"End"),"PAST END DATE - NOT RENEWED; ","")&amp;IF(AND(J225&lt;&gt;"",TODAY()&gt;=J225,OR(L225="",L225="Undecided"),N225="",Q225=""),"DECIDE NOW; ","")&amp;IF(AND(K225&lt;&gt;"",TODAY()&gt;=K225,TODAY()&lt;J225,OR(L225="",L225="Undecided"),Q225=""),"DECIDE SOON; ","")&amp;IF(AND(N225&lt;&gt;"",OR(O225="",O225="No answer"),Q225="",L225&lt;&gt;"End",I225&lt;&gt;"",TODAY()&gt;=N(I225)-'Settings'!$B$4),"FOLLOW UP - NO ANSWER; ","")&amp;IF(AND(O225="Accepted",Q225=""),"ACCEPTED - NOT SIGNED; ","")&amp;IF(AND(H225="",Q225=""),"ENTER NOTICE DAYS; ","")&amp;IF(AND(Q225&lt;&gt;"",R225=""),"ENTER NEW END DATE; ","")="","",LEFT(IF(AND(I225&lt;&gt;"",TODAY()&gt;I225,N225="",Q225=""),"NOTICE DEADLINE PASSED - NOTHING SENT; ","")&amp;IF(AND(TODAY()&gt;E225,Q225="",L225&lt;&gt;"End"),"PAST END DATE - NOT RENEWED; ","")&amp;IF(AND(J225&lt;&gt;"",TODAY()&gt;=J225,OR(L225="",L225="Undecided"),N225="",Q225=""),"DECIDE NOW; ","")&amp;IF(AND(K225&lt;&gt;"",TODAY()&gt;=K225,TODAY()&lt;J225,OR(L225="",L225="Undecided"),Q225=""),"DECIDE SOON; ","")&amp;IF(AND(N225&lt;&gt;"",OR(O225="",O225="No answer"),Q225="",L225&lt;&gt;"End",I225&lt;&gt;"",TODAY()&gt;=N(I225)-'Settings'!$B$4),"FOLLOW UP - NO ANSWER; ","")&amp;IF(AND(O225="Accepted",Q225=""),"ACCEPTED - NOT SIGNED; ","")&amp;IF(AND(H225="",Q225=""),"ENTER NOTICE DAYS; ","")&amp;IF(AND(Q225&lt;&gt;"",R225=""),"ENTER NEW END DATE; ",""),LEN(IF(AND(I225&lt;&gt;"",TODAY()&gt;I225,N225="",Q225=""),"NOTICE DEADLINE PASSED - NOTHING SENT; ","")&amp;IF(AND(TODAY()&gt;E225,Q225="",L225&lt;&gt;"End"),"PAST END DATE - NOT RENEWED; ","")&amp;IF(AND(J225&lt;&gt;"",TODAY()&gt;=J225,OR(L225="",L225="Undecided"),N225="",Q225=""),"DECIDE NOW; ","")&amp;IF(AND(K225&lt;&gt;"",TODAY()&gt;=K225,TODAY()&lt;J225,OR(L225="",L225="Undecided"),Q225=""),"DECIDE SOON; ","")&amp;IF(AND(N225&lt;&gt;"",OR(O225="",O225="No answer"),Q225="",L225&lt;&gt;"End",I225&lt;&gt;"",TODAY()&gt;=N(I225)-'Settings'!$B$4),"FOLLOW UP - NO ANSWER; ","")&amp;IF(AND(O225="Accepted",Q225=""),"ACCEPTED - NOT SIGNED; ","")&amp;IF(AND(H225="",Q225=""),"ENTER NOTICE DAYS; ","")&amp;IF(AND(Q225&lt;&gt;"",R225=""),"ENTER NEW END DATE; ",""))-2)))</f>
        <v/>
      </c>
    </row>
    <row r="226">
      <c r="D226" s="6" t="n"/>
      <c r="E226" s="6" t="n"/>
      <c r="F226" s="7" t="n"/>
      <c r="I226" s="6">
        <f>IF(OR(E226="",H226=""),"",E226-H226)</f>
        <v/>
      </c>
      <c r="J226" s="6">
        <f>IF(I226="","",I226-'Settings'!$B$2)</f>
        <v/>
      </c>
      <c r="K226" s="6">
        <f>IF(J226="","",J226-'Settings'!$B$3)</f>
        <v/>
      </c>
      <c r="M226" s="7" t="n"/>
      <c r="N226" s="6" t="n"/>
      <c r="P226" s="6" t="n"/>
      <c r="Q226" s="6" t="n"/>
      <c r="R226" s="6" t="n"/>
      <c r="S226">
        <f>IF(OR(E226="",Q226&lt;&gt;""),"",E226-TODAY())</f>
        <v/>
      </c>
      <c r="T226">
        <f>IF(E226="","",IF(Q226&lt;&gt;"","RENEWED",IF(L226="End","ENDING",IF(N226&lt;&gt;"","OFFER SENT",IF(AND(J226&lt;&gt;"",TODAY()&gt;=J226),"DECIDE NOW","OK")))))</f>
        <v/>
      </c>
      <c r="U226">
        <f>IF(E226="","",IF(IF(AND(I226&lt;&gt;"",TODAY()&gt;I226,N226="",Q226=""),"NOTICE DEADLINE PASSED - NOTHING SENT; ","")&amp;IF(AND(TODAY()&gt;E226,Q226="",L226&lt;&gt;"End"),"PAST END DATE - NOT RENEWED; ","")&amp;IF(AND(J226&lt;&gt;"",TODAY()&gt;=J226,OR(L226="",L226="Undecided"),N226="",Q226=""),"DECIDE NOW; ","")&amp;IF(AND(K226&lt;&gt;"",TODAY()&gt;=K226,TODAY()&lt;J226,OR(L226="",L226="Undecided"),Q226=""),"DECIDE SOON; ","")&amp;IF(AND(N226&lt;&gt;"",OR(O226="",O226="No answer"),Q226="",L226&lt;&gt;"End",I226&lt;&gt;"",TODAY()&gt;=N(I226)-'Settings'!$B$4),"FOLLOW UP - NO ANSWER; ","")&amp;IF(AND(O226="Accepted",Q226=""),"ACCEPTED - NOT SIGNED; ","")&amp;IF(AND(H226="",Q226=""),"ENTER NOTICE DAYS; ","")&amp;IF(AND(Q226&lt;&gt;"",R226=""),"ENTER NEW END DATE; ","")="","",LEFT(IF(AND(I226&lt;&gt;"",TODAY()&gt;I226,N226="",Q226=""),"NOTICE DEADLINE PASSED - NOTHING SENT; ","")&amp;IF(AND(TODAY()&gt;E226,Q226="",L226&lt;&gt;"End"),"PAST END DATE - NOT RENEWED; ","")&amp;IF(AND(J226&lt;&gt;"",TODAY()&gt;=J226,OR(L226="",L226="Undecided"),N226="",Q226=""),"DECIDE NOW; ","")&amp;IF(AND(K226&lt;&gt;"",TODAY()&gt;=K226,TODAY()&lt;J226,OR(L226="",L226="Undecided"),Q226=""),"DECIDE SOON; ","")&amp;IF(AND(N226&lt;&gt;"",OR(O226="",O226="No answer"),Q226="",L226&lt;&gt;"End",I226&lt;&gt;"",TODAY()&gt;=N(I226)-'Settings'!$B$4),"FOLLOW UP - NO ANSWER; ","")&amp;IF(AND(O226="Accepted",Q226=""),"ACCEPTED - NOT SIGNED; ","")&amp;IF(AND(H226="",Q226=""),"ENTER NOTICE DAYS; ","")&amp;IF(AND(Q226&lt;&gt;"",R226=""),"ENTER NEW END DATE; ",""),LEN(IF(AND(I226&lt;&gt;"",TODAY()&gt;I226,N226="",Q226=""),"NOTICE DEADLINE PASSED - NOTHING SENT; ","")&amp;IF(AND(TODAY()&gt;E226,Q226="",L226&lt;&gt;"End"),"PAST END DATE - NOT RENEWED; ","")&amp;IF(AND(J226&lt;&gt;"",TODAY()&gt;=J226,OR(L226="",L226="Undecided"),N226="",Q226=""),"DECIDE NOW; ","")&amp;IF(AND(K226&lt;&gt;"",TODAY()&gt;=K226,TODAY()&lt;J226,OR(L226="",L226="Undecided"),Q226=""),"DECIDE SOON; ","")&amp;IF(AND(N226&lt;&gt;"",OR(O226="",O226="No answer"),Q226="",L226&lt;&gt;"End",I226&lt;&gt;"",TODAY()&gt;=N(I226)-'Settings'!$B$4),"FOLLOW UP - NO ANSWER; ","")&amp;IF(AND(O226="Accepted",Q226=""),"ACCEPTED - NOT SIGNED; ","")&amp;IF(AND(H226="",Q226=""),"ENTER NOTICE DAYS; ","")&amp;IF(AND(Q226&lt;&gt;"",R226=""),"ENTER NEW END DATE; ",""))-2)))</f>
        <v/>
      </c>
    </row>
    <row r="227">
      <c r="D227" s="6" t="n"/>
      <c r="E227" s="6" t="n"/>
      <c r="F227" s="7" t="n"/>
      <c r="I227" s="6">
        <f>IF(OR(E227="",H227=""),"",E227-H227)</f>
        <v/>
      </c>
      <c r="J227" s="6">
        <f>IF(I227="","",I227-'Settings'!$B$2)</f>
        <v/>
      </c>
      <c r="K227" s="6">
        <f>IF(J227="","",J227-'Settings'!$B$3)</f>
        <v/>
      </c>
      <c r="M227" s="7" t="n"/>
      <c r="N227" s="6" t="n"/>
      <c r="P227" s="6" t="n"/>
      <c r="Q227" s="6" t="n"/>
      <c r="R227" s="6" t="n"/>
      <c r="S227">
        <f>IF(OR(E227="",Q227&lt;&gt;""),"",E227-TODAY())</f>
        <v/>
      </c>
      <c r="T227">
        <f>IF(E227="","",IF(Q227&lt;&gt;"","RENEWED",IF(L227="End","ENDING",IF(N227&lt;&gt;"","OFFER SENT",IF(AND(J227&lt;&gt;"",TODAY()&gt;=J227),"DECIDE NOW","OK")))))</f>
        <v/>
      </c>
      <c r="U227">
        <f>IF(E227="","",IF(IF(AND(I227&lt;&gt;"",TODAY()&gt;I227,N227="",Q227=""),"NOTICE DEADLINE PASSED - NOTHING SENT; ","")&amp;IF(AND(TODAY()&gt;E227,Q227="",L227&lt;&gt;"End"),"PAST END DATE - NOT RENEWED; ","")&amp;IF(AND(J227&lt;&gt;"",TODAY()&gt;=J227,OR(L227="",L227="Undecided"),N227="",Q227=""),"DECIDE NOW; ","")&amp;IF(AND(K227&lt;&gt;"",TODAY()&gt;=K227,TODAY()&lt;J227,OR(L227="",L227="Undecided"),Q227=""),"DECIDE SOON; ","")&amp;IF(AND(N227&lt;&gt;"",OR(O227="",O227="No answer"),Q227="",L227&lt;&gt;"End",I227&lt;&gt;"",TODAY()&gt;=N(I227)-'Settings'!$B$4),"FOLLOW UP - NO ANSWER; ","")&amp;IF(AND(O227="Accepted",Q227=""),"ACCEPTED - NOT SIGNED; ","")&amp;IF(AND(H227="",Q227=""),"ENTER NOTICE DAYS; ","")&amp;IF(AND(Q227&lt;&gt;"",R227=""),"ENTER NEW END DATE; ","")="","",LEFT(IF(AND(I227&lt;&gt;"",TODAY()&gt;I227,N227="",Q227=""),"NOTICE DEADLINE PASSED - NOTHING SENT; ","")&amp;IF(AND(TODAY()&gt;E227,Q227="",L227&lt;&gt;"End"),"PAST END DATE - NOT RENEWED; ","")&amp;IF(AND(J227&lt;&gt;"",TODAY()&gt;=J227,OR(L227="",L227="Undecided"),N227="",Q227=""),"DECIDE NOW; ","")&amp;IF(AND(K227&lt;&gt;"",TODAY()&gt;=K227,TODAY()&lt;J227,OR(L227="",L227="Undecided"),Q227=""),"DECIDE SOON; ","")&amp;IF(AND(N227&lt;&gt;"",OR(O227="",O227="No answer"),Q227="",L227&lt;&gt;"End",I227&lt;&gt;"",TODAY()&gt;=N(I227)-'Settings'!$B$4),"FOLLOW UP - NO ANSWER; ","")&amp;IF(AND(O227="Accepted",Q227=""),"ACCEPTED - NOT SIGNED; ","")&amp;IF(AND(H227="",Q227=""),"ENTER NOTICE DAYS; ","")&amp;IF(AND(Q227&lt;&gt;"",R227=""),"ENTER NEW END DATE; ",""),LEN(IF(AND(I227&lt;&gt;"",TODAY()&gt;I227,N227="",Q227=""),"NOTICE DEADLINE PASSED - NOTHING SENT; ","")&amp;IF(AND(TODAY()&gt;E227,Q227="",L227&lt;&gt;"End"),"PAST END DATE - NOT RENEWED; ","")&amp;IF(AND(J227&lt;&gt;"",TODAY()&gt;=J227,OR(L227="",L227="Undecided"),N227="",Q227=""),"DECIDE NOW; ","")&amp;IF(AND(K227&lt;&gt;"",TODAY()&gt;=K227,TODAY()&lt;J227,OR(L227="",L227="Undecided"),Q227=""),"DECIDE SOON; ","")&amp;IF(AND(N227&lt;&gt;"",OR(O227="",O227="No answer"),Q227="",L227&lt;&gt;"End",I227&lt;&gt;"",TODAY()&gt;=N(I227)-'Settings'!$B$4),"FOLLOW UP - NO ANSWER; ","")&amp;IF(AND(O227="Accepted",Q227=""),"ACCEPTED - NOT SIGNED; ","")&amp;IF(AND(H227="",Q227=""),"ENTER NOTICE DAYS; ","")&amp;IF(AND(Q227&lt;&gt;"",R227=""),"ENTER NEW END DATE; ",""))-2)))</f>
        <v/>
      </c>
    </row>
    <row r="228">
      <c r="D228" s="6" t="n"/>
      <c r="E228" s="6" t="n"/>
      <c r="F228" s="7" t="n"/>
      <c r="I228" s="6">
        <f>IF(OR(E228="",H228=""),"",E228-H228)</f>
        <v/>
      </c>
      <c r="J228" s="6">
        <f>IF(I228="","",I228-'Settings'!$B$2)</f>
        <v/>
      </c>
      <c r="K228" s="6">
        <f>IF(J228="","",J228-'Settings'!$B$3)</f>
        <v/>
      </c>
      <c r="M228" s="7" t="n"/>
      <c r="N228" s="6" t="n"/>
      <c r="P228" s="6" t="n"/>
      <c r="Q228" s="6" t="n"/>
      <c r="R228" s="6" t="n"/>
      <c r="S228">
        <f>IF(OR(E228="",Q228&lt;&gt;""),"",E228-TODAY())</f>
        <v/>
      </c>
      <c r="T228">
        <f>IF(E228="","",IF(Q228&lt;&gt;"","RENEWED",IF(L228="End","ENDING",IF(N228&lt;&gt;"","OFFER SENT",IF(AND(J228&lt;&gt;"",TODAY()&gt;=J228),"DECIDE NOW","OK")))))</f>
        <v/>
      </c>
      <c r="U228">
        <f>IF(E228="","",IF(IF(AND(I228&lt;&gt;"",TODAY()&gt;I228,N228="",Q228=""),"NOTICE DEADLINE PASSED - NOTHING SENT; ","")&amp;IF(AND(TODAY()&gt;E228,Q228="",L228&lt;&gt;"End"),"PAST END DATE - NOT RENEWED; ","")&amp;IF(AND(J228&lt;&gt;"",TODAY()&gt;=J228,OR(L228="",L228="Undecided"),N228="",Q228=""),"DECIDE NOW; ","")&amp;IF(AND(K228&lt;&gt;"",TODAY()&gt;=K228,TODAY()&lt;J228,OR(L228="",L228="Undecided"),Q228=""),"DECIDE SOON; ","")&amp;IF(AND(N228&lt;&gt;"",OR(O228="",O228="No answer"),Q228="",L228&lt;&gt;"End",I228&lt;&gt;"",TODAY()&gt;=N(I228)-'Settings'!$B$4),"FOLLOW UP - NO ANSWER; ","")&amp;IF(AND(O228="Accepted",Q228=""),"ACCEPTED - NOT SIGNED; ","")&amp;IF(AND(H228="",Q228=""),"ENTER NOTICE DAYS; ","")&amp;IF(AND(Q228&lt;&gt;"",R228=""),"ENTER NEW END DATE; ","")="","",LEFT(IF(AND(I228&lt;&gt;"",TODAY()&gt;I228,N228="",Q228=""),"NOTICE DEADLINE PASSED - NOTHING SENT; ","")&amp;IF(AND(TODAY()&gt;E228,Q228="",L228&lt;&gt;"End"),"PAST END DATE - NOT RENEWED; ","")&amp;IF(AND(J228&lt;&gt;"",TODAY()&gt;=J228,OR(L228="",L228="Undecided"),N228="",Q228=""),"DECIDE NOW; ","")&amp;IF(AND(K228&lt;&gt;"",TODAY()&gt;=K228,TODAY()&lt;J228,OR(L228="",L228="Undecided"),Q228=""),"DECIDE SOON; ","")&amp;IF(AND(N228&lt;&gt;"",OR(O228="",O228="No answer"),Q228="",L228&lt;&gt;"End",I228&lt;&gt;"",TODAY()&gt;=N(I228)-'Settings'!$B$4),"FOLLOW UP - NO ANSWER; ","")&amp;IF(AND(O228="Accepted",Q228=""),"ACCEPTED - NOT SIGNED; ","")&amp;IF(AND(H228="",Q228=""),"ENTER NOTICE DAYS; ","")&amp;IF(AND(Q228&lt;&gt;"",R228=""),"ENTER NEW END DATE; ",""),LEN(IF(AND(I228&lt;&gt;"",TODAY()&gt;I228,N228="",Q228=""),"NOTICE DEADLINE PASSED - NOTHING SENT; ","")&amp;IF(AND(TODAY()&gt;E228,Q228="",L228&lt;&gt;"End"),"PAST END DATE - NOT RENEWED; ","")&amp;IF(AND(J228&lt;&gt;"",TODAY()&gt;=J228,OR(L228="",L228="Undecided"),N228="",Q228=""),"DECIDE NOW; ","")&amp;IF(AND(K228&lt;&gt;"",TODAY()&gt;=K228,TODAY()&lt;J228,OR(L228="",L228="Undecided"),Q228=""),"DECIDE SOON; ","")&amp;IF(AND(N228&lt;&gt;"",OR(O228="",O228="No answer"),Q228="",L228&lt;&gt;"End",I228&lt;&gt;"",TODAY()&gt;=N(I228)-'Settings'!$B$4),"FOLLOW UP - NO ANSWER; ","")&amp;IF(AND(O228="Accepted",Q228=""),"ACCEPTED - NOT SIGNED; ","")&amp;IF(AND(H228="",Q228=""),"ENTER NOTICE DAYS; ","")&amp;IF(AND(Q228&lt;&gt;"",R228=""),"ENTER NEW END DATE; ",""))-2)))</f>
        <v/>
      </c>
    </row>
    <row r="229">
      <c r="D229" s="6" t="n"/>
      <c r="E229" s="6" t="n"/>
      <c r="F229" s="7" t="n"/>
      <c r="I229" s="6">
        <f>IF(OR(E229="",H229=""),"",E229-H229)</f>
        <v/>
      </c>
      <c r="J229" s="6">
        <f>IF(I229="","",I229-'Settings'!$B$2)</f>
        <v/>
      </c>
      <c r="K229" s="6">
        <f>IF(J229="","",J229-'Settings'!$B$3)</f>
        <v/>
      </c>
      <c r="M229" s="7" t="n"/>
      <c r="N229" s="6" t="n"/>
      <c r="P229" s="6" t="n"/>
      <c r="Q229" s="6" t="n"/>
      <c r="R229" s="6" t="n"/>
      <c r="S229">
        <f>IF(OR(E229="",Q229&lt;&gt;""),"",E229-TODAY())</f>
        <v/>
      </c>
      <c r="T229">
        <f>IF(E229="","",IF(Q229&lt;&gt;"","RENEWED",IF(L229="End","ENDING",IF(N229&lt;&gt;"","OFFER SENT",IF(AND(J229&lt;&gt;"",TODAY()&gt;=J229),"DECIDE NOW","OK")))))</f>
        <v/>
      </c>
      <c r="U229">
        <f>IF(E229="","",IF(IF(AND(I229&lt;&gt;"",TODAY()&gt;I229,N229="",Q229=""),"NOTICE DEADLINE PASSED - NOTHING SENT; ","")&amp;IF(AND(TODAY()&gt;E229,Q229="",L229&lt;&gt;"End"),"PAST END DATE - NOT RENEWED; ","")&amp;IF(AND(J229&lt;&gt;"",TODAY()&gt;=J229,OR(L229="",L229="Undecided"),N229="",Q229=""),"DECIDE NOW; ","")&amp;IF(AND(K229&lt;&gt;"",TODAY()&gt;=K229,TODAY()&lt;J229,OR(L229="",L229="Undecided"),Q229=""),"DECIDE SOON; ","")&amp;IF(AND(N229&lt;&gt;"",OR(O229="",O229="No answer"),Q229="",L229&lt;&gt;"End",I229&lt;&gt;"",TODAY()&gt;=N(I229)-'Settings'!$B$4),"FOLLOW UP - NO ANSWER; ","")&amp;IF(AND(O229="Accepted",Q229=""),"ACCEPTED - NOT SIGNED; ","")&amp;IF(AND(H229="",Q229=""),"ENTER NOTICE DAYS; ","")&amp;IF(AND(Q229&lt;&gt;"",R229=""),"ENTER NEW END DATE; ","")="","",LEFT(IF(AND(I229&lt;&gt;"",TODAY()&gt;I229,N229="",Q229=""),"NOTICE DEADLINE PASSED - NOTHING SENT; ","")&amp;IF(AND(TODAY()&gt;E229,Q229="",L229&lt;&gt;"End"),"PAST END DATE - NOT RENEWED; ","")&amp;IF(AND(J229&lt;&gt;"",TODAY()&gt;=J229,OR(L229="",L229="Undecided"),N229="",Q229=""),"DECIDE NOW; ","")&amp;IF(AND(K229&lt;&gt;"",TODAY()&gt;=K229,TODAY()&lt;J229,OR(L229="",L229="Undecided"),Q229=""),"DECIDE SOON; ","")&amp;IF(AND(N229&lt;&gt;"",OR(O229="",O229="No answer"),Q229="",L229&lt;&gt;"End",I229&lt;&gt;"",TODAY()&gt;=N(I229)-'Settings'!$B$4),"FOLLOW UP - NO ANSWER; ","")&amp;IF(AND(O229="Accepted",Q229=""),"ACCEPTED - NOT SIGNED; ","")&amp;IF(AND(H229="",Q229=""),"ENTER NOTICE DAYS; ","")&amp;IF(AND(Q229&lt;&gt;"",R229=""),"ENTER NEW END DATE; ",""),LEN(IF(AND(I229&lt;&gt;"",TODAY()&gt;I229,N229="",Q229=""),"NOTICE DEADLINE PASSED - NOTHING SENT; ","")&amp;IF(AND(TODAY()&gt;E229,Q229="",L229&lt;&gt;"End"),"PAST END DATE - NOT RENEWED; ","")&amp;IF(AND(J229&lt;&gt;"",TODAY()&gt;=J229,OR(L229="",L229="Undecided"),N229="",Q229=""),"DECIDE NOW; ","")&amp;IF(AND(K229&lt;&gt;"",TODAY()&gt;=K229,TODAY()&lt;J229,OR(L229="",L229="Undecided"),Q229=""),"DECIDE SOON; ","")&amp;IF(AND(N229&lt;&gt;"",OR(O229="",O229="No answer"),Q229="",L229&lt;&gt;"End",I229&lt;&gt;"",TODAY()&gt;=N(I229)-'Settings'!$B$4),"FOLLOW UP - NO ANSWER; ","")&amp;IF(AND(O229="Accepted",Q229=""),"ACCEPTED - NOT SIGNED; ","")&amp;IF(AND(H229="",Q229=""),"ENTER NOTICE DAYS; ","")&amp;IF(AND(Q229&lt;&gt;"",R229=""),"ENTER NEW END DATE; ",""))-2)))</f>
        <v/>
      </c>
    </row>
    <row r="230">
      <c r="D230" s="6" t="n"/>
      <c r="E230" s="6" t="n"/>
      <c r="F230" s="7" t="n"/>
      <c r="I230" s="6">
        <f>IF(OR(E230="",H230=""),"",E230-H230)</f>
        <v/>
      </c>
      <c r="J230" s="6">
        <f>IF(I230="","",I230-'Settings'!$B$2)</f>
        <v/>
      </c>
      <c r="K230" s="6">
        <f>IF(J230="","",J230-'Settings'!$B$3)</f>
        <v/>
      </c>
      <c r="M230" s="7" t="n"/>
      <c r="N230" s="6" t="n"/>
      <c r="P230" s="6" t="n"/>
      <c r="Q230" s="6" t="n"/>
      <c r="R230" s="6" t="n"/>
      <c r="S230">
        <f>IF(OR(E230="",Q230&lt;&gt;""),"",E230-TODAY())</f>
        <v/>
      </c>
      <c r="T230">
        <f>IF(E230="","",IF(Q230&lt;&gt;"","RENEWED",IF(L230="End","ENDING",IF(N230&lt;&gt;"","OFFER SENT",IF(AND(J230&lt;&gt;"",TODAY()&gt;=J230),"DECIDE NOW","OK")))))</f>
        <v/>
      </c>
      <c r="U230">
        <f>IF(E230="","",IF(IF(AND(I230&lt;&gt;"",TODAY()&gt;I230,N230="",Q230=""),"NOTICE DEADLINE PASSED - NOTHING SENT; ","")&amp;IF(AND(TODAY()&gt;E230,Q230="",L230&lt;&gt;"End"),"PAST END DATE - NOT RENEWED; ","")&amp;IF(AND(J230&lt;&gt;"",TODAY()&gt;=J230,OR(L230="",L230="Undecided"),N230="",Q230=""),"DECIDE NOW; ","")&amp;IF(AND(K230&lt;&gt;"",TODAY()&gt;=K230,TODAY()&lt;J230,OR(L230="",L230="Undecided"),Q230=""),"DECIDE SOON; ","")&amp;IF(AND(N230&lt;&gt;"",OR(O230="",O230="No answer"),Q230="",L230&lt;&gt;"End",I230&lt;&gt;"",TODAY()&gt;=N(I230)-'Settings'!$B$4),"FOLLOW UP - NO ANSWER; ","")&amp;IF(AND(O230="Accepted",Q230=""),"ACCEPTED - NOT SIGNED; ","")&amp;IF(AND(H230="",Q230=""),"ENTER NOTICE DAYS; ","")&amp;IF(AND(Q230&lt;&gt;"",R230=""),"ENTER NEW END DATE; ","")="","",LEFT(IF(AND(I230&lt;&gt;"",TODAY()&gt;I230,N230="",Q230=""),"NOTICE DEADLINE PASSED - NOTHING SENT; ","")&amp;IF(AND(TODAY()&gt;E230,Q230="",L230&lt;&gt;"End"),"PAST END DATE - NOT RENEWED; ","")&amp;IF(AND(J230&lt;&gt;"",TODAY()&gt;=J230,OR(L230="",L230="Undecided"),N230="",Q230=""),"DECIDE NOW; ","")&amp;IF(AND(K230&lt;&gt;"",TODAY()&gt;=K230,TODAY()&lt;J230,OR(L230="",L230="Undecided"),Q230=""),"DECIDE SOON; ","")&amp;IF(AND(N230&lt;&gt;"",OR(O230="",O230="No answer"),Q230="",L230&lt;&gt;"End",I230&lt;&gt;"",TODAY()&gt;=N(I230)-'Settings'!$B$4),"FOLLOW UP - NO ANSWER; ","")&amp;IF(AND(O230="Accepted",Q230=""),"ACCEPTED - NOT SIGNED; ","")&amp;IF(AND(H230="",Q230=""),"ENTER NOTICE DAYS; ","")&amp;IF(AND(Q230&lt;&gt;"",R230=""),"ENTER NEW END DATE; ",""),LEN(IF(AND(I230&lt;&gt;"",TODAY()&gt;I230,N230="",Q230=""),"NOTICE DEADLINE PASSED - NOTHING SENT; ","")&amp;IF(AND(TODAY()&gt;E230,Q230="",L230&lt;&gt;"End"),"PAST END DATE - NOT RENEWED; ","")&amp;IF(AND(J230&lt;&gt;"",TODAY()&gt;=J230,OR(L230="",L230="Undecided"),N230="",Q230=""),"DECIDE NOW; ","")&amp;IF(AND(K230&lt;&gt;"",TODAY()&gt;=K230,TODAY()&lt;J230,OR(L230="",L230="Undecided"),Q230=""),"DECIDE SOON; ","")&amp;IF(AND(N230&lt;&gt;"",OR(O230="",O230="No answer"),Q230="",L230&lt;&gt;"End",I230&lt;&gt;"",TODAY()&gt;=N(I230)-'Settings'!$B$4),"FOLLOW UP - NO ANSWER; ","")&amp;IF(AND(O230="Accepted",Q230=""),"ACCEPTED - NOT SIGNED; ","")&amp;IF(AND(H230="",Q230=""),"ENTER NOTICE DAYS; ","")&amp;IF(AND(Q230&lt;&gt;"",R230=""),"ENTER NEW END DATE; ",""))-2)))</f>
        <v/>
      </c>
    </row>
    <row r="231">
      <c r="D231" s="6" t="n"/>
      <c r="E231" s="6" t="n"/>
      <c r="F231" s="7" t="n"/>
      <c r="I231" s="6">
        <f>IF(OR(E231="",H231=""),"",E231-H231)</f>
        <v/>
      </c>
      <c r="J231" s="6">
        <f>IF(I231="","",I231-'Settings'!$B$2)</f>
        <v/>
      </c>
      <c r="K231" s="6">
        <f>IF(J231="","",J231-'Settings'!$B$3)</f>
        <v/>
      </c>
      <c r="M231" s="7" t="n"/>
      <c r="N231" s="6" t="n"/>
      <c r="P231" s="6" t="n"/>
      <c r="Q231" s="6" t="n"/>
      <c r="R231" s="6" t="n"/>
      <c r="S231">
        <f>IF(OR(E231="",Q231&lt;&gt;""),"",E231-TODAY())</f>
        <v/>
      </c>
      <c r="T231">
        <f>IF(E231="","",IF(Q231&lt;&gt;"","RENEWED",IF(L231="End","ENDING",IF(N231&lt;&gt;"","OFFER SENT",IF(AND(J231&lt;&gt;"",TODAY()&gt;=J231),"DECIDE NOW","OK")))))</f>
        <v/>
      </c>
      <c r="U231">
        <f>IF(E231="","",IF(IF(AND(I231&lt;&gt;"",TODAY()&gt;I231,N231="",Q231=""),"NOTICE DEADLINE PASSED - NOTHING SENT; ","")&amp;IF(AND(TODAY()&gt;E231,Q231="",L231&lt;&gt;"End"),"PAST END DATE - NOT RENEWED; ","")&amp;IF(AND(J231&lt;&gt;"",TODAY()&gt;=J231,OR(L231="",L231="Undecided"),N231="",Q231=""),"DECIDE NOW; ","")&amp;IF(AND(K231&lt;&gt;"",TODAY()&gt;=K231,TODAY()&lt;J231,OR(L231="",L231="Undecided"),Q231=""),"DECIDE SOON; ","")&amp;IF(AND(N231&lt;&gt;"",OR(O231="",O231="No answer"),Q231="",L231&lt;&gt;"End",I231&lt;&gt;"",TODAY()&gt;=N(I231)-'Settings'!$B$4),"FOLLOW UP - NO ANSWER; ","")&amp;IF(AND(O231="Accepted",Q231=""),"ACCEPTED - NOT SIGNED; ","")&amp;IF(AND(H231="",Q231=""),"ENTER NOTICE DAYS; ","")&amp;IF(AND(Q231&lt;&gt;"",R231=""),"ENTER NEW END DATE; ","")="","",LEFT(IF(AND(I231&lt;&gt;"",TODAY()&gt;I231,N231="",Q231=""),"NOTICE DEADLINE PASSED - NOTHING SENT; ","")&amp;IF(AND(TODAY()&gt;E231,Q231="",L231&lt;&gt;"End"),"PAST END DATE - NOT RENEWED; ","")&amp;IF(AND(J231&lt;&gt;"",TODAY()&gt;=J231,OR(L231="",L231="Undecided"),N231="",Q231=""),"DECIDE NOW; ","")&amp;IF(AND(K231&lt;&gt;"",TODAY()&gt;=K231,TODAY()&lt;J231,OR(L231="",L231="Undecided"),Q231=""),"DECIDE SOON; ","")&amp;IF(AND(N231&lt;&gt;"",OR(O231="",O231="No answer"),Q231="",L231&lt;&gt;"End",I231&lt;&gt;"",TODAY()&gt;=N(I231)-'Settings'!$B$4),"FOLLOW UP - NO ANSWER; ","")&amp;IF(AND(O231="Accepted",Q231=""),"ACCEPTED - NOT SIGNED; ","")&amp;IF(AND(H231="",Q231=""),"ENTER NOTICE DAYS; ","")&amp;IF(AND(Q231&lt;&gt;"",R231=""),"ENTER NEW END DATE; ",""),LEN(IF(AND(I231&lt;&gt;"",TODAY()&gt;I231,N231="",Q231=""),"NOTICE DEADLINE PASSED - NOTHING SENT; ","")&amp;IF(AND(TODAY()&gt;E231,Q231="",L231&lt;&gt;"End"),"PAST END DATE - NOT RENEWED; ","")&amp;IF(AND(J231&lt;&gt;"",TODAY()&gt;=J231,OR(L231="",L231="Undecided"),N231="",Q231=""),"DECIDE NOW; ","")&amp;IF(AND(K231&lt;&gt;"",TODAY()&gt;=K231,TODAY()&lt;J231,OR(L231="",L231="Undecided"),Q231=""),"DECIDE SOON; ","")&amp;IF(AND(N231&lt;&gt;"",OR(O231="",O231="No answer"),Q231="",L231&lt;&gt;"End",I231&lt;&gt;"",TODAY()&gt;=N(I231)-'Settings'!$B$4),"FOLLOW UP - NO ANSWER; ","")&amp;IF(AND(O231="Accepted",Q231=""),"ACCEPTED - NOT SIGNED; ","")&amp;IF(AND(H231="",Q231=""),"ENTER NOTICE DAYS; ","")&amp;IF(AND(Q231&lt;&gt;"",R231=""),"ENTER NEW END DATE; ",""))-2)))</f>
        <v/>
      </c>
    </row>
    <row r="232">
      <c r="D232" s="6" t="n"/>
      <c r="E232" s="6" t="n"/>
      <c r="F232" s="7" t="n"/>
      <c r="I232" s="6">
        <f>IF(OR(E232="",H232=""),"",E232-H232)</f>
        <v/>
      </c>
      <c r="J232" s="6">
        <f>IF(I232="","",I232-'Settings'!$B$2)</f>
        <v/>
      </c>
      <c r="K232" s="6">
        <f>IF(J232="","",J232-'Settings'!$B$3)</f>
        <v/>
      </c>
      <c r="M232" s="7" t="n"/>
      <c r="N232" s="6" t="n"/>
      <c r="P232" s="6" t="n"/>
      <c r="Q232" s="6" t="n"/>
      <c r="R232" s="6" t="n"/>
      <c r="S232">
        <f>IF(OR(E232="",Q232&lt;&gt;""),"",E232-TODAY())</f>
        <v/>
      </c>
      <c r="T232">
        <f>IF(E232="","",IF(Q232&lt;&gt;"","RENEWED",IF(L232="End","ENDING",IF(N232&lt;&gt;"","OFFER SENT",IF(AND(J232&lt;&gt;"",TODAY()&gt;=J232),"DECIDE NOW","OK")))))</f>
        <v/>
      </c>
      <c r="U232">
        <f>IF(E232="","",IF(IF(AND(I232&lt;&gt;"",TODAY()&gt;I232,N232="",Q232=""),"NOTICE DEADLINE PASSED - NOTHING SENT; ","")&amp;IF(AND(TODAY()&gt;E232,Q232="",L232&lt;&gt;"End"),"PAST END DATE - NOT RENEWED; ","")&amp;IF(AND(J232&lt;&gt;"",TODAY()&gt;=J232,OR(L232="",L232="Undecided"),N232="",Q232=""),"DECIDE NOW; ","")&amp;IF(AND(K232&lt;&gt;"",TODAY()&gt;=K232,TODAY()&lt;J232,OR(L232="",L232="Undecided"),Q232=""),"DECIDE SOON; ","")&amp;IF(AND(N232&lt;&gt;"",OR(O232="",O232="No answer"),Q232="",L232&lt;&gt;"End",I232&lt;&gt;"",TODAY()&gt;=N(I232)-'Settings'!$B$4),"FOLLOW UP - NO ANSWER; ","")&amp;IF(AND(O232="Accepted",Q232=""),"ACCEPTED - NOT SIGNED; ","")&amp;IF(AND(H232="",Q232=""),"ENTER NOTICE DAYS; ","")&amp;IF(AND(Q232&lt;&gt;"",R232=""),"ENTER NEW END DATE; ","")="","",LEFT(IF(AND(I232&lt;&gt;"",TODAY()&gt;I232,N232="",Q232=""),"NOTICE DEADLINE PASSED - NOTHING SENT; ","")&amp;IF(AND(TODAY()&gt;E232,Q232="",L232&lt;&gt;"End"),"PAST END DATE - NOT RENEWED; ","")&amp;IF(AND(J232&lt;&gt;"",TODAY()&gt;=J232,OR(L232="",L232="Undecided"),N232="",Q232=""),"DECIDE NOW; ","")&amp;IF(AND(K232&lt;&gt;"",TODAY()&gt;=K232,TODAY()&lt;J232,OR(L232="",L232="Undecided"),Q232=""),"DECIDE SOON; ","")&amp;IF(AND(N232&lt;&gt;"",OR(O232="",O232="No answer"),Q232="",L232&lt;&gt;"End",I232&lt;&gt;"",TODAY()&gt;=N(I232)-'Settings'!$B$4),"FOLLOW UP - NO ANSWER; ","")&amp;IF(AND(O232="Accepted",Q232=""),"ACCEPTED - NOT SIGNED; ","")&amp;IF(AND(H232="",Q232=""),"ENTER NOTICE DAYS; ","")&amp;IF(AND(Q232&lt;&gt;"",R232=""),"ENTER NEW END DATE; ",""),LEN(IF(AND(I232&lt;&gt;"",TODAY()&gt;I232,N232="",Q232=""),"NOTICE DEADLINE PASSED - NOTHING SENT; ","")&amp;IF(AND(TODAY()&gt;E232,Q232="",L232&lt;&gt;"End"),"PAST END DATE - NOT RENEWED; ","")&amp;IF(AND(J232&lt;&gt;"",TODAY()&gt;=J232,OR(L232="",L232="Undecided"),N232="",Q232=""),"DECIDE NOW; ","")&amp;IF(AND(K232&lt;&gt;"",TODAY()&gt;=K232,TODAY()&lt;J232,OR(L232="",L232="Undecided"),Q232=""),"DECIDE SOON; ","")&amp;IF(AND(N232&lt;&gt;"",OR(O232="",O232="No answer"),Q232="",L232&lt;&gt;"End",I232&lt;&gt;"",TODAY()&gt;=N(I232)-'Settings'!$B$4),"FOLLOW UP - NO ANSWER; ","")&amp;IF(AND(O232="Accepted",Q232=""),"ACCEPTED - NOT SIGNED; ","")&amp;IF(AND(H232="",Q232=""),"ENTER NOTICE DAYS; ","")&amp;IF(AND(Q232&lt;&gt;"",R232=""),"ENTER NEW END DATE; ",""))-2)))</f>
        <v/>
      </c>
    </row>
    <row r="233">
      <c r="D233" s="6" t="n"/>
      <c r="E233" s="6" t="n"/>
      <c r="F233" s="7" t="n"/>
      <c r="I233" s="6">
        <f>IF(OR(E233="",H233=""),"",E233-H233)</f>
        <v/>
      </c>
      <c r="J233" s="6">
        <f>IF(I233="","",I233-'Settings'!$B$2)</f>
        <v/>
      </c>
      <c r="K233" s="6">
        <f>IF(J233="","",J233-'Settings'!$B$3)</f>
        <v/>
      </c>
      <c r="M233" s="7" t="n"/>
      <c r="N233" s="6" t="n"/>
      <c r="P233" s="6" t="n"/>
      <c r="Q233" s="6" t="n"/>
      <c r="R233" s="6" t="n"/>
      <c r="S233">
        <f>IF(OR(E233="",Q233&lt;&gt;""),"",E233-TODAY())</f>
        <v/>
      </c>
      <c r="T233">
        <f>IF(E233="","",IF(Q233&lt;&gt;"","RENEWED",IF(L233="End","ENDING",IF(N233&lt;&gt;"","OFFER SENT",IF(AND(J233&lt;&gt;"",TODAY()&gt;=J233),"DECIDE NOW","OK")))))</f>
        <v/>
      </c>
      <c r="U233">
        <f>IF(E233="","",IF(IF(AND(I233&lt;&gt;"",TODAY()&gt;I233,N233="",Q233=""),"NOTICE DEADLINE PASSED - NOTHING SENT; ","")&amp;IF(AND(TODAY()&gt;E233,Q233="",L233&lt;&gt;"End"),"PAST END DATE - NOT RENEWED; ","")&amp;IF(AND(J233&lt;&gt;"",TODAY()&gt;=J233,OR(L233="",L233="Undecided"),N233="",Q233=""),"DECIDE NOW; ","")&amp;IF(AND(K233&lt;&gt;"",TODAY()&gt;=K233,TODAY()&lt;J233,OR(L233="",L233="Undecided"),Q233=""),"DECIDE SOON; ","")&amp;IF(AND(N233&lt;&gt;"",OR(O233="",O233="No answer"),Q233="",L233&lt;&gt;"End",I233&lt;&gt;"",TODAY()&gt;=N(I233)-'Settings'!$B$4),"FOLLOW UP - NO ANSWER; ","")&amp;IF(AND(O233="Accepted",Q233=""),"ACCEPTED - NOT SIGNED; ","")&amp;IF(AND(H233="",Q233=""),"ENTER NOTICE DAYS; ","")&amp;IF(AND(Q233&lt;&gt;"",R233=""),"ENTER NEW END DATE; ","")="","",LEFT(IF(AND(I233&lt;&gt;"",TODAY()&gt;I233,N233="",Q233=""),"NOTICE DEADLINE PASSED - NOTHING SENT; ","")&amp;IF(AND(TODAY()&gt;E233,Q233="",L233&lt;&gt;"End"),"PAST END DATE - NOT RENEWED; ","")&amp;IF(AND(J233&lt;&gt;"",TODAY()&gt;=J233,OR(L233="",L233="Undecided"),N233="",Q233=""),"DECIDE NOW; ","")&amp;IF(AND(K233&lt;&gt;"",TODAY()&gt;=K233,TODAY()&lt;J233,OR(L233="",L233="Undecided"),Q233=""),"DECIDE SOON; ","")&amp;IF(AND(N233&lt;&gt;"",OR(O233="",O233="No answer"),Q233="",L233&lt;&gt;"End",I233&lt;&gt;"",TODAY()&gt;=N(I233)-'Settings'!$B$4),"FOLLOW UP - NO ANSWER; ","")&amp;IF(AND(O233="Accepted",Q233=""),"ACCEPTED - NOT SIGNED; ","")&amp;IF(AND(H233="",Q233=""),"ENTER NOTICE DAYS; ","")&amp;IF(AND(Q233&lt;&gt;"",R233=""),"ENTER NEW END DATE; ",""),LEN(IF(AND(I233&lt;&gt;"",TODAY()&gt;I233,N233="",Q233=""),"NOTICE DEADLINE PASSED - NOTHING SENT; ","")&amp;IF(AND(TODAY()&gt;E233,Q233="",L233&lt;&gt;"End"),"PAST END DATE - NOT RENEWED; ","")&amp;IF(AND(J233&lt;&gt;"",TODAY()&gt;=J233,OR(L233="",L233="Undecided"),N233="",Q233=""),"DECIDE NOW; ","")&amp;IF(AND(K233&lt;&gt;"",TODAY()&gt;=K233,TODAY()&lt;J233,OR(L233="",L233="Undecided"),Q233=""),"DECIDE SOON; ","")&amp;IF(AND(N233&lt;&gt;"",OR(O233="",O233="No answer"),Q233="",L233&lt;&gt;"End",I233&lt;&gt;"",TODAY()&gt;=N(I233)-'Settings'!$B$4),"FOLLOW UP - NO ANSWER; ","")&amp;IF(AND(O233="Accepted",Q233=""),"ACCEPTED - NOT SIGNED; ","")&amp;IF(AND(H233="",Q233=""),"ENTER NOTICE DAYS; ","")&amp;IF(AND(Q233&lt;&gt;"",R233=""),"ENTER NEW END DATE; ",""))-2)))</f>
        <v/>
      </c>
    </row>
    <row r="234">
      <c r="D234" s="6" t="n"/>
      <c r="E234" s="6" t="n"/>
      <c r="F234" s="7" t="n"/>
      <c r="I234" s="6">
        <f>IF(OR(E234="",H234=""),"",E234-H234)</f>
        <v/>
      </c>
      <c r="J234" s="6">
        <f>IF(I234="","",I234-'Settings'!$B$2)</f>
        <v/>
      </c>
      <c r="K234" s="6">
        <f>IF(J234="","",J234-'Settings'!$B$3)</f>
        <v/>
      </c>
      <c r="M234" s="7" t="n"/>
      <c r="N234" s="6" t="n"/>
      <c r="P234" s="6" t="n"/>
      <c r="Q234" s="6" t="n"/>
      <c r="R234" s="6" t="n"/>
      <c r="S234">
        <f>IF(OR(E234="",Q234&lt;&gt;""),"",E234-TODAY())</f>
        <v/>
      </c>
      <c r="T234">
        <f>IF(E234="","",IF(Q234&lt;&gt;"","RENEWED",IF(L234="End","ENDING",IF(N234&lt;&gt;"","OFFER SENT",IF(AND(J234&lt;&gt;"",TODAY()&gt;=J234),"DECIDE NOW","OK")))))</f>
        <v/>
      </c>
      <c r="U234">
        <f>IF(E234="","",IF(IF(AND(I234&lt;&gt;"",TODAY()&gt;I234,N234="",Q234=""),"NOTICE DEADLINE PASSED - NOTHING SENT; ","")&amp;IF(AND(TODAY()&gt;E234,Q234="",L234&lt;&gt;"End"),"PAST END DATE - NOT RENEWED; ","")&amp;IF(AND(J234&lt;&gt;"",TODAY()&gt;=J234,OR(L234="",L234="Undecided"),N234="",Q234=""),"DECIDE NOW; ","")&amp;IF(AND(K234&lt;&gt;"",TODAY()&gt;=K234,TODAY()&lt;J234,OR(L234="",L234="Undecided"),Q234=""),"DECIDE SOON; ","")&amp;IF(AND(N234&lt;&gt;"",OR(O234="",O234="No answer"),Q234="",L234&lt;&gt;"End",I234&lt;&gt;"",TODAY()&gt;=N(I234)-'Settings'!$B$4),"FOLLOW UP - NO ANSWER; ","")&amp;IF(AND(O234="Accepted",Q234=""),"ACCEPTED - NOT SIGNED; ","")&amp;IF(AND(H234="",Q234=""),"ENTER NOTICE DAYS; ","")&amp;IF(AND(Q234&lt;&gt;"",R234=""),"ENTER NEW END DATE; ","")="","",LEFT(IF(AND(I234&lt;&gt;"",TODAY()&gt;I234,N234="",Q234=""),"NOTICE DEADLINE PASSED - NOTHING SENT; ","")&amp;IF(AND(TODAY()&gt;E234,Q234="",L234&lt;&gt;"End"),"PAST END DATE - NOT RENEWED; ","")&amp;IF(AND(J234&lt;&gt;"",TODAY()&gt;=J234,OR(L234="",L234="Undecided"),N234="",Q234=""),"DECIDE NOW; ","")&amp;IF(AND(K234&lt;&gt;"",TODAY()&gt;=K234,TODAY()&lt;J234,OR(L234="",L234="Undecided"),Q234=""),"DECIDE SOON; ","")&amp;IF(AND(N234&lt;&gt;"",OR(O234="",O234="No answer"),Q234="",L234&lt;&gt;"End",I234&lt;&gt;"",TODAY()&gt;=N(I234)-'Settings'!$B$4),"FOLLOW UP - NO ANSWER; ","")&amp;IF(AND(O234="Accepted",Q234=""),"ACCEPTED - NOT SIGNED; ","")&amp;IF(AND(H234="",Q234=""),"ENTER NOTICE DAYS; ","")&amp;IF(AND(Q234&lt;&gt;"",R234=""),"ENTER NEW END DATE; ",""),LEN(IF(AND(I234&lt;&gt;"",TODAY()&gt;I234,N234="",Q234=""),"NOTICE DEADLINE PASSED - NOTHING SENT; ","")&amp;IF(AND(TODAY()&gt;E234,Q234="",L234&lt;&gt;"End"),"PAST END DATE - NOT RENEWED; ","")&amp;IF(AND(J234&lt;&gt;"",TODAY()&gt;=J234,OR(L234="",L234="Undecided"),N234="",Q234=""),"DECIDE NOW; ","")&amp;IF(AND(K234&lt;&gt;"",TODAY()&gt;=K234,TODAY()&lt;J234,OR(L234="",L234="Undecided"),Q234=""),"DECIDE SOON; ","")&amp;IF(AND(N234&lt;&gt;"",OR(O234="",O234="No answer"),Q234="",L234&lt;&gt;"End",I234&lt;&gt;"",TODAY()&gt;=N(I234)-'Settings'!$B$4),"FOLLOW UP - NO ANSWER; ","")&amp;IF(AND(O234="Accepted",Q234=""),"ACCEPTED - NOT SIGNED; ","")&amp;IF(AND(H234="",Q234=""),"ENTER NOTICE DAYS; ","")&amp;IF(AND(Q234&lt;&gt;"",R234=""),"ENTER NEW END DATE; ",""))-2)))</f>
        <v/>
      </c>
    </row>
    <row r="235">
      <c r="D235" s="6" t="n"/>
      <c r="E235" s="6" t="n"/>
      <c r="F235" s="7" t="n"/>
      <c r="I235" s="6">
        <f>IF(OR(E235="",H235=""),"",E235-H235)</f>
        <v/>
      </c>
      <c r="J235" s="6">
        <f>IF(I235="","",I235-'Settings'!$B$2)</f>
        <v/>
      </c>
      <c r="K235" s="6">
        <f>IF(J235="","",J235-'Settings'!$B$3)</f>
        <v/>
      </c>
      <c r="M235" s="7" t="n"/>
      <c r="N235" s="6" t="n"/>
      <c r="P235" s="6" t="n"/>
      <c r="Q235" s="6" t="n"/>
      <c r="R235" s="6" t="n"/>
      <c r="S235">
        <f>IF(OR(E235="",Q235&lt;&gt;""),"",E235-TODAY())</f>
        <v/>
      </c>
      <c r="T235">
        <f>IF(E235="","",IF(Q235&lt;&gt;"","RENEWED",IF(L235="End","ENDING",IF(N235&lt;&gt;"","OFFER SENT",IF(AND(J235&lt;&gt;"",TODAY()&gt;=J235),"DECIDE NOW","OK")))))</f>
        <v/>
      </c>
      <c r="U235">
        <f>IF(E235="","",IF(IF(AND(I235&lt;&gt;"",TODAY()&gt;I235,N235="",Q235=""),"NOTICE DEADLINE PASSED - NOTHING SENT; ","")&amp;IF(AND(TODAY()&gt;E235,Q235="",L235&lt;&gt;"End"),"PAST END DATE - NOT RENEWED; ","")&amp;IF(AND(J235&lt;&gt;"",TODAY()&gt;=J235,OR(L235="",L235="Undecided"),N235="",Q235=""),"DECIDE NOW; ","")&amp;IF(AND(K235&lt;&gt;"",TODAY()&gt;=K235,TODAY()&lt;J235,OR(L235="",L235="Undecided"),Q235=""),"DECIDE SOON; ","")&amp;IF(AND(N235&lt;&gt;"",OR(O235="",O235="No answer"),Q235="",L235&lt;&gt;"End",I235&lt;&gt;"",TODAY()&gt;=N(I235)-'Settings'!$B$4),"FOLLOW UP - NO ANSWER; ","")&amp;IF(AND(O235="Accepted",Q235=""),"ACCEPTED - NOT SIGNED; ","")&amp;IF(AND(H235="",Q235=""),"ENTER NOTICE DAYS; ","")&amp;IF(AND(Q235&lt;&gt;"",R235=""),"ENTER NEW END DATE; ","")="","",LEFT(IF(AND(I235&lt;&gt;"",TODAY()&gt;I235,N235="",Q235=""),"NOTICE DEADLINE PASSED - NOTHING SENT; ","")&amp;IF(AND(TODAY()&gt;E235,Q235="",L235&lt;&gt;"End"),"PAST END DATE - NOT RENEWED; ","")&amp;IF(AND(J235&lt;&gt;"",TODAY()&gt;=J235,OR(L235="",L235="Undecided"),N235="",Q235=""),"DECIDE NOW; ","")&amp;IF(AND(K235&lt;&gt;"",TODAY()&gt;=K235,TODAY()&lt;J235,OR(L235="",L235="Undecided"),Q235=""),"DECIDE SOON; ","")&amp;IF(AND(N235&lt;&gt;"",OR(O235="",O235="No answer"),Q235="",L235&lt;&gt;"End",I235&lt;&gt;"",TODAY()&gt;=N(I235)-'Settings'!$B$4),"FOLLOW UP - NO ANSWER; ","")&amp;IF(AND(O235="Accepted",Q235=""),"ACCEPTED - NOT SIGNED; ","")&amp;IF(AND(H235="",Q235=""),"ENTER NOTICE DAYS; ","")&amp;IF(AND(Q235&lt;&gt;"",R235=""),"ENTER NEW END DATE; ",""),LEN(IF(AND(I235&lt;&gt;"",TODAY()&gt;I235,N235="",Q235=""),"NOTICE DEADLINE PASSED - NOTHING SENT; ","")&amp;IF(AND(TODAY()&gt;E235,Q235="",L235&lt;&gt;"End"),"PAST END DATE - NOT RENEWED; ","")&amp;IF(AND(J235&lt;&gt;"",TODAY()&gt;=J235,OR(L235="",L235="Undecided"),N235="",Q235=""),"DECIDE NOW; ","")&amp;IF(AND(K235&lt;&gt;"",TODAY()&gt;=K235,TODAY()&lt;J235,OR(L235="",L235="Undecided"),Q235=""),"DECIDE SOON; ","")&amp;IF(AND(N235&lt;&gt;"",OR(O235="",O235="No answer"),Q235="",L235&lt;&gt;"End",I235&lt;&gt;"",TODAY()&gt;=N(I235)-'Settings'!$B$4),"FOLLOW UP - NO ANSWER; ","")&amp;IF(AND(O235="Accepted",Q235=""),"ACCEPTED - NOT SIGNED; ","")&amp;IF(AND(H235="",Q235=""),"ENTER NOTICE DAYS; ","")&amp;IF(AND(Q235&lt;&gt;"",R235=""),"ENTER NEW END DATE; ",""))-2)))</f>
        <v/>
      </c>
    </row>
    <row r="236">
      <c r="D236" s="6" t="n"/>
      <c r="E236" s="6" t="n"/>
      <c r="F236" s="7" t="n"/>
      <c r="I236" s="6">
        <f>IF(OR(E236="",H236=""),"",E236-H236)</f>
        <v/>
      </c>
      <c r="J236" s="6">
        <f>IF(I236="","",I236-'Settings'!$B$2)</f>
        <v/>
      </c>
      <c r="K236" s="6">
        <f>IF(J236="","",J236-'Settings'!$B$3)</f>
        <v/>
      </c>
      <c r="M236" s="7" t="n"/>
      <c r="N236" s="6" t="n"/>
      <c r="P236" s="6" t="n"/>
      <c r="Q236" s="6" t="n"/>
      <c r="R236" s="6" t="n"/>
      <c r="S236">
        <f>IF(OR(E236="",Q236&lt;&gt;""),"",E236-TODAY())</f>
        <v/>
      </c>
      <c r="T236">
        <f>IF(E236="","",IF(Q236&lt;&gt;"","RENEWED",IF(L236="End","ENDING",IF(N236&lt;&gt;"","OFFER SENT",IF(AND(J236&lt;&gt;"",TODAY()&gt;=J236),"DECIDE NOW","OK")))))</f>
        <v/>
      </c>
      <c r="U236">
        <f>IF(E236="","",IF(IF(AND(I236&lt;&gt;"",TODAY()&gt;I236,N236="",Q236=""),"NOTICE DEADLINE PASSED - NOTHING SENT; ","")&amp;IF(AND(TODAY()&gt;E236,Q236="",L236&lt;&gt;"End"),"PAST END DATE - NOT RENEWED; ","")&amp;IF(AND(J236&lt;&gt;"",TODAY()&gt;=J236,OR(L236="",L236="Undecided"),N236="",Q236=""),"DECIDE NOW; ","")&amp;IF(AND(K236&lt;&gt;"",TODAY()&gt;=K236,TODAY()&lt;J236,OR(L236="",L236="Undecided"),Q236=""),"DECIDE SOON; ","")&amp;IF(AND(N236&lt;&gt;"",OR(O236="",O236="No answer"),Q236="",L236&lt;&gt;"End",I236&lt;&gt;"",TODAY()&gt;=N(I236)-'Settings'!$B$4),"FOLLOW UP - NO ANSWER; ","")&amp;IF(AND(O236="Accepted",Q236=""),"ACCEPTED - NOT SIGNED; ","")&amp;IF(AND(H236="",Q236=""),"ENTER NOTICE DAYS; ","")&amp;IF(AND(Q236&lt;&gt;"",R236=""),"ENTER NEW END DATE; ","")="","",LEFT(IF(AND(I236&lt;&gt;"",TODAY()&gt;I236,N236="",Q236=""),"NOTICE DEADLINE PASSED - NOTHING SENT; ","")&amp;IF(AND(TODAY()&gt;E236,Q236="",L236&lt;&gt;"End"),"PAST END DATE - NOT RENEWED; ","")&amp;IF(AND(J236&lt;&gt;"",TODAY()&gt;=J236,OR(L236="",L236="Undecided"),N236="",Q236=""),"DECIDE NOW; ","")&amp;IF(AND(K236&lt;&gt;"",TODAY()&gt;=K236,TODAY()&lt;J236,OR(L236="",L236="Undecided"),Q236=""),"DECIDE SOON; ","")&amp;IF(AND(N236&lt;&gt;"",OR(O236="",O236="No answer"),Q236="",L236&lt;&gt;"End",I236&lt;&gt;"",TODAY()&gt;=N(I236)-'Settings'!$B$4),"FOLLOW UP - NO ANSWER; ","")&amp;IF(AND(O236="Accepted",Q236=""),"ACCEPTED - NOT SIGNED; ","")&amp;IF(AND(H236="",Q236=""),"ENTER NOTICE DAYS; ","")&amp;IF(AND(Q236&lt;&gt;"",R236=""),"ENTER NEW END DATE; ",""),LEN(IF(AND(I236&lt;&gt;"",TODAY()&gt;I236,N236="",Q236=""),"NOTICE DEADLINE PASSED - NOTHING SENT; ","")&amp;IF(AND(TODAY()&gt;E236,Q236="",L236&lt;&gt;"End"),"PAST END DATE - NOT RENEWED; ","")&amp;IF(AND(J236&lt;&gt;"",TODAY()&gt;=J236,OR(L236="",L236="Undecided"),N236="",Q236=""),"DECIDE NOW; ","")&amp;IF(AND(K236&lt;&gt;"",TODAY()&gt;=K236,TODAY()&lt;J236,OR(L236="",L236="Undecided"),Q236=""),"DECIDE SOON; ","")&amp;IF(AND(N236&lt;&gt;"",OR(O236="",O236="No answer"),Q236="",L236&lt;&gt;"End",I236&lt;&gt;"",TODAY()&gt;=N(I236)-'Settings'!$B$4),"FOLLOW UP - NO ANSWER; ","")&amp;IF(AND(O236="Accepted",Q236=""),"ACCEPTED - NOT SIGNED; ","")&amp;IF(AND(H236="",Q236=""),"ENTER NOTICE DAYS; ","")&amp;IF(AND(Q236&lt;&gt;"",R236=""),"ENTER NEW END DATE; ",""))-2)))</f>
        <v/>
      </c>
    </row>
    <row r="237">
      <c r="D237" s="6" t="n"/>
      <c r="E237" s="6" t="n"/>
      <c r="F237" s="7" t="n"/>
      <c r="I237" s="6">
        <f>IF(OR(E237="",H237=""),"",E237-H237)</f>
        <v/>
      </c>
      <c r="J237" s="6">
        <f>IF(I237="","",I237-'Settings'!$B$2)</f>
        <v/>
      </c>
      <c r="K237" s="6">
        <f>IF(J237="","",J237-'Settings'!$B$3)</f>
        <v/>
      </c>
      <c r="M237" s="7" t="n"/>
      <c r="N237" s="6" t="n"/>
      <c r="P237" s="6" t="n"/>
      <c r="Q237" s="6" t="n"/>
      <c r="R237" s="6" t="n"/>
      <c r="S237">
        <f>IF(OR(E237="",Q237&lt;&gt;""),"",E237-TODAY())</f>
        <v/>
      </c>
      <c r="T237">
        <f>IF(E237="","",IF(Q237&lt;&gt;"","RENEWED",IF(L237="End","ENDING",IF(N237&lt;&gt;"","OFFER SENT",IF(AND(J237&lt;&gt;"",TODAY()&gt;=J237),"DECIDE NOW","OK")))))</f>
        <v/>
      </c>
      <c r="U237">
        <f>IF(E237="","",IF(IF(AND(I237&lt;&gt;"",TODAY()&gt;I237,N237="",Q237=""),"NOTICE DEADLINE PASSED - NOTHING SENT; ","")&amp;IF(AND(TODAY()&gt;E237,Q237="",L237&lt;&gt;"End"),"PAST END DATE - NOT RENEWED; ","")&amp;IF(AND(J237&lt;&gt;"",TODAY()&gt;=J237,OR(L237="",L237="Undecided"),N237="",Q237=""),"DECIDE NOW; ","")&amp;IF(AND(K237&lt;&gt;"",TODAY()&gt;=K237,TODAY()&lt;J237,OR(L237="",L237="Undecided"),Q237=""),"DECIDE SOON; ","")&amp;IF(AND(N237&lt;&gt;"",OR(O237="",O237="No answer"),Q237="",L237&lt;&gt;"End",I237&lt;&gt;"",TODAY()&gt;=N(I237)-'Settings'!$B$4),"FOLLOW UP - NO ANSWER; ","")&amp;IF(AND(O237="Accepted",Q237=""),"ACCEPTED - NOT SIGNED; ","")&amp;IF(AND(H237="",Q237=""),"ENTER NOTICE DAYS; ","")&amp;IF(AND(Q237&lt;&gt;"",R237=""),"ENTER NEW END DATE; ","")="","",LEFT(IF(AND(I237&lt;&gt;"",TODAY()&gt;I237,N237="",Q237=""),"NOTICE DEADLINE PASSED - NOTHING SENT; ","")&amp;IF(AND(TODAY()&gt;E237,Q237="",L237&lt;&gt;"End"),"PAST END DATE - NOT RENEWED; ","")&amp;IF(AND(J237&lt;&gt;"",TODAY()&gt;=J237,OR(L237="",L237="Undecided"),N237="",Q237=""),"DECIDE NOW; ","")&amp;IF(AND(K237&lt;&gt;"",TODAY()&gt;=K237,TODAY()&lt;J237,OR(L237="",L237="Undecided"),Q237=""),"DECIDE SOON; ","")&amp;IF(AND(N237&lt;&gt;"",OR(O237="",O237="No answer"),Q237="",L237&lt;&gt;"End",I237&lt;&gt;"",TODAY()&gt;=N(I237)-'Settings'!$B$4),"FOLLOW UP - NO ANSWER; ","")&amp;IF(AND(O237="Accepted",Q237=""),"ACCEPTED - NOT SIGNED; ","")&amp;IF(AND(H237="",Q237=""),"ENTER NOTICE DAYS; ","")&amp;IF(AND(Q237&lt;&gt;"",R237=""),"ENTER NEW END DATE; ",""),LEN(IF(AND(I237&lt;&gt;"",TODAY()&gt;I237,N237="",Q237=""),"NOTICE DEADLINE PASSED - NOTHING SENT; ","")&amp;IF(AND(TODAY()&gt;E237,Q237="",L237&lt;&gt;"End"),"PAST END DATE - NOT RENEWED; ","")&amp;IF(AND(J237&lt;&gt;"",TODAY()&gt;=J237,OR(L237="",L237="Undecided"),N237="",Q237=""),"DECIDE NOW; ","")&amp;IF(AND(K237&lt;&gt;"",TODAY()&gt;=K237,TODAY()&lt;J237,OR(L237="",L237="Undecided"),Q237=""),"DECIDE SOON; ","")&amp;IF(AND(N237&lt;&gt;"",OR(O237="",O237="No answer"),Q237="",L237&lt;&gt;"End",I237&lt;&gt;"",TODAY()&gt;=N(I237)-'Settings'!$B$4),"FOLLOW UP - NO ANSWER; ","")&amp;IF(AND(O237="Accepted",Q237=""),"ACCEPTED - NOT SIGNED; ","")&amp;IF(AND(H237="",Q237=""),"ENTER NOTICE DAYS; ","")&amp;IF(AND(Q237&lt;&gt;"",R237=""),"ENTER NEW END DATE; ",""))-2)))</f>
        <v/>
      </c>
    </row>
    <row r="238">
      <c r="D238" s="6" t="n"/>
      <c r="E238" s="6" t="n"/>
      <c r="F238" s="7" t="n"/>
      <c r="I238" s="6">
        <f>IF(OR(E238="",H238=""),"",E238-H238)</f>
        <v/>
      </c>
      <c r="J238" s="6">
        <f>IF(I238="","",I238-'Settings'!$B$2)</f>
        <v/>
      </c>
      <c r="K238" s="6">
        <f>IF(J238="","",J238-'Settings'!$B$3)</f>
        <v/>
      </c>
      <c r="M238" s="7" t="n"/>
      <c r="N238" s="6" t="n"/>
      <c r="P238" s="6" t="n"/>
      <c r="Q238" s="6" t="n"/>
      <c r="R238" s="6" t="n"/>
      <c r="S238">
        <f>IF(OR(E238="",Q238&lt;&gt;""),"",E238-TODAY())</f>
        <v/>
      </c>
      <c r="T238">
        <f>IF(E238="","",IF(Q238&lt;&gt;"","RENEWED",IF(L238="End","ENDING",IF(N238&lt;&gt;"","OFFER SENT",IF(AND(J238&lt;&gt;"",TODAY()&gt;=J238),"DECIDE NOW","OK")))))</f>
        <v/>
      </c>
      <c r="U238">
        <f>IF(E238="","",IF(IF(AND(I238&lt;&gt;"",TODAY()&gt;I238,N238="",Q238=""),"NOTICE DEADLINE PASSED - NOTHING SENT; ","")&amp;IF(AND(TODAY()&gt;E238,Q238="",L238&lt;&gt;"End"),"PAST END DATE - NOT RENEWED; ","")&amp;IF(AND(J238&lt;&gt;"",TODAY()&gt;=J238,OR(L238="",L238="Undecided"),N238="",Q238=""),"DECIDE NOW; ","")&amp;IF(AND(K238&lt;&gt;"",TODAY()&gt;=K238,TODAY()&lt;J238,OR(L238="",L238="Undecided"),Q238=""),"DECIDE SOON; ","")&amp;IF(AND(N238&lt;&gt;"",OR(O238="",O238="No answer"),Q238="",L238&lt;&gt;"End",I238&lt;&gt;"",TODAY()&gt;=N(I238)-'Settings'!$B$4),"FOLLOW UP - NO ANSWER; ","")&amp;IF(AND(O238="Accepted",Q238=""),"ACCEPTED - NOT SIGNED; ","")&amp;IF(AND(H238="",Q238=""),"ENTER NOTICE DAYS; ","")&amp;IF(AND(Q238&lt;&gt;"",R238=""),"ENTER NEW END DATE; ","")="","",LEFT(IF(AND(I238&lt;&gt;"",TODAY()&gt;I238,N238="",Q238=""),"NOTICE DEADLINE PASSED - NOTHING SENT; ","")&amp;IF(AND(TODAY()&gt;E238,Q238="",L238&lt;&gt;"End"),"PAST END DATE - NOT RENEWED; ","")&amp;IF(AND(J238&lt;&gt;"",TODAY()&gt;=J238,OR(L238="",L238="Undecided"),N238="",Q238=""),"DECIDE NOW; ","")&amp;IF(AND(K238&lt;&gt;"",TODAY()&gt;=K238,TODAY()&lt;J238,OR(L238="",L238="Undecided"),Q238=""),"DECIDE SOON; ","")&amp;IF(AND(N238&lt;&gt;"",OR(O238="",O238="No answer"),Q238="",L238&lt;&gt;"End",I238&lt;&gt;"",TODAY()&gt;=N(I238)-'Settings'!$B$4),"FOLLOW UP - NO ANSWER; ","")&amp;IF(AND(O238="Accepted",Q238=""),"ACCEPTED - NOT SIGNED; ","")&amp;IF(AND(H238="",Q238=""),"ENTER NOTICE DAYS; ","")&amp;IF(AND(Q238&lt;&gt;"",R238=""),"ENTER NEW END DATE; ",""),LEN(IF(AND(I238&lt;&gt;"",TODAY()&gt;I238,N238="",Q238=""),"NOTICE DEADLINE PASSED - NOTHING SENT; ","")&amp;IF(AND(TODAY()&gt;E238,Q238="",L238&lt;&gt;"End"),"PAST END DATE - NOT RENEWED; ","")&amp;IF(AND(J238&lt;&gt;"",TODAY()&gt;=J238,OR(L238="",L238="Undecided"),N238="",Q238=""),"DECIDE NOW; ","")&amp;IF(AND(K238&lt;&gt;"",TODAY()&gt;=K238,TODAY()&lt;J238,OR(L238="",L238="Undecided"),Q238=""),"DECIDE SOON; ","")&amp;IF(AND(N238&lt;&gt;"",OR(O238="",O238="No answer"),Q238="",L238&lt;&gt;"End",I238&lt;&gt;"",TODAY()&gt;=N(I238)-'Settings'!$B$4),"FOLLOW UP - NO ANSWER; ","")&amp;IF(AND(O238="Accepted",Q238=""),"ACCEPTED - NOT SIGNED; ","")&amp;IF(AND(H238="",Q238=""),"ENTER NOTICE DAYS; ","")&amp;IF(AND(Q238&lt;&gt;"",R238=""),"ENTER NEW END DATE; ",""))-2)))</f>
        <v/>
      </c>
    </row>
    <row r="239">
      <c r="D239" s="6" t="n"/>
      <c r="E239" s="6" t="n"/>
      <c r="F239" s="7" t="n"/>
      <c r="I239" s="6">
        <f>IF(OR(E239="",H239=""),"",E239-H239)</f>
        <v/>
      </c>
      <c r="J239" s="6">
        <f>IF(I239="","",I239-'Settings'!$B$2)</f>
        <v/>
      </c>
      <c r="K239" s="6">
        <f>IF(J239="","",J239-'Settings'!$B$3)</f>
        <v/>
      </c>
      <c r="M239" s="7" t="n"/>
      <c r="N239" s="6" t="n"/>
      <c r="P239" s="6" t="n"/>
      <c r="Q239" s="6" t="n"/>
      <c r="R239" s="6" t="n"/>
      <c r="S239">
        <f>IF(OR(E239="",Q239&lt;&gt;""),"",E239-TODAY())</f>
        <v/>
      </c>
      <c r="T239">
        <f>IF(E239="","",IF(Q239&lt;&gt;"","RENEWED",IF(L239="End","ENDING",IF(N239&lt;&gt;"","OFFER SENT",IF(AND(J239&lt;&gt;"",TODAY()&gt;=J239),"DECIDE NOW","OK")))))</f>
        <v/>
      </c>
      <c r="U239">
        <f>IF(E239="","",IF(IF(AND(I239&lt;&gt;"",TODAY()&gt;I239,N239="",Q239=""),"NOTICE DEADLINE PASSED - NOTHING SENT; ","")&amp;IF(AND(TODAY()&gt;E239,Q239="",L239&lt;&gt;"End"),"PAST END DATE - NOT RENEWED; ","")&amp;IF(AND(J239&lt;&gt;"",TODAY()&gt;=J239,OR(L239="",L239="Undecided"),N239="",Q239=""),"DECIDE NOW; ","")&amp;IF(AND(K239&lt;&gt;"",TODAY()&gt;=K239,TODAY()&lt;J239,OR(L239="",L239="Undecided"),Q239=""),"DECIDE SOON; ","")&amp;IF(AND(N239&lt;&gt;"",OR(O239="",O239="No answer"),Q239="",L239&lt;&gt;"End",I239&lt;&gt;"",TODAY()&gt;=N(I239)-'Settings'!$B$4),"FOLLOW UP - NO ANSWER; ","")&amp;IF(AND(O239="Accepted",Q239=""),"ACCEPTED - NOT SIGNED; ","")&amp;IF(AND(H239="",Q239=""),"ENTER NOTICE DAYS; ","")&amp;IF(AND(Q239&lt;&gt;"",R239=""),"ENTER NEW END DATE; ","")="","",LEFT(IF(AND(I239&lt;&gt;"",TODAY()&gt;I239,N239="",Q239=""),"NOTICE DEADLINE PASSED - NOTHING SENT; ","")&amp;IF(AND(TODAY()&gt;E239,Q239="",L239&lt;&gt;"End"),"PAST END DATE - NOT RENEWED; ","")&amp;IF(AND(J239&lt;&gt;"",TODAY()&gt;=J239,OR(L239="",L239="Undecided"),N239="",Q239=""),"DECIDE NOW; ","")&amp;IF(AND(K239&lt;&gt;"",TODAY()&gt;=K239,TODAY()&lt;J239,OR(L239="",L239="Undecided"),Q239=""),"DECIDE SOON; ","")&amp;IF(AND(N239&lt;&gt;"",OR(O239="",O239="No answer"),Q239="",L239&lt;&gt;"End",I239&lt;&gt;"",TODAY()&gt;=N(I239)-'Settings'!$B$4),"FOLLOW UP - NO ANSWER; ","")&amp;IF(AND(O239="Accepted",Q239=""),"ACCEPTED - NOT SIGNED; ","")&amp;IF(AND(H239="",Q239=""),"ENTER NOTICE DAYS; ","")&amp;IF(AND(Q239&lt;&gt;"",R239=""),"ENTER NEW END DATE; ",""),LEN(IF(AND(I239&lt;&gt;"",TODAY()&gt;I239,N239="",Q239=""),"NOTICE DEADLINE PASSED - NOTHING SENT; ","")&amp;IF(AND(TODAY()&gt;E239,Q239="",L239&lt;&gt;"End"),"PAST END DATE - NOT RENEWED; ","")&amp;IF(AND(J239&lt;&gt;"",TODAY()&gt;=J239,OR(L239="",L239="Undecided"),N239="",Q239=""),"DECIDE NOW; ","")&amp;IF(AND(K239&lt;&gt;"",TODAY()&gt;=K239,TODAY()&lt;J239,OR(L239="",L239="Undecided"),Q239=""),"DECIDE SOON; ","")&amp;IF(AND(N239&lt;&gt;"",OR(O239="",O239="No answer"),Q239="",L239&lt;&gt;"End",I239&lt;&gt;"",TODAY()&gt;=N(I239)-'Settings'!$B$4),"FOLLOW UP - NO ANSWER; ","")&amp;IF(AND(O239="Accepted",Q239=""),"ACCEPTED - NOT SIGNED; ","")&amp;IF(AND(H239="",Q239=""),"ENTER NOTICE DAYS; ","")&amp;IF(AND(Q239&lt;&gt;"",R239=""),"ENTER NEW END DATE; ",""))-2)))</f>
        <v/>
      </c>
    </row>
    <row r="240">
      <c r="D240" s="6" t="n"/>
      <c r="E240" s="6" t="n"/>
      <c r="F240" s="7" t="n"/>
      <c r="I240" s="6">
        <f>IF(OR(E240="",H240=""),"",E240-H240)</f>
        <v/>
      </c>
      <c r="J240" s="6">
        <f>IF(I240="","",I240-'Settings'!$B$2)</f>
        <v/>
      </c>
      <c r="K240" s="6">
        <f>IF(J240="","",J240-'Settings'!$B$3)</f>
        <v/>
      </c>
      <c r="M240" s="7" t="n"/>
      <c r="N240" s="6" t="n"/>
      <c r="P240" s="6" t="n"/>
      <c r="Q240" s="6" t="n"/>
      <c r="R240" s="6" t="n"/>
      <c r="S240">
        <f>IF(OR(E240="",Q240&lt;&gt;""),"",E240-TODAY())</f>
        <v/>
      </c>
      <c r="T240">
        <f>IF(E240="","",IF(Q240&lt;&gt;"","RENEWED",IF(L240="End","ENDING",IF(N240&lt;&gt;"","OFFER SENT",IF(AND(J240&lt;&gt;"",TODAY()&gt;=J240),"DECIDE NOW","OK")))))</f>
        <v/>
      </c>
      <c r="U240">
        <f>IF(E240="","",IF(IF(AND(I240&lt;&gt;"",TODAY()&gt;I240,N240="",Q240=""),"NOTICE DEADLINE PASSED - NOTHING SENT; ","")&amp;IF(AND(TODAY()&gt;E240,Q240="",L240&lt;&gt;"End"),"PAST END DATE - NOT RENEWED; ","")&amp;IF(AND(J240&lt;&gt;"",TODAY()&gt;=J240,OR(L240="",L240="Undecided"),N240="",Q240=""),"DECIDE NOW; ","")&amp;IF(AND(K240&lt;&gt;"",TODAY()&gt;=K240,TODAY()&lt;J240,OR(L240="",L240="Undecided"),Q240=""),"DECIDE SOON; ","")&amp;IF(AND(N240&lt;&gt;"",OR(O240="",O240="No answer"),Q240="",L240&lt;&gt;"End",I240&lt;&gt;"",TODAY()&gt;=N(I240)-'Settings'!$B$4),"FOLLOW UP - NO ANSWER; ","")&amp;IF(AND(O240="Accepted",Q240=""),"ACCEPTED - NOT SIGNED; ","")&amp;IF(AND(H240="",Q240=""),"ENTER NOTICE DAYS; ","")&amp;IF(AND(Q240&lt;&gt;"",R240=""),"ENTER NEW END DATE; ","")="","",LEFT(IF(AND(I240&lt;&gt;"",TODAY()&gt;I240,N240="",Q240=""),"NOTICE DEADLINE PASSED - NOTHING SENT; ","")&amp;IF(AND(TODAY()&gt;E240,Q240="",L240&lt;&gt;"End"),"PAST END DATE - NOT RENEWED; ","")&amp;IF(AND(J240&lt;&gt;"",TODAY()&gt;=J240,OR(L240="",L240="Undecided"),N240="",Q240=""),"DECIDE NOW; ","")&amp;IF(AND(K240&lt;&gt;"",TODAY()&gt;=K240,TODAY()&lt;J240,OR(L240="",L240="Undecided"),Q240=""),"DECIDE SOON; ","")&amp;IF(AND(N240&lt;&gt;"",OR(O240="",O240="No answer"),Q240="",L240&lt;&gt;"End",I240&lt;&gt;"",TODAY()&gt;=N(I240)-'Settings'!$B$4),"FOLLOW UP - NO ANSWER; ","")&amp;IF(AND(O240="Accepted",Q240=""),"ACCEPTED - NOT SIGNED; ","")&amp;IF(AND(H240="",Q240=""),"ENTER NOTICE DAYS; ","")&amp;IF(AND(Q240&lt;&gt;"",R240=""),"ENTER NEW END DATE; ",""),LEN(IF(AND(I240&lt;&gt;"",TODAY()&gt;I240,N240="",Q240=""),"NOTICE DEADLINE PASSED - NOTHING SENT; ","")&amp;IF(AND(TODAY()&gt;E240,Q240="",L240&lt;&gt;"End"),"PAST END DATE - NOT RENEWED; ","")&amp;IF(AND(J240&lt;&gt;"",TODAY()&gt;=J240,OR(L240="",L240="Undecided"),N240="",Q240=""),"DECIDE NOW; ","")&amp;IF(AND(K240&lt;&gt;"",TODAY()&gt;=K240,TODAY()&lt;J240,OR(L240="",L240="Undecided"),Q240=""),"DECIDE SOON; ","")&amp;IF(AND(N240&lt;&gt;"",OR(O240="",O240="No answer"),Q240="",L240&lt;&gt;"End",I240&lt;&gt;"",TODAY()&gt;=N(I240)-'Settings'!$B$4),"FOLLOW UP - NO ANSWER; ","")&amp;IF(AND(O240="Accepted",Q240=""),"ACCEPTED - NOT SIGNED; ","")&amp;IF(AND(H240="",Q240=""),"ENTER NOTICE DAYS; ","")&amp;IF(AND(Q240&lt;&gt;"",R240=""),"ENTER NEW END DATE; ",""))-2)))</f>
        <v/>
      </c>
    </row>
    <row r="241">
      <c r="D241" s="6" t="n"/>
      <c r="E241" s="6" t="n"/>
      <c r="F241" s="7" t="n"/>
      <c r="I241" s="6">
        <f>IF(OR(E241="",H241=""),"",E241-H241)</f>
        <v/>
      </c>
      <c r="J241" s="6">
        <f>IF(I241="","",I241-'Settings'!$B$2)</f>
        <v/>
      </c>
      <c r="K241" s="6">
        <f>IF(J241="","",J241-'Settings'!$B$3)</f>
        <v/>
      </c>
      <c r="M241" s="7" t="n"/>
      <c r="N241" s="6" t="n"/>
      <c r="P241" s="6" t="n"/>
      <c r="Q241" s="6" t="n"/>
      <c r="R241" s="6" t="n"/>
      <c r="S241">
        <f>IF(OR(E241="",Q241&lt;&gt;""),"",E241-TODAY())</f>
        <v/>
      </c>
      <c r="T241">
        <f>IF(E241="","",IF(Q241&lt;&gt;"","RENEWED",IF(L241="End","ENDING",IF(N241&lt;&gt;"","OFFER SENT",IF(AND(J241&lt;&gt;"",TODAY()&gt;=J241),"DECIDE NOW","OK")))))</f>
        <v/>
      </c>
      <c r="U241">
        <f>IF(E241="","",IF(IF(AND(I241&lt;&gt;"",TODAY()&gt;I241,N241="",Q241=""),"NOTICE DEADLINE PASSED - NOTHING SENT; ","")&amp;IF(AND(TODAY()&gt;E241,Q241="",L241&lt;&gt;"End"),"PAST END DATE - NOT RENEWED; ","")&amp;IF(AND(J241&lt;&gt;"",TODAY()&gt;=J241,OR(L241="",L241="Undecided"),N241="",Q241=""),"DECIDE NOW; ","")&amp;IF(AND(K241&lt;&gt;"",TODAY()&gt;=K241,TODAY()&lt;J241,OR(L241="",L241="Undecided"),Q241=""),"DECIDE SOON; ","")&amp;IF(AND(N241&lt;&gt;"",OR(O241="",O241="No answer"),Q241="",L241&lt;&gt;"End",I241&lt;&gt;"",TODAY()&gt;=N(I241)-'Settings'!$B$4),"FOLLOW UP - NO ANSWER; ","")&amp;IF(AND(O241="Accepted",Q241=""),"ACCEPTED - NOT SIGNED; ","")&amp;IF(AND(H241="",Q241=""),"ENTER NOTICE DAYS; ","")&amp;IF(AND(Q241&lt;&gt;"",R241=""),"ENTER NEW END DATE; ","")="","",LEFT(IF(AND(I241&lt;&gt;"",TODAY()&gt;I241,N241="",Q241=""),"NOTICE DEADLINE PASSED - NOTHING SENT; ","")&amp;IF(AND(TODAY()&gt;E241,Q241="",L241&lt;&gt;"End"),"PAST END DATE - NOT RENEWED; ","")&amp;IF(AND(J241&lt;&gt;"",TODAY()&gt;=J241,OR(L241="",L241="Undecided"),N241="",Q241=""),"DECIDE NOW; ","")&amp;IF(AND(K241&lt;&gt;"",TODAY()&gt;=K241,TODAY()&lt;J241,OR(L241="",L241="Undecided"),Q241=""),"DECIDE SOON; ","")&amp;IF(AND(N241&lt;&gt;"",OR(O241="",O241="No answer"),Q241="",L241&lt;&gt;"End",I241&lt;&gt;"",TODAY()&gt;=N(I241)-'Settings'!$B$4),"FOLLOW UP - NO ANSWER; ","")&amp;IF(AND(O241="Accepted",Q241=""),"ACCEPTED - NOT SIGNED; ","")&amp;IF(AND(H241="",Q241=""),"ENTER NOTICE DAYS; ","")&amp;IF(AND(Q241&lt;&gt;"",R241=""),"ENTER NEW END DATE; ",""),LEN(IF(AND(I241&lt;&gt;"",TODAY()&gt;I241,N241="",Q241=""),"NOTICE DEADLINE PASSED - NOTHING SENT; ","")&amp;IF(AND(TODAY()&gt;E241,Q241="",L241&lt;&gt;"End"),"PAST END DATE - NOT RENEWED; ","")&amp;IF(AND(J241&lt;&gt;"",TODAY()&gt;=J241,OR(L241="",L241="Undecided"),N241="",Q241=""),"DECIDE NOW; ","")&amp;IF(AND(K241&lt;&gt;"",TODAY()&gt;=K241,TODAY()&lt;J241,OR(L241="",L241="Undecided"),Q241=""),"DECIDE SOON; ","")&amp;IF(AND(N241&lt;&gt;"",OR(O241="",O241="No answer"),Q241="",L241&lt;&gt;"End",I241&lt;&gt;"",TODAY()&gt;=N(I241)-'Settings'!$B$4),"FOLLOW UP - NO ANSWER; ","")&amp;IF(AND(O241="Accepted",Q241=""),"ACCEPTED - NOT SIGNED; ","")&amp;IF(AND(H241="",Q241=""),"ENTER NOTICE DAYS; ","")&amp;IF(AND(Q241&lt;&gt;"",R241=""),"ENTER NEW END DATE; ",""))-2)))</f>
        <v/>
      </c>
    </row>
    <row r="242">
      <c r="D242" s="6" t="n"/>
      <c r="E242" s="6" t="n"/>
      <c r="F242" s="7" t="n"/>
      <c r="I242" s="6">
        <f>IF(OR(E242="",H242=""),"",E242-H242)</f>
        <v/>
      </c>
      <c r="J242" s="6">
        <f>IF(I242="","",I242-'Settings'!$B$2)</f>
        <v/>
      </c>
      <c r="K242" s="6">
        <f>IF(J242="","",J242-'Settings'!$B$3)</f>
        <v/>
      </c>
      <c r="M242" s="7" t="n"/>
      <c r="N242" s="6" t="n"/>
      <c r="P242" s="6" t="n"/>
      <c r="Q242" s="6" t="n"/>
      <c r="R242" s="6" t="n"/>
      <c r="S242">
        <f>IF(OR(E242="",Q242&lt;&gt;""),"",E242-TODAY())</f>
        <v/>
      </c>
      <c r="T242">
        <f>IF(E242="","",IF(Q242&lt;&gt;"","RENEWED",IF(L242="End","ENDING",IF(N242&lt;&gt;"","OFFER SENT",IF(AND(J242&lt;&gt;"",TODAY()&gt;=J242),"DECIDE NOW","OK")))))</f>
        <v/>
      </c>
      <c r="U242">
        <f>IF(E242="","",IF(IF(AND(I242&lt;&gt;"",TODAY()&gt;I242,N242="",Q242=""),"NOTICE DEADLINE PASSED - NOTHING SENT; ","")&amp;IF(AND(TODAY()&gt;E242,Q242="",L242&lt;&gt;"End"),"PAST END DATE - NOT RENEWED; ","")&amp;IF(AND(J242&lt;&gt;"",TODAY()&gt;=J242,OR(L242="",L242="Undecided"),N242="",Q242=""),"DECIDE NOW; ","")&amp;IF(AND(K242&lt;&gt;"",TODAY()&gt;=K242,TODAY()&lt;J242,OR(L242="",L242="Undecided"),Q242=""),"DECIDE SOON; ","")&amp;IF(AND(N242&lt;&gt;"",OR(O242="",O242="No answer"),Q242="",L242&lt;&gt;"End",I242&lt;&gt;"",TODAY()&gt;=N(I242)-'Settings'!$B$4),"FOLLOW UP - NO ANSWER; ","")&amp;IF(AND(O242="Accepted",Q242=""),"ACCEPTED - NOT SIGNED; ","")&amp;IF(AND(H242="",Q242=""),"ENTER NOTICE DAYS; ","")&amp;IF(AND(Q242&lt;&gt;"",R242=""),"ENTER NEW END DATE; ","")="","",LEFT(IF(AND(I242&lt;&gt;"",TODAY()&gt;I242,N242="",Q242=""),"NOTICE DEADLINE PASSED - NOTHING SENT; ","")&amp;IF(AND(TODAY()&gt;E242,Q242="",L242&lt;&gt;"End"),"PAST END DATE - NOT RENEWED; ","")&amp;IF(AND(J242&lt;&gt;"",TODAY()&gt;=J242,OR(L242="",L242="Undecided"),N242="",Q242=""),"DECIDE NOW; ","")&amp;IF(AND(K242&lt;&gt;"",TODAY()&gt;=K242,TODAY()&lt;J242,OR(L242="",L242="Undecided"),Q242=""),"DECIDE SOON; ","")&amp;IF(AND(N242&lt;&gt;"",OR(O242="",O242="No answer"),Q242="",L242&lt;&gt;"End",I242&lt;&gt;"",TODAY()&gt;=N(I242)-'Settings'!$B$4),"FOLLOW UP - NO ANSWER; ","")&amp;IF(AND(O242="Accepted",Q242=""),"ACCEPTED - NOT SIGNED; ","")&amp;IF(AND(H242="",Q242=""),"ENTER NOTICE DAYS; ","")&amp;IF(AND(Q242&lt;&gt;"",R242=""),"ENTER NEW END DATE; ",""),LEN(IF(AND(I242&lt;&gt;"",TODAY()&gt;I242,N242="",Q242=""),"NOTICE DEADLINE PASSED - NOTHING SENT; ","")&amp;IF(AND(TODAY()&gt;E242,Q242="",L242&lt;&gt;"End"),"PAST END DATE - NOT RENEWED; ","")&amp;IF(AND(J242&lt;&gt;"",TODAY()&gt;=J242,OR(L242="",L242="Undecided"),N242="",Q242=""),"DECIDE NOW; ","")&amp;IF(AND(K242&lt;&gt;"",TODAY()&gt;=K242,TODAY()&lt;J242,OR(L242="",L242="Undecided"),Q242=""),"DECIDE SOON; ","")&amp;IF(AND(N242&lt;&gt;"",OR(O242="",O242="No answer"),Q242="",L242&lt;&gt;"End",I242&lt;&gt;"",TODAY()&gt;=N(I242)-'Settings'!$B$4),"FOLLOW UP - NO ANSWER; ","")&amp;IF(AND(O242="Accepted",Q242=""),"ACCEPTED - NOT SIGNED; ","")&amp;IF(AND(H242="",Q242=""),"ENTER NOTICE DAYS; ","")&amp;IF(AND(Q242&lt;&gt;"",R242=""),"ENTER NEW END DATE; ",""))-2)))</f>
        <v/>
      </c>
    </row>
    <row r="243">
      <c r="D243" s="6" t="n"/>
      <c r="E243" s="6" t="n"/>
      <c r="F243" s="7" t="n"/>
      <c r="I243" s="6">
        <f>IF(OR(E243="",H243=""),"",E243-H243)</f>
        <v/>
      </c>
      <c r="J243" s="6">
        <f>IF(I243="","",I243-'Settings'!$B$2)</f>
        <v/>
      </c>
      <c r="K243" s="6">
        <f>IF(J243="","",J243-'Settings'!$B$3)</f>
        <v/>
      </c>
      <c r="M243" s="7" t="n"/>
      <c r="N243" s="6" t="n"/>
      <c r="P243" s="6" t="n"/>
      <c r="Q243" s="6" t="n"/>
      <c r="R243" s="6" t="n"/>
      <c r="S243">
        <f>IF(OR(E243="",Q243&lt;&gt;""),"",E243-TODAY())</f>
        <v/>
      </c>
      <c r="T243">
        <f>IF(E243="","",IF(Q243&lt;&gt;"","RENEWED",IF(L243="End","ENDING",IF(N243&lt;&gt;"","OFFER SENT",IF(AND(J243&lt;&gt;"",TODAY()&gt;=J243),"DECIDE NOW","OK")))))</f>
        <v/>
      </c>
      <c r="U243">
        <f>IF(E243="","",IF(IF(AND(I243&lt;&gt;"",TODAY()&gt;I243,N243="",Q243=""),"NOTICE DEADLINE PASSED - NOTHING SENT; ","")&amp;IF(AND(TODAY()&gt;E243,Q243="",L243&lt;&gt;"End"),"PAST END DATE - NOT RENEWED; ","")&amp;IF(AND(J243&lt;&gt;"",TODAY()&gt;=J243,OR(L243="",L243="Undecided"),N243="",Q243=""),"DECIDE NOW; ","")&amp;IF(AND(K243&lt;&gt;"",TODAY()&gt;=K243,TODAY()&lt;J243,OR(L243="",L243="Undecided"),Q243=""),"DECIDE SOON; ","")&amp;IF(AND(N243&lt;&gt;"",OR(O243="",O243="No answer"),Q243="",L243&lt;&gt;"End",I243&lt;&gt;"",TODAY()&gt;=N(I243)-'Settings'!$B$4),"FOLLOW UP - NO ANSWER; ","")&amp;IF(AND(O243="Accepted",Q243=""),"ACCEPTED - NOT SIGNED; ","")&amp;IF(AND(H243="",Q243=""),"ENTER NOTICE DAYS; ","")&amp;IF(AND(Q243&lt;&gt;"",R243=""),"ENTER NEW END DATE; ","")="","",LEFT(IF(AND(I243&lt;&gt;"",TODAY()&gt;I243,N243="",Q243=""),"NOTICE DEADLINE PASSED - NOTHING SENT; ","")&amp;IF(AND(TODAY()&gt;E243,Q243="",L243&lt;&gt;"End"),"PAST END DATE - NOT RENEWED; ","")&amp;IF(AND(J243&lt;&gt;"",TODAY()&gt;=J243,OR(L243="",L243="Undecided"),N243="",Q243=""),"DECIDE NOW; ","")&amp;IF(AND(K243&lt;&gt;"",TODAY()&gt;=K243,TODAY()&lt;J243,OR(L243="",L243="Undecided"),Q243=""),"DECIDE SOON; ","")&amp;IF(AND(N243&lt;&gt;"",OR(O243="",O243="No answer"),Q243="",L243&lt;&gt;"End",I243&lt;&gt;"",TODAY()&gt;=N(I243)-'Settings'!$B$4),"FOLLOW UP - NO ANSWER; ","")&amp;IF(AND(O243="Accepted",Q243=""),"ACCEPTED - NOT SIGNED; ","")&amp;IF(AND(H243="",Q243=""),"ENTER NOTICE DAYS; ","")&amp;IF(AND(Q243&lt;&gt;"",R243=""),"ENTER NEW END DATE; ",""),LEN(IF(AND(I243&lt;&gt;"",TODAY()&gt;I243,N243="",Q243=""),"NOTICE DEADLINE PASSED - NOTHING SENT; ","")&amp;IF(AND(TODAY()&gt;E243,Q243="",L243&lt;&gt;"End"),"PAST END DATE - NOT RENEWED; ","")&amp;IF(AND(J243&lt;&gt;"",TODAY()&gt;=J243,OR(L243="",L243="Undecided"),N243="",Q243=""),"DECIDE NOW; ","")&amp;IF(AND(K243&lt;&gt;"",TODAY()&gt;=K243,TODAY()&lt;J243,OR(L243="",L243="Undecided"),Q243=""),"DECIDE SOON; ","")&amp;IF(AND(N243&lt;&gt;"",OR(O243="",O243="No answer"),Q243="",L243&lt;&gt;"End",I243&lt;&gt;"",TODAY()&gt;=N(I243)-'Settings'!$B$4),"FOLLOW UP - NO ANSWER; ","")&amp;IF(AND(O243="Accepted",Q243=""),"ACCEPTED - NOT SIGNED; ","")&amp;IF(AND(H243="",Q243=""),"ENTER NOTICE DAYS; ","")&amp;IF(AND(Q243&lt;&gt;"",R243=""),"ENTER NEW END DATE; ",""))-2)))</f>
        <v/>
      </c>
    </row>
    <row r="244">
      <c r="D244" s="6" t="n"/>
      <c r="E244" s="6" t="n"/>
      <c r="F244" s="7" t="n"/>
      <c r="I244" s="6">
        <f>IF(OR(E244="",H244=""),"",E244-H244)</f>
        <v/>
      </c>
      <c r="J244" s="6">
        <f>IF(I244="","",I244-'Settings'!$B$2)</f>
        <v/>
      </c>
      <c r="K244" s="6">
        <f>IF(J244="","",J244-'Settings'!$B$3)</f>
        <v/>
      </c>
      <c r="M244" s="7" t="n"/>
      <c r="N244" s="6" t="n"/>
      <c r="P244" s="6" t="n"/>
      <c r="Q244" s="6" t="n"/>
      <c r="R244" s="6" t="n"/>
      <c r="S244">
        <f>IF(OR(E244="",Q244&lt;&gt;""),"",E244-TODAY())</f>
        <v/>
      </c>
      <c r="T244">
        <f>IF(E244="","",IF(Q244&lt;&gt;"","RENEWED",IF(L244="End","ENDING",IF(N244&lt;&gt;"","OFFER SENT",IF(AND(J244&lt;&gt;"",TODAY()&gt;=J244),"DECIDE NOW","OK")))))</f>
        <v/>
      </c>
      <c r="U244">
        <f>IF(E244="","",IF(IF(AND(I244&lt;&gt;"",TODAY()&gt;I244,N244="",Q244=""),"NOTICE DEADLINE PASSED - NOTHING SENT; ","")&amp;IF(AND(TODAY()&gt;E244,Q244="",L244&lt;&gt;"End"),"PAST END DATE - NOT RENEWED; ","")&amp;IF(AND(J244&lt;&gt;"",TODAY()&gt;=J244,OR(L244="",L244="Undecided"),N244="",Q244=""),"DECIDE NOW; ","")&amp;IF(AND(K244&lt;&gt;"",TODAY()&gt;=K244,TODAY()&lt;J244,OR(L244="",L244="Undecided"),Q244=""),"DECIDE SOON; ","")&amp;IF(AND(N244&lt;&gt;"",OR(O244="",O244="No answer"),Q244="",L244&lt;&gt;"End",I244&lt;&gt;"",TODAY()&gt;=N(I244)-'Settings'!$B$4),"FOLLOW UP - NO ANSWER; ","")&amp;IF(AND(O244="Accepted",Q244=""),"ACCEPTED - NOT SIGNED; ","")&amp;IF(AND(H244="",Q244=""),"ENTER NOTICE DAYS; ","")&amp;IF(AND(Q244&lt;&gt;"",R244=""),"ENTER NEW END DATE; ","")="","",LEFT(IF(AND(I244&lt;&gt;"",TODAY()&gt;I244,N244="",Q244=""),"NOTICE DEADLINE PASSED - NOTHING SENT; ","")&amp;IF(AND(TODAY()&gt;E244,Q244="",L244&lt;&gt;"End"),"PAST END DATE - NOT RENEWED; ","")&amp;IF(AND(J244&lt;&gt;"",TODAY()&gt;=J244,OR(L244="",L244="Undecided"),N244="",Q244=""),"DECIDE NOW; ","")&amp;IF(AND(K244&lt;&gt;"",TODAY()&gt;=K244,TODAY()&lt;J244,OR(L244="",L244="Undecided"),Q244=""),"DECIDE SOON; ","")&amp;IF(AND(N244&lt;&gt;"",OR(O244="",O244="No answer"),Q244="",L244&lt;&gt;"End",I244&lt;&gt;"",TODAY()&gt;=N(I244)-'Settings'!$B$4),"FOLLOW UP - NO ANSWER; ","")&amp;IF(AND(O244="Accepted",Q244=""),"ACCEPTED - NOT SIGNED; ","")&amp;IF(AND(H244="",Q244=""),"ENTER NOTICE DAYS; ","")&amp;IF(AND(Q244&lt;&gt;"",R244=""),"ENTER NEW END DATE; ",""),LEN(IF(AND(I244&lt;&gt;"",TODAY()&gt;I244,N244="",Q244=""),"NOTICE DEADLINE PASSED - NOTHING SENT; ","")&amp;IF(AND(TODAY()&gt;E244,Q244="",L244&lt;&gt;"End"),"PAST END DATE - NOT RENEWED; ","")&amp;IF(AND(J244&lt;&gt;"",TODAY()&gt;=J244,OR(L244="",L244="Undecided"),N244="",Q244=""),"DECIDE NOW; ","")&amp;IF(AND(K244&lt;&gt;"",TODAY()&gt;=K244,TODAY()&lt;J244,OR(L244="",L244="Undecided"),Q244=""),"DECIDE SOON; ","")&amp;IF(AND(N244&lt;&gt;"",OR(O244="",O244="No answer"),Q244="",L244&lt;&gt;"End",I244&lt;&gt;"",TODAY()&gt;=N(I244)-'Settings'!$B$4),"FOLLOW UP - NO ANSWER; ","")&amp;IF(AND(O244="Accepted",Q244=""),"ACCEPTED - NOT SIGNED; ","")&amp;IF(AND(H244="",Q244=""),"ENTER NOTICE DAYS; ","")&amp;IF(AND(Q244&lt;&gt;"",R244=""),"ENTER NEW END DATE; ",""))-2)))</f>
        <v/>
      </c>
    </row>
    <row r="245">
      <c r="D245" s="6" t="n"/>
      <c r="E245" s="6" t="n"/>
      <c r="F245" s="7" t="n"/>
      <c r="I245" s="6">
        <f>IF(OR(E245="",H245=""),"",E245-H245)</f>
        <v/>
      </c>
      <c r="J245" s="6">
        <f>IF(I245="","",I245-'Settings'!$B$2)</f>
        <v/>
      </c>
      <c r="K245" s="6">
        <f>IF(J245="","",J245-'Settings'!$B$3)</f>
        <v/>
      </c>
      <c r="M245" s="7" t="n"/>
      <c r="N245" s="6" t="n"/>
      <c r="P245" s="6" t="n"/>
      <c r="Q245" s="6" t="n"/>
      <c r="R245" s="6" t="n"/>
      <c r="S245">
        <f>IF(OR(E245="",Q245&lt;&gt;""),"",E245-TODAY())</f>
        <v/>
      </c>
      <c r="T245">
        <f>IF(E245="","",IF(Q245&lt;&gt;"","RENEWED",IF(L245="End","ENDING",IF(N245&lt;&gt;"","OFFER SENT",IF(AND(J245&lt;&gt;"",TODAY()&gt;=J245),"DECIDE NOW","OK")))))</f>
        <v/>
      </c>
      <c r="U245">
        <f>IF(E245="","",IF(IF(AND(I245&lt;&gt;"",TODAY()&gt;I245,N245="",Q245=""),"NOTICE DEADLINE PASSED - NOTHING SENT; ","")&amp;IF(AND(TODAY()&gt;E245,Q245="",L245&lt;&gt;"End"),"PAST END DATE - NOT RENEWED; ","")&amp;IF(AND(J245&lt;&gt;"",TODAY()&gt;=J245,OR(L245="",L245="Undecided"),N245="",Q245=""),"DECIDE NOW; ","")&amp;IF(AND(K245&lt;&gt;"",TODAY()&gt;=K245,TODAY()&lt;J245,OR(L245="",L245="Undecided"),Q245=""),"DECIDE SOON; ","")&amp;IF(AND(N245&lt;&gt;"",OR(O245="",O245="No answer"),Q245="",L245&lt;&gt;"End",I245&lt;&gt;"",TODAY()&gt;=N(I245)-'Settings'!$B$4),"FOLLOW UP - NO ANSWER; ","")&amp;IF(AND(O245="Accepted",Q245=""),"ACCEPTED - NOT SIGNED; ","")&amp;IF(AND(H245="",Q245=""),"ENTER NOTICE DAYS; ","")&amp;IF(AND(Q245&lt;&gt;"",R245=""),"ENTER NEW END DATE; ","")="","",LEFT(IF(AND(I245&lt;&gt;"",TODAY()&gt;I245,N245="",Q245=""),"NOTICE DEADLINE PASSED - NOTHING SENT; ","")&amp;IF(AND(TODAY()&gt;E245,Q245="",L245&lt;&gt;"End"),"PAST END DATE - NOT RENEWED; ","")&amp;IF(AND(J245&lt;&gt;"",TODAY()&gt;=J245,OR(L245="",L245="Undecided"),N245="",Q245=""),"DECIDE NOW; ","")&amp;IF(AND(K245&lt;&gt;"",TODAY()&gt;=K245,TODAY()&lt;J245,OR(L245="",L245="Undecided"),Q245=""),"DECIDE SOON; ","")&amp;IF(AND(N245&lt;&gt;"",OR(O245="",O245="No answer"),Q245="",L245&lt;&gt;"End",I245&lt;&gt;"",TODAY()&gt;=N(I245)-'Settings'!$B$4),"FOLLOW UP - NO ANSWER; ","")&amp;IF(AND(O245="Accepted",Q245=""),"ACCEPTED - NOT SIGNED; ","")&amp;IF(AND(H245="",Q245=""),"ENTER NOTICE DAYS; ","")&amp;IF(AND(Q245&lt;&gt;"",R245=""),"ENTER NEW END DATE; ",""),LEN(IF(AND(I245&lt;&gt;"",TODAY()&gt;I245,N245="",Q245=""),"NOTICE DEADLINE PASSED - NOTHING SENT; ","")&amp;IF(AND(TODAY()&gt;E245,Q245="",L245&lt;&gt;"End"),"PAST END DATE - NOT RENEWED; ","")&amp;IF(AND(J245&lt;&gt;"",TODAY()&gt;=J245,OR(L245="",L245="Undecided"),N245="",Q245=""),"DECIDE NOW; ","")&amp;IF(AND(K245&lt;&gt;"",TODAY()&gt;=K245,TODAY()&lt;J245,OR(L245="",L245="Undecided"),Q245=""),"DECIDE SOON; ","")&amp;IF(AND(N245&lt;&gt;"",OR(O245="",O245="No answer"),Q245="",L245&lt;&gt;"End",I245&lt;&gt;"",TODAY()&gt;=N(I245)-'Settings'!$B$4),"FOLLOW UP - NO ANSWER; ","")&amp;IF(AND(O245="Accepted",Q245=""),"ACCEPTED - NOT SIGNED; ","")&amp;IF(AND(H245="",Q245=""),"ENTER NOTICE DAYS; ","")&amp;IF(AND(Q245&lt;&gt;"",R245=""),"ENTER NEW END DATE; ",""))-2)))</f>
        <v/>
      </c>
    </row>
    <row r="246">
      <c r="D246" s="6" t="n"/>
      <c r="E246" s="6" t="n"/>
      <c r="F246" s="7" t="n"/>
      <c r="I246" s="6">
        <f>IF(OR(E246="",H246=""),"",E246-H246)</f>
        <v/>
      </c>
      <c r="J246" s="6">
        <f>IF(I246="","",I246-'Settings'!$B$2)</f>
        <v/>
      </c>
      <c r="K246" s="6">
        <f>IF(J246="","",J246-'Settings'!$B$3)</f>
        <v/>
      </c>
      <c r="M246" s="7" t="n"/>
      <c r="N246" s="6" t="n"/>
      <c r="P246" s="6" t="n"/>
      <c r="Q246" s="6" t="n"/>
      <c r="R246" s="6" t="n"/>
      <c r="S246">
        <f>IF(OR(E246="",Q246&lt;&gt;""),"",E246-TODAY())</f>
        <v/>
      </c>
      <c r="T246">
        <f>IF(E246="","",IF(Q246&lt;&gt;"","RENEWED",IF(L246="End","ENDING",IF(N246&lt;&gt;"","OFFER SENT",IF(AND(J246&lt;&gt;"",TODAY()&gt;=J246),"DECIDE NOW","OK")))))</f>
        <v/>
      </c>
      <c r="U246">
        <f>IF(E246="","",IF(IF(AND(I246&lt;&gt;"",TODAY()&gt;I246,N246="",Q246=""),"NOTICE DEADLINE PASSED - NOTHING SENT; ","")&amp;IF(AND(TODAY()&gt;E246,Q246="",L246&lt;&gt;"End"),"PAST END DATE - NOT RENEWED; ","")&amp;IF(AND(J246&lt;&gt;"",TODAY()&gt;=J246,OR(L246="",L246="Undecided"),N246="",Q246=""),"DECIDE NOW; ","")&amp;IF(AND(K246&lt;&gt;"",TODAY()&gt;=K246,TODAY()&lt;J246,OR(L246="",L246="Undecided"),Q246=""),"DECIDE SOON; ","")&amp;IF(AND(N246&lt;&gt;"",OR(O246="",O246="No answer"),Q246="",L246&lt;&gt;"End",I246&lt;&gt;"",TODAY()&gt;=N(I246)-'Settings'!$B$4),"FOLLOW UP - NO ANSWER; ","")&amp;IF(AND(O246="Accepted",Q246=""),"ACCEPTED - NOT SIGNED; ","")&amp;IF(AND(H246="",Q246=""),"ENTER NOTICE DAYS; ","")&amp;IF(AND(Q246&lt;&gt;"",R246=""),"ENTER NEW END DATE; ","")="","",LEFT(IF(AND(I246&lt;&gt;"",TODAY()&gt;I246,N246="",Q246=""),"NOTICE DEADLINE PASSED - NOTHING SENT; ","")&amp;IF(AND(TODAY()&gt;E246,Q246="",L246&lt;&gt;"End"),"PAST END DATE - NOT RENEWED; ","")&amp;IF(AND(J246&lt;&gt;"",TODAY()&gt;=J246,OR(L246="",L246="Undecided"),N246="",Q246=""),"DECIDE NOW; ","")&amp;IF(AND(K246&lt;&gt;"",TODAY()&gt;=K246,TODAY()&lt;J246,OR(L246="",L246="Undecided"),Q246=""),"DECIDE SOON; ","")&amp;IF(AND(N246&lt;&gt;"",OR(O246="",O246="No answer"),Q246="",L246&lt;&gt;"End",I246&lt;&gt;"",TODAY()&gt;=N(I246)-'Settings'!$B$4),"FOLLOW UP - NO ANSWER; ","")&amp;IF(AND(O246="Accepted",Q246=""),"ACCEPTED - NOT SIGNED; ","")&amp;IF(AND(H246="",Q246=""),"ENTER NOTICE DAYS; ","")&amp;IF(AND(Q246&lt;&gt;"",R246=""),"ENTER NEW END DATE; ",""),LEN(IF(AND(I246&lt;&gt;"",TODAY()&gt;I246,N246="",Q246=""),"NOTICE DEADLINE PASSED - NOTHING SENT; ","")&amp;IF(AND(TODAY()&gt;E246,Q246="",L246&lt;&gt;"End"),"PAST END DATE - NOT RENEWED; ","")&amp;IF(AND(J246&lt;&gt;"",TODAY()&gt;=J246,OR(L246="",L246="Undecided"),N246="",Q246=""),"DECIDE NOW; ","")&amp;IF(AND(K246&lt;&gt;"",TODAY()&gt;=K246,TODAY()&lt;J246,OR(L246="",L246="Undecided"),Q246=""),"DECIDE SOON; ","")&amp;IF(AND(N246&lt;&gt;"",OR(O246="",O246="No answer"),Q246="",L246&lt;&gt;"End",I246&lt;&gt;"",TODAY()&gt;=N(I246)-'Settings'!$B$4),"FOLLOW UP - NO ANSWER; ","")&amp;IF(AND(O246="Accepted",Q246=""),"ACCEPTED - NOT SIGNED; ","")&amp;IF(AND(H246="",Q246=""),"ENTER NOTICE DAYS; ","")&amp;IF(AND(Q246&lt;&gt;"",R246=""),"ENTER NEW END DATE; ",""))-2)))</f>
        <v/>
      </c>
    </row>
    <row r="247">
      <c r="D247" s="6" t="n"/>
      <c r="E247" s="6" t="n"/>
      <c r="F247" s="7" t="n"/>
      <c r="I247" s="6">
        <f>IF(OR(E247="",H247=""),"",E247-H247)</f>
        <v/>
      </c>
      <c r="J247" s="6">
        <f>IF(I247="","",I247-'Settings'!$B$2)</f>
        <v/>
      </c>
      <c r="K247" s="6">
        <f>IF(J247="","",J247-'Settings'!$B$3)</f>
        <v/>
      </c>
      <c r="M247" s="7" t="n"/>
      <c r="N247" s="6" t="n"/>
      <c r="P247" s="6" t="n"/>
      <c r="Q247" s="6" t="n"/>
      <c r="R247" s="6" t="n"/>
      <c r="S247">
        <f>IF(OR(E247="",Q247&lt;&gt;""),"",E247-TODAY())</f>
        <v/>
      </c>
      <c r="T247">
        <f>IF(E247="","",IF(Q247&lt;&gt;"","RENEWED",IF(L247="End","ENDING",IF(N247&lt;&gt;"","OFFER SENT",IF(AND(J247&lt;&gt;"",TODAY()&gt;=J247),"DECIDE NOW","OK")))))</f>
        <v/>
      </c>
      <c r="U247">
        <f>IF(E247="","",IF(IF(AND(I247&lt;&gt;"",TODAY()&gt;I247,N247="",Q247=""),"NOTICE DEADLINE PASSED - NOTHING SENT; ","")&amp;IF(AND(TODAY()&gt;E247,Q247="",L247&lt;&gt;"End"),"PAST END DATE - NOT RENEWED; ","")&amp;IF(AND(J247&lt;&gt;"",TODAY()&gt;=J247,OR(L247="",L247="Undecided"),N247="",Q247=""),"DECIDE NOW; ","")&amp;IF(AND(K247&lt;&gt;"",TODAY()&gt;=K247,TODAY()&lt;J247,OR(L247="",L247="Undecided"),Q247=""),"DECIDE SOON; ","")&amp;IF(AND(N247&lt;&gt;"",OR(O247="",O247="No answer"),Q247="",L247&lt;&gt;"End",I247&lt;&gt;"",TODAY()&gt;=N(I247)-'Settings'!$B$4),"FOLLOW UP - NO ANSWER; ","")&amp;IF(AND(O247="Accepted",Q247=""),"ACCEPTED - NOT SIGNED; ","")&amp;IF(AND(H247="",Q247=""),"ENTER NOTICE DAYS; ","")&amp;IF(AND(Q247&lt;&gt;"",R247=""),"ENTER NEW END DATE; ","")="","",LEFT(IF(AND(I247&lt;&gt;"",TODAY()&gt;I247,N247="",Q247=""),"NOTICE DEADLINE PASSED - NOTHING SENT; ","")&amp;IF(AND(TODAY()&gt;E247,Q247="",L247&lt;&gt;"End"),"PAST END DATE - NOT RENEWED; ","")&amp;IF(AND(J247&lt;&gt;"",TODAY()&gt;=J247,OR(L247="",L247="Undecided"),N247="",Q247=""),"DECIDE NOW; ","")&amp;IF(AND(K247&lt;&gt;"",TODAY()&gt;=K247,TODAY()&lt;J247,OR(L247="",L247="Undecided"),Q247=""),"DECIDE SOON; ","")&amp;IF(AND(N247&lt;&gt;"",OR(O247="",O247="No answer"),Q247="",L247&lt;&gt;"End",I247&lt;&gt;"",TODAY()&gt;=N(I247)-'Settings'!$B$4),"FOLLOW UP - NO ANSWER; ","")&amp;IF(AND(O247="Accepted",Q247=""),"ACCEPTED - NOT SIGNED; ","")&amp;IF(AND(H247="",Q247=""),"ENTER NOTICE DAYS; ","")&amp;IF(AND(Q247&lt;&gt;"",R247=""),"ENTER NEW END DATE; ",""),LEN(IF(AND(I247&lt;&gt;"",TODAY()&gt;I247,N247="",Q247=""),"NOTICE DEADLINE PASSED - NOTHING SENT; ","")&amp;IF(AND(TODAY()&gt;E247,Q247="",L247&lt;&gt;"End"),"PAST END DATE - NOT RENEWED; ","")&amp;IF(AND(J247&lt;&gt;"",TODAY()&gt;=J247,OR(L247="",L247="Undecided"),N247="",Q247=""),"DECIDE NOW; ","")&amp;IF(AND(K247&lt;&gt;"",TODAY()&gt;=K247,TODAY()&lt;J247,OR(L247="",L247="Undecided"),Q247=""),"DECIDE SOON; ","")&amp;IF(AND(N247&lt;&gt;"",OR(O247="",O247="No answer"),Q247="",L247&lt;&gt;"End",I247&lt;&gt;"",TODAY()&gt;=N(I247)-'Settings'!$B$4),"FOLLOW UP - NO ANSWER; ","")&amp;IF(AND(O247="Accepted",Q247=""),"ACCEPTED - NOT SIGNED; ","")&amp;IF(AND(H247="",Q247=""),"ENTER NOTICE DAYS; ","")&amp;IF(AND(Q247&lt;&gt;"",R247=""),"ENTER NEW END DATE; ",""))-2)))</f>
        <v/>
      </c>
    </row>
    <row r="248">
      <c r="D248" s="6" t="n"/>
      <c r="E248" s="6" t="n"/>
      <c r="F248" s="7" t="n"/>
      <c r="I248" s="6">
        <f>IF(OR(E248="",H248=""),"",E248-H248)</f>
        <v/>
      </c>
      <c r="J248" s="6">
        <f>IF(I248="","",I248-'Settings'!$B$2)</f>
        <v/>
      </c>
      <c r="K248" s="6">
        <f>IF(J248="","",J248-'Settings'!$B$3)</f>
        <v/>
      </c>
      <c r="M248" s="7" t="n"/>
      <c r="N248" s="6" t="n"/>
      <c r="P248" s="6" t="n"/>
      <c r="Q248" s="6" t="n"/>
      <c r="R248" s="6" t="n"/>
      <c r="S248">
        <f>IF(OR(E248="",Q248&lt;&gt;""),"",E248-TODAY())</f>
        <v/>
      </c>
      <c r="T248">
        <f>IF(E248="","",IF(Q248&lt;&gt;"","RENEWED",IF(L248="End","ENDING",IF(N248&lt;&gt;"","OFFER SENT",IF(AND(J248&lt;&gt;"",TODAY()&gt;=J248),"DECIDE NOW","OK")))))</f>
        <v/>
      </c>
      <c r="U248">
        <f>IF(E248="","",IF(IF(AND(I248&lt;&gt;"",TODAY()&gt;I248,N248="",Q248=""),"NOTICE DEADLINE PASSED - NOTHING SENT; ","")&amp;IF(AND(TODAY()&gt;E248,Q248="",L248&lt;&gt;"End"),"PAST END DATE - NOT RENEWED; ","")&amp;IF(AND(J248&lt;&gt;"",TODAY()&gt;=J248,OR(L248="",L248="Undecided"),N248="",Q248=""),"DECIDE NOW; ","")&amp;IF(AND(K248&lt;&gt;"",TODAY()&gt;=K248,TODAY()&lt;J248,OR(L248="",L248="Undecided"),Q248=""),"DECIDE SOON; ","")&amp;IF(AND(N248&lt;&gt;"",OR(O248="",O248="No answer"),Q248="",L248&lt;&gt;"End",I248&lt;&gt;"",TODAY()&gt;=N(I248)-'Settings'!$B$4),"FOLLOW UP - NO ANSWER; ","")&amp;IF(AND(O248="Accepted",Q248=""),"ACCEPTED - NOT SIGNED; ","")&amp;IF(AND(H248="",Q248=""),"ENTER NOTICE DAYS; ","")&amp;IF(AND(Q248&lt;&gt;"",R248=""),"ENTER NEW END DATE; ","")="","",LEFT(IF(AND(I248&lt;&gt;"",TODAY()&gt;I248,N248="",Q248=""),"NOTICE DEADLINE PASSED - NOTHING SENT; ","")&amp;IF(AND(TODAY()&gt;E248,Q248="",L248&lt;&gt;"End"),"PAST END DATE - NOT RENEWED; ","")&amp;IF(AND(J248&lt;&gt;"",TODAY()&gt;=J248,OR(L248="",L248="Undecided"),N248="",Q248=""),"DECIDE NOW; ","")&amp;IF(AND(K248&lt;&gt;"",TODAY()&gt;=K248,TODAY()&lt;J248,OR(L248="",L248="Undecided"),Q248=""),"DECIDE SOON; ","")&amp;IF(AND(N248&lt;&gt;"",OR(O248="",O248="No answer"),Q248="",L248&lt;&gt;"End",I248&lt;&gt;"",TODAY()&gt;=N(I248)-'Settings'!$B$4),"FOLLOW UP - NO ANSWER; ","")&amp;IF(AND(O248="Accepted",Q248=""),"ACCEPTED - NOT SIGNED; ","")&amp;IF(AND(H248="",Q248=""),"ENTER NOTICE DAYS; ","")&amp;IF(AND(Q248&lt;&gt;"",R248=""),"ENTER NEW END DATE; ",""),LEN(IF(AND(I248&lt;&gt;"",TODAY()&gt;I248,N248="",Q248=""),"NOTICE DEADLINE PASSED - NOTHING SENT; ","")&amp;IF(AND(TODAY()&gt;E248,Q248="",L248&lt;&gt;"End"),"PAST END DATE - NOT RENEWED; ","")&amp;IF(AND(J248&lt;&gt;"",TODAY()&gt;=J248,OR(L248="",L248="Undecided"),N248="",Q248=""),"DECIDE NOW; ","")&amp;IF(AND(K248&lt;&gt;"",TODAY()&gt;=K248,TODAY()&lt;J248,OR(L248="",L248="Undecided"),Q248=""),"DECIDE SOON; ","")&amp;IF(AND(N248&lt;&gt;"",OR(O248="",O248="No answer"),Q248="",L248&lt;&gt;"End",I248&lt;&gt;"",TODAY()&gt;=N(I248)-'Settings'!$B$4),"FOLLOW UP - NO ANSWER; ","")&amp;IF(AND(O248="Accepted",Q248=""),"ACCEPTED - NOT SIGNED; ","")&amp;IF(AND(H248="",Q248=""),"ENTER NOTICE DAYS; ","")&amp;IF(AND(Q248&lt;&gt;"",R248=""),"ENTER NEW END DATE; ",""))-2)))</f>
        <v/>
      </c>
    </row>
    <row r="249">
      <c r="D249" s="6" t="n"/>
      <c r="E249" s="6" t="n"/>
      <c r="F249" s="7" t="n"/>
      <c r="I249" s="6">
        <f>IF(OR(E249="",H249=""),"",E249-H249)</f>
        <v/>
      </c>
      <c r="J249" s="6">
        <f>IF(I249="","",I249-'Settings'!$B$2)</f>
        <v/>
      </c>
      <c r="K249" s="6">
        <f>IF(J249="","",J249-'Settings'!$B$3)</f>
        <v/>
      </c>
      <c r="M249" s="7" t="n"/>
      <c r="N249" s="6" t="n"/>
      <c r="P249" s="6" t="n"/>
      <c r="Q249" s="6" t="n"/>
      <c r="R249" s="6" t="n"/>
      <c r="S249">
        <f>IF(OR(E249="",Q249&lt;&gt;""),"",E249-TODAY())</f>
        <v/>
      </c>
      <c r="T249">
        <f>IF(E249="","",IF(Q249&lt;&gt;"","RENEWED",IF(L249="End","ENDING",IF(N249&lt;&gt;"","OFFER SENT",IF(AND(J249&lt;&gt;"",TODAY()&gt;=J249),"DECIDE NOW","OK")))))</f>
        <v/>
      </c>
      <c r="U249">
        <f>IF(E249="","",IF(IF(AND(I249&lt;&gt;"",TODAY()&gt;I249,N249="",Q249=""),"NOTICE DEADLINE PASSED - NOTHING SENT; ","")&amp;IF(AND(TODAY()&gt;E249,Q249="",L249&lt;&gt;"End"),"PAST END DATE - NOT RENEWED; ","")&amp;IF(AND(J249&lt;&gt;"",TODAY()&gt;=J249,OR(L249="",L249="Undecided"),N249="",Q249=""),"DECIDE NOW; ","")&amp;IF(AND(K249&lt;&gt;"",TODAY()&gt;=K249,TODAY()&lt;J249,OR(L249="",L249="Undecided"),Q249=""),"DECIDE SOON; ","")&amp;IF(AND(N249&lt;&gt;"",OR(O249="",O249="No answer"),Q249="",L249&lt;&gt;"End",I249&lt;&gt;"",TODAY()&gt;=N(I249)-'Settings'!$B$4),"FOLLOW UP - NO ANSWER; ","")&amp;IF(AND(O249="Accepted",Q249=""),"ACCEPTED - NOT SIGNED; ","")&amp;IF(AND(H249="",Q249=""),"ENTER NOTICE DAYS; ","")&amp;IF(AND(Q249&lt;&gt;"",R249=""),"ENTER NEW END DATE; ","")="","",LEFT(IF(AND(I249&lt;&gt;"",TODAY()&gt;I249,N249="",Q249=""),"NOTICE DEADLINE PASSED - NOTHING SENT; ","")&amp;IF(AND(TODAY()&gt;E249,Q249="",L249&lt;&gt;"End"),"PAST END DATE - NOT RENEWED; ","")&amp;IF(AND(J249&lt;&gt;"",TODAY()&gt;=J249,OR(L249="",L249="Undecided"),N249="",Q249=""),"DECIDE NOW; ","")&amp;IF(AND(K249&lt;&gt;"",TODAY()&gt;=K249,TODAY()&lt;J249,OR(L249="",L249="Undecided"),Q249=""),"DECIDE SOON; ","")&amp;IF(AND(N249&lt;&gt;"",OR(O249="",O249="No answer"),Q249="",L249&lt;&gt;"End",I249&lt;&gt;"",TODAY()&gt;=N(I249)-'Settings'!$B$4),"FOLLOW UP - NO ANSWER; ","")&amp;IF(AND(O249="Accepted",Q249=""),"ACCEPTED - NOT SIGNED; ","")&amp;IF(AND(H249="",Q249=""),"ENTER NOTICE DAYS; ","")&amp;IF(AND(Q249&lt;&gt;"",R249=""),"ENTER NEW END DATE; ",""),LEN(IF(AND(I249&lt;&gt;"",TODAY()&gt;I249,N249="",Q249=""),"NOTICE DEADLINE PASSED - NOTHING SENT; ","")&amp;IF(AND(TODAY()&gt;E249,Q249="",L249&lt;&gt;"End"),"PAST END DATE - NOT RENEWED; ","")&amp;IF(AND(J249&lt;&gt;"",TODAY()&gt;=J249,OR(L249="",L249="Undecided"),N249="",Q249=""),"DECIDE NOW; ","")&amp;IF(AND(K249&lt;&gt;"",TODAY()&gt;=K249,TODAY()&lt;J249,OR(L249="",L249="Undecided"),Q249=""),"DECIDE SOON; ","")&amp;IF(AND(N249&lt;&gt;"",OR(O249="",O249="No answer"),Q249="",L249&lt;&gt;"End",I249&lt;&gt;"",TODAY()&gt;=N(I249)-'Settings'!$B$4),"FOLLOW UP - NO ANSWER; ","")&amp;IF(AND(O249="Accepted",Q249=""),"ACCEPTED - NOT SIGNED; ","")&amp;IF(AND(H249="",Q249=""),"ENTER NOTICE DAYS; ","")&amp;IF(AND(Q249&lt;&gt;"",R249=""),"ENTER NEW END DATE; ",""))-2)))</f>
        <v/>
      </c>
    </row>
    <row r="250">
      <c r="D250" s="6" t="n"/>
      <c r="E250" s="6" t="n"/>
      <c r="F250" s="7" t="n"/>
      <c r="I250" s="6">
        <f>IF(OR(E250="",H250=""),"",E250-H250)</f>
        <v/>
      </c>
      <c r="J250" s="6">
        <f>IF(I250="","",I250-'Settings'!$B$2)</f>
        <v/>
      </c>
      <c r="K250" s="6">
        <f>IF(J250="","",J250-'Settings'!$B$3)</f>
        <v/>
      </c>
      <c r="M250" s="7" t="n"/>
      <c r="N250" s="6" t="n"/>
      <c r="P250" s="6" t="n"/>
      <c r="Q250" s="6" t="n"/>
      <c r="R250" s="6" t="n"/>
      <c r="S250">
        <f>IF(OR(E250="",Q250&lt;&gt;""),"",E250-TODAY())</f>
        <v/>
      </c>
      <c r="T250">
        <f>IF(E250="","",IF(Q250&lt;&gt;"","RENEWED",IF(L250="End","ENDING",IF(N250&lt;&gt;"","OFFER SENT",IF(AND(J250&lt;&gt;"",TODAY()&gt;=J250),"DECIDE NOW","OK")))))</f>
        <v/>
      </c>
      <c r="U250">
        <f>IF(E250="","",IF(IF(AND(I250&lt;&gt;"",TODAY()&gt;I250,N250="",Q250=""),"NOTICE DEADLINE PASSED - NOTHING SENT; ","")&amp;IF(AND(TODAY()&gt;E250,Q250="",L250&lt;&gt;"End"),"PAST END DATE - NOT RENEWED; ","")&amp;IF(AND(J250&lt;&gt;"",TODAY()&gt;=J250,OR(L250="",L250="Undecided"),N250="",Q250=""),"DECIDE NOW; ","")&amp;IF(AND(K250&lt;&gt;"",TODAY()&gt;=K250,TODAY()&lt;J250,OR(L250="",L250="Undecided"),Q250=""),"DECIDE SOON; ","")&amp;IF(AND(N250&lt;&gt;"",OR(O250="",O250="No answer"),Q250="",L250&lt;&gt;"End",I250&lt;&gt;"",TODAY()&gt;=N(I250)-'Settings'!$B$4),"FOLLOW UP - NO ANSWER; ","")&amp;IF(AND(O250="Accepted",Q250=""),"ACCEPTED - NOT SIGNED; ","")&amp;IF(AND(H250="",Q250=""),"ENTER NOTICE DAYS; ","")&amp;IF(AND(Q250&lt;&gt;"",R250=""),"ENTER NEW END DATE; ","")="","",LEFT(IF(AND(I250&lt;&gt;"",TODAY()&gt;I250,N250="",Q250=""),"NOTICE DEADLINE PASSED - NOTHING SENT; ","")&amp;IF(AND(TODAY()&gt;E250,Q250="",L250&lt;&gt;"End"),"PAST END DATE - NOT RENEWED; ","")&amp;IF(AND(J250&lt;&gt;"",TODAY()&gt;=J250,OR(L250="",L250="Undecided"),N250="",Q250=""),"DECIDE NOW; ","")&amp;IF(AND(K250&lt;&gt;"",TODAY()&gt;=K250,TODAY()&lt;J250,OR(L250="",L250="Undecided"),Q250=""),"DECIDE SOON; ","")&amp;IF(AND(N250&lt;&gt;"",OR(O250="",O250="No answer"),Q250="",L250&lt;&gt;"End",I250&lt;&gt;"",TODAY()&gt;=N(I250)-'Settings'!$B$4),"FOLLOW UP - NO ANSWER; ","")&amp;IF(AND(O250="Accepted",Q250=""),"ACCEPTED - NOT SIGNED; ","")&amp;IF(AND(H250="",Q250=""),"ENTER NOTICE DAYS; ","")&amp;IF(AND(Q250&lt;&gt;"",R250=""),"ENTER NEW END DATE; ",""),LEN(IF(AND(I250&lt;&gt;"",TODAY()&gt;I250,N250="",Q250=""),"NOTICE DEADLINE PASSED - NOTHING SENT; ","")&amp;IF(AND(TODAY()&gt;E250,Q250="",L250&lt;&gt;"End"),"PAST END DATE - NOT RENEWED; ","")&amp;IF(AND(J250&lt;&gt;"",TODAY()&gt;=J250,OR(L250="",L250="Undecided"),N250="",Q250=""),"DECIDE NOW; ","")&amp;IF(AND(K250&lt;&gt;"",TODAY()&gt;=K250,TODAY()&lt;J250,OR(L250="",L250="Undecided"),Q250=""),"DECIDE SOON; ","")&amp;IF(AND(N250&lt;&gt;"",OR(O250="",O250="No answer"),Q250="",L250&lt;&gt;"End",I250&lt;&gt;"",TODAY()&gt;=N(I250)-'Settings'!$B$4),"FOLLOW UP - NO ANSWER; ","")&amp;IF(AND(O250="Accepted",Q250=""),"ACCEPTED - NOT SIGNED; ","")&amp;IF(AND(H250="",Q250=""),"ENTER NOTICE DAYS; ","")&amp;IF(AND(Q250&lt;&gt;"",R250=""),"ENTER NEW END DATE; ",""))-2)))</f>
        <v/>
      </c>
    </row>
    <row r="251">
      <c r="D251" s="6" t="n"/>
      <c r="E251" s="6" t="n"/>
      <c r="F251" s="7" t="n"/>
      <c r="I251" s="6">
        <f>IF(OR(E251="",H251=""),"",E251-H251)</f>
        <v/>
      </c>
      <c r="J251" s="6">
        <f>IF(I251="","",I251-'Settings'!$B$2)</f>
        <v/>
      </c>
      <c r="K251" s="6">
        <f>IF(J251="","",J251-'Settings'!$B$3)</f>
        <v/>
      </c>
      <c r="M251" s="7" t="n"/>
      <c r="N251" s="6" t="n"/>
      <c r="P251" s="6" t="n"/>
      <c r="Q251" s="6" t="n"/>
      <c r="R251" s="6" t="n"/>
      <c r="S251">
        <f>IF(OR(E251="",Q251&lt;&gt;""),"",E251-TODAY())</f>
        <v/>
      </c>
      <c r="T251">
        <f>IF(E251="","",IF(Q251&lt;&gt;"","RENEWED",IF(L251="End","ENDING",IF(N251&lt;&gt;"","OFFER SENT",IF(AND(J251&lt;&gt;"",TODAY()&gt;=J251),"DECIDE NOW","OK")))))</f>
        <v/>
      </c>
      <c r="U251">
        <f>IF(E251="","",IF(IF(AND(I251&lt;&gt;"",TODAY()&gt;I251,N251="",Q251=""),"NOTICE DEADLINE PASSED - NOTHING SENT; ","")&amp;IF(AND(TODAY()&gt;E251,Q251="",L251&lt;&gt;"End"),"PAST END DATE - NOT RENEWED; ","")&amp;IF(AND(J251&lt;&gt;"",TODAY()&gt;=J251,OR(L251="",L251="Undecided"),N251="",Q251=""),"DECIDE NOW; ","")&amp;IF(AND(K251&lt;&gt;"",TODAY()&gt;=K251,TODAY()&lt;J251,OR(L251="",L251="Undecided"),Q251=""),"DECIDE SOON; ","")&amp;IF(AND(N251&lt;&gt;"",OR(O251="",O251="No answer"),Q251="",L251&lt;&gt;"End",I251&lt;&gt;"",TODAY()&gt;=N(I251)-'Settings'!$B$4),"FOLLOW UP - NO ANSWER; ","")&amp;IF(AND(O251="Accepted",Q251=""),"ACCEPTED - NOT SIGNED; ","")&amp;IF(AND(H251="",Q251=""),"ENTER NOTICE DAYS; ","")&amp;IF(AND(Q251&lt;&gt;"",R251=""),"ENTER NEW END DATE; ","")="","",LEFT(IF(AND(I251&lt;&gt;"",TODAY()&gt;I251,N251="",Q251=""),"NOTICE DEADLINE PASSED - NOTHING SENT; ","")&amp;IF(AND(TODAY()&gt;E251,Q251="",L251&lt;&gt;"End"),"PAST END DATE - NOT RENEWED; ","")&amp;IF(AND(J251&lt;&gt;"",TODAY()&gt;=J251,OR(L251="",L251="Undecided"),N251="",Q251=""),"DECIDE NOW; ","")&amp;IF(AND(K251&lt;&gt;"",TODAY()&gt;=K251,TODAY()&lt;J251,OR(L251="",L251="Undecided"),Q251=""),"DECIDE SOON; ","")&amp;IF(AND(N251&lt;&gt;"",OR(O251="",O251="No answer"),Q251="",L251&lt;&gt;"End",I251&lt;&gt;"",TODAY()&gt;=N(I251)-'Settings'!$B$4),"FOLLOW UP - NO ANSWER; ","")&amp;IF(AND(O251="Accepted",Q251=""),"ACCEPTED - NOT SIGNED; ","")&amp;IF(AND(H251="",Q251=""),"ENTER NOTICE DAYS; ","")&amp;IF(AND(Q251&lt;&gt;"",R251=""),"ENTER NEW END DATE; ",""),LEN(IF(AND(I251&lt;&gt;"",TODAY()&gt;I251,N251="",Q251=""),"NOTICE DEADLINE PASSED - NOTHING SENT; ","")&amp;IF(AND(TODAY()&gt;E251,Q251="",L251&lt;&gt;"End"),"PAST END DATE - NOT RENEWED; ","")&amp;IF(AND(J251&lt;&gt;"",TODAY()&gt;=J251,OR(L251="",L251="Undecided"),N251="",Q251=""),"DECIDE NOW; ","")&amp;IF(AND(K251&lt;&gt;"",TODAY()&gt;=K251,TODAY()&lt;J251,OR(L251="",L251="Undecided"),Q251=""),"DECIDE SOON; ","")&amp;IF(AND(N251&lt;&gt;"",OR(O251="",O251="No answer"),Q251="",L251&lt;&gt;"End",I251&lt;&gt;"",TODAY()&gt;=N(I251)-'Settings'!$B$4),"FOLLOW UP - NO ANSWER; ","")&amp;IF(AND(O251="Accepted",Q251=""),"ACCEPTED - NOT SIGNED; ","")&amp;IF(AND(H251="",Q251=""),"ENTER NOTICE DAYS; ","")&amp;IF(AND(Q251&lt;&gt;"",R251=""),"ENTER NEW END DATE; ",""))-2)))</f>
        <v/>
      </c>
    </row>
    <row r="252">
      <c r="D252" s="6" t="n"/>
      <c r="E252" s="6" t="n"/>
      <c r="F252" s="7" t="n"/>
      <c r="I252" s="6">
        <f>IF(OR(E252="",H252=""),"",E252-H252)</f>
        <v/>
      </c>
      <c r="J252" s="6">
        <f>IF(I252="","",I252-'Settings'!$B$2)</f>
        <v/>
      </c>
      <c r="K252" s="6">
        <f>IF(J252="","",J252-'Settings'!$B$3)</f>
        <v/>
      </c>
      <c r="M252" s="7" t="n"/>
      <c r="N252" s="6" t="n"/>
      <c r="P252" s="6" t="n"/>
      <c r="Q252" s="6" t="n"/>
      <c r="R252" s="6" t="n"/>
      <c r="S252">
        <f>IF(OR(E252="",Q252&lt;&gt;""),"",E252-TODAY())</f>
        <v/>
      </c>
      <c r="T252">
        <f>IF(E252="","",IF(Q252&lt;&gt;"","RENEWED",IF(L252="End","ENDING",IF(N252&lt;&gt;"","OFFER SENT",IF(AND(J252&lt;&gt;"",TODAY()&gt;=J252),"DECIDE NOW","OK")))))</f>
        <v/>
      </c>
      <c r="U252">
        <f>IF(E252="","",IF(IF(AND(I252&lt;&gt;"",TODAY()&gt;I252,N252="",Q252=""),"NOTICE DEADLINE PASSED - NOTHING SENT; ","")&amp;IF(AND(TODAY()&gt;E252,Q252="",L252&lt;&gt;"End"),"PAST END DATE - NOT RENEWED; ","")&amp;IF(AND(J252&lt;&gt;"",TODAY()&gt;=J252,OR(L252="",L252="Undecided"),N252="",Q252=""),"DECIDE NOW; ","")&amp;IF(AND(K252&lt;&gt;"",TODAY()&gt;=K252,TODAY()&lt;J252,OR(L252="",L252="Undecided"),Q252=""),"DECIDE SOON; ","")&amp;IF(AND(N252&lt;&gt;"",OR(O252="",O252="No answer"),Q252="",L252&lt;&gt;"End",I252&lt;&gt;"",TODAY()&gt;=N(I252)-'Settings'!$B$4),"FOLLOW UP - NO ANSWER; ","")&amp;IF(AND(O252="Accepted",Q252=""),"ACCEPTED - NOT SIGNED; ","")&amp;IF(AND(H252="",Q252=""),"ENTER NOTICE DAYS; ","")&amp;IF(AND(Q252&lt;&gt;"",R252=""),"ENTER NEW END DATE; ","")="","",LEFT(IF(AND(I252&lt;&gt;"",TODAY()&gt;I252,N252="",Q252=""),"NOTICE DEADLINE PASSED - NOTHING SENT; ","")&amp;IF(AND(TODAY()&gt;E252,Q252="",L252&lt;&gt;"End"),"PAST END DATE - NOT RENEWED; ","")&amp;IF(AND(J252&lt;&gt;"",TODAY()&gt;=J252,OR(L252="",L252="Undecided"),N252="",Q252=""),"DECIDE NOW; ","")&amp;IF(AND(K252&lt;&gt;"",TODAY()&gt;=K252,TODAY()&lt;J252,OR(L252="",L252="Undecided"),Q252=""),"DECIDE SOON; ","")&amp;IF(AND(N252&lt;&gt;"",OR(O252="",O252="No answer"),Q252="",L252&lt;&gt;"End",I252&lt;&gt;"",TODAY()&gt;=N(I252)-'Settings'!$B$4),"FOLLOW UP - NO ANSWER; ","")&amp;IF(AND(O252="Accepted",Q252=""),"ACCEPTED - NOT SIGNED; ","")&amp;IF(AND(H252="",Q252=""),"ENTER NOTICE DAYS; ","")&amp;IF(AND(Q252&lt;&gt;"",R252=""),"ENTER NEW END DATE; ",""),LEN(IF(AND(I252&lt;&gt;"",TODAY()&gt;I252,N252="",Q252=""),"NOTICE DEADLINE PASSED - NOTHING SENT; ","")&amp;IF(AND(TODAY()&gt;E252,Q252="",L252&lt;&gt;"End"),"PAST END DATE - NOT RENEWED; ","")&amp;IF(AND(J252&lt;&gt;"",TODAY()&gt;=J252,OR(L252="",L252="Undecided"),N252="",Q252=""),"DECIDE NOW; ","")&amp;IF(AND(K252&lt;&gt;"",TODAY()&gt;=K252,TODAY()&lt;J252,OR(L252="",L252="Undecided"),Q252=""),"DECIDE SOON; ","")&amp;IF(AND(N252&lt;&gt;"",OR(O252="",O252="No answer"),Q252="",L252&lt;&gt;"End",I252&lt;&gt;"",TODAY()&gt;=N(I252)-'Settings'!$B$4),"FOLLOW UP - NO ANSWER; ","")&amp;IF(AND(O252="Accepted",Q252=""),"ACCEPTED - NOT SIGNED; ","")&amp;IF(AND(H252="",Q252=""),"ENTER NOTICE DAYS; ","")&amp;IF(AND(Q252&lt;&gt;"",R252=""),"ENTER NEW END DATE; ",""))-2)))</f>
        <v/>
      </c>
    </row>
    <row r="253">
      <c r="D253" s="6" t="n"/>
      <c r="E253" s="6" t="n"/>
      <c r="F253" s="7" t="n"/>
      <c r="I253" s="6">
        <f>IF(OR(E253="",H253=""),"",E253-H253)</f>
        <v/>
      </c>
      <c r="J253" s="6">
        <f>IF(I253="","",I253-'Settings'!$B$2)</f>
        <v/>
      </c>
      <c r="K253" s="6">
        <f>IF(J253="","",J253-'Settings'!$B$3)</f>
        <v/>
      </c>
      <c r="M253" s="7" t="n"/>
      <c r="N253" s="6" t="n"/>
      <c r="P253" s="6" t="n"/>
      <c r="Q253" s="6" t="n"/>
      <c r="R253" s="6" t="n"/>
      <c r="S253">
        <f>IF(OR(E253="",Q253&lt;&gt;""),"",E253-TODAY())</f>
        <v/>
      </c>
      <c r="T253">
        <f>IF(E253="","",IF(Q253&lt;&gt;"","RENEWED",IF(L253="End","ENDING",IF(N253&lt;&gt;"","OFFER SENT",IF(AND(J253&lt;&gt;"",TODAY()&gt;=J253),"DECIDE NOW","OK")))))</f>
        <v/>
      </c>
      <c r="U253">
        <f>IF(E253="","",IF(IF(AND(I253&lt;&gt;"",TODAY()&gt;I253,N253="",Q253=""),"NOTICE DEADLINE PASSED - NOTHING SENT; ","")&amp;IF(AND(TODAY()&gt;E253,Q253="",L253&lt;&gt;"End"),"PAST END DATE - NOT RENEWED; ","")&amp;IF(AND(J253&lt;&gt;"",TODAY()&gt;=J253,OR(L253="",L253="Undecided"),N253="",Q253=""),"DECIDE NOW; ","")&amp;IF(AND(K253&lt;&gt;"",TODAY()&gt;=K253,TODAY()&lt;J253,OR(L253="",L253="Undecided"),Q253=""),"DECIDE SOON; ","")&amp;IF(AND(N253&lt;&gt;"",OR(O253="",O253="No answer"),Q253="",L253&lt;&gt;"End",I253&lt;&gt;"",TODAY()&gt;=N(I253)-'Settings'!$B$4),"FOLLOW UP - NO ANSWER; ","")&amp;IF(AND(O253="Accepted",Q253=""),"ACCEPTED - NOT SIGNED; ","")&amp;IF(AND(H253="",Q253=""),"ENTER NOTICE DAYS; ","")&amp;IF(AND(Q253&lt;&gt;"",R253=""),"ENTER NEW END DATE; ","")="","",LEFT(IF(AND(I253&lt;&gt;"",TODAY()&gt;I253,N253="",Q253=""),"NOTICE DEADLINE PASSED - NOTHING SENT; ","")&amp;IF(AND(TODAY()&gt;E253,Q253="",L253&lt;&gt;"End"),"PAST END DATE - NOT RENEWED; ","")&amp;IF(AND(J253&lt;&gt;"",TODAY()&gt;=J253,OR(L253="",L253="Undecided"),N253="",Q253=""),"DECIDE NOW; ","")&amp;IF(AND(K253&lt;&gt;"",TODAY()&gt;=K253,TODAY()&lt;J253,OR(L253="",L253="Undecided"),Q253=""),"DECIDE SOON; ","")&amp;IF(AND(N253&lt;&gt;"",OR(O253="",O253="No answer"),Q253="",L253&lt;&gt;"End",I253&lt;&gt;"",TODAY()&gt;=N(I253)-'Settings'!$B$4),"FOLLOW UP - NO ANSWER; ","")&amp;IF(AND(O253="Accepted",Q253=""),"ACCEPTED - NOT SIGNED; ","")&amp;IF(AND(H253="",Q253=""),"ENTER NOTICE DAYS; ","")&amp;IF(AND(Q253&lt;&gt;"",R253=""),"ENTER NEW END DATE; ",""),LEN(IF(AND(I253&lt;&gt;"",TODAY()&gt;I253,N253="",Q253=""),"NOTICE DEADLINE PASSED - NOTHING SENT; ","")&amp;IF(AND(TODAY()&gt;E253,Q253="",L253&lt;&gt;"End"),"PAST END DATE - NOT RENEWED; ","")&amp;IF(AND(J253&lt;&gt;"",TODAY()&gt;=J253,OR(L253="",L253="Undecided"),N253="",Q253=""),"DECIDE NOW; ","")&amp;IF(AND(K253&lt;&gt;"",TODAY()&gt;=K253,TODAY()&lt;J253,OR(L253="",L253="Undecided"),Q253=""),"DECIDE SOON; ","")&amp;IF(AND(N253&lt;&gt;"",OR(O253="",O253="No answer"),Q253="",L253&lt;&gt;"End",I253&lt;&gt;"",TODAY()&gt;=N(I253)-'Settings'!$B$4),"FOLLOW UP - NO ANSWER; ","")&amp;IF(AND(O253="Accepted",Q253=""),"ACCEPTED - NOT SIGNED; ","")&amp;IF(AND(H253="",Q253=""),"ENTER NOTICE DAYS; ","")&amp;IF(AND(Q253&lt;&gt;"",R253=""),"ENTER NEW END DATE; ",""))-2)))</f>
        <v/>
      </c>
    </row>
    <row r="254">
      <c r="D254" s="6" t="n"/>
      <c r="E254" s="6" t="n"/>
      <c r="F254" s="7" t="n"/>
      <c r="I254" s="6">
        <f>IF(OR(E254="",H254=""),"",E254-H254)</f>
        <v/>
      </c>
      <c r="J254" s="6">
        <f>IF(I254="","",I254-'Settings'!$B$2)</f>
        <v/>
      </c>
      <c r="K254" s="6">
        <f>IF(J254="","",J254-'Settings'!$B$3)</f>
        <v/>
      </c>
      <c r="M254" s="7" t="n"/>
      <c r="N254" s="6" t="n"/>
      <c r="P254" s="6" t="n"/>
      <c r="Q254" s="6" t="n"/>
      <c r="R254" s="6" t="n"/>
      <c r="S254">
        <f>IF(OR(E254="",Q254&lt;&gt;""),"",E254-TODAY())</f>
        <v/>
      </c>
      <c r="T254">
        <f>IF(E254="","",IF(Q254&lt;&gt;"","RENEWED",IF(L254="End","ENDING",IF(N254&lt;&gt;"","OFFER SENT",IF(AND(J254&lt;&gt;"",TODAY()&gt;=J254),"DECIDE NOW","OK")))))</f>
        <v/>
      </c>
      <c r="U254">
        <f>IF(E254="","",IF(IF(AND(I254&lt;&gt;"",TODAY()&gt;I254,N254="",Q254=""),"NOTICE DEADLINE PASSED - NOTHING SENT; ","")&amp;IF(AND(TODAY()&gt;E254,Q254="",L254&lt;&gt;"End"),"PAST END DATE - NOT RENEWED; ","")&amp;IF(AND(J254&lt;&gt;"",TODAY()&gt;=J254,OR(L254="",L254="Undecided"),N254="",Q254=""),"DECIDE NOW; ","")&amp;IF(AND(K254&lt;&gt;"",TODAY()&gt;=K254,TODAY()&lt;J254,OR(L254="",L254="Undecided"),Q254=""),"DECIDE SOON; ","")&amp;IF(AND(N254&lt;&gt;"",OR(O254="",O254="No answer"),Q254="",L254&lt;&gt;"End",I254&lt;&gt;"",TODAY()&gt;=N(I254)-'Settings'!$B$4),"FOLLOW UP - NO ANSWER; ","")&amp;IF(AND(O254="Accepted",Q254=""),"ACCEPTED - NOT SIGNED; ","")&amp;IF(AND(H254="",Q254=""),"ENTER NOTICE DAYS; ","")&amp;IF(AND(Q254&lt;&gt;"",R254=""),"ENTER NEW END DATE; ","")="","",LEFT(IF(AND(I254&lt;&gt;"",TODAY()&gt;I254,N254="",Q254=""),"NOTICE DEADLINE PASSED - NOTHING SENT; ","")&amp;IF(AND(TODAY()&gt;E254,Q254="",L254&lt;&gt;"End"),"PAST END DATE - NOT RENEWED; ","")&amp;IF(AND(J254&lt;&gt;"",TODAY()&gt;=J254,OR(L254="",L254="Undecided"),N254="",Q254=""),"DECIDE NOW; ","")&amp;IF(AND(K254&lt;&gt;"",TODAY()&gt;=K254,TODAY()&lt;J254,OR(L254="",L254="Undecided"),Q254=""),"DECIDE SOON; ","")&amp;IF(AND(N254&lt;&gt;"",OR(O254="",O254="No answer"),Q254="",L254&lt;&gt;"End",I254&lt;&gt;"",TODAY()&gt;=N(I254)-'Settings'!$B$4),"FOLLOW UP - NO ANSWER; ","")&amp;IF(AND(O254="Accepted",Q254=""),"ACCEPTED - NOT SIGNED; ","")&amp;IF(AND(H254="",Q254=""),"ENTER NOTICE DAYS; ","")&amp;IF(AND(Q254&lt;&gt;"",R254=""),"ENTER NEW END DATE; ",""),LEN(IF(AND(I254&lt;&gt;"",TODAY()&gt;I254,N254="",Q254=""),"NOTICE DEADLINE PASSED - NOTHING SENT; ","")&amp;IF(AND(TODAY()&gt;E254,Q254="",L254&lt;&gt;"End"),"PAST END DATE - NOT RENEWED; ","")&amp;IF(AND(J254&lt;&gt;"",TODAY()&gt;=J254,OR(L254="",L254="Undecided"),N254="",Q254=""),"DECIDE NOW; ","")&amp;IF(AND(K254&lt;&gt;"",TODAY()&gt;=K254,TODAY()&lt;J254,OR(L254="",L254="Undecided"),Q254=""),"DECIDE SOON; ","")&amp;IF(AND(N254&lt;&gt;"",OR(O254="",O254="No answer"),Q254="",L254&lt;&gt;"End",I254&lt;&gt;"",TODAY()&gt;=N(I254)-'Settings'!$B$4),"FOLLOW UP - NO ANSWER; ","")&amp;IF(AND(O254="Accepted",Q254=""),"ACCEPTED - NOT SIGNED; ","")&amp;IF(AND(H254="",Q254=""),"ENTER NOTICE DAYS; ","")&amp;IF(AND(Q254&lt;&gt;"",R254=""),"ENTER NEW END DATE; ",""))-2)))</f>
        <v/>
      </c>
    </row>
    <row r="255">
      <c r="D255" s="6" t="n"/>
      <c r="E255" s="6" t="n"/>
      <c r="F255" s="7" t="n"/>
      <c r="I255" s="6">
        <f>IF(OR(E255="",H255=""),"",E255-H255)</f>
        <v/>
      </c>
      <c r="J255" s="6">
        <f>IF(I255="","",I255-'Settings'!$B$2)</f>
        <v/>
      </c>
      <c r="K255" s="6">
        <f>IF(J255="","",J255-'Settings'!$B$3)</f>
        <v/>
      </c>
      <c r="M255" s="7" t="n"/>
      <c r="N255" s="6" t="n"/>
      <c r="P255" s="6" t="n"/>
      <c r="Q255" s="6" t="n"/>
      <c r="R255" s="6" t="n"/>
      <c r="S255">
        <f>IF(OR(E255="",Q255&lt;&gt;""),"",E255-TODAY())</f>
        <v/>
      </c>
      <c r="T255">
        <f>IF(E255="","",IF(Q255&lt;&gt;"","RENEWED",IF(L255="End","ENDING",IF(N255&lt;&gt;"","OFFER SENT",IF(AND(J255&lt;&gt;"",TODAY()&gt;=J255),"DECIDE NOW","OK")))))</f>
        <v/>
      </c>
      <c r="U255">
        <f>IF(E255="","",IF(IF(AND(I255&lt;&gt;"",TODAY()&gt;I255,N255="",Q255=""),"NOTICE DEADLINE PASSED - NOTHING SENT; ","")&amp;IF(AND(TODAY()&gt;E255,Q255="",L255&lt;&gt;"End"),"PAST END DATE - NOT RENEWED; ","")&amp;IF(AND(J255&lt;&gt;"",TODAY()&gt;=J255,OR(L255="",L255="Undecided"),N255="",Q255=""),"DECIDE NOW; ","")&amp;IF(AND(K255&lt;&gt;"",TODAY()&gt;=K255,TODAY()&lt;J255,OR(L255="",L255="Undecided"),Q255=""),"DECIDE SOON; ","")&amp;IF(AND(N255&lt;&gt;"",OR(O255="",O255="No answer"),Q255="",L255&lt;&gt;"End",I255&lt;&gt;"",TODAY()&gt;=N(I255)-'Settings'!$B$4),"FOLLOW UP - NO ANSWER; ","")&amp;IF(AND(O255="Accepted",Q255=""),"ACCEPTED - NOT SIGNED; ","")&amp;IF(AND(H255="",Q255=""),"ENTER NOTICE DAYS; ","")&amp;IF(AND(Q255&lt;&gt;"",R255=""),"ENTER NEW END DATE; ","")="","",LEFT(IF(AND(I255&lt;&gt;"",TODAY()&gt;I255,N255="",Q255=""),"NOTICE DEADLINE PASSED - NOTHING SENT; ","")&amp;IF(AND(TODAY()&gt;E255,Q255="",L255&lt;&gt;"End"),"PAST END DATE - NOT RENEWED; ","")&amp;IF(AND(J255&lt;&gt;"",TODAY()&gt;=J255,OR(L255="",L255="Undecided"),N255="",Q255=""),"DECIDE NOW; ","")&amp;IF(AND(K255&lt;&gt;"",TODAY()&gt;=K255,TODAY()&lt;J255,OR(L255="",L255="Undecided"),Q255=""),"DECIDE SOON; ","")&amp;IF(AND(N255&lt;&gt;"",OR(O255="",O255="No answer"),Q255="",L255&lt;&gt;"End",I255&lt;&gt;"",TODAY()&gt;=N(I255)-'Settings'!$B$4),"FOLLOW UP - NO ANSWER; ","")&amp;IF(AND(O255="Accepted",Q255=""),"ACCEPTED - NOT SIGNED; ","")&amp;IF(AND(H255="",Q255=""),"ENTER NOTICE DAYS; ","")&amp;IF(AND(Q255&lt;&gt;"",R255=""),"ENTER NEW END DATE; ",""),LEN(IF(AND(I255&lt;&gt;"",TODAY()&gt;I255,N255="",Q255=""),"NOTICE DEADLINE PASSED - NOTHING SENT; ","")&amp;IF(AND(TODAY()&gt;E255,Q255="",L255&lt;&gt;"End"),"PAST END DATE - NOT RENEWED; ","")&amp;IF(AND(J255&lt;&gt;"",TODAY()&gt;=J255,OR(L255="",L255="Undecided"),N255="",Q255=""),"DECIDE NOW; ","")&amp;IF(AND(K255&lt;&gt;"",TODAY()&gt;=K255,TODAY()&lt;J255,OR(L255="",L255="Undecided"),Q255=""),"DECIDE SOON; ","")&amp;IF(AND(N255&lt;&gt;"",OR(O255="",O255="No answer"),Q255="",L255&lt;&gt;"End",I255&lt;&gt;"",TODAY()&gt;=N(I255)-'Settings'!$B$4),"FOLLOW UP - NO ANSWER; ","")&amp;IF(AND(O255="Accepted",Q255=""),"ACCEPTED - NOT SIGNED; ","")&amp;IF(AND(H255="",Q255=""),"ENTER NOTICE DAYS; ","")&amp;IF(AND(Q255&lt;&gt;"",R255=""),"ENTER NEW END DATE; ",""))-2)))</f>
        <v/>
      </c>
    </row>
    <row r="256">
      <c r="D256" s="6" t="n"/>
      <c r="E256" s="6" t="n"/>
      <c r="F256" s="7" t="n"/>
      <c r="I256" s="6">
        <f>IF(OR(E256="",H256=""),"",E256-H256)</f>
        <v/>
      </c>
      <c r="J256" s="6">
        <f>IF(I256="","",I256-'Settings'!$B$2)</f>
        <v/>
      </c>
      <c r="K256" s="6">
        <f>IF(J256="","",J256-'Settings'!$B$3)</f>
        <v/>
      </c>
      <c r="M256" s="7" t="n"/>
      <c r="N256" s="6" t="n"/>
      <c r="P256" s="6" t="n"/>
      <c r="Q256" s="6" t="n"/>
      <c r="R256" s="6" t="n"/>
      <c r="S256">
        <f>IF(OR(E256="",Q256&lt;&gt;""),"",E256-TODAY())</f>
        <v/>
      </c>
      <c r="T256">
        <f>IF(E256="","",IF(Q256&lt;&gt;"","RENEWED",IF(L256="End","ENDING",IF(N256&lt;&gt;"","OFFER SENT",IF(AND(J256&lt;&gt;"",TODAY()&gt;=J256),"DECIDE NOW","OK")))))</f>
        <v/>
      </c>
      <c r="U256">
        <f>IF(E256="","",IF(IF(AND(I256&lt;&gt;"",TODAY()&gt;I256,N256="",Q256=""),"NOTICE DEADLINE PASSED - NOTHING SENT; ","")&amp;IF(AND(TODAY()&gt;E256,Q256="",L256&lt;&gt;"End"),"PAST END DATE - NOT RENEWED; ","")&amp;IF(AND(J256&lt;&gt;"",TODAY()&gt;=J256,OR(L256="",L256="Undecided"),N256="",Q256=""),"DECIDE NOW; ","")&amp;IF(AND(K256&lt;&gt;"",TODAY()&gt;=K256,TODAY()&lt;J256,OR(L256="",L256="Undecided"),Q256=""),"DECIDE SOON; ","")&amp;IF(AND(N256&lt;&gt;"",OR(O256="",O256="No answer"),Q256="",L256&lt;&gt;"End",I256&lt;&gt;"",TODAY()&gt;=N(I256)-'Settings'!$B$4),"FOLLOW UP - NO ANSWER; ","")&amp;IF(AND(O256="Accepted",Q256=""),"ACCEPTED - NOT SIGNED; ","")&amp;IF(AND(H256="",Q256=""),"ENTER NOTICE DAYS; ","")&amp;IF(AND(Q256&lt;&gt;"",R256=""),"ENTER NEW END DATE; ","")="","",LEFT(IF(AND(I256&lt;&gt;"",TODAY()&gt;I256,N256="",Q256=""),"NOTICE DEADLINE PASSED - NOTHING SENT; ","")&amp;IF(AND(TODAY()&gt;E256,Q256="",L256&lt;&gt;"End"),"PAST END DATE - NOT RENEWED; ","")&amp;IF(AND(J256&lt;&gt;"",TODAY()&gt;=J256,OR(L256="",L256="Undecided"),N256="",Q256=""),"DECIDE NOW; ","")&amp;IF(AND(K256&lt;&gt;"",TODAY()&gt;=K256,TODAY()&lt;J256,OR(L256="",L256="Undecided"),Q256=""),"DECIDE SOON; ","")&amp;IF(AND(N256&lt;&gt;"",OR(O256="",O256="No answer"),Q256="",L256&lt;&gt;"End",I256&lt;&gt;"",TODAY()&gt;=N(I256)-'Settings'!$B$4),"FOLLOW UP - NO ANSWER; ","")&amp;IF(AND(O256="Accepted",Q256=""),"ACCEPTED - NOT SIGNED; ","")&amp;IF(AND(H256="",Q256=""),"ENTER NOTICE DAYS; ","")&amp;IF(AND(Q256&lt;&gt;"",R256=""),"ENTER NEW END DATE; ",""),LEN(IF(AND(I256&lt;&gt;"",TODAY()&gt;I256,N256="",Q256=""),"NOTICE DEADLINE PASSED - NOTHING SENT; ","")&amp;IF(AND(TODAY()&gt;E256,Q256="",L256&lt;&gt;"End"),"PAST END DATE - NOT RENEWED; ","")&amp;IF(AND(J256&lt;&gt;"",TODAY()&gt;=J256,OR(L256="",L256="Undecided"),N256="",Q256=""),"DECIDE NOW; ","")&amp;IF(AND(K256&lt;&gt;"",TODAY()&gt;=K256,TODAY()&lt;J256,OR(L256="",L256="Undecided"),Q256=""),"DECIDE SOON; ","")&amp;IF(AND(N256&lt;&gt;"",OR(O256="",O256="No answer"),Q256="",L256&lt;&gt;"End",I256&lt;&gt;"",TODAY()&gt;=N(I256)-'Settings'!$B$4),"FOLLOW UP - NO ANSWER; ","")&amp;IF(AND(O256="Accepted",Q256=""),"ACCEPTED - NOT SIGNED; ","")&amp;IF(AND(H256="",Q256=""),"ENTER NOTICE DAYS; ","")&amp;IF(AND(Q256&lt;&gt;"",R256=""),"ENTER NEW END DATE; ",""))-2)))</f>
        <v/>
      </c>
    </row>
    <row r="257">
      <c r="D257" s="6" t="n"/>
      <c r="E257" s="6" t="n"/>
      <c r="F257" s="7" t="n"/>
      <c r="I257" s="6">
        <f>IF(OR(E257="",H257=""),"",E257-H257)</f>
        <v/>
      </c>
      <c r="J257" s="6">
        <f>IF(I257="","",I257-'Settings'!$B$2)</f>
        <v/>
      </c>
      <c r="K257" s="6">
        <f>IF(J257="","",J257-'Settings'!$B$3)</f>
        <v/>
      </c>
      <c r="M257" s="7" t="n"/>
      <c r="N257" s="6" t="n"/>
      <c r="P257" s="6" t="n"/>
      <c r="Q257" s="6" t="n"/>
      <c r="R257" s="6" t="n"/>
      <c r="S257">
        <f>IF(OR(E257="",Q257&lt;&gt;""),"",E257-TODAY())</f>
        <v/>
      </c>
      <c r="T257">
        <f>IF(E257="","",IF(Q257&lt;&gt;"","RENEWED",IF(L257="End","ENDING",IF(N257&lt;&gt;"","OFFER SENT",IF(AND(J257&lt;&gt;"",TODAY()&gt;=J257),"DECIDE NOW","OK")))))</f>
        <v/>
      </c>
      <c r="U257">
        <f>IF(E257="","",IF(IF(AND(I257&lt;&gt;"",TODAY()&gt;I257,N257="",Q257=""),"NOTICE DEADLINE PASSED - NOTHING SENT; ","")&amp;IF(AND(TODAY()&gt;E257,Q257="",L257&lt;&gt;"End"),"PAST END DATE - NOT RENEWED; ","")&amp;IF(AND(J257&lt;&gt;"",TODAY()&gt;=J257,OR(L257="",L257="Undecided"),N257="",Q257=""),"DECIDE NOW; ","")&amp;IF(AND(K257&lt;&gt;"",TODAY()&gt;=K257,TODAY()&lt;J257,OR(L257="",L257="Undecided"),Q257=""),"DECIDE SOON; ","")&amp;IF(AND(N257&lt;&gt;"",OR(O257="",O257="No answer"),Q257="",L257&lt;&gt;"End",I257&lt;&gt;"",TODAY()&gt;=N(I257)-'Settings'!$B$4),"FOLLOW UP - NO ANSWER; ","")&amp;IF(AND(O257="Accepted",Q257=""),"ACCEPTED - NOT SIGNED; ","")&amp;IF(AND(H257="",Q257=""),"ENTER NOTICE DAYS; ","")&amp;IF(AND(Q257&lt;&gt;"",R257=""),"ENTER NEW END DATE; ","")="","",LEFT(IF(AND(I257&lt;&gt;"",TODAY()&gt;I257,N257="",Q257=""),"NOTICE DEADLINE PASSED - NOTHING SENT; ","")&amp;IF(AND(TODAY()&gt;E257,Q257="",L257&lt;&gt;"End"),"PAST END DATE - NOT RENEWED; ","")&amp;IF(AND(J257&lt;&gt;"",TODAY()&gt;=J257,OR(L257="",L257="Undecided"),N257="",Q257=""),"DECIDE NOW; ","")&amp;IF(AND(K257&lt;&gt;"",TODAY()&gt;=K257,TODAY()&lt;J257,OR(L257="",L257="Undecided"),Q257=""),"DECIDE SOON; ","")&amp;IF(AND(N257&lt;&gt;"",OR(O257="",O257="No answer"),Q257="",L257&lt;&gt;"End",I257&lt;&gt;"",TODAY()&gt;=N(I257)-'Settings'!$B$4),"FOLLOW UP - NO ANSWER; ","")&amp;IF(AND(O257="Accepted",Q257=""),"ACCEPTED - NOT SIGNED; ","")&amp;IF(AND(H257="",Q257=""),"ENTER NOTICE DAYS; ","")&amp;IF(AND(Q257&lt;&gt;"",R257=""),"ENTER NEW END DATE; ",""),LEN(IF(AND(I257&lt;&gt;"",TODAY()&gt;I257,N257="",Q257=""),"NOTICE DEADLINE PASSED - NOTHING SENT; ","")&amp;IF(AND(TODAY()&gt;E257,Q257="",L257&lt;&gt;"End"),"PAST END DATE - NOT RENEWED; ","")&amp;IF(AND(J257&lt;&gt;"",TODAY()&gt;=J257,OR(L257="",L257="Undecided"),N257="",Q257=""),"DECIDE NOW; ","")&amp;IF(AND(K257&lt;&gt;"",TODAY()&gt;=K257,TODAY()&lt;J257,OR(L257="",L257="Undecided"),Q257=""),"DECIDE SOON; ","")&amp;IF(AND(N257&lt;&gt;"",OR(O257="",O257="No answer"),Q257="",L257&lt;&gt;"End",I257&lt;&gt;"",TODAY()&gt;=N(I257)-'Settings'!$B$4),"FOLLOW UP - NO ANSWER; ","")&amp;IF(AND(O257="Accepted",Q257=""),"ACCEPTED - NOT SIGNED; ","")&amp;IF(AND(H257="",Q257=""),"ENTER NOTICE DAYS; ","")&amp;IF(AND(Q257&lt;&gt;"",R257=""),"ENTER NEW END DATE; ",""))-2)))</f>
        <v/>
      </c>
    </row>
    <row r="258">
      <c r="D258" s="6" t="n"/>
      <c r="E258" s="6" t="n"/>
      <c r="F258" s="7" t="n"/>
      <c r="I258" s="6">
        <f>IF(OR(E258="",H258=""),"",E258-H258)</f>
        <v/>
      </c>
      <c r="J258" s="6">
        <f>IF(I258="","",I258-'Settings'!$B$2)</f>
        <v/>
      </c>
      <c r="K258" s="6">
        <f>IF(J258="","",J258-'Settings'!$B$3)</f>
        <v/>
      </c>
      <c r="M258" s="7" t="n"/>
      <c r="N258" s="6" t="n"/>
      <c r="P258" s="6" t="n"/>
      <c r="Q258" s="6" t="n"/>
      <c r="R258" s="6" t="n"/>
      <c r="S258">
        <f>IF(OR(E258="",Q258&lt;&gt;""),"",E258-TODAY())</f>
        <v/>
      </c>
      <c r="T258">
        <f>IF(E258="","",IF(Q258&lt;&gt;"","RENEWED",IF(L258="End","ENDING",IF(N258&lt;&gt;"","OFFER SENT",IF(AND(J258&lt;&gt;"",TODAY()&gt;=J258),"DECIDE NOW","OK")))))</f>
        <v/>
      </c>
      <c r="U258">
        <f>IF(E258="","",IF(IF(AND(I258&lt;&gt;"",TODAY()&gt;I258,N258="",Q258=""),"NOTICE DEADLINE PASSED - NOTHING SENT; ","")&amp;IF(AND(TODAY()&gt;E258,Q258="",L258&lt;&gt;"End"),"PAST END DATE - NOT RENEWED; ","")&amp;IF(AND(J258&lt;&gt;"",TODAY()&gt;=J258,OR(L258="",L258="Undecided"),N258="",Q258=""),"DECIDE NOW; ","")&amp;IF(AND(K258&lt;&gt;"",TODAY()&gt;=K258,TODAY()&lt;J258,OR(L258="",L258="Undecided"),Q258=""),"DECIDE SOON; ","")&amp;IF(AND(N258&lt;&gt;"",OR(O258="",O258="No answer"),Q258="",L258&lt;&gt;"End",I258&lt;&gt;"",TODAY()&gt;=N(I258)-'Settings'!$B$4),"FOLLOW UP - NO ANSWER; ","")&amp;IF(AND(O258="Accepted",Q258=""),"ACCEPTED - NOT SIGNED; ","")&amp;IF(AND(H258="",Q258=""),"ENTER NOTICE DAYS; ","")&amp;IF(AND(Q258&lt;&gt;"",R258=""),"ENTER NEW END DATE; ","")="","",LEFT(IF(AND(I258&lt;&gt;"",TODAY()&gt;I258,N258="",Q258=""),"NOTICE DEADLINE PASSED - NOTHING SENT; ","")&amp;IF(AND(TODAY()&gt;E258,Q258="",L258&lt;&gt;"End"),"PAST END DATE - NOT RENEWED; ","")&amp;IF(AND(J258&lt;&gt;"",TODAY()&gt;=J258,OR(L258="",L258="Undecided"),N258="",Q258=""),"DECIDE NOW; ","")&amp;IF(AND(K258&lt;&gt;"",TODAY()&gt;=K258,TODAY()&lt;J258,OR(L258="",L258="Undecided"),Q258=""),"DECIDE SOON; ","")&amp;IF(AND(N258&lt;&gt;"",OR(O258="",O258="No answer"),Q258="",L258&lt;&gt;"End",I258&lt;&gt;"",TODAY()&gt;=N(I258)-'Settings'!$B$4),"FOLLOW UP - NO ANSWER; ","")&amp;IF(AND(O258="Accepted",Q258=""),"ACCEPTED - NOT SIGNED; ","")&amp;IF(AND(H258="",Q258=""),"ENTER NOTICE DAYS; ","")&amp;IF(AND(Q258&lt;&gt;"",R258=""),"ENTER NEW END DATE; ",""),LEN(IF(AND(I258&lt;&gt;"",TODAY()&gt;I258,N258="",Q258=""),"NOTICE DEADLINE PASSED - NOTHING SENT; ","")&amp;IF(AND(TODAY()&gt;E258,Q258="",L258&lt;&gt;"End"),"PAST END DATE - NOT RENEWED; ","")&amp;IF(AND(J258&lt;&gt;"",TODAY()&gt;=J258,OR(L258="",L258="Undecided"),N258="",Q258=""),"DECIDE NOW; ","")&amp;IF(AND(K258&lt;&gt;"",TODAY()&gt;=K258,TODAY()&lt;J258,OR(L258="",L258="Undecided"),Q258=""),"DECIDE SOON; ","")&amp;IF(AND(N258&lt;&gt;"",OR(O258="",O258="No answer"),Q258="",L258&lt;&gt;"End",I258&lt;&gt;"",TODAY()&gt;=N(I258)-'Settings'!$B$4),"FOLLOW UP - NO ANSWER; ","")&amp;IF(AND(O258="Accepted",Q258=""),"ACCEPTED - NOT SIGNED; ","")&amp;IF(AND(H258="",Q258=""),"ENTER NOTICE DAYS; ","")&amp;IF(AND(Q258&lt;&gt;"",R258=""),"ENTER NEW END DATE; ",""))-2)))</f>
        <v/>
      </c>
    </row>
    <row r="259">
      <c r="D259" s="6" t="n"/>
      <c r="E259" s="6" t="n"/>
      <c r="F259" s="7" t="n"/>
      <c r="I259" s="6">
        <f>IF(OR(E259="",H259=""),"",E259-H259)</f>
        <v/>
      </c>
      <c r="J259" s="6">
        <f>IF(I259="","",I259-'Settings'!$B$2)</f>
        <v/>
      </c>
      <c r="K259" s="6">
        <f>IF(J259="","",J259-'Settings'!$B$3)</f>
        <v/>
      </c>
      <c r="M259" s="7" t="n"/>
      <c r="N259" s="6" t="n"/>
      <c r="P259" s="6" t="n"/>
      <c r="Q259" s="6" t="n"/>
      <c r="R259" s="6" t="n"/>
      <c r="S259">
        <f>IF(OR(E259="",Q259&lt;&gt;""),"",E259-TODAY())</f>
        <v/>
      </c>
      <c r="T259">
        <f>IF(E259="","",IF(Q259&lt;&gt;"","RENEWED",IF(L259="End","ENDING",IF(N259&lt;&gt;"","OFFER SENT",IF(AND(J259&lt;&gt;"",TODAY()&gt;=J259),"DECIDE NOW","OK")))))</f>
        <v/>
      </c>
      <c r="U259">
        <f>IF(E259="","",IF(IF(AND(I259&lt;&gt;"",TODAY()&gt;I259,N259="",Q259=""),"NOTICE DEADLINE PASSED - NOTHING SENT; ","")&amp;IF(AND(TODAY()&gt;E259,Q259="",L259&lt;&gt;"End"),"PAST END DATE - NOT RENEWED; ","")&amp;IF(AND(J259&lt;&gt;"",TODAY()&gt;=J259,OR(L259="",L259="Undecided"),N259="",Q259=""),"DECIDE NOW; ","")&amp;IF(AND(K259&lt;&gt;"",TODAY()&gt;=K259,TODAY()&lt;J259,OR(L259="",L259="Undecided"),Q259=""),"DECIDE SOON; ","")&amp;IF(AND(N259&lt;&gt;"",OR(O259="",O259="No answer"),Q259="",L259&lt;&gt;"End",I259&lt;&gt;"",TODAY()&gt;=N(I259)-'Settings'!$B$4),"FOLLOW UP - NO ANSWER; ","")&amp;IF(AND(O259="Accepted",Q259=""),"ACCEPTED - NOT SIGNED; ","")&amp;IF(AND(H259="",Q259=""),"ENTER NOTICE DAYS; ","")&amp;IF(AND(Q259&lt;&gt;"",R259=""),"ENTER NEW END DATE; ","")="","",LEFT(IF(AND(I259&lt;&gt;"",TODAY()&gt;I259,N259="",Q259=""),"NOTICE DEADLINE PASSED - NOTHING SENT; ","")&amp;IF(AND(TODAY()&gt;E259,Q259="",L259&lt;&gt;"End"),"PAST END DATE - NOT RENEWED; ","")&amp;IF(AND(J259&lt;&gt;"",TODAY()&gt;=J259,OR(L259="",L259="Undecided"),N259="",Q259=""),"DECIDE NOW; ","")&amp;IF(AND(K259&lt;&gt;"",TODAY()&gt;=K259,TODAY()&lt;J259,OR(L259="",L259="Undecided"),Q259=""),"DECIDE SOON; ","")&amp;IF(AND(N259&lt;&gt;"",OR(O259="",O259="No answer"),Q259="",L259&lt;&gt;"End",I259&lt;&gt;"",TODAY()&gt;=N(I259)-'Settings'!$B$4),"FOLLOW UP - NO ANSWER; ","")&amp;IF(AND(O259="Accepted",Q259=""),"ACCEPTED - NOT SIGNED; ","")&amp;IF(AND(H259="",Q259=""),"ENTER NOTICE DAYS; ","")&amp;IF(AND(Q259&lt;&gt;"",R259=""),"ENTER NEW END DATE; ",""),LEN(IF(AND(I259&lt;&gt;"",TODAY()&gt;I259,N259="",Q259=""),"NOTICE DEADLINE PASSED - NOTHING SENT; ","")&amp;IF(AND(TODAY()&gt;E259,Q259="",L259&lt;&gt;"End"),"PAST END DATE - NOT RENEWED; ","")&amp;IF(AND(J259&lt;&gt;"",TODAY()&gt;=J259,OR(L259="",L259="Undecided"),N259="",Q259=""),"DECIDE NOW; ","")&amp;IF(AND(K259&lt;&gt;"",TODAY()&gt;=K259,TODAY()&lt;J259,OR(L259="",L259="Undecided"),Q259=""),"DECIDE SOON; ","")&amp;IF(AND(N259&lt;&gt;"",OR(O259="",O259="No answer"),Q259="",L259&lt;&gt;"End",I259&lt;&gt;"",TODAY()&gt;=N(I259)-'Settings'!$B$4),"FOLLOW UP - NO ANSWER; ","")&amp;IF(AND(O259="Accepted",Q259=""),"ACCEPTED - NOT SIGNED; ","")&amp;IF(AND(H259="",Q259=""),"ENTER NOTICE DAYS; ","")&amp;IF(AND(Q259&lt;&gt;"",R259=""),"ENTER NEW END DATE; ",""))-2)))</f>
        <v/>
      </c>
    </row>
    <row r="260">
      <c r="D260" s="6" t="n"/>
      <c r="E260" s="6" t="n"/>
      <c r="F260" s="7" t="n"/>
      <c r="I260" s="6">
        <f>IF(OR(E260="",H260=""),"",E260-H260)</f>
        <v/>
      </c>
      <c r="J260" s="6">
        <f>IF(I260="","",I260-'Settings'!$B$2)</f>
        <v/>
      </c>
      <c r="K260" s="6">
        <f>IF(J260="","",J260-'Settings'!$B$3)</f>
        <v/>
      </c>
      <c r="M260" s="7" t="n"/>
      <c r="N260" s="6" t="n"/>
      <c r="P260" s="6" t="n"/>
      <c r="Q260" s="6" t="n"/>
      <c r="R260" s="6" t="n"/>
      <c r="S260">
        <f>IF(OR(E260="",Q260&lt;&gt;""),"",E260-TODAY())</f>
        <v/>
      </c>
      <c r="T260">
        <f>IF(E260="","",IF(Q260&lt;&gt;"","RENEWED",IF(L260="End","ENDING",IF(N260&lt;&gt;"","OFFER SENT",IF(AND(J260&lt;&gt;"",TODAY()&gt;=J260),"DECIDE NOW","OK")))))</f>
        <v/>
      </c>
      <c r="U260">
        <f>IF(E260="","",IF(IF(AND(I260&lt;&gt;"",TODAY()&gt;I260,N260="",Q260=""),"NOTICE DEADLINE PASSED - NOTHING SENT; ","")&amp;IF(AND(TODAY()&gt;E260,Q260="",L260&lt;&gt;"End"),"PAST END DATE - NOT RENEWED; ","")&amp;IF(AND(J260&lt;&gt;"",TODAY()&gt;=J260,OR(L260="",L260="Undecided"),N260="",Q260=""),"DECIDE NOW; ","")&amp;IF(AND(K260&lt;&gt;"",TODAY()&gt;=K260,TODAY()&lt;J260,OR(L260="",L260="Undecided"),Q260=""),"DECIDE SOON; ","")&amp;IF(AND(N260&lt;&gt;"",OR(O260="",O260="No answer"),Q260="",L260&lt;&gt;"End",I260&lt;&gt;"",TODAY()&gt;=N(I260)-'Settings'!$B$4),"FOLLOW UP - NO ANSWER; ","")&amp;IF(AND(O260="Accepted",Q260=""),"ACCEPTED - NOT SIGNED; ","")&amp;IF(AND(H260="",Q260=""),"ENTER NOTICE DAYS; ","")&amp;IF(AND(Q260&lt;&gt;"",R260=""),"ENTER NEW END DATE; ","")="","",LEFT(IF(AND(I260&lt;&gt;"",TODAY()&gt;I260,N260="",Q260=""),"NOTICE DEADLINE PASSED - NOTHING SENT; ","")&amp;IF(AND(TODAY()&gt;E260,Q260="",L260&lt;&gt;"End"),"PAST END DATE - NOT RENEWED; ","")&amp;IF(AND(J260&lt;&gt;"",TODAY()&gt;=J260,OR(L260="",L260="Undecided"),N260="",Q260=""),"DECIDE NOW; ","")&amp;IF(AND(K260&lt;&gt;"",TODAY()&gt;=K260,TODAY()&lt;J260,OR(L260="",L260="Undecided"),Q260=""),"DECIDE SOON; ","")&amp;IF(AND(N260&lt;&gt;"",OR(O260="",O260="No answer"),Q260="",L260&lt;&gt;"End",I260&lt;&gt;"",TODAY()&gt;=N(I260)-'Settings'!$B$4),"FOLLOW UP - NO ANSWER; ","")&amp;IF(AND(O260="Accepted",Q260=""),"ACCEPTED - NOT SIGNED; ","")&amp;IF(AND(H260="",Q260=""),"ENTER NOTICE DAYS; ","")&amp;IF(AND(Q260&lt;&gt;"",R260=""),"ENTER NEW END DATE; ",""),LEN(IF(AND(I260&lt;&gt;"",TODAY()&gt;I260,N260="",Q260=""),"NOTICE DEADLINE PASSED - NOTHING SENT; ","")&amp;IF(AND(TODAY()&gt;E260,Q260="",L260&lt;&gt;"End"),"PAST END DATE - NOT RENEWED; ","")&amp;IF(AND(J260&lt;&gt;"",TODAY()&gt;=J260,OR(L260="",L260="Undecided"),N260="",Q260=""),"DECIDE NOW; ","")&amp;IF(AND(K260&lt;&gt;"",TODAY()&gt;=K260,TODAY()&lt;J260,OR(L260="",L260="Undecided"),Q260=""),"DECIDE SOON; ","")&amp;IF(AND(N260&lt;&gt;"",OR(O260="",O260="No answer"),Q260="",L260&lt;&gt;"End",I260&lt;&gt;"",TODAY()&gt;=N(I260)-'Settings'!$B$4),"FOLLOW UP - NO ANSWER; ","")&amp;IF(AND(O260="Accepted",Q260=""),"ACCEPTED - NOT SIGNED; ","")&amp;IF(AND(H260="",Q260=""),"ENTER NOTICE DAYS; ","")&amp;IF(AND(Q260&lt;&gt;"",R260=""),"ENTER NEW END DATE; ",""))-2)))</f>
        <v/>
      </c>
    </row>
    <row r="261">
      <c r="D261" s="6" t="n"/>
      <c r="E261" s="6" t="n"/>
      <c r="F261" s="7" t="n"/>
      <c r="I261" s="6">
        <f>IF(OR(E261="",H261=""),"",E261-H261)</f>
        <v/>
      </c>
      <c r="J261" s="6">
        <f>IF(I261="","",I261-'Settings'!$B$2)</f>
        <v/>
      </c>
      <c r="K261" s="6">
        <f>IF(J261="","",J261-'Settings'!$B$3)</f>
        <v/>
      </c>
      <c r="M261" s="7" t="n"/>
      <c r="N261" s="6" t="n"/>
      <c r="P261" s="6" t="n"/>
      <c r="Q261" s="6" t="n"/>
      <c r="R261" s="6" t="n"/>
      <c r="S261">
        <f>IF(OR(E261="",Q261&lt;&gt;""),"",E261-TODAY())</f>
        <v/>
      </c>
      <c r="T261">
        <f>IF(E261="","",IF(Q261&lt;&gt;"","RENEWED",IF(L261="End","ENDING",IF(N261&lt;&gt;"","OFFER SENT",IF(AND(J261&lt;&gt;"",TODAY()&gt;=J261),"DECIDE NOW","OK")))))</f>
        <v/>
      </c>
      <c r="U261">
        <f>IF(E261="","",IF(IF(AND(I261&lt;&gt;"",TODAY()&gt;I261,N261="",Q261=""),"NOTICE DEADLINE PASSED - NOTHING SENT; ","")&amp;IF(AND(TODAY()&gt;E261,Q261="",L261&lt;&gt;"End"),"PAST END DATE - NOT RENEWED; ","")&amp;IF(AND(J261&lt;&gt;"",TODAY()&gt;=J261,OR(L261="",L261="Undecided"),N261="",Q261=""),"DECIDE NOW; ","")&amp;IF(AND(K261&lt;&gt;"",TODAY()&gt;=K261,TODAY()&lt;J261,OR(L261="",L261="Undecided"),Q261=""),"DECIDE SOON; ","")&amp;IF(AND(N261&lt;&gt;"",OR(O261="",O261="No answer"),Q261="",L261&lt;&gt;"End",I261&lt;&gt;"",TODAY()&gt;=N(I261)-'Settings'!$B$4),"FOLLOW UP - NO ANSWER; ","")&amp;IF(AND(O261="Accepted",Q261=""),"ACCEPTED - NOT SIGNED; ","")&amp;IF(AND(H261="",Q261=""),"ENTER NOTICE DAYS; ","")&amp;IF(AND(Q261&lt;&gt;"",R261=""),"ENTER NEW END DATE; ","")="","",LEFT(IF(AND(I261&lt;&gt;"",TODAY()&gt;I261,N261="",Q261=""),"NOTICE DEADLINE PASSED - NOTHING SENT; ","")&amp;IF(AND(TODAY()&gt;E261,Q261="",L261&lt;&gt;"End"),"PAST END DATE - NOT RENEWED; ","")&amp;IF(AND(J261&lt;&gt;"",TODAY()&gt;=J261,OR(L261="",L261="Undecided"),N261="",Q261=""),"DECIDE NOW; ","")&amp;IF(AND(K261&lt;&gt;"",TODAY()&gt;=K261,TODAY()&lt;J261,OR(L261="",L261="Undecided"),Q261=""),"DECIDE SOON; ","")&amp;IF(AND(N261&lt;&gt;"",OR(O261="",O261="No answer"),Q261="",L261&lt;&gt;"End",I261&lt;&gt;"",TODAY()&gt;=N(I261)-'Settings'!$B$4),"FOLLOW UP - NO ANSWER; ","")&amp;IF(AND(O261="Accepted",Q261=""),"ACCEPTED - NOT SIGNED; ","")&amp;IF(AND(H261="",Q261=""),"ENTER NOTICE DAYS; ","")&amp;IF(AND(Q261&lt;&gt;"",R261=""),"ENTER NEW END DATE; ",""),LEN(IF(AND(I261&lt;&gt;"",TODAY()&gt;I261,N261="",Q261=""),"NOTICE DEADLINE PASSED - NOTHING SENT; ","")&amp;IF(AND(TODAY()&gt;E261,Q261="",L261&lt;&gt;"End"),"PAST END DATE - NOT RENEWED; ","")&amp;IF(AND(J261&lt;&gt;"",TODAY()&gt;=J261,OR(L261="",L261="Undecided"),N261="",Q261=""),"DECIDE NOW; ","")&amp;IF(AND(K261&lt;&gt;"",TODAY()&gt;=K261,TODAY()&lt;J261,OR(L261="",L261="Undecided"),Q261=""),"DECIDE SOON; ","")&amp;IF(AND(N261&lt;&gt;"",OR(O261="",O261="No answer"),Q261="",L261&lt;&gt;"End",I261&lt;&gt;"",TODAY()&gt;=N(I261)-'Settings'!$B$4),"FOLLOW UP - NO ANSWER; ","")&amp;IF(AND(O261="Accepted",Q261=""),"ACCEPTED - NOT SIGNED; ","")&amp;IF(AND(H261="",Q261=""),"ENTER NOTICE DAYS; ","")&amp;IF(AND(Q261&lt;&gt;"",R261=""),"ENTER NEW END DATE; ",""))-2)))</f>
        <v/>
      </c>
    </row>
    <row r="262">
      <c r="D262" s="6" t="n"/>
      <c r="E262" s="6" t="n"/>
      <c r="F262" s="7" t="n"/>
      <c r="I262" s="6">
        <f>IF(OR(E262="",H262=""),"",E262-H262)</f>
        <v/>
      </c>
      <c r="J262" s="6">
        <f>IF(I262="","",I262-'Settings'!$B$2)</f>
        <v/>
      </c>
      <c r="K262" s="6">
        <f>IF(J262="","",J262-'Settings'!$B$3)</f>
        <v/>
      </c>
      <c r="M262" s="7" t="n"/>
      <c r="N262" s="6" t="n"/>
      <c r="P262" s="6" t="n"/>
      <c r="Q262" s="6" t="n"/>
      <c r="R262" s="6" t="n"/>
      <c r="S262">
        <f>IF(OR(E262="",Q262&lt;&gt;""),"",E262-TODAY())</f>
        <v/>
      </c>
      <c r="T262">
        <f>IF(E262="","",IF(Q262&lt;&gt;"","RENEWED",IF(L262="End","ENDING",IF(N262&lt;&gt;"","OFFER SENT",IF(AND(J262&lt;&gt;"",TODAY()&gt;=J262),"DECIDE NOW","OK")))))</f>
        <v/>
      </c>
      <c r="U262">
        <f>IF(E262="","",IF(IF(AND(I262&lt;&gt;"",TODAY()&gt;I262,N262="",Q262=""),"NOTICE DEADLINE PASSED - NOTHING SENT; ","")&amp;IF(AND(TODAY()&gt;E262,Q262="",L262&lt;&gt;"End"),"PAST END DATE - NOT RENEWED; ","")&amp;IF(AND(J262&lt;&gt;"",TODAY()&gt;=J262,OR(L262="",L262="Undecided"),N262="",Q262=""),"DECIDE NOW; ","")&amp;IF(AND(K262&lt;&gt;"",TODAY()&gt;=K262,TODAY()&lt;J262,OR(L262="",L262="Undecided"),Q262=""),"DECIDE SOON; ","")&amp;IF(AND(N262&lt;&gt;"",OR(O262="",O262="No answer"),Q262="",L262&lt;&gt;"End",I262&lt;&gt;"",TODAY()&gt;=N(I262)-'Settings'!$B$4),"FOLLOW UP - NO ANSWER; ","")&amp;IF(AND(O262="Accepted",Q262=""),"ACCEPTED - NOT SIGNED; ","")&amp;IF(AND(H262="",Q262=""),"ENTER NOTICE DAYS; ","")&amp;IF(AND(Q262&lt;&gt;"",R262=""),"ENTER NEW END DATE; ","")="","",LEFT(IF(AND(I262&lt;&gt;"",TODAY()&gt;I262,N262="",Q262=""),"NOTICE DEADLINE PASSED - NOTHING SENT; ","")&amp;IF(AND(TODAY()&gt;E262,Q262="",L262&lt;&gt;"End"),"PAST END DATE - NOT RENEWED; ","")&amp;IF(AND(J262&lt;&gt;"",TODAY()&gt;=J262,OR(L262="",L262="Undecided"),N262="",Q262=""),"DECIDE NOW; ","")&amp;IF(AND(K262&lt;&gt;"",TODAY()&gt;=K262,TODAY()&lt;J262,OR(L262="",L262="Undecided"),Q262=""),"DECIDE SOON; ","")&amp;IF(AND(N262&lt;&gt;"",OR(O262="",O262="No answer"),Q262="",L262&lt;&gt;"End",I262&lt;&gt;"",TODAY()&gt;=N(I262)-'Settings'!$B$4),"FOLLOW UP - NO ANSWER; ","")&amp;IF(AND(O262="Accepted",Q262=""),"ACCEPTED - NOT SIGNED; ","")&amp;IF(AND(H262="",Q262=""),"ENTER NOTICE DAYS; ","")&amp;IF(AND(Q262&lt;&gt;"",R262=""),"ENTER NEW END DATE; ",""),LEN(IF(AND(I262&lt;&gt;"",TODAY()&gt;I262,N262="",Q262=""),"NOTICE DEADLINE PASSED - NOTHING SENT; ","")&amp;IF(AND(TODAY()&gt;E262,Q262="",L262&lt;&gt;"End"),"PAST END DATE - NOT RENEWED; ","")&amp;IF(AND(J262&lt;&gt;"",TODAY()&gt;=J262,OR(L262="",L262="Undecided"),N262="",Q262=""),"DECIDE NOW; ","")&amp;IF(AND(K262&lt;&gt;"",TODAY()&gt;=K262,TODAY()&lt;J262,OR(L262="",L262="Undecided"),Q262=""),"DECIDE SOON; ","")&amp;IF(AND(N262&lt;&gt;"",OR(O262="",O262="No answer"),Q262="",L262&lt;&gt;"End",I262&lt;&gt;"",TODAY()&gt;=N(I262)-'Settings'!$B$4),"FOLLOW UP - NO ANSWER; ","")&amp;IF(AND(O262="Accepted",Q262=""),"ACCEPTED - NOT SIGNED; ","")&amp;IF(AND(H262="",Q262=""),"ENTER NOTICE DAYS; ","")&amp;IF(AND(Q262&lt;&gt;"",R262=""),"ENTER NEW END DATE; ",""))-2)))</f>
        <v/>
      </c>
    </row>
    <row r="263">
      <c r="D263" s="6" t="n"/>
      <c r="E263" s="6" t="n"/>
      <c r="F263" s="7" t="n"/>
      <c r="I263" s="6">
        <f>IF(OR(E263="",H263=""),"",E263-H263)</f>
        <v/>
      </c>
      <c r="J263" s="6">
        <f>IF(I263="","",I263-'Settings'!$B$2)</f>
        <v/>
      </c>
      <c r="K263" s="6">
        <f>IF(J263="","",J263-'Settings'!$B$3)</f>
        <v/>
      </c>
      <c r="M263" s="7" t="n"/>
      <c r="N263" s="6" t="n"/>
      <c r="P263" s="6" t="n"/>
      <c r="Q263" s="6" t="n"/>
      <c r="R263" s="6" t="n"/>
      <c r="S263">
        <f>IF(OR(E263="",Q263&lt;&gt;""),"",E263-TODAY())</f>
        <v/>
      </c>
      <c r="T263">
        <f>IF(E263="","",IF(Q263&lt;&gt;"","RENEWED",IF(L263="End","ENDING",IF(N263&lt;&gt;"","OFFER SENT",IF(AND(J263&lt;&gt;"",TODAY()&gt;=J263),"DECIDE NOW","OK")))))</f>
        <v/>
      </c>
      <c r="U263">
        <f>IF(E263="","",IF(IF(AND(I263&lt;&gt;"",TODAY()&gt;I263,N263="",Q263=""),"NOTICE DEADLINE PASSED - NOTHING SENT; ","")&amp;IF(AND(TODAY()&gt;E263,Q263="",L263&lt;&gt;"End"),"PAST END DATE - NOT RENEWED; ","")&amp;IF(AND(J263&lt;&gt;"",TODAY()&gt;=J263,OR(L263="",L263="Undecided"),N263="",Q263=""),"DECIDE NOW; ","")&amp;IF(AND(K263&lt;&gt;"",TODAY()&gt;=K263,TODAY()&lt;J263,OR(L263="",L263="Undecided"),Q263=""),"DECIDE SOON; ","")&amp;IF(AND(N263&lt;&gt;"",OR(O263="",O263="No answer"),Q263="",L263&lt;&gt;"End",I263&lt;&gt;"",TODAY()&gt;=N(I263)-'Settings'!$B$4),"FOLLOW UP - NO ANSWER; ","")&amp;IF(AND(O263="Accepted",Q263=""),"ACCEPTED - NOT SIGNED; ","")&amp;IF(AND(H263="",Q263=""),"ENTER NOTICE DAYS; ","")&amp;IF(AND(Q263&lt;&gt;"",R263=""),"ENTER NEW END DATE; ","")="","",LEFT(IF(AND(I263&lt;&gt;"",TODAY()&gt;I263,N263="",Q263=""),"NOTICE DEADLINE PASSED - NOTHING SENT; ","")&amp;IF(AND(TODAY()&gt;E263,Q263="",L263&lt;&gt;"End"),"PAST END DATE - NOT RENEWED; ","")&amp;IF(AND(J263&lt;&gt;"",TODAY()&gt;=J263,OR(L263="",L263="Undecided"),N263="",Q263=""),"DECIDE NOW; ","")&amp;IF(AND(K263&lt;&gt;"",TODAY()&gt;=K263,TODAY()&lt;J263,OR(L263="",L263="Undecided"),Q263=""),"DECIDE SOON; ","")&amp;IF(AND(N263&lt;&gt;"",OR(O263="",O263="No answer"),Q263="",L263&lt;&gt;"End",I263&lt;&gt;"",TODAY()&gt;=N(I263)-'Settings'!$B$4),"FOLLOW UP - NO ANSWER; ","")&amp;IF(AND(O263="Accepted",Q263=""),"ACCEPTED - NOT SIGNED; ","")&amp;IF(AND(H263="",Q263=""),"ENTER NOTICE DAYS; ","")&amp;IF(AND(Q263&lt;&gt;"",R263=""),"ENTER NEW END DATE; ",""),LEN(IF(AND(I263&lt;&gt;"",TODAY()&gt;I263,N263="",Q263=""),"NOTICE DEADLINE PASSED - NOTHING SENT; ","")&amp;IF(AND(TODAY()&gt;E263,Q263="",L263&lt;&gt;"End"),"PAST END DATE - NOT RENEWED; ","")&amp;IF(AND(J263&lt;&gt;"",TODAY()&gt;=J263,OR(L263="",L263="Undecided"),N263="",Q263=""),"DECIDE NOW; ","")&amp;IF(AND(K263&lt;&gt;"",TODAY()&gt;=K263,TODAY()&lt;J263,OR(L263="",L263="Undecided"),Q263=""),"DECIDE SOON; ","")&amp;IF(AND(N263&lt;&gt;"",OR(O263="",O263="No answer"),Q263="",L263&lt;&gt;"End",I263&lt;&gt;"",TODAY()&gt;=N(I263)-'Settings'!$B$4),"FOLLOW UP - NO ANSWER; ","")&amp;IF(AND(O263="Accepted",Q263=""),"ACCEPTED - NOT SIGNED; ","")&amp;IF(AND(H263="",Q263=""),"ENTER NOTICE DAYS; ","")&amp;IF(AND(Q263&lt;&gt;"",R263=""),"ENTER NEW END DATE; ",""))-2)))</f>
        <v/>
      </c>
    </row>
    <row r="264">
      <c r="D264" s="6" t="n"/>
      <c r="E264" s="6" t="n"/>
      <c r="F264" s="7" t="n"/>
      <c r="I264" s="6">
        <f>IF(OR(E264="",H264=""),"",E264-H264)</f>
        <v/>
      </c>
      <c r="J264" s="6">
        <f>IF(I264="","",I264-'Settings'!$B$2)</f>
        <v/>
      </c>
      <c r="K264" s="6">
        <f>IF(J264="","",J264-'Settings'!$B$3)</f>
        <v/>
      </c>
      <c r="M264" s="7" t="n"/>
      <c r="N264" s="6" t="n"/>
      <c r="P264" s="6" t="n"/>
      <c r="Q264" s="6" t="n"/>
      <c r="R264" s="6" t="n"/>
      <c r="S264">
        <f>IF(OR(E264="",Q264&lt;&gt;""),"",E264-TODAY())</f>
        <v/>
      </c>
      <c r="T264">
        <f>IF(E264="","",IF(Q264&lt;&gt;"","RENEWED",IF(L264="End","ENDING",IF(N264&lt;&gt;"","OFFER SENT",IF(AND(J264&lt;&gt;"",TODAY()&gt;=J264),"DECIDE NOW","OK")))))</f>
        <v/>
      </c>
      <c r="U264">
        <f>IF(E264="","",IF(IF(AND(I264&lt;&gt;"",TODAY()&gt;I264,N264="",Q264=""),"NOTICE DEADLINE PASSED - NOTHING SENT; ","")&amp;IF(AND(TODAY()&gt;E264,Q264="",L264&lt;&gt;"End"),"PAST END DATE - NOT RENEWED; ","")&amp;IF(AND(J264&lt;&gt;"",TODAY()&gt;=J264,OR(L264="",L264="Undecided"),N264="",Q264=""),"DECIDE NOW; ","")&amp;IF(AND(K264&lt;&gt;"",TODAY()&gt;=K264,TODAY()&lt;J264,OR(L264="",L264="Undecided"),Q264=""),"DECIDE SOON; ","")&amp;IF(AND(N264&lt;&gt;"",OR(O264="",O264="No answer"),Q264="",L264&lt;&gt;"End",I264&lt;&gt;"",TODAY()&gt;=N(I264)-'Settings'!$B$4),"FOLLOW UP - NO ANSWER; ","")&amp;IF(AND(O264="Accepted",Q264=""),"ACCEPTED - NOT SIGNED; ","")&amp;IF(AND(H264="",Q264=""),"ENTER NOTICE DAYS; ","")&amp;IF(AND(Q264&lt;&gt;"",R264=""),"ENTER NEW END DATE; ","")="","",LEFT(IF(AND(I264&lt;&gt;"",TODAY()&gt;I264,N264="",Q264=""),"NOTICE DEADLINE PASSED - NOTHING SENT; ","")&amp;IF(AND(TODAY()&gt;E264,Q264="",L264&lt;&gt;"End"),"PAST END DATE - NOT RENEWED; ","")&amp;IF(AND(J264&lt;&gt;"",TODAY()&gt;=J264,OR(L264="",L264="Undecided"),N264="",Q264=""),"DECIDE NOW; ","")&amp;IF(AND(K264&lt;&gt;"",TODAY()&gt;=K264,TODAY()&lt;J264,OR(L264="",L264="Undecided"),Q264=""),"DECIDE SOON; ","")&amp;IF(AND(N264&lt;&gt;"",OR(O264="",O264="No answer"),Q264="",L264&lt;&gt;"End",I264&lt;&gt;"",TODAY()&gt;=N(I264)-'Settings'!$B$4),"FOLLOW UP - NO ANSWER; ","")&amp;IF(AND(O264="Accepted",Q264=""),"ACCEPTED - NOT SIGNED; ","")&amp;IF(AND(H264="",Q264=""),"ENTER NOTICE DAYS; ","")&amp;IF(AND(Q264&lt;&gt;"",R264=""),"ENTER NEW END DATE; ",""),LEN(IF(AND(I264&lt;&gt;"",TODAY()&gt;I264,N264="",Q264=""),"NOTICE DEADLINE PASSED - NOTHING SENT; ","")&amp;IF(AND(TODAY()&gt;E264,Q264="",L264&lt;&gt;"End"),"PAST END DATE - NOT RENEWED; ","")&amp;IF(AND(J264&lt;&gt;"",TODAY()&gt;=J264,OR(L264="",L264="Undecided"),N264="",Q264=""),"DECIDE NOW; ","")&amp;IF(AND(K264&lt;&gt;"",TODAY()&gt;=K264,TODAY()&lt;J264,OR(L264="",L264="Undecided"),Q264=""),"DECIDE SOON; ","")&amp;IF(AND(N264&lt;&gt;"",OR(O264="",O264="No answer"),Q264="",L264&lt;&gt;"End",I264&lt;&gt;"",TODAY()&gt;=N(I264)-'Settings'!$B$4),"FOLLOW UP - NO ANSWER; ","")&amp;IF(AND(O264="Accepted",Q264=""),"ACCEPTED - NOT SIGNED; ","")&amp;IF(AND(H264="",Q264=""),"ENTER NOTICE DAYS; ","")&amp;IF(AND(Q264&lt;&gt;"",R264=""),"ENTER NEW END DATE; ",""))-2)))</f>
        <v/>
      </c>
    </row>
    <row r="265">
      <c r="D265" s="6" t="n"/>
      <c r="E265" s="6" t="n"/>
      <c r="F265" s="7" t="n"/>
      <c r="I265" s="6">
        <f>IF(OR(E265="",H265=""),"",E265-H265)</f>
        <v/>
      </c>
      <c r="J265" s="6">
        <f>IF(I265="","",I265-'Settings'!$B$2)</f>
        <v/>
      </c>
      <c r="K265" s="6">
        <f>IF(J265="","",J265-'Settings'!$B$3)</f>
        <v/>
      </c>
      <c r="M265" s="7" t="n"/>
      <c r="N265" s="6" t="n"/>
      <c r="P265" s="6" t="n"/>
      <c r="Q265" s="6" t="n"/>
      <c r="R265" s="6" t="n"/>
      <c r="S265">
        <f>IF(OR(E265="",Q265&lt;&gt;""),"",E265-TODAY())</f>
        <v/>
      </c>
      <c r="T265">
        <f>IF(E265="","",IF(Q265&lt;&gt;"","RENEWED",IF(L265="End","ENDING",IF(N265&lt;&gt;"","OFFER SENT",IF(AND(J265&lt;&gt;"",TODAY()&gt;=J265),"DECIDE NOW","OK")))))</f>
        <v/>
      </c>
      <c r="U265">
        <f>IF(E265="","",IF(IF(AND(I265&lt;&gt;"",TODAY()&gt;I265,N265="",Q265=""),"NOTICE DEADLINE PASSED - NOTHING SENT; ","")&amp;IF(AND(TODAY()&gt;E265,Q265="",L265&lt;&gt;"End"),"PAST END DATE - NOT RENEWED; ","")&amp;IF(AND(J265&lt;&gt;"",TODAY()&gt;=J265,OR(L265="",L265="Undecided"),N265="",Q265=""),"DECIDE NOW; ","")&amp;IF(AND(K265&lt;&gt;"",TODAY()&gt;=K265,TODAY()&lt;J265,OR(L265="",L265="Undecided"),Q265=""),"DECIDE SOON; ","")&amp;IF(AND(N265&lt;&gt;"",OR(O265="",O265="No answer"),Q265="",L265&lt;&gt;"End",I265&lt;&gt;"",TODAY()&gt;=N(I265)-'Settings'!$B$4),"FOLLOW UP - NO ANSWER; ","")&amp;IF(AND(O265="Accepted",Q265=""),"ACCEPTED - NOT SIGNED; ","")&amp;IF(AND(H265="",Q265=""),"ENTER NOTICE DAYS; ","")&amp;IF(AND(Q265&lt;&gt;"",R265=""),"ENTER NEW END DATE; ","")="","",LEFT(IF(AND(I265&lt;&gt;"",TODAY()&gt;I265,N265="",Q265=""),"NOTICE DEADLINE PASSED - NOTHING SENT; ","")&amp;IF(AND(TODAY()&gt;E265,Q265="",L265&lt;&gt;"End"),"PAST END DATE - NOT RENEWED; ","")&amp;IF(AND(J265&lt;&gt;"",TODAY()&gt;=J265,OR(L265="",L265="Undecided"),N265="",Q265=""),"DECIDE NOW; ","")&amp;IF(AND(K265&lt;&gt;"",TODAY()&gt;=K265,TODAY()&lt;J265,OR(L265="",L265="Undecided"),Q265=""),"DECIDE SOON; ","")&amp;IF(AND(N265&lt;&gt;"",OR(O265="",O265="No answer"),Q265="",L265&lt;&gt;"End",I265&lt;&gt;"",TODAY()&gt;=N(I265)-'Settings'!$B$4),"FOLLOW UP - NO ANSWER; ","")&amp;IF(AND(O265="Accepted",Q265=""),"ACCEPTED - NOT SIGNED; ","")&amp;IF(AND(H265="",Q265=""),"ENTER NOTICE DAYS; ","")&amp;IF(AND(Q265&lt;&gt;"",R265=""),"ENTER NEW END DATE; ",""),LEN(IF(AND(I265&lt;&gt;"",TODAY()&gt;I265,N265="",Q265=""),"NOTICE DEADLINE PASSED - NOTHING SENT; ","")&amp;IF(AND(TODAY()&gt;E265,Q265="",L265&lt;&gt;"End"),"PAST END DATE - NOT RENEWED; ","")&amp;IF(AND(J265&lt;&gt;"",TODAY()&gt;=J265,OR(L265="",L265="Undecided"),N265="",Q265=""),"DECIDE NOW; ","")&amp;IF(AND(K265&lt;&gt;"",TODAY()&gt;=K265,TODAY()&lt;J265,OR(L265="",L265="Undecided"),Q265=""),"DECIDE SOON; ","")&amp;IF(AND(N265&lt;&gt;"",OR(O265="",O265="No answer"),Q265="",L265&lt;&gt;"End",I265&lt;&gt;"",TODAY()&gt;=N(I265)-'Settings'!$B$4),"FOLLOW UP - NO ANSWER; ","")&amp;IF(AND(O265="Accepted",Q265=""),"ACCEPTED - NOT SIGNED; ","")&amp;IF(AND(H265="",Q265=""),"ENTER NOTICE DAYS; ","")&amp;IF(AND(Q265&lt;&gt;"",R265=""),"ENTER NEW END DATE; ",""))-2)))</f>
        <v/>
      </c>
    </row>
    <row r="266">
      <c r="D266" s="6" t="n"/>
      <c r="E266" s="6" t="n"/>
      <c r="F266" s="7" t="n"/>
      <c r="I266" s="6">
        <f>IF(OR(E266="",H266=""),"",E266-H266)</f>
        <v/>
      </c>
      <c r="J266" s="6">
        <f>IF(I266="","",I266-'Settings'!$B$2)</f>
        <v/>
      </c>
      <c r="K266" s="6">
        <f>IF(J266="","",J266-'Settings'!$B$3)</f>
        <v/>
      </c>
      <c r="M266" s="7" t="n"/>
      <c r="N266" s="6" t="n"/>
      <c r="P266" s="6" t="n"/>
      <c r="Q266" s="6" t="n"/>
      <c r="R266" s="6" t="n"/>
      <c r="S266">
        <f>IF(OR(E266="",Q266&lt;&gt;""),"",E266-TODAY())</f>
        <v/>
      </c>
      <c r="T266">
        <f>IF(E266="","",IF(Q266&lt;&gt;"","RENEWED",IF(L266="End","ENDING",IF(N266&lt;&gt;"","OFFER SENT",IF(AND(J266&lt;&gt;"",TODAY()&gt;=J266),"DECIDE NOW","OK")))))</f>
        <v/>
      </c>
      <c r="U266">
        <f>IF(E266="","",IF(IF(AND(I266&lt;&gt;"",TODAY()&gt;I266,N266="",Q266=""),"NOTICE DEADLINE PASSED - NOTHING SENT; ","")&amp;IF(AND(TODAY()&gt;E266,Q266="",L266&lt;&gt;"End"),"PAST END DATE - NOT RENEWED; ","")&amp;IF(AND(J266&lt;&gt;"",TODAY()&gt;=J266,OR(L266="",L266="Undecided"),N266="",Q266=""),"DECIDE NOW; ","")&amp;IF(AND(K266&lt;&gt;"",TODAY()&gt;=K266,TODAY()&lt;J266,OR(L266="",L266="Undecided"),Q266=""),"DECIDE SOON; ","")&amp;IF(AND(N266&lt;&gt;"",OR(O266="",O266="No answer"),Q266="",L266&lt;&gt;"End",I266&lt;&gt;"",TODAY()&gt;=N(I266)-'Settings'!$B$4),"FOLLOW UP - NO ANSWER; ","")&amp;IF(AND(O266="Accepted",Q266=""),"ACCEPTED - NOT SIGNED; ","")&amp;IF(AND(H266="",Q266=""),"ENTER NOTICE DAYS; ","")&amp;IF(AND(Q266&lt;&gt;"",R266=""),"ENTER NEW END DATE; ","")="","",LEFT(IF(AND(I266&lt;&gt;"",TODAY()&gt;I266,N266="",Q266=""),"NOTICE DEADLINE PASSED - NOTHING SENT; ","")&amp;IF(AND(TODAY()&gt;E266,Q266="",L266&lt;&gt;"End"),"PAST END DATE - NOT RENEWED; ","")&amp;IF(AND(J266&lt;&gt;"",TODAY()&gt;=J266,OR(L266="",L266="Undecided"),N266="",Q266=""),"DECIDE NOW; ","")&amp;IF(AND(K266&lt;&gt;"",TODAY()&gt;=K266,TODAY()&lt;J266,OR(L266="",L266="Undecided"),Q266=""),"DECIDE SOON; ","")&amp;IF(AND(N266&lt;&gt;"",OR(O266="",O266="No answer"),Q266="",L266&lt;&gt;"End",I266&lt;&gt;"",TODAY()&gt;=N(I266)-'Settings'!$B$4),"FOLLOW UP - NO ANSWER; ","")&amp;IF(AND(O266="Accepted",Q266=""),"ACCEPTED - NOT SIGNED; ","")&amp;IF(AND(H266="",Q266=""),"ENTER NOTICE DAYS; ","")&amp;IF(AND(Q266&lt;&gt;"",R266=""),"ENTER NEW END DATE; ",""),LEN(IF(AND(I266&lt;&gt;"",TODAY()&gt;I266,N266="",Q266=""),"NOTICE DEADLINE PASSED - NOTHING SENT; ","")&amp;IF(AND(TODAY()&gt;E266,Q266="",L266&lt;&gt;"End"),"PAST END DATE - NOT RENEWED; ","")&amp;IF(AND(J266&lt;&gt;"",TODAY()&gt;=J266,OR(L266="",L266="Undecided"),N266="",Q266=""),"DECIDE NOW; ","")&amp;IF(AND(K266&lt;&gt;"",TODAY()&gt;=K266,TODAY()&lt;J266,OR(L266="",L266="Undecided"),Q266=""),"DECIDE SOON; ","")&amp;IF(AND(N266&lt;&gt;"",OR(O266="",O266="No answer"),Q266="",L266&lt;&gt;"End",I266&lt;&gt;"",TODAY()&gt;=N(I266)-'Settings'!$B$4),"FOLLOW UP - NO ANSWER; ","")&amp;IF(AND(O266="Accepted",Q266=""),"ACCEPTED - NOT SIGNED; ","")&amp;IF(AND(H266="",Q266=""),"ENTER NOTICE DAYS; ","")&amp;IF(AND(Q266&lt;&gt;"",R266=""),"ENTER NEW END DATE; ",""))-2)))</f>
        <v/>
      </c>
    </row>
    <row r="267">
      <c r="D267" s="6" t="n"/>
      <c r="E267" s="6" t="n"/>
      <c r="F267" s="7" t="n"/>
      <c r="I267" s="6">
        <f>IF(OR(E267="",H267=""),"",E267-H267)</f>
        <v/>
      </c>
      <c r="J267" s="6">
        <f>IF(I267="","",I267-'Settings'!$B$2)</f>
        <v/>
      </c>
      <c r="K267" s="6">
        <f>IF(J267="","",J267-'Settings'!$B$3)</f>
        <v/>
      </c>
      <c r="M267" s="7" t="n"/>
      <c r="N267" s="6" t="n"/>
      <c r="P267" s="6" t="n"/>
      <c r="Q267" s="6" t="n"/>
      <c r="R267" s="6" t="n"/>
      <c r="S267">
        <f>IF(OR(E267="",Q267&lt;&gt;""),"",E267-TODAY())</f>
        <v/>
      </c>
      <c r="T267">
        <f>IF(E267="","",IF(Q267&lt;&gt;"","RENEWED",IF(L267="End","ENDING",IF(N267&lt;&gt;"","OFFER SENT",IF(AND(J267&lt;&gt;"",TODAY()&gt;=J267),"DECIDE NOW","OK")))))</f>
        <v/>
      </c>
      <c r="U267">
        <f>IF(E267="","",IF(IF(AND(I267&lt;&gt;"",TODAY()&gt;I267,N267="",Q267=""),"NOTICE DEADLINE PASSED - NOTHING SENT; ","")&amp;IF(AND(TODAY()&gt;E267,Q267="",L267&lt;&gt;"End"),"PAST END DATE - NOT RENEWED; ","")&amp;IF(AND(J267&lt;&gt;"",TODAY()&gt;=J267,OR(L267="",L267="Undecided"),N267="",Q267=""),"DECIDE NOW; ","")&amp;IF(AND(K267&lt;&gt;"",TODAY()&gt;=K267,TODAY()&lt;J267,OR(L267="",L267="Undecided"),Q267=""),"DECIDE SOON; ","")&amp;IF(AND(N267&lt;&gt;"",OR(O267="",O267="No answer"),Q267="",L267&lt;&gt;"End",I267&lt;&gt;"",TODAY()&gt;=N(I267)-'Settings'!$B$4),"FOLLOW UP - NO ANSWER; ","")&amp;IF(AND(O267="Accepted",Q267=""),"ACCEPTED - NOT SIGNED; ","")&amp;IF(AND(H267="",Q267=""),"ENTER NOTICE DAYS; ","")&amp;IF(AND(Q267&lt;&gt;"",R267=""),"ENTER NEW END DATE; ","")="","",LEFT(IF(AND(I267&lt;&gt;"",TODAY()&gt;I267,N267="",Q267=""),"NOTICE DEADLINE PASSED - NOTHING SENT; ","")&amp;IF(AND(TODAY()&gt;E267,Q267="",L267&lt;&gt;"End"),"PAST END DATE - NOT RENEWED; ","")&amp;IF(AND(J267&lt;&gt;"",TODAY()&gt;=J267,OR(L267="",L267="Undecided"),N267="",Q267=""),"DECIDE NOW; ","")&amp;IF(AND(K267&lt;&gt;"",TODAY()&gt;=K267,TODAY()&lt;J267,OR(L267="",L267="Undecided"),Q267=""),"DECIDE SOON; ","")&amp;IF(AND(N267&lt;&gt;"",OR(O267="",O267="No answer"),Q267="",L267&lt;&gt;"End",I267&lt;&gt;"",TODAY()&gt;=N(I267)-'Settings'!$B$4),"FOLLOW UP - NO ANSWER; ","")&amp;IF(AND(O267="Accepted",Q267=""),"ACCEPTED - NOT SIGNED; ","")&amp;IF(AND(H267="",Q267=""),"ENTER NOTICE DAYS; ","")&amp;IF(AND(Q267&lt;&gt;"",R267=""),"ENTER NEW END DATE; ",""),LEN(IF(AND(I267&lt;&gt;"",TODAY()&gt;I267,N267="",Q267=""),"NOTICE DEADLINE PASSED - NOTHING SENT; ","")&amp;IF(AND(TODAY()&gt;E267,Q267="",L267&lt;&gt;"End"),"PAST END DATE - NOT RENEWED; ","")&amp;IF(AND(J267&lt;&gt;"",TODAY()&gt;=J267,OR(L267="",L267="Undecided"),N267="",Q267=""),"DECIDE NOW; ","")&amp;IF(AND(K267&lt;&gt;"",TODAY()&gt;=K267,TODAY()&lt;J267,OR(L267="",L267="Undecided"),Q267=""),"DECIDE SOON; ","")&amp;IF(AND(N267&lt;&gt;"",OR(O267="",O267="No answer"),Q267="",L267&lt;&gt;"End",I267&lt;&gt;"",TODAY()&gt;=N(I267)-'Settings'!$B$4),"FOLLOW UP - NO ANSWER; ","")&amp;IF(AND(O267="Accepted",Q267=""),"ACCEPTED - NOT SIGNED; ","")&amp;IF(AND(H267="",Q267=""),"ENTER NOTICE DAYS; ","")&amp;IF(AND(Q267&lt;&gt;"",R267=""),"ENTER NEW END DATE; ",""))-2)))</f>
        <v/>
      </c>
    </row>
    <row r="268">
      <c r="D268" s="6" t="n"/>
      <c r="E268" s="6" t="n"/>
      <c r="F268" s="7" t="n"/>
      <c r="I268" s="6">
        <f>IF(OR(E268="",H268=""),"",E268-H268)</f>
        <v/>
      </c>
      <c r="J268" s="6">
        <f>IF(I268="","",I268-'Settings'!$B$2)</f>
        <v/>
      </c>
      <c r="K268" s="6">
        <f>IF(J268="","",J268-'Settings'!$B$3)</f>
        <v/>
      </c>
      <c r="M268" s="7" t="n"/>
      <c r="N268" s="6" t="n"/>
      <c r="P268" s="6" t="n"/>
      <c r="Q268" s="6" t="n"/>
      <c r="R268" s="6" t="n"/>
      <c r="S268">
        <f>IF(OR(E268="",Q268&lt;&gt;""),"",E268-TODAY())</f>
        <v/>
      </c>
      <c r="T268">
        <f>IF(E268="","",IF(Q268&lt;&gt;"","RENEWED",IF(L268="End","ENDING",IF(N268&lt;&gt;"","OFFER SENT",IF(AND(J268&lt;&gt;"",TODAY()&gt;=J268),"DECIDE NOW","OK")))))</f>
        <v/>
      </c>
      <c r="U268">
        <f>IF(E268="","",IF(IF(AND(I268&lt;&gt;"",TODAY()&gt;I268,N268="",Q268=""),"NOTICE DEADLINE PASSED - NOTHING SENT; ","")&amp;IF(AND(TODAY()&gt;E268,Q268="",L268&lt;&gt;"End"),"PAST END DATE - NOT RENEWED; ","")&amp;IF(AND(J268&lt;&gt;"",TODAY()&gt;=J268,OR(L268="",L268="Undecided"),N268="",Q268=""),"DECIDE NOW; ","")&amp;IF(AND(K268&lt;&gt;"",TODAY()&gt;=K268,TODAY()&lt;J268,OR(L268="",L268="Undecided"),Q268=""),"DECIDE SOON; ","")&amp;IF(AND(N268&lt;&gt;"",OR(O268="",O268="No answer"),Q268="",L268&lt;&gt;"End",I268&lt;&gt;"",TODAY()&gt;=N(I268)-'Settings'!$B$4),"FOLLOW UP - NO ANSWER; ","")&amp;IF(AND(O268="Accepted",Q268=""),"ACCEPTED - NOT SIGNED; ","")&amp;IF(AND(H268="",Q268=""),"ENTER NOTICE DAYS; ","")&amp;IF(AND(Q268&lt;&gt;"",R268=""),"ENTER NEW END DATE; ","")="","",LEFT(IF(AND(I268&lt;&gt;"",TODAY()&gt;I268,N268="",Q268=""),"NOTICE DEADLINE PASSED - NOTHING SENT; ","")&amp;IF(AND(TODAY()&gt;E268,Q268="",L268&lt;&gt;"End"),"PAST END DATE - NOT RENEWED; ","")&amp;IF(AND(J268&lt;&gt;"",TODAY()&gt;=J268,OR(L268="",L268="Undecided"),N268="",Q268=""),"DECIDE NOW; ","")&amp;IF(AND(K268&lt;&gt;"",TODAY()&gt;=K268,TODAY()&lt;J268,OR(L268="",L268="Undecided"),Q268=""),"DECIDE SOON; ","")&amp;IF(AND(N268&lt;&gt;"",OR(O268="",O268="No answer"),Q268="",L268&lt;&gt;"End",I268&lt;&gt;"",TODAY()&gt;=N(I268)-'Settings'!$B$4),"FOLLOW UP - NO ANSWER; ","")&amp;IF(AND(O268="Accepted",Q268=""),"ACCEPTED - NOT SIGNED; ","")&amp;IF(AND(H268="",Q268=""),"ENTER NOTICE DAYS; ","")&amp;IF(AND(Q268&lt;&gt;"",R268=""),"ENTER NEW END DATE; ",""),LEN(IF(AND(I268&lt;&gt;"",TODAY()&gt;I268,N268="",Q268=""),"NOTICE DEADLINE PASSED - NOTHING SENT; ","")&amp;IF(AND(TODAY()&gt;E268,Q268="",L268&lt;&gt;"End"),"PAST END DATE - NOT RENEWED; ","")&amp;IF(AND(J268&lt;&gt;"",TODAY()&gt;=J268,OR(L268="",L268="Undecided"),N268="",Q268=""),"DECIDE NOW; ","")&amp;IF(AND(K268&lt;&gt;"",TODAY()&gt;=K268,TODAY()&lt;J268,OR(L268="",L268="Undecided"),Q268=""),"DECIDE SOON; ","")&amp;IF(AND(N268&lt;&gt;"",OR(O268="",O268="No answer"),Q268="",L268&lt;&gt;"End",I268&lt;&gt;"",TODAY()&gt;=N(I268)-'Settings'!$B$4),"FOLLOW UP - NO ANSWER; ","")&amp;IF(AND(O268="Accepted",Q268=""),"ACCEPTED - NOT SIGNED; ","")&amp;IF(AND(H268="",Q268=""),"ENTER NOTICE DAYS; ","")&amp;IF(AND(Q268&lt;&gt;"",R268=""),"ENTER NEW END DATE; ",""))-2)))</f>
        <v/>
      </c>
    </row>
    <row r="269">
      <c r="D269" s="6" t="n"/>
      <c r="E269" s="6" t="n"/>
      <c r="F269" s="7" t="n"/>
      <c r="I269" s="6">
        <f>IF(OR(E269="",H269=""),"",E269-H269)</f>
        <v/>
      </c>
      <c r="J269" s="6">
        <f>IF(I269="","",I269-'Settings'!$B$2)</f>
        <v/>
      </c>
      <c r="K269" s="6">
        <f>IF(J269="","",J269-'Settings'!$B$3)</f>
        <v/>
      </c>
      <c r="M269" s="7" t="n"/>
      <c r="N269" s="6" t="n"/>
      <c r="P269" s="6" t="n"/>
      <c r="Q269" s="6" t="n"/>
      <c r="R269" s="6" t="n"/>
      <c r="S269">
        <f>IF(OR(E269="",Q269&lt;&gt;""),"",E269-TODAY())</f>
        <v/>
      </c>
      <c r="T269">
        <f>IF(E269="","",IF(Q269&lt;&gt;"","RENEWED",IF(L269="End","ENDING",IF(N269&lt;&gt;"","OFFER SENT",IF(AND(J269&lt;&gt;"",TODAY()&gt;=J269),"DECIDE NOW","OK")))))</f>
        <v/>
      </c>
      <c r="U269">
        <f>IF(E269="","",IF(IF(AND(I269&lt;&gt;"",TODAY()&gt;I269,N269="",Q269=""),"NOTICE DEADLINE PASSED - NOTHING SENT; ","")&amp;IF(AND(TODAY()&gt;E269,Q269="",L269&lt;&gt;"End"),"PAST END DATE - NOT RENEWED; ","")&amp;IF(AND(J269&lt;&gt;"",TODAY()&gt;=J269,OR(L269="",L269="Undecided"),N269="",Q269=""),"DECIDE NOW; ","")&amp;IF(AND(K269&lt;&gt;"",TODAY()&gt;=K269,TODAY()&lt;J269,OR(L269="",L269="Undecided"),Q269=""),"DECIDE SOON; ","")&amp;IF(AND(N269&lt;&gt;"",OR(O269="",O269="No answer"),Q269="",L269&lt;&gt;"End",I269&lt;&gt;"",TODAY()&gt;=N(I269)-'Settings'!$B$4),"FOLLOW UP - NO ANSWER; ","")&amp;IF(AND(O269="Accepted",Q269=""),"ACCEPTED - NOT SIGNED; ","")&amp;IF(AND(H269="",Q269=""),"ENTER NOTICE DAYS; ","")&amp;IF(AND(Q269&lt;&gt;"",R269=""),"ENTER NEW END DATE; ","")="","",LEFT(IF(AND(I269&lt;&gt;"",TODAY()&gt;I269,N269="",Q269=""),"NOTICE DEADLINE PASSED - NOTHING SENT; ","")&amp;IF(AND(TODAY()&gt;E269,Q269="",L269&lt;&gt;"End"),"PAST END DATE - NOT RENEWED; ","")&amp;IF(AND(J269&lt;&gt;"",TODAY()&gt;=J269,OR(L269="",L269="Undecided"),N269="",Q269=""),"DECIDE NOW; ","")&amp;IF(AND(K269&lt;&gt;"",TODAY()&gt;=K269,TODAY()&lt;J269,OR(L269="",L269="Undecided"),Q269=""),"DECIDE SOON; ","")&amp;IF(AND(N269&lt;&gt;"",OR(O269="",O269="No answer"),Q269="",L269&lt;&gt;"End",I269&lt;&gt;"",TODAY()&gt;=N(I269)-'Settings'!$B$4),"FOLLOW UP - NO ANSWER; ","")&amp;IF(AND(O269="Accepted",Q269=""),"ACCEPTED - NOT SIGNED; ","")&amp;IF(AND(H269="",Q269=""),"ENTER NOTICE DAYS; ","")&amp;IF(AND(Q269&lt;&gt;"",R269=""),"ENTER NEW END DATE; ",""),LEN(IF(AND(I269&lt;&gt;"",TODAY()&gt;I269,N269="",Q269=""),"NOTICE DEADLINE PASSED - NOTHING SENT; ","")&amp;IF(AND(TODAY()&gt;E269,Q269="",L269&lt;&gt;"End"),"PAST END DATE - NOT RENEWED; ","")&amp;IF(AND(J269&lt;&gt;"",TODAY()&gt;=J269,OR(L269="",L269="Undecided"),N269="",Q269=""),"DECIDE NOW; ","")&amp;IF(AND(K269&lt;&gt;"",TODAY()&gt;=K269,TODAY()&lt;J269,OR(L269="",L269="Undecided"),Q269=""),"DECIDE SOON; ","")&amp;IF(AND(N269&lt;&gt;"",OR(O269="",O269="No answer"),Q269="",L269&lt;&gt;"End",I269&lt;&gt;"",TODAY()&gt;=N(I269)-'Settings'!$B$4),"FOLLOW UP - NO ANSWER; ","")&amp;IF(AND(O269="Accepted",Q269=""),"ACCEPTED - NOT SIGNED; ","")&amp;IF(AND(H269="",Q269=""),"ENTER NOTICE DAYS; ","")&amp;IF(AND(Q269&lt;&gt;"",R269=""),"ENTER NEW END DATE; ",""))-2)))</f>
        <v/>
      </c>
    </row>
    <row r="270">
      <c r="D270" s="6" t="n"/>
      <c r="E270" s="6" t="n"/>
      <c r="F270" s="7" t="n"/>
      <c r="I270" s="6">
        <f>IF(OR(E270="",H270=""),"",E270-H270)</f>
        <v/>
      </c>
      <c r="J270" s="6">
        <f>IF(I270="","",I270-'Settings'!$B$2)</f>
        <v/>
      </c>
      <c r="K270" s="6">
        <f>IF(J270="","",J270-'Settings'!$B$3)</f>
        <v/>
      </c>
      <c r="M270" s="7" t="n"/>
      <c r="N270" s="6" t="n"/>
      <c r="P270" s="6" t="n"/>
      <c r="Q270" s="6" t="n"/>
      <c r="R270" s="6" t="n"/>
      <c r="S270">
        <f>IF(OR(E270="",Q270&lt;&gt;""),"",E270-TODAY())</f>
        <v/>
      </c>
      <c r="T270">
        <f>IF(E270="","",IF(Q270&lt;&gt;"","RENEWED",IF(L270="End","ENDING",IF(N270&lt;&gt;"","OFFER SENT",IF(AND(J270&lt;&gt;"",TODAY()&gt;=J270),"DECIDE NOW","OK")))))</f>
        <v/>
      </c>
      <c r="U270">
        <f>IF(E270="","",IF(IF(AND(I270&lt;&gt;"",TODAY()&gt;I270,N270="",Q270=""),"NOTICE DEADLINE PASSED - NOTHING SENT; ","")&amp;IF(AND(TODAY()&gt;E270,Q270="",L270&lt;&gt;"End"),"PAST END DATE - NOT RENEWED; ","")&amp;IF(AND(J270&lt;&gt;"",TODAY()&gt;=J270,OR(L270="",L270="Undecided"),N270="",Q270=""),"DECIDE NOW; ","")&amp;IF(AND(K270&lt;&gt;"",TODAY()&gt;=K270,TODAY()&lt;J270,OR(L270="",L270="Undecided"),Q270=""),"DECIDE SOON; ","")&amp;IF(AND(N270&lt;&gt;"",OR(O270="",O270="No answer"),Q270="",L270&lt;&gt;"End",I270&lt;&gt;"",TODAY()&gt;=N(I270)-'Settings'!$B$4),"FOLLOW UP - NO ANSWER; ","")&amp;IF(AND(O270="Accepted",Q270=""),"ACCEPTED - NOT SIGNED; ","")&amp;IF(AND(H270="",Q270=""),"ENTER NOTICE DAYS; ","")&amp;IF(AND(Q270&lt;&gt;"",R270=""),"ENTER NEW END DATE; ","")="","",LEFT(IF(AND(I270&lt;&gt;"",TODAY()&gt;I270,N270="",Q270=""),"NOTICE DEADLINE PASSED - NOTHING SENT; ","")&amp;IF(AND(TODAY()&gt;E270,Q270="",L270&lt;&gt;"End"),"PAST END DATE - NOT RENEWED; ","")&amp;IF(AND(J270&lt;&gt;"",TODAY()&gt;=J270,OR(L270="",L270="Undecided"),N270="",Q270=""),"DECIDE NOW; ","")&amp;IF(AND(K270&lt;&gt;"",TODAY()&gt;=K270,TODAY()&lt;J270,OR(L270="",L270="Undecided"),Q270=""),"DECIDE SOON; ","")&amp;IF(AND(N270&lt;&gt;"",OR(O270="",O270="No answer"),Q270="",L270&lt;&gt;"End",I270&lt;&gt;"",TODAY()&gt;=N(I270)-'Settings'!$B$4),"FOLLOW UP - NO ANSWER; ","")&amp;IF(AND(O270="Accepted",Q270=""),"ACCEPTED - NOT SIGNED; ","")&amp;IF(AND(H270="",Q270=""),"ENTER NOTICE DAYS; ","")&amp;IF(AND(Q270&lt;&gt;"",R270=""),"ENTER NEW END DATE; ",""),LEN(IF(AND(I270&lt;&gt;"",TODAY()&gt;I270,N270="",Q270=""),"NOTICE DEADLINE PASSED - NOTHING SENT; ","")&amp;IF(AND(TODAY()&gt;E270,Q270="",L270&lt;&gt;"End"),"PAST END DATE - NOT RENEWED; ","")&amp;IF(AND(J270&lt;&gt;"",TODAY()&gt;=J270,OR(L270="",L270="Undecided"),N270="",Q270=""),"DECIDE NOW; ","")&amp;IF(AND(K270&lt;&gt;"",TODAY()&gt;=K270,TODAY()&lt;J270,OR(L270="",L270="Undecided"),Q270=""),"DECIDE SOON; ","")&amp;IF(AND(N270&lt;&gt;"",OR(O270="",O270="No answer"),Q270="",L270&lt;&gt;"End",I270&lt;&gt;"",TODAY()&gt;=N(I270)-'Settings'!$B$4),"FOLLOW UP - NO ANSWER; ","")&amp;IF(AND(O270="Accepted",Q270=""),"ACCEPTED - NOT SIGNED; ","")&amp;IF(AND(H270="",Q270=""),"ENTER NOTICE DAYS; ","")&amp;IF(AND(Q270&lt;&gt;"",R270=""),"ENTER NEW END DATE; ",""))-2)))</f>
        <v/>
      </c>
    </row>
    <row r="271">
      <c r="D271" s="6" t="n"/>
      <c r="E271" s="6" t="n"/>
      <c r="F271" s="7" t="n"/>
      <c r="I271" s="6">
        <f>IF(OR(E271="",H271=""),"",E271-H271)</f>
        <v/>
      </c>
      <c r="J271" s="6">
        <f>IF(I271="","",I271-'Settings'!$B$2)</f>
        <v/>
      </c>
      <c r="K271" s="6">
        <f>IF(J271="","",J271-'Settings'!$B$3)</f>
        <v/>
      </c>
      <c r="M271" s="7" t="n"/>
      <c r="N271" s="6" t="n"/>
      <c r="P271" s="6" t="n"/>
      <c r="Q271" s="6" t="n"/>
      <c r="R271" s="6" t="n"/>
      <c r="S271">
        <f>IF(OR(E271="",Q271&lt;&gt;""),"",E271-TODAY())</f>
        <v/>
      </c>
      <c r="T271">
        <f>IF(E271="","",IF(Q271&lt;&gt;"","RENEWED",IF(L271="End","ENDING",IF(N271&lt;&gt;"","OFFER SENT",IF(AND(J271&lt;&gt;"",TODAY()&gt;=J271),"DECIDE NOW","OK")))))</f>
        <v/>
      </c>
      <c r="U271">
        <f>IF(E271="","",IF(IF(AND(I271&lt;&gt;"",TODAY()&gt;I271,N271="",Q271=""),"NOTICE DEADLINE PASSED - NOTHING SENT; ","")&amp;IF(AND(TODAY()&gt;E271,Q271="",L271&lt;&gt;"End"),"PAST END DATE - NOT RENEWED; ","")&amp;IF(AND(J271&lt;&gt;"",TODAY()&gt;=J271,OR(L271="",L271="Undecided"),N271="",Q271=""),"DECIDE NOW; ","")&amp;IF(AND(K271&lt;&gt;"",TODAY()&gt;=K271,TODAY()&lt;J271,OR(L271="",L271="Undecided"),Q271=""),"DECIDE SOON; ","")&amp;IF(AND(N271&lt;&gt;"",OR(O271="",O271="No answer"),Q271="",L271&lt;&gt;"End",I271&lt;&gt;"",TODAY()&gt;=N(I271)-'Settings'!$B$4),"FOLLOW UP - NO ANSWER; ","")&amp;IF(AND(O271="Accepted",Q271=""),"ACCEPTED - NOT SIGNED; ","")&amp;IF(AND(H271="",Q271=""),"ENTER NOTICE DAYS; ","")&amp;IF(AND(Q271&lt;&gt;"",R271=""),"ENTER NEW END DATE; ","")="","",LEFT(IF(AND(I271&lt;&gt;"",TODAY()&gt;I271,N271="",Q271=""),"NOTICE DEADLINE PASSED - NOTHING SENT; ","")&amp;IF(AND(TODAY()&gt;E271,Q271="",L271&lt;&gt;"End"),"PAST END DATE - NOT RENEWED; ","")&amp;IF(AND(J271&lt;&gt;"",TODAY()&gt;=J271,OR(L271="",L271="Undecided"),N271="",Q271=""),"DECIDE NOW; ","")&amp;IF(AND(K271&lt;&gt;"",TODAY()&gt;=K271,TODAY()&lt;J271,OR(L271="",L271="Undecided"),Q271=""),"DECIDE SOON; ","")&amp;IF(AND(N271&lt;&gt;"",OR(O271="",O271="No answer"),Q271="",L271&lt;&gt;"End",I271&lt;&gt;"",TODAY()&gt;=N(I271)-'Settings'!$B$4),"FOLLOW UP - NO ANSWER; ","")&amp;IF(AND(O271="Accepted",Q271=""),"ACCEPTED - NOT SIGNED; ","")&amp;IF(AND(H271="",Q271=""),"ENTER NOTICE DAYS; ","")&amp;IF(AND(Q271&lt;&gt;"",R271=""),"ENTER NEW END DATE; ",""),LEN(IF(AND(I271&lt;&gt;"",TODAY()&gt;I271,N271="",Q271=""),"NOTICE DEADLINE PASSED - NOTHING SENT; ","")&amp;IF(AND(TODAY()&gt;E271,Q271="",L271&lt;&gt;"End"),"PAST END DATE - NOT RENEWED; ","")&amp;IF(AND(J271&lt;&gt;"",TODAY()&gt;=J271,OR(L271="",L271="Undecided"),N271="",Q271=""),"DECIDE NOW; ","")&amp;IF(AND(K271&lt;&gt;"",TODAY()&gt;=K271,TODAY()&lt;J271,OR(L271="",L271="Undecided"),Q271=""),"DECIDE SOON; ","")&amp;IF(AND(N271&lt;&gt;"",OR(O271="",O271="No answer"),Q271="",L271&lt;&gt;"End",I271&lt;&gt;"",TODAY()&gt;=N(I271)-'Settings'!$B$4),"FOLLOW UP - NO ANSWER; ","")&amp;IF(AND(O271="Accepted",Q271=""),"ACCEPTED - NOT SIGNED; ","")&amp;IF(AND(H271="",Q271=""),"ENTER NOTICE DAYS; ","")&amp;IF(AND(Q271&lt;&gt;"",R271=""),"ENTER NEW END DATE; ",""))-2)))</f>
        <v/>
      </c>
    </row>
    <row r="272">
      <c r="D272" s="6" t="n"/>
      <c r="E272" s="6" t="n"/>
      <c r="F272" s="7" t="n"/>
      <c r="I272" s="6">
        <f>IF(OR(E272="",H272=""),"",E272-H272)</f>
        <v/>
      </c>
      <c r="J272" s="6">
        <f>IF(I272="","",I272-'Settings'!$B$2)</f>
        <v/>
      </c>
      <c r="K272" s="6">
        <f>IF(J272="","",J272-'Settings'!$B$3)</f>
        <v/>
      </c>
      <c r="M272" s="7" t="n"/>
      <c r="N272" s="6" t="n"/>
      <c r="P272" s="6" t="n"/>
      <c r="Q272" s="6" t="n"/>
      <c r="R272" s="6" t="n"/>
      <c r="S272">
        <f>IF(OR(E272="",Q272&lt;&gt;""),"",E272-TODAY())</f>
        <v/>
      </c>
      <c r="T272">
        <f>IF(E272="","",IF(Q272&lt;&gt;"","RENEWED",IF(L272="End","ENDING",IF(N272&lt;&gt;"","OFFER SENT",IF(AND(J272&lt;&gt;"",TODAY()&gt;=J272),"DECIDE NOW","OK")))))</f>
        <v/>
      </c>
      <c r="U272">
        <f>IF(E272="","",IF(IF(AND(I272&lt;&gt;"",TODAY()&gt;I272,N272="",Q272=""),"NOTICE DEADLINE PASSED - NOTHING SENT; ","")&amp;IF(AND(TODAY()&gt;E272,Q272="",L272&lt;&gt;"End"),"PAST END DATE - NOT RENEWED; ","")&amp;IF(AND(J272&lt;&gt;"",TODAY()&gt;=J272,OR(L272="",L272="Undecided"),N272="",Q272=""),"DECIDE NOW; ","")&amp;IF(AND(K272&lt;&gt;"",TODAY()&gt;=K272,TODAY()&lt;J272,OR(L272="",L272="Undecided"),Q272=""),"DECIDE SOON; ","")&amp;IF(AND(N272&lt;&gt;"",OR(O272="",O272="No answer"),Q272="",L272&lt;&gt;"End",I272&lt;&gt;"",TODAY()&gt;=N(I272)-'Settings'!$B$4),"FOLLOW UP - NO ANSWER; ","")&amp;IF(AND(O272="Accepted",Q272=""),"ACCEPTED - NOT SIGNED; ","")&amp;IF(AND(H272="",Q272=""),"ENTER NOTICE DAYS; ","")&amp;IF(AND(Q272&lt;&gt;"",R272=""),"ENTER NEW END DATE; ","")="","",LEFT(IF(AND(I272&lt;&gt;"",TODAY()&gt;I272,N272="",Q272=""),"NOTICE DEADLINE PASSED - NOTHING SENT; ","")&amp;IF(AND(TODAY()&gt;E272,Q272="",L272&lt;&gt;"End"),"PAST END DATE - NOT RENEWED; ","")&amp;IF(AND(J272&lt;&gt;"",TODAY()&gt;=J272,OR(L272="",L272="Undecided"),N272="",Q272=""),"DECIDE NOW; ","")&amp;IF(AND(K272&lt;&gt;"",TODAY()&gt;=K272,TODAY()&lt;J272,OR(L272="",L272="Undecided"),Q272=""),"DECIDE SOON; ","")&amp;IF(AND(N272&lt;&gt;"",OR(O272="",O272="No answer"),Q272="",L272&lt;&gt;"End",I272&lt;&gt;"",TODAY()&gt;=N(I272)-'Settings'!$B$4),"FOLLOW UP - NO ANSWER; ","")&amp;IF(AND(O272="Accepted",Q272=""),"ACCEPTED - NOT SIGNED; ","")&amp;IF(AND(H272="",Q272=""),"ENTER NOTICE DAYS; ","")&amp;IF(AND(Q272&lt;&gt;"",R272=""),"ENTER NEW END DATE; ",""),LEN(IF(AND(I272&lt;&gt;"",TODAY()&gt;I272,N272="",Q272=""),"NOTICE DEADLINE PASSED - NOTHING SENT; ","")&amp;IF(AND(TODAY()&gt;E272,Q272="",L272&lt;&gt;"End"),"PAST END DATE - NOT RENEWED; ","")&amp;IF(AND(J272&lt;&gt;"",TODAY()&gt;=J272,OR(L272="",L272="Undecided"),N272="",Q272=""),"DECIDE NOW; ","")&amp;IF(AND(K272&lt;&gt;"",TODAY()&gt;=K272,TODAY()&lt;J272,OR(L272="",L272="Undecided"),Q272=""),"DECIDE SOON; ","")&amp;IF(AND(N272&lt;&gt;"",OR(O272="",O272="No answer"),Q272="",L272&lt;&gt;"End",I272&lt;&gt;"",TODAY()&gt;=N(I272)-'Settings'!$B$4),"FOLLOW UP - NO ANSWER; ","")&amp;IF(AND(O272="Accepted",Q272=""),"ACCEPTED - NOT SIGNED; ","")&amp;IF(AND(H272="",Q272=""),"ENTER NOTICE DAYS; ","")&amp;IF(AND(Q272&lt;&gt;"",R272=""),"ENTER NEW END DATE; ",""))-2)))</f>
        <v/>
      </c>
    </row>
    <row r="273">
      <c r="D273" s="6" t="n"/>
      <c r="E273" s="6" t="n"/>
      <c r="F273" s="7" t="n"/>
      <c r="I273" s="6">
        <f>IF(OR(E273="",H273=""),"",E273-H273)</f>
        <v/>
      </c>
      <c r="J273" s="6">
        <f>IF(I273="","",I273-'Settings'!$B$2)</f>
        <v/>
      </c>
      <c r="K273" s="6">
        <f>IF(J273="","",J273-'Settings'!$B$3)</f>
        <v/>
      </c>
      <c r="M273" s="7" t="n"/>
      <c r="N273" s="6" t="n"/>
      <c r="P273" s="6" t="n"/>
      <c r="Q273" s="6" t="n"/>
      <c r="R273" s="6" t="n"/>
      <c r="S273">
        <f>IF(OR(E273="",Q273&lt;&gt;""),"",E273-TODAY())</f>
        <v/>
      </c>
      <c r="T273">
        <f>IF(E273="","",IF(Q273&lt;&gt;"","RENEWED",IF(L273="End","ENDING",IF(N273&lt;&gt;"","OFFER SENT",IF(AND(J273&lt;&gt;"",TODAY()&gt;=J273),"DECIDE NOW","OK")))))</f>
        <v/>
      </c>
      <c r="U273">
        <f>IF(E273="","",IF(IF(AND(I273&lt;&gt;"",TODAY()&gt;I273,N273="",Q273=""),"NOTICE DEADLINE PASSED - NOTHING SENT; ","")&amp;IF(AND(TODAY()&gt;E273,Q273="",L273&lt;&gt;"End"),"PAST END DATE - NOT RENEWED; ","")&amp;IF(AND(J273&lt;&gt;"",TODAY()&gt;=J273,OR(L273="",L273="Undecided"),N273="",Q273=""),"DECIDE NOW; ","")&amp;IF(AND(K273&lt;&gt;"",TODAY()&gt;=K273,TODAY()&lt;J273,OR(L273="",L273="Undecided"),Q273=""),"DECIDE SOON; ","")&amp;IF(AND(N273&lt;&gt;"",OR(O273="",O273="No answer"),Q273="",L273&lt;&gt;"End",I273&lt;&gt;"",TODAY()&gt;=N(I273)-'Settings'!$B$4),"FOLLOW UP - NO ANSWER; ","")&amp;IF(AND(O273="Accepted",Q273=""),"ACCEPTED - NOT SIGNED; ","")&amp;IF(AND(H273="",Q273=""),"ENTER NOTICE DAYS; ","")&amp;IF(AND(Q273&lt;&gt;"",R273=""),"ENTER NEW END DATE; ","")="","",LEFT(IF(AND(I273&lt;&gt;"",TODAY()&gt;I273,N273="",Q273=""),"NOTICE DEADLINE PASSED - NOTHING SENT; ","")&amp;IF(AND(TODAY()&gt;E273,Q273="",L273&lt;&gt;"End"),"PAST END DATE - NOT RENEWED; ","")&amp;IF(AND(J273&lt;&gt;"",TODAY()&gt;=J273,OR(L273="",L273="Undecided"),N273="",Q273=""),"DECIDE NOW; ","")&amp;IF(AND(K273&lt;&gt;"",TODAY()&gt;=K273,TODAY()&lt;J273,OR(L273="",L273="Undecided"),Q273=""),"DECIDE SOON; ","")&amp;IF(AND(N273&lt;&gt;"",OR(O273="",O273="No answer"),Q273="",L273&lt;&gt;"End",I273&lt;&gt;"",TODAY()&gt;=N(I273)-'Settings'!$B$4),"FOLLOW UP - NO ANSWER; ","")&amp;IF(AND(O273="Accepted",Q273=""),"ACCEPTED - NOT SIGNED; ","")&amp;IF(AND(H273="",Q273=""),"ENTER NOTICE DAYS; ","")&amp;IF(AND(Q273&lt;&gt;"",R273=""),"ENTER NEW END DATE; ",""),LEN(IF(AND(I273&lt;&gt;"",TODAY()&gt;I273,N273="",Q273=""),"NOTICE DEADLINE PASSED - NOTHING SENT; ","")&amp;IF(AND(TODAY()&gt;E273,Q273="",L273&lt;&gt;"End"),"PAST END DATE - NOT RENEWED; ","")&amp;IF(AND(J273&lt;&gt;"",TODAY()&gt;=J273,OR(L273="",L273="Undecided"),N273="",Q273=""),"DECIDE NOW; ","")&amp;IF(AND(K273&lt;&gt;"",TODAY()&gt;=K273,TODAY()&lt;J273,OR(L273="",L273="Undecided"),Q273=""),"DECIDE SOON; ","")&amp;IF(AND(N273&lt;&gt;"",OR(O273="",O273="No answer"),Q273="",L273&lt;&gt;"End",I273&lt;&gt;"",TODAY()&gt;=N(I273)-'Settings'!$B$4),"FOLLOW UP - NO ANSWER; ","")&amp;IF(AND(O273="Accepted",Q273=""),"ACCEPTED - NOT SIGNED; ","")&amp;IF(AND(H273="",Q273=""),"ENTER NOTICE DAYS; ","")&amp;IF(AND(Q273&lt;&gt;"",R273=""),"ENTER NEW END DATE; ",""))-2)))</f>
        <v/>
      </c>
    </row>
    <row r="274">
      <c r="D274" s="6" t="n"/>
      <c r="E274" s="6" t="n"/>
      <c r="F274" s="7" t="n"/>
      <c r="I274" s="6">
        <f>IF(OR(E274="",H274=""),"",E274-H274)</f>
        <v/>
      </c>
      <c r="J274" s="6">
        <f>IF(I274="","",I274-'Settings'!$B$2)</f>
        <v/>
      </c>
      <c r="K274" s="6">
        <f>IF(J274="","",J274-'Settings'!$B$3)</f>
        <v/>
      </c>
      <c r="M274" s="7" t="n"/>
      <c r="N274" s="6" t="n"/>
      <c r="P274" s="6" t="n"/>
      <c r="Q274" s="6" t="n"/>
      <c r="R274" s="6" t="n"/>
      <c r="S274">
        <f>IF(OR(E274="",Q274&lt;&gt;""),"",E274-TODAY())</f>
        <v/>
      </c>
      <c r="T274">
        <f>IF(E274="","",IF(Q274&lt;&gt;"","RENEWED",IF(L274="End","ENDING",IF(N274&lt;&gt;"","OFFER SENT",IF(AND(J274&lt;&gt;"",TODAY()&gt;=J274),"DECIDE NOW","OK")))))</f>
        <v/>
      </c>
      <c r="U274">
        <f>IF(E274="","",IF(IF(AND(I274&lt;&gt;"",TODAY()&gt;I274,N274="",Q274=""),"NOTICE DEADLINE PASSED - NOTHING SENT; ","")&amp;IF(AND(TODAY()&gt;E274,Q274="",L274&lt;&gt;"End"),"PAST END DATE - NOT RENEWED; ","")&amp;IF(AND(J274&lt;&gt;"",TODAY()&gt;=J274,OR(L274="",L274="Undecided"),N274="",Q274=""),"DECIDE NOW; ","")&amp;IF(AND(K274&lt;&gt;"",TODAY()&gt;=K274,TODAY()&lt;J274,OR(L274="",L274="Undecided"),Q274=""),"DECIDE SOON; ","")&amp;IF(AND(N274&lt;&gt;"",OR(O274="",O274="No answer"),Q274="",L274&lt;&gt;"End",I274&lt;&gt;"",TODAY()&gt;=N(I274)-'Settings'!$B$4),"FOLLOW UP - NO ANSWER; ","")&amp;IF(AND(O274="Accepted",Q274=""),"ACCEPTED - NOT SIGNED; ","")&amp;IF(AND(H274="",Q274=""),"ENTER NOTICE DAYS; ","")&amp;IF(AND(Q274&lt;&gt;"",R274=""),"ENTER NEW END DATE; ","")="","",LEFT(IF(AND(I274&lt;&gt;"",TODAY()&gt;I274,N274="",Q274=""),"NOTICE DEADLINE PASSED - NOTHING SENT; ","")&amp;IF(AND(TODAY()&gt;E274,Q274="",L274&lt;&gt;"End"),"PAST END DATE - NOT RENEWED; ","")&amp;IF(AND(J274&lt;&gt;"",TODAY()&gt;=J274,OR(L274="",L274="Undecided"),N274="",Q274=""),"DECIDE NOW; ","")&amp;IF(AND(K274&lt;&gt;"",TODAY()&gt;=K274,TODAY()&lt;J274,OR(L274="",L274="Undecided"),Q274=""),"DECIDE SOON; ","")&amp;IF(AND(N274&lt;&gt;"",OR(O274="",O274="No answer"),Q274="",L274&lt;&gt;"End",I274&lt;&gt;"",TODAY()&gt;=N(I274)-'Settings'!$B$4),"FOLLOW UP - NO ANSWER; ","")&amp;IF(AND(O274="Accepted",Q274=""),"ACCEPTED - NOT SIGNED; ","")&amp;IF(AND(H274="",Q274=""),"ENTER NOTICE DAYS; ","")&amp;IF(AND(Q274&lt;&gt;"",R274=""),"ENTER NEW END DATE; ",""),LEN(IF(AND(I274&lt;&gt;"",TODAY()&gt;I274,N274="",Q274=""),"NOTICE DEADLINE PASSED - NOTHING SENT; ","")&amp;IF(AND(TODAY()&gt;E274,Q274="",L274&lt;&gt;"End"),"PAST END DATE - NOT RENEWED; ","")&amp;IF(AND(J274&lt;&gt;"",TODAY()&gt;=J274,OR(L274="",L274="Undecided"),N274="",Q274=""),"DECIDE NOW; ","")&amp;IF(AND(K274&lt;&gt;"",TODAY()&gt;=K274,TODAY()&lt;J274,OR(L274="",L274="Undecided"),Q274=""),"DECIDE SOON; ","")&amp;IF(AND(N274&lt;&gt;"",OR(O274="",O274="No answer"),Q274="",L274&lt;&gt;"End",I274&lt;&gt;"",TODAY()&gt;=N(I274)-'Settings'!$B$4),"FOLLOW UP - NO ANSWER; ","")&amp;IF(AND(O274="Accepted",Q274=""),"ACCEPTED - NOT SIGNED; ","")&amp;IF(AND(H274="",Q274=""),"ENTER NOTICE DAYS; ","")&amp;IF(AND(Q274&lt;&gt;"",R274=""),"ENTER NEW END DATE; ",""))-2)))</f>
        <v/>
      </c>
    </row>
    <row r="275">
      <c r="D275" s="6" t="n"/>
      <c r="E275" s="6" t="n"/>
      <c r="F275" s="7" t="n"/>
      <c r="I275" s="6">
        <f>IF(OR(E275="",H275=""),"",E275-H275)</f>
        <v/>
      </c>
      <c r="J275" s="6">
        <f>IF(I275="","",I275-'Settings'!$B$2)</f>
        <v/>
      </c>
      <c r="K275" s="6">
        <f>IF(J275="","",J275-'Settings'!$B$3)</f>
        <v/>
      </c>
      <c r="M275" s="7" t="n"/>
      <c r="N275" s="6" t="n"/>
      <c r="P275" s="6" t="n"/>
      <c r="Q275" s="6" t="n"/>
      <c r="R275" s="6" t="n"/>
      <c r="S275">
        <f>IF(OR(E275="",Q275&lt;&gt;""),"",E275-TODAY())</f>
        <v/>
      </c>
      <c r="T275">
        <f>IF(E275="","",IF(Q275&lt;&gt;"","RENEWED",IF(L275="End","ENDING",IF(N275&lt;&gt;"","OFFER SENT",IF(AND(J275&lt;&gt;"",TODAY()&gt;=J275),"DECIDE NOW","OK")))))</f>
        <v/>
      </c>
      <c r="U275">
        <f>IF(E275="","",IF(IF(AND(I275&lt;&gt;"",TODAY()&gt;I275,N275="",Q275=""),"NOTICE DEADLINE PASSED - NOTHING SENT; ","")&amp;IF(AND(TODAY()&gt;E275,Q275="",L275&lt;&gt;"End"),"PAST END DATE - NOT RENEWED; ","")&amp;IF(AND(J275&lt;&gt;"",TODAY()&gt;=J275,OR(L275="",L275="Undecided"),N275="",Q275=""),"DECIDE NOW; ","")&amp;IF(AND(K275&lt;&gt;"",TODAY()&gt;=K275,TODAY()&lt;J275,OR(L275="",L275="Undecided"),Q275=""),"DECIDE SOON; ","")&amp;IF(AND(N275&lt;&gt;"",OR(O275="",O275="No answer"),Q275="",L275&lt;&gt;"End",I275&lt;&gt;"",TODAY()&gt;=N(I275)-'Settings'!$B$4),"FOLLOW UP - NO ANSWER; ","")&amp;IF(AND(O275="Accepted",Q275=""),"ACCEPTED - NOT SIGNED; ","")&amp;IF(AND(H275="",Q275=""),"ENTER NOTICE DAYS; ","")&amp;IF(AND(Q275&lt;&gt;"",R275=""),"ENTER NEW END DATE; ","")="","",LEFT(IF(AND(I275&lt;&gt;"",TODAY()&gt;I275,N275="",Q275=""),"NOTICE DEADLINE PASSED - NOTHING SENT; ","")&amp;IF(AND(TODAY()&gt;E275,Q275="",L275&lt;&gt;"End"),"PAST END DATE - NOT RENEWED; ","")&amp;IF(AND(J275&lt;&gt;"",TODAY()&gt;=J275,OR(L275="",L275="Undecided"),N275="",Q275=""),"DECIDE NOW; ","")&amp;IF(AND(K275&lt;&gt;"",TODAY()&gt;=K275,TODAY()&lt;J275,OR(L275="",L275="Undecided"),Q275=""),"DECIDE SOON; ","")&amp;IF(AND(N275&lt;&gt;"",OR(O275="",O275="No answer"),Q275="",L275&lt;&gt;"End",I275&lt;&gt;"",TODAY()&gt;=N(I275)-'Settings'!$B$4),"FOLLOW UP - NO ANSWER; ","")&amp;IF(AND(O275="Accepted",Q275=""),"ACCEPTED - NOT SIGNED; ","")&amp;IF(AND(H275="",Q275=""),"ENTER NOTICE DAYS; ","")&amp;IF(AND(Q275&lt;&gt;"",R275=""),"ENTER NEW END DATE; ",""),LEN(IF(AND(I275&lt;&gt;"",TODAY()&gt;I275,N275="",Q275=""),"NOTICE DEADLINE PASSED - NOTHING SENT; ","")&amp;IF(AND(TODAY()&gt;E275,Q275="",L275&lt;&gt;"End"),"PAST END DATE - NOT RENEWED; ","")&amp;IF(AND(J275&lt;&gt;"",TODAY()&gt;=J275,OR(L275="",L275="Undecided"),N275="",Q275=""),"DECIDE NOW; ","")&amp;IF(AND(K275&lt;&gt;"",TODAY()&gt;=K275,TODAY()&lt;J275,OR(L275="",L275="Undecided"),Q275=""),"DECIDE SOON; ","")&amp;IF(AND(N275&lt;&gt;"",OR(O275="",O275="No answer"),Q275="",L275&lt;&gt;"End",I275&lt;&gt;"",TODAY()&gt;=N(I275)-'Settings'!$B$4),"FOLLOW UP - NO ANSWER; ","")&amp;IF(AND(O275="Accepted",Q275=""),"ACCEPTED - NOT SIGNED; ","")&amp;IF(AND(H275="",Q275=""),"ENTER NOTICE DAYS; ","")&amp;IF(AND(Q275&lt;&gt;"",R275=""),"ENTER NEW END DATE; ",""))-2)))</f>
        <v/>
      </c>
    </row>
    <row r="276">
      <c r="D276" s="6" t="n"/>
      <c r="E276" s="6" t="n"/>
      <c r="F276" s="7" t="n"/>
      <c r="I276" s="6">
        <f>IF(OR(E276="",H276=""),"",E276-H276)</f>
        <v/>
      </c>
      <c r="J276" s="6">
        <f>IF(I276="","",I276-'Settings'!$B$2)</f>
        <v/>
      </c>
      <c r="K276" s="6">
        <f>IF(J276="","",J276-'Settings'!$B$3)</f>
        <v/>
      </c>
      <c r="M276" s="7" t="n"/>
      <c r="N276" s="6" t="n"/>
      <c r="P276" s="6" t="n"/>
      <c r="Q276" s="6" t="n"/>
      <c r="R276" s="6" t="n"/>
      <c r="S276">
        <f>IF(OR(E276="",Q276&lt;&gt;""),"",E276-TODAY())</f>
        <v/>
      </c>
      <c r="T276">
        <f>IF(E276="","",IF(Q276&lt;&gt;"","RENEWED",IF(L276="End","ENDING",IF(N276&lt;&gt;"","OFFER SENT",IF(AND(J276&lt;&gt;"",TODAY()&gt;=J276),"DECIDE NOW","OK")))))</f>
        <v/>
      </c>
      <c r="U276">
        <f>IF(E276="","",IF(IF(AND(I276&lt;&gt;"",TODAY()&gt;I276,N276="",Q276=""),"NOTICE DEADLINE PASSED - NOTHING SENT; ","")&amp;IF(AND(TODAY()&gt;E276,Q276="",L276&lt;&gt;"End"),"PAST END DATE - NOT RENEWED; ","")&amp;IF(AND(J276&lt;&gt;"",TODAY()&gt;=J276,OR(L276="",L276="Undecided"),N276="",Q276=""),"DECIDE NOW; ","")&amp;IF(AND(K276&lt;&gt;"",TODAY()&gt;=K276,TODAY()&lt;J276,OR(L276="",L276="Undecided"),Q276=""),"DECIDE SOON; ","")&amp;IF(AND(N276&lt;&gt;"",OR(O276="",O276="No answer"),Q276="",L276&lt;&gt;"End",I276&lt;&gt;"",TODAY()&gt;=N(I276)-'Settings'!$B$4),"FOLLOW UP - NO ANSWER; ","")&amp;IF(AND(O276="Accepted",Q276=""),"ACCEPTED - NOT SIGNED; ","")&amp;IF(AND(H276="",Q276=""),"ENTER NOTICE DAYS; ","")&amp;IF(AND(Q276&lt;&gt;"",R276=""),"ENTER NEW END DATE; ","")="","",LEFT(IF(AND(I276&lt;&gt;"",TODAY()&gt;I276,N276="",Q276=""),"NOTICE DEADLINE PASSED - NOTHING SENT; ","")&amp;IF(AND(TODAY()&gt;E276,Q276="",L276&lt;&gt;"End"),"PAST END DATE - NOT RENEWED; ","")&amp;IF(AND(J276&lt;&gt;"",TODAY()&gt;=J276,OR(L276="",L276="Undecided"),N276="",Q276=""),"DECIDE NOW; ","")&amp;IF(AND(K276&lt;&gt;"",TODAY()&gt;=K276,TODAY()&lt;J276,OR(L276="",L276="Undecided"),Q276=""),"DECIDE SOON; ","")&amp;IF(AND(N276&lt;&gt;"",OR(O276="",O276="No answer"),Q276="",L276&lt;&gt;"End",I276&lt;&gt;"",TODAY()&gt;=N(I276)-'Settings'!$B$4),"FOLLOW UP - NO ANSWER; ","")&amp;IF(AND(O276="Accepted",Q276=""),"ACCEPTED - NOT SIGNED; ","")&amp;IF(AND(H276="",Q276=""),"ENTER NOTICE DAYS; ","")&amp;IF(AND(Q276&lt;&gt;"",R276=""),"ENTER NEW END DATE; ",""),LEN(IF(AND(I276&lt;&gt;"",TODAY()&gt;I276,N276="",Q276=""),"NOTICE DEADLINE PASSED - NOTHING SENT; ","")&amp;IF(AND(TODAY()&gt;E276,Q276="",L276&lt;&gt;"End"),"PAST END DATE - NOT RENEWED; ","")&amp;IF(AND(J276&lt;&gt;"",TODAY()&gt;=J276,OR(L276="",L276="Undecided"),N276="",Q276=""),"DECIDE NOW; ","")&amp;IF(AND(K276&lt;&gt;"",TODAY()&gt;=K276,TODAY()&lt;J276,OR(L276="",L276="Undecided"),Q276=""),"DECIDE SOON; ","")&amp;IF(AND(N276&lt;&gt;"",OR(O276="",O276="No answer"),Q276="",L276&lt;&gt;"End",I276&lt;&gt;"",TODAY()&gt;=N(I276)-'Settings'!$B$4),"FOLLOW UP - NO ANSWER; ","")&amp;IF(AND(O276="Accepted",Q276=""),"ACCEPTED - NOT SIGNED; ","")&amp;IF(AND(H276="",Q276=""),"ENTER NOTICE DAYS; ","")&amp;IF(AND(Q276&lt;&gt;"",R276=""),"ENTER NEW END DATE; ",""))-2)))</f>
        <v/>
      </c>
    </row>
    <row r="277">
      <c r="D277" s="6" t="n"/>
      <c r="E277" s="6" t="n"/>
      <c r="F277" s="7" t="n"/>
      <c r="I277" s="6">
        <f>IF(OR(E277="",H277=""),"",E277-H277)</f>
        <v/>
      </c>
      <c r="J277" s="6">
        <f>IF(I277="","",I277-'Settings'!$B$2)</f>
        <v/>
      </c>
      <c r="K277" s="6">
        <f>IF(J277="","",J277-'Settings'!$B$3)</f>
        <v/>
      </c>
      <c r="M277" s="7" t="n"/>
      <c r="N277" s="6" t="n"/>
      <c r="P277" s="6" t="n"/>
      <c r="Q277" s="6" t="n"/>
      <c r="R277" s="6" t="n"/>
      <c r="S277">
        <f>IF(OR(E277="",Q277&lt;&gt;""),"",E277-TODAY())</f>
        <v/>
      </c>
      <c r="T277">
        <f>IF(E277="","",IF(Q277&lt;&gt;"","RENEWED",IF(L277="End","ENDING",IF(N277&lt;&gt;"","OFFER SENT",IF(AND(J277&lt;&gt;"",TODAY()&gt;=J277),"DECIDE NOW","OK")))))</f>
        <v/>
      </c>
      <c r="U277">
        <f>IF(E277="","",IF(IF(AND(I277&lt;&gt;"",TODAY()&gt;I277,N277="",Q277=""),"NOTICE DEADLINE PASSED - NOTHING SENT; ","")&amp;IF(AND(TODAY()&gt;E277,Q277="",L277&lt;&gt;"End"),"PAST END DATE - NOT RENEWED; ","")&amp;IF(AND(J277&lt;&gt;"",TODAY()&gt;=J277,OR(L277="",L277="Undecided"),N277="",Q277=""),"DECIDE NOW; ","")&amp;IF(AND(K277&lt;&gt;"",TODAY()&gt;=K277,TODAY()&lt;J277,OR(L277="",L277="Undecided"),Q277=""),"DECIDE SOON; ","")&amp;IF(AND(N277&lt;&gt;"",OR(O277="",O277="No answer"),Q277="",L277&lt;&gt;"End",I277&lt;&gt;"",TODAY()&gt;=N(I277)-'Settings'!$B$4),"FOLLOW UP - NO ANSWER; ","")&amp;IF(AND(O277="Accepted",Q277=""),"ACCEPTED - NOT SIGNED; ","")&amp;IF(AND(H277="",Q277=""),"ENTER NOTICE DAYS; ","")&amp;IF(AND(Q277&lt;&gt;"",R277=""),"ENTER NEW END DATE; ","")="","",LEFT(IF(AND(I277&lt;&gt;"",TODAY()&gt;I277,N277="",Q277=""),"NOTICE DEADLINE PASSED - NOTHING SENT; ","")&amp;IF(AND(TODAY()&gt;E277,Q277="",L277&lt;&gt;"End"),"PAST END DATE - NOT RENEWED; ","")&amp;IF(AND(J277&lt;&gt;"",TODAY()&gt;=J277,OR(L277="",L277="Undecided"),N277="",Q277=""),"DECIDE NOW; ","")&amp;IF(AND(K277&lt;&gt;"",TODAY()&gt;=K277,TODAY()&lt;J277,OR(L277="",L277="Undecided"),Q277=""),"DECIDE SOON; ","")&amp;IF(AND(N277&lt;&gt;"",OR(O277="",O277="No answer"),Q277="",L277&lt;&gt;"End",I277&lt;&gt;"",TODAY()&gt;=N(I277)-'Settings'!$B$4),"FOLLOW UP - NO ANSWER; ","")&amp;IF(AND(O277="Accepted",Q277=""),"ACCEPTED - NOT SIGNED; ","")&amp;IF(AND(H277="",Q277=""),"ENTER NOTICE DAYS; ","")&amp;IF(AND(Q277&lt;&gt;"",R277=""),"ENTER NEW END DATE; ",""),LEN(IF(AND(I277&lt;&gt;"",TODAY()&gt;I277,N277="",Q277=""),"NOTICE DEADLINE PASSED - NOTHING SENT; ","")&amp;IF(AND(TODAY()&gt;E277,Q277="",L277&lt;&gt;"End"),"PAST END DATE - NOT RENEWED; ","")&amp;IF(AND(J277&lt;&gt;"",TODAY()&gt;=J277,OR(L277="",L277="Undecided"),N277="",Q277=""),"DECIDE NOW; ","")&amp;IF(AND(K277&lt;&gt;"",TODAY()&gt;=K277,TODAY()&lt;J277,OR(L277="",L277="Undecided"),Q277=""),"DECIDE SOON; ","")&amp;IF(AND(N277&lt;&gt;"",OR(O277="",O277="No answer"),Q277="",L277&lt;&gt;"End",I277&lt;&gt;"",TODAY()&gt;=N(I277)-'Settings'!$B$4),"FOLLOW UP - NO ANSWER; ","")&amp;IF(AND(O277="Accepted",Q277=""),"ACCEPTED - NOT SIGNED; ","")&amp;IF(AND(H277="",Q277=""),"ENTER NOTICE DAYS; ","")&amp;IF(AND(Q277&lt;&gt;"",R277=""),"ENTER NEW END DATE; ",""))-2)))</f>
        <v/>
      </c>
    </row>
    <row r="278">
      <c r="D278" s="6" t="n"/>
      <c r="E278" s="6" t="n"/>
      <c r="F278" s="7" t="n"/>
      <c r="I278" s="6">
        <f>IF(OR(E278="",H278=""),"",E278-H278)</f>
        <v/>
      </c>
      <c r="J278" s="6">
        <f>IF(I278="","",I278-'Settings'!$B$2)</f>
        <v/>
      </c>
      <c r="K278" s="6">
        <f>IF(J278="","",J278-'Settings'!$B$3)</f>
        <v/>
      </c>
      <c r="M278" s="7" t="n"/>
      <c r="N278" s="6" t="n"/>
      <c r="P278" s="6" t="n"/>
      <c r="Q278" s="6" t="n"/>
      <c r="R278" s="6" t="n"/>
      <c r="S278">
        <f>IF(OR(E278="",Q278&lt;&gt;""),"",E278-TODAY())</f>
        <v/>
      </c>
      <c r="T278">
        <f>IF(E278="","",IF(Q278&lt;&gt;"","RENEWED",IF(L278="End","ENDING",IF(N278&lt;&gt;"","OFFER SENT",IF(AND(J278&lt;&gt;"",TODAY()&gt;=J278),"DECIDE NOW","OK")))))</f>
        <v/>
      </c>
      <c r="U278">
        <f>IF(E278="","",IF(IF(AND(I278&lt;&gt;"",TODAY()&gt;I278,N278="",Q278=""),"NOTICE DEADLINE PASSED - NOTHING SENT; ","")&amp;IF(AND(TODAY()&gt;E278,Q278="",L278&lt;&gt;"End"),"PAST END DATE - NOT RENEWED; ","")&amp;IF(AND(J278&lt;&gt;"",TODAY()&gt;=J278,OR(L278="",L278="Undecided"),N278="",Q278=""),"DECIDE NOW; ","")&amp;IF(AND(K278&lt;&gt;"",TODAY()&gt;=K278,TODAY()&lt;J278,OR(L278="",L278="Undecided"),Q278=""),"DECIDE SOON; ","")&amp;IF(AND(N278&lt;&gt;"",OR(O278="",O278="No answer"),Q278="",L278&lt;&gt;"End",I278&lt;&gt;"",TODAY()&gt;=N(I278)-'Settings'!$B$4),"FOLLOW UP - NO ANSWER; ","")&amp;IF(AND(O278="Accepted",Q278=""),"ACCEPTED - NOT SIGNED; ","")&amp;IF(AND(H278="",Q278=""),"ENTER NOTICE DAYS; ","")&amp;IF(AND(Q278&lt;&gt;"",R278=""),"ENTER NEW END DATE; ","")="","",LEFT(IF(AND(I278&lt;&gt;"",TODAY()&gt;I278,N278="",Q278=""),"NOTICE DEADLINE PASSED - NOTHING SENT; ","")&amp;IF(AND(TODAY()&gt;E278,Q278="",L278&lt;&gt;"End"),"PAST END DATE - NOT RENEWED; ","")&amp;IF(AND(J278&lt;&gt;"",TODAY()&gt;=J278,OR(L278="",L278="Undecided"),N278="",Q278=""),"DECIDE NOW; ","")&amp;IF(AND(K278&lt;&gt;"",TODAY()&gt;=K278,TODAY()&lt;J278,OR(L278="",L278="Undecided"),Q278=""),"DECIDE SOON; ","")&amp;IF(AND(N278&lt;&gt;"",OR(O278="",O278="No answer"),Q278="",L278&lt;&gt;"End",I278&lt;&gt;"",TODAY()&gt;=N(I278)-'Settings'!$B$4),"FOLLOW UP - NO ANSWER; ","")&amp;IF(AND(O278="Accepted",Q278=""),"ACCEPTED - NOT SIGNED; ","")&amp;IF(AND(H278="",Q278=""),"ENTER NOTICE DAYS; ","")&amp;IF(AND(Q278&lt;&gt;"",R278=""),"ENTER NEW END DATE; ",""),LEN(IF(AND(I278&lt;&gt;"",TODAY()&gt;I278,N278="",Q278=""),"NOTICE DEADLINE PASSED - NOTHING SENT; ","")&amp;IF(AND(TODAY()&gt;E278,Q278="",L278&lt;&gt;"End"),"PAST END DATE - NOT RENEWED; ","")&amp;IF(AND(J278&lt;&gt;"",TODAY()&gt;=J278,OR(L278="",L278="Undecided"),N278="",Q278=""),"DECIDE NOW; ","")&amp;IF(AND(K278&lt;&gt;"",TODAY()&gt;=K278,TODAY()&lt;J278,OR(L278="",L278="Undecided"),Q278=""),"DECIDE SOON; ","")&amp;IF(AND(N278&lt;&gt;"",OR(O278="",O278="No answer"),Q278="",L278&lt;&gt;"End",I278&lt;&gt;"",TODAY()&gt;=N(I278)-'Settings'!$B$4),"FOLLOW UP - NO ANSWER; ","")&amp;IF(AND(O278="Accepted",Q278=""),"ACCEPTED - NOT SIGNED; ","")&amp;IF(AND(H278="",Q278=""),"ENTER NOTICE DAYS; ","")&amp;IF(AND(Q278&lt;&gt;"",R278=""),"ENTER NEW END DATE; ",""))-2)))</f>
        <v/>
      </c>
    </row>
    <row r="279">
      <c r="D279" s="6" t="n"/>
      <c r="E279" s="6" t="n"/>
      <c r="F279" s="7" t="n"/>
      <c r="I279" s="6">
        <f>IF(OR(E279="",H279=""),"",E279-H279)</f>
        <v/>
      </c>
      <c r="J279" s="6">
        <f>IF(I279="","",I279-'Settings'!$B$2)</f>
        <v/>
      </c>
      <c r="K279" s="6">
        <f>IF(J279="","",J279-'Settings'!$B$3)</f>
        <v/>
      </c>
      <c r="M279" s="7" t="n"/>
      <c r="N279" s="6" t="n"/>
      <c r="P279" s="6" t="n"/>
      <c r="Q279" s="6" t="n"/>
      <c r="R279" s="6" t="n"/>
      <c r="S279">
        <f>IF(OR(E279="",Q279&lt;&gt;""),"",E279-TODAY())</f>
        <v/>
      </c>
      <c r="T279">
        <f>IF(E279="","",IF(Q279&lt;&gt;"","RENEWED",IF(L279="End","ENDING",IF(N279&lt;&gt;"","OFFER SENT",IF(AND(J279&lt;&gt;"",TODAY()&gt;=J279),"DECIDE NOW","OK")))))</f>
        <v/>
      </c>
      <c r="U279">
        <f>IF(E279="","",IF(IF(AND(I279&lt;&gt;"",TODAY()&gt;I279,N279="",Q279=""),"NOTICE DEADLINE PASSED - NOTHING SENT; ","")&amp;IF(AND(TODAY()&gt;E279,Q279="",L279&lt;&gt;"End"),"PAST END DATE - NOT RENEWED; ","")&amp;IF(AND(J279&lt;&gt;"",TODAY()&gt;=J279,OR(L279="",L279="Undecided"),N279="",Q279=""),"DECIDE NOW; ","")&amp;IF(AND(K279&lt;&gt;"",TODAY()&gt;=K279,TODAY()&lt;J279,OR(L279="",L279="Undecided"),Q279=""),"DECIDE SOON; ","")&amp;IF(AND(N279&lt;&gt;"",OR(O279="",O279="No answer"),Q279="",L279&lt;&gt;"End",I279&lt;&gt;"",TODAY()&gt;=N(I279)-'Settings'!$B$4),"FOLLOW UP - NO ANSWER; ","")&amp;IF(AND(O279="Accepted",Q279=""),"ACCEPTED - NOT SIGNED; ","")&amp;IF(AND(H279="",Q279=""),"ENTER NOTICE DAYS; ","")&amp;IF(AND(Q279&lt;&gt;"",R279=""),"ENTER NEW END DATE; ","")="","",LEFT(IF(AND(I279&lt;&gt;"",TODAY()&gt;I279,N279="",Q279=""),"NOTICE DEADLINE PASSED - NOTHING SENT; ","")&amp;IF(AND(TODAY()&gt;E279,Q279="",L279&lt;&gt;"End"),"PAST END DATE - NOT RENEWED; ","")&amp;IF(AND(J279&lt;&gt;"",TODAY()&gt;=J279,OR(L279="",L279="Undecided"),N279="",Q279=""),"DECIDE NOW; ","")&amp;IF(AND(K279&lt;&gt;"",TODAY()&gt;=K279,TODAY()&lt;J279,OR(L279="",L279="Undecided"),Q279=""),"DECIDE SOON; ","")&amp;IF(AND(N279&lt;&gt;"",OR(O279="",O279="No answer"),Q279="",L279&lt;&gt;"End",I279&lt;&gt;"",TODAY()&gt;=N(I279)-'Settings'!$B$4),"FOLLOW UP - NO ANSWER; ","")&amp;IF(AND(O279="Accepted",Q279=""),"ACCEPTED - NOT SIGNED; ","")&amp;IF(AND(H279="",Q279=""),"ENTER NOTICE DAYS; ","")&amp;IF(AND(Q279&lt;&gt;"",R279=""),"ENTER NEW END DATE; ",""),LEN(IF(AND(I279&lt;&gt;"",TODAY()&gt;I279,N279="",Q279=""),"NOTICE DEADLINE PASSED - NOTHING SENT; ","")&amp;IF(AND(TODAY()&gt;E279,Q279="",L279&lt;&gt;"End"),"PAST END DATE - NOT RENEWED; ","")&amp;IF(AND(J279&lt;&gt;"",TODAY()&gt;=J279,OR(L279="",L279="Undecided"),N279="",Q279=""),"DECIDE NOW; ","")&amp;IF(AND(K279&lt;&gt;"",TODAY()&gt;=K279,TODAY()&lt;J279,OR(L279="",L279="Undecided"),Q279=""),"DECIDE SOON; ","")&amp;IF(AND(N279&lt;&gt;"",OR(O279="",O279="No answer"),Q279="",L279&lt;&gt;"End",I279&lt;&gt;"",TODAY()&gt;=N(I279)-'Settings'!$B$4),"FOLLOW UP - NO ANSWER; ","")&amp;IF(AND(O279="Accepted",Q279=""),"ACCEPTED - NOT SIGNED; ","")&amp;IF(AND(H279="",Q279=""),"ENTER NOTICE DAYS; ","")&amp;IF(AND(Q279&lt;&gt;"",R279=""),"ENTER NEW END DATE; ",""))-2)))</f>
        <v/>
      </c>
    </row>
    <row r="280">
      <c r="D280" s="6" t="n"/>
      <c r="E280" s="6" t="n"/>
      <c r="F280" s="7" t="n"/>
      <c r="I280" s="6">
        <f>IF(OR(E280="",H280=""),"",E280-H280)</f>
        <v/>
      </c>
      <c r="J280" s="6">
        <f>IF(I280="","",I280-'Settings'!$B$2)</f>
        <v/>
      </c>
      <c r="K280" s="6">
        <f>IF(J280="","",J280-'Settings'!$B$3)</f>
        <v/>
      </c>
      <c r="M280" s="7" t="n"/>
      <c r="N280" s="6" t="n"/>
      <c r="P280" s="6" t="n"/>
      <c r="Q280" s="6" t="n"/>
      <c r="R280" s="6" t="n"/>
      <c r="S280">
        <f>IF(OR(E280="",Q280&lt;&gt;""),"",E280-TODAY())</f>
        <v/>
      </c>
      <c r="T280">
        <f>IF(E280="","",IF(Q280&lt;&gt;"","RENEWED",IF(L280="End","ENDING",IF(N280&lt;&gt;"","OFFER SENT",IF(AND(J280&lt;&gt;"",TODAY()&gt;=J280),"DECIDE NOW","OK")))))</f>
        <v/>
      </c>
      <c r="U280">
        <f>IF(E280="","",IF(IF(AND(I280&lt;&gt;"",TODAY()&gt;I280,N280="",Q280=""),"NOTICE DEADLINE PASSED - NOTHING SENT; ","")&amp;IF(AND(TODAY()&gt;E280,Q280="",L280&lt;&gt;"End"),"PAST END DATE - NOT RENEWED; ","")&amp;IF(AND(J280&lt;&gt;"",TODAY()&gt;=J280,OR(L280="",L280="Undecided"),N280="",Q280=""),"DECIDE NOW; ","")&amp;IF(AND(K280&lt;&gt;"",TODAY()&gt;=K280,TODAY()&lt;J280,OR(L280="",L280="Undecided"),Q280=""),"DECIDE SOON; ","")&amp;IF(AND(N280&lt;&gt;"",OR(O280="",O280="No answer"),Q280="",L280&lt;&gt;"End",I280&lt;&gt;"",TODAY()&gt;=N(I280)-'Settings'!$B$4),"FOLLOW UP - NO ANSWER; ","")&amp;IF(AND(O280="Accepted",Q280=""),"ACCEPTED - NOT SIGNED; ","")&amp;IF(AND(H280="",Q280=""),"ENTER NOTICE DAYS; ","")&amp;IF(AND(Q280&lt;&gt;"",R280=""),"ENTER NEW END DATE; ","")="","",LEFT(IF(AND(I280&lt;&gt;"",TODAY()&gt;I280,N280="",Q280=""),"NOTICE DEADLINE PASSED - NOTHING SENT; ","")&amp;IF(AND(TODAY()&gt;E280,Q280="",L280&lt;&gt;"End"),"PAST END DATE - NOT RENEWED; ","")&amp;IF(AND(J280&lt;&gt;"",TODAY()&gt;=J280,OR(L280="",L280="Undecided"),N280="",Q280=""),"DECIDE NOW; ","")&amp;IF(AND(K280&lt;&gt;"",TODAY()&gt;=K280,TODAY()&lt;J280,OR(L280="",L280="Undecided"),Q280=""),"DECIDE SOON; ","")&amp;IF(AND(N280&lt;&gt;"",OR(O280="",O280="No answer"),Q280="",L280&lt;&gt;"End",I280&lt;&gt;"",TODAY()&gt;=N(I280)-'Settings'!$B$4),"FOLLOW UP - NO ANSWER; ","")&amp;IF(AND(O280="Accepted",Q280=""),"ACCEPTED - NOT SIGNED; ","")&amp;IF(AND(H280="",Q280=""),"ENTER NOTICE DAYS; ","")&amp;IF(AND(Q280&lt;&gt;"",R280=""),"ENTER NEW END DATE; ",""),LEN(IF(AND(I280&lt;&gt;"",TODAY()&gt;I280,N280="",Q280=""),"NOTICE DEADLINE PASSED - NOTHING SENT; ","")&amp;IF(AND(TODAY()&gt;E280,Q280="",L280&lt;&gt;"End"),"PAST END DATE - NOT RENEWED; ","")&amp;IF(AND(J280&lt;&gt;"",TODAY()&gt;=J280,OR(L280="",L280="Undecided"),N280="",Q280=""),"DECIDE NOW; ","")&amp;IF(AND(K280&lt;&gt;"",TODAY()&gt;=K280,TODAY()&lt;J280,OR(L280="",L280="Undecided"),Q280=""),"DECIDE SOON; ","")&amp;IF(AND(N280&lt;&gt;"",OR(O280="",O280="No answer"),Q280="",L280&lt;&gt;"End",I280&lt;&gt;"",TODAY()&gt;=N(I280)-'Settings'!$B$4),"FOLLOW UP - NO ANSWER; ","")&amp;IF(AND(O280="Accepted",Q280=""),"ACCEPTED - NOT SIGNED; ","")&amp;IF(AND(H280="",Q280=""),"ENTER NOTICE DAYS; ","")&amp;IF(AND(Q280&lt;&gt;"",R280=""),"ENTER NEW END DATE; ",""))-2)))</f>
        <v/>
      </c>
    </row>
    <row r="281">
      <c r="D281" s="6" t="n"/>
      <c r="E281" s="6" t="n"/>
      <c r="F281" s="7" t="n"/>
      <c r="I281" s="6">
        <f>IF(OR(E281="",H281=""),"",E281-H281)</f>
        <v/>
      </c>
      <c r="J281" s="6">
        <f>IF(I281="","",I281-'Settings'!$B$2)</f>
        <v/>
      </c>
      <c r="K281" s="6">
        <f>IF(J281="","",J281-'Settings'!$B$3)</f>
        <v/>
      </c>
      <c r="M281" s="7" t="n"/>
      <c r="N281" s="6" t="n"/>
      <c r="P281" s="6" t="n"/>
      <c r="Q281" s="6" t="n"/>
      <c r="R281" s="6" t="n"/>
      <c r="S281">
        <f>IF(OR(E281="",Q281&lt;&gt;""),"",E281-TODAY())</f>
        <v/>
      </c>
      <c r="T281">
        <f>IF(E281="","",IF(Q281&lt;&gt;"","RENEWED",IF(L281="End","ENDING",IF(N281&lt;&gt;"","OFFER SENT",IF(AND(J281&lt;&gt;"",TODAY()&gt;=J281),"DECIDE NOW","OK")))))</f>
        <v/>
      </c>
      <c r="U281">
        <f>IF(E281="","",IF(IF(AND(I281&lt;&gt;"",TODAY()&gt;I281,N281="",Q281=""),"NOTICE DEADLINE PASSED - NOTHING SENT; ","")&amp;IF(AND(TODAY()&gt;E281,Q281="",L281&lt;&gt;"End"),"PAST END DATE - NOT RENEWED; ","")&amp;IF(AND(J281&lt;&gt;"",TODAY()&gt;=J281,OR(L281="",L281="Undecided"),N281="",Q281=""),"DECIDE NOW; ","")&amp;IF(AND(K281&lt;&gt;"",TODAY()&gt;=K281,TODAY()&lt;J281,OR(L281="",L281="Undecided"),Q281=""),"DECIDE SOON; ","")&amp;IF(AND(N281&lt;&gt;"",OR(O281="",O281="No answer"),Q281="",L281&lt;&gt;"End",I281&lt;&gt;"",TODAY()&gt;=N(I281)-'Settings'!$B$4),"FOLLOW UP - NO ANSWER; ","")&amp;IF(AND(O281="Accepted",Q281=""),"ACCEPTED - NOT SIGNED; ","")&amp;IF(AND(H281="",Q281=""),"ENTER NOTICE DAYS; ","")&amp;IF(AND(Q281&lt;&gt;"",R281=""),"ENTER NEW END DATE; ","")="","",LEFT(IF(AND(I281&lt;&gt;"",TODAY()&gt;I281,N281="",Q281=""),"NOTICE DEADLINE PASSED - NOTHING SENT; ","")&amp;IF(AND(TODAY()&gt;E281,Q281="",L281&lt;&gt;"End"),"PAST END DATE - NOT RENEWED; ","")&amp;IF(AND(J281&lt;&gt;"",TODAY()&gt;=J281,OR(L281="",L281="Undecided"),N281="",Q281=""),"DECIDE NOW; ","")&amp;IF(AND(K281&lt;&gt;"",TODAY()&gt;=K281,TODAY()&lt;J281,OR(L281="",L281="Undecided"),Q281=""),"DECIDE SOON; ","")&amp;IF(AND(N281&lt;&gt;"",OR(O281="",O281="No answer"),Q281="",L281&lt;&gt;"End",I281&lt;&gt;"",TODAY()&gt;=N(I281)-'Settings'!$B$4),"FOLLOW UP - NO ANSWER; ","")&amp;IF(AND(O281="Accepted",Q281=""),"ACCEPTED - NOT SIGNED; ","")&amp;IF(AND(H281="",Q281=""),"ENTER NOTICE DAYS; ","")&amp;IF(AND(Q281&lt;&gt;"",R281=""),"ENTER NEW END DATE; ",""),LEN(IF(AND(I281&lt;&gt;"",TODAY()&gt;I281,N281="",Q281=""),"NOTICE DEADLINE PASSED - NOTHING SENT; ","")&amp;IF(AND(TODAY()&gt;E281,Q281="",L281&lt;&gt;"End"),"PAST END DATE - NOT RENEWED; ","")&amp;IF(AND(J281&lt;&gt;"",TODAY()&gt;=J281,OR(L281="",L281="Undecided"),N281="",Q281=""),"DECIDE NOW; ","")&amp;IF(AND(K281&lt;&gt;"",TODAY()&gt;=K281,TODAY()&lt;J281,OR(L281="",L281="Undecided"),Q281=""),"DECIDE SOON; ","")&amp;IF(AND(N281&lt;&gt;"",OR(O281="",O281="No answer"),Q281="",L281&lt;&gt;"End",I281&lt;&gt;"",TODAY()&gt;=N(I281)-'Settings'!$B$4),"FOLLOW UP - NO ANSWER; ","")&amp;IF(AND(O281="Accepted",Q281=""),"ACCEPTED - NOT SIGNED; ","")&amp;IF(AND(H281="",Q281=""),"ENTER NOTICE DAYS; ","")&amp;IF(AND(Q281&lt;&gt;"",R281=""),"ENTER NEW END DATE; ",""))-2)))</f>
        <v/>
      </c>
    </row>
    <row r="282">
      <c r="D282" s="6" t="n"/>
      <c r="E282" s="6" t="n"/>
      <c r="F282" s="7" t="n"/>
      <c r="I282" s="6">
        <f>IF(OR(E282="",H282=""),"",E282-H282)</f>
        <v/>
      </c>
      <c r="J282" s="6">
        <f>IF(I282="","",I282-'Settings'!$B$2)</f>
        <v/>
      </c>
      <c r="K282" s="6">
        <f>IF(J282="","",J282-'Settings'!$B$3)</f>
        <v/>
      </c>
      <c r="M282" s="7" t="n"/>
      <c r="N282" s="6" t="n"/>
      <c r="P282" s="6" t="n"/>
      <c r="Q282" s="6" t="n"/>
      <c r="R282" s="6" t="n"/>
      <c r="S282">
        <f>IF(OR(E282="",Q282&lt;&gt;""),"",E282-TODAY())</f>
        <v/>
      </c>
      <c r="T282">
        <f>IF(E282="","",IF(Q282&lt;&gt;"","RENEWED",IF(L282="End","ENDING",IF(N282&lt;&gt;"","OFFER SENT",IF(AND(J282&lt;&gt;"",TODAY()&gt;=J282),"DECIDE NOW","OK")))))</f>
        <v/>
      </c>
      <c r="U282">
        <f>IF(E282="","",IF(IF(AND(I282&lt;&gt;"",TODAY()&gt;I282,N282="",Q282=""),"NOTICE DEADLINE PASSED - NOTHING SENT; ","")&amp;IF(AND(TODAY()&gt;E282,Q282="",L282&lt;&gt;"End"),"PAST END DATE - NOT RENEWED; ","")&amp;IF(AND(J282&lt;&gt;"",TODAY()&gt;=J282,OR(L282="",L282="Undecided"),N282="",Q282=""),"DECIDE NOW; ","")&amp;IF(AND(K282&lt;&gt;"",TODAY()&gt;=K282,TODAY()&lt;J282,OR(L282="",L282="Undecided"),Q282=""),"DECIDE SOON; ","")&amp;IF(AND(N282&lt;&gt;"",OR(O282="",O282="No answer"),Q282="",L282&lt;&gt;"End",I282&lt;&gt;"",TODAY()&gt;=N(I282)-'Settings'!$B$4),"FOLLOW UP - NO ANSWER; ","")&amp;IF(AND(O282="Accepted",Q282=""),"ACCEPTED - NOT SIGNED; ","")&amp;IF(AND(H282="",Q282=""),"ENTER NOTICE DAYS; ","")&amp;IF(AND(Q282&lt;&gt;"",R282=""),"ENTER NEW END DATE; ","")="","",LEFT(IF(AND(I282&lt;&gt;"",TODAY()&gt;I282,N282="",Q282=""),"NOTICE DEADLINE PASSED - NOTHING SENT; ","")&amp;IF(AND(TODAY()&gt;E282,Q282="",L282&lt;&gt;"End"),"PAST END DATE - NOT RENEWED; ","")&amp;IF(AND(J282&lt;&gt;"",TODAY()&gt;=J282,OR(L282="",L282="Undecided"),N282="",Q282=""),"DECIDE NOW; ","")&amp;IF(AND(K282&lt;&gt;"",TODAY()&gt;=K282,TODAY()&lt;J282,OR(L282="",L282="Undecided"),Q282=""),"DECIDE SOON; ","")&amp;IF(AND(N282&lt;&gt;"",OR(O282="",O282="No answer"),Q282="",L282&lt;&gt;"End",I282&lt;&gt;"",TODAY()&gt;=N(I282)-'Settings'!$B$4),"FOLLOW UP - NO ANSWER; ","")&amp;IF(AND(O282="Accepted",Q282=""),"ACCEPTED - NOT SIGNED; ","")&amp;IF(AND(H282="",Q282=""),"ENTER NOTICE DAYS; ","")&amp;IF(AND(Q282&lt;&gt;"",R282=""),"ENTER NEW END DATE; ",""),LEN(IF(AND(I282&lt;&gt;"",TODAY()&gt;I282,N282="",Q282=""),"NOTICE DEADLINE PASSED - NOTHING SENT; ","")&amp;IF(AND(TODAY()&gt;E282,Q282="",L282&lt;&gt;"End"),"PAST END DATE - NOT RENEWED; ","")&amp;IF(AND(J282&lt;&gt;"",TODAY()&gt;=J282,OR(L282="",L282="Undecided"),N282="",Q282=""),"DECIDE NOW; ","")&amp;IF(AND(K282&lt;&gt;"",TODAY()&gt;=K282,TODAY()&lt;J282,OR(L282="",L282="Undecided"),Q282=""),"DECIDE SOON; ","")&amp;IF(AND(N282&lt;&gt;"",OR(O282="",O282="No answer"),Q282="",L282&lt;&gt;"End",I282&lt;&gt;"",TODAY()&gt;=N(I282)-'Settings'!$B$4),"FOLLOW UP - NO ANSWER; ","")&amp;IF(AND(O282="Accepted",Q282=""),"ACCEPTED - NOT SIGNED; ","")&amp;IF(AND(H282="",Q282=""),"ENTER NOTICE DAYS; ","")&amp;IF(AND(Q282&lt;&gt;"",R282=""),"ENTER NEW END DATE; ",""))-2)))</f>
        <v/>
      </c>
    </row>
    <row r="283">
      <c r="D283" s="6" t="n"/>
      <c r="E283" s="6" t="n"/>
      <c r="F283" s="7" t="n"/>
      <c r="I283" s="6">
        <f>IF(OR(E283="",H283=""),"",E283-H283)</f>
        <v/>
      </c>
      <c r="J283" s="6">
        <f>IF(I283="","",I283-'Settings'!$B$2)</f>
        <v/>
      </c>
      <c r="K283" s="6">
        <f>IF(J283="","",J283-'Settings'!$B$3)</f>
        <v/>
      </c>
      <c r="M283" s="7" t="n"/>
      <c r="N283" s="6" t="n"/>
      <c r="P283" s="6" t="n"/>
      <c r="Q283" s="6" t="n"/>
      <c r="R283" s="6" t="n"/>
      <c r="S283">
        <f>IF(OR(E283="",Q283&lt;&gt;""),"",E283-TODAY())</f>
        <v/>
      </c>
      <c r="T283">
        <f>IF(E283="","",IF(Q283&lt;&gt;"","RENEWED",IF(L283="End","ENDING",IF(N283&lt;&gt;"","OFFER SENT",IF(AND(J283&lt;&gt;"",TODAY()&gt;=J283),"DECIDE NOW","OK")))))</f>
        <v/>
      </c>
      <c r="U283">
        <f>IF(E283="","",IF(IF(AND(I283&lt;&gt;"",TODAY()&gt;I283,N283="",Q283=""),"NOTICE DEADLINE PASSED - NOTHING SENT; ","")&amp;IF(AND(TODAY()&gt;E283,Q283="",L283&lt;&gt;"End"),"PAST END DATE - NOT RENEWED; ","")&amp;IF(AND(J283&lt;&gt;"",TODAY()&gt;=J283,OR(L283="",L283="Undecided"),N283="",Q283=""),"DECIDE NOW; ","")&amp;IF(AND(K283&lt;&gt;"",TODAY()&gt;=K283,TODAY()&lt;J283,OR(L283="",L283="Undecided"),Q283=""),"DECIDE SOON; ","")&amp;IF(AND(N283&lt;&gt;"",OR(O283="",O283="No answer"),Q283="",L283&lt;&gt;"End",I283&lt;&gt;"",TODAY()&gt;=N(I283)-'Settings'!$B$4),"FOLLOW UP - NO ANSWER; ","")&amp;IF(AND(O283="Accepted",Q283=""),"ACCEPTED - NOT SIGNED; ","")&amp;IF(AND(H283="",Q283=""),"ENTER NOTICE DAYS; ","")&amp;IF(AND(Q283&lt;&gt;"",R283=""),"ENTER NEW END DATE; ","")="","",LEFT(IF(AND(I283&lt;&gt;"",TODAY()&gt;I283,N283="",Q283=""),"NOTICE DEADLINE PASSED - NOTHING SENT; ","")&amp;IF(AND(TODAY()&gt;E283,Q283="",L283&lt;&gt;"End"),"PAST END DATE - NOT RENEWED; ","")&amp;IF(AND(J283&lt;&gt;"",TODAY()&gt;=J283,OR(L283="",L283="Undecided"),N283="",Q283=""),"DECIDE NOW; ","")&amp;IF(AND(K283&lt;&gt;"",TODAY()&gt;=K283,TODAY()&lt;J283,OR(L283="",L283="Undecided"),Q283=""),"DECIDE SOON; ","")&amp;IF(AND(N283&lt;&gt;"",OR(O283="",O283="No answer"),Q283="",L283&lt;&gt;"End",I283&lt;&gt;"",TODAY()&gt;=N(I283)-'Settings'!$B$4),"FOLLOW UP - NO ANSWER; ","")&amp;IF(AND(O283="Accepted",Q283=""),"ACCEPTED - NOT SIGNED; ","")&amp;IF(AND(H283="",Q283=""),"ENTER NOTICE DAYS; ","")&amp;IF(AND(Q283&lt;&gt;"",R283=""),"ENTER NEW END DATE; ",""),LEN(IF(AND(I283&lt;&gt;"",TODAY()&gt;I283,N283="",Q283=""),"NOTICE DEADLINE PASSED - NOTHING SENT; ","")&amp;IF(AND(TODAY()&gt;E283,Q283="",L283&lt;&gt;"End"),"PAST END DATE - NOT RENEWED; ","")&amp;IF(AND(J283&lt;&gt;"",TODAY()&gt;=J283,OR(L283="",L283="Undecided"),N283="",Q283=""),"DECIDE NOW; ","")&amp;IF(AND(K283&lt;&gt;"",TODAY()&gt;=K283,TODAY()&lt;J283,OR(L283="",L283="Undecided"),Q283=""),"DECIDE SOON; ","")&amp;IF(AND(N283&lt;&gt;"",OR(O283="",O283="No answer"),Q283="",L283&lt;&gt;"End",I283&lt;&gt;"",TODAY()&gt;=N(I283)-'Settings'!$B$4),"FOLLOW UP - NO ANSWER; ","")&amp;IF(AND(O283="Accepted",Q283=""),"ACCEPTED - NOT SIGNED; ","")&amp;IF(AND(H283="",Q283=""),"ENTER NOTICE DAYS; ","")&amp;IF(AND(Q283&lt;&gt;"",R283=""),"ENTER NEW END DATE; ",""))-2)))</f>
        <v/>
      </c>
    </row>
    <row r="284">
      <c r="D284" s="6" t="n"/>
      <c r="E284" s="6" t="n"/>
      <c r="F284" s="7" t="n"/>
      <c r="I284" s="6">
        <f>IF(OR(E284="",H284=""),"",E284-H284)</f>
        <v/>
      </c>
      <c r="J284" s="6">
        <f>IF(I284="","",I284-'Settings'!$B$2)</f>
        <v/>
      </c>
      <c r="K284" s="6">
        <f>IF(J284="","",J284-'Settings'!$B$3)</f>
        <v/>
      </c>
      <c r="M284" s="7" t="n"/>
      <c r="N284" s="6" t="n"/>
      <c r="P284" s="6" t="n"/>
      <c r="Q284" s="6" t="n"/>
      <c r="R284" s="6" t="n"/>
      <c r="S284">
        <f>IF(OR(E284="",Q284&lt;&gt;""),"",E284-TODAY())</f>
        <v/>
      </c>
      <c r="T284">
        <f>IF(E284="","",IF(Q284&lt;&gt;"","RENEWED",IF(L284="End","ENDING",IF(N284&lt;&gt;"","OFFER SENT",IF(AND(J284&lt;&gt;"",TODAY()&gt;=J284),"DECIDE NOW","OK")))))</f>
        <v/>
      </c>
      <c r="U284">
        <f>IF(E284="","",IF(IF(AND(I284&lt;&gt;"",TODAY()&gt;I284,N284="",Q284=""),"NOTICE DEADLINE PASSED - NOTHING SENT; ","")&amp;IF(AND(TODAY()&gt;E284,Q284="",L284&lt;&gt;"End"),"PAST END DATE - NOT RENEWED; ","")&amp;IF(AND(J284&lt;&gt;"",TODAY()&gt;=J284,OR(L284="",L284="Undecided"),N284="",Q284=""),"DECIDE NOW; ","")&amp;IF(AND(K284&lt;&gt;"",TODAY()&gt;=K284,TODAY()&lt;J284,OR(L284="",L284="Undecided"),Q284=""),"DECIDE SOON; ","")&amp;IF(AND(N284&lt;&gt;"",OR(O284="",O284="No answer"),Q284="",L284&lt;&gt;"End",I284&lt;&gt;"",TODAY()&gt;=N(I284)-'Settings'!$B$4),"FOLLOW UP - NO ANSWER; ","")&amp;IF(AND(O284="Accepted",Q284=""),"ACCEPTED - NOT SIGNED; ","")&amp;IF(AND(H284="",Q284=""),"ENTER NOTICE DAYS; ","")&amp;IF(AND(Q284&lt;&gt;"",R284=""),"ENTER NEW END DATE; ","")="","",LEFT(IF(AND(I284&lt;&gt;"",TODAY()&gt;I284,N284="",Q284=""),"NOTICE DEADLINE PASSED - NOTHING SENT; ","")&amp;IF(AND(TODAY()&gt;E284,Q284="",L284&lt;&gt;"End"),"PAST END DATE - NOT RENEWED; ","")&amp;IF(AND(J284&lt;&gt;"",TODAY()&gt;=J284,OR(L284="",L284="Undecided"),N284="",Q284=""),"DECIDE NOW; ","")&amp;IF(AND(K284&lt;&gt;"",TODAY()&gt;=K284,TODAY()&lt;J284,OR(L284="",L284="Undecided"),Q284=""),"DECIDE SOON; ","")&amp;IF(AND(N284&lt;&gt;"",OR(O284="",O284="No answer"),Q284="",L284&lt;&gt;"End",I284&lt;&gt;"",TODAY()&gt;=N(I284)-'Settings'!$B$4),"FOLLOW UP - NO ANSWER; ","")&amp;IF(AND(O284="Accepted",Q284=""),"ACCEPTED - NOT SIGNED; ","")&amp;IF(AND(H284="",Q284=""),"ENTER NOTICE DAYS; ","")&amp;IF(AND(Q284&lt;&gt;"",R284=""),"ENTER NEW END DATE; ",""),LEN(IF(AND(I284&lt;&gt;"",TODAY()&gt;I284,N284="",Q284=""),"NOTICE DEADLINE PASSED - NOTHING SENT; ","")&amp;IF(AND(TODAY()&gt;E284,Q284="",L284&lt;&gt;"End"),"PAST END DATE - NOT RENEWED; ","")&amp;IF(AND(J284&lt;&gt;"",TODAY()&gt;=J284,OR(L284="",L284="Undecided"),N284="",Q284=""),"DECIDE NOW; ","")&amp;IF(AND(K284&lt;&gt;"",TODAY()&gt;=K284,TODAY()&lt;J284,OR(L284="",L284="Undecided"),Q284=""),"DECIDE SOON; ","")&amp;IF(AND(N284&lt;&gt;"",OR(O284="",O284="No answer"),Q284="",L284&lt;&gt;"End",I284&lt;&gt;"",TODAY()&gt;=N(I284)-'Settings'!$B$4),"FOLLOW UP - NO ANSWER; ","")&amp;IF(AND(O284="Accepted",Q284=""),"ACCEPTED - NOT SIGNED; ","")&amp;IF(AND(H284="",Q284=""),"ENTER NOTICE DAYS; ","")&amp;IF(AND(Q284&lt;&gt;"",R284=""),"ENTER NEW END DATE; ",""))-2)))</f>
        <v/>
      </c>
    </row>
    <row r="285">
      <c r="D285" s="6" t="n"/>
      <c r="E285" s="6" t="n"/>
      <c r="F285" s="7" t="n"/>
      <c r="I285" s="6">
        <f>IF(OR(E285="",H285=""),"",E285-H285)</f>
        <v/>
      </c>
      <c r="J285" s="6">
        <f>IF(I285="","",I285-'Settings'!$B$2)</f>
        <v/>
      </c>
      <c r="K285" s="6">
        <f>IF(J285="","",J285-'Settings'!$B$3)</f>
        <v/>
      </c>
      <c r="M285" s="7" t="n"/>
      <c r="N285" s="6" t="n"/>
      <c r="P285" s="6" t="n"/>
      <c r="Q285" s="6" t="n"/>
      <c r="R285" s="6" t="n"/>
      <c r="S285">
        <f>IF(OR(E285="",Q285&lt;&gt;""),"",E285-TODAY())</f>
        <v/>
      </c>
      <c r="T285">
        <f>IF(E285="","",IF(Q285&lt;&gt;"","RENEWED",IF(L285="End","ENDING",IF(N285&lt;&gt;"","OFFER SENT",IF(AND(J285&lt;&gt;"",TODAY()&gt;=J285),"DECIDE NOW","OK")))))</f>
        <v/>
      </c>
      <c r="U285">
        <f>IF(E285="","",IF(IF(AND(I285&lt;&gt;"",TODAY()&gt;I285,N285="",Q285=""),"NOTICE DEADLINE PASSED - NOTHING SENT; ","")&amp;IF(AND(TODAY()&gt;E285,Q285="",L285&lt;&gt;"End"),"PAST END DATE - NOT RENEWED; ","")&amp;IF(AND(J285&lt;&gt;"",TODAY()&gt;=J285,OR(L285="",L285="Undecided"),N285="",Q285=""),"DECIDE NOW; ","")&amp;IF(AND(K285&lt;&gt;"",TODAY()&gt;=K285,TODAY()&lt;J285,OR(L285="",L285="Undecided"),Q285=""),"DECIDE SOON; ","")&amp;IF(AND(N285&lt;&gt;"",OR(O285="",O285="No answer"),Q285="",L285&lt;&gt;"End",I285&lt;&gt;"",TODAY()&gt;=N(I285)-'Settings'!$B$4),"FOLLOW UP - NO ANSWER; ","")&amp;IF(AND(O285="Accepted",Q285=""),"ACCEPTED - NOT SIGNED; ","")&amp;IF(AND(H285="",Q285=""),"ENTER NOTICE DAYS; ","")&amp;IF(AND(Q285&lt;&gt;"",R285=""),"ENTER NEW END DATE; ","")="","",LEFT(IF(AND(I285&lt;&gt;"",TODAY()&gt;I285,N285="",Q285=""),"NOTICE DEADLINE PASSED - NOTHING SENT; ","")&amp;IF(AND(TODAY()&gt;E285,Q285="",L285&lt;&gt;"End"),"PAST END DATE - NOT RENEWED; ","")&amp;IF(AND(J285&lt;&gt;"",TODAY()&gt;=J285,OR(L285="",L285="Undecided"),N285="",Q285=""),"DECIDE NOW; ","")&amp;IF(AND(K285&lt;&gt;"",TODAY()&gt;=K285,TODAY()&lt;J285,OR(L285="",L285="Undecided"),Q285=""),"DECIDE SOON; ","")&amp;IF(AND(N285&lt;&gt;"",OR(O285="",O285="No answer"),Q285="",L285&lt;&gt;"End",I285&lt;&gt;"",TODAY()&gt;=N(I285)-'Settings'!$B$4),"FOLLOW UP - NO ANSWER; ","")&amp;IF(AND(O285="Accepted",Q285=""),"ACCEPTED - NOT SIGNED; ","")&amp;IF(AND(H285="",Q285=""),"ENTER NOTICE DAYS; ","")&amp;IF(AND(Q285&lt;&gt;"",R285=""),"ENTER NEW END DATE; ",""),LEN(IF(AND(I285&lt;&gt;"",TODAY()&gt;I285,N285="",Q285=""),"NOTICE DEADLINE PASSED - NOTHING SENT; ","")&amp;IF(AND(TODAY()&gt;E285,Q285="",L285&lt;&gt;"End"),"PAST END DATE - NOT RENEWED; ","")&amp;IF(AND(J285&lt;&gt;"",TODAY()&gt;=J285,OR(L285="",L285="Undecided"),N285="",Q285=""),"DECIDE NOW; ","")&amp;IF(AND(K285&lt;&gt;"",TODAY()&gt;=K285,TODAY()&lt;J285,OR(L285="",L285="Undecided"),Q285=""),"DECIDE SOON; ","")&amp;IF(AND(N285&lt;&gt;"",OR(O285="",O285="No answer"),Q285="",L285&lt;&gt;"End",I285&lt;&gt;"",TODAY()&gt;=N(I285)-'Settings'!$B$4),"FOLLOW UP - NO ANSWER; ","")&amp;IF(AND(O285="Accepted",Q285=""),"ACCEPTED - NOT SIGNED; ","")&amp;IF(AND(H285="",Q285=""),"ENTER NOTICE DAYS; ","")&amp;IF(AND(Q285&lt;&gt;"",R285=""),"ENTER NEW END DATE; ",""))-2)))</f>
        <v/>
      </c>
    </row>
    <row r="286">
      <c r="D286" s="6" t="n"/>
      <c r="E286" s="6" t="n"/>
      <c r="F286" s="7" t="n"/>
      <c r="I286" s="6">
        <f>IF(OR(E286="",H286=""),"",E286-H286)</f>
        <v/>
      </c>
      <c r="J286" s="6">
        <f>IF(I286="","",I286-'Settings'!$B$2)</f>
        <v/>
      </c>
      <c r="K286" s="6">
        <f>IF(J286="","",J286-'Settings'!$B$3)</f>
        <v/>
      </c>
      <c r="M286" s="7" t="n"/>
      <c r="N286" s="6" t="n"/>
      <c r="P286" s="6" t="n"/>
      <c r="Q286" s="6" t="n"/>
      <c r="R286" s="6" t="n"/>
      <c r="S286">
        <f>IF(OR(E286="",Q286&lt;&gt;""),"",E286-TODAY())</f>
        <v/>
      </c>
      <c r="T286">
        <f>IF(E286="","",IF(Q286&lt;&gt;"","RENEWED",IF(L286="End","ENDING",IF(N286&lt;&gt;"","OFFER SENT",IF(AND(J286&lt;&gt;"",TODAY()&gt;=J286),"DECIDE NOW","OK")))))</f>
        <v/>
      </c>
      <c r="U286">
        <f>IF(E286="","",IF(IF(AND(I286&lt;&gt;"",TODAY()&gt;I286,N286="",Q286=""),"NOTICE DEADLINE PASSED - NOTHING SENT; ","")&amp;IF(AND(TODAY()&gt;E286,Q286="",L286&lt;&gt;"End"),"PAST END DATE - NOT RENEWED; ","")&amp;IF(AND(J286&lt;&gt;"",TODAY()&gt;=J286,OR(L286="",L286="Undecided"),N286="",Q286=""),"DECIDE NOW; ","")&amp;IF(AND(K286&lt;&gt;"",TODAY()&gt;=K286,TODAY()&lt;J286,OR(L286="",L286="Undecided"),Q286=""),"DECIDE SOON; ","")&amp;IF(AND(N286&lt;&gt;"",OR(O286="",O286="No answer"),Q286="",L286&lt;&gt;"End",I286&lt;&gt;"",TODAY()&gt;=N(I286)-'Settings'!$B$4),"FOLLOW UP - NO ANSWER; ","")&amp;IF(AND(O286="Accepted",Q286=""),"ACCEPTED - NOT SIGNED; ","")&amp;IF(AND(H286="",Q286=""),"ENTER NOTICE DAYS; ","")&amp;IF(AND(Q286&lt;&gt;"",R286=""),"ENTER NEW END DATE; ","")="","",LEFT(IF(AND(I286&lt;&gt;"",TODAY()&gt;I286,N286="",Q286=""),"NOTICE DEADLINE PASSED - NOTHING SENT; ","")&amp;IF(AND(TODAY()&gt;E286,Q286="",L286&lt;&gt;"End"),"PAST END DATE - NOT RENEWED; ","")&amp;IF(AND(J286&lt;&gt;"",TODAY()&gt;=J286,OR(L286="",L286="Undecided"),N286="",Q286=""),"DECIDE NOW; ","")&amp;IF(AND(K286&lt;&gt;"",TODAY()&gt;=K286,TODAY()&lt;J286,OR(L286="",L286="Undecided"),Q286=""),"DECIDE SOON; ","")&amp;IF(AND(N286&lt;&gt;"",OR(O286="",O286="No answer"),Q286="",L286&lt;&gt;"End",I286&lt;&gt;"",TODAY()&gt;=N(I286)-'Settings'!$B$4),"FOLLOW UP - NO ANSWER; ","")&amp;IF(AND(O286="Accepted",Q286=""),"ACCEPTED - NOT SIGNED; ","")&amp;IF(AND(H286="",Q286=""),"ENTER NOTICE DAYS; ","")&amp;IF(AND(Q286&lt;&gt;"",R286=""),"ENTER NEW END DATE; ",""),LEN(IF(AND(I286&lt;&gt;"",TODAY()&gt;I286,N286="",Q286=""),"NOTICE DEADLINE PASSED - NOTHING SENT; ","")&amp;IF(AND(TODAY()&gt;E286,Q286="",L286&lt;&gt;"End"),"PAST END DATE - NOT RENEWED; ","")&amp;IF(AND(J286&lt;&gt;"",TODAY()&gt;=J286,OR(L286="",L286="Undecided"),N286="",Q286=""),"DECIDE NOW; ","")&amp;IF(AND(K286&lt;&gt;"",TODAY()&gt;=K286,TODAY()&lt;J286,OR(L286="",L286="Undecided"),Q286=""),"DECIDE SOON; ","")&amp;IF(AND(N286&lt;&gt;"",OR(O286="",O286="No answer"),Q286="",L286&lt;&gt;"End",I286&lt;&gt;"",TODAY()&gt;=N(I286)-'Settings'!$B$4),"FOLLOW UP - NO ANSWER; ","")&amp;IF(AND(O286="Accepted",Q286=""),"ACCEPTED - NOT SIGNED; ","")&amp;IF(AND(H286="",Q286=""),"ENTER NOTICE DAYS; ","")&amp;IF(AND(Q286&lt;&gt;"",R286=""),"ENTER NEW END DATE; ",""))-2)))</f>
        <v/>
      </c>
    </row>
    <row r="287">
      <c r="D287" s="6" t="n"/>
      <c r="E287" s="6" t="n"/>
      <c r="F287" s="7" t="n"/>
      <c r="I287" s="6">
        <f>IF(OR(E287="",H287=""),"",E287-H287)</f>
        <v/>
      </c>
      <c r="J287" s="6">
        <f>IF(I287="","",I287-'Settings'!$B$2)</f>
        <v/>
      </c>
      <c r="K287" s="6">
        <f>IF(J287="","",J287-'Settings'!$B$3)</f>
        <v/>
      </c>
      <c r="M287" s="7" t="n"/>
      <c r="N287" s="6" t="n"/>
      <c r="P287" s="6" t="n"/>
      <c r="Q287" s="6" t="n"/>
      <c r="R287" s="6" t="n"/>
      <c r="S287">
        <f>IF(OR(E287="",Q287&lt;&gt;""),"",E287-TODAY())</f>
        <v/>
      </c>
      <c r="T287">
        <f>IF(E287="","",IF(Q287&lt;&gt;"","RENEWED",IF(L287="End","ENDING",IF(N287&lt;&gt;"","OFFER SENT",IF(AND(J287&lt;&gt;"",TODAY()&gt;=J287),"DECIDE NOW","OK")))))</f>
        <v/>
      </c>
      <c r="U287">
        <f>IF(E287="","",IF(IF(AND(I287&lt;&gt;"",TODAY()&gt;I287,N287="",Q287=""),"NOTICE DEADLINE PASSED - NOTHING SENT; ","")&amp;IF(AND(TODAY()&gt;E287,Q287="",L287&lt;&gt;"End"),"PAST END DATE - NOT RENEWED; ","")&amp;IF(AND(J287&lt;&gt;"",TODAY()&gt;=J287,OR(L287="",L287="Undecided"),N287="",Q287=""),"DECIDE NOW; ","")&amp;IF(AND(K287&lt;&gt;"",TODAY()&gt;=K287,TODAY()&lt;J287,OR(L287="",L287="Undecided"),Q287=""),"DECIDE SOON; ","")&amp;IF(AND(N287&lt;&gt;"",OR(O287="",O287="No answer"),Q287="",L287&lt;&gt;"End",I287&lt;&gt;"",TODAY()&gt;=N(I287)-'Settings'!$B$4),"FOLLOW UP - NO ANSWER; ","")&amp;IF(AND(O287="Accepted",Q287=""),"ACCEPTED - NOT SIGNED; ","")&amp;IF(AND(H287="",Q287=""),"ENTER NOTICE DAYS; ","")&amp;IF(AND(Q287&lt;&gt;"",R287=""),"ENTER NEW END DATE; ","")="","",LEFT(IF(AND(I287&lt;&gt;"",TODAY()&gt;I287,N287="",Q287=""),"NOTICE DEADLINE PASSED - NOTHING SENT; ","")&amp;IF(AND(TODAY()&gt;E287,Q287="",L287&lt;&gt;"End"),"PAST END DATE - NOT RENEWED; ","")&amp;IF(AND(J287&lt;&gt;"",TODAY()&gt;=J287,OR(L287="",L287="Undecided"),N287="",Q287=""),"DECIDE NOW; ","")&amp;IF(AND(K287&lt;&gt;"",TODAY()&gt;=K287,TODAY()&lt;J287,OR(L287="",L287="Undecided"),Q287=""),"DECIDE SOON; ","")&amp;IF(AND(N287&lt;&gt;"",OR(O287="",O287="No answer"),Q287="",L287&lt;&gt;"End",I287&lt;&gt;"",TODAY()&gt;=N(I287)-'Settings'!$B$4),"FOLLOW UP - NO ANSWER; ","")&amp;IF(AND(O287="Accepted",Q287=""),"ACCEPTED - NOT SIGNED; ","")&amp;IF(AND(H287="",Q287=""),"ENTER NOTICE DAYS; ","")&amp;IF(AND(Q287&lt;&gt;"",R287=""),"ENTER NEW END DATE; ",""),LEN(IF(AND(I287&lt;&gt;"",TODAY()&gt;I287,N287="",Q287=""),"NOTICE DEADLINE PASSED - NOTHING SENT; ","")&amp;IF(AND(TODAY()&gt;E287,Q287="",L287&lt;&gt;"End"),"PAST END DATE - NOT RENEWED; ","")&amp;IF(AND(J287&lt;&gt;"",TODAY()&gt;=J287,OR(L287="",L287="Undecided"),N287="",Q287=""),"DECIDE NOW; ","")&amp;IF(AND(K287&lt;&gt;"",TODAY()&gt;=K287,TODAY()&lt;J287,OR(L287="",L287="Undecided"),Q287=""),"DECIDE SOON; ","")&amp;IF(AND(N287&lt;&gt;"",OR(O287="",O287="No answer"),Q287="",L287&lt;&gt;"End",I287&lt;&gt;"",TODAY()&gt;=N(I287)-'Settings'!$B$4),"FOLLOW UP - NO ANSWER; ","")&amp;IF(AND(O287="Accepted",Q287=""),"ACCEPTED - NOT SIGNED; ","")&amp;IF(AND(H287="",Q287=""),"ENTER NOTICE DAYS; ","")&amp;IF(AND(Q287&lt;&gt;"",R287=""),"ENTER NEW END DATE; ",""))-2)))</f>
        <v/>
      </c>
    </row>
    <row r="288">
      <c r="D288" s="6" t="n"/>
      <c r="E288" s="6" t="n"/>
      <c r="F288" s="7" t="n"/>
      <c r="I288" s="6">
        <f>IF(OR(E288="",H288=""),"",E288-H288)</f>
        <v/>
      </c>
      <c r="J288" s="6">
        <f>IF(I288="","",I288-'Settings'!$B$2)</f>
        <v/>
      </c>
      <c r="K288" s="6">
        <f>IF(J288="","",J288-'Settings'!$B$3)</f>
        <v/>
      </c>
      <c r="M288" s="7" t="n"/>
      <c r="N288" s="6" t="n"/>
      <c r="P288" s="6" t="n"/>
      <c r="Q288" s="6" t="n"/>
      <c r="R288" s="6" t="n"/>
      <c r="S288">
        <f>IF(OR(E288="",Q288&lt;&gt;""),"",E288-TODAY())</f>
        <v/>
      </c>
      <c r="T288">
        <f>IF(E288="","",IF(Q288&lt;&gt;"","RENEWED",IF(L288="End","ENDING",IF(N288&lt;&gt;"","OFFER SENT",IF(AND(J288&lt;&gt;"",TODAY()&gt;=J288),"DECIDE NOW","OK")))))</f>
        <v/>
      </c>
      <c r="U288">
        <f>IF(E288="","",IF(IF(AND(I288&lt;&gt;"",TODAY()&gt;I288,N288="",Q288=""),"NOTICE DEADLINE PASSED - NOTHING SENT; ","")&amp;IF(AND(TODAY()&gt;E288,Q288="",L288&lt;&gt;"End"),"PAST END DATE - NOT RENEWED; ","")&amp;IF(AND(J288&lt;&gt;"",TODAY()&gt;=J288,OR(L288="",L288="Undecided"),N288="",Q288=""),"DECIDE NOW; ","")&amp;IF(AND(K288&lt;&gt;"",TODAY()&gt;=K288,TODAY()&lt;J288,OR(L288="",L288="Undecided"),Q288=""),"DECIDE SOON; ","")&amp;IF(AND(N288&lt;&gt;"",OR(O288="",O288="No answer"),Q288="",L288&lt;&gt;"End",I288&lt;&gt;"",TODAY()&gt;=N(I288)-'Settings'!$B$4),"FOLLOW UP - NO ANSWER; ","")&amp;IF(AND(O288="Accepted",Q288=""),"ACCEPTED - NOT SIGNED; ","")&amp;IF(AND(H288="",Q288=""),"ENTER NOTICE DAYS; ","")&amp;IF(AND(Q288&lt;&gt;"",R288=""),"ENTER NEW END DATE; ","")="","",LEFT(IF(AND(I288&lt;&gt;"",TODAY()&gt;I288,N288="",Q288=""),"NOTICE DEADLINE PASSED - NOTHING SENT; ","")&amp;IF(AND(TODAY()&gt;E288,Q288="",L288&lt;&gt;"End"),"PAST END DATE - NOT RENEWED; ","")&amp;IF(AND(J288&lt;&gt;"",TODAY()&gt;=J288,OR(L288="",L288="Undecided"),N288="",Q288=""),"DECIDE NOW; ","")&amp;IF(AND(K288&lt;&gt;"",TODAY()&gt;=K288,TODAY()&lt;J288,OR(L288="",L288="Undecided"),Q288=""),"DECIDE SOON; ","")&amp;IF(AND(N288&lt;&gt;"",OR(O288="",O288="No answer"),Q288="",L288&lt;&gt;"End",I288&lt;&gt;"",TODAY()&gt;=N(I288)-'Settings'!$B$4),"FOLLOW UP - NO ANSWER; ","")&amp;IF(AND(O288="Accepted",Q288=""),"ACCEPTED - NOT SIGNED; ","")&amp;IF(AND(H288="",Q288=""),"ENTER NOTICE DAYS; ","")&amp;IF(AND(Q288&lt;&gt;"",R288=""),"ENTER NEW END DATE; ",""),LEN(IF(AND(I288&lt;&gt;"",TODAY()&gt;I288,N288="",Q288=""),"NOTICE DEADLINE PASSED - NOTHING SENT; ","")&amp;IF(AND(TODAY()&gt;E288,Q288="",L288&lt;&gt;"End"),"PAST END DATE - NOT RENEWED; ","")&amp;IF(AND(J288&lt;&gt;"",TODAY()&gt;=J288,OR(L288="",L288="Undecided"),N288="",Q288=""),"DECIDE NOW; ","")&amp;IF(AND(K288&lt;&gt;"",TODAY()&gt;=K288,TODAY()&lt;J288,OR(L288="",L288="Undecided"),Q288=""),"DECIDE SOON; ","")&amp;IF(AND(N288&lt;&gt;"",OR(O288="",O288="No answer"),Q288="",L288&lt;&gt;"End",I288&lt;&gt;"",TODAY()&gt;=N(I288)-'Settings'!$B$4),"FOLLOW UP - NO ANSWER; ","")&amp;IF(AND(O288="Accepted",Q288=""),"ACCEPTED - NOT SIGNED; ","")&amp;IF(AND(H288="",Q288=""),"ENTER NOTICE DAYS; ","")&amp;IF(AND(Q288&lt;&gt;"",R288=""),"ENTER NEW END DATE; ",""))-2)))</f>
        <v/>
      </c>
    </row>
    <row r="289">
      <c r="D289" s="6" t="n"/>
      <c r="E289" s="6" t="n"/>
      <c r="F289" s="7" t="n"/>
      <c r="I289" s="6">
        <f>IF(OR(E289="",H289=""),"",E289-H289)</f>
        <v/>
      </c>
      <c r="J289" s="6">
        <f>IF(I289="","",I289-'Settings'!$B$2)</f>
        <v/>
      </c>
      <c r="K289" s="6">
        <f>IF(J289="","",J289-'Settings'!$B$3)</f>
        <v/>
      </c>
      <c r="M289" s="7" t="n"/>
      <c r="N289" s="6" t="n"/>
      <c r="P289" s="6" t="n"/>
      <c r="Q289" s="6" t="n"/>
      <c r="R289" s="6" t="n"/>
      <c r="S289">
        <f>IF(OR(E289="",Q289&lt;&gt;""),"",E289-TODAY())</f>
        <v/>
      </c>
      <c r="T289">
        <f>IF(E289="","",IF(Q289&lt;&gt;"","RENEWED",IF(L289="End","ENDING",IF(N289&lt;&gt;"","OFFER SENT",IF(AND(J289&lt;&gt;"",TODAY()&gt;=J289),"DECIDE NOW","OK")))))</f>
        <v/>
      </c>
      <c r="U289">
        <f>IF(E289="","",IF(IF(AND(I289&lt;&gt;"",TODAY()&gt;I289,N289="",Q289=""),"NOTICE DEADLINE PASSED - NOTHING SENT; ","")&amp;IF(AND(TODAY()&gt;E289,Q289="",L289&lt;&gt;"End"),"PAST END DATE - NOT RENEWED; ","")&amp;IF(AND(J289&lt;&gt;"",TODAY()&gt;=J289,OR(L289="",L289="Undecided"),N289="",Q289=""),"DECIDE NOW; ","")&amp;IF(AND(K289&lt;&gt;"",TODAY()&gt;=K289,TODAY()&lt;J289,OR(L289="",L289="Undecided"),Q289=""),"DECIDE SOON; ","")&amp;IF(AND(N289&lt;&gt;"",OR(O289="",O289="No answer"),Q289="",L289&lt;&gt;"End",I289&lt;&gt;"",TODAY()&gt;=N(I289)-'Settings'!$B$4),"FOLLOW UP - NO ANSWER; ","")&amp;IF(AND(O289="Accepted",Q289=""),"ACCEPTED - NOT SIGNED; ","")&amp;IF(AND(H289="",Q289=""),"ENTER NOTICE DAYS; ","")&amp;IF(AND(Q289&lt;&gt;"",R289=""),"ENTER NEW END DATE; ","")="","",LEFT(IF(AND(I289&lt;&gt;"",TODAY()&gt;I289,N289="",Q289=""),"NOTICE DEADLINE PASSED - NOTHING SENT; ","")&amp;IF(AND(TODAY()&gt;E289,Q289="",L289&lt;&gt;"End"),"PAST END DATE - NOT RENEWED; ","")&amp;IF(AND(J289&lt;&gt;"",TODAY()&gt;=J289,OR(L289="",L289="Undecided"),N289="",Q289=""),"DECIDE NOW; ","")&amp;IF(AND(K289&lt;&gt;"",TODAY()&gt;=K289,TODAY()&lt;J289,OR(L289="",L289="Undecided"),Q289=""),"DECIDE SOON; ","")&amp;IF(AND(N289&lt;&gt;"",OR(O289="",O289="No answer"),Q289="",L289&lt;&gt;"End",I289&lt;&gt;"",TODAY()&gt;=N(I289)-'Settings'!$B$4),"FOLLOW UP - NO ANSWER; ","")&amp;IF(AND(O289="Accepted",Q289=""),"ACCEPTED - NOT SIGNED; ","")&amp;IF(AND(H289="",Q289=""),"ENTER NOTICE DAYS; ","")&amp;IF(AND(Q289&lt;&gt;"",R289=""),"ENTER NEW END DATE; ",""),LEN(IF(AND(I289&lt;&gt;"",TODAY()&gt;I289,N289="",Q289=""),"NOTICE DEADLINE PASSED - NOTHING SENT; ","")&amp;IF(AND(TODAY()&gt;E289,Q289="",L289&lt;&gt;"End"),"PAST END DATE - NOT RENEWED; ","")&amp;IF(AND(J289&lt;&gt;"",TODAY()&gt;=J289,OR(L289="",L289="Undecided"),N289="",Q289=""),"DECIDE NOW; ","")&amp;IF(AND(K289&lt;&gt;"",TODAY()&gt;=K289,TODAY()&lt;J289,OR(L289="",L289="Undecided"),Q289=""),"DECIDE SOON; ","")&amp;IF(AND(N289&lt;&gt;"",OR(O289="",O289="No answer"),Q289="",L289&lt;&gt;"End",I289&lt;&gt;"",TODAY()&gt;=N(I289)-'Settings'!$B$4),"FOLLOW UP - NO ANSWER; ","")&amp;IF(AND(O289="Accepted",Q289=""),"ACCEPTED - NOT SIGNED; ","")&amp;IF(AND(H289="",Q289=""),"ENTER NOTICE DAYS; ","")&amp;IF(AND(Q289&lt;&gt;"",R289=""),"ENTER NEW END DATE; ",""))-2)))</f>
        <v/>
      </c>
    </row>
    <row r="290">
      <c r="D290" s="6" t="n"/>
      <c r="E290" s="6" t="n"/>
      <c r="F290" s="7" t="n"/>
      <c r="I290" s="6">
        <f>IF(OR(E290="",H290=""),"",E290-H290)</f>
        <v/>
      </c>
      <c r="J290" s="6">
        <f>IF(I290="","",I290-'Settings'!$B$2)</f>
        <v/>
      </c>
      <c r="K290" s="6">
        <f>IF(J290="","",J290-'Settings'!$B$3)</f>
        <v/>
      </c>
      <c r="M290" s="7" t="n"/>
      <c r="N290" s="6" t="n"/>
      <c r="P290" s="6" t="n"/>
      <c r="Q290" s="6" t="n"/>
      <c r="R290" s="6" t="n"/>
      <c r="S290">
        <f>IF(OR(E290="",Q290&lt;&gt;""),"",E290-TODAY())</f>
        <v/>
      </c>
      <c r="T290">
        <f>IF(E290="","",IF(Q290&lt;&gt;"","RENEWED",IF(L290="End","ENDING",IF(N290&lt;&gt;"","OFFER SENT",IF(AND(J290&lt;&gt;"",TODAY()&gt;=J290),"DECIDE NOW","OK")))))</f>
        <v/>
      </c>
      <c r="U290">
        <f>IF(E290="","",IF(IF(AND(I290&lt;&gt;"",TODAY()&gt;I290,N290="",Q290=""),"NOTICE DEADLINE PASSED - NOTHING SENT; ","")&amp;IF(AND(TODAY()&gt;E290,Q290="",L290&lt;&gt;"End"),"PAST END DATE - NOT RENEWED; ","")&amp;IF(AND(J290&lt;&gt;"",TODAY()&gt;=J290,OR(L290="",L290="Undecided"),N290="",Q290=""),"DECIDE NOW; ","")&amp;IF(AND(K290&lt;&gt;"",TODAY()&gt;=K290,TODAY()&lt;J290,OR(L290="",L290="Undecided"),Q290=""),"DECIDE SOON; ","")&amp;IF(AND(N290&lt;&gt;"",OR(O290="",O290="No answer"),Q290="",L290&lt;&gt;"End",I290&lt;&gt;"",TODAY()&gt;=N(I290)-'Settings'!$B$4),"FOLLOW UP - NO ANSWER; ","")&amp;IF(AND(O290="Accepted",Q290=""),"ACCEPTED - NOT SIGNED; ","")&amp;IF(AND(H290="",Q290=""),"ENTER NOTICE DAYS; ","")&amp;IF(AND(Q290&lt;&gt;"",R290=""),"ENTER NEW END DATE; ","")="","",LEFT(IF(AND(I290&lt;&gt;"",TODAY()&gt;I290,N290="",Q290=""),"NOTICE DEADLINE PASSED - NOTHING SENT; ","")&amp;IF(AND(TODAY()&gt;E290,Q290="",L290&lt;&gt;"End"),"PAST END DATE - NOT RENEWED; ","")&amp;IF(AND(J290&lt;&gt;"",TODAY()&gt;=J290,OR(L290="",L290="Undecided"),N290="",Q290=""),"DECIDE NOW; ","")&amp;IF(AND(K290&lt;&gt;"",TODAY()&gt;=K290,TODAY()&lt;J290,OR(L290="",L290="Undecided"),Q290=""),"DECIDE SOON; ","")&amp;IF(AND(N290&lt;&gt;"",OR(O290="",O290="No answer"),Q290="",L290&lt;&gt;"End",I290&lt;&gt;"",TODAY()&gt;=N(I290)-'Settings'!$B$4),"FOLLOW UP - NO ANSWER; ","")&amp;IF(AND(O290="Accepted",Q290=""),"ACCEPTED - NOT SIGNED; ","")&amp;IF(AND(H290="",Q290=""),"ENTER NOTICE DAYS; ","")&amp;IF(AND(Q290&lt;&gt;"",R290=""),"ENTER NEW END DATE; ",""),LEN(IF(AND(I290&lt;&gt;"",TODAY()&gt;I290,N290="",Q290=""),"NOTICE DEADLINE PASSED - NOTHING SENT; ","")&amp;IF(AND(TODAY()&gt;E290,Q290="",L290&lt;&gt;"End"),"PAST END DATE - NOT RENEWED; ","")&amp;IF(AND(J290&lt;&gt;"",TODAY()&gt;=J290,OR(L290="",L290="Undecided"),N290="",Q290=""),"DECIDE NOW; ","")&amp;IF(AND(K290&lt;&gt;"",TODAY()&gt;=K290,TODAY()&lt;J290,OR(L290="",L290="Undecided"),Q290=""),"DECIDE SOON; ","")&amp;IF(AND(N290&lt;&gt;"",OR(O290="",O290="No answer"),Q290="",L290&lt;&gt;"End",I290&lt;&gt;"",TODAY()&gt;=N(I290)-'Settings'!$B$4),"FOLLOW UP - NO ANSWER; ","")&amp;IF(AND(O290="Accepted",Q290=""),"ACCEPTED - NOT SIGNED; ","")&amp;IF(AND(H290="",Q290=""),"ENTER NOTICE DAYS; ","")&amp;IF(AND(Q290&lt;&gt;"",R290=""),"ENTER NEW END DATE; ",""))-2)))</f>
        <v/>
      </c>
    </row>
    <row r="291">
      <c r="D291" s="6" t="n"/>
      <c r="E291" s="6" t="n"/>
      <c r="F291" s="7" t="n"/>
      <c r="I291" s="6">
        <f>IF(OR(E291="",H291=""),"",E291-H291)</f>
        <v/>
      </c>
      <c r="J291" s="6">
        <f>IF(I291="","",I291-'Settings'!$B$2)</f>
        <v/>
      </c>
      <c r="K291" s="6">
        <f>IF(J291="","",J291-'Settings'!$B$3)</f>
        <v/>
      </c>
      <c r="M291" s="7" t="n"/>
      <c r="N291" s="6" t="n"/>
      <c r="P291" s="6" t="n"/>
      <c r="Q291" s="6" t="n"/>
      <c r="R291" s="6" t="n"/>
      <c r="S291">
        <f>IF(OR(E291="",Q291&lt;&gt;""),"",E291-TODAY())</f>
        <v/>
      </c>
      <c r="T291">
        <f>IF(E291="","",IF(Q291&lt;&gt;"","RENEWED",IF(L291="End","ENDING",IF(N291&lt;&gt;"","OFFER SENT",IF(AND(J291&lt;&gt;"",TODAY()&gt;=J291),"DECIDE NOW","OK")))))</f>
        <v/>
      </c>
      <c r="U291">
        <f>IF(E291="","",IF(IF(AND(I291&lt;&gt;"",TODAY()&gt;I291,N291="",Q291=""),"NOTICE DEADLINE PASSED - NOTHING SENT; ","")&amp;IF(AND(TODAY()&gt;E291,Q291="",L291&lt;&gt;"End"),"PAST END DATE - NOT RENEWED; ","")&amp;IF(AND(J291&lt;&gt;"",TODAY()&gt;=J291,OR(L291="",L291="Undecided"),N291="",Q291=""),"DECIDE NOW; ","")&amp;IF(AND(K291&lt;&gt;"",TODAY()&gt;=K291,TODAY()&lt;J291,OR(L291="",L291="Undecided"),Q291=""),"DECIDE SOON; ","")&amp;IF(AND(N291&lt;&gt;"",OR(O291="",O291="No answer"),Q291="",L291&lt;&gt;"End",I291&lt;&gt;"",TODAY()&gt;=N(I291)-'Settings'!$B$4),"FOLLOW UP - NO ANSWER; ","")&amp;IF(AND(O291="Accepted",Q291=""),"ACCEPTED - NOT SIGNED; ","")&amp;IF(AND(H291="",Q291=""),"ENTER NOTICE DAYS; ","")&amp;IF(AND(Q291&lt;&gt;"",R291=""),"ENTER NEW END DATE; ","")="","",LEFT(IF(AND(I291&lt;&gt;"",TODAY()&gt;I291,N291="",Q291=""),"NOTICE DEADLINE PASSED - NOTHING SENT; ","")&amp;IF(AND(TODAY()&gt;E291,Q291="",L291&lt;&gt;"End"),"PAST END DATE - NOT RENEWED; ","")&amp;IF(AND(J291&lt;&gt;"",TODAY()&gt;=J291,OR(L291="",L291="Undecided"),N291="",Q291=""),"DECIDE NOW; ","")&amp;IF(AND(K291&lt;&gt;"",TODAY()&gt;=K291,TODAY()&lt;J291,OR(L291="",L291="Undecided"),Q291=""),"DECIDE SOON; ","")&amp;IF(AND(N291&lt;&gt;"",OR(O291="",O291="No answer"),Q291="",L291&lt;&gt;"End",I291&lt;&gt;"",TODAY()&gt;=N(I291)-'Settings'!$B$4),"FOLLOW UP - NO ANSWER; ","")&amp;IF(AND(O291="Accepted",Q291=""),"ACCEPTED - NOT SIGNED; ","")&amp;IF(AND(H291="",Q291=""),"ENTER NOTICE DAYS; ","")&amp;IF(AND(Q291&lt;&gt;"",R291=""),"ENTER NEW END DATE; ",""),LEN(IF(AND(I291&lt;&gt;"",TODAY()&gt;I291,N291="",Q291=""),"NOTICE DEADLINE PASSED - NOTHING SENT; ","")&amp;IF(AND(TODAY()&gt;E291,Q291="",L291&lt;&gt;"End"),"PAST END DATE - NOT RENEWED; ","")&amp;IF(AND(J291&lt;&gt;"",TODAY()&gt;=J291,OR(L291="",L291="Undecided"),N291="",Q291=""),"DECIDE NOW; ","")&amp;IF(AND(K291&lt;&gt;"",TODAY()&gt;=K291,TODAY()&lt;J291,OR(L291="",L291="Undecided"),Q291=""),"DECIDE SOON; ","")&amp;IF(AND(N291&lt;&gt;"",OR(O291="",O291="No answer"),Q291="",L291&lt;&gt;"End",I291&lt;&gt;"",TODAY()&gt;=N(I291)-'Settings'!$B$4),"FOLLOW UP - NO ANSWER; ","")&amp;IF(AND(O291="Accepted",Q291=""),"ACCEPTED - NOT SIGNED; ","")&amp;IF(AND(H291="",Q291=""),"ENTER NOTICE DAYS; ","")&amp;IF(AND(Q291&lt;&gt;"",R291=""),"ENTER NEW END DATE; ",""))-2)))</f>
        <v/>
      </c>
    </row>
    <row r="292">
      <c r="D292" s="6" t="n"/>
      <c r="E292" s="6" t="n"/>
      <c r="F292" s="7" t="n"/>
      <c r="I292" s="6">
        <f>IF(OR(E292="",H292=""),"",E292-H292)</f>
        <v/>
      </c>
      <c r="J292" s="6">
        <f>IF(I292="","",I292-'Settings'!$B$2)</f>
        <v/>
      </c>
      <c r="K292" s="6">
        <f>IF(J292="","",J292-'Settings'!$B$3)</f>
        <v/>
      </c>
      <c r="M292" s="7" t="n"/>
      <c r="N292" s="6" t="n"/>
      <c r="P292" s="6" t="n"/>
      <c r="Q292" s="6" t="n"/>
      <c r="R292" s="6" t="n"/>
      <c r="S292">
        <f>IF(OR(E292="",Q292&lt;&gt;""),"",E292-TODAY())</f>
        <v/>
      </c>
      <c r="T292">
        <f>IF(E292="","",IF(Q292&lt;&gt;"","RENEWED",IF(L292="End","ENDING",IF(N292&lt;&gt;"","OFFER SENT",IF(AND(J292&lt;&gt;"",TODAY()&gt;=J292),"DECIDE NOW","OK")))))</f>
        <v/>
      </c>
      <c r="U292">
        <f>IF(E292="","",IF(IF(AND(I292&lt;&gt;"",TODAY()&gt;I292,N292="",Q292=""),"NOTICE DEADLINE PASSED - NOTHING SENT; ","")&amp;IF(AND(TODAY()&gt;E292,Q292="",L292&lt;&gt;"End"),"PAST END DATE - NOT RENEWED; ","")&amp;IF(AND(J292&lt;&gt;"",TODAY()&gt;=J292,OR(L292="",L292="Undecided"),N292="",Q292=""),"DECIDE NOW; ","")&amp;IF(AND(K292&lt;&gt;"",TODAY()&gt;=K292,TODAY()&lt;J292,OR(L292="",L292="Undecided"),Q292=""),"DECIDE SOON; ","")&amp;IF(AND(N292&lt;&gt;"",OR(O292="",O292="No answer"),Q292="",L292&lt;&gt;"End",I292&lt;&gt;"",TODAY()&gt;=N(I292)-'Settings'!$B$4),"FOLLOW UP - NO ANSWER; ","")&amp;IF(AND(O292="Accepted",Q292=""),"ACCEPTED - NOT SIGNED; ","")&amp;IF(AND(H292="",Q292=""),"ENTER NOTICE DAYS; ","")&amp;IF(AND(Q292&lt;&gt;"",R292=""),"ENTER NEW END DATE; ","")="","",LEFT(IF(AND(I292&lt;&gt;"",TODAY()&gt;I292,N292="",Q292=""),"NOTICE DEADLINE PASSED - NOTHING SENT; ","")&amp;IF(AND(TODAY()&gt;E292,Q292="",L292&lt;&gt;"End"),"PAST END DATE - NOT RENEWED; ","")&amp;IF(AND(J292&lt;&gt;"",TODAY()&gt;=J292,OR(L292="",L292="Undecided"),N292="",Q292=""),"DECIDE NOW; ","")&amp;IF(AND(K292&lt;&gt;"",TODAY()&gt;=K292,TODAY()&lt;J292,OR(L292="",L292="Undecided"),Q292=""),"DECIDE SOON; ","")&amp;IF(AND(N292&lt;&gt;"",OR(O292="",O292="No answer"),Q292="",L292&lt;&gt;"End",I292&lt;&gt;"",TODAY()&gt;=N(I292)-'Settings'!$B$4),"FOLLOW UP - NO ANSWER; ","")&amp;IF(AND(O292="Accepted",Q292=""),"ACCEPTED - NOT SIGNED; ","")&amp;IF(AND(H292="",Q292=""),"ENTER NOTICE DAYS; ","")&amp;IF(AND(Q292&lt;&gt;"",R292=""),"ENTER NEW END DATE; ",""),LEN(IF(AND(I292&lt;&gt;"",TODAY()&gt;I292,N292="",Q292=""),"NOTICE DEADLINE PASSED - NOTHING SENT; ","")&amp;IF(AND(TODAY()&gt;E292,Q292="",L292&lt;&gt;"End"),"PAST END DATE - NOT RENEWED; ","")&amp;IF(AND(J292&lt;&gt;"",TODAY()&gt;=J292,OR(L292="",L292="Undecided"),N292="",Q292=""),"DECIDE NOW; ","")&amp;IF(AND(K292&lt;&gt;"",TODAY()&gt;=K292,TODAY()&lt;J292,OR(L292="",L292="Undecided"),Q292=""),"DECIDE SOON; ","")&amp;IF(AND(N292&lt;&gt;"",OR(O292="",O292="No answer"),Q292="",L292&lt;&gt;"End",I292&lt;&gt;"",TODAY()&gt;=N(I292)-'Settings'!$B$4),"FOLLOW UP - NO ANSWER; ","")&amp;IF(AND(O292="Accepted",Q292=""),"ACCEPTED - NOT SIGNED; ","")&amp;IF(AND(H292="",Q292=""),"ENTER NOTICE DAYS; ","")&amp;IF(AND(Q292&lt;&gt;"",R292=""),"ENTER NEW END DATE; ",""))-2)))</f>
        <v/>
      </c>
    </row>
    <row r="293">
      <c r="D293" s="6" t="n"/>
      <c r="E293" s="6" t="n"/>
      <c r="F293" s="7" t="n"/>
      <c r="I293" s="6">
        <f>IF(OR(E293="",H293=""),"",E293-H293)</f>
        <v/>
      </c>
      <c r="J293" s="6">
        <f>IF(I293="","",I293-'Settings'!$B$2)</f>
        <v/>
      </c>
      <c r="K293" s="6">
        <f>IF(J293="","",J293-'Settings'!$B$3)</f>
        <v/>
      </c>
      <c r="M293" s="7" t="n"/>
      <c r="N293" s="6" t="n"/>
      <c r="P293" s="6" t="n"/>
      <c r="Q293" s="6" t="n"/>
      <c r="R293" s="6" t="n"/>
      <c r="S293">
        <f>IF(OR(E293="",Q293&lt;&gt;""),"",E293-TODAY())</f>
        <v/>
      </c>
      <c r="T293">
        <f>IF(E293="","",IF(Q293&lt;&gt;"","RENEWED",IF(L293="End","ENDING",IF(N293&lt;&gt;"","OFFER SENT",IF(AND(J293&lt;&gt;"",TODAY()&gt;=J293),"DECIDE NOW","OK")))))</f>
        <v/>
      </c>
      <c r="U293">
        <f>IF(E293="","",IF(IF(AND(I293&lt;&gt;"",TODAY()&gt;I293,N293="",Q293=""),"NOTICE DEADLINE PASSED - NOTHING SENT; ","")&amp;IF(AND(TODAY()&gt;E293,Q293="",L293&lt;&gt;"End"),"PAST END DATE - NOT RENEWED; ","")&amp;IF(AND(J293&lt;&gt;"",TODAY()&gt;=J293,OR(L293="",L293="Undecided"),N293="",Q293=""),"DECIDE NOW; ","")&amp;IF(AND(K293&lt;&gt;"",TODAY()&gt;=K293,TODAY()&lt;J293,OR(L293="",L293="Undecided"),Q293=""),"DECIDE SOON; ","")&amp;IF(AND(N293&lt;&gt;"",OR(O293="",O293="No answer"),Q293="",L293&lt;&gt;"End",I293&lt;&gt;"",TODAY()&gt;=N(I293)-'Settings'!$B$4),"FOLLOW UP - NO ANSWER; ","")&amp;IF(AND(O293="Accepted",Q293=""),"ACCEPTED - NOT SIGNED; ","")&amp;IF(AND(H293="",Q293=""),"ENTER NOTICE DAYS; ","")&amp;IF(AND(Q293&lt;&gt;"",R293=""),"ENTER NEW END DATE; ","")="","",LEFT(IF(AND(I293&lt;&gt;"",TODAY()&gt;I293,N293="",Q293=""),"NOTICE DEADLINE PASSED - NOTHING SENT; ","")&amp;IF(AND(TODAY()&gt;E293,Q293="",L293&lt;&gt;"End"),"PAST END DATE - NOT RENEWED; ","")&amp;IF(AND(J293&lt;&gt;"",TODAY()&gt;=J293,OR(L293="",L293="Undecided"),N293="",Q293=""),"DECIDE NOW; ","")&amp;IF(AND(K293&lt;&gt;"",TODAY()&gt;=K293,TODAY()&lt;J293,OR(L293="",L293="Undecided"),Q293=""),"DECIDE SOON; ","")&amp;IF(AND(N293&lt;&gt;"",OR(O293="",O293="No answer"),Q293="",L293&lt;&gt;"End",I293&lt;&gt;"",TODAY()&gt;=N(I293)-'Settings'!$B$4),"FOLLOW UP - NO ANSWER; ","")&amp;IF(AND(O293="Accepted",Q293=""),"ACCEPTED - NOT SIGNED; ","")&amp;IF(AND(H293="",Q293=""),"ENTER NOTICE DAYS; ","")&amp;IF(AND(Q293&lt;&gt;"",R293=""),"ENTER NEW END DATE; ",""),LEN(IF(AND(I293&lt;&gt;"",TODAY()&gt;I293,N293="",Q293=""),"NOTICE DEADLINE PASSED - NOTHING SENT; ","")&amp;IF(AND(TODAY()&gt;E293,Q293="",L293&lt;&gt;"End"),"PAST END DATE - NOT RENEWED; ","")&amp;IF(AND(J293&lt;&gt;"",TODAY()&gt;=J293,OR(L293="",L293="Undecided"),N293="",Q293=""),"DECIDE NOW; ","")&amp;IF(AND(K293&lt;&gt;"",TODAY()&gt;=K293,TODAY()&lt;J293,OR(L293="",L293="Undecided"),Q293=""),"DECIDE SOON; ","")&amp;IF(AND(N293&lt;&gt;"",OR(O293="",O293="No answer"),Q293="",L293&lt;&gt;"End",I293&lt;&gt;"",TODAY()&gt;=N(I293)-'Settings'!$B$4),"FOLLOW UP - NO ANSWER; ","")&amp;IF(AND(O293="Accepted",Q293=""),"ACCEPTED - NOT SIGNED; ","")&amp;IF(AND(H293="",Q293=""),"ENTER NOTICE DAYS; ","")&amp;IF(AND(Q293&lt;&gt;"",R293=""),"ENTER NEW END DATE; ",""))-2)))</f>
        <v/>
      </c>
    </row>
    <row r="294">
      <c r="D294" s="6" t="n"/>
      <c r="E294" s="6" t="n"/>
      <c r="F294" s="7" t="n"/>
      <c r="I294" s="6">
        <f>IF(OR(E294="",H294=""),"",E294-H294)</f>
        <v/>
      </c>
      <c r="J294" s="6">
        <f>IF(I294="","",I294-'Settings'!$B$2)</f>
        <v/>
      </c>
      <c r="K294" s="6">
        <f>IF(J294="","",J294-'Settings'!$B$3)</f>
        <v/>
      </c>
      <c r="M294" s="7" t="n"/>
      <c r="N294" s="6" t="n"/>
      <c r="P294" s="6" t="n"/>
      <c r="Q294" s="6" t="n"/>
      <c r="R294" s="6" t="n"/>
      <c r="S294">
        <f>IF(OR(E294="",Q294&lt;&gt;""),"",E294-TODAY())</f>
        <v/>
      </c>
      <c r="T294">
        <f>IF(E294="","",IF(Q294&lt;&gt;"","RENEWED",IF(L294="End","ENDING",IF(N294&lt;&gt;"","OFFER SENT",IF(AND(J294&lt;&gt;"",TODAY()&gt;=J294),"DECIDE NOW","OK")))))</f>
        <v/>
      </c>
      <c r="U294">
        <f>IF(E294="","",IF(IF(AND(I294&lt;&gt;"",TODAY()&gt;I294,N294="",Q294=""),"NOTICE DEADLINE PASSED - NOTHING SENT; ","")&amp;IF(AND(TODAY()&gt;E294,Q294="",L294&lt;&gt;"End"),"PAST END DATE - NOT RENEWED; ","")&amp;IF(AND(J294&lt;&gt;"",TODAY()&gt;=J294,OR(L294="",L294="Undecided"),N294="",Q294=""),"DECIDE NOW; ","")&amp;IF(AND(K294&lt;&gt;"",TODAY()&gt;=K294,TODAY()&lt;J294,OR(L294="",L294="Undecided"),Q294=""),"DECIDE SOON; ","")&amp;IF(AND(N294&lt;&gt;"",OR(O294="",O294="No answer"),Q294="",L294&lt;&gt;"End",I294&lt;&gt;"",TODAY()&gt;=N(I294)-'Settings'!$B$4),"FOLLOW UP - NO ANSWER; ","")&amp;IF(AND(O294="Accepted",Q294=""),"ACCEPTED - NOT SIGNED; ","")&amp;IF(AND(H294="",Q294=""),"ENTER NOTICE DAYS; ","")&amp;IF(AND(Q294&lt;&gt;"",R294=""),"ENTER NEW END DATE; ","")="","",LEFT(IF(AND(I294&lt;&gt;"",TODAY()&gt;I294,N294="",Q294=""),"NOTICE DEADLINE PASSED - NOTHING SENT; ","")&amp;IF(AND(TODAY()&gt;E294,Q294="",L294&lt;&gt;"End"),"PAST END DATE - NOT RENEWED; ","")&amp;IF(AND(J294&lt;&gt;"",TODAY()&gt;=J294,OR(L294="",L294="Undecided"),N294="",Q294=""),"DECIDE NOW; ","")&amp;IF(AND(K294&lt;&gt;"",TODAY()&gt;=K294,TODAY()&lt;J294,OR(L294="",L294="Undecided"),Q294=""),"DECIDE SOON; ","")&amp;IF(AND(N294&lt;&gt;"",OR(O294="",O294="No answer"),Q294="",L294&lt;&gt;"End",I294&lt;&gt;"",TODAY()&gt;=N(I294)-'Settings'!$B$4),"FOLLOW UP - NO ANSWER; ","")&amp;IF(AND(O294="Accepted",Q294=""),"ACCEPTED - NOT SIGNED; ","")&amp;IF(AND(H294="",Q294=""),"ENTER NOTICE DAYS; ","")&amp;IF(AND(Q294&lt;&gt;"",R294=""),"ENTER NEW END DATE; ",""),LEN(IF(AND(I294&lt;&gt;"",TODAY()&gt;I294,N294="",Q294=""),"NOTICE DEADLINE PASSED - NOTHING SENT; ","")&amp;IF(AND(TODAY()&gt;E294,Q294="",L294&lt;&gt;"End"),"PAST END DATE - NOT RENEWED; ","")&amp;IF(AND(J294&lt;&gt;"",TODAY()&gt;=J294,OR(L294="",L294="Undecided"),N294="",Q294=""),"DECIDE NOW; ","")&amp;IF(AND(K294&lt;&gt;"",TODAY()&gt;=K294,TODAY()&lt;J294,OR(L294="",L294="Undecided"),Q294=""),"DECIDE SOON; ","")&amp;IF(AND(N294&lt;&gt;"",OR(O294="",O294="No answer"),Q294="",L294&lt;&gt;"End",I294&lt;&gt;"",TODAY()&gt;=N(I294)-'Settings'!$B$4),"FOLLOW UP - NO ANSWER; ","")&amp;IF(AND(O294="Accepted",Q294=""),"ACCEPTED - NOT SIGNED; ","")&amp;IF(AND(H294="",Q294=""),"ENTER NOTICE DAYS; ","")&amp;IF(AND(Q294&lt;&gt;"",R294=""),"ENTER NEW END DATE; ",""))-2)))</f>
        <v/>
      </c>
    </row>
    <row r="295">
      <c r="D295" s="6" t="n"/>
      <c r="E295" s="6" t="n"/>
      <c r="F295" s="7" t="n"/>
      <c r="I295" s="6">
        <f>IF(OR(E295="",H295=""),"",E295-H295)</f>
        <v/>
      </c>
      <c r="J295" s="6">
        <f>IF(I295="","",I295-'Settings'!$B$2)</f>
        <v/>
      </c>
      <c r="K295" s="6">
        <f>IF(J295="","",J295-'Settings'!$B$3)</f>
        <v/>
      </c>
      <c r="M295" s="7" t="n"/>
      <c r="N295" s="6" t="n"/>
      <c r="P295" s="6" t="n"/>
      <c r="Q295" s="6" t="n"/>
      <c r="R295" s="6" t="n"/>
      <c r="S295">
        <f>IF(OR(E295="",Q295&lt;&gt;""),"",E295-TODAY())</f>
        <v/>
      </c>
      <c r="T295">
        <f>IF(E295="","",IF(Q295&lt;&gt;"","RENEWED",IF(L295="End","ENDING",IF(N295&lt;&gt;"","OFFER SENT",IF(AND(J295&lt;&gt;"",TODAY()&gt;=J295),"DECIDE NOW","OK")))))</f>
        <v/>
      </c>
      <c r="U295">
        <f>IF(E295="","",IF(IF(AND(I295&lt;&gt;"",TODAY()&gt;I295,N295="",Q295=""),"NOTICE DEADLINE PASSED - NOTHING SENT; ","")&amp;IF(AND(TODAY()&gt;E295,Q295="",L295&lt;&gt;"End"),"PAST END DATE - NOT RENEWED; ","")&amp;IF(AND(J295&lt;&gt;"",TODAY()&gt;=J295,OR(L295="",L295="Undecided"),N295="",Q295=""),"DECIDE NOW; ","")&amp;IF(AND(K295&lt;&gt;"",TODAY()&gt;=K295,TODAY()&lt;J295,OR(L295="",L295="Undecided"),Q295=""),"DECIDE SOON; ","")&amp;IF(AND(N295&lt;&gt;"",OR(O295="",O295="No answer"),Q295="",L295&lt;&gt;"End",I295&lt;&gt;"",TODAY()&gt;=N(I295)-'Settings'!$B$4),"FOLLOW UP - NO ANSWER; ","")&amp;IF(AND(O295="Accepted",Q295=""),"ACCEPTED - NOT SIGNED; ","")&amp;IF(AND(H295="",Q295=""),"ENTER NOTICE DAYS; ","")&amp;IF(AND(Q295&lt;&gt;"",R295=""),"ENTER NEW END DATE; ","")="","",LEFT(IF(AND(I295&lt;&gt;"",TODAY()&gt;I295,N295="",Q295=""),"NOTICE DEADLINE PASSED - NOTHING SENT; ","")&amp;IF(AND(TODAY()&gt;E295,Q295="",L295&lt;&gt;"End"),"PAST END DATE - NOT RENEWED; ","")&amp;IF(AND(J295&lt;&gt;"",TODAY()&gt;=J295,OR(L295="",L295="Undecided"),N295="",Q295=""),"DECIDE NOW; ","")&amp;IF(AND(K295&lt;&gt;"",TODAY()&gt;=K295,TODAY()&lt;J295,OR(L295="",L295="Undecided"),Q295=""),"DECIDE SOON; ","")&amp;IF(AND(N295&lt;&gt;"",OR(O295="",O295="No answer"),Q295="",L295&lt;&gt;"End",I295&lt;&gt;"",TODAY()&gt;=N(I295)-'Settings'!$B$4),"FOLLOW UP - NO ANSWER; ","")&amp;IF(AND(O295="Accepted",Q295=""),"ACCEPTED - NOT SIGNED; ","")&amp;IF(AND(H295="",Q295=""),"ENTER NOTICE DAYS; ","")&amp;IF(AND(Q295&lt;&gt;"",R295=""),"ENTER NEW END DATE; ",""),LEN(IF(AND(I295&lt;&gt;"",TODAY()&gt;I295,N295="",Q295=""),"NOTICE DEADLINE PASSED - NOTHING SENT; ","")&amp;IF(AND(TODAY()&gt;E295,Q295="",L295&lt;&gt;"End"),"PAST END DATE - NOT RENEWED; ","")&amp;IF(AND(J295&lt;&gt;"",TODAY()&gt;=J295,OR(L295="",L295="Undecided"),N295="",Q295=""),"DECIDE NOW; ","")&amp;IF(AND(K295&lt;&gt;"",TODAY()&gt;=K295,TODAY()&lt;J295,OR(L295="",L295="Undecided"),Q295=""),"DECIDE SOON; ","")&amp;IF(AND(N295&lt;&gt;"",OR(O295="",O295="No answer"),Q295="",L295&lt;&gt;"End",I295&lt;&gt;"",TODAY()&gt;=N(I295)-'Settings'!$B$4),"FOLLOW UP - NO ANSWER; ","")&amp;IF(AND(O295="Accepted",Q295=""),"ACCEPTED - NOT SIGNED; ","")&amp;IF(AND(H295="",Q295=""),"ENTER NOTICE DAYS; ","")&amp;IF(AND(Q295&lt;&gt;"",R295=""),"ENTER NEW END DATE; ",""))-2)))</f>
        <v/>
      </c>
    </row>
    <row r="296">
      <c r="D296" s="6" t="n"/>
      <c r="E296" s="6" t="n"/>
      <c r="F296" s="7" t="n"/>
      <c r="I296" s="6">
        <f>IF(OR(E296="",H296=""),"",E296-H296)</f>
        <v/>
      </c>
      <c r="J296" s="6">
        <f>IF(I296="","",I296-'Settings'!$B$2)</f>
        <v/>
      </c>
      <c r="K296" s="6">
        <f>IF(J296="","",J296-'Settings'!$B$3)</f>
        <v/>
      </c>
      <c r="M296" s="7" t="n"/>
      <c r="N296" s="6" t="n"/>
      <c r="P296" s="6" t="n"/>
      <c r="Q296" s="6" t="n"/>
      <c r="R296" s="6" t="n"/>
      <c r="S296">
        <f>IF(OR(E296="",Q296&lt;&gt;""),"",E296-TODAY())</f>
        <v/>
      </c>
      <c r="T296">
        <f>IF(E296="","",IF(Q296&lt;&gt;"","RENEWED",IF(L296="End","ENDING",IF(N296&lt;&gt;"","OFFER SENT",IF(AND(J296&lt;&gt;"",TODAY()&gt;=J296),"DECIDE NOW","OK")))))</f>
        <v/>
      </c>
      <c r="U296">
        <f>IF(E296="","",IF(IF(AND(I296&lt;&gt;"",TODAY()&gt;I296,N296="",Q296=""),"NOTICE DEADLINE PASSED - NOTHING SENT; ","")&amp;IF(AND(TODAY()&gt;E296,Q296="",L296&lt;&gt;"End"),"PAST END DATE - NOT RENEWED; ","")&amp;IF(AND(J296&lt;&gt;"",TODAY()&gt;=J296,OR(L296="",L296="Undecided"),N296="",Q296=""),"DECIDE NOW; ","")&amp;IF(AND(K296&lt;&gt;"",TODAY()&gt;=K296,TODAY()&lt;J296,OR(L296="",L296="Undecided"),Q296=""),"DECIDE SOON; ","")&amp;IF(AND(N296&lt;&gt;"",OR(O296="",O296="No answer"),Q296="",L296&lt;&gt;"End",I296&lt;&gt;"",TODAY()&gt;=N(I296)-'Settings'!$B$4),"FOLLOW UP - NO ANSWER; ","")&amp;IF(AND(O296="Accepted",Q296=""),"ACCEPTED - NOT SIGNED; ","")&amp;IF(AND(H296="",Q296=""),"ENTER NOTICE DAYS; ","")&amp;IF(AND(Q296&lt;&gt;"",R296=""),"ENTER NEW END DATE; ","")="","",LEFT(IF(AND(I296&lt;&gt;"",TODAY()&gt;I296,N296="",Q296=""),"NOTICE DEADLINE PASSED - NOTHING SENT; ","")&amp;IF(AND(TODAY()&gt;E296,Q296="",L296&lt;&gt;"End"),"PAST END DATE - NOT RENEWED; ","")&amp;IF(AND(J296&lt;&gt;"",TODAY()&gt;=J296,OR(L296="",L296="Undecided"),N296="",Q296=""),"DECIDE NOW; ","")&amp;IF(AND(K296&lt;&gt;"",TODAY()&gt;=K296,TODAY()&lt;J296,OR(L296="",L296="Undecided"),Q296=""),"DECIDE SOON; ","")&amp;IF(AND(N296&lt;&gt;"",OR(O296="",O296="No answer"),Q296="",L296&lt;&gt;"End",I296&lt;&gt;"",TODAY()&gt;=N(I296)-'Settings'!$B$4),"FOLLOW UP - NO ANSWER; ","")&amp;IF(AND(O296="Accepted",Q296=""),"ACCEPTED - NOT SIGNED; ","")&amp;IF(AND(H296="",Q296=""),"ENTER NOTICE DAYS; ","")&amp;IF(AND(Q296&lt;&gt;"",R296=""),"ENTER NEW END DATE; ",""),LEN(IF(AND(I296&lt;&gt;"",TODAY()&gt;I296,N296="",Q296=""),"NOTICE DEADLINE PASSED - NOTHING SENT; ","")&amp;IF(AND(TODAY()&gt;E296,Q296="",L296&lt;&gt;"End"),"PAST END DATE - NOT RENEWED; ","")&amp;IF(AND(J296&lt;&gt;"",TODAY()&gt;=J296,OR(L296="",L296="Undecided"),N296="",Q296=""),"DECIDE NOW; ","")&amp;IF(AND(K296&lt;&gt;"",TODAY()&gt;=K296,TODAY()&lt;J296,OR(L296="",L296="Undecided"),Q296=""),"DECIDE SOON; ","")&amp;IF(AND(N296&lt;&gt;"",OR(O296="",O296="No answer"),Q296="",L296&lt;&gt;"End",I296&lt;&gt;"",TODAY()&gt;=N(I296)-'Settings'!$B$4),"FOLLOW UP - NO ANSWER; ","")&amp;IF(AND(O296="Accepted",Q296=""),"ACCEPTED - NOT SIGNED; ","")&amp;IF(AND(H296="",Q296=""),"ENTER NOTICE DAYS; ","")&amp;IF(AND(Q296&lt;&gt;"",R296=""),"ENTER NEW END DATE; ",""))-2)))</f>
        <v/>
      </c>
    </row>
    <row r="297">
      <c r="D297" s="6" t="n"/>
      <c r="E297" s="6" t="n"/>
      <c r="F297" s="7" t="n"/>
      <c r="I297" s="6">
        <f>IF(OR(E297="",H297=""),"",E297-H297)</f>
        <v/>
      </c>
      <c r="J297" s="6">
        <f>IF(I297="","",I297-'Settings'!$B$2)</f>
        <v/>
      </c>
      <c r="K297" s="6">
        <f>IF(J297="","",J297-'Settings'!$B$3)</f>
        <v/>
      </c>
      <c r="M297" s="7" t="n"/>
      <c r="N297" s="6" t="n"/>
      <c r="P297" s="6" t="n"/>
      <c r="Q297" s="6" t="n"/>
      <c r="R297" s="6" t="n"/>
      <c r="S297">
        <f>IF(OR(E297="",Q297&lt;&gt;""),"",E297-TODAY())</f>
        <v/>
      </c>
      <c r="T297">
        <f>IF(E297="","",IF(Q297&lt;&gt;"","RENEWED",IF(L297="End","ENDING",IF(N297&lt;&gt;"","OFFER SENT",IF(AND(J297&lt;&gt;"",TODAY()&gt;=J297),"DECIDE NOW","OK")))))</f>
        <v/>
      </c>
      <c r="U297">
        <f>IF(E297="","",IF(IF(AND(I297&lt;&gt;"",TODAY()&gt;I297,N297="",Q297=""),"NOTICE DEADLINE PASSED - NOTHING SENT; ","")&amp;IF(AND(TODAY()&gt;E297,Q297="",L297&lt;&gt;"End"),"PAST END DATE - NOT RENEWED; ","")&amp;IF(AND(J297&lt;&gt;"",TODAY()&gt;=J297,OR(L297="",L297="Undecided"),N297="",Q297=""),"DECIDE NOW; ","")&amp;IF(AND(K297&lt;&gt;"",TODAY()&gt;=K297,TODAY()&lt;J297,OR(L297="",L297="Undecided"),Q297=""),"DECIDE SOON; ","")&amp;IF(AND(N297&lt;&gt;"",OR(O297="",O297="No answer"),Q297="",L297&lt;&gt;"End",I297&lt;&gt;"",TODAY()&gt;=N(I297)-'Settings'!$B$4),"FOLLOW UP - NO ANSWER; ","")&amp;IF(AND(O297="Accepted",Q297=""),"ACCEPTED - NOT SIGNED; ","")&amp;IF(AND(H297="",Q297=""),"ENTER NOTICE DAYS; ","")&amp;IF(AND(Q297&lt;&gt;"",R297=""),"ENTER NEW END DATE; ","")="","",LEFT(IF(AND(I297&lt;&gt;"",TODAY()&gt;I297,N297="",Q297=""),"NOTICE DEADLINE PASSED - NOTHING SENT; ","")&amp;IF(AND(TODAY()&gt;E297,Q297="",L297&lt;&gt;"End"),"PAST END DATE - NOT RENEWED; ","")&amp;IF(AND(J297&lt;&gt;"",TODAY()&gt;=J297,OR(L297="",L297="Undecided"),N297="",Q297=""),"DECIDE NOW; ","")&amp;IF(AND(K297&lt;&gt;"",TODAY()&gt;=K297,TODAY()&lt;J297,OR(L297="",L297="Undecided"),Q297=""),"DECIDE SOON; ","")&amp;IF(AND(N297&lt;&gt;"",OR(O297="",O297="No answer"),Q297="",L297&lt;&gt;"End",I297&lt;&gt;"",TODAY()&gt;=N(I297)-'Settings'!$B$4),"FOLLOW UP - NO ANSWER; ","")&amp;IF(AND(O297="Accepted",Q297=""),"ACCEPTED - NOT SIGNED; ","")&amp;IF(AND(H297="",Q297=""),"ENTER NOTICE DAYS; ","")&amp;IF(AND(Q297&lt;&gt;"",R297=""),"ENTER NEW END DATE; ",""),LEN(IF(AND(I297&lt;&gt;"",TODAY()&gt;I297,N297="",Q297=""),"NOTICE DEADLINE PASSED - NOTHING SENT; ","")&amp;IF(AND(TODAY()&gt;E297,Q297="",L297&lt;&gt;"End"),"PAST END DATE - NOT RENEWED; ","")&amp;IF(AND(J297&lt;&gt;"",TODAY()&gt;=J297,OR(L297="",L297="Undecided"),N297="",Q297=""),"DECIDE NOW; ","")&amp;IF(AND(K297&lt;&gt;"",TODAY()&gt;=K297,TODAY()&lt;J297,OR(L297="",L297="Undecided"),Q297=""),"DECIDE SOON; ","")&amp;IF(AND(N297&lt;&gt;"",OR(O297="",O297="No answer"),Q297="",L297&lt;&gt;"End",I297&lt;&gt;"",TODAY()&gt;=N(I297)-'Settings'!$B$4),"FOLLOW UP - NO ANSWER; ","")&amp;IF(AND(O297="Accepted",Q297=""),"ACCEPTED - NOT SIGNED; ","")&amp;IF(AND(H297="",Q297=""),"ENTER NOTICE DAYS; ","")&amp;IF(AND(Q297&lt;&gt;"",R297=""),"ENTER NEW END DATE; ",""))-2)))</f>
        <v/>
      </c>
    </row>
    <row r="298">
      <c r="D298" s="6" t="n"/>
      <c r="E298" s="6" t="n"/>
      <c r="F298" s="7" t="n"/>
      <c r="I298" s="6">
        <f>IF(OR(E298="",H298=""),"",E298-H298)</f>
        <v/>
      </c>
      <c r="J298" s="6">
        <f>IF(I298="","",I298-'Settings'!$B$2)</f>
        <v/>
      </c>
      <c r="K298" s="6">
        <f>IF(J298="","",J298-'Settings'!$B$3)</f>
        <v/>
      </c>
      <c r="M298" s="7" t="n"/>
      <c r="N298" s="6" t="n"/>
      <c r="P298" s="6" t="n"/>
      <c r="Q298" s="6" t="n"/>
      <c r="R298" s="6" t="n"/>
      <c r="S298">
        <f>IF(OR(E298="",Q298&lt;&gt;""),"",E298-TODAY())</f>
        <v/>
      </c>
      <c r="T298">
        <f>IF(E298="","",IF(Q298&lt;&gt;"","RENEWED",IF(L298="End","ENDING",IF(N298&lt;&gt;"","OFFER SENT",IF(AND(J298&lt;&gt;"",TODAY()&gt;=J298),"DECIDE NOW","OK")))))</f>
        <v/>
      </c>
      <c r="U298">
        <f>IF(E298="","",IF(IF(AND(I298&lt;&gt;"",TODAY()&gt;I298,N298="",Q298=""),"NOTICE DEADLINE PASSED - NOTHING SENT; ","")&amp;IF(AND(TODAY()&gt;E298,Q298="",L298&lt;&gt;"End"),"PAST END DATE - NOT RENEWED; ","")&amp;IF(AND(J298&lt;&gt;"",TODAY()&gt;=J298,OR(L298="",L298="Undecided"),N298="",Q298=""),"DECIDE NOW; ","")&amp;IF(AND(K298&lt;&gt;"",TODAY()&gt;=K298,TODAY()&lt;J298,OR(L298="",L298="Undecided"),Q298=""),"DECIDE SOON; ","")&amp;IF(AND(N298&lt;&gt;"",OR(O298="",O298="No answer"),Q298="",L298&lt;&gt;"End",I298&lt;&gt;"",TODAY()&gt;=N(I298)-'Settings'!$B$4),"FOLLOW UP - NO ANSWER; ","")&amp;IF(AND(O298="Accepted",Q298=""),"ACCEPTED - NOT SIGNED; ","")&amp;IF(AND(H298="",Q298=""),"ENTER NOTICE DAYS; ","")&amp;IF(AND(Q298&lt;&gt;"",R298=""),"ENTER NEW END DATE; ","")="","",LEFT(IF(AND(I298&lt;&gt;"",TODAY()&gt;I298,N298="",Q298=""),"NOTICE DEADLINE PASSED - NOTHING SENT; ","")&amp;IF(AND(TODAY()&gt;E298,Q298="",L298&lt;&gt;"End"),"PAST END DATE - NOT RENEWED; ","")&amp;IF(AND(J298&lt;&gt;"",TODAY()&gt;=J298,OR(L298="",L298="Undecided"),N298="",Q298=""),"DECIDE NOW; ","")&amp;IF(AND(K298&lt;&gt;"",TODAY()&gt;=K298,TODAY()&lt;J298,OR(L298="",L298="Undecided"),Q298=""),"DECIDE SOON; ","")&amp;IF(AND(N298&lt;&gt;"",OR(O298="",O298="No answer"),Q298="",L298&lt;&gt;"End",I298&lt;&gt;"",TODAY()&gt;=N(I298)-'Settings'!$B$4),"FOLLOW UP - NO ANSWER; ","")&amp;IF(AND(O298="Accepted",Q298=""),"ACCEPTED - NOT SIGNED; ","")&amp;IF(AND(H298="",Q298=""),"ENTER NOTICE DAYS; ","")&amp;IF(AND(Q298&lt;&gt;"",R298=""),"ENTER NEW END DATE; ",""),LEN(IF(AND(I298&lt;&gt;"",TODAY()&gt;I298,N298="",Q298=""),"NOTICE DEADLINE PASSED - NOTHING SENT; ","")&amp;IF(AND(TODAY()&gt;E298,Q298="",L298&lt;&gt;"End"),"PAST END DATE - NOT RENEWED; ","")&amp;IF(AND(J298&lt;&gt;"",TODAY()&gt;=J298,OR(L298="",L298="Undecided"),N298="",Q298=""),"DECIDE NOW; ","")&amp;IF(AND(K298&lt;&gt;"",TODAY()&gt;=K298,TODAY()&lt;J298,OR(L298="",L298="Undecided"),Q298=""),"DECIDE SOON; ","")&amp;IF(AND(N298&lt;&gt;"",OR(O298="",O298="No answer"),Q298="",L298&lt;&gt;"End",I298&lt;&gt;"",TODAY()&gt;=N(I298)-'Settings'!$B$4),"FOLLOW UP - NO ANSWER; ","")&amp;IF(AND(O298="Accepted",Q298=""),"ACCEPTED - NOT SIGNED; ","")&amp;IF(AND(H298="",Q298=""),"ENTER NOTICE DAYS; ","")&amp;IF(AND(Q298&lt;&gt;"",R298=""),"ENTER NEW END DATE; ",""))-2)))</f>
        <v/>
      </c>
    </row>
    <row r="299">
      <c r="D299" s="6" t="n"/>
      <c r="E299" s="6" t="n"/>
      <c r="F299" s="7" t="n"/>
      <c r="I299" s="6">
        <f>IF(OR(E299="",H299=""),"",E299-H299)</f>
        <v/>
      </c>
      <c r="J299" s="6">
        <f>IF(I299="","",I299-'Settings'!$B$2)</f>
        <v/>
      </c>
      <c r="K299" s="6">
        <f>IF(J299="","",J299-'Settings'!$B$3)</f>
        <v/>
      </c>
      <c r="M299" s="7" t="n"/>
      <c r="N299" s="6" t="n"/>
      <c r="P299" s="6" t="n"/>
      <c r="Q299" s="6" t="n"/>
      <c r="R299" s="6" t="n"/>
      <c r="S299">
        <f>IF(OR(E299="",Q299&lt;&gt;""),"",E299-TODAY())</f>
        <v/>
      </c>
      <c r="T299">
        <f>IF(E299="","",IF(Q299&lt;&gt;"","RENEWED",IF(L299="End","ENDING",IF(N299&lt;&gt;"","OFFER SENT",IF(AND(J299&lt;&gt;"",TODAY()&gt;=J299),"DECIDE NOW","OK")))))</f>
        <v/>
      </c>
      <c r="U299">
        <f>IF(E299="","",IF(IF(AND(I299&lt;&gt;"",TODAY()&gt;I299,N299="",Q299=""),"NOTICE DEADLINE PASSED - NOTHING SENT; ","")&amp;IF(AND(TODAY()&gt;E299,Q299="",L299&lt;&gt;"End"),"PAST END DATE - NOT RENEWED; ","")&amp;IF(AND(J299&lt;&gt;"",TODAY()&gt;=J299,OR(L299="",L299="Undecided"),N299="",Q299=""),"DECIDE NOW; ","")&amp;IF(AND(K299&lt;&gt;"",TODAY()&gt;=K299,TODAY()&lt;J299,OR(L299="",L299="Undecided"),Q299=""),"DECIDE SOON; ","")&amp;IF(AND(N299&lt;&gt;"",OR(O299="",O299="No answer"),Q299="",L299&lt;&gt;"End",I299&lt;&gt;"",TODAY()&gt;=N(I299)-'Settings'!$B$4),"FOLLOW UP - NO ANSWER; ","")&amp;IF(AND(O299="Accepted",Q299=""),"ACCEPTED - NOT SIGNED; ","")&amp;IF(AND(H299="",Q299=""),"ENTER NOTICE DAYS; ","")&amp;IF(AND(Q299&lt;&gt;"",R299=""),"ENTER NEW END DATE; ","")="","",LEFT(IF(AND(I299&lt;&gt;"",TODAY()&gt;I299,N299="",Q299=""),"NOTICE DEADLINE PASSED - NOTHING SENT; ","")&amp;IF(AND(TODAY()&gt;E299,Q299="",L299&lt;&gt;"End"),"PAST END DATE - NOT RENEWED; ","")&amp;IF(AND(J299&lt;&gt;"",TODAY()&gt;=J299,OR(L299="",L299="Undecided"),N299="",Q299=""),"DECIDE NOW; ","")&amp;IF(AND(K299&lt;&gt;"",TODAY()&gt;=K299,TODAY()&lt;J299,OR(L299="",L299="Undecided"),Q299=""),"DECIDE SOON; ","")&amp;IF(AND(N299&lt;&gt;"",OR(O299="",O299="No answer"),Q299="",L299&lt;&gt;"End",I299&lt;&gt;"",TODAY()&gt;=N(I299)-'Settings'!$B$4),"FOLLOW UP - NO ANSWER; ","")&amp;IF(AND(O299="Accepted",Q299=""),"ACCEPTED - NOT SIGNED; ","")&amp;IF(AND(H299="",Q299=""),"ENTER NOTICE DAYS; ","")&amp;IF(AND(Q299&lt;&gt;"",R299=""),"ENTER NEW END DATE; ",""),LEN(IF(AND(I299&lt;&gt;"",TODAY()&gt;I299,N299="",Q299=""),"NOTICE DEADLINE PASSED - NOTHING SENT; ","")&amp;IF(AND(TODAY()&gt;E299,Q299="",L299&lt;&gt;"End"),"PAST END DATE - NOT RENEWED; ","")&amp;IF(AND(J299&lt;&gt;"",TODAY()&gt;=J299,OR(L299="",L299="Undecided"),N299="",Q299=""),"DECIDE NOW; ","")&amp;IF(AND(K299&lt;&gt;"",TODAY()&gt;=K299,TODAY()&lt;J299,OR(L299="",L299="Undecided"),Q299=""),"DECIDE SOON; ","")&amp;IF(AND(N299&lt;&gt;"",OR(O299="",O299="No answer"),Q299="",L299&lt;&gt;"End",I299&lt;&gt;"",TODAY()&gt;=N(I299)-'Settings'!$B$4),"FOLLOW UP - NO ANSWER; ","")&amp;IF(AND(O299="Accepted",Q299=""),"ACCEPTED - NOT SIGNED; ","")&amp;IF(AND(H299="",Q299=""),"ENTER NOTICE DAYS; ","")&amp;IF(AND(Q299&lt;&gt;"",R299=""),"ENTER NEW END DATE; ",""))-2)))</f>
        <v/>
      </c>
    </row>
    <row r="300">
      <c r="D300" s="6" t="n"/>
      <c r="E300" s="6" t="n"/>
      <c r="F300" s="7" t="n"/>
      <c r="I300" s="6">
        <f>IF(OR(E300="",H300=""),"",E300-H300)</f>
        <v/>
      </c>
      <c r="J300" s="6">
        <f>IF(I300="","",I300-'Settings'!$B$2)</f>
        <v/>
      </c>
      <c r="K300" s="6">
        <f>IF(J300="","",J300-'Settings'!$B$3)</f>
        <v/>
      </c>
      <c r="M300" s="7" t="n"/>
      <c r="N300" s="6" t="n"/>
      <c r="P300" s="6" t="n"/>
      <c r="Q300" s="6" t="n"/>
      <c r="R300" s="6" t="n"/>
      <c r="S300">
        <f>IF(OR(E300="",Q300&lt;&gt;""),"",E300-TODAY())</f>
        <v/>
      </c>
      <c r="T300">
        <f>IF(E300="","",IF(Q300&lt;&gt;"","RENEWED",IF(L300="End","ENDING",IF(N300&lt;&gt;"","OFFER SENT",IF(AND(J300&lt;&gt;"",TODAY()&gt;=J300),"DECIDE NOW","OK")))))</f>
        <v/>
      </c>
      <c r="U300">
        <f>IF(E300="","",IF(IF(AND(I300&lt;&gt;"",TODAY()&gt;I300,N300="",Q300=""),"NOTICE DEADLINE PASSED - NOTHING SENT; ","")&amp;IF(AND(TODAY()&gt;E300,Q300="",L300&lt;&gt;"End"),"PAST END DATE - NOT RENEWED; ","")&amp;IF(AND(J300&lt;&gt;"",TODAY()&gt;=J300,OR(L300="",L300="Undecided"),N300="",Q300=""),"DECIDE NOW; ","")&amp;IF(AND(K300&lt;&gt;"",TODAY()&gt;=K300,TODAY()&lt;J300,OR(L300="",L300="Undecided"),Q300=""),"DECIDE SOON; ","")&amp;IF(AND(N300&lt;&gt;"",OR(O300="",O300="No answer"),Q300="",L300&lt;&gt;"End",I300&lt;&gt;"",TODAY()&gt;=N(I300)-'Settings'!$B$4),"FOLLOW UP - NO ANSWER; ","")&amp;IF(AND(O300="Accepted",Q300=""),"ACCEPTED - NOT SIGNED; ","")&amp;IF(AND(H300="",Q300=""),"ENTER NOTICE DAYS; ","")&amp;IF(AND(Q300&lt;&gt;"",R300=""),"ENTER NEW END DATE; ","")="","",LEFT(IF(AND(I300&lt;&gt;"",TODAY()&gt;I300,N300="",Q300=""),"NOTICE DEADLINE PASSED - NOTHING SENT; ","")&amp;IF(AND(TODAY()&gt;E300,Q300="",L300&lt;&gt;"End"),"PAST END DATE - NOT RENEWED; ","")&amp;IF(AND(J300&lt;&gt;"",TODAY()&gt;=J300,OR(L300="",L300="Undecided"),N300="",Q300=""),"DECIDE NOW; ","")&amp;IF(AND(K300&lt;&gt;"",TODAY()&gt;=K300,TODAY()&lt;J300,OR(L300="",L300="Undecided"),Q300=""),"DECIDE SOON; ","")&amp;IF(AND(N300&lt;&gt;"",OR(O300="",O300="No answer"),Q300="",L300&lt;&gt;"End",I300&lt;&gt;"",TODAY()&gt;=N(I300)-'Settings'!$B$4),"FOLLOW UP - NO ANSWER; ","")&amp;IF(AND(O300="Accepted",Q300=""),"ACCEPTED - NOT SIGNED; ","")&amp;IF(AND(H300="",Q300=""),"ENTER NOTICE DAYS; ","")&amp;IF(AND(Q300&lt;&gt;"",R300=""),"ENTER NEW END DATE; ",""),LEN(IF(AND(I300&lt;&gt;"",TODAY()&gt;I300,N300="",Q300=""),"NOTICE DEADLINE PASSED - NOTHING SENT; ","")&amp;IF(AND(TODAY()&gt;E300,Q300="",L300&lt;&gt;"End"),"PAST END DATE - NOT RENEWED; ","")&amp;IF(AND(J300&lt;&gt;"",TODAY()&gt;=J300,OR(L300="",L300="Undecided"),N300="",Q300=""),"DECIDE NOW; ","")&amp;IF(AND(K300&lt;&gt;"",TODAY()&gt;=K300,TODAY()&lt;J300,OR(L300="",L300="Undecided"),Q300=""),"DECIDE SOON; ","")&amp;IF(AND(N300&lt;&gt;"",OR(O300="",O300="No answer"),Q300="",L300&lt;&gt;"End",I300&lt;&gt;"",TODAY()&gt;=N(I300)-'Settings'!$B$4),"FOLLOW UP - NO ANSWER; ","")&amp;IF(AND(O300="Accepted",Q300=""),"ACCEPTED - NOT SIGNED; ","")&amp;IF(AND(H300="",Q300=""),"ENTER NOTICE DAYS; ","")&amp;IF(AND(Q300&lt;&gt;"",R300=""),"ENTER NEW END DATE; ",""))-2)))</f>
        <v/>
      </c>
    </row>
  </sheetData>
  <autoFilter ref="A1:V300"/>
  <conditionalFormatting sqref="A2:V300">
    <cfRule type="expression" priority="1" dxfId="0" stopIfTrue="1">
      <formula>OR(ISNUMBER(SEARCH("NOTICE DEADLINE PASSED - NOTHING SENT",$U2)),ISNUMBER(SEARCH("PAST END DATE - NOT RENEWED",$U2)))</formula>
    </cfRule>
    <cfRule type="expression" priority="2" dxfId="1" stopIfTrue="1">
      <formula>AND($E2&lt;&gt;"",$U2&lt;&gt;"")</formula>
    </cfRule>
    <cfRule type="expression" priority="3" dxfId="2">
      <formula>AND($T2="RENEWED",$U2="")</formula>
    </cfRule>
  </conditionalFormatting>
  <dataValidations count="5">
    <dataValidation sqref="G2:G300" showDropDown="0" showInputMessage="0" showErrorMessage="0" allowBlank="1" type="list">
      <formula1>"Ends,Auto-renews,Month-to-month"</formula1>
    </dataValidation>
    <dataValidation sqref="L2:L300" showDropDown="0" showInputMessage="0" showErrorMessage="0" allowBlank="1" type="list">
      <formula1>"Renew,Renew - new rent,End,Undecided"</formula1>
    </dataValidation>
    <dataValidation sqref="O2:O300" showDropDown="0" showInputMessage="0" showErrorMessage="0" allowBlank="1" type="list">
      <formula1>"Accepted,Declined,No answer"</formula1>
    </dataValidation>
    <dataValidation sqref="D2:D300 E2:E300 N2:N300 P2:P300 Q2:Q300 R2:R300" showDropDown="0" showInputMessage="0" showErrorMessage="0" allowBlank="1" type="date" operator="greaterThan">
      <formula1>36526</formula1>
    </dataValidation>
    <dataValidation sqref="H2:H300" showDropDown="0" showInputMessage="0" showErrorMessage="0" allowBlank="1" type="whole" operator="between">
      <formula1>0</formula1>
      <formula2>365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00" customWidth="1" min="1" max="1"/>
    <col width="10" customWidth="1" min="2" max="2"/>
  </cols>
  <sheetData>
    <row r="1">
      <c r="A1" s="1" t="inlineStr">
        <is>
          <t>Settings</t>
        </is>
      </c>
    </row>
    <row r="2">
      <c r="A2" t="inlineStr">
        <is>
          <t>Decision lead time: days before the notice deadline you want to decide (renew, change rent, or end)</t>
        </is>
      </c>
      <c r="B2" s="8" t="n">
        <v>30</v>
      </c>
    </row>
    <row r="3">
      <c r="A3" t="inlineStr">
        <is>
          <t>Reminder lead time: days before the decision date you want a heads-up</t>
        </is>
      </c>
      <c r="B3" s="8" t="n">
        <v>14</v>
      </c>
    </row>
    <row r="4">
      <c r="A4" t="inlineStr">
        <is>
          <t>Follow-up window: flag an unanswered offer once the notice deadline is this many days away</t>
        </is>
      </c>
      <c r="B4" s="8" t="n">
        <v>14</v>
      </c>
    </row>
    <row r="6">
      <c r="A6" t="inlineStr">
        <is>
          <t>Edit column B to fit how you work. The notice period itself comes from each lease, entered per row on the Leases sheet.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2026-10-26T14:52:39Z</dcterms:created>
  <dcterms:modified xmlns:dcterms="http://purl.org/dc/terms/" xmlns:xsi="http://www.w3.org/2001/XMLSchema-instance" xsi:type="dcterms:W3CDTF">2026-10-26T14:52:39Z</dcterms:modified>
</cp:coreProperties>
</file>