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Unit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'Log'!$A$1:$R$500</definedName>
    <definedName name="_xlnm._FilterDatabase" localSheetId="2" hidden="1">'Units'!$A$1:$H$300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5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TapeAndFloat Lease Violation &amp; Notice Log (free)</t>
        </is>
      </c>
    </row>
    <row r="2">
      <c r="A2" s="2" t="inlineStr"/>
    </row>
    <row r="3">
      <c r="A3" s="2" t="inlineStr">
        <is>
          <t>For small landlords and property managers. One row per issue: what was observed, what notice was sent, when, how,</t>
        </is>
      </c>
    </row>
    <row r="4">
      <c r="A4" s="3" t="inlineStr">
        <is>
          <t>where the copy is saved, and what happened next. Use the same steps for every tenant and every unit.</t>
        </is>
      </c>
    </row>
    <row r="5">
      <c r="A5" s="2" t="inlineStr"/>
    </row>
    <row r="6">
      <c r="A6" s="2" t="inlineStr">
        <is>
          <t>1. Units sheet: one row per property / unit, with the current tenant and a link to the signed lease.</t>
        </is>
      </c>
    </row>
    <row r="7">
      <c r="A7" s="2" t="inlineStr">
        <is>
          <t>2. Log sheet: date observed, property / unit, tenant, issue type, lease clause, what happened (facts only: who, what, when, where),</t>
        </is>
      </c>
    </row>
    <row r="8">
      <c r="A8" s="2" t="inlineStr">
        <is>
          <t xml:space="preserve">   evidence / photos link, notice sent (Yes/No), date sent, delivery method, copy saved link, tenant response,</t>
        </is>
      </c>
    </row>
    <row r="9">
      <c r="A9" s="2" t="inlineStr">
        <is>
          <t xml:space="preserve">   follow-up date, resolved date and who handled it. Days open fills in by itself.</t>
        </is>
      </c>
    </row>
    <row r="10">
      <c r="A10" s="2" t="inlineStr">
        <is>
          <t>3. Settings: EXAMPLE days (follow up after a notice is sent, flag an issue open too long), an EXAMPLE issue type list</t>
        </is>
      </c>
    </row>
    <row r="11">
      <c r="A11" s="2" t="inlineStr">
        <is>
          <t xml:space="preserve">   and an EXAMPLE delivery method list. Change them to fit how you work.</t>
        </is>
      </c>
    </row>
    <row r="12">
      <c r="A12" s="2" t="inlineStr">
        <is>
          <t xml:space="preserve">   Your lease and local/state law set what notice is required and how it must be delivered; check them or ask an attorney.</t>
        </is>
      </c>
    </row>
    <row r="13">
      <c r="A13" s="2" t="inlineStr">
        <is>
          <t xml:space="preserve">   Red = notice sent with no copy saved, or follow-up overdue.</t>
        </is>
      </c>
    </row>
    <row r="14">
      <c r="A14" s="2" t="inlineStr">
        <is>
          <t xml:space="preserve">   Yellow = something to check: no evidence link, notice sent with no date or delivery method, no follow-up date,</t>
        </is>
      </c>
    </row>
    <row r="15">
      <c r="A15" s="2" t="inlineStr">
        <is>
          <t xml:space="preserve">   open too long, nobody named as handling it, no unit, unit not on your list.</t>
        </is>
      </c>
    </row>
    <row r="16">
      <c r="A16" s="2" t="inlineStr">
        <is>
          <t xml:space="preserve">   Green = nothing flagged. Grey = resolved.</t>
        </is>
      </c>
    </row>
    <row r="17">
      <c r="A17" s="2" t="inlineStr">
        <is>
          <t>4. The first rows are EXAMPLES (the tenant starts with EXAMPLE). Delete them before you start.</t>
        </is>
      </c>
    </row>
    <row r="18">
      <c r="A18" s="2" t="inlineStr"/>
    </row>
    <row r="19">
      <c r="A19" s="2" t="inlineStr">
        <is>
          <t>Record-keeping only. General information about running an office, not legal advice.</t>
        </is>
      </c>
    </row>
    <row r="20">
      <c r="A20" s="2" t="inlineStr">
        <is>
          <t>Guide: https://pm.tapeandfloat.com/guides/lease-violation-notice-log.html</t>
        </is>
      </c>
    </row>
    <row r="21">
      <c r="A21" s="2" t="inlineStr"/>
    </row>
    <row r="22">
      <c r="A22" s="2" t="inlineStr">
        <is>
          <t>Want this kept up for you? During the TapeAndFloat pilot, the issues and notices you forward are logged here, missing copies and</t>
        </is>
      </c>
    </row>
    <row r="23">
      <c r="A23" s="2" t="inlineStr">
        <is>
          <t>overdue follow-ups are flagged, and follow-up reminders are drafted for your office to approve. It does not give legal advice</t>
        </is>
      </c>
    </row>
    <row r="24">
      <c r="A24" s="2" t="inlineStr">
        <is>
          <t>and does not send notices on its own. It is set up one piece at a time, and during the pilot a real person reviews everything.</t>
        </is>
      </c>
    </row>
    <row r="25">
      <c r="A25" s="2" t="inlineStr">
        <is>
          <t>Free 60-day pilot: https://pm.tapeandfloat.com/#pilot   Questions: james@tapeandfloat.com</t>
        </is>
      </c>
    </row>
    <row r="26">
      <c r="A26" s="2" t="inlineStr"/>
    </row>
    <row r="27">
      <c r="A27" s="3" t="inlineStr">
        <is>
          <t>Summary (updates automatically)</t>
        </is>
      </c>
    </row>
    <row r="28">
      <c r="A28" t="inlineStr">
        <is>
          <t xml:space="preserve">   Rows logged</t>
        </is>
      </c>
      <c r="B28" s="4">
        <f>SUMPRODUCT((((('Log'!$A$2:$A$500&lt;&gt;"")+('Log'!$B$2:$B$500&lt;&gt;"")+('Log'!$C$2:$C$500&lt;&gt;"")+('Log'!$F$2:$F$500&lt;&gt;""))&gt;0)*1))</f>
        <v/>
      </c>
    </row>
    <row r="29">
      <c r="A29" t="inlineStr">
        <is>
          <t xml:space="preserve">   Open (not resolved)</t>
        </is>
      </c>
      <c r="B29" s="4">
        <f>SUMPRODUCT(((((('Log'!$A$2:$A$500&lt;&gt;"")+('Log'!$B$2:$B$500&lt;&gt;"")+('Log'!$C$2:$C$500&lt;&gt;"")+('Log'!$F$2:$F$500&lt;&gt;""))&gt;0)*1)*('Log'!$N$2:$N$500="")))</f>
        <v/>
      </c>
    </row>
    <row r="30">
      <c r="A30" t="inlineStr">
        <is>
          <t xml:space="preserve">   Notices sent</t>
        </is>
      </c>
      <c r="B30" s="4">
        <f>SUMPRODUCT((((('Log'!$A$2:$A$500&lt;&gt;"")+('Log'!$B$2:$B$500&lt;&gt;"")+('Log'!$C$2:$C$500&lt;&gt;"")+('Log'!$F$2:$F$500&lt;&gt;""))&gt;0)*1)*('Log'!$H$2:$H$500="Yes"))</f>
        <v/>
      </c>
    </row>
    <row r="31">
      <c r="A31" t="inlineStr">
        <is>
          <t xml:space="preserve">   No evidence / photos link</t>
        </is>
      </c>
      <c r="B31" s="4">
        <f>COUNTIF('Log'!$Q$2:$Q$500,"*NO EVIDENCE LINK*")</f>
        <v/>
      </c>
    </row>
    <row r="32">
      <c r="A32" t="inlineStr">
        <is>
          <t xml:space="preserve">   Notice sent, no copy saved</t>
        </is>
      </c>
      <c r="B32" s="4">
        <f>COUNTIF('Log'!$Q$2:$Q$500,"*NOTICE SENT, NO COPY SAVED*")</f>
        <v/>
      </c>
    </row>
    <row r="33">
      <c r="A33" t="inlineStr">
        <is>
          <t xml:space="preserve">   Notice sent, no date or delivery method</t>
        </is>
      </c>
      <c r="B33" s="4">
        <f>SUMPRODUCT(--(ISNUMBER(SEARCH("NOTICE SENT, NO DATE",'Log'!$Q$2:$Q$500))+ISNUMBER(SEARCH("NO DELIVERY METHOD",'Log'!$Q$2:$Q$500))&gt;0))</f>
        <v/>
      </c>
    </row>
    <row r="34">
      <c r="A34" t="inlineStr">
        <is>
          <t xml:space="preserve">   Open with no follow-up date</t>
        </is>
      </c>
      <c r="B34" s="4">
        <f>COUNTIF('Log'!$Q$2:$Q$500,"*NO FOLLOW-UP DATE*")</f>
        <v/>
      </c>
    </row>
    <row r="35">
      <c r="A35" t="inlineStr">
        <is>
          <t xml:space="preserve">   Follow-up overdue</t>
        </is>
      </c>
      <c r="B35" s="4">
        <f>COUNTIF('Log'!$Q$2:$Q$500,"*FOLLOW-UP OVERDUE*")</f>
        <v/>
      </c>
    </row>
    <row r="36">
      <c r="A36" t="inlineStr">
        <is>
          <t xml:space="preserve">   Open longer than the Settings days</t>
        </is>
      </c>
      <c r="B36" s="4">
        <f>COUNTIF('Log'!$Q$2:$Q$500,"*OPEN TOO LONG*")</f>
        <v/>
      </c>
    </row>
    <row r="37">
      <c r="A37" t="inlineStr">
        <is>
          <t xml:space="preserve">   Nobody named as handling it</t>
        </is>
      </c>
      <c r="B37" s="4">
        <f>COUNTIF('Log'!$Q$2:$Q$500,"*NOBODY HANDLING*")</f>
        <v/>
      </c>
    </row>
    <row r="38">
      <c r="A38" t="inlineStr">
        <is>
          <t xml:space="preserve">   Unit not on Units sheet</t>
        </is>
      </c>
      <c r="B38" s="4">
        <f>COUNTIF('Log'!$Q$2:$Q$500,"*UNIT NOT ON LIST*")</f>
        <v/>
      </c>
    </row>
    <row r="39">
      <c r="A39" t="inlineStr">
        <is>
          <t xml:space="preserve">   Rows with any flag</t>
        </is>
      </c>
      <c r="B39" s="4">
        <f>COUNTIF('Log'!$Q$2:$Q$500,"?*")</f>
        <v/>
      </c>
    </row>
    <row r="41">
      <c r="A41" t="inlineStr">
        <is>
          <t>Free to use and share. No warranty; record-keeping only, general information,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6" customWidth="1" min="3" max="3"/>
    <col width="16" customWidth="1" min="4" max="4"/>
    <col width="16" customWidth="1" min="5" max="5"/>
    <col width="40" customWidth="1" min="6" max="6"/>
    <col width="20" customWidth="1" min="7" max="7"/>
    <col width="11" customWidth="1" min="8" max="8"/>
    <col width="12" customWidth="1" min="9" max="9"/>
    <col width="16" customWidth="1" min="10" max="10"/>
    <col width="20" customWidth="1" min="11" max="11"/>
    <col width="26" customWidth="1" min="12" max="12"/>
    <col width="12" customWidth="1" min="13" max="13"/>
    <col width="12" customWidth="1" min="14" max="14"/>
    <col width="16" customWidth="1" min="15" max="15"/>
    <col width="9" customWidth="1" min="16" max="16"/>
    <col width="60" customWidth="1" min="17" max="17"/>
    <col width="32" customWidth="1" min="18" max="18"/>
  </cols>
  <sheetData>
    <row r="1" ht="45" customHeight="1">
      <c r="A1" s="5" t="inlineStr">
        <is>
          <t>Date observed</t>
        </is>
      </c>
      <c r="B1" s="5" t="inlineStr">
        <is>
          <t>Property / unit</t>
        </is>
      </c>
      <c r="C1" s="5" t="inlineStr">
        <is>
          <t>Tenant</t>
        </is>
      </c>
      <c r="D1" s="5" t="inlineStr">
        <is>
          <t>Issue type</t>
        </is>
      </c>
      <c r="E1" s="5" t="inlineStr">
        <is>
          <t>Lease clause / section</t>
        </is>
      </c>
      <c r="F1" s="5" t="inlineStr">
        <is>
          <t>What happened (facts only)</t>
        </is>
      </c>
      <c r="G1" s="5" t="inlineStr">
        <is>
          <t>Evidence / photos link</t>
        </is>
      </c>
      <c r="H1" s="5" t="inlineStr">
        <is>
          <t>Notice sent (Yes/No)</t>
        </is>
      </c>
      <c r="I1" s="5" t="inlineStr">
        <is>
          <t>Date sent</t>
        </is>
      </c>
      <c r="J1" s="5" t="inlineStr">
        <is>
          <t>Delivery method</t>
        </is>
      </c>
      <c r="K1" s="5" t="inlineStr">
        <is>
          <t>Copy saved link</t>
        </is>
      </c>
      <c r="L1" s="5" t="inlineStr">
        <is>
          <t>Tenant response</t>
        </is>
      </c>
      <c r="M1" s="5" t="inlineStr">
        <is>
          <t>Follow-up date</t>
        </is>
      </c>
      <c r="N1" s="5" t="inlineStr">
        <is>
          <t>Resolved (date)</t>
        </is>
      </c>
      <c r="O1" s="5" t="inlineStr">
        <is>
          <t>Who handled</t>
        </is>
      </c>
      <c r="P1" s="5" t="inlineStr">
        <is>
          <t>Days open</t>
        </is>
      </c>
      <c r="Q1" s="5" t="inlineStr">
        <is>
          <t>Flag</t>
        </is>
      </c>
      <c r="R1" s="5" t="inlineStr">
        <is>
          <t>Notes</t>
        </is>
      </c>
    </row>
    <row r="2">
      <c r="A2" s="6" t="n">
        <v>46301</v>
      </c>
      <c r="B2" t="inlineStr">
        <is>
          <t>EXAMPLE 12 Oak St</t>
        </is>
      </c>
      <c r="C2" s="7" t="inlineStr">
        <is>
          <t>EXAMPLE Tenant A (delete this row)</t>
        </is>
      </c>
      <c r="D2" t="inlineStr">
        <is>
          <t>Noise</t>
        </is>
      </c>
      <c r="E2" t="inlineStr">
        <is>
          <t>Sec. 14 (example)</t>
        </is>
      </c>
      <c r="F2" t="inlineStr">
        <is>
          <t>Neighbor complaint, loud music after 11 PM, 2 nights</t>
        </is>
      </c>
      <c r="G2" t="inlineStr">
        <is>
          <t>photos/oak12-noise</t>
        </is>
      </c>
      <c r="H2" t="inlineStr">
        <is>
          <t>Yes</t>
        </is>
      </c>
      <c r="I2" s="6" t="n">
        <v>46302</v>
      </c>
      <c r="J2" t="inlineStr">
        <is>
          <t>Hand delivered</t>
        </is>
      </c>
      <c r="K2" t="inlineStr">
        <is>
          <t>notices/oak12-1</t>
        </is>
      </c>
      <c r="L2" t="inlineStr">
        <is>
          <t>Tenant replied by text, apologized</t>
        </is>
      </c>
      <c r="M2" s="6" t="n">
        <v>46309</v>
      </c>
      <c r="N2" s="6" t="n">
        <v>46311</v>
      </c>
      <c r="O2" t="inlineStr">
        <is>
          <t>Maria (office)</t>
        </is>
      </c>
      <c r="P2" s="8">
        <f>IF(OR(NOT(OR(A2&lt;&gt;"",B2&lt;&gt;"",C2&lt;&gt;"",F2&lt;&gt;"")),N(A2)=0),"",IF(N(N2)&gt;0,N(N2),TODAY())-N(A2))</f>
        <v/>
      </c>
      <c r="Q2">
        <f>IF(OR(NOT(OR(A2&lt;&gt;"",B2&lt;&gt;"",C2&lt;&gt;"",F2&lt;&gt;"")),N(N2)&gt;0),"",IF(IF(N(A2)=0,"NO DATE OBSERVED; ","")&amp;IF(B2="","NO UNIT; ","")&amp;IF(AND(B2&lt;&gt;"",COUNTIF('Units'!$A$2:$A$300,B2)=0),"UNIT NOT ON LIST; ","")&amp;IF(G2="","NO EVIDENCE LINK; ","")&amp;IF(AND(H2="Yes",K2=""),"NOTICE SENT, NO COPY SAVED; ","")&amp;IF(AND(H2="Yes",N(I2)=0),"NOTICE SENT, NO DATE; ","")&amp;IF(AND(H2="Yes",J2=""),"NO DELIVERY METHOD; ","")&amp;IF(N(M2)=0,"NO FOLLOW-UP DATE; ","")&amp;IF(OR(AND(N(M2)&gt;0,TODAY()&gt;N(M2)),AND(N(M2)=0,H2="Yes",N(I2)&gt;0,TODAY()-N(I2)&gt;N('Settings'!$B$3))),"FOLLOW-UP OVERDUE; ","")&amp;IF(AND(N(A2)&gt;0,TODAY()-N(A2)&gt;N('Settings'!$B$4)),"OPEN TOO LONG; ","")&amp;IF(O2="","NOBODY HANDLING; ","")="","",LEFT(IF(N(A2)=0,"NO DATE OBSERVED; ","")&amp;IF(B2="","NO UNIT; ","")&amp;IF(AND(B2&lt;&gt;"",COUNTIF('Units'!$A$2:$A$300,B2)=0),"UNIT NOT ON LIST; ","")&amp;IF(G2="","NO EVIDENCE LINK; ","")&amp;IF(AND(H2="Yes",K2=""),"NOTICE SENT, NO COPY SAVED; ","")&amp;IF(AND(H2="Yes",N(I2)=0),"NOTICE SENT, NO DATE; ","")&amp;IF(AND(H2="Yes",J2=""),"NO DELIVERY METHOD; ","")&amp;IF(N(M2)=0,"NO FOLLOW-UP DATE; ","")&amp;IF(OR(AND(N(M2)&gt;0,TODAY()&gt;N(M2)),AND(N(M2)=0,H2="Yes",N(I2)&gt;0,TODAY()-N(I2)&gt;N('Settings'!$B$3))),"FOLLOW-UP OVERDUE; ","")&amp;IF(AND(N(A2)&gt;0,TODAY()-N(A2)&gt;N('Settings'!$B$4)),"OPEN TOO LONG; ","")&amp;IF(O2="","NOBODY HANDLING; ",""),LEN(IF(N(A2)=0,"NO DATE OBSERVED; ","")&amp;IF(B2="","NO UNIT; ","")&amp;IF(AND(B2&lt;&gt;"",COUNTIF('Units'!$A$2:$A$300,B2)=0),"UNIT NOT ON LIST; ","")&amp;IF(G2="","NO EVIDENCE LINK; ","")&amp;IF(AND(H2="Yes",K2=""),"NOTICE SENT, NO COPY SAVED; ","")&amp;IF(AND(H2="Yes",N(I2)=0),"NOTICE SENT, NO DATE; ","")&amp;IF(AND(H2="Yes",J2=""),"NO DELIVERY METHOD; ","")&amp;IF(N(M2)=0,"NO FOLLOW-UP DATE; ","")&amp;IF(OR(AND(N(M2)&gt;0,TODAY()&gt;N(M2)),AND(N(M2)=0,H2="Yes",N(I2)&gt;0,TODAY()-N(I2)&gt;N('Settings'!$B$3))),"FOLLOW-UP OVERDUE; ","")&amp;IF(AND(N(A2)&gt;0,TODAY()-N(A2)&gt;N('Settings'!$B$4)),"OPEN TOO LONG; ","")&amp;IF(O2="","NOBODY HANDLING; ",""))-2)))</f>
        <v/>
      </c>
      <c r="R2" t="inlineStr">
        <is>
          <t>Example: done right, resolved (grey)</t>
        </is>
      </c>
    </row>
    <row r="3">
      <c r="A3" s="6" t="n">
        <v>46315</v>
      </c>
      <c r="B3" t="inlineStr">
        <is>
          <t>EXAMPLE 40 Elm Ave #2</t>
        </is>
      </c>
      <c r="C3" s="7" t="inlineStr">
        <is>
          <t>EXAMPLE Tenant B (delete this row)</t>
        </is>
      </c>
      <c r="D3" t="inlineStr">
        <is>
          <t>Pet not on lease</t>
        </is>
      </c>
      <c r="E3" t="inlineStr">
        <is>
          <t>Sec. 9 (example)</t>
        </is>
      </c>
      <c r="F3" t="inlineStr">
        <is>
          <t>Dog seen in unit during repair visit; no pet on lease</t>
        </is>
      </c>
      <c r="G3" t="inlineStr">
        <is>
          <t>photos/elm40-pet</t>
        </is>
      </c>
      <c r="H3" t="inlineStr">
        <is>
          <t>Yes</t>
        </is>
      </c>
      <c r="I3" s="6" t="n">
        <v>46316</v>
      </c>
      <c r="J3" t="inlineStr">
        <is>
          <t>Posted on door</t>
        </is>
      </c>
      <c r="M3" s="6" t="n">
        <v>46324</v>
      </c>
      <c r="N3" s="6" t="n"/>
      <c r="O3" t="inlineStr">
        <is>
          <t>Maria (office)</t>
        </is>
      </c>
      <c r="P3" s="8">
        <f>IF(OR(NOT(OR(A3&lt;&gt;"",B3&lt;&gt;"",C3&lt;&gt;"",F3&lt;&gt;"")),N(A3)=0),"",IF(N(N3)&gt;0,N(N3),TODAY())-N(A3))</f>
        <v/>
      </c>
      <c r="Q3">
        <f>IF(OR(NOT(OR(A3&lt;&gt;"",B3&lt;&gt;"",C3&lt;&gt;"",F3&lt;&gt;"")),N(N3)&gt;0),"",IF(IF(N(A3)=0,"NO DATE OBSERVED; ","")&amp;IF(B3="","NO UNIT; ","")&amp;IF(AND(B3&lt;&gt;"",COUNTIF('Units'!$A$2:$A$300,B3)=0),"UNIT NOT ON LIST; ","")&amp;IF(G3="","NO EVIDENCE LINK; ","")&amp;IF(AND(H3="Yes",K3=""),"NOTICE SENT, NO COPY SAVED; ","")&amp;IF(AND(H3="Yes",N(I3)=0),"NOTICE SENT, NO DATE; ","")&amp;IF(AND(H3="Yes",J3=""),"NO DELIVERY METHOD; ","")&amp;IF(N(M3)=0,"NO FOLLOW-UP DATE; ","")&amp;IF(OR(AND(N(M3)&gt;0,TODAY()&gt;N(M3)),AND(N(M3)=0,H3="Yes",N(I3)&gt;0,TODAY()-N(I3)&gt;N('Settings'!$B$3))),"FOLLOW-UP OVERDUE; ","")&amp;IF(AND(N(A3)&gt;0,TODAY()-N(A3)&gt;N('Settings'!$B$4)),"OPEN TOO LONG; ","")&amp;IF(O3="","NOBODY HANDLING; ","")="","",LEFT(IF(N(A3)=0,"NO DATE OBSERVED; ","")&amp;IF(B3="","NO UNIT; ","")&amp;IF(AND(B3&lt;&gt;"",COUNTIF('Units'!$A$2:$A$300,B3)=0),"UNIT NOT ON LIST; ","")&amp;IF(G3="","NO EVIDENCE LINK; ","")&amp;IF(AND(H3="Yes",K3=""),"NOTICE SENT, NO COPY SAVED; ","")&amp;IF(AND(H3="Yes",N(I3)=0),"NOTICE SENT, NO DATE; ","")&amp;IF(AND(H3="Yes",J3=""),"NO DELIVERY METHOD; ","")&amp;IF(N(M3)=0,"NO FOLLOW-UP DATE; ","")&amp;IF(OR(AND(N(M3)&gt;0,TODAY()&gt;N(M3)),AND(N(M3)=0,H3="Yes",N(I3)&gt;0,TODAY()-N(I3)&gt;N('Settings'!$B$3))),"FOLLOW-UP OVERDUE; ","")&amp;IF(AND(N(A3)&gt;0,TODAY()-N(A3)&gt;N('Settings'!$B$4)),"OPEN TOO LONG; ","")&amp;IF(O3="","NOBODY HANDLING; ",""),LEN(IF(N(A3)=0,"NO DATE OBSERVED; ","")&amp;IF(B3="","NO UNIT; ","")&amp;IF(AND(B3&lt;&gt;"",COUNTIF('Units'!$A$2:$A$300,B3)=0),"UNIT NOT ON LIST; ","")&amp;IF(G3="","NO EVIDENCE LINK; ","")&amp;IF(AND(H3="Yes",K3=""),"NOTICE SENT, NO COPY SAVED; ","")&amp;IF(AND(H3="Yes",N(I3)=0),"NOTICE SENT, NO DATE; ","")&amp;IF(AND(H3="Yes",J3=""),"NO DELIVERY METHOD; ","")&amp;IF(N(M3)=0,"NO FOLLOW-UP DATE; ","")&amp;IF(OR(AND(N(M3)&gt;0,TODAY()&gt;N(M3)),AND(N(M3)=0,H3="Yes",N(I3)&gt;0,TODAY()-N(I3)&gt;N('Settings'!$B$3))),"FOLLOW-UP OVERDUE; ","")&amp;IF(AND(N(A3)&gt;0,TODAY()-N(A3)&gt;N('Settings'!$B$4)),"OPEN TOO LONG; ","")&amp;IF(O3="","NOBODY HANDLING; ",""))-2)))</f>
        <v/>
      </c>
      <c r="R3" t="inlineStr">
        <is>
          <t>Example: notice sent but no copy saved</t>
        </is>
      </c>
    </row>
    <row r="4">
      <c r="A4" s="6" t="n">
        <v>46306</v>
      </c>
      <c r="B4" t="inlineStr">
        <is>
          <t>EXAMPLE 7 Pine Rd</t>
        </is>
      </c>
      <c r="C4" s="7" t="inlineStr">
        <is>
          <t>EXAMPLE Tenant C (delete this row)</t>
        </is>
      </c>
      <c r="D4" t="inlineStr">
        <is>
          <t>Trash / upkeep</t>
        </is>
      </c>
      <c r="E4" t="inlineStr">
        <is>
          <t>Sec. 11 (example)</t>
        </is>
      </c>
      <c r="F4" t="inlineStr">
        <is>
          <t>Trash bags left on porch for a week</t>
        </is>
      </c>
      <c r="H4" t="inlineStr">
        <is>
          <t>Yes</t>
        </is>
      </c>
      <c r="I4" s="6" t="n">
        <v>46307</v>
      </c>
      <c r="J4" t="inlineStr">
        <is>
          <t>Email</t>
        </is>
      </c>
      <c r="K4" t="inlineStr">
        <is>
          <t>notices/pine7-1</t>
        </is>
      </c>
      <c r="M4" s="6" t="n">
        <v>46317</v>
      </c>
      <c r="N4" s="6" t="n"/>
      <c r="O4" t="inlineStr">
        <is>
          <t>Joe (manager)</t>
        </is>
      </c>
      <c r="P4" s="8">
        <f>IF(OR(NOT(OR(A4&lt;&gt;"",B4&lt;&gt;"",C4&lt;&gt;"",F4&lt;&gt;"")),N(A4)=0),"",IF(N(N4)&gt;0,N(N4),TODAY())-N(A4))</f>
        <v/>
      </c>
      <c r="Q4">
        <f>IF(OR(NOT(OR(A4&lt;&gt;"",B4&lt;&gt;"",C4&lt;&gt;"",F4&lt;&gt;"")),N(N4)&gt;0),"",IF(IF(N(A4)=0,"NO DATE OBSERVED; ","")&amp;IF(B4="","NO UNIT; ","")&amp;IF(AND(B4&lt;&gt;"",COUNTIF('Units'!$A$2:$A$300,B4)=0),"UNIT NOT ON LIST; ","")&amp;IF(G4="","NO EVIDENCE LINK; ","")&amp;IF(AND(H4="Yes",K4=""),"NOTICE SENT, NO COPY SAVED; ","")&amp;IF(AND(H4="Yes",N(I4)=0),"NOTICE SENT, NO DATE; ","")&amp;IF(AND(H4="Yes",J4=""),"NO DELIVERY METHOD; ","")&amp;IF(N(M4)=0,"NO FOLLOW-UP DATE; ","")&amp;IF(OR(AND(N(M4)&gt;0,TODAY()&gt;N(M4)),AND(N(M4)=0,H4="Yes",N(I4)&gt;0,TODAY()-N(I4)&gt;N('Settings'!$B$3))),"FOLLOW-UP OVERDUE; ","")&amp;IF(AND(N(A4)&gt;0,TODAY()-N(A4)&gt;N('Settings'!$B$4)),"OPEN TOO LONG; ","")&amp;IF(O4="","NOBODY HANDLING; ","")="","",LEFT(IF(N(A4)=0,"NO DATE OBSERVED; ","")&amp;IF(B4="","NO UNIT; ","")&amp;IF(AND(B4&lt;&gt;"",COUNTIF('Units'!$A$2:$A$300,B4)=0),"UNIT NOT ON LIST; ","")&amp;IF(G4="","NO EVIDENCE LINK; ","")&amp;IF(AND(H4="Yes",K4=""),"NOTICE SENT, NO COPY SAVED; ","")&amp;IF(AND(H4="Yes",N(I4)=0),"NOTICE SENT, NO DATE; ","")&amp;IF(AND(H4="Yes",J4=""),"NO DELIVERY METHOD; ","")&amp;IF(N(M4)=0,"NO FOLLOW-UP DATE; ","")&amp;IF(OR(AND(N(M4)&gt;0,TODAY()&gt;N(M4)),AND(N(M4)=0,H4="Yes",N(I4)&gt;0,TODAY()-N(I4)&gt;N('Settings'!$B$3))),"FOLLOW-UP OVERDUE; ","")&amp;IF(AND(N(A4)&gt;0,TODAY()-N(A4)&gt;N('Settings'!$B$4)),"OPEN TOO LONG; ","")&amp;IF(O4="","NOBODY HANDLING; ",""),LEN(IF(N(A4)=0,"NO DATE OBSERVED; ","")&amp;IF(B4="","NO UNIT; ","")&amp;IF(AND(B4&lt;&gt;"",COUNTIF('Units'!$A$2:$A$300,B4)=0),"UNIT NOT ON LIST; ","")&amp;IF(G4="","NO EVIDENCE LINK; ","")&amp;IF(AND(H4="Yes",K4=""),"NOTICE SENT, NO COPY SAVED; ","")&amp;IF(AND(H4="Yes",N(I4)=0),"NOTICE SENT, NO DATE; ","")&amp;IF(AND(H4="Yes",J4=""),"NO DELIVERY METHOD; ","")&amp;IF(N(M4)=0,"NO FOLLOW-UP DATE; ","")&amp;IF(OR(AND(N(M4)&gt;0,TODAY()&gt;N(M4)),AND(N(M4)=0,H4="Yes",N(I4)&gt;0,TODAY()-N(I4)&gt;N('Settings'!$B$3))),"FOLLOW-UP OVERDUE; ","")&amp;IF(AND(N(A4)&gt;0,TODAY()-N(A4)&gt;N('Settings'!$B$4)),"OPEN TOO LONG; ","")&amp;IF(O4="","NOBODY HANDLING; ",""))-2)))</f>
        <v/>
      </c>
      <c r="R4" t="inlineStr">
        <is>
          <t>Example: follow-up date passed, no evidence link</t>
        </is>
      </c>
    </row>
    <row r="5">
      <c r="A5" s="6" t="n">
        <v>46276</v>
      </c>
      <c r="B5" t="inlineStr">
        <is>
          <t>EXAMPLE 12 Oak St</t>
        </is>
      </c>
      <c r="C5" s="7" t="inlineStr">
        <is>
          <t>EXAMPLE Tenant A (delete this row)</t>
        </is>
      </c>
      <c r="D5" t="inlineStr">
        <is>
          <t>Parking</t>
        </is>
      </c>
      <c r="E5" t="inlineStr">
        <is>
          <t>Sec. 16 (example)</t>
        </is>
      </c>
      <c r="F5" t="inlineStr">
        <is>
          <t>Car parked on the lawn</t>
        </is>
      </c>
      <c r="G5" t="inlineStr">
        <is>
          <t>photos/oak12-car</t>
        </is>
      </c>
      <c r="H5" t="inlineStr">
        <is>
          <t>Yes</t>
        </is>
      </c>
      <c r="I5" s="6" t="n">
        <v>46277</v>
      </c>
      <c r="J5" t="inlineStr">
        <is>
          <t>Certified mail</t>
        </is>
      </c>
      <c r="K5" t="inlineStr">
        <is>
          <t>notices/oak12-2</t>
        </is>
      </c>
      <c r="L5" t="inlineStr">
        <is>
          <t>No reply</t>
        </is>
      </c>
      <c r="M5" s="6" t="n"/>
      <c r="N5" s="6" t="n"/>
      <c r="O5" t="inlineStr">
        <is>
          <t>Joe (manager)</t>
        </is>
      </c>
      <c r="P5" s="8">
        <f>IF(OR(NOT(OR(A5&lt;&gt;"",B5&lt;&gt;"",C5&lt;&gt;"",F5&lt;&gt;"")),N(A5)=0),"",IF(N(N5)&gt;0,N(N5),TODAY())-N(A5))</f>
        <v/>
      </c>
      <c r="Q5">
        <f>IF(OR(NOT(OR(A5&lt;&gt;"",B5&lt;&gt;"",C5&lt;&gt;"",F5&lt;&gt;"")),N(N5)&gt;0),"",IF(IF(N(A5)=0,"NO DATE OBSERVED; ","")&amp;IF(B5="","NO UNIT; ","")&amp;IF(AND(B5&lt;&gt;"",COUNTIF('Units'!$A$2:$A$300,B5)=0),"UNIT NOT ON LIST; ","")&amp;IF(G5="","NO EVIDENCE LINK; ","")&amp;IF(AND(H5="Yes",K5=""),"NOTICE SENT, NO COPY SAVED; ","")&amp;IF(AND(H5="Yes",N(I5)=0),"NOTICE SENT, NO DATE; ","")&amp;IF(AND(H5="Yes",J5=""),"NO DELIVERY METHOD; ","")&amp;IF(N(M5)=0,"NO FOLLOW-UP DATE; ","")&amp;IF(OR(AND(N(M5)&gt;0,TODAY()&gt;N(M5)),AND(N(M5)=0,H5="Yes",N(I5)&gt;0,TODAY()-N(I5)&gt;N('Settings'!$B$3))),"FOLLOW-UP OVERDUE; ","")&amp;IF(AND(N(A5)&gt;0,TODAY()-N(A5)&gt;N('Settings'!$B$4)),"OPEN TOO LONG; ","")&amp;IF(O5="","NOBODY HANDLING; ","")="","",LEFT(IF(N(A5)=0,"NO DATE OBSERVED; ","")&amp;IF(B5="","NO UNIT; ","")&amp;IF(AND(B5&lt;&gt;"",COUNTIF('Units'!$A$2:$A$300,B5)=0),"UNIT NOT ON LIST; ","")&amp;IF(G5="","NO EVIDENCE LINK; ","")&amp;IF(AND(H5="Yes",K5=""),"NOTICE SENT, NO COPY SAVED; ","")&amp;IF(AND(H5="Yes",N(I5)=0),"NOTICE SENT, NO DATE; ","")&amp;IF(AND(H5="Yes",J5=""),"NO DELIVERY METHOD; ","")&amp;IF(N(M5)=0,"NO FOLLOW-UP DATE; ","")&amp;IF(OR(AND(N(M5)&gt;0,TODAY()&gt;N(M5)),AND(N(M5)=0,H5="Yes",N(I5)&gt;0,TODAY()-N(I5)&gt;N('Settings'!$B$3))),"FOLLOW-UP OVERDUE; ","")&amp;IF(AND(N(A5)&gt;0,TODAY()-N(A5)&gt;N('Settings'!$B$4)),"OPEN TOO LONG; ","")&amp;IF(O5="","NOBODY HANDLING; ",""),LEN(IF(N(A5)=0,"NO DATE OBSERVED; ","")&amp;IF(B5="","NO UNIT; ","")&amp;IF(AND(B5&lt;&gt;"",COUNTIF('Units'!$A$2:$A$300,B5)=0),"UNIT NOT ON LIST; ","")&amp;IF(G5="","NO EVIDENCE LINK; ","")&amp;IF(AND(H5="Yes",K5=""),"NOTICE SENT, NO COPY SAVED; ","")&amp;IF(AND(H5="Yes",N(I5)=0),"NOTICE SENT, NO DATE; ","")&amp;IF(AND(H5="Yes",J5=""),"NO DELIVERY METHOD; ","")&amp;IF(N(M5)=0,"NO FOLLOW-UP DATE; ","")&amp;IF(OR(AND(N(M5)&gt;0,TODAY()&gt;N(M5)),AND(N(M5)=0,H5="Yes",N(I5)&gt;0,TODAY()-N(I5)&gt;N('Settings'!$B$3))),"FOLLOW-UP OVERDUE; ","")&amp;IF(AND(N(A5)&gt;0,TODAY()-N(A5)&gt;N('Settings'!$B$4)),"OPEN TOO LONG; ","")&amp;IF(O5="","NOBODY HANDLING; ",""))-2)))</f>
        <v/>
      </c>
      <c r="R5" t="inlineStr">
        <is>
          <t>Example: open too long, no follow-up date</t>
        </is>
      </c>
    </row>
    <row r="6">
      <c r="A6" s="6" t="n">
        <v>46319</v>
      </c>
      <c r="B6" t="inlineStr">
        <is>
          <t>EXAMPLE 40 Elm Ave #2</t>
        </is>
      </c>
      <c r="C6" s="7" t="inlineStr">
        <is>
          <t>EXAMPLE Tenant B (delete this row)</t>
        </is>
      </c>
      <c r="D6" t="inlineStr">
        <is>
          <t>Smoking</t>
        </is>
      </c>
      <c r="E6" t="inlineStr">
        <is>
          <t>Sec. 12 (example)</t>
        </is>
      </c>
      <c r="F6" t="inlineStr">
        <is>
          <t>Smoke smell in hallway reported by another tenant</t>
        </is>
      </c>
      <c r="G6" t="inlineStr">
        <is>
          <t>photos/elm40-hall</t>
        </is>
      </c>
      <c r="H6" t="inlineStr">
        <is>
          <t>No</t>
        </is>
      </c>
      <c r="I6" s="6" t="n"/>
      <c r="M6" s="6" t="n">
        <v>46326</v>
      </c>
      <c r="N6" s="6" t="n"/>
      <c r="P6" s="8">
        <f>IF(OR(NOT(OR(A6&lt;&gt;"",B6&lt;&gt;"",C6&lt;&gt;"",F6&lt;&gt;"")),N(A6)=0),"",IF(N(N6)&gt;0,N(N6),TODAY())-N(A6))</f>
        <v/>
      </c>
      <c r="Q6">
        <f>IF(OR(NOT(OR(A6&lt;&gt;"",B6&lt;&gt;"",C6&lt;&gt;"",F6&lt;&gt;"")),N(N6)&gt;0),"",IF(IF(N(A6)=0,"NO DATE OBSERVED; ","")&amp;IF(B6="","NO UNIT; ","")&amp;IF(AND(B6&lt;&gt;"",COUNTIF('Units'!$A$2:$A$300,B6)=0),"UNIT NOT ON LIST; ","")&amp;IF(G6="","NO EVIDENCE LINK; ","")&amp;IF(AND(H6="Yes",K6=""),"NOTICE SENT, NO COPY SAVED; ","")&amp;IF(AND(H6="Yes",N(I6)=0),"NOTICE SENT, NO DATE; ","")&amp;IF(AND(H6="Yes",J6=""),"NO DELIVERY METHOD; ","")&amp;IF(N(M6)=0,"NO FOLLOW-UP DATE; ","")&amp;IF(OR(AND(N(M6)&gt;0,TODAY()&gt;N(M6)),AND(N(M6)=0,H6="Yes",N(I6)&gt;0,TODAY()-N(I6)&gt;N('Settings'!$B$3))),"FOLLOW-UP OVERDUE; ","")&amp;IF(AND(N(A6)&gt;0,TODAY()-N(A6)&gt;N('Settings'!$B$4)),"OPEN TOO LONG; ","")&amp;IF(O6="","NOBODY HANDLING; ","")="","",LEFT(IF(N(A6)=0,"NO DATE OBSERVED; ","")&amp;IF(B6="","NO UNIT; ","")&amp;IF(AND(B6&lt;&gt;"",COUNTIF('Units'!$A$2:$A$300,B6)=0),"UNIT NOT ON LIST; ","")&amp;IF(G6="","NO EVIDENCE LINK; ","")&amp;IF(AND(H6="Yes",K6=""),"NOTICE SENT, NO COPY SAVED; ","")&amp;IF(AND(H6="Yes",N(I6)=0),"NOTICE SENT, NO DATE; ","")&amp;IF(AND(H6="Yes",J6=""),"NO DELIVERY METHOD; ","")&amp;IF(N(M6)=0,"NO FOLLOW-UP DATE; ","")&amp;IF(OR(AND(N(M6)&gt;0,TODAY()&gt;N(M6)),AND(N(M6)=0,H6="Yes",N(I6)&gt;0,TODAY()-N(I6)&gt;N('Settings'!$B$3))),"FOLLOW-UP OVERDUE; ","")&amp;IF(AND(N(A6)&gt;0,TODAY()-N(A6)&gt;N('Settings'!$B$4)),"OPEN TOO LONG; ","")&amp;IF(O6="","NOBODY HANDLING; ",""),LEN(IF(N(A6)=0,"NO DATE OBSERVED; ","")&amp;IF(B6="","NO UNIT; ","")&amp;IF(AND(B6&lt;&gt;"",COUNTIF('Units'!$A$2:$A$300,B6)=0),"UNIT NOT ON LIST; ","")&amp;IF(G6="","NO EVIDENCE LINK; ","")&amp;IF(AND(H6="Yes",K6=""),"NOTICE SENT, NO COPY SAVED; ","")&amp;IF(AND(H6="Yes",N(I6)=0),"NOTICE SENT, NO DATE; ","")&amp;IF(AND(H6="Yes",J6=""),"NO DELIVERY METHOD; ","")&amp;IF(N(M6)=0,"NO FOLLOW-UP DATE; ","")&amp;IF(OR(AND(N(M6)&gt;0,TODAY()&gt;N(M6)),AND(N(M6)=0,H6="Yes",N(I6)&gt;0,TODAY()-N(I6)&gt;N('Settings'!$B$3))),"FOLLOW-UP OVERDUE; ","")&amp;IF(AND(N(A6)&gt;0,TODAY()-N(A6)&gt;N('Settings'!$B$4)),"OPEN TOO LONG; ","")&amp;IF(O6="","NOBODY HANDLING; ",""))-2)))</f>
        <v/>
      </c>
      <c r="R6" t="inlineStr">
        <is>
          <t>Example: not sent yet, nobody named as handling it</t>
        </is>
      </c>
    </row>
    <row r="7">
      <c r="A7" s="6" t="n">
        <v>46318</v>
      </c>
      <c r="B7" t="inlineStr">
        <is>
          <t>EXAMPLE 99 Unknown St</t>
        </is>
      </c>
      <c r="C7" s="7" t="inlineStr">
        <is>
          <t>EXAMPLE (delete this row)</t>
        </is>
      </c>
      <c r="D7" t="inlineStr">
        <is>
          <t>Other</t>
        </is>
      </c>
      <c r="F7" t="inlineStr">
        <is>
          <t>Gate left open</t>
        </is>
      </c>
      <c r="H7" t="inlineStr">
        <is>
          <t>Yes</t>
        </is>
      </c>
      <c r="I7" s="6" t="n">
        <v>46318</v>
      </c>
      <c r="K7" t="inlineStr">
        <is>
          <t>notices/unk-1</t>
        </is>
      </c>
      <c r="M7" s="6" t="n">
        <v>46325</v>
      </c>
      <c r="N7" s="6" t="n"/>
      <c r="O7" t="inlineStr">
        <is>
          <t>Maria (office)</t>
        </is>
      </c>
      <c r="P7" s="8">
        <f>IF(OR(NOT(OR(A7&lt;&gt;"",B7&lt;&gt;"",C7&lt;&gt;"",F7&lt;&gt;"")),N(A7)=0),"",IF(N(N7)&gt;0,N(N7),TODAY())-N(A7))</f>
        <v/>
      </c>
      <c r="Q7">
        <f>IF(OR(NOT(OR(A7&lt;&gt;"",B7&lt;&gt;"",C7&lt;&gt;"",F7&lt;&gt;"")),N(N7)&gt;0),"",IF(IF(N(A7)=0,"NO DATE OBSERVED; ","")&amp;IF(B7="","NO UNIT; ","")&amp;IF(AND(B7&lt;&gt;"",COUNTIF('Units'!$A$2:$A$300,B7)=0),"UNIT NOT ON LIST; ","")&amp;IF(G7="","NO EVIDENCE LINK; ","")&amp;IF(AND(H7="Yes",K7=""),"NOTICE SENT, NO COPY SAVED; ","")&amp;IF(AND(H7="Yes",N(I7)=0),"NOTICE SENT, NO DATE; ","")&amp;IF(AND(H7="Yes",J7=""),"NO DELIVERY METHOD; ","")&amp;IF(N(M7)=0,"NO FOLLOW-UP DATE; ","")&amp;IF(OR(AND(N(M7)&gt;0,TODAY()&gt;N(M7)),AND(N(M7)=0,H7="Yes",N(I7)&gt;0,TODAY()-N(I7)&gt;N('Settings'!$B$3))),"FOLLOW-UP OVERDUE; ","")&amp;IF(AND(N(A7)&gt;0,TODAY()-N(A7)&gt;N('Settings'!$B$4)),"OPEN TOO LONG; ","")&amp;IF(O7="","NOBODY HANDLING; ","")="","",LEFT(IF(N(A7)=0,"NO DATE OBSERVED; ","")&amp;IF(B7="","NO UNIT; ","")&amp;IF(AND(B7&lt;&gt;"",COUNTIF('Units'!$A$2:$A$300,B7)=0),"UNIT NOT ON LIST; ","")&amp;IF(G7="","NO EVIDENCE LINK; ","")&amp;IF(AND(H7="Yes",K7=""),"NOTICE SENT, NO COPY SAVED; ","")&amp;IF(AND(H7="Yes",N(I7)=0),"NOTICE SENT, NO DATE; ","")&amp;IF(AND(H7="Yes",J7=""),"NO DELIVERY METHOD; ","")&amp;IF(N(M7)=0,"NO FOLLOW-UP DATE; ","")&amp;IF(OR(AND(N(M7)&gt;0,TODAY()&gt;N(M7)),AND(N(M7)=0,H7="Yes",N(I7)&gt;0,TODAY()-N(I7)&gt;N('Settings'!$B$3))),"FOLLOW-UP OVERDUE; ","")&amp;IF(AND(N(A7)&gt;0,TODAY()-N(A7)&gt;N('Settings'!$B$4)),"OPEN TOO LONG; ","")&amp;IF(O7="","NOBODY HANDLING; ",""),LEN(IF(N(A7)=0,"NO DATE OBSERVED; ","")&amp;IF(B7="","NO UNIT; ","")&amp;IF(AND(B7&lt;&gt;"",COUNTIF('Units'!$A$2:$A$300,B7)=0),"UNIT NOT ON LIST; ","")&amp;IF(G7="","NO EVIDENCE LINK; ","")&amp;IF(AND(H7="Yes",K7=""),"NOTICE SENT, NO COPY SAVED; ","")&amp;IF(AND(H7="Yes",N(I7)=0),"NOTICE SENT, NO DATE; ","")&amp;IF(AND(H7="Yes",J7=""),"NO DELIVERY METHOD; ","")&amp;IF(N(M7)=0,"NO FOLLOW-UP DATE; ","")&amp;IF(OR(AND(N(M7)&gt;0,TODAY()&gt;N(M7)),AND(N(M7)=0,H7="Yes",N(I7)&gt;0,TODAY()-N(I7)&gt;N('Settings'!$B$3))),"FOLLOW-UP OVERDUE; ","")&amp;IF(AND(N(A7)&gt;0,TODAY()-N(A7)&gt;N('Settings'!$B$4)),"OPEN TOO LONG; ","")&amp;IF(O7="","NOBODY HANDLING; ",""))-2)))</f>
        <v/>
      </c>
      <c r="R7" t="inlineStr">
        <is>
          <t>Example: unit not on Units sheet, no delivery method</t>
        </is>
      </c>
    </row>
    <row r="8">
      <c r="A8" s="6" t="n"/>
      <c r="I8" s="6" t="n"/>
      <c r="M8" s="6" t="n"/>
      <c r="N8" s="6" t="n"/>
      <c r="P8" s="8">
        <f>IF(OR(NOT(OR(A8&lt;&gt;"",B8&lt;&gt;"",C8&lt;&gt;"",F8&lt;&gt;"")),N(A8)=0),"",IF(N(N8)&gt;0,N(N8),TODAY())-N(A8))</f>
        <v/>
      </c>
      <c r="Q8">
        <f>IF(OR(NOT(OR(A8&lt;&gt;"",B8&lt;&gt;"",C8&lt;&gt;"",F8&lt;&gt;"")),N(N8)&gt;0),"",IF(IF(N(A8)=0,"NO DATE OBSERVED; ","")&amp;IF(B8="","NO UNIT; ","")&amp;IF(AND(B8&lt;&gt;"",COUNTIF('Units'!$A$2:$A$300,B8)=0),"UNIT NOT ON LIST; ","")&amp;IF(G8="","NO EVIDENCE LINK; ","")&amp;IF(AND(H8="Yes",K8=""),"NOTICE SENT, NO COPY SAVED; ","")&amp;IF(AND(H8="Yes",N(I8)=0),"NOTICE SENT, NO DATE; ","")&amp;IF(AND(H8="Yes",J8=""),"NO DELIVERY METHOD; ","")&amp;IF(N(M8)=0,"NO FOLLOW-UP DATE; ","")&amp;IF(OR(AND(N(M8)&gt;0,TODAY()&gt;N(M8)),AND(N(M8)=0,H8="Yes",N(I8)&gt;0,TODAY()-N(I8)&gt;N('Settings'!$B$3))),"FOLLOW-UP OVERDUE; ","")&amp;IF(AND(N(A8)&gt;0,TODAY()-N(A8)&gt;N('Settings'!$B$4)),"OPEN TOO LONG; ","")&amp;IF(O8="","NOBODY HANDLING; ","")="","",LEFT(IF(N(A8)=0,"NO DATE OBSERVED; ","")&amp;IF(B8="","NO UNIT; ","")&amp;IF(AND(B8&lt;&gt;"",COUNTIF('Units'!$A$2:$A$300,B8)=0),"UNIT NOT ON LIST; ","")&amp;IF(G8="","NO EVIDENCE LINK; ","")&amp;IF(AND(H8="Yes",K8=""),"NOTICE SENT, NO COPY SAVED; ","")&amp;IF(AND(H8="Yes",N(I8)=0),"NOTICE SENT, NO DATE; ","")&amp;IF(AND(H8="Yes",J8=""),"NO DELIVERY METHOD; ","")&amp;IF(N(M8)=0,"NO FOLLOW-UP DATE; ","")&amp;IF(OR(AND(N(M8)&gt;0,TODAY()&gt;N(M8)),AND(N(M8)=0,H8="Yes",N(I8)&gt;0,TODAY()-N(I8)&gt;N('Settings'!$B$3))),"FOLLOW-UP OVERDUE; ","")&amp;IF(AND(N(A8)&gt;0,TODAY()-N(A8)&gt;N('Settings'!$B$4)),"OPEN TOO LONG; ","")&amp;IF(O8="","NOBODY HANDLING; ",""),LEN(IF(N(A8)=0,"NO DATE OBSERVED; ","")&amp;IF(B8="","NO UNIT; ","")&amp;IF(AND(B8&lt;&gt;"",COUNTIF('Units'!$A$2:$A$300,B8)=0),"UNIT NOT ON LIST; ","")&amp;IF(G8="","NO EVIDENCE LINK; ","")&amp;IF(AND(H8="Yes",K8=""),"NOTICE SENT, NO COPY SAVED; ","")&amp;IF(AND(H8="Yes",N(I8)=0),"NOTICE SENT, NO DATE; ","")&amp;IF(AND(H8="Yes",J8=""),"NO DELIVERY METHOD; ","")&amp;IF(N(M8)=0,"NO FOLLOW-UP DATE; ","")&amp;IF(OR(AND(N(M8)&gt;0,TODAY()&gt;N(M8)),AND(N(M8)=0,H8="Yes",N(I8)&gt;0,TODAY()-N(I8)&gt;N('Settings'!$B$3))),"FOLLOW-UP OVERDUE; ","")&amp;IF(AND(N(A8)&gt;0,TODAY()-N(A8)&gt;N('Settings'!$B$4)),"OPEN TOO LONG; ","")&amp;IF(O8="","NOBODY HANDLING; ",""))-2)))</f>
        <v/>
      </c>
    </row>
    <row r="9">
      <c r="A9" s="6" t="n"/>
      <c r="I9" s="6" t="n"/>
      <c r="M9" s="6" t="n"/>
      <c r="N9" s="6" t="n"/>
      <c r="P9" s="8">
        <f>IF(OR(NOT(OR(A9&lt;&gt;"",B9&lt;&gt;"",C9&lt;&gt;"",F9&lt;&gt;"")),N(A9)=0),"",IF(N(N9)&gt;0,N(N9),TODAY())-N(A9))</f>
        <v/>
      </c>
      <c r="Q9">
        <f>IF(OR(NOT(OR(A9&lt;&gt;"",B9&lt;&gt;"",C9&lt;&gt;"",F9&lt;&gt;"")),N(N9)&gt;0),"",IF(IF(N(A9)=0,"NO DATE OBSERVED; ","")&amp;IF(B9="","NO UNIT; ","")&amp;IF(AND(B9&lt;&gt;"",COUNTIF('Units'!$A$2:$A$300,B9)=0),"UNIT NOT ON LIST; ","")&amp;IF(G9="","NO EVIDENCE LINK; ","")&amp;IF(AND(H9="Yes",K9=""),"NOTICE SENT, NO COPY SAVED; ","")&amp;IF(AND(H9="Yes",N(I9)=0),"NOTICE SENT, NO DATE; ","")&amp;IF(AND(H9="Yes",J9=""),"NO DELIVERY METHOD; ","")&amp;IF(N(M9)=0,"NO FOLLOW-UP DATE; ","")&amp;IF(OR(AND(N(M9)&gt;0,TODAY()&gt;N(M9)),AND(N(M9)=0,H9="Yes",N(I9)&gt;0,TODAY()-N(I9)&gt;N('Settings'!$B$3))),"FOLLOW-UP OVERDUE; ","")&amp;IF(AND(N(A9)&gt;0,TODAY()-N(A9)&gt;N('Settings'!$B$4)),"OPEN TOO LONG; ","")&amp;IF(O9="","NOBODY HANDLING; ","")="","",LEFT(IF(N(A9)=0,"NO DATE OBSERVED; ","")&amp;IF(B9="","NO UNIT; ","")&amp;IF(AND(B9&lt;&gt;"",COUNTIF('Units'!$A$2:$A$300,B9)=0),"UNIT NOT ON LIST; ","")&amp;IF(G9="","NO EVIDENCE LINK; ","")&amp;IF(AND(H9="Yes",K9=""),"NOTICE SENT, NO COPY SAVED; ","")&amp;IF(AND(H9="Yes",N(I9)=0),"NOTICE SENT, NO DATE; ","")&amp;IF(AND(H9="Yes",J9=""),"NO DELIVERY METHOD; ","")&amp;IF(N(M9)=0,"NO FOLLOW-UP DATE; ","")&amp;IF(OR(AND(N(M9)&gt;0,TODAY()&gt;N(M9)),AND(N(M9)=0,H9="Yes",N(I9)&gt;0,TODAY()-N(I9)&gt;N('Settings'!$B$3))),"FOLLOW-UP OVERDUE; ","")&amp;IF(AND(N(A9)&gt;0,TODAY()-N(A9)&gt;N('Settings'!$B$4)),"OPEN TOO LONG; ","")&amp;IF(O9="","NOBODY HANDLING; ",""),LEN(IF(N(A9)=0,"NO DATE OBSERVED; ","")&amp;IF(B9="","NO UNIT; ","")&amp;IF(AND(B9&lt;&gt;"",COUNTIF('Units'!$A$2:$A$300,B9)=0),"UNIT NOT ON LIST; ","")&amp;IF(G9="","NO EVIDENCE LINK; ","")&amp;IF(AND(H9="Yes",K9=""),"NOTICE SENT, NO COPY SAVED; ","")&amp;IF(AND(H9="Yes",N(I9)=0),"NOTICE SENT, NO DATE; ","")&amp;IF(AND(H9="Yes",J9=""),"NO DELIVERY METHOD; ","")&amp;IF(N(M9)=0,"NO FOLLOW-UP DATE; ","")&amp;IF(OR(AND(N(M9)&gt;0,TODAY()&gt;N(M9)),AND(N(M9)=0,H9="Yes",N(I9)&gt;0,TODAY()-N(I9)&gt;N('Settings'!$B$3))),"FOLLOW-UP OVERDUE; ","")&amp;IF(AND(N(A9)&gt;0,TODAY()-N(A9)&gt;N('Settings'!$B$4)),"OPEN TOO LONG; ","")&amp;IF(O9="","NOBODY HANDLING; ",""))-2)))</f>
        <v/>
      </c>
    </row>
    <row r="10">
      <c r="A10" s="6" t="n"/>
      <c r="I10" s="6" t="n"/>
      <c r="M10" s="6" t="n"/>
      <c r="N10" s="6" t="n"/>
      <c r="P10" s="8">
        <f>IF(OR(NOT(OR(A10&lt;&gt;"",B10&lt;&gt;"",C10&lt;&gt;"",F10&lt;&gt;"")),N(A10)=0),"",IF(N(N10)&gt;0,N(N10),TODAY())-N(A10))</f>
        <v/>
      </c>
      <c r="Q10">
        <f>IF(OR(NOT(OR(A10&lt;&gt;"",B10&lt;&gt;"",C10&lt;&gt;"",F10&lt;&gt;"")),N(N10)&gt;0),"",IF(IF(N(A10)=0,"NO DATE OBSERVED; ","")&amp;IF(B10="","NO UNIT; ","")&amp;IF(AND(B10&lt;&gt;"",COUNTIF('Units'!$A$2:$A$300,B10)=0),"UNIT NOT ON LIST; ","")&amp;IF(G10="","NO EVIDENCE LINK; ","")&amp;IF(AND(H10="Yes",K10=""),"NOTICE SENT, NO COPY SAVED; ","")&amp;IF(AND(H10="Yes",N(I10)=0),"NOTICE SENT, NO DATE; ","")&amp;IF(AND(H10="Yes",J10=""),"NO DELIVERY METHOD; ","")&amp;IF(N(M10)=0,"NO FOLLOW-UP DATE; ","")&amp;IF(OR(AND(N(M10)&gt;0,TODAY()&gt;N(M10)),AND(N(M10)=0,H10="Yes",N(I10)&gt;0,TODAY()-N(I10)&gt;N('Settings'!$B$3))),"FOLLOW-UP OVERDUE; ","")&amp;IF(AND(N(A10)&gt;0,TODAY()-N(A10)&gt;N('Settings'!$B$4)),"OPEN TOO LONG; ","")&amp;IF(O10="","NOBODY HANDLING; ","")="","",LEFT(IF(N(A10)=0,"NO DATE OBSERVED; ","")&amp;IF(B10="","NO UNIT; ","")&amp;IF(AND(B10&lt;&gt;"",COUNTIF('Units'!$A$2:$A$300,B10)=0),"UNIT NOT ON LIST; ","")&amp;IF(G10="","NO EVIDENCE LINK; ","")&amp;IF(AND(H10="Yes",K10=""),"NOTICE SENT, NO COPY SAVED; ","")&amp;IF(AND(H10="Yes",N(I10)=0),"NOTICE SENT, NO DATE; ","")&amp;IF(AND(H10="Yes",J10=""),"NO DELIVERY METHOD; ","")&amp;IF(N(M10)=0,"NO FOLLOW-UP DATE; ","")&amp;IF(OR(AND(N(M10)&gt;0,TODAY()&gt;N(M10)),AND(N(M10)=0,H10="Yes",N(I10)&gt;0,TODAY()-N(I10)&gt;N('Settings'!$B$3))),"FOLLOW-UP OVERDUE; ","")&amp;IF(AND(N(A10)&gt;0,TODAY()-N(A10)&gt;N('Settings'!$B$4)),"OPEN TOO LONG; ","")&amp;IF(O10="","NOBODY HANDLING; ",""),LEN(IF(N(A10)=0,"NO DATE OBSERVED; ","")&amp;IF(B10="","NO UNIT; ","")&amp;IF(AND(B10&lt;&gt;"",COUNTIF('Units'!$A$2:$A$300,B10)=0),"UNIT NOT ON LIST; ","")&amp;IF(G10="","NO EVIDENCE LINK; ","")&amp;IF(AND(H10="Yes",K10=""),"NOTICE SENT, NO COPY SAVED; ","")&amp;IF(AND(H10="Yes",N(I10)=0),"NOTICE SENT, NO DATE; ","")&amp;IF(AND(H10="Yes",J10=""),"NO DELIVERY METHOD; ","")&amp;IF(N(M10)=0,"NO FOLLOW-UP DATE; ","")&amp;IF(OR(AND(N(M10)&gt;0,TODAY()&gt;N(M10)),AND(N(M10)=0,H10="Yes",N(I10)&gt;0,TODAY()-N(I10)&gt;N('Settings'!$B$3))),"FOLLOW-UP OVERDUE; ","")&amp;IF(AND(N(A10)&gt;0,TODAY()-N(A10)&gt;N('Settings'!$B$4)),"OPEN TOO LONG; ","")&amp;IF(O10="","NOBODY HANDLING; ",""))-2)))</f>
        <v/>
      </c>
    </row>
    <row r="11">
      <c r="A11" s="6" t="n"/>
      <c r="I11" s="6" t="n"/>
      <c r="M11" s="6" t="n"/>
      <c r="N11" s="6" t="n"/>
      <c r="P11" s="8">
        <f>IF(OR(NOT(OR(A11&lt;&gt;"",B11&lt;&gt;"",C11&lt;&gt;"",F11&lt;&gt;"")),N(A11)=0),"",IF(N(N11)&gt;0,N(N11),TODAY())-N(A11))</f>
        <v/>
      </c>
      <c r="Q11">
        <f>IF(OR(NOT(OR(A11&lt;&gt;"",B11&lt;&gt;"",C11&lt;&gt;"",F11&lt;&gt;"")),N(N11)&gt;0),"",IF(IF(N(A11)=0,"NO DATE OBSERVED; ","")&amp;IF(B11="","NO UNIT; ","")&amp;IF(AND(B11&lt;&gt;"",COUNTIF('Units'!$A$2:$A$300,B11)=0),"UNIT NOT ON LIST; ","")&amp;IF(G11="","NO EVIDENCE LINK; ","")&amp;IF(AND(H11="Yes",K11=""),"NOTICE SENT, NO COPY SAVED; ","")&amp;IF(AND(H11="Yes",N(I11)=0),"NOTICE SENT, NO DATE; ","")&amp;IF(AND(H11="Yes",J11=""),"NO DELIVERY METHOD; ","")&amp;IF(N(M11)=0,"NO FOLLOW-UP DATE; ","")&amp;IF(OR(AND(N(M11)&gt;0,TODAY()&gt;N(M11)),AND(N(M11)=0,H11="Yes",N(I11)&gt;0,TODAY()-N(I11)&gt;N('Settings'!$B$3))),"FOLLOW-UP OVERDUE; ","")&amp;IF(AND(N(A11)&gt;0,TODAY()-N(A11)&gt;N('Settings'!$B$4)),"OPEN TOO LONG; ","")&amp;IF(O11="","NOBODY HANDLING; ","")="","",LEFT(IF(N(A11)=0,"NO DATE OBSERVED; ","")&amp;IF(B11="","NO UNIT; ","")&amp;IF(AND(B11&lt;&gt;"",COUNTIF('Units'!$A$2:$A$300,B11)=0),"UNIT NOT ON LIST; ","")&amp;IF(G11="","NO EVIDENCE LINK; ","")&amp;IF(AND(H11="Yes",K11=""),"NOTICE SENT, NO COPY SAVED; ","")&amp;IF(AND(H11="Yes",N(I11)=0),"NOTICE SENT, NO DATE; ","")&amp;IF(AND(H11="Yes",J11=""),"NO DELIVERY METHOD; ","")&amp;IF(N(M11)=0,"NO FOLLOW-UP DATE; ","")&amp;IF(OR(AND(N(M11)&gt;0,TODAY()&gt;N(M11)),AND(N(M11)=0,H11="Yes",N(I11)&gt;0,TODAY()-N(I11)&gt;N('Settings'!$B$3))),"FOLLOW-UP OVERDUE; ","")&amp;IF(AND(N(A11)&gt;0,TODAY()-N(A11)&gt;N('Settings'!$B$4)),"OPEN TOO LONG; ","")&amp;IF(O11="","NOBODY HANDLING; ",""),LEN(IF(N(A11)=0,"NO DATE OBSERVED; ","")&amp;IF(B11="","NO UNIT; ","")&amp;IF(AND(B11&lt;&gt;"",COUNTIF('Units'!$A$2:$A$300,B11)=0),"UNIT NOT ON LIST; ","")&amp;IF(G11="","NO EVIDENCE LINK; ","")&amp;IF(AND(H11="Yes",K11=""),"NOTICE SENT, NO COPY SAVED; ","")&amp;IF(AND(H11="Yes",N(I11)=0),"NOTICE SENT, NO DATE; ","")&amp;IF(AND(H11="Yes",J11=""),"NO DELIVERY METHOD; ","")&amp;IF(N(M11)=0,"NO FOLLOW-UP DATE; ","")&amp;IF(OR(AND(N(M11)&gt;0,TODAY()&gt;N(M11)),AND(N(M11)=0,H11="Yes",N(I11)&gt;0,TODAY()-N(I11)&gt;N('Settings'!$B$3))),"FOLLOW-UP OVERDUE; ","")&amp;IF(AND(N(A11)&gt;0,TODAY()-N(A11)&gt;N('Settings'!$B$4)),"OPEN TOO LONG; ","")&amp;IF(O11="","NOBODY HANDLING; ",""))-2)))</f>
        <v/>
      </c>
    </row>
    <row r="12">
      <c r="A12" s="6" t="n"/>
      <c r="I12" s="6" t="n"/>
      <c r="M12" s="6" t="n"/>
      <c r="N12" s="6" t="n"/>
      <c r="P12" s="8">
        <f>IF(OR(NOT(OR(A12&lt;&gt;"",B12&lt;&gt;"",C12&lt;&gt;"",F12&lt;&gt;"")),N(A12)=0),"",IF(N(N12)&gt;0,N(N12),TODAY())-N(A12))</f>
        <v/>
      </c>
      <c r="Q12">
        <f>IF(OR(NOT(OR(A12&lt;&gt;"",B12&lt;&gt;"",C12&lt;&gt;"",F12&lt;&gt;"")),N(N12)&gt;0),"",IF(IF(N(A12)=0,"NO DATE OBSERVED; ","")&amp;IF(B12="","NO UNIT; ","")&amp;IF(AND(B12&lt;&gt;"",COUNTIF('Units'!$A$2:$A$300,B12)=0),"UNIT NOT ON LIST; ","")&amp;IF(G12="","NO EVIDENCE LINK; ","")&amp;IF(AND(H12="Yes",K12=""),"NOTICE SENT, NO COPY SAVED; ","")&amp;IF(AND(H12="Yes",N(I12)=0),"NOTICE SENT, NO DATE; ","")&amp;IF(AND(H12="Yes",J12=""),"NO DELIVERY METHOD; ","")&amp;IF(N(M12)=0,"NO FOLLOW-UP DATE; ","")&amp;IF(OR(AND(N(M12)&gt;0,TODAY()&gt;N(M12)),AND(N(M12)=0,H12="Yes",N(I12)&gt;0,TODAY()-N(I12)&gt;N('Settings'!$B$3))),"FOLLOW-UP OVERDUE; ","")&amp;IF(AND(N(A12)&gt;0,TODAY()-N(A12)&gt;N('Settings'!$B$4)),"OPEN TOO LONG; ","")&amp;IF(O12="","NOBODY HANDLING; ","")="","",LEFT(IF(N(A12)=0,"NO DATE OBSERVED; ","")&amp;IF(B12="","NO UNIT; ","")&amp;IF(AND(B12&lt;&gt;"",COUNTIF('Units'!$A$2:$A$300,B12)=0),"UNIT NOT ON LIST; ","")&amp;IF(G12="","NO EVIDENCE LINK; ","")&amp;IF(AND(H12="Yes",K12=""),"NOTICE SENT, NO COPY SAVED; ","")&amp;IF(AND(H12="Yes",N(I12)=0),"NOTICE SENT, NO DATE; ","")&amp;IF(AND(H12="Yes",J12=""),"NO DELIVERY METHOD; ","")&amp;IF(N(M12)=0,"NO FOLLOW-UP DATE; ","")&amp;IF(OR(AND(N(M12)&gt;0,TODAY()&gt;N(M12)),AND(N(M12)=0,H12="Yes",N(I12)&gt;0,TODAY()-N(I12)&gt;N('Settings'!$B$3))),"FOLLOW-UP OVERDUE; ","")&amp;IF(AND(N(A12)&gt;0,TODAY()-N(A12)&gt;N('Settings'!$B$4)),"OPEN TOO LONG; ","")&amp;IF(O12="","NOBODY HANDLING; ",""),LEN(IF(N(A12)=0,"NO DATE OBSERVED; ","")&amp;IF(B12="","NO UNIT; ","")&amp;IF(AND(B12&lt;&gt;"",COUNTIF('Units'!$A$2:$A$300,B12)=0),"UNIT NOT ON LIST; ","")&amp;IF(G12="","NO EVIDENCE LINK; ","")&amp;IF(AND(H12="Yes",K12=""),"NOTICE SENT, NO COPY SAVED; ","")&amp;IF(AND(H12="Yes",N(I12)=0),"NOTICE SENT, NO DATE; ","")&amp;IF(AND(H12="Yes",J12=""),"NO DELIVERY METHOD; ","")&amp;IF(N(M12)=0,"NO FOLLOW-UP DATE; ","")&amp;IF(OR(AND(N(M12)&gt;0,TODAY()&gt;N(M12)),AND(N(M12)=0,H12="Yes",N(I12)&gt;0,TODAY()-N(I12)&gt;N('Settings'!$B$3))),"FOLLOW-UP OVERDUE; ","")&amp;IF(AND(N(A12)&gt;0,TODAY()-N(A12)&gt;N('Settings'!$B$4)),"OPEN TOO LONG; ","")&amp;IF(O12="","NOBODY HANDLING; ",""))-2)))</f>
        <v/>
      </c>
    </row>
    <row r="13">
      <c r="A13" s="6" t="n"/>
      <c r="I13" s="6" t="n"/>
      <c r="M13" s="6" t="n"/>
      <c r="N13" s="6" t="n"/>
      <c r="P13" s="8">
        <f>IF(OR(NOT(OR(A13&lt;&gt;"",B13&lt;&gt;"",C13&lt;&gt;"",F13&lt;&gt;"")),N(A13)=0),"",IF(N(N13)&gt;0,N(N13),TODAY())-N(A13))</f>
        <v/>
      </c>
      <c r="Q13">
        <f>IF(OR(NOT(OR(A13&lt;&gt;"",B13&lt;&gt;"",C13&lt;&gt;"",F13&lt;&gt;"")),N(N13)&gt;0),"",IF(IF(N(A13)=0,"NO DATE OBSERVED; ","")&amp;IF(B13="","NO UNIT; ","")&amp;IF(AND(B13&lt;&gt;"",COUNTIF('Units'!$A$2:$A$300,B13)=0),"UNIT NOT ON LIST; ","")&amp;IF(G13="","NO EVIDENCE LINK; ","")&amp;IF(AND(H13="Yes",K13=""),"NOTICE SENT, NO COPY SAVED; ","")&amp;IF(AND(H13="Yes",N(I13)=0),"NOTICE SENT, NO DATE; ","")&amp;IF(AND(H13="Yes",J13=""),"NO DELIVERY METHOD; ","")&amp;IF(N(M13)=0,"NO FOLLOW-UP DATE; ","")&amp;IF(OR(AND(N(M13)&gt;0,TODAY()&gt;N(M13)),AND(N(M13)=0,H13="Yes",N(I13)&gt;0,TODAY()-N(I13)&gt;N('Settings'!$B$3))),"FOLLOW-UP OVERDUE; ","")&amp;IF(AND(N(A13)&gt;0,TODAY()-N(A13)&gt;N('Settings'!$B$4)),"OPEN TOO LONG; ","")&amp;IF(O13="","NOBODY HANDLING; ","")="","",LEFT(IF(N(A13)=0,"NO DATE OBSERVED; ","")&amp;IF(B13="","NO UNIT; ","")&amp;IF(AND(B13&lt;&gt;"",COUNTIF('Units'!$A$2:$A$300,B13)=0),"UNIT NOT ON LIST; ","")&amp;IF(G13="","NO EVIDENCE LINK; ","")&amp;IF(AND(H13="Yes",K13=""),"NOTICE SENT, NO COPY SAVED; ","")&amp;IF(AND(H13="Yes",N(I13)=0),"NOTICE SENT, NO DATE; ","")&amp;IF(AND(H13="Yes",J13=""),"NO DELIVERY METHOD; ","")&amp;IF(N(M13)=0,"NO FOLLOW-UP DATE; ","")&amp;IF(OR(AND(N(M13)&gt;0,TODAY()&gt;N(M13)),AND(N(M13)=0,H13="Yes",N(I13)&gt;0,TODAY()-N(I13)&gt;N('Settings'!$B$3))),"FOLLOW-UP OVERDUE; ","")&amp;IF(AND(N(A13)&gt;0,TODAY()-N(A13)&gt;N('Settings'!$B$4)),"OPEN TOO LONG; ","")&amp;IF(O13="","NOBODY HANDLING; ",""),LEN(IF(N(A13)=0,"NO DATE OBSERVED; ","")&amp;IF(B13="","NO UNIT; ","")&amp;IF(AND(B13&lt;&gt;"",COUNTIF('Units'!$A$2:$A$300,B13)=0),"UNIT NOT ON LIST; ","")&amp;IF(G13="","NO EVIDENCE LINK; ","")&amp;IF(AND(H13="Yes",K13=""),"NOTICE SENT, NO COPY SAVED; ","")&amp;IF(AND(H13="Yes",N(I13)=0),"NOTICE SENT, NO DATE; ","")&amp;IF(AND(H13="Yes",J13=""),"NO DELIVERY METHOD; ","")&amp;IF(N(M13)=0,"NO FOLLOW-UP DATE; ","")&amp;IF(OR(AND(N(M13)&gt;0,TODAY()&gt;N(M13)),AND(N(M13)=0,H13="Yes",N(I13)&gt;0,TODAY()-N(I13)&gt;N('Settings'!$B$3))),"FOLLOW-UP OVERDUE; ","")&amp;IF(AND(N(A13)&gt;0,TODAY()-N(A13)&gt;N('Settings'!$B$4)),"OPEN TOO LONG; ","")&amp;IF(O13="","NOBODY HANDLING; ",""))-2)))</f>
        <v/>
      </c>
    </row>
    <row r="14">
      <c r="A14" s="6" t="n"/>
      <c r="I14" s="6" t="n"/>
      <c r="M14" s="6" t="n"/>
      <c r="N14" s="6" t="n"/>
      <c r="P14" s="8">
        <f>IF(OR(NOT(OR(A14&lt;&gt;"",B14&lt;&gt;"",C14&lt;&gt;"",F14&lt;&gt;"")),N(A14)=0),"",IF(N(N14)&gt;0,N(N14),TODAY())-N(A14))</f>
        <v/>
      </c>
      <c r="Q14">
        <f>IF(OR(NOT(OR(A14&lt;&gt;"",B14&lt;&gt;"",C14&lt;&gt;"",F14&lt;&gt;"")),N(N14)&gt;0),"",IF(IF(N(A14)=0,"NO DATE OBSERVED; ","")&amp;IF(B14="","NO UNIT; ","")&amp;IF(AND(B14&lt;&gt;"",COUNTIF('Units'!$A$2:$A$300,B14)=0),"UNIT NOT ON LIST; ","")&amp;IF(G14="","NO EVIDENCE LINK; ","")&amp;IF(AND(H14="Yes",K14=""),"NOTICE SENT, NO COPY SAVED; ","")&amp;IF(AND(H14="Yes",N(I14)=0),"NOTICE SENT, NO DATE; ","")&amp;IF(AND(H14="Yes",J14=""),"NO DELIVERY METHOD; ","")&amp;IF(N(M14)=0,"NO FOLLOW-UP DATE; ","")&amp;IF(OR(AND(N(M14)&gt;0,TODAY()&gt;N(M14)),AND(N(M14)=0,H14="Yes",N(I14)&gt;0,TODAY()-N(I14)&gt;N('Settings'!$B$3))),"FOLLOW-UP OVERDUE; ","")&amp;IF(AND(N(A14)&gt;0,TODAY()-N(A14)&gt;N('Settings'!$B$4)),"OPEN TOO LONG; ","")&amp;IF(O14="","NOBODY HANDLING; ","")="","",LEFT(IF(N(A14)=0,"NO DATE OBSERVED; ","")&amp;IF(B14="","NO UNIT; ","")&amp;IF(AND(B14&lt;&gt;"",COUNTIF('Units'!$A$2:$A$300,B14)=0),"UNIT NOT ON LIST; ","")&amp;IF(G14="","NO EVIDENCE LINK; ","")&amp;IF(AND(H14="Yes",K14=""),"NOTICE SENT, NO COPY SAVED; ","")&amp;IF(AND(H14="Yes",N(I14)=0),"NOTICE SENT, NO DATE; ","")&amp;IF(AND(H14="Yes",J14=""),"NO DELIVERY METHOD; ","")&amp;IF(N(M14)=0,"NO FOLLOW-UP DATE; ","")&amp;IF(OR(AND(N(M14)&gt;0,TODAY()&gt;N(M14)),AND(N(M14)=0,H14="Yes",N(I14)&gt;0,TODAY()-N(I14)&gt;N('Settings'!$B$3))),"FOLLOW-UP OVERDUE; ","")&amp;IF(AND(N(A14)&gt;0,TODAY()-N(A14)&gt;N('Settings'!$B$4)),"OPEN TOO LONG; ","")&amp;IF(O14="","NOBODY HANDLING; ",""),LEN(IF(N(A14)=0,"NO DATE OBSERVED; ","")&amp;IF(B14="","NO UNIT; ","")&amp;IF(AND(B14&lt;&gt;"",COUNTIF('Units'!$A$2:$A$300,B14)=0),"UNIT NOT ON LIST; ","")&amp;IF(G14="","NO EVIDENCE LINK; ","")&amp;IF(AND(H14="Yes",K14=""),"NOTICE SENT, NO COPY SAVED; ","")&amp;IF(AND(H14="Yes",N(I14)=0),"NOTICE SENT, NO DATE; ","")&amp;IF(AND(H14="Yes",J14=""),"NO DELIVERY METHOD; ","")&amp;IF(N(M14)=0,"NO FOLLOW-UP DATE; ","")&amp;IF(OR(AND(N(M14)&gt;0,TODAY()&gt;N(M14)),AND(N(M14)=0,H14="Yes",N(I14)&gt;0,TODAY()-N(I14)&gt;N('Settings'!$B$3))),"FOLLOW-UP OVERDUE; ","")&amp;IF(AND(N(A14)&gt;0,TODAY()-N(A14)&gt;N('Settings'!$B$4)),"OPEN TOO LONG; ","")&amp;IF(O14="","NOBODY HANDLING; ",""))-2)))</f>
        <v/>
      </c>
    </row>
    <row r="15">
      <c r="A15" s="6" t="n"/>
      <c r="I15" s="6" t="n"/>
      <c r="M15" s="6" t="n"/>
      <c r="N15" s="6" t="n"/>
      <c r="P15" s="8">
        <f>IF(OR(NOT(OR(A15&lt;&gt;"",B15&lt;&gt;"",C15&lt;&gt;"",F15&lt;&gt;"")),N(A15)=0),"",IF(N(N15)&gt;0,N(N15),TODAY())-N(A15))</f>
        <v/>
      </c>
      <c r="Q15">
        <f>IF(OR(NOT(OR(A15&lt;&gt;"",B15&lt;&gt;"",C15&lt;&gt;"",F15&lt;&gt;"")),N(N15)&gt;0),"",IF(IF(N(A15)=0,"NO DATE OBSERVED; ","")&amp;IF(B15="","NO UNIT; ","")&amp;IF(AND(B15&lt;&gt;"",COUNTIF('Units'!$A$2:$A$300,B15)=0),"UNIT NOT ON LIST; ","")&amp;IF(G15="","NO EVIDENCE LINK; ","")&amp;IF(AND(H15="Yes",K15=""),"NOTICE SENT, NO COPY SAVED; ","")&amp;IF(AND(H15="Yes",N(I15)=0),"NOTICE SENT, NO DATE; ","")&amp;IF(AND(H15="Yes",J15=""),"NO DELIVERY METHOD; ","")&amp;IF(N(M15)=0,"NO FOLLOW-UP DATE; ","")&amp;IF(OR(AND(N(M15)&gt;0,TODAY()&gt;N(M15)),AND(N(M15)=0,H15="Yes",N(I15)&gt;0,TODAY()-N(I15)&gt;N('Settings'!$B$3))),"FOLLOW-UP OVERDUE; ","")&amp;IF(AND(N(A15)&gt;0,TODAY()-N(A15)&gt;N('Settings'!$B$4)),"OPEN TOO LONG; ","")&amp;IF(O15="","NOBODY HANDLING; ","")="","",LEFT(IF(N(A15)=0,"NO DATE OBSERVED; ","")&amp;IF(B15="","NO UNIT; ","")&amp;IF(AND(B15&lt;&gt;"",COUNTIF('Units'!$A$2:$A$300,B15)=0),"UNIT NOT ON LIST; ","")&amp;IF(G15="","NO EVIDENCE LINK; ","")&amp;IF(AND(H15="Yes",K15=""),"NOTICE SENT, NO COPY SAVED; ","")&amp;IF(AND(H15="Yes",N(I15)=0),"NOTICE SENT, NO DATE; ","")&amp;IF(AND(H15="Yes",J15=""),"NO DELIVERY METHOD; ","")&amp;IF(N(M15)=0,"NO FOLLOW-UP DATE; ","")&amp;IF(OR(AND(N(M15)&gt;0,TODAY()&gt;N(M15)),AND(N(M15)=0,H15="Yes",N(I15)&gt;0,TODAY()-N(I15)&gt;N('Settings'!$B$3))),"FOLLOW-UP OVERDUE; ","")&amp;IF(AND(N(A15)&gt;0,TODAY()-N(A15)&gt;N('Settings'!$B$4)),"OPEN TOO LONG; ","")&amp;IF(O15="","NOBODY HANDLING; ",""),LEN(IF(N(A15)=0,"NO DATE OBSERVED; ","")&amp;IF(B15="","NO UNIT; ","")&amp;IF(AND(B15&lt;&gt;"",COUNTIF('Units'!$A$2:$A$300,B15)=0),"UNIT NOT ON LIST; ","")&amp;IF(G15="","NO EVIDENCE LINK; ","")&amp;IF(AND(H15="Yes",K15=""),"NOTICE SENT, NO COPY SAVED; ","")&amp;IF(AND(H15="Yes",N(I15)=0),"NOTICE SENT, NO DATE; ","")&amp;IF(AND(H15="Yes",J15=""),"NO DELIVERY METHOD; ","")&amp;IF(N(M15)=0,"NO FOLLOW-UP DATE; ","")&amp;IF(OR(AND(N(M15)&gt;0,TODAY()&gt;N(M15)),AND(N(M15)=0,H15="Yes",N(I15)&gt;0,TODAY()-N(I15)&gt;N('Settings'!$B$3))),"FOLLOW-UP OVERDUE; ","")&amp;IF(AND(N(A15)&gt;0,TODAY()-N(A15)&gt;N('Settings'!$B$4)),"OPEN TOO LONG; ","")&amp;IF(O15="","NOBODY HANDLING; ",""))-2)))</f>
        <v/>
      </c>
    </row>
    <row r="16">
      <c r="A16" s="6" t="n"/>
      <c r="I16" s="6" t="n"/>
      <c r="M16" s="6" t="n"/>
      <c r="N16" s="6" t="n"/>
      <c r="P16" s="8">
        <f>IF(OR(NOT(OR(A16&lt;&gt;"",B16&lt;&gt;"",C16&lt;&gt;"",F16&lt;&gt;"")),N(A16)=0),"",IF(N(N16)&gt;0,N(N16),TODAY())-N(A16))</f>
        <v/>
      </c>
      <c r="Q16">
        <f>IF(OR(NOT(OR(A16&lt;&gt;"",B16&lt;&gt;"",C16&lt;&gt;"",F16&lt;&gt;"")),N(N16)&gt;0),"",IF(IF(N(A16)=0,"NO DATE OBSERVED; ","")&amp;IF(B16="","NO UNIT; ","")&amp;IF(AND(B16&lt;&gt;"",COUNTIF('Units'!$A$2:$A$300,B16)=0),"UNIT NOT ON LIST; ","")&amp;IF(G16="","NO EVIDENCE LINK; ","")&amp;IF(AND(H16="Yes",K16=""),"NOTICE SENT, NO COPY SAVED; ","")&amp;IF(AND(H16="Yes",N(I16)=0),"NOTICE SENT, NO DATE; ","")&amp;IF(AND(H16="Yes",J16=""),"NO DELIVERY METHOD; ","")&amp;IF(N(M16)=0,"NO FOLLOW-UP DATE; ","")&amp;IF(OR(AND(N(M16)&gt;0,TODAY()&gt;N(M16)),AND(N(M16)=0,H16="Yes",N(I16)&gt;0,TODAY()-N(I16)&gt;N('Settings'!$B$3))),"FOLLOW-UP OVERDUE; ","")&amp;IF(AND(N(A16)&gt;0,TODAY()-N(A16)&gt;N('Settings'!$B$4)),"OPEN TOO LONG; ","")&amp;IF(O16="","NOBODY HANDLING; ","")="","",LEFT(IF(N(A16)=0,"NO DATE OBSERVED; ","")&amp;IF(B16="","NO UNIT; ","")&amp;IF(AND(B16&lt;&gt;"",COUNTIF('Units'!$A$2:$A$300,B16)=0),"UNIT NOT ON LIST; ","")&amp;IF(G16="","NO EVIDENCE LINK; ","")&amp;IF(AND(H16="Yes",K16=""),"NOTICE SENT, NO COPY SAVED; ","")&amp;IF(AND(H16="Yes",N(I16)=0),"NOTICE SENT, NO DATE; ","")&amp;IF(AND(H16="Yes",J16=""),"NO DELIVERY METHOD; ","")&amp;IF(N(M16)=0,"NO FOLLOW-UP DATE; ","")&amp;IF(OR(AND(N(M16)&gt;0,TODAY()&gt;N(M16)),AND(N(M16)=0,H16="Yes",N(I16)&gt;0,TODAY()-N(I16)&gt;N('Settings'!$B$3))),"FOLLOW-UP OVERDUE; ","")&amp;IF(AND(N(A16)&gt;0,TODAY()-N(A16)&gt;N('Settings'!$B$4)),"OPEN TOO LONG; ","")&amp;IF(O16="","NOBODY HANDLING; ",""),LEN(IF(N(A16)=0,"NO DATE OBSERVED; ","")&amp;IF(B16="","NO UNIT; ","")&amp;IF(AND(B16&lt;&gt;"",COUNTIF('Units'!$A$2:$A$300,B16)=0),"UNIT NOT ON LIST; ","")&amp;IF(G16="","NO EVIDENCE LINK; ","")&amp;IF(AND(H16="Yes",K16=""),"NOTICE SENT, NO COPY SAVED; ","")&amp;IF(AND(H16="Yes",N(I16)=0),"NOTICE SENT, NO DATE; ","")&amp;IF(AND(H16="Yes",J16=""),"NO DELIVERY METHOD; ","")&amp;IF(N(M16)=0,"NO FOLLOW-UP DATE; ","")&amp;IF(OR(AND(N(M16)&gt;0,TODAY()&gt;N(M16)),AND(N(M16)=0,H16="Yes",N(I16)&gt;0,TODAY()-N(I16)&gt;N('Settings'!$B$3))),"FOLLOW-UP OVERDUE; ","")&amp;IF(AND(N(A16)&gt;0,TODAY()-N(A16)&gt;N('Settings'!$B$4)),"OPEN TOO LONG; ","")&amp;IF(O16="","NOBODY HANDLING; ",""))-2)))</f>
        <v/>
      </c>
    </row>
    <row r="17">
      <c r="A17" s="6" t="n"/>
      <c r="I17" s="6" t="n"/>
      <c r="M17" s="6" t="n"/>
      <c r="N17" s="6" t="n"/>
      <c r="P17" s="8">
        <f>IF(OR(NOT(OR(A17&lt;&gt;"",B17&lt;&gt;"",C17&lt;&gt;"",F17&lt;&gt;"")),N(A17)=0),"",IF(N(N17)&gt;0,N(N17),TODAY())-N(A17))</f>
        <v/>
      </c>
      <c r="Q17">
        <f>IF(OR(NOT(OR(A17&lt;&gt;"",B17&lt;&gt;"",C17&lt;&gt;"",F17&lt;&gt;"")),N(N17)&gt;0),"",IF(IF(N(A17)=0,"NO DATE OBSERVED; ","")&amp;IF(B17="","NO UNIT; ","")&amp;IF(AND(B17&lt;&gt;"",COUNTIF('Units'!$A$2:$A$300,B17)=0),"UNIT NOT ON LIST; ","")&amp;IF(G17="","NO EVIDENCE LINK; ","")&amp;IF(AND(H17="Yes",K17=""),"NOTICE SENT, NO COPY SAVED; ","")&amp;IF(AND(H17="Yes",N(I17)=0),"NOTICE SENT, NO DATE; ","")&amp;IF(AND(H17="Yes",J17=""),"NO DELIVERY METHOD; ","")&amp;IF(N(M17)=0,"NO FOLLOW-UP DATE; ","")&amp;IF(OR(AND(N(M17)&gt;0,TODAY()&gt;N(M17)),AND(N(M17)=0,H17="Yes",N(I17)&gt;0,TODAY()-N(I17)&gt;N('Settings'!$B$3))),"FOLLOW-UP OVERDUE; ","")&amp;IF(AND(N(A17)&gt;0,TODAY()-N(A17)&gt;N('Settings'!$B$4)),"OPEN TOO LONG; ","")&amp;IF(O17="","NOBODY HANDLING; ","")="","",LEFT(IF(N(A17)=0,"NO DATE OBSERVED; ","")&amp;IF(B17="","NO UNIT; ","")&amp;IF(AND(B17&lt;&gt;"",COUNTIF('Units'!$A$2:$A$300,B17)=0),"UNIT NOT ON LIST; ","")&amp;IF(G17="","NO EVIDENCE LINK; ","")&amp;IF(AND(H17="Yes",K17=""),"NOTICE SENT, NO COPY SAVED; ","")&amp;IF(AND(H17="Yes",N(I17)=0),"NOTICE SENT, NO DATE; ","")&amp;IF(AND(H17="Yes",J17=""),"NO DELIVERY METHOD; ","")&amp;IF(N(M17)=0,"NO FOLLOW-UP DATE; ","")&amp;IF(OR(AND(N(M17)&gt;0,TODAY()&gt;N(M17)),AND(N(M17)=0,H17="Yes",N(I17)&gt;0,TODAY()-N(I17)&gt;N('Settings'!$B$3))),"FOLLOW-UP OVERDUE; ","")&amp;IF(AND(N(A17)&gt;0,TODAY()-N(A17)&gt;N('Settings'!$B$4)),"OPEN TOO LONG; ","")&amp;IF(O17="","NOBODY HANDLING; ",""),LEN(IF(N(A17)=0,"NO DATE OBSERVED; ","")&amp;IF(B17="","NO UNIT; ","")&amp;IF(AND(B17&lt;&gt;"",COUNTIF('Units'!$A$2:$A$300,B17)=0),"UNIT NOT ON LIST; ","")&amp;IF(G17="","NO EVIDENCE LINK; ","")&amp;IF(AND(H17="Yes",K17=""),"NOTICE SENT, NO COPY SAVED; ","")&amp;IF(AND(H17="Yes",N(I17)=0),"NOTICE SENT, NO DATE; ","")&amp;IF(AND(H17="Yes",J17=""),"NO DELIVERY METHOD; ","")&amp;IF(N(M17)=0,"NO FOLLOW-UP DATE; ","")&amp;IF(OR(AND(N(M17)&gt;0,TODAY()&gt;N(M17)),AND(N(M17)=0,H17="Yes",N(I17)&gt;0,TODAY()-N(I17)&gt;N('Settings'!$B$3))),"FOLLOW-UP OVERDUE; ","")&amp;IF(AND(N(A17)&gt;0,TODAY()-N(A17)&gt;N('Settings'!$B$4)),"OPEN TOO LONG; ","")&amp;IF(O17="","NOBODY HANDLING; ",""))-2)))</f>
        <v/>
      </c>
    </row>
    <row r="18">
      <c r="A18" s="6" t="n"/>
      <c r="I18" s="6" t="n"/>
      <c r="M18" s="6" t="n"/>
      <c r="N18" s="6" t="n"/>
      <c r="P18" s="8">
        <f>IF(OR(NOT(OR(A18&lt;&gt;"",B18&lt;&gt;"",C18&lt;&gt;"",F18&lt;&gt;"")),N(A18)=0),"",IF(N(N18)&gt;0,N(N18),TODAY())-N(A18))</f>
        <v/>
      </c>
      <c r="Q18">
        <f>IF(OR(NOT(OR(A18&lt;&gt;"",B18&lt;&gt;"",C18&lt;&gt;"",F18&lt;&gt;"")),N(N18)&gt;0),"",IF(IF(N(A18)=0,"NO DATE OBSERVED; ","")&amp;IF(B18="","NO UNIT; ","")&amp;IF(AND(B18&lt;&gt;"",COUNTIF('Units'!$A$2:$A$300,B18)=0),"UNIT NOT ON LIST; ","")&amp;IF(G18="","NO EVIDENCE LINK; ","")&amp;IF(AND(H18="Yes",K18=""),"NOTICE SENT, NO COPY SAVED; ","")&amp;IF(AND(H18="Yes",N(I18)=0),"NOTICE SENT, NO DATE; ","")&amp;IF(AND(H18="Yes",J18=""),"NO DELIVERY METHOD; ","")&amp;IF(N(M18)=0,"NO FOLLOW-UP DATE; ","")&amp;IF(OR(AND(N(M18)&gt;0,TODAY()&gt;N(M18)),AND(N(M18)=0,H18="Yes",N(I18)&gt;0,TODAY()-N(I18)&gt;N('Settings'!$B$3))),"FOLLOW-UP OVERDUE; ","")&amp;IF(AND(N(A18)&gt;0,TODAY()-N(A18)&gt;N('Settings'!$B$4)),"OPEN TOO LONG; ","")&amp;IF(O18="","NOBODY HANDLING; ","")="","",LEFT(IF(N(A18)=0,"NO DATE OBSERVED; ","")&amp;IF(B18="","NO UNIT; ","")&amp;IF(AND(B18&lt;&gt;"",COUNTIF('Units'!$A$2:$A$300,B18)=0),"UNIT NOT ON LIST; ","")&amp;IF(G18="","NO EVIDENCE LINK; ","")&amp;IF(AND(H18="Yes",K18=""),"NOTICE SENT, NO COPY SAVED; ","")&amp;IF(AND(H18="Yes",N(I18)=0),"NOTICE SENT, NO DATE; ","")&amp;IF(AND(H18="Yes",J18=""),"NO DELIVERY METHOD; ","")&amp;IF(N(M18)=0,"NO FOLLOW-UP DATE; ","")&amp;IF(OR(AND(N(M18)&gt;0,TODAY()&gt;N(M18)),AND(N(M18)=0,H18="Yes",N(I18)&gt;0,TODAY()-N(I18)&gt;N('Settings'!$B$3))),"FOLLOW-UP OVERDUE; ","")&amp;IF(AND(N(A18)&gt;0,TODAY()-N(A18)&gt;N('Settings'!$B$4)),"OPEN TOO LONG; ","")&amp;IF(O18="","NOBODY HANDLING; ",""),LEN(IF(N(A18)=0,"NO DATE OBSERVED; ","")&amp;IF(B18="","NO UNIT; ","")&amp;IF(AND(B18&lt;&gt;"",COUNTIF('Units'!$A$2:$A$300,B18)=0),"UNIT NOT ON LIST; ","")&amp;IF(G18="","NO EVIDENCE LINK; ","")&amp;IF(AND(H18="Yes",K18=""),"NOTICE SENT, NO COPY SAVED; ","")&amp;IF(AND(H18="Yes",N(I18)=0),"NOTICE SENT, NO DATE; ","")&amp;IF(AND(H18="Yes",J18=""),"NO DELIVERY METHOD; ","")&amp;IF(N(M18)=0,"NO FOLLOW-UP DATE; ","")&amp;IF(OR(AND(N(M18)&gt;0,TODAY()&gt;N(M18)),AND(N(M18)=0,H18="Yes",N(I18)&gt;0,TODAY()-N(I18)&gt;N('Settings'!$B$3))),"FOLLOW-UP OVERDUE; ","")&amp;IF(AND(N(A18)&gt;0,TODAY()-N(A18)&gt;N('Settings'!$B$4)),"OPEN TOO LONG; ","")&amp;IF(O18="","NOBODY HANDLING; ",""))-2)))</f>
        <v/>
      </c>
    </row>
    <row r="19">
      <c r="A19" s="6" t="n"/>
      <c r="I19" s="6" t="n"/>
      <c r="M19" s="6" t="n"/>
      <c r="N19" s="6" t="n"/>
      <c r="P19" s="8">
        <f>IF(OR(NOT(OR(A19&lt;&gt;"",B19&lt;&gt;"",C19&lt;&gt;"",F19&lt;&gt;"")),N(A19)=0),"",IF(N(N19)&gt;0,N(N19),TODAY())-N(A19))</f>
        <v/>
      </c>
      <c r="Q19">
        <f>IF(OR(NOT(OR(A19&lt;&gt;"",B19&lt;&gt;"",C19&lt;&gt;"",F19&lt;&gt;"")),N(N19)&gt;0),"",IF(IF(N(A19)=0,"NO DATE OBSERVED; ","")&amp;IF(B19="","NO UNIT; ","")&amp;IF(AND(B19&lt;&gt;"",COUNTIF('Units'!$A$2:$A$300,B19)=0),"UNIT NOT ON LIST; ","")&amp;IF(G19="","NO EVIDENCE LINK; ","")&amp;IF(AND(H19="Yes",K19=""),"NOTICE SENT, NO COPY SAVED; ","")&amp;IF(AND(H19="Yes",N(I19)=0),"NOTICE SENT, NO DATE; ","")&amp;IF(AND(H19="Yes",J19=""),"NO DELIVERY METHOD; ","")&amp;IF(N(M19)=0,"NO FOLLOW-UP DATE; ","")&amp;IF(OR(AND(N(M19)&gt;0,TODAY()&gt;N(M19)),AND(N(M19)=0,H19="Yes",N(I19)&gt;0,TODAY()-N(I19)&gt;N('Settings'!$B$3))),"FOLLOW-UP OVERDUE; ","")&amp;IF(AND(N(A19)&gt;0,TODAY()-N(A19)&gt;N('Settings'!$B$4)),"OPEN TOO LONG; ","")&amp;IF(O19="","NOBODY HANDLING; ","")="","",LEFT(IF(N(A19)=0,"NO DATE OBSERVED; ","")&amp;IF(B19="","NO UNIT; ","")&amp;IF(AND(B19&lt;&gt;"",COUNTIF('Units'!$A$2:$A$300,B19)=0),"UNIT NOT ON LIST; ","")&amp;IF(G19="","NO EVIDENCE LINK; ","")&amp;IF(AND(H19="Yes",K19=""),"NOTICE SENT, NO COPY SAVED; ","")&amp;IF(AND(H19="Yes",N(I19)=0),"NOTICE SENT, NO DATE; ","")&amp;IF(AND(H19="Yes",J19=""),"NO DELIVERY METHOD; ","")&amp;IF(N(M19)=0,"NO FOLLOW-UP DATE; ","")&amp;IF(OR(AND(N(M19)&gt;0,TODAY()&gt;N(M19)),AND(N(M19)=0,H19="Yes",N(I19)&gt;0,TODAY()-N(I19)&gt;N('Settings'!$B$3))),"FOLLOW-UP OVERDUE; ","")&amp;IF(AND(N(A19)&gt;0,TODAY()-N(A19)&gt;N('Settings'!$B$4)),"OPEN TOO LONG; ","")&amp;IF(O19="","NOBODY HANDLING; ",""),LEN(IF(N(A19)=0,"NO DATE OBSERVED; ","")&amp;IF(B19="","NO UNIT; ","")&amp;IF(AND(B19&lt;&gt;"",COUNTIF('Units'!$A$2:$A$300,B19)=0),"UNIT NOT ON LIST; ","")&amp;IF(G19="","NO EVIDENCE LINK; ","")&amp;IF(AND(H19="Yes",K19=""),"NOTICE SENT, NO COPY SAVED; ","")&amp;IF(AND(H19="Yes",N(I19)=0),"NOTICE SENT, NO DATE; ","")&amp;IF(AND(H19="Yes",J19=""),"NO DELIVERY METHOD; ","")&amp;IF(N(M19)=0,"NO FOLLOW-UP DATE; ","")&amp;IF(OR(AND(N(M19)&gt;0,TODAY()&gt;N(M19)),AND(N(M19)=0,H19="Yes",N(I19)&gt;0,TODAY()-N(I19)&gt;N('Settings'!$B$3))),"FOLLOW-UP OVERDUE; ","")&amp;IF(AND(N(A19)&gt;0,TODAY()-N(A19)&gt;N('Settings'!$B$4)),"OPEN TOO LONG; ","")&amp;IF(O19="","NOBODY HANDLING; ",""))-2)))</f>
        <v/>
      </c>
    </row>
    <row r="20">
      <c r="A20" s="6" t="n"/>
      <c r="I20" s="6" t="n"/>
      <c r="M20" s="6" t="n"/>
      <c r="N20" s="6" t="n"/>
      <c r="P20" s="8">
        <f>IF(OR(NOT(OR(A20&lt;&gt;"",B20&lt;&gt;"",C20&lt;&gt;"",F20&lt;&gt;"")),N(A20)=0),"",IF(N(N20)&gt;0,N(N20),TODAY())-N(A20))</f>
        <v/>
      </c>
      <c r="Q20">
        <f>IF(OR(NOT(OR(A20&lt;&gt;"",B20&lt;&gt;"",C20&lt;&gt;"",F20&lt;&gt;"")),N(N20)&gt;0),"",IF(IF(N(A20)=0,"NO DATE OBSERVED; ","")&amp;IF(B20="","NO UNIT; ","")&amp;IF(AND(B20&lt;&gt;"",COUNTIF('Units'!$A$2:$A$300,B20)=0),"UNIT NOT ON LIST; ","")&amp;IF(G20="","NO EVIDENCE LINK; ","")&amp;IF(AND(H20="Yes",K20=""),"NOTICE SENT, NO COPY SAVED; ","")&amp;IF(AND(H20="Yes",N(I20)=0),"NOTICE SENT, NO DATE; ","")&amp;IF(AND(H20="Yes",J20=""),"NO DELIVERY METHOD; ","")&amp;IF(N(M20)=0,"NO FOLLOW-UP DATE; ","")&amp;IF(OR(AND(N(M20)&gt;0,TODAY()&gt;N(M20)),AND(N(M20)=0,H20="Yes",N(I20)&gt;0,TODAY()-N(I20)&gt;N('Settings'!$B$3))),"FOLLOW-UP OVERDUE; ","")&amp;IF(AND(N(A20)&gt;0,TODAY()-N(A20)&gt;N('Settings'!$B$4)),"OPEN TOO LONG; ","")&amp;IF(O20="","NOBODY HANDLING; ","")="","",LEFT(IF(N(A20)=0,"NO DATE OBSERVED; ","")&amp;IF(B20="","NO UNIT; ","")&amp;IF(AND(B20&lt;&gt;"",COUNTIF('Units'!$A$2:$A$300,B20)=0),"UNIT NOT ON LIST; ","")&amp;IF(G20="","NO EVIDENCE LINK; ","")&amp;IF(AND(H20="Yes",K20=""),"NOTICE SENT, NO COPY SAVED; ","")&amp;IF(AND(H20="Yes",N(I20)=0),"NOTICE SENT, NO DATE; ","")&amp;IF(AND(H20="Yes",J20=""),"NO DELIVERY METHOD; ","")&amp;IF(N(M20)=0,"NO FOLLOW-UP DATE; ","")&amp;IF(OR(AND(N(M20)&gt;0,TODAY()&gt;N(M20)),AND(N(M20)=0,H20="Yes",N(I20)&gt;0,TODAY()-N(I20)&gt;N('Settings'!$B$3))),"FOLLOW-UP OVERDUE; ","")&amp;IF(AND(N(A20)&gt;0,TODAY()-N(A20)&gt;N('Settings'!$B$4)),"OPEN TOO LONG; ","")&amp;IF(O20="","NOBODY HANDLING; ",""),LEN(IF(N(A20)=0,"NO DATE OBSERVED; ","")&amp;IF(B20="","NO UNIT; ","")&amp;IF(AND(B20&lt;&gt;"",COUNTIF('Units'!$A$2:$A$300,B20)=0),"UNIT NOT ON LIST; ","")&amp;IF(G20="","NO EVIDENCE LINK; ","")&amp;IF(AND(H20="Yes",K20=""),"NOTICE SENT, NO COPY SAVED; ","")&amp;IF(AND(H20="Yes",N(I20)=0),"NOTICE SENT, NO DATE; ","")&amp;IF(AND(H20="Yes",J20=""),"NO DELIVERY METHOD; ","")&amp;IF(N(M20)=0,"NO FOLLOW-UP DATE; ","")&amp;IF(OR(AND(N(M20)&gt;0,TODAY()&gt;N(M20)),AND(N(M20)=0,H20="Yes",N(I20)&gt;0,TODAY()-N(I20)&gt;N('Settings'!$B$3))),"FOLLOW-UP OVERDUE; ","")&amp;IF(AND(N(A20)&gt;0,TODAY()-N(A20)&gt;N('Settings'!$B$4)),"OPEN TOO LONG; ","")&amp;IF(O20="","NOBODY HANDLING; ",""))-2)))</f>
        <v/>
      </c>
    </row>
    <row r="21">
      <c r="A21" s="6" t="n"/>
      <c r="I21" s="6" t="n"/>
      <c r="M21" s="6" t="n"/>
      <c r="N21" s="6" t="n"/>
      <c r="P21" s="8">
        <f>IF(OR(NOT(OR(A21&lt;&gt;"",B21&lt;&gt;"",C21&lt;&gt;"",F21&lt;&gt;"")),N(A21)=0),"",IF(N(N21)&gt;0,N(N21),TODAY())-N(A21))</f>
        <v/>
      </c>
      <c r="Q21">
        <f>IF(OR(NOT(OR(A21&lt;&gt;"",B21&lt;&gt;"",C21&lt;&gt;"",F21&lt;&gt;"")),N(N21)&gt;0),"",IF(IF(N(A21)=0,"NO DATE OBSERVED; ","")&amp;IF(B21="","NO UNIT; ","")&amp;IF(AND(B21&lt;&gt;"",COUNTIF('Units'!$A$2:$A$300,B21)=0),"UNIT NOT ON LIST; ","")&amp;IF(G21="","NO EVIDENCE LINK; ","")&amp;IF(AND(H21="Yes",K21=""),"NOTICE SENT, NO COPY SAVED; ","")&amp;IF(AND(H21="Yes",N(I21)=0),"NOTICE SENT, NO DATE; ","")&amp;IF(AND(H21="Yes",J21=""),"NO DELIVERY METHOD; ","")&amp;IF(N(M21)=0,"NO FOLLOW-UP DATE; ","")&amp;IF(OR(AND(N(M21)&gt;0,TODAY()&gt;N(M21)),AND(N(M21)=0,H21="Yes",N(I21)&gt;0,TODAY()-N(I21)&gt;N('Settings'!$B$3))),"FOLLOW-UP OVERDUE; ","")&amp;IF(AND(N(A21)&gt;0,TODAY()-N(A21)&gt;N('Settings'!$B$4)),"OPEN TOO LONG; ","")&amp;IF(O21="","NOBODY HANDLING; ","")="","",LEFT(IF(N(A21)=0,"NO DATE OBSERVED; ","")&amp;IF(B21="","NO UNIT; ","")&amp;IF(AND(B21&lt;&gt;"",COUNTIF('Units'!$A$2:$A$300,B21)=0),"UNIT NOT ON LIST; ","")&amp;IF(G21="","NO EVIDENCE LINK; ","")&amp;IF(AND(H21="Yes",K21=""),"NOTICE SENT, NO COPY SAVED; ","")&amp;IF(AND(H21="Yes",N(I21)=0),"NOTICE SENT, NO DATE; ","")&amp;IF(AND(H21="Yes",J21=""),"NO DELIVERY METHOD; ","")&amp;IF(N(M21)=0,"NO FOLLOW-UP DATE; ","")&amp;IF(OR(AND(N(M21)&gt;0,TODAY()&gt;N(M21)),AND(N(M21)=0,H21="Yes",N(I21)&gt;0,TODAY()-N(I21)&gt;N('Settings'!$B$3))),"FOLLOW-UP OVERDUE; ","")&amp;IF(AND(N(A21)&gt;0,TODAY()-N(A21)&gt;N('Settings'!$B$4)),"OPEN TOO LONG; ","")&amp;IF(O21="","NOBODY HANDLING; ",""),LEN(IF(N(A21)=0,"NO DATE OBSERVED; ","")&amp;IF(B21="","NO UNIT; ","")&amp;IF(AND(B21&lt;&gt;"",COUNTIF('Units'!$A$2:$A$300,B21)=0),"UNIT NOT ON LIST; ","")&amp;IF(G21="","NO EVIDENCE LINK; ","")&amp;IF(AND(H21="Yes",K21=""),"NOTICE SENT, NO COPY SAVED; ","")&amp;IF(AND(H21="Yes",N(I21)=0),"NOTICE SENT, NO DATE; ","")&amp;IF(AND(H21="Yes",J21=""),"NO DELIVERY METHOD; ","")&amp;IF(N(M21)=0,"NO FOLLOW-UP DATE; ","")&amp;IF(OR(AND(N(M21)&gt;0,TODAY()&gt;N(M21)),AND(N(M21)=0,H21="Yes",N(I21)&gt;0,TODAY()-N(I21)&gt;N('Settings'!$B$3))),"FOLLOW-UP OVERDUE; ","")&amp;IF(AND(N(A21)&gt;0,TODAY()-N(A21)&gt;N('Settings'!$B$4)),"OPEN TOO LONG; ","")&amp;IF(O21="","NOBODY HANDLING; ",""))-2)))</f>
        <v/>
      </c>
    </row>
    <row r="22">
      <c r="A22" s="6" t="n"/>
      <c r="I22" s="6" t="n"/>
      <c r="M22" s="6" t="n"/>
      <c r="N22" s="6" t="n"/>
      <c r="P22" s="8">
        <f>IF(OR(NOT(OR(A22&lt;&gt;"",B22&lt;&gt;"",C22&lt;&gt;"",F22&lt;&gt;"")),N(A22)=0),"",IF(N(N22)&gt;0,N(N22),TODAY())-N(A22))</f>
        <v/>
      </c>
      <c r="Q22">
        <f>IF(OR(NOT(OR(A22&lt;&gt;"",B22&lt;&gt;"",C22&lt;&gt;"",F22&lt;&gt;"")),N(N22)&gt;0),"",IF(IF(N(A22)=0,"NO DATE OBSERVED; ","")&amp;IF(B22="","NO UNIT; ","")&amp;IF(AND(B22&lt;&gt;"",COUNTIF('Units'!$A$2:$A$300,B22)=0),"UNIT NOT ON LIST; ","")&amp;IF(G22="","NO EVIDENCE LINK; ","")&amp;IF(AND(H22="Yes",K22=""),"NOTICE SENT, NO COPY SAVED; ","")&amp;IF(AND(H22="Yes",N(I22)=0),"NOTICE SENT, NO DATE; ","")&amp;IF(AND(H22="Yes",J22=""),"NO DELIVERY METHOD; ","")&amp;IF(N(M22)=0,"NO FOLLOW-UP DATE; ","")&amp;IF(OR(AND(N(M22)&gt;0,TODAY()&gt;N(M22)),AND(N(M22)=0,H22="Yes",N(I22)&gt;0,TODAY()-N(I22)&gt;N('Settings'!$B$3))),"FOLLOW-UP OVERDUE; ","")&amp;IF(AND(N(A22)&gt;0,TODAY()-N(A22)&gt;N('Settings'!$B$4)),"OPEN TOO LONG; ","")&amp;IF(O22="","NOBODY HANDLING; ","")="","",LEFT(IF(N(A22)=0,"NO DATE OBSERVED; ","")&amp;IF(B22="","NO UNIT; ","")&amp;IF(AND(B22&lt;&gt;"",COUNTIF('Units'!$A$2:$A$300,B22)=0),"UNIT NOT ON LIST; ","")&amp;IF(G22="","NO EVIDENCE LINK; ","")&amp;IF(AND(H22="Yes",K22=""),"NOTICE SENT, NO COPY SAVED; ","")&amp;IF(AND(H22="Yes",N(I22)=0),"NOTICE SENT, NO DATE; ","")&amp;IF(AND(H22="Yes",J22=""),"NO DELIVERY METHOD; ","")&amp;IF(N(M22)=0,"NO FOLLOW-UP DATE; ","")&amp;IF(OR(AND(N(M22)&gt;0,TODAY()&gt;N(M22)),AND(N(M22)=0,H22="Yes",N(I22)&gt;0,TODAY()-N(I22)&gt;N('Settings'!$B$3))),"FOLLOW-UP OVERDUE; ","")&amp;IF(AND(N(A22)&gt;0,TODAY()-N(A22)&gt;N('Settings'!$B$4)),"OPEN TOO LONG; ","")&amp;IF(O22="","NOBODY HANDLING; ",""),LEN(IF(N(A22)=0,"NO DATE OBSERVED; ","")&amp;IF(B22="","NO UNIT; ","")&amp;IF(AND(B22&lt;&gt;"",COUNTIF('Units'!$A$2:$A$300,B22)=0),"UNIT NOT ON LIST; ","")&amp;IF(G22="","NO EVIDENCE LINK; ","")&amp;IF(AND(H22="Yes",K22=""),"NOTICE SENT, NO COPY SAVED; ","")&amp;IF(AND(H22="Yes",N(I22)=0),"NOTICE SENT, NO DATE; ","")&amp;IF(AND(H22="Yes",J22=""),"NO DELIVERY METHOD; ","")&amp;IF(N(M22)=0,"NO FOLLOW-UP DATE; ","")&amp;IF(OR(AND(N(M22)&gt;0,TODAY()&gt;N(M22)),AND(N(M22)=0,H22="Yes",N(I22)&gt;0,TODAY()-N(I22)&gt;N('Settings'!$B$3))),"FOLLOW-UP OVERDUE; ","")&amp;IF(AND(N(A22)&gt;0,TODAY()-N(A22)&gt;N('Settings'!$B$4)),"OPEN TOO LONG; ","")&amp;IF(O22="","NOBODY HANDLING; ",""))-2)))</f>
        <v/>
      </c>
    </row>
    <row r="23">
      <c r="A23" s="6" t="n"/>
      <c r="I23" s="6" t="n"/>
      <c r="M23" s="6" t="n"/>
      <c r="N23" s="6" t="n"/>
      <c r="P23" s="8">
        <f>IF(OR(NOT(OR(A23&lt;&gt;"",B23&lt;&gt;"",C23&lt;&gt;"",F23&lt;&gt;"")),N(A23)=0),"",IF(N(N23)&gt;0,N(N23),TODAY())-N(A23))</f>
        <v/>
      </c>
      <c r="Q23">
        <f>IF(OR(NOT(OR(A23&lt;&gt;"",B23&lt;&gt;"",C23&lt;&gt;"",F23&lt;&gt;"")),N(N23)&gt;0),"",IF(IF(N(A23)=0,"NO DATE OBSERVED; ","")&amp;IF(B23="","NO UNIT; ","")&amp;IF(AND(B23&lt;&gt;"",COUNTIF('Units'!$A$2:$A$300,B23)=0),"UNIT NOT ON LIST; ","")&amp;IF(G23="","NO EVIDENCE LINK; ","")&amp;IF(AND(H23="Yes",K23=""),"NOTICE SENT, NO COPY SAVED; ","")&amp;IF(AND(H23="Yes",N(I23)=0),"NOTICE SENT, NO DATE; ","")&amp;IF(AND(H23="Yes",J23=""),"NO DELIVERY METHOD; ","")&amp;IF(N(M23)=0,"NO FOLLOW-UP DATE; ","")&amp;IF(OR(AND(N(M23)&gt;0,TODAY()&gt;N(M23)),AND(N(M23)=0,H23="Yes",N(I23)&gt;0,TODAY()-N(I23)&gt;N('Settings'!$B$3))),"FOLLOW-UP OVERDUE; ","")&amp;IF(AND(N(A23)&gt;0,TODAY()-N(A23)&gt;N('Settings'!$B$4)),"OPEN TOO LONG; ","")&amp;IF(O23="","NOBODY HANDLING; ","")="","",LEFT(IF(N(A23)=0,"NO DATE OBSERVED; ","")&amp;IF(B23="","NO UNIT; ","")&amp;IF(AND(B23&lt;&gt;"",COUNTIF('Units'!$A$2:$A$300,B23)=0),"UNIT NOT ON LIST; ","")&amp;IF(G23="","NO EVIDENCE LINK; ","")&amp;IF(AND(H23="Yes",K23=""),"NOTICE SENT, NO COPY SAVED; ","")&amp;IF(AND(H23="Yes",N(I23)=0),"NOTICE SENT, NO DATE; ","")&amp;IF(AND(H23="Yes",J23=""),"NO DELIVERY METHOD; ","")&amp;IF(N(M23)=0,"NO FOLLOW-UP DATE; ","")&amp;IF(OR(AND(N(M23)&gt;0,TODAY()&gt;N(M23)),AND(N(M23)=0,H23="Yes",N(I23)&gt;0,TODAY()-N(I23)&gt;N('Settings'!$B$3))),"FOLLOW-UP OVERDUE; ","")&amp;IF(AND(N(A23)&gt;0,TODAY()-N(A23)&gt;N('Settings'!$B$4)),"OPEN TOO LONG; ","")&amp;IF(O23="","NOBODY HANDLING; ",""),LEN(IF(N(A23)=0,"NO DATE OBSERVED; ","")&amp;IF(B23="","NO UNIT; ","")&amp;IF(AND(B23&lt;&gt;"",COUNTIF('Units'!$A$2:$A$300,B23)=0),"UNIT NOT ON LIST; ","")&amp;IF(G23="","NO EVIDENCE LINK; ","")&amp;IF(AND(H23="Yes",K23=""),"NOTICE SENT, NO COPY SAVED; ","")&amp;IF(AND(H23="Yes",N(I23)=0),"NOTICE SENT, NO DATE; ","")&amp;IF(AND(H23="Yes",J23=""),"NO DELIVERY METHOD; ","")&amp;IF(N(M23)=0,"NO FOLLOW-UP DATE; ","")&amp;IF(OR(AND(N(M23)&gt;0,TODAY()&gt;N(M23)),AND(N(M23)=0,H23="Yes",N(I23)&gt;0,TODAY()-N(I23)&gt;N('Settings'!$B$3))),"FOLLOW-UP OVERDUE; ","")&amp;IF(AND(N(A23)&gt;0,TODAY()-N(A23)&gt;N('Settings'!$B$4)),"OPEN TOO LONG; ","")&amp;IF(O23="","NOBODY HANDLING; ",""))-2)))</f>
        <v/>
      </c>
    </row>
    <row r="24">
      <c r="A24" s="6" t="n"/>
      <c r="I24" s="6" t="n"/>
      <c r="M24" s="6" t="n"/>
      <c r="N24" s="6" t="n"/>
      <c r="P24" s="8">
        <f>IF(OR(NOT(OR(A24&lt;&gt;"",B24&lt;&gt;"",C24&lt;&gt;"",F24&lt;&gt;"")),N(A24)=0),"",IF(N(N24)&gt;0,N(N24),TODAY())-N(A24))</f>
        <v/>
      </c>
      <c r="Q24">
        <f>IF(OR(NOT(OR(A24&lt;&gt;"",B24&lt;&gt;"",C24&lt;&gt;"",F24&lt;&gt;"")),N(N24)&gt;0),"",IF(IF(N(A24)=0,"NO DATE OBSERVED; ","")&amp;IF(B24="","NO UNIT; ","")&amp;IF(AND(B24&lt;&gt;"",COUNTIF('Units'!$A$2:$A$300,B24)=0),"UNIT NOT ON LIST; ","")&amp;IF(G24="","NO EVIDENCE LINK; ","")&amp;IF(AND(H24="Yes",K24=""),"NOTICE SENT, NO COPY SAVED; ","")&amp;IF(AND(H24="Yes",N(I24)=0),"NOTICE SENT, NO DATE; ","")&amp;IF(AND(H24="Yes",J24=""),"NO DELIVERY METHOD; ","")&amp;IF(N(M24)=0,"NO FOLLOW-UP DATE; ","")&amp;IF(OR(AND(N(M24)&gt;0,TODAY()&gt;N(M24)),AND(N(M24)=0,H24="Yes",N(I24)&gt;0,TODAY()-N(I24)&gt;N('Settings'!$B$3))),"FOLLOW-UP OVERDUE; ","")&amp;IF(AND(N(A24)&gt;0,TODAY()-N(A24)&gt;N('Settings'!$B$4)),"OPEN TOO LONG; ","")&amp;IF(O24="","NOBODY HANDLING; ","")="","",LEFT(IF(N(A24)=0,"NO DATE OBSERVED; ","")&amp;IF(B24="","NO UNIT; ","")&amp;IF(AND(B24&lt;&gt;"",COUNTIF('Units'!$A$2:$A$300,B24)=0),"UNIT NOT ON LIST; ","")&amp;IF(G24="","NO EVIDENCE LINK; ","")&amp;IF(AND(H24="Yes",K24=""),"NOTICE SENT, NO COPY SAVED; ","")&amp;IF(AND(H24="Yes",N(I24)=0),"NOTICE SENT, NO DATE; ","")&amp;IF(AND(H24="Yes",J24=""),"NO DELIVERY METHOD; ","")&amp;IF(N(M24)=0,"NO FOLLOW-UP DATE; ","")&amp;IF(OR(AND(N(M24)&gt;0,TODAY()&gt;N(M24)),AND(N(M24)=0,H24="Yes",N(I24)&gt;0,TODAY()-N(I24)&gt;N('Settings'!$B$3))),"FOLLOW-UP OVERDUE; ","")&amp;IF(AND(N(A24)&gt;0,TODAY()-N(A24)&gt;N('Settings'!$B$4)),"OPEN TOO LONG; ","")&amp;IF(O24="","NOBODY HANDLING; ",""),LEN(IF(N(A24)=0,"NO DATE OBSERVED; ","")&amp;IF(B24="","NO UNIT; ","")&amp;IF(AND(B24&lt;&gt;"",COUNTIF('Units'!$A$2:$A$300,B24)=0),"UNIT NOT ON LIST; ","")&amp;IF(G24="","NO EVIDENCE LINK; ","")&amp;IF(AND(H24="Yes",K24=""),"NOTICE SENT, NO COPY SAVED; ","")&amp;IF(AND(H24="Yes",N(I24)=0),"NOTICE SENT, NO DATE; ","")&amp;IF(AND(H24="Yes",J24=""),"NO DELIVERY METHOD; ","")&amp;IF(N(M24)=0,"NO FOLLOW-UP DATE; ","")&amp;IF(OR(AND(N(M24)&gt;0,TODAY()&gt;N(M24)),AND(N(M24)=0,H24="Yes",N(I24)&gt;0,TODAY()-N(I24)&gt;N('Settings'!$B$3))),"FOLLOW-UP OVERDUE; ","")&amp;IF(AND(N(A24)&gt;0,TODAY()-N(A24)&gt;N('Settings'!$B$4)),"OPEN TOO LONG; ","")&amp;IF(O24="","NOBODY HANDLING; ",""))-2)))</f>
        <v/>
      </c>
    </row>
    <row r="25">
      <c r="A25" s="6" t="n"/>
      <c r="I25" s="6" t="n"/>
      <c r="M25" s="6" t="n"/>
      <c r="N25" s="6" t="n"/>
      <c r="P25" s="8">
        <f>IF(OR(NOT(OR(A25&lt;&gt;"",B25&lt;&gt;"",C25&lt;&gt;"",F25&lt;&gt;"")),N(A25)=0),"",IF(N(N25)&gt;0,N(N25),TODAY())-N(A25))</f>
        <v/>
      </c>
      <c r="Q25">
        <f>IF(OR(NOT(OR(A25&lt;&gt;"",B25&lt;&gt;"",C25&lt;&gt;"",F25&lt;&gt;"")),N(N25)&gt;0),"",IF(IF(N(A25)=0,"NO DATE OBSERVED; ","")&amp;IF(B25="","NO UNIT; ","")&amp;IF(AND(B25&lt;&gt;"",COUNTIF('Units'!$A$2:$A$300,B25)=0),"UNIT NOT ON LIST; ","")&amp;IF(G25="","NO EVIDENCE LINK; ","")&amp;IF(AND(H25="Yes",K25=""),"NOTICE SENT, NO COPY SAVED; ","")&amp;IF(AND(H25="Yes",N(I25)=0),"NOTICE SENT, NO DATE; ","")&amp;IF(AND(H25="Yes",J25=""),"NO DELIVERY METHOD; ","")&amp;IF(N(M25)=0,"NO FOLLOW-UP DATE; ","")&amp;IF(OR(AND(N(M25)&gt;0,TODAY()&gt;N(M25)),AND(N(M25)=0,H25="Yes",N(I25)&gt;0,TODAY()-N(I25)&gt;N('Settings'!$B$3))),"FOLLOW-UP OVERDUE; ","")&amp;IF(AND(N(A25)&gt;0,TODAY()-N(A25)&gt;N('Settings'!$B$4)),"OPEN TOO LONG; ","")&amp;IF(O25="","NOBODY HANDLING; ","")="","",LEFT(IF(N(A25)=0,"NO DATE OBSERVED; ","")&amp;IF(B25="","NO UNIT; ","")&amp;IF(AND(B25&lt;&gt;"",COUNTIF('Units'!$A$2:$A$300,B25)=0),"UNIT NOT ON LIST; ","")&amp;IF(G25="","NO EVIDENCE LINK; ","")&amp;IF(AND(H25="Yes",K25=""),"NOTICE SENT, NO COPY SAVED; ","")&amp;IF(AND(H25="Yes",N(I25)=0),"NOTICE SENT, NO DATE; ","")&amp;IF(AND(H25="Yes",J25=""),"NO DELIVERY METHOD; ","")&amp;IF(N(M25)=0,"NO FOLLOW-UP DATE; ","")&amp;IF(OR(AND(N(M25)&gt;0,TODAY()&gt;N(M25)),AND(N(M25)=0,H25="Yes",N(I25)&gt;0,TODAY()-N(I25)&gt;N('Settings'!$B$3))),"FOLLOW-UP OVERDUE; ","")&amp;IF(AND(N(A25)&gt;0,TODAY()-N(A25)&gt;N('Settings'!$B$4)),"OPEN TOO LONG; ","")&amp;IF(O25="","NOBODY HANDLING; ",""),LEN(IF(N(A25)=0,"NO DATE OBSERVED; ","")&amp;IF(B25="","NO UNIT; ","")&amp;IF(AND(B25&lt;&gt;"",COUNTIF('Units'!$A$2:$A$300,B25)=0),"UNIT NOT ON LIST; ","")&amp;IF(G25="","NO EVIDENCE LINK; ","")&amp;IF(AND(H25="Yes",K25=""),"NOTICE SENT, NO COPY SAVED; ","")&amp;IF(AND(H25="Yes",N(I25)=0),"NOTICE SENT, NO DATE; ","")&amp;IF(AND(H25="Yes",J25=""),"NO DELIVERY METHOD; ","")&amp;IF(N(M25)=0,"NO FOLLOW-UP DATE; ","")&amp;IF(OR(AND(N(M25)&gt;0,TODAY()&gt;N(M25)),AND(N(M25)=0,H25="Yes",N(I25)&gt;0,TODAY()-N(I25)&gt;N('Settings'!$B$3))),"FOLLOW-UP OVERDUE; ","")&amp;IF(AND(N(A25)&gt;0,TODAY()-N(A25)&gt;N('Settings'!$B$4)),"OPEN TOO LONG; ","")&amp;IF(O25="","NOBODY HANDLING; ",""))-2)))</f>
        <v/>
      </c>
    </row>
    <row r="26">
      <c r="A26" s="6" t="n"/>
      <c r="I26" s="6" t="n"/>
      <c r="M26" s="6" t="n"/>
      <c r="N26" s="6" t="n"/>
      <c r="P26" s="8">
        <f>IF(OR(NOT(OR(A26&lt;&gt;"",B26&lt;&gt;"",C26&lt;&gt;"",F26&lt;&gt;"")),N(A26)=0),"",IF(N(N26)&gt;0,N(N26),TODAY())-N(A26))</f>
        <v/>
      </c>
      <c r="Q26">
        <f>IF(OR(NOT(OR(A26&lt;&gt;"",B26&lt;&gt;"",C26&lt;&gt;"",F26&lt;&gt;"")),N(N26)&gt;0),"",IF(IF(N(A26)=0,"NO DATE OBSERVED; ","")&amp;IF(B26="","NO UNIT; ","")&amp;IF(AND(B26&lt;&gt;"",COUNTIF('Units'!$A$2:$A$300,B26)=0),"UNIT NOT ON LIST; ","")&amp;IF(G26="","NO EVIDENCE LINK; ","")&amp;IF(AND(H26="Yes",K26=""),"NOTICE SENT, NO COPY SAVED; ","")&amp;IF(AND(H26="Yes",N(I26)=0),"NOTICE SENT, NO DATE; ","")&amp;IF(AND(H26="Yes",J26=""),"NO DELIVERY METHOD; ","")&amp;IF(N(M26)=0,"NO FOLLOW-UP DATE; ","")&amp;IF(OR(AND(N(M26)&gt;0,TODAY()&gt;N(M26)),AND(N(M26)=0,H26="Yes",N(I26)&gt;0,TODAY()-N(I26)&gt;N('Settings'!$B$3))),"FOLLOW-UP OVERDUE; ","")&amp;IF(AND(N(A26)&gt;0,TODAY()-N(A26)&gt;N('Settings'!$B$4)),"OPEN TOO LONG; ","")&amp;IF(O26="","NOBODY HANDLING; ","")="","",LEFT(IF(N(A26)=0,"NO DATE OBSERVED; ","")&amp;IF(B26="","NO UNIT; ","")&amp;IF(AND(B26&lt;&gt;"",COUNTIF('Units'!$A$2:$A$300,B26)=0),"UNIT NOT ON LIST; ","")&amp;IF(G26="","NO EVIDENCE LINK; ","")&amp;IF(AND(H26="Yes",K26=""),"NOTICE SENT, NO COPY SAVED; ","")&amp;IF(AND(H26="Yes",N(I26)=0),"NOTICE SENT, NO DATE; ","")&amp;IF(AND(H26="Yes",J26=""),"NO DELIVERY METHOD; ","")&amp;IF(N(M26)=0,"NO FOLLOW-UP DATE; ","")&amp;IF(OR(AND(N(M26)&gt;0,TODAY()&gt;N(M26)),AND(N(M26)=0,H26="Yes",N(I26)&gt;0,TODAY()-N(I26)&gt;N('Settings'!$B$3))),"FOLLOW-UP OVERDUE; ","")&amp;IF(AND(N(A26)&gt;0,TODAY()-N(A26)&gt;N('Settings'!$B$4)),"OPEN TOO LONG; ","")&amp;IF(O26="","NOBODY HANDLING; ",""),LEN(IF(N(A26)=0,"NO DATE OBSERVED; ","")&amp;IF(B26="","NO UNIT; ","")&amp;IF(AND(B26&lt;&gt;"",COUNTIF('Units'!$A$2:$A$300,B26)=0),"UNIT NOT ON LIST; ","")&amp;IF(G26="","NO EVIDENCE LINK; ","")&amp;IF(AND(H26="Yes",K26=""),"NOTICE SENT, NO COPY SAVED; ","")&amp;IF(AND(H26="Yes",N(I26)=0),"NOTICE SENT, NO DATE; ","")&amp;IF(AND(H26="Yes",J26=""),"NO DELIVERY METHOD; ","")&amp;IF(N(M26)=0,"NO FOLLOW-UP DATE; ","")&amp;IF(OR(AND(N(M26)&gt;0,TODAY()&gt;N(M26)),AND(N(M26)=0,H26="Yes",N(I26)&gt;0,TODAY()-N(I26)&gt;N('Settings'!$B$3))),"FOLLOW-UP OVERDUE; ","")&amp;IF(AND(N(A26)&gt;0,TODAY()-N(A26)&gt;N('Settings'!$B$4)),"OPEN TOO LONG; ","")&amp;IF(O26="","NOBODY HANDLING; ",""))-2)))</f>
        <v/>
      </c>
    </row>
    <row r="27">
      <c r="A27" s="6" t="n"/>
      <c r="I27" s="6" t="n"/>
      <c r="M27" s="6" t="n"/>
      <c r="N27" s="6" t="n"/>
      <c r="P27" s="8">
        <f>IF(OR(NOT(OR(A27&lt;&gt;"",B27&lt;&gt;"",C27&lt;&gt;"",F27&lt;&gt;"")),N(A27)=0),"",IF(N(N27)&gt;0,N(N27),TODAY())-N(A27))</f>
        <v/>
      </c>
      <c r="Q27">
        <f>IF(OR(NOT(OR(A27&lt;&gt;"",B27&lt;&gt;"",C27&lt;&gt;"",F27&lt;&gt;"")),N(N27)&gt;0),"",IF(IF(N(A27)=0,"NO DATE OBSERVED; ","")&amp;IF(B27="","NO UNIT; ","")&amp;IF(AND(B27&lt;&gt;"",COUNTIF('Units'!$A$2:$A$300,B27)=0),"UNIT NOT ON LIST; ","")&amp;IF(G27="","NO EVIDENCE LINK; ","")&amp;IF(AND(H27="Yes",K27=""),"NOTICE SENT, NO COPY SAVED; ","")&amp;IF(AND(H27="Yes",N(I27)=0),"NOTICE SENT, NO DATE; ","")&amp;IF(AND(H27="Yes",J27=""),"NO DELIVERY METHOD; ","")&amp;IF(N(M27)=0,"NO FOLLOW-UP DATE; ","")&amp;IF(OR(AND(N(M27)&gt;0,TODAY()&gt;N(M27)),AND(N(M27)=0,H27="Yes",N(I27)&gt;0,TODAY()-N(I27)&gt;N('Settings'!$B$3))),"FOLLOW-UP OVERDUE; ","")&amp;IF(AND(N(A27)&gt;0,TODAY()-N(A27)&gt;N('Settings'!$B$4)),"OPEN TOO LONG; ","")&amp;IF(O27="","NOBODY HANDLING; ","")="","",LEFT(IF(N(A27)=0,"NO DATE OBSERVED; ","")&amp;IF(B27="","NO UNIT; ","")&amp;IF(AND(B27&lt;&gt;"",COUNTIF('Units'!$A$2:$A$300,B27)=0),"UNIT NOT ON LIST; ","")&amp;IF(G27="","NO EVIDENCE LINK; ","")&amp;IF(AND(H27="Yes",K27=""),"NOTICE SENT, NO COPY SAVED; ","")&amp;IF(AND(H27="Yes",N(I27)=0),"NOTICE SENT, NO DATE; ","")&amp;IF(AND(H27="Yes",J27=""),"NO DELIVERY METHOD; ","")&amp;IF(N(M27)=0,"NO FOLLOW-UP DATE; ","")&amp;IF(OR(AND(N(M27)&gt;0,TODAY()&gt;N(M27)),AND(N(M27)=0,H27="Yes",N(I27)&gt;0,TODAY()-N(I27)&gt;N('Settings'!$B$3))),"FOLLOW-UP OVERDUE; ","")&amp;IF(AND(N(A27)&gt;0,TODAY()-N(A27)&gt;N('Settings'!$B$4)),"OPEN TOO LONG; ","")&amp;IF(O27="","NOBODY HANDLING; ",""),LEN(IF(N(A27)=0,"NO DATE OBSERVED; ","")&amp;IF(B27="","NO UNIT; ","")&amp;IF(AND(B27&lt;&gt;"",COUNTIF('Units'!$A$2:$A$300,B27)=0),"UNIT NOT ON LIST; ","")&amp;IF(G27="","NO EVIDENCE LINK; ","")&amp;IF(AND(H27="Yes",K27=""),"NOTICE SENT, NO COPY SAVED; ","")&amp;IF(AND(H27="Yes",N(I27)=0),"NOTICE SENT, NO DATE; ","")&amp;IF(AND(H27="Yes",J27=""),"NO DELIVERY METHOD; ","")&amp;IF(N(M27)=0,"NO FOLLOW-UP DATE; ","")&amp;IF(OR(AND(N(M27)&gt;0,TODAY()&gt;N(M27)),AND(N(M27)=0,H27="Yes",N(I27)&gt;0,TODAY()-N(I27)&gt;N('Settings'!$B$3))),"FOLLOW-UP OVERDUE; ","")&amp;IF(AND(N(A27)&gt;0,TODAY()-N(A27)&gt;N('Settings'!$B$4)),"OPEN TOO LONG; ","")&amp;IF(O27="","NOBODY HANDLING; ",""))-2)))</f>
        <v/>
      </c>
    </row>
    <row r="28">
      <c r="A28" s="6" t="n"/>
      <c r="I28" s="6" t="n"/>
      <c r="M28" s="6" t="n"/>
      <c r="N28" s="6" t="n"/>
      <c r="P28" s="8">
        <f>IF(OR(NOT(OR(A28&lt;&gt;"",B28&lt;&gt;"",C28&lt;&gt;"",F28&lt;&gt;"")),N(A28)=0),"",IF(N(N28)&gt;0,N(N28),TODAY())-N(A28))</f>
        <v/>
      </c>
      <c r="Q28">
        <f>IF(OR(NOT(OR(A28&lt;&gt;"",B28&lt;&gt;"",C28&lt;&gt;"",F28&lt;&gt;"")),N(N28)&gt;0),"",IF(IF(N(A28)=0,"NO DATE OBSERVED; ","")&amp;IF(B28="","NO UNIT; ","")&amp;IF(AND(B28&lt;&gt;"",COUNTIF('Units'!$A$2:$A$300,B28)=0),"UNIT NOT ON LIST; ","")&amp;IF(G28="","NO EVIDENCE LINK; ","")&amp;IF(AND(H28="Yes",K28=""),"NOTICE SENT, NO COPY SAVED; ","")&amp;IF(AND(H28="Yes",N(I28)=0),"NOTICE SENT, NO DATE; ","")&amp;IF(AND(H28="Yes",J28=""),"NO DELIVERY METHOD; ","")&amp;IF(N(M28)=0,"NO FOLLOW-UP DATE; ","")&amp;IF(OR(AND(N(M28)&gt;0,TODAY()&gt;N(M28)),AND(N(M28)=0,H28="Yes",N(I28)&gt;0,TODAY()-N(I28)&gt;N('Settings'!$B$3))),"FOLLOW-UP OVERDUE; ","")&amp;IF(AND(N(A28)&gt;0,TODAY()-N(A28)&gt;N('Settings'!$B$4)),"OPEN TOO LONG; ","")&amp;IF(O28="","NOBODY HANDLING; ","")="","",LEFT(IF(N(A28)=0,"NO DATE OBSERVED; ","")&amp;IF(B28="","NO UNIT; ","")&amp;IF(AND(B28&lt;&gt;"",COUNTIF('Units'!$A$2:$A$300,B28)=0),"UNIT NOT ON LIST; ","")&amp;IF(G28="","NO EVIDENCE LINK; ","")&amp;IF(AND(H28="Yes",K28=""),"NOTICE SENT, NO COPY SAVED; ","")&amp;IF(AND(H28="Yes",N(I28)=0),"NOTICE SENT, NO DATE; ","")&amp;IF(AND(H28="Yes",J28=""),"NO DELIVERY METHOD; ","")&amp;IF(N(M28)=0,"NO FOLLOW-UP DATE; ","")&amp;IF(OR(AND(N(M28)&gt;0,TODAY()&gt;N(M28)),AND(N(M28)=0,H28="Yes",N(I28)&gt;0,TODAY()-N(I28)&gt;N('Settings'!$B$3))),"FOLLOW-UP OVERDUE; ","")&amp;IF(AND(N(A28)&gt;0,TODAY()-N(A28)&gt;N('Settings'!$B$4)),"OPEN TOO LONG; ","")&amp;IF(O28="","NOBODY HANDLING; ",""),LEN(IF(N(A28)=0,"NO DATE OBSERVED; ","")&amp;IF(B28="","NO UNIT; ","")&amp;IF(AND(B28&lt;&gt;"",COUNTIF('Units'!$A$2:$A$300,B28)=0),"UNIT NOT ON LIST; ","")&amp;IF(G28="","NO EVIDENCE LINK; ","")&amp;IF(AND(H28="Yes",K28=""),"NOTICE SENT, NO COPY SAVED; ","")&amp;IF(AND(H28="Yes",N(I28)=0),"NOTICE SENT, NO DATE; ","")&amp;IF(AND(H28="Yes",J28=""),"NO DELIVERY METHOD; ","")&amp;IF(N(M28)=0,"NO FOLLOW-UP DATE; ","")&amp;IF(OR(AND(N(M28)&gt;0,TODAY()&gt;N(M28)),AND(N(M28)=0,H28="Yes",N(I28)&gt;0,TODAY()-N(I28)&gt;N('Settings'!$B$3))),"FOLLOW-UP OVERDUE; ","")&amp;IF(AND(N(A28)&gt;0,TODAY()-N(A28)&gt;N('Settings'!$B$4)),"OPEN TOO LONG; ","")&amp;IF(O28="","NOBODY HANDLING; ",""))-2)))</f>
        <v/>
      </c>
    </row>
    <row r="29">
      <c r="A29" s="6" t="n"/>
      <c r="I29" s="6" t="n"/>
      <c r="M29" s="6" t="n"/>
      <c r="N29" s="6" t="n"/>
      <c r="P29" s="8">
        <f>IF(OR(NOT(OR(A29&lt;&gt;"",B29&lt;&gt;"",C29&lt;&gt;"",F29&lt;&gt;"")),N(A29)=0),"",IF(N(N29)&gt;0,N(N29),TODAY())-N(A29))</f>
        <v/>
      </c>
      <c r="Q29">
        <f>IF(OR(NOT(OR(A29&lt;&gt;"",B29&lt;&gt;"",C29&lt;&gt;"",F29&lt;&gt;"")),N(N29)&gt;0),"",IF(IF(N(A29)=0,"NO DATE OBSERVED; ","")&amp;IF(B29="","NO UNIT; ","")&amp;IF(AND(B29&lt;&gt;"",COUNTIF('Units'!$A$2:$A$300,B29)=0),"UNIT NOT ON LIST; ","")&amp;IF(G29="","NO EVIDENCE LINK; ","")&amp;IF(AND(H29="Yes",K29=""),"NOTICE SENT, NO COPY SAVED; ","")&amp;IF(AND(H29="Yes",N(I29)=0),"NOTICE SENT, NO DATE; ","")&amp;IF(AND(H29="Yes",J29=""),"NO DELIVERY METHOD; ","")&amp;IF(N(M29)=0,"NO FOLLOW-UP DATE; ","")&amp;IF(OR(AND(N(M29)&gt;0,TODAY()&gt;N(M29)),AND(N(M29)=0,H29="Yes",N(I29)&gt;0,TODAY()-N(I29)&gt;N('Settings'!$B$3))),"FOLLOW-UP OVERDUE; ","")&amp;IF(AND(N(A29)&gt;0,TODAY()-N(A29)&gt;N('Settings'!$B$4)),"OPEN TOO LONG; ","")&amp;IF(O29="","NOBODY HANDLING; ","")="","",LEFT(IF(N(A29)=0,"NO DATE OBSERVED; ","")&amp;IF(B29="","NO UNIT; ","")&amp;IF(AND(B29&lt;&gt;"",COUNTIF('Units'!$A$2:$A$300,B29)=0),"UNIT NOT ON LIST; ","")&amp;IF(G29="","NO EVIDENCE LINK; ","")&amp;IF(AND(H29="Yes",K29=""),"NOTICE SENT, NO COPY SAVED; ","")&amp;IF(AND(H29="Yes",N(I29)=0),"NOTICE SENT, NO DATE; ","")&amp;IF(AND(H29="Yes",J29=""),"NO DELIVERY METHOD; ","")&amp;IF(N(M29)=0,"NO FOLLOW-UP DATE; ","")&amp;IF(OR(AND(N(M29)&gt;0,TODAY()&gt;N(M29)),AND(N(M29)=0,H29="Yes",N(I29)&gt;0,TODAY()-N(I29)&gt;N('Settings'!$B$3))),"FOLLOW-UP OVERDUE; ","")&amp;IF(AND(N(A29)&gt;0,TODAY()-N(A29)&gt;N('Settings'!$B$4)),"OPEN TOO LONG; ","")&amp;IF(O29="","NOBODY HANDLING; ",""),LEN(IF(N(A29)=0,"NO DATE OBSERVED; ","")&amp;IF(B29="","NO UNIT; ","")&amp;IF(AND(B29&lt;&gt;"",COUNTIF('Units'!$A$2:$A$300,B29)=0),"UNIT NOT ON LIST; ","")&amp;IF(G29="","NO EVIDENCE LINK; ","")&amp;IF(AND(H29="Yes",K29=""),"NOTICE SENT, NO COPY SAVED; ","")&amp;IF(AND(H29="Yes",N(I29)=0),"NOTICE SENT, NO DATE; ","")&amp;IF(AND(H29="Yes",J29=""),"NO DELIVERY METHOD; ","")&amp;IF(N(M29)=0,"NO FOLLOW-UP DATE; ","")&amp;IF(OR(AND(N(M29)&gt;0,TODAY()&gt;N(M29)),AND(N(M29)=0,H29="Yes",N(I29)&gt;0,TODAY()-N(I29)&gt;N('Settings'!$B$3))),"FOLLOW-UP OVERDUE; ","")&amp;IF(AND(N(A29)&gt;0,TODAY()-N(A29)&gt;N('Settings'!$B$4)),"OPEN TOO LONG; ","")&amp;IF(O29="","NOBODY HANDLING; ",""))-2)))</f>
        <v/>
      </c>
    </row>
    <row r="30">
      <c r="A30" s="6" t="n"/>
      <c r="I30" s="6" t="n"/>
      <c r="M30" s="6" t="n"/>
      <c r="N30" s="6" t="n"/>
      <c r="P30" s="8">
        <f>IF(OR(NOT(OR(A30&lt;&gt;"",B30&lt;&gt;"",C30&lt;&gt;"",F30&lt;&gt;"")),N(A30)=0),"",IF(N(N30)&gt;0,N(N30),TODAY())-N(A30))</f>
        <v/>
      </c>
      <c r="Q30">
        <f>IF(OR(NOT(OR(A30&lt;&gt;"",B30&lt;&gt;"",C30&lt;&gt;"",F30&lt;&gt;"")),N(N30)&gt;0),"",IF(IF(N(A30)=0,"NO DATE OBSERVED; ","")&amp;IF(B30="","NO UNIT; ","")&amp;IF(AND(B30&lt;&gt;"",COUNTIF('Units'!$A$2:$A$300,B30)=0),"UNIT NOT ON LIST; ","")&amp;IF(G30="","NO EVIDENCE LINK; ","")&amp;IF(AND(H30="Yes",K30=""),"NOTICE SENT, NO COPY SAVED; ","")&amp;IF(AND(H30="Yes",N(I30)=0),"NOTICE SENT, NO DATE; ","")&amp;IF(AND(H30="Yes",J30=""),"NO DELIVERY METHOD; ","")&amp;IF(N(M30)=0,"NO FOLLOW-UP DATE; ","")&amp;IF(OR(AND(N(M30)&gt;0,TODAY()&gt;N(M30)),AND(N(M30)=0,H30="Yes",N(I30)&gt;0,TODAY()-N(I30)&gt;N('Settings'!$B$3))),"FOLLOW-UP OVERDUE; ","")&amp;IF(AND(N(A30)&gt;0,TODAY()-N(A30)&gt;N('Settings'!$B$4)),"OPEN TOO LONG; ","")&amp;IF(O30="","NOBODY HANDLING; ","")="","",LEFT(IF(N(A30)=0,"NO DATE OBSERVED; ","")&amp;IF(B30="","NO UNIT; ","")&amp;IF(AND(B30&lt;&gt;"",COUNTIF('Units'!$A$2:$A$300,B30)=0),"UNIT NOT ON LIST; ","")&amp;IF(G30="","NO EVIDENCE LINK; ","")&amp;IF(AND(H30="Yes",K30=""),"NOTICE SENT, NO COPY SAVED; ","")&amp;IF(AND(H30="Yes",N(I30)=0),"NOTICE SENT, NO DATE; ","")&amp;IF(AND(H30="Yes",J30=""),"NO DELIVERY METHOD; ","")&amp;IF(N(M30)=0,"NO FOLLOW-UP DATE; ","")&amp;IF(OR(AND(N(M30)&gt;0,TODAY()&gt;N(M30)),AND(N(M30)=0,H30="Yes",N(I30)&gt;0,TODAY()-N(I30)&gt;N('Settings'!$B$3))),"FOLLOW-UP OVERDUE; ","")&amp;IF(AND(N(A30)&gt;0,TODAY()-N(A30)&gt;N('Settings'!$B$4)),"OPEN TOO LONG; ","")&amp;IF(O30="","NOBODY HANDLING; ",""),LEN(IF(N(A30)=0,"NO DATE OBSERVED; ","")&amp;IF(B30="","NO UNIT; ","")&amp;IF(AND(B30&lt;&gt;"",COUNTIF('Units'!$A$2:$A$300,B30)=0),"UNIT NOT ON LIST; ","")&amp;IF(G30="","NO EVIDENCE LINK; ","")&amp;IF(AND(H30="Yes",K30=""),"NOTICE SENT, NO COPY SAVED; ","")&amp;IF(AND(H30="Yes",N(I30)=0),"NOTICE SENT, NO DATE; ","")&amp;IF(AND(H30="Yes",J30=""),"NO DELIVERY METHOD; ","")&amp;IF(N(M30)=0,"NO FOLLOW-UP DATE; ","")&amp;IF(OR(AND(N(M30)&gt;0,TODAY()&gt;N(M30)),AND(N(M30)=0,H30="Yes",N(I30)&gt;0,TODAY()-N(I30)&gt;N('Settings'!$B$3))),"FOLLOW-UP OVERDUE; ","")&amp;IF(AND(N(A30)&gt;0,TODAY()-N(A30)&gt;N('Settings'!$B$4)),"OPEN TOO LONG; ","")&amp;IF(O30="","NOBODY HANDLING; ",""))-2)))</f>
        <v/>
      </c>
    </row>
    <row r="31">
      <c r="A31" s="6" t="n"/>
      <c r="I31" s="6" t="n"/>
      <c r="M31" s="6" t="n"/>
      <c r="N31" s="6" t="n"/>
      <c r="P31" s="8">
        <f>IF(OR(NOT(OR(A31&lt;&gt;"",B31&lt;&gt;"",C31&lt;&gt;"",F31&lt;&gt;"")),N(A31)=0),"",IF(N(N31)&gt;0,N(N31),TODAY())-N(A31))</f>
        <v/>
      </c>
      <c r="Q31">
        <f>IF(OR(NOT(OR(A31&lt;&gt;"",B31&lt;&gt;"",C31&lt;&gt;"",F31&lt;&gt;"")),N(N31)&gt;0),"",IF(IF(N(A31)=0,"NO DATE OBSERVED; ","")&amp;IF(B31="","NO UNIT; ","")&amp;IF(AND(B31&lt;&gt;"",COUNTIF('Units'!$A$2:$A$300,B31)=0),"UNIT NOT ON LIST; ","")&amp;IF(G31="","NO EVIDENCE LINK; ","")&amp;IF(AND(H31="Yes",K31=""),"NOTICE SENT, NO COPY SAVED; ","")&amp;IF(AND(H31="Yes",N(I31)=0),"NOTICE SENT, NO DATE; ","")&amp;IF(AND(H31="Yes",J31=""),"NO DELIVERY METHOD; ","")&amp;IF(N(M31)=0,"NO FOLLOW-UP DATE; ","")&amp;IF(OR(AND(N(M31)&gt;0,TODAY()&gt;N(M31)),AND(N(M31)=0,H31="Yes",N(I31)&gt;0,TODAY()-N(I31)&gt;N('Settings'!$B$3))),"FOLLOW-UP OVERDUE; ","")&amp;IF(AND(N(A31)&gt;0,TODAY()-N(A31)&gt;N('Settings'!$B$4)),"OPEN TOO LONG; ","")&amp;IF(O31="","NOBODY HANDLING; ","")="","",LEFT(IF(N(A31)=0,"NO DATE OBSERVED; ","")&amp;IF(B31="","NO UNIT; ","")&amp;IF(AND(B31&lt;&gt;"",COUNTIF('Units'!$A$2:$A$300,B31)=0),"UNIT NOT ON LIST; ","")&amp;IF(G31="","NO EVIDENCE LINK; ","")&amp;IF(AND(H31="Yes",K31=""),"NOTICE SENT, NO COPY SAVED; ","")&amp;IF(AND(H31="Yes",N(I31)=0),"NOTICE SENT, NO DATE; ","")&amp;IF(AND(H31="Yes",J31=""),"NO DELIVERY METHOD; ","")&amp;IF(N(M31)=0,"NO FOLLOW-UP DATE; ","")&amp;IF(OR(AND(N(M31)&gt;0,TODAY()&gt;N(M31)),AND(N(M31)=0,H31="Yes",N(I31)&gt;0,TODAY()-N(I31)&gt;N('Settings'!$B$3))),"FOLLOW-UP OVERDUE; ","")&amp;IF(AND(N(A31)&gt;0,TODAY()-N(A31)&gt;N('Settings'!$B$4)),"OPEN TOO LONG; ","")&amp;IF(O31="","NOBODY HANDLING; ",""),LEN(IF(N(A31)=0,"NO DATE OBSERVED; ","")&amp;IF(B31="","NO UNIT; ","")&amp;IF(AND(B31&lt;&gt;"",COUNTIF('Units'!$A$2:$A$300,B31)=0),"UNIT NOT ON LIST; ","")&amp;IF(G31="","NO EVIDENCE LINK; ","")&amp;IF(AND(H31="Yes",K31=""),"NOTICE SENT, NO COPY SAVED; ","")&amp;IF(AND(H31="Yes",N(I31)=0),"NOTICE SENT, NO DATE; ","")&amp;IF(AND(H31="Yes",J31=""),"NO DELIVERY METHOD; ","")&amp;IF(N(M31)=0,"NO FOLLOW-UP DATE; ","")&amp;IF(OR(AND(N(M31)&gt;0,TODAY()&gt;N(M31)),AND(N(M31)=0,H31="Yes",N(I31)&gt;0,TODAY()-N(I31)&gt;N('Settings'!$B$3))),"FOLLOW-UP OVERDUE; ","")&amp;IF(AND(N(A31)&gt;0,TODAY()-N(A31)&gt;N('Settings'!$B$4)),"OPEN TOO LONG; ","")&amp;IF(O31="","NOBODY HANDLING; ",""))-2)))</f>
        <v/>
      </c>
    </row>
    <row r="32">
      <c r="A32" s="6" t="n"/>
      <c r="I32" s="6" t="n"/>
      <c r="M32" s="6" t="n"/>
      <c r="N32" s="6" t="n"/>
      <c r="P32" s="8">
        <f>IF(OR(NOT(OR(A32&lt;&gt;"",B32&lt;&gt;"",C32&lt;&gt;"",F32&lt;&gt;"")),N(A32)=0),"",IF(N(N32)&gt;0,N(N32),TODAY())-N(A32))</f>
        <v/>
      </c>
      <c r="Q32">
        <f>IF(OR(NOT(OR(A32&lt;&gt;"",B32&lt;&gt;"",C32&lt;&gt;"",F32&lt;&gt;"")),N(N32)&gt;0),"",IF(IF(N(A32)=0,"NO DATE OBSERVED; ","")&amp;IF(B32="","NO UNIT; ","")&amp;IF(AND(B32&lt;&gt;"",COUNTIF('Units'!$A$2:$A$300,B32)=0),"UNIT NOT ON LIST; ","")&amp;IF(G32="","NO EVIDENCE LINK; ","")&amp;IF(AND(H32="Yes",K32=""),"NOTICE SENT, NO COPY SAVED; ","")&amp;IF(AND(H32="Yes",N(I32)=0),"NOTICE SENT, NO DATE; ","")&amp;IF(AND(H32="Yes",J32=""),"NO DELIVERY METHOD; ","")&amp;IF(N(M32)=0,"NO FOLLOW-UP DATE; ","")&amp;IF(OR(AND(N(M32)&gt;0,TODAY()&gt;N(M32)),AND(N(M32)=0,H32="Yes",N(I32)&gt;0,TODAY()-N(I32)&gt;N('Settings'!$B$3))),"FOLLOW-UP OVERDUE; ","")&amp;IF(AND(N(A32)&gt;0,TODAY()-N(A32)&gt;N('Settings'!$B$4)),"OPEN TOO LONG; ","")&amp;IF(O32="","NOBODY HANDLING; ","")="","",LEFT(IF(N(A32)=0,"NO DATE OBSERVED; ","")&amp;IF(B32="","NO UNIT; ","")&amp;IF(AND(B32&lt;&gt;"",COUNTIF('Units'!$A$2:$A$300,B32)=0),"UNIT NOT ON LIST; ","")&amp;IF(G32="","NO EVIDENCE LINK; ","")&amp;IF(AND(H32="Yes",K32=""),"NOTICE SENT, NO COPY SAVED; ","")&amp;IF(AND(H32="Yes",N(I32)=0),"NOTICE SENT, NO DATE; ","")&amp;IF(AND(H32="Yes",J32=""),"NO DELIVERY METHOD; ","")&amp;IF(N(M32)=0,"NO FOLLOW-UP DATE; ","")&amp;IF(OR(AND(N(M32)&gt;0,TODAY()&gt;N(M32)),AND(N(M32)=0,H32="Yes",N(I32)&gt;0,TODAY()-N(I32)&gt;N('Settings'!$B$3))),"FOLLOW-UP OVERDUE; ","")&amp;IF(AND(N(A32)&gt;0,TODAY()-N(A32)&gt;N('Settings'!$B$4)),"OPEN TOO LONG; ","")&amp;IF(O32="","NOBODY HANDLING; ",""),LEN(IF(N(A32)=0,"NO DATE OBSERVED; ","")&amp;IF(B32="","NO UNIT; ","")&amp;IF(AND(B32&lt;&gt;"",COUNTIF('Units'!$A$2:$A$300,B32)=0),"UNIT NOT ON LIST; ","")&amp;IF(G32="","NO EVIDENCE LINK; ","")&amp;IF(AND(H32="Yes",K32=""),"NOTICE SENT, NO COPY SAVED; ","")&amp;IF(AND(H32="Yes",N(I32)=0),"NOTICE SENT, NO DATE; ","")&amp;IF(AND(H32="Yes",J32=""),"NO DELIVERY METHOD; ","")&amp;IF(N(M32)=0,"NO FOLLOW-UP DATE; ","")&amp;IF(OR(AND(N(M32)&gt;0,TODAY()&gt;N(M32)),AND(N(M32)=0,H32="Yes",N(I32)&gt;0,TODAY()-N(I32)&gt;N('Settings'!$B$3))),"FOLLOW-UP OVERDUE; ","")&amp;IF(AND(N(A32)&gt;0,TODAY()-N(A32)&gt;N('Settings'!$B$4)),"OPEN TOO LONG; ","")&amp;IF(O32="","NOBODY HANDLING; ",""))-2)))</f>
        <v/>
      </c>
    </row>
    <row r="33">
      <c r="A33" s="6" t="n"/>
      <c r="I33" s="6" t="n"/>
      <c r="M33" s="6" t="n"/>
      <c r="N33" s="6" t="n"/>
      <c r="P33" s="8">
        <f>IF(OR(NOT(OR(A33&lt;&gt;"",B33&lt;&gt;"",C33&lt;&gt;"",F33&lt;&gt;"")),N(A33)=0),"",IF(N(N33)&gt;0,N(N33),TODAY())-N(A33))</f>
        <v/>
      </c>
      <c r="Q33">
        <f>IF(OR(NOT(OR(A33&lt;&gt;"",B33&lt;&gt;"",C33&lt;&gt;"",F33&lt;&gt;"")),N(N33)&gt;0),"",IF(IF(N(A33)=0,"NO DATE OBSERVED; ","")&amp;IF(B33="","NO UNIT; ","")&amp;IF(AND(B33&lt;&gt;"",COUNTIF('Units'!$A$2:$A$300,B33)=0),"UNIT NOT ON LIST; ","")&amp;IF(G33="","NO EVIDENCE LINK; ","")&amp;IF(AND(H33="Yes",K33=""),"NOTICE SENT, NO COPY SAVED; ","")&amp;IF(AND(H33="Yes",N(I33)=0),"NOTICE SENT, NO DATE; ","")&amp;IF(AND(H33="Yes",J33=""),"NO DELIVERY METHOD; ","")&amp;IF(N(M33)=0,"NO FOLLOW-UP DATE; ","")&amp;IF(OR(AND(N(M33)&gt;0,TODAY()&gt;N(M33)),AND(N(M33)=0,H33="Yes",N(I33)&gt;0,TODAY()-N(I33)&gt;N('Settings'!$B$3))),"FOLLOW-UP OVERDUE; ","")&amp;IF(AND(N(A33)&gt;0,TODAY()-N(A33)&gt;N('Settings'!$B$4)),"OPEN TOO LONG; ","")&amp;IF(O33="","NOBODY HANDLING; ","")="","",LEFT(IF(N(A33)=0,"NO DATE OBSERVED; ","")&amp;IF(B33="","NO UNIT; ","")&amp;IF(AND(B33&lt;&gt;"",COUNTIF('Units'!$A$2:$A$300,B33)=0),"UNIT NOT ON LIST; ","")&amp;IF(G33="","NO EVIDENCE LINK; ","")&amp;IF(AND(H33="Yes",K33=""),"NOTICE SENT, NO COPY SAVED; ","")&amp;IF(AND(H33="Yes",N(I33)=0),"NOTICE SENT, NO DATE; ","")&amp;IF(AND(H33="Yes",J33=""),"NO DELIVERY METHOD; ","")&amp;IF(N(M33)=0,"NO FOLLOW-UP DATE; ","")&amp;IF(OR(AND(N(M33)&gt;0,TODAY()&gt;N(M33)),AND(N(M33)=0,H33="Yes",N(I33)&gt;0,TODAY()-N(I33)&gt;N('Settings'!$B$3))),"FOLLOW-UP OVERDUE; ","")&amp;IF(AND(N(A33)&gt;0,TODAY()-N(A33)&gt;N('Settings'!$B$4)),"OPEN TOO LONG; ","")&amp;IF(O33="","NOBODY HANDLING; ",""),LEN(IF(N(A33)=0,"NO DATE OBSERVED; ","")&amp;IF(B33="","NO UNIT; ","")&amp;IF(AND(B33&lt;&gt;"",COUNTIF('Units'!$A$2:$A$300,B33)=0),"UNIT NOT ON LIST; ","")&amp;IF(G33="","NO EVIDENCE LINK; ","")&amp;IF(AND(H33="Yes",K33=""),"NOTICE SENT, NO COPY SAVED; ","")&amp;IF(AND(H33="Yes",N(I33)=0),"NOTICE SENT, NO DATE; ","")&amp;IF(AND(H33="Yes",J33=""),"NO DELIVERY METHOD; ","")&amp;IF(N(M33)=0,"NO FOLLOW-UP DATE; ","")&amp;IF(OR(AND(N(M33)&gt;0,TODAY()&gt;N(M33)),AND(N(M33)=0,H33="Yes",N(I33)&gt;0,TODAY()-N(I33)&gt;N('Settings'!$B$3))),"FOLLOW-UP OVERDUE; ","")&amp;IF(AND(N(A33)&gt;0,TODAY()-N(A33)&gt;N('Settings'!$B$4)),"OPEN TOO LONG; ","")&amp;IF(O33="","NOBODY HANDLING; ",""))-2)))</f>
        <v/>
      </c>
    </row>
    <row r="34">
      <c r="A34" s="6" t="n"/>
      <c r="I34" s="6" t="n"/>
      <c r="M34" s="6" t="n"/>
      <c r="N34" s="6" t="n"/>
      <c r="P34" s="8">
        <f>IF(OR(NOT(OR(A34&lt;&gt;"",B34&lt;&gt;"",C34&lt;&gt;"",F34&lt;&gt;"")),N(A34)=0),"",IF(N(N34)&gt;0,N(N34),TODAY())-N(A34))</f>
        <v/>
      </c>
      <c r="Q34">
        <f>IF(OR(NOT(OR(A34&lt;&gt;"",B34&lt;&gt;"",C34&lt;&gt;"",F34&lt;&gt;"")),N(N34)&gt;0),"",IF(IF(N(A34)=0,"NO DATE OBSERVED; ","")&amp;IF(B34="","NO UNIT; ","")&amp;IF(AND(B34&lt;&gt;"",COUNTIF('Units'!$A$2:$A$300,B34)=0),"UNIT NOT ON LIST; ","")&amp;IF(G34="","NO EVIDENCE LINK; ","")&amp;IF(AND(H34="Yes",K34=""),"NOTICE SENT, NO COPY SAVED; ","")&amp;IF(AND(H34="Yes",N(I34)=0),"NOTICE SENT, NO DATE; ","")&amp;IF(AND(H34="Yes",J34=""),"NO DELIVERY METHOD; ","")&amp;IF(N(M34)=0,"NO FOLLOW-UP DATE; ","")&amp;IF(OR(AND(N(M34)&gt;0,TODAY()&gt;N(M34)),AND(N(M34)=0,H34="Yes",N(I34)&gt;0,TODAY()-N(I34)&gt;N('Settings'!$B$3))),"FOLLOW-UP OVERDUE; ","")&amp;IF(AND(N(A34)&gt;0,TODAY()-N(A34)&gt;N('Settings'!$B$4)),"OPEN TOO LONG; ","")&amp;IF(O34="","NOBODY HANDLING; ","")="","",LEFT(IF(N(A34)=0,"NO DATE OBSERVED; ","")&amp;IF(B34="","NO UNIT; ","")&amp;IF(AND(B34&lt;&gt;"",COUNTIF('Units'!$A$2:$A$300,B34)=0),"UNIT NOT ON LIST; ","")&amp;IF(G34="","NO EVIDENCE LINK; ","")&amp;IF(AND(H34="Yes",K34=""),"NOTICE SENT, NO COPY SAVED; ","")&amp;IF(AND(H34="Yes",N(I34)=0),"NOTICE SENT, NO DATE; ","")&amp;IF(AND(H34="Yes",J34=""),"NO DELIVERY METHOD; ","")&amp;IF(N(M34)=0,"NO FOLLOW-UP DATE; ","")&amp;IF(OR(AND(N(M34)&gt;0,TODAY()&gt;N(M34)),AND(N(M34)=0,H34="Yes",N(I34)&gt;0,TODAY()-N(I34)&gt;N('Settings'!$B$3))),"FOLLOW-UP OVERDUE; ","")&amp;IF(AND(N(A34)&gt;0,TODAY()-N(A34)&gt;N('Settings'!$B$4)),"OPEN TOO LONG; ","")&amp;IF(O34="","NOBODY HANDLING; ",""),LEN(IF(N(A34)=0,"NO DATE OBSERVED; ","")&amp;IF(B34="","NO UNIT; ","")&amp;IF(AND(B34&lt;&gt;"",COUNTIF('Units'!$A$2:$A$300,B34)=0),"UNIT NOT ON LIST; ","")&amp;IF(G34="","NO EVIDENCE LINK; ","")&amp;IF(AND(H34="Yes",K34=""),"NOTICE SENT, NO COPY SAVED; ","")&amp;IF(AND(H34="Yes",N(I34)=0),"NOTICE SENT, NO DATE; ","")&amp;IF(AND(H34="Yes",J34=""),"NO DELIVERY METHOD; ","")&amp;IF(N(M34)=0,"NO FOLLOW-UP DATE; ","")&amp;IF(OR(AND(N(M34)&gt;0,TODAY()&gt;N(M34)),AND(N(M34)=0,H34="Yes",N(I34)&gt;0,TODAY()-N(I34)&gt;N('Settings'!$B$3))),"FOLLOW-UP OVERDUE; ","")&amp;IF(AND(N(A34)&gt;0,TODAY()-N(A34)&gt;N('Settings'!$B$4)),"OPEN TOO LONG; ","")&amp;IF(O34="","NOBODY HANDLING; ",""))-2)))</f>
        <v/>
      </c>
    </row>
    <row r="35">
      <c r="A35" s="6" t="n"/>
      <c r="I35" s="6" t="n"/>
      <c r="M35" s="6" t="n"/>
      <c r="N35" s="6" t="n"/>
      <c r="P35" s="8">
        <f>IF(OR(NOT(OR(A35&lt;&gt;"",B35&lt;&gt;"",C35&lt;&gt;"",F35&lt;&gt;"")),N(A35)=0),"",IF(N(N35)&gt;0,N(N35),TODAY())-N(A35))</f>
        <v/>
      </c>
      <c r="Q35">
        <f>IF(OR(NOT(OR(A35&lt;&gt;"",B35&lt;&gt;"",C35&lt;&gt;"",F35&lt;&gt;"")),N(N35)&gt;0),"",IF(IF(N(A35)=0,"NO DATE OBSERVED; ","")&amp;IF(B35="","NO UNIT; ","")&amp;IF(AND(B35&lt;&gt;"",COUNTIF('Units'!$A$2:$A$300,B35)=0),"UNIT NOT ON LIST; ","")&amp;IF(G35="","NO EVIDENCE LINK; ","")&amp;IF(AND(H35="Yes",K35=""),"NOTICE SENT, NO COPY SAVED; ","")&amp;IF(AND(H35="Yes",N(I35)=0),"NOTICE SENT, NO DATE; ","")&amp;IF(AND(H35="Yes",J35=""),"NO DELIVERY METHOD; ","")&amp;IF(N(M35)=0,"NO FOLLOW-UP DATE; ","")&amp;IF(OR(AND(N(M35)&gt;0,TODAY()&gt;N(M35)),AND(N(M35)=0,H35="Yes",N(I35)&gt;0,TODAY()-N(I35)&gt;N('Settings'!$B$3))),"FOLLOW-UP OVERDUE; ","")&amp;IF(AND(N(A35)&gt;0,TODAY()-N(A35)&gt;N('Settings'!$B$4)),"OPEN TOO LONG; ","")&amp;IF(O35="","NOBODY HANDLING; ","")="","",LEFT(IF(N(A35)=0,"NO DATE OBSERVED; ","")&amp;IF(B35="","NO UNIT; ","")&amp;IF(AND(B35&lt;&gt;"",COUNTIF('Units'!$A$2:$A$300,B35)=0),"UNIT NOT ON LIST; ","")&amp;IF(G35="","NO EVIDENCE LINK; ","")&amp;IF(AND(H35="Yes",K35=""),"NOTICE SENT, NO COPY SAVED; ","")&amp;IF(AND(H35="Yes",N(I35)=0),"NOTICE SENT, NO DATE; ","")&amp;IF(AND(H35="Yes",J35=""),"NO DELIVERY METHOD; ","")&amp;IF(N(M35)=0,"NO FOLLOW-UP DATE; ","")&amp;IF(OR(AND(N(M35)&gt;0,TODAY()&gt;N(M35)),AND(N(M35)=0,H35="Yes",N(I35)&gt;0,TODAY()-N(I35)&gt;N('Settings'!$B$3))),"FOLLOW-UP OVERDUE; ","")&amp;IF(AND(N(A35)&gt;0,TODAY()-N(A35)&gt;N('Settings'!$B$4)),"OPEN TOO LONG; ","")&amp;IF(O35="","NOBODY HANDLING; ",""),LEN(IF(N(A35)=0,"NO DATE OBSERVED; ","")&amp;IF(B35="","NO UNIT; ","")&amp;IF(AND(B35&lt;&gt;"",COUNTIF('Units'!$A$2:$A$300,B35)=0),"UNIT NOT ON LIST; ","")&amp;IF(G35="","NO EVIDENCE LINK; ","")&amp;IF(AND(H35="Yes",K35=""),"NOTICE SENT, NO COPY SAVED; ","")&amp;IF(AND(H35="Yes",N(I35)=0),"NOTICE SENT, NO DATE; ","")&amp;IF(AND(H35="Yes",J35=""),"NO DELIVERY METHOD; ","")&amp;IF(N(M35)=0,"NO FOLLOW-UP DATE; ","")&amp;IF(OR(AND(N(M35)&gt;0,TODAY()&gt;N(M35)),AND(N(M35)=0,H35="Yes",N(I35)&gt;0,TODAY()-N(I35)&gt;N('Settings'!$B$3))),"FOLLOW-UP OVERDUE; ","")&amp;IF(AND(N(A35)&gt;0,TODAY()-N(A35)&gt;N('Settings'!$B$4)),"OPEN TOO LONG; ","")&amp;IF(O35="","NOBODY HANDLING; ",""))-2)))</f>
        <v/>
      </c>
    </row>
    <row r="36">
      <c r="A36" s="6" t="n"/>
      <c r="I36" s="6" t="n"/>
      <c r="M36" s="6" t="n"/>
      <c r="N36" s="6" t="n"/>
      <c r="P36" s="8">
        <f>IF(OR(NOT(OR(A36&lt;&gt;"",B36&lt;&gt;"",C36&lt;&gt;"",F36&lt;&gt;"")),N(A36)=0),"",IF(N(N36)&gt;0,N(N36),TODAY())-N(A36))</f>
        <v/>
      </c>
      <c r="Q36">
        <f>IF(OR(NOT(OR(A36&lt;&gt;"",B36&lt;&gt;"",C36&lt;&gt;"",F36&lt;&gt;"")),N(N36)&gt;0),"",IF(IF(N(A36)=0,"NO DATE OBSERVED; ","")&amp;IF(B36="","NO UNIT; ","")&amp;IF(AND(B36&lt;&gt;"",COUNTIF('Units'!$A$2:$A$300,B36)=0),"UNIT NOT ON LIST; ","")&amp;IF(G36="","NO EVIDENCE LINK; ","")&amp;IF(AND(H36="Yes",K36=""),"NOTICE SENT, NO COPY SAVED; ","")&amp;IF(AND(H36="Yes",N(I36)=0),"NOTICE SENT, NO DATE; ","")&amp;IF(AND(H36="Yes",J36=""),"NO DELIVERY METHOD; ","")&amp;IF(N(M36)=0,"NO FOLLOW-UP DATE; ","")&amp;IF(OR(AND(N(M36)&gt;0,TODAY()&gt;N(M36)),AND(N(M36)=0,H36="Yes",N(I36)&gt;0,TODAY()-N(I36)&gt;N('Settings'!$B$3))),"FOLLOW-UP OVERDUE; ","")&amp;IF(AND(N(A36)&gt;0,TODAY()-N(A36)&gt;N('Settings'!$B$4)),"OPEN TOO LONG; ","")&amp;IF(O36="","NOBODY HANDLING; ","")="","",LEFT(IF(N(A36)=0,"NO DATE OBSERVED; ","")&amp;IF(B36="","NO UNIT; ","")&amp;IF(AND(B36&lt;&gt;"",COUNTIF('Units'!$A$2:$A$300,B36)=0),"UNIT NOT ON LIST; ","")&amp;IF(G36="","NO EVIDENCE LINK; ","")&amp;IF(AND(H36="Yes",K36=""),"NOTICE SENT, NO COPY SAVED; ","")&amp;IF(AND(H36="Yes",N(I36)=0),"NOTICE SENT, NO DATE; ","")&amp;IF(AND(H36="Yes",J36=""),"NO DELIVERY METHOD; ","")&amp;IF(N(M36)=0,"NO FOLLOW-UP DATE; ","")&amp;IF(OR(AND(N(M36)&gt;0,TODAY()&gt;N(M36)),AND(N(M36)=0,H36="Yes",N(I36)&gt;0,TODAY()-N(I36)&gt;N('Settings'!$B$3))),"FOLLOW-UP OVERDUE; ","")&amp;IF(AND(N(A36)&gt;0,TODAY()-N(A36)&gt;N('Settings'!$B$4)),"OPEN TOO LONG; ","")&amp;IF(O36="","NOBODY HANDLING; ",""),LEN(IF(N(A36)=0,"NO DATE OBSERVED; ","")&amp;IF(B36="","NO UNIT; ","")&amp;IF(AND(B36&lt;&gt;"",COUNTIF('Units'!$A$2:$A$300,B36)=0),"UNIT NOT ON LIST; ","")&amp;IF(G36="","NO EVIDENCE LINK; ","")&amp;IF(AND(H36="Yes",K36=""),"NOTICE SENT, NO COPY SAVED; ","")&amp;IF(AND(H36="Yes",N(I36)=0),"NOTICE SENT, NO DATE; ","")&amp;IF(AND(H36="Yes",J36=""),"NO DELIVERY METHOD; ","")&amp;IF(N(M36)=0,"NO FOLLOW-UP DATE; ","")&amp;IF(OR(AND(N(M36)&gt;0,TODAY()&gt;N(M36)),AND(N(M36)=0,H36="Yes",N(I36)&gt;0,TODAY()-N(I36)&gt;N('Settings'!$B$3))),"FOLLOW-UP OVERDUE; ","")&amp;IF(AND(N(A36)&gt;0,TODAY()-N(A36)&gt;N('Settings'!$B$4)),"OPEN TOO LONG; ","")&amp;IF(O36="","NOBODY HANDLING; ",""))-2)))</f>
        <v/>
      </c>
    </row>
    <row r="37">
      <c r="A37" s="6" t="n"/>
      <c r="I37" s="6" t="n"/>
      <c r="M37" s="6" t="n"/>
      <c r="N37" s="6" t="n"/>
      <c r="P37" s="8">
        <f>IF(OR(NOT(OR(A37&lt;&gt;"",B37&lt;&gt;"",C37&lt;&gt;"",F37&lt;&gt;"")),N(A37)=0),"",IF(N(N37)&gt;0,N(N37),TODAY())-N(A37))</f>
        <v/>
      </c>
      <c r="Q37">
        <f>IF(OR(NOT(OR(A37&lt;&gt;"",B37&lt;&gt;"",C37&lt;&gt;"",F37&lt;&gt;"")),N(N37)&gt;0),"",IF(IF(N(A37)=0,"NO DATE OBSERVED; ","")&amp;IF(B37="","NO UNIT; ","")&amp;IF(AND(B37&lt;&gt;"",COUNTIF('Units'!$A$2:$A$300,B37)=0),"UNIT NOT ON LIST; ","")&amp;IF(G37="","NO EVIDENCE LINK; ","")&amp;IF(AND(H37="Yes",K37=""),"NOTICE SENT, NO COPY SAVED; ","")&amp;IF(AND(H37="Yes",N(I37)=0),"NOTICE SENT, NO DATE; ","")&amp;IF(AND(H37="Yes",J37=""),"NO DELIVERY METHOD; ","")&amp;IF(N(M37)=0,"NO FOLLOW-UP DATE; ","")&amp;IF(OR(AND(N(M37)&gt;0,TODAY()&gt;N(M37)),AND(N(M37)=0,H37="Yes",N(I37)&gt;0,TODAY()-N(I37)&gt;N('Settings'!$B$3))),"FOLLOW-UP OVERDUE; ","")&amp;IF(AND(N(A37)&gt;0,TODAY()-N(A37)&gt;N('Settings'!$B$4)),"OPEN TOO LONG; ","")&amp;IF(O37="","NOBODY HANDLING; ","")="","",LEFT(IF(N(A37)=0,"NO DATE OBSERVED; ","")&amp;IF(B37="","NO UNIT; ","")&amp;IF(AND(B37&lt;&gt;"",COUNTIF('Units'!$A$2:$A$300,B37)=0),"UNIT NOT ON LIST; ","")&amp;IF(G37="","NO EVIDENCE LINK; ","")&amp;IF(AND(H37="Yes",K37=""),"NOTICE SENT, NO COPY SAVED; ","")&amp;IF(AND(H37="Yes",N(I37)=0),"NOTICE SENT, NO DATE; ","")&amp;IF(AND(H37="Yes",J37=""),"NO DELIVERY METHOD; ","")&amp;IF(N(M37)=0,"NO FOLLOW-UP DATE; ","")&amp;IF(OR(AND(N(M37)&gt;0,TODAY()&gt;N(M37)),AND(N(M37)=0,H37="Yes",N(I37)&gt;0,TODAY()-N(I37)&gt;N('Settings'!$B$3))),"FOLLOW-UP OVERDUE; ","")&amp;IF(AND(N(A37)&gt;0,TODAY()-N(A37)&gt;N('Settings'!$B$4)),"OPEN TOO LONG; ","")&amp;IF(O37="","NOBODY HANDLING; ",""),LEN(IF(N(A37)=0,"NO DATE OBSERVED; ","")&amp;IF(B37="","NO UNIT; ","")&amp;IF(AND(B37&lt;&gt;"",COUNTIF('Units'!$A$2:$A$300,B37)=0),"UNIT NOT ON LIST; ","")&amp;IF(G37="","NO EVIDENCE LINK; ","")&amp;IF(AND(H37="Yes",K37=""),"NOTICE SENT, NO COPY SAVED; ","")&amp;IF(AND(H37="Yes",N(I37)=0),"NOTICE SENT, NO DATE; ","")&amp;IF(AND(H37="Yes",J37=""),"NO DELIVERY METHOD; ","")&amp;IF(N(M37)=0,"NO FOLLOW-UP DATE; ","")&amp;IF(OR(AND(N(M37)&gt;0,TODAY()&gt;N(M37)),AND(N(M37)=0,H37="Yes",N(I37)&gt;0,TODAY()-N(I37)&gt;N('Settings'!$B$3))),"FOLLOW-UP OVERDUE; ","")&amp;IF(AND(N(A37)&gt;0,TODAY()-N(A37)&gt;N('Settings'!$B$4)),"OPEN TOO LONG; ","")&amp;IF(O37="","NOBODY HANDLING; ",""))-2)))</f>
        <v/>
      </c>
    </row>
    <row r="38">
      <c r="A38" s="6" t="n"/>
      <c r="I38" s="6" t="n"/>
      <c r="M38" s="6" t="n"/>
      <c r="N38" s="6" t="n"/>
      <c r="P38" s="8">
        <f>IF(OR(NOT(OR(A38&lt;&gt;"",B38&lt;&gt;"",C38&lt;&gt;"",F38&lt;&gt;"")),N(A38)=0),"",IF(N(N38)&gt;0,N(N38),TODAY())-N(A38))</f>
        <v/>
      </c>
      <c r="Q38">
        <f>IF(OR(NOT(OR(A38&lt;&gt;"",B38&lt;&gt;"",C38&lt;&gt;"",F38&lt;&gt;"")),N(N38)&gt;0),"",IF(IF(N(A38)=0,"NO DATE OBSERVED; ","")&amp;IF(B38="","NO UNIT; ","")&amp;IF(AND(B38&lt;&gt;"",COUNTIF('Units'!$A$2:$A$300,B38)=0),"UNIT NOT ON LIST; ","")&amp;IF(G38="","NO EVIDENCE LINK; ","")&amp;IF(AND(H38="Yes",K38=""),"NOTICE SENT, NO COPY SAVED; ","")&amp;IF(AND(H38="Yes",N(I38)=0),"NOTICE SENT, NO DATE; ","")&amp;IF(AND(H38="Yes",J38=""),"NO DELIVERY METHOD; ","")&amp;IF(N(M38)=0,"NO FOLLOW-UP DATE; ","")&amp;IF(OR(AND(N(M38)&gt;0,TODAY()&gt;N(M38)),AND(N(M38)=0,H38="Yes",N(I38)&gt;0,TODAY()-N(I38)&gt;N('Settings'!$B$3))),"FOLLOW-UP OVERDUE; ","")&amp;IF(AND(N(A38)&gt;0,TODAY()-N(A38)&gt;N('Settings'!$B$4)),"OPEN TOO LONG; ","")&amp;IF(O38="","NOBODY HANDLING; ","")="","",LEFT(IF(N(A38)=0,"NO DATE OBSERVED; ","")&amp;IF(B38="","NO UNIT; ","")&amp;IF(AND(B38&lt;&gt;"",COUNTIF('Units'!$A$2:$A$300,B38)=0),"UNIT NOT ON LIST; ","")&amp;IF(G38="","NO EVIDENCE LINK; ","")&amp;IF(AND(H38="Yes",K38=""),"NOTICE SENT, NO COPY SAVED; ","")&amp;IF(AND(H38="Yes",N(I38)=0),"NOTICE SENT, NO DATE; ","")&amp;IF(AND(H38="Yes",J38=""),"NO DELIVERY METHOD; ","")&amp;IF(N(M38)=0,"NO FOLLOW-UP DATE; ","")&amp;IF(OR(AND(N(M38)&gt;0,TODAY()&gt;N(M38)),AND(N(M38)=0,H38="Yes",N(I38)&gt;0,TODAY()-N(I38)&gt;N('Settings'!$B$3))),"FOLLOW-UP OVERDUE; ","")&amp;IF(AND(N(A38)&gt;0,TODAY()-N(A38)&gt;N('Settings'!$B$4)),"OPEN TOO LONG; ","")&amp;IF(O38="","NOBODY HANDLING; ",""),LEN(IF(N(A38)=0,"NO DATE OBSERVED; ","")&amp;IF(B38="","NO UNIT; ","")&amp;IF(AND(B38&lt;&gt;"",COUNTIF('Units'!$A$2:$A$300,B38)=0),"UNIT NOT ON LIST; ","")&amp;IF(G38="","NO EVIDENCE LINK; ","")&amp;IF(AND(H38="Yes",K38=""),"NOTICE SENT, NO COPY SAVED; ","")&amp;IF(AND(H38="Yes",N(I38)=0),"NOTICE SENT, NO DATE; ","")&amp;IF(AND(H38="Yes",J38=""),"NO DELIVERY METHOD; ","")&amp;IF(N(M38)=0,"NO FOLLOW-UP DATE; ","")&amp;IF(OR(AND(N(M38)&gt;0,TODAY()&gt;N(M38)),AND(N(M38)=0,H38="Yes",N(I38)&gt;0,TODAY()-N(I38)&gt;N('Settings'!$B$3))),"FOLLOW-UP OVERDUE; ","")&amp;IF(AND(N(A38)&gt;0,TODAY()-N(A38)&gt;N('Settings'!$B$4)),"OPEN TOO LONG; ","")&amp;IF(O38="","NOBODY HANDLING; ",""))-2)))</f>
        <v/>
      </c>
    </row>
    <row r="39">
      <c r="A39" s="6" t="n"/>
      <c r="I39" s="6" t="n"/>
      <c r="M39" s="6" t="n"/>
      <c r="N39" s="6" t="n"/>
      <c r="P39" s="8">
        <f>IF(OR(NOT(OR(A39&lt;&gt;"",B39&lt;&gt;"",C39&lt;&gt;"",F39&lt;&gt;"")),N(A39)=0),"",IF(N(N39)&gt;0,N(N39),TODAY())-N(A39))</f>
        <v/>
      </c>
      <c r="Q39">
        <f>IF(OR(NOT(OR(A39&lt;&gt;"",B39&lt;&gt;"",C39&lt;&gt;"",F39&lt;&gt;"")),N(N39)&gt;0),"",IF(IF(N(A39)=0,"NO DATE OBSERVED; ","")&amp;IF(B39="","NO UNIT; ","")&amp;IF(AND(B39&lt;&gt;"",COUNTIF('Units'!$A$2:$A$300,B39)=0),"UNIT NOT ON LIST; ","")&amp;IF(G39="","NO EVIDENCE LINK; ","")&amp;IF(AND(H39="Yes",K39=""),"NOTICE SENT, NO COPY SAVED; ","")&amp;IF(AND(H39="Yes",N(I39)=0),"NOTICE SENT, NO DATE; ","")&amp;IF(AND(H39="Yes",J39=""),"NO DELIVERY METHOD; ","")&amp;IF(N(M39)=0,"NO FOLLOW-UP DATE; ","")&amp;IF(OR(AND(N(M39)&gt;0,TODAY()&gt;N(M39)),AND(N(M39)=0,H39="Yes",N(I39)&gt;0,TODAY()-N(I39)&gt;N('Settings'!$B$3))),"FOLLOW-UP OVERDUE; ","")&amp;IF(AND(N(A39)&gt;0,TODAY()-N(A39)&gt;N('Settings'!$B$4)),"OPEN TOO LONG; ","")&amp;IF(O39="","NOBODY HANDLING; ","")="","",LEFT(IF(N(A39)=0,"NO DATE OBSERVED; ","")&amp;IF(B39="","NO UNIT; ","")&amp;IF(AND(B39&lt;&gt;"",COUNTIF('Units'!$A$2:$A$300,B39)=0),"UNIT NOT ON LIST; ","")&amp;IF(G39="","NO EVIDENCE LINK; ","")&amp;IF(AND(H39="Yes",K39=""),"NOTICE SENT, NO COPY SAVED; ","")&amp;IF(AND(H39="Yes",N(I39)=0),"NOTICE SENT, NO DATE; ","")&amp;IF(AND(H39="Yes",J39=""),"NO DELIVERY METHOD; ","")&amp;IF(N(M39)=0,"NO FOLLOW-UP DATE; ","")&amp;IF(OR(AND(N(M39)&gt;0,TODAY()&gt;N(M39)),AND(N(M39)=0,H39="Yes",N(I39)&gt;0,TODAY()-N(I39)&gt;N('Settings'!$B$3))),"FOLLOW-UP OVERDUE; ","")&amp;IF(AND(N(A39)&gt;0,TODAY()-N(A39)&gt;N('Settings'!$B$4)),"OPEN TOO LONG; ","")&amp;IF(O39="","NOBODY HANDLING; ",""),LEN(IF(N(A39)=0,"NO DATE OBSERVED; ","")&amp;IF(B39="","NO UNIT; ","")&amp;IF(AND(B39&lt;&gt;"",COUNTIF('Units'!$A$2:$A$300,B39)=0),"UNIT NOT ON LIST; ","")&amp;IF(G39="","NO EVIDENCE LINK; ","")&amp;IF(AND(H39="Yes",K39=""),"NOTICE SENT, NO COPY SAVED; ","")&amp;IF(AND(H39="Yes",N(I39)=0),"NOTICE SENT, NO DATE; ","")&amp;IF(AND(H39="Yes",J39=""),"NO DELIVERY METHOD; ","")&amp;IF(N(M39)=0,"NO FOLLOW-UP DATE; ","")&amp;IF(OR(AND(N(M39)&gt;0,TODAY()&gt;N(M39)),AND(N(M39)=0,H39="Yes",N(I39)&gt;0,TODAY()-N(I39)&gt;N('Settings'!$B$3))),"FOLLOW-UP OVERDUE; ","")&amp;IF(AND(N(A39)&gt;0,TODAY()-N(A39)&gt;N('Settings'!$B$4)),"OPEN TOO LONG; ","")&amp;IF(O39="","NOBODY HANDLING; ",""))-2)))</f>
        <v/>
      </c>
    </row>
    <row r="40">
      <c r="A40" s="6" t="n"/>
      <c r="I40" s="6" t="n"/>
      <c r="M40" s="6" t="n"/>
      <c r="N40" s="6" t="n"/>
      <c r="P40" s="8">
        <f>IF(OR(NOT(OR(A40&lt;&gt;"",B40&lt;&gt;"",C40&lt;&gt;"",F40&lt;&gt;"")),N(A40)=0),"",IF(N(N40)&gt;0,N(N40),TODAY())-N(A40))</f>
        <v/>
      </c>
      <c r="Q40">
        <f>IF(OR(NOT(OR(A40&lt;&gt;"",B40&lt;&gt;"",C40&lt;&gt;"",F40&lt;&gt;"")),N(N40)&gt;0),"",IF(IF(N(A40)=0,"NO DATE OBSERVED; ","")&amp;IF(B40="","NO UNIT; ","")&amp;IF(AND(B40&lt;&gt;"",COUNTIF('Units'!$A$2:$A$300,B40)=0),"UNIT NOT ON LIST; ","")&amp;IF(G40="","NO EVIDENCE LINK; ","")&amp;IF(AND(H40="Yes",K40=""),"NOTICE SENT, NO COPY SAVED; ","")&amp;IF(AND(H40="Yes",N(I40)=0),"NOTICE SENT, NO DATE; ","")&amp;IF(AND(H40="Yes",J40=""),"NO DELIVERY METHOD; ","")&amp;IF(N(M40)=0,"NO FOLLOW-UP DATE; ","")&amp;IF(OR(AND(N(M40)&gt;0,TODAY()&gt;N(M40)),AND(N(M40)=0,H40="Yes",N(I40)&gt;0,TODAY()-N(I40)&gt;N('Settings'!$B$3))),"FOLLOW-UP OVERDUE; ","")&amp;IF(AND(N(A40)&gt;0,TODAY()-N(A40)&gt;N('Settings'!$B$4)),"OPEN TOO LONG; ","")&amp;IF(O40="","NOBODY HANDLING; ","")="","",LEFT(IF(N(A40)=0,"NO DATE OBSERVED; ","")&amp;IF(B40="","NO UNIT; ","")&amp;IF(AND(B40&lt;&gt;"",COUNTIF('Units'!$A$2:$A$300,B40)=0),"UNIT NOT ON LIST; ","")&amp;IF(G40="","NO EVIDENCE LINK; ","")&amp;IF(AND(H40="Yes",K40=""),"NOTICE SENT, NO COPY SAVED; ","")&amp;IF(AND(H40="Yes",N(I40)=0),"NOTICE SENT, NO DATE; ","")&amp;IF(AND(H40="Yes",J40=""),"NO DELIVERY METHOD; ","")&amp;IF(N(M40)=0,"NO FOLLOW-UP DATE; ","")&amp;IF(OR(AND(N(M40)&gt;0,TODAY()&gt;N(M40)),AND(N(M40)=0,H40="Yes",N(I40)&gt;0,TODAY()-N(I40)&gt;N('Settings'!$B$3))),"FOLLOW-UP OVERDUE; ","")&amp;IF(AND(N(A40)&gt;0,TODAY()-N(A40)&gt;N('Settings'!$B$4)),"OPEN TOO LONG; ","")&amp;IF(O40="","NOBODY HANDLING; ",""),LEN(IF(N(A40)=0,"NO DATE OBSERVED; ","")&amp;IF(B40="","NO UNIT; ","")&amp;IF(AND(B40&lt;&gt;"",COUNTIF('Units'!$A$2:$A$300,B40)=0),"UNIT NOT ON LIST; ","")&amp;IF(G40="","NO EVIDENCE LINK; ","")&amp;IF(AND(H40="Yes",K40=""),"NOTICE SENT, NO COPY SAVED; ","")&amp;IF(AND(H40="Yes",N(I40)=0),"NOTICE SENT, NO DATE; ","")&amp;IF(AND(H40="Yes",J40=""),"NO DELIVERY METHOD; ","")&amp;IF(N(M40)=0,"NO FOLLOW-UP DATE; ","")&amp;IF(OR(AND(N(M40)&gt;0,TODAY()&gt;N(M40)),AND(N(M40)=0,H40="Yes",N(I40)&gt;0,TODAY()-N(I40)&gt;N('Settings'!$B$3))),"FOLLOW-UP OVERDUE; ","")&amp;IF(AND(N(A40)&gt;0,TODAY()-N(A40)&gt;N('Settings'!$B$4)),"OPEN TOO LONG; ","")&amp;IF(O40="","NOBODY HANDLING; ",""))-2)))</f>
        <v/>
      </c>
    </row>
    <row r="41">
      <c r="A41" s="6" t="n"/>
      <c r="I41" s="6" t="n"/>
      <c r="M41" s="6" t="n"/>
      <c r="N41" s="6" t="n"/>
      <c r="P41" s="8">
        <f>IF(OR(NOT(OR(A41&lt;&gt;"",B41&lt;&gt;"",C41&lt;&gt;"",F41&lt;&gt;"")),N(A41)=0),"",IF(N(N41)&gt;0,N(N41),TODAY())-N(A41))</f>
        <v/>
      </c>
      <c r="Q41">
        <f>IF(OR(NOT(OR(A41&lt;&gt;"",B41&lt;&gt;"",C41&lt;&gt;"",F41&lt;&gt;"")),N(N41)&gt;0),"",IF(IF(N(A41)=0,"NO DATE OBSERVED; ","")&amp;IF(B41="","NO UNIT; ","")&amp;IF(AND(B41&lt;&gt;"",COUNTIF('Units'!$A$2:$A$300,B41)=0),"UNIT NOT ON LIST; ","")&amp;IF(G41="","NO EVIDENCE LINK; ","")&amp;IF(AND(H41="Yes",K41=""),"NOTICE SENT, NO COPY SAVED; ","")&amp;IF(AND(H41="Yes",N(I41)=0),"NOTICE SENT, NO DATE; ","")&amp;IF(AND(H41="Yes",J41=""),"NO DELIVERY METHOD; ","")&amp;IF(N(M41)=0,"NO FOLLOW-UP DATE; ","")&amp;IF(OR(AND(N(M41)&gt;0,TODAY()&gt;N(M41)),AND(N(M41)=0,H41="Yes",N(I41)&gt;0,TODAY()-N(I41)&gt;N('Settings'!$B$3))),"FOLLOW-UP OVERDUE; ","")&amp;IF(AND(N(A41)&gt;0,TODAY()-N(A41)&gt;N('Settings'!$B$4)),"OPEN TOO LONG; ","")&amp;IF(O41="","NOBODY HANDLING; ","")="","",LEFT(IF(N(A41)=0,"NO DATE OBSERVED; ","")&amp;IF(B41="","NO UNIT; ","")&amp;IF(AND(B41&lt;&gt;"",COUNTIF('Units'!$A$2:$A$300,B41)=0),"UNIT NOT ON LIST; ","")&amp;IF(G41="","NO EVIDENCE LINK; ","")&amp;IF(AND(H41="Yes",K41=""),"NOTICE SENT, NO COPY SAVED; ","")&amp;IF(AND(H41="Yes",N(I41)=0),"NOTICE SENT, NO DATE; ","")&amp;IF(AND(H41="Yes",J41=""),"NO DELIVERY METHOD; ","")&amp;IF(N(M41)=0,"NO FOLLOW-UP DATE; ","")&amp;IF(OR(AND(N(M41)&gt;0,TODAY()&gt;N(M41)),AND(N(M41)=0,H41="Yes",N(I41)&gt;0,TODAY()-N(I41)&gt;N('Settings'!$B$3))),"FOLLOW-UP OVERDUE; ","")&amp;IF(AND(N(A41)&gt;0,TODAY()-N(A41)&gt;N('Settings'!$B$4)),"OPEN TOO LONG; ","")&amp;IF(O41="","NOBODY HANDLING; ",""),LEN(IF(N(A41)=0,"NO DATE OBSERVED; ","")&amp;IF(B41="","NO UNIT; ","")&amp;IF(AND(B41&lt;&gt;"",COUNTIF('Units'!$A$2:$A$300,B41)=0),"UNIT NOT ON LIST; ","")&amp;IF(G41="","NO EVIDENCE LINK; ","")&amp;IF(AND(H41="Yes",K41=""),"NOTICE SENT, NO COPY SAVED; ","")&amp;IF(AND(H41="Yes",N(I41)=0),"NOTICE SENT, NO DATE; ","")&amp;IF(AND(H41="Yes",J41=""),"NO DELIVERY METHOD; ","")&amp;IF(N(M41)=0,"NO FOLLOW-UP DATE; ","")&amp;IF(OR(AND(N(M41)&gt;0,TODAY()&gt;N(M41)),AND(N(M41)=0,H41="Yes",N(I41)&gt;0,TODAY()-N(I41)&gt;N('Settings'!$B$3))),"FOLLOW-UP OVERDUE; ","")&amp;IF(AND(N(A41)&gt;0,TODAY()-N(A41)&gt;N('Settings'!$B$4)),"OPEN TOO LONG; ","")&amp;IF(O41="","NOBODY HANDLING; ",""))-2)))</f>
        <v/>
      </c>
    </row>
    <row r="42">
      <c r="A42" s="6" t="n"/>
      <c r="I42" s="6" t="n"/>
      <c r="M42" s="6" t="n"/>
      <c r="N42" s="6" t="n"/>
      <c r="P42" s="8">
        <f>IF(OR(NOT(OR(A42&lt;&gt;"",B42&lt;&gt;"",C42&lt;&gt;"",F42&lt;&gt;"")),N(A42)=0),"",IF(N(N42)&gt;0,N(N42),TODAY())-N(A42))</f>
        <v/>
      </c>
      <c r="Q42">
        <f>IF(OR(NOT(OR(A42&lt;&gt;"",B42&lt;&gt;"",C42&lt;&gt;"",F42&lt;&gt;"")),N(N42)&gt;0),"",IF(IF(N(A42)=0,"NO DATE OBSERVED; ","")&amp;IF(B42="","NO UNIT; ","")&amp;IF(AND(B42&lt;&gt;"",COUNTIF('Units'!$A$2:$A$300,B42)=0),"UNIT NOT ON LIST; ","")&amp;IF(G42="","NO EVIDENCE LINK; ","")&amp;IF(AND(H42="Yes",K42=""),"NOTICE SENT, NO COPY SAVED; ","")&amp;IF(AND(H42="Yes",N(I42)=0),"NOTICE SENT, NO DATE; ","")&amp;IF(AND(H42="Yes",J42=""),"NO DELIVERY METHOD; ","")&amp;IF(N(M42)=0,"NO FOLLOW-UP DATE; ","")&amp;IF(OR(AND(N(M42)&gt;0,TODAY()&gt;N(M42)),AND(N(M42)=0,H42="Yes",N(I42)&gt;0,TODAY()-N(I42)&gt;N('Settings'!$B$3))),"FOLLOW-UP OVERDUE; ","")&amp;IF(AND(N(A42)&gt;0,TODAY()-N(A42)&gt;N('Settings'!$B$4)),"OPEN TOO LONG; ","")&amp;IF(O42="","NOBODY HANDLING; ","")="","",LEFT(IF(N(A42)=0,"NO DATE OBSERVED; ","")&amp;IF(B42="","NO UNIT; ","")&amp;IF(AND(B42&lt;&gt;"",COUNTIF('Units'!$A$2:$A$300,B42)=0),"UNIT NOT ON LIST; ","")&amp;IF(G42="","NO EVIDENCE LINK; ","")&amp;IF(AND(H42="Yes",K42=""),"NOTICE SENT, NO COPY SAVED; ","")&amp;IF(AND(H42="Yes",N(I42)=0),"NOTICE SENT, NO DATE; ","")&amp;IF(AND(H42="Yes",J42=""),"NO DELIVERY METHOD; ","")&amp;IF(N(M42)=0,"NO FOLLOW-UP DATE; ","")&amp;IF(OR(AND(N(M42)&gt;0,TODAY()&gt;N(M42)),AND(N(M42)=0,H42="Yes",N(I42)&gt;0,TODAY()-N(I42)&gt;N('Settings'!$B$3))),"FOLLOW-UP OVERDUE; ","")&amp;IF(AND(N(A42)&gt;0,TODAY()-N(A42)&gt;N('Settings'!$B$4)),"OPEN TOO LONG; ","")&amp;IF(O42="","NOBODY HANDLING; ",""),LEN(IF(N(A42)=0,"NO DATE OBSERVED; ","")&amp;IF(B42="","NO UNIT; ","")&amp;IF(AND(B42&lt;&gt;"",COUNTIF('Units'!$A$2:$A$300,B42)=0),"UNIT NOT ON LIST; ","")&amp;IF(G42="","NO EVIDENCE LINK; ","")&amp;IF(AND(H42="Yes",K42=""),"NOTICE SENT, NO COPY SAVED; ","")&amp;IF(AND(H42="Yes",N(I42)=0),"NOTICE SENT, NO DATE; ","")&amp;IF(AND(H42="Yes",J42=""),"NO DELIVERY METHOD; ","")&amp;IF(N(M42)=0,"NO FOLLOW-UP DATE; ","")&amp;IF(OR(AND(N(M42)&gt;0,TODAY()&gt;N(M42)),AND(N(M42)=0,H42="Yes",N(I42)&gt;0,TODAY()-N(I42)&gt;N('Settings'!$B$3))),"FOLLOW-UP OVERDUE; ","")&amp;IF(AND(N(A42)&gt;0,TODAY()-N(A42)&gt;N('Settings'!$B$4)),"OPEN TOO LONG; ","")&amp;IF(O42="","NOBODY HANDLING; ",""))-2)))</f>
        <v/>
      </c>
    </row>
    <row r="43">
      <c r="A43" s="6" t="n"/>
      <c r="I43" s="6" t="n"/>
      <c r="M43" s="6" t="n"/>
      <c r="N43" s="6" t="n"/>
      <c r="P43" s="8">
        <f>IF(OR(NOT(OR(A43&lt;&gt;"",B43&lt;&gt;"",C43&lt;&gt;"",F43&lt;&gt;"")),N(A43)=0),"",IF(N(N43)&gt;0,N(N43),TODAY())-N(A43))</f>
        <v/>
      </c>
      <c r="Q43">
        <f>IF(OR(NOT(OR(A43&lt;&gt;"",B43&lt;&gt;"",C43&lt;&gt;"",F43&lt;&gt;"")),N(N43)&gt;0),"",IF(IF(N(A43)=0,"NO DATE OBSERVED; ","")&amp;IF(B43="","NO UNIT; ","")&amp;IF(AND(B43&lt;&gt;"",COUNTIF('Units'!$A$2:$A$300,B43)=0),"UNIT NOT ON LIST; ","")&amp;IF(G43="","NO EVIDENCE LINK; ","")&amp;IF(AND(H43="Yes",K43=""),"NOTICE SENT, NO COPY SAVED; ","")&amp;IF(AND(H43="Yes",N(I43)=0),"NOTICE SENT, NO DATE; ","")&amp;IF(AND(H43="Yes",J43=""),"NO DELIVERY METHOD; ","")&amp;IF(N(M43)=0,"NO FOLLOW-UP DATE; ","")&amp;IF(OR(AND(N(M43)&gt;0,TODAY()&gt;N(M43)),AND(N(M43)=0,H43="Yes",N(I43)&gt;0,TODAY()-N(I43)&gt;N('Settings'!$B$3))),"FOLLOW-UP OVERDUE; ","")&amp;IF(AND(N(A43)&gt;0,TODAY()-N(A43)&gt;N('Settings'!$B$4)),"OPEN TOO LONG; ","")&amp;IF(O43="","NOBODY HANDLING; ","")="","",LEFT(IF(N(A43)=0,"NO DATE OBSERVED; ","")&amp;IF(B43="","NO UNIT; ","")&amp;IF(AND(B43&lt;&gt;"",COUNTIF('Units'!$A$2:$A$300,B43)=0),"UNIT NOT ON LIST; ","")&amp;IF(G43="","NO EVIDENCE LINK; ","")&amp;IF(AND(H43="Yes",K43=""),"NOTICE SENT, NO COPY SAVED; ","")&amp;IF(AND(H43="Yes",N(I43)=0),"NOTICE SENT, NO DATE; ","")&amp;IF(AND(H43="Yes",J43=""),"NO DELIVERY METHOD; ","")&amp;IF(N(M43)=0,"NO FOLLOW-UP DATE; ","")&amp;IF(OR(AND(N(M43)&gt;0,TODAY()&gt;N(M43)),AND(N(M43)=0,H43="Yes",N(I43)&gt;0,TODAY()-N(I43)&gt;N('Settings'!$B$3))),"FOLLOW-UP OVERDUE; ","")&amp;IF(AND(N(A43)&gt;0,TODAY()-N(A43)&gt;N('Settings'!$B$4)),"OPEN TOO LONG; ","")&amp;IF(O43="","NOBODY HANDLING; ",""),LEN(IF(N(A43)=0,"NO DATE OBSERVED; ","")&amp;IF(B43="","NO UNIT; ","")&amp;IF(AND(B43&lt;&gt;"",COUNTIF('Units'!$A$2:$A$300,B43)=0),"UNIT NOT ON LIST; ","")&amp;IF(G43="","NO EVIDENCE LINK; ","")&amp;IF(AND(H43="Yes",K43=""),"NOTICE SENT, NO COPY SAVED; ","")&amp;IF(AND(H43="Yes",N(I43)=0),"NOTICE SENT, NO DATE; ","")&amp;IF(AND(H43="Yes",J43=""),"NO DELIVERY METHOD; ","")&amp;IF(N(M43)=0,"NO FOLLOW-UP DATE; ","")&amp;IF(OR(AND(N(M43)&gt;0,TODAY()&gt;N(M43)),AND(N(M43)=0,H43="Yes",N(I43)&gt;0,TODAY()-N(I43)&gt;N('Settings'!$B$3))),"FOLLOW-UP OVERDUE; ","")&amp;IF(AND(N(A43)&gt;0,TODAY()-N(A43)&gt;N('Settings'!$B$4)),"OPEN TOO LONG; ","")&amp;IF(O43="","NOBODY HANDLING; ",""))-2)))</f>
        <v/>
      </c>
    </row>
    <row r="44">
      <c r="A44" s="6" t="n"/>
      <c r="I44" s="6" t="n"/>
      <c r="M44" s="6" t="n"/>
      <c r="N44" s="6" t="n"/>
      <c r="P44" s="8">
        <f>IF(OR(NOT(OR(A44&lt;&gt;"",B44&lt;&gt;"",C44&lt;&gt;"",F44&lt;&gt;"")),N(A44)=0),"",IF(N(N44)&gt;0,N(N44),TODAY())-N(A44))</f>
        <v/>
      </c>
      <c r="Q44">
        <f>IF(OR(NOT(OR(A44&lt;&gt;"",B44&lt;&gt;"",C44&lt;&gt;"",F44&lt;&gt;"")),N(N44)&gt;0),"",IF(IF(N(A44)=0,"NO DATE OBSERVED; ","")&amp;IF(B44="","NO UNIT; ","")&amp;IF(AND(B44&lt;&gt;"",COUNTIF('Units'!$A$2:$A$300,B44)=0),"UNIT NOT ON LIST; ","")&amp;IF(G44="","NO EVIDENCE LINK; ","")&amp;IF(AND(H44="Yes",K44=""),"NOTICE SENT, NO COPY SAVED; ","")&amp;IF(AND(H44="Yes",N(I44)=0),"NOTICE SENT, NO DATE; ","")&amp;IF(AND(H44="Yes",J44=""),"NO DELIVERY METHOD; ","")&amp;IF(N(M44)=0,"NO FOLLOW-UP DATE; ","")&amp;IF(OR(AND(N(M44)&gt;0,TODAY()&gt;N(M44)),AND(N(M44)=0,H44="Yes",N(I44)&gt;0,TODAY()-N(I44)&gt;N('Settings'!$B$3))),"FOLLOW-UP OVERDUE; ","")&amp;IF(AND(N(A44)&gt;0,TODAY()-N(A44)&gt;N('Settings'!$B$4)),"OPEN TOO LONG; ","")&amp;IF(O44="","NOBODY HANDLING; ","")="","",LEFT(IF(N(A44)=0,"NO DATE OBSERVED; ","")&amp;IF(B44="","NO UNIT; ","")&amp;IF(AND(B44&lt;&gt;"",COUNTIF('Units'!$A$2:$A$300,B44)=0),"UNIT NOT ON LIST; ","")&amp;IF(G44="","NO EVIDENCE LINK; ","")&amp;IF(AND(H44="Yes",K44=""),"NOTICE SENT, NO COPY SAVED; ","")&amp;IF(AND(H44="Yes",N(I44)=0),"NOTICE SENT, NO DATE; ","")&amp;IF(AND(H44="Yes",J44=""),"NO DELIVERY METHOD; ","")&amp;IF(N(M44)=0,"NO FOLLOW-UP DATE; ","")&amp;IF(OR(AND(N(M44)&gt;0,TODAY()&gt;N(M44)),AND(N(M44)=0,H44="Yes",N(I44)&gt;0,TODAY()-N(I44)&gt;N('Settings'!$B$3))),"FOLLOW-UP OVERDUE; ","")&amp;IF(AND(N(A44)&gt;0,TODAY()-N(A44)&gt;N('Settings'!$B$4)),"OPEN TOO LONG; ","")&amp;IF(O44="","NOBODY HANDLING; ",""),LEN(IF(N(A44)=0,"NO DATE OBSERVED; ","")&amp;IF(B44="","NO UNIT; ","")&amp;IF(AND(B44&lt;&gt;"",COUNTIF('Units'!$A$2:$A$300,B44)=0),"UNIT NOT ON LIST; ","")&amp;IF(G44="","NO EVIDENCE LINK; ","")&amp;IF(AND(H44="Yes",K44=""),"NOTICE SENT, NO COPY SAVED; ","")&amp;IF(AND(H44="Yes",N(I44)=0),"NOTICE SENT, NO DATE; ","")&amp;IF(AND(H44="Yes",J44=""),"NO DELIVERY METHOD; ","")&amp;IF(N(M44)=0,"NO FOLLOW-UP DATE; ","")&amp;IF(OR(AND(N(M44)&gt;0,TODAY()&gt;N(M44)),AND(N(M44)=0,H44="Yes",N(I44)&gt;0,TODAY()-N(I44)&gt;N('Settings'!$B$3))),"FOLLOW-UP OVERDUE; ","")&amp;IF(AND(N(A44)&gt;0,TODAY()-N(A44)&gt;N('Settings'!$B$4)),"OPEN TOO LONG; ","")&amp;IF(O44="","NOBODY HANDLING; ",""))-2)))</f>
        <v/>
      </c>
    </row>
    <row r="45">
      <c r="A45" s="6" t="n"/>
      <c r="I45" s="6" t="n"/>
      <c r="M45" s="6" t="n"/>
      <c r="N45" s="6" t="n"/>
      <c r="P45" s="8">
        <f>IF(OR(NOT(OR(A45&lt;&gt;"",B45&lt;&gt;"",C45&lt;&gt;"",F45&lt;&gt;"")),N(A45)=0),"",IF(N(N45)&gt;0,N(N45),TODAY())-N(A45))</f>
        <v/>
      </c>
      <c r="Q45">
        <f>IF(OR(NOT(OR(A45&lt;&gt;"",B45&lt;&gt;"",C45&lt;&gt;"",F45&lt;&gt;"")),N(N45)&gt;0),"",IF(IF(N(A45)=0,"NO DATE OBSERVED; ","")&amp;IF(B45="","NO UNIT; ","")&amp;IF(AND(B45&lt;&gt;"",COUNTIF('Units'!$A$2:$A$300,B45)=0),"UNIT NOT ON LIST; ","")&amp;IF(G45="","NO EVIDENCE LINK; ","")&amp;IF(AND(H45="Yes",K45=""),"NOTICE SENT, NO COPY SAVED; ","")&amp;IF(AND(H45="Yes",N(I45)=0),"NOTICE SENT, NO DATE; ","")&amp;IF(AND(H45="Yes",J45=""),"NO DELIVERY METHOD; ","")&amp;IF(N(M45)=0,"NO FOLLOW-UP DATE; ","")&amp;IF(OR(AND(N(M45)&gt;0,TODAY()&gt;N(M45)),AND(N(M45)=0,H45="Yes",N(I45)&gt;0,TODAY()-N(I45)&gt;N('Settings'!$B$3))),"FOLLOW-UP OVERDUE; ","")&amp;IF(AND(N(A45)&gt;0,TODAY()-N(A45)&gt;N('Settings'!$B$4)),"OPEN TOO LONG; ","")&amp;IF(O45="","NOBODY HANDLING; ","")="","",LEFT(IF(N(A45)=0,"NO DATE OBSERVED; ","")&amp;IF(B45="","NO UNIT; ","")&amp;IF(AND(B45&lt;&gt;"",COUNTIF('Units'!$A$2:$A$300,B45)=0),"UNIT NOT ON LIST; ","")&amp;IF(G45="","NO EVIDENCE LINK; ","")&amp;IF(AND(H45="Yes",K45=""),"NOTICE SENT, NO COPY SAVED; ","")&amp;IF(AND(H45="Yes",N(I45)=0),"NOTICE SENT, NO DATE; ","")&amp;IF(AND(H45="Yes",J45=""),"NO DELIVERY METHOD; ","")&amp;IF(N(M45)=0,"NO FOLLOW-UP DATE; ","")&amp;IF(OR(AND(N(M45)&gt;0,TODAY()&gt;N(M45)),AND(N(M45)=0,H45="Yes",N(I45)&gt;0,TODAY()-N(I45)&gt;N('Settings'!$B$3))),"FOLLOW-UP OVERDUE; ","")&amp;IF(AND(N(A45)&gt;0,TODAY()-N(A45)&gt;N('Settings'!$B$4)),"OPEN TOO LONG; ","")&amp;IF(O45="","NOBODY HANDLING; ",""),LEN(IF(N(A45)=0,"NO DATE OBSERVED; ","")&amp;IF(B45="","NO UNIT; ","")&amp;IF(AND(B45&lt;&gt;"",COUNTIF('Units'!$A$2:$A$300,B45)=0),"UNIT NOT ON LIST; ","")&amp;IF(G45="","NO EVIDENCE LINK; ","")&amp;IF(AND(H45="Yes",K45=""),"NOTICE SENT, NO COPY SAVED; ","")&amp;IF(AND(H45="Yes",N(I45)=0),"NOTICE SENT, NO DATE; ","")&amp;IF(AND(H45="Yes",J45=""),"NO DELIVERY METHOD; ","")&amp;IF(N(M45)=0,"NO FOLLOW-UP DATE; ","")&amp;IF(OR(AND(N(M45)&gt;0,TODAY()&gt;N(M45)),AND(N(M45)=0,H45="Yes",N(I45)&gt;0,TODAY()-N(I45)&gt;N('Settings'!$B$3))),"FOLLOW-UP OVERDUE; ","")&amp;IF(AND(N(A45)&gt;0,TODAY()-N(A45)&gt;N('Settings'!$B$4)),"OPEN TOO LONG; ","")&amp;IF(O45="","NOBODY HANDLING; ",""))-2)))</f>
        <v/>
      </c>
    </row>
    <row r="46">
      <c r="A46" s="6" t="n"/>
      <c r="I46" s="6" t="n"/>
      <c r="M46" s="6" t="n"/>
      <c r="N46" s="6" t="n"/>
      <c r="P46" s="8">
        <f>IF(OR(NOT(OR(A46&lt;&gt;"",B46&lt;&gt;"",C46&lt;&gt;"",F46&lt;&gt;"")),N(A46)=0),"",IF(N(N46)&gt;0,N(N46),TODAY())-N(A46))</f>
        <v/>
      </c>
      <c r="Q46">
        <f>IF(OR(NOT(OR(A46&lt;&gt;"",B46&lt;&gt;"",C46&lt;&gt;"",F46&lt;&gt;"")),N(N46)&gt;0),"",IF(IF(N(A46)=0,"NO DATE OBSERVED; ","")&amp;IF(B46="","NO UNIT; ","")&amp;IF(AND(B46&lt;&gt;"",COUNTIF('Units'!$A$2:$A$300,B46)=0),"UNIT NOT ON LIST; ","")&amp;IF(G46="","NO EVIDENCE LINK; ","")&amp;IF(AND(H46="Yes",K46=""),"NOTICE SENT, NO COPY SAVED; ","")&amp;IF(AND(H46="Yes",N(I46)=0),"NOTICE SENT, NO DATE; ","")&amp;IF(AND(H46="Yes",J46=""),"NO DELIVERY METHOD; ","")&amp;IF(N(M46)=0,"NO FOLLOW-UP DATE; ","")&amp;IF(OR(AND(N(M46)&gt;0,TODAY()&gt;N(M46)),AND(N(M46)=0,H46="Yes",N(I46)&gt;0,TODAY()-N(I46)&gt;N('Settings'!$B$3))),"FOLLOW-UP OVERDUE; ","")&amp;IF(AND(N(A46)&gt;0,TODAY()-N(A46)&gt;N('Settings'!$B$4)),"OPEN TOO LONG; ","")&amp;IF(O46="","NOBODY HANDLING; ","")="","",LEFT(IF(N(A46)=0,"NO DATE OBSERVED; ","")&amp;IF(B46="","NO UNIT; ","")&amp;IF(AND(B46&lt;&gt;"",COUNTIF('Units'!$A$2:$A$300,B46)=0),"UNIT NOT ON LIST; ","")&amp;IF(G46="","NO EVIDENCE LINK; ","")&amp;IF(AND(H46="Yes",K46=""),"NOTICE SENT, NO COPY SAVED; ","")&amp;IF(AND(H46="Yes",N(I46)=0),"NOTICE SENT, NO DATE; ","")&amp;IF(AND(H46="Yes",J46=""),"NO DELIVERY METHOD; ","")&amp;IF(N(M46)=0,"NO FOLLOW-UP DATE; ","")&amp;IF(OR(AND(N(M46)&gt;0,TODAY()&gt;N(M46)),AND(N(M46)=0,H46="Yes",N(I46)&gt;0,TODAY()-N(I46)&gt;N('Settings'!$B$3))),"FOLLOW-UP OVERDUE; ","")&amp;IF(AND(N(A46)&gt;0,TODAY()-N(A46)&gt;N('Settings'!$B$4)),"OPEN TOO LONG; ","")&amp;IF(O46="","NOBODY HANDLING; ",""),LEN(IF(N(A46)=0,"NO DATE OBSERVED; ","")&amp;IF(B46="","NO UNIT; ","")&amp;IF(AND(B46&lt;&gt;"",COUNTIF('Units'!$A$2:$A$300,B46)=0),"UNIT NOT ON LIST; ","")&amp;IF(G46="","NO EVIDENCE LINK; ","")&amp;IF(AND(H46="Yes",K46=""),"NOTICE SENT, NO COPY SAVED; ","")&amp;IF(AND(H46="Yes",N(I46)=0),"NOTICE SENT, NO DATE; ","")&amp;IF(AND(H46="Yes",J46=""),"NO DELIVERY METHOD; ","")&amp;IF(N(M46)=0,"NO FOLLOW-UP DATE; ","")&amp;IF(OR(AND(N(M46)&gt;0,TODAY()&gt;N(M46)),AND(N(M46)=0,H46="Yes",N(I46)&gt;0,TODAY()-N(I46)&gt;N('Settings'!$B$3))),"FOLLOW-UP OVERDUE; ","")&amp;IF(AND(N(A46)&gt;0,TODAY()-N(A46)&gt;N('Settings'!$B$4)),"OPEN TOO LONG; ","")&amp;IF(O46="","NOBODY HANDLING; ",""))-2)))</f>
        <v/>
      </c>
    </row>
    <row r="47">
      <c r="A47" s="6" t="n"/>
      <c r="I47" s="6" t="n"/>
      <c r="M47" s="6" t="n"/>
      <c r="N47" s="6" t="n"/>
      <c r="P47" s="8">
        <f>IF(OR(NOT(OR(A47&lt;&gt;"",B47&lt;&gt;"",C47&lt;&gt;"",F47&lt;&gt;"")),N(A47)=0),"",IF(N(N47)&gt;0,N(N47),TODAY())-N(A47))</f>
        <v/>
      </c>
      <c r="Q47">
        <f>IF(OR(NOT(OR(A47&lt;&gt;"",B47&lt;&gt;"",C47&lt;&gt;"",F47&lt;&gt;"")),N(N47)&gt;0),"",IF(IF(N(A47)=0,"NO DATE OBSERVED; ","")&amp;IF(B47="","NO UNIT; ","")&amp;IF(AND(B47&lt;&gt;"",COUNTIF('Units'!$A$2:$A$300,B47)=0),"UNIT NOT ON LIST; ","")&amp;IF(G47="","NO EVIDENCE LINK; ","")&amp;IF(AND(H47="Yes",K47=""),"NOTICE SENT, NO COPY SAVED; ","")&amp;IF(AND(H47="Yes",N(I47)=0),"NOTICE SENT, NO DATE; ","")&amp;IF(AND(H47="Yes",J47=""),"NO DELIVERY METHOD; ","")&amp;IF(N(M47)=0,"NO FOLLOW-UP DATE; ","")&amp;IF(OR(AND(N(M47)&gt;0,TODAY()&gt;N(M47)),AND(N(M47)=0,H47="Yes",N(I47)&gt;0,TODAY()-N(I47)&gt;N('Settings'!$B$3))),"FOLLOW-UP OVERDUE; ","")&amp;IF(AND(N(A47)&gt;0,TODAY()-N(A47)&gt;N('Settings'!$B$4)),"OPEN TOO LONG; ","")&amp;IF(O47="","NOBODY HANDLING; ","")="","",LEFT(IF(N(A47)=0,"NO DATE OBSERVED; ","")&amp;IF(B47="","NO UNIT; ","")&amp;IF(AND(B47&lt;&gt;"",COUNTIF('Units'!$A$2:$A$300,B47)=0),"UNIT NOT ON LIST; ","")&amp;IF(G47="","NO EVIDENCE LINK; ","")&amp;IF(AND(H47="Yes",K47=""),"NOTICE SENT, NO COPY SAVED; ","")&amp;IF(AND(H47="Yes",N(I47)=0),"NOTICE SENT, NO DATE; ","")&amp;IF(AND(H47="Yes",J47=""),"NO DELIVERY METHOD; ","")&amp;IF(N(M47)=0,"NO FOLLOW-UP DATE; ","")&amp;IF(OR(AND(N(M47)&gt;0,TODAY()&gt;N(M47)),AND(N(M47)=0,H47="Yes",N(I47)&gt;0,TODAY()-N(I47)&gt;N('Settings'!$B$3))),"FOLLOW-UP OVERDUE; ","")&amp;IF(AND(N(A47)&gt;0,TODAY()-N(A47)&gt;N('Settings'!$B$4)),"OPEN TOO LONG; ","")&amp;IF(O47="","NOBODY HANDLING; ",""),LEN(IF(N(A47)=0,"NO DATE OBSERVED; ","")&amp;IF(B47="","NO UNIT; ","")&amp;IF(AND(B47&lt;&gt;"",COUNTIF('Units'!$A$2:$A$300,B47)=0),"UNIT NOT ON LIST; ","")&amp;IF(G47="","NO EVIDENCE LINK; ","")&amp;IF(AND(H47="Yes",K47=""),"NOTICE SENT, NO COPY SAVED; ","")&amp;IF(AND(H47="Yes",N(I47)=0),"NOTICE SENT, NO DATE; ","")&amp;IF(AND(H47="Yes",J47=""),"NO DELIVERY METHOD; ","")&amp;IF(N(M47)=0,"NO FOLLOW-UP DATE; ","")&amp;IF(OR(AND(N(M47)&gt;0,TODAY()&gt;N(M47)),AND(N(M47)=0,H47="Yes",N(I47)&gt;0,TODAY()-N(I47)&gt;N('Settings'!$B$3))),"FOLLOW-UP OVERDUE; ","")&amp;IF(AND(N(A47)&gt;0,TODAY()-N(A47)&gt;N('Settings'!$B$4)),"OPEN TOO LONG; ","")&amp;IF(O47="","NOBODY HANDLING; ",""))-2)))</f>
        <v/>
      </c>
    </row>
    <row r="48">
      <c r="A48" s="6" t="n"/>
      <c r="I48" s="6" t="n"/>
      <c r="M48" s="6" t="n"/>
      <c r="N48" s="6" t="n"/>
      <c r="P48" s="8">
        <f>IF(OR(NOT(OR(A48&lt;&gt;"",B48&lt;&gt;"",C48&lt;&gt;"",F48&lt;&gt;"")),N(A48)=0),"",IF(N(N48)&gt;0,N(N48),TODAY())-N(A48))</f>
        <v/>
      </c>
      <c r="Q48">
        <f>IF(OR(NOT(OR(A48&lt;&gt;"",B48&lt;&gt;"",C48&lt;&gt;"",F48&lt;&gt;"")),N(N48)&gt;0),"",IF(IF(N(A48)=0,"NO DATE OBSERVED; ","")&amp;IF(B48="","NO UNIT; ","")&amp;IF(AND(B48&lt;&gt;"",COUNTIF('Units'!$A$2:$A$300,B48)=0),"UNIT NOT ON LIST; ","")&amp;IF(G48="","NO EVIDENCE LINK; ","")&amp;IF(AND(H48="Yes",K48=""),"NOTICE SENT, NO COPY SAVED; ","")&amp;IF(AND(H48="Yes",N(I48)=0),"NOTICE SENT, NO DATE; ","")&amp;IF(AND(H48="Yes",J48=""),"NO DELIVERY METHOD; ","")&amp;IF(N(M48)=0,"NO FOLLOW-UP DATE; ","")&amp;IF(OR(AND(N(M48)&gt;0,TODAY()&gt;N(M48)),AND(N(M48)=0,H48="Yes",N(I48)&gt;0,TODAY()-N(I48)&gt;N('Settings'!$B$3))),"FOLLOW-UP OVERDUE; ","")&amp;IF(AND(N(A48)&gt;0,TODAY()-N(A48)&gt;N('Settings'!$B$4)),"OPEN TOO LONG; ","")&amp;IF(O48="","NOBODY HANDLING; ","")="","",LEFT(IF(N(A48)=0,"NO DATE OBSERVED; ","")&amp;IF(B48="","NO UNIT; ","")&amp;IF(AND(B48&lt;&gt;"",COUNTIF('Units'!$A$2:$A$300,B48)=0),"UNIT NOT ON LIST; ","")&amp;IF(G48="","NO EVIDENCE LINK; ","")&amp;IF(AND(H48="Yes",K48=""),"NOTICE SENT, NO COPY SAVED; ","")&amp;IF(AND(H48="Yes",N(I48)=0),"NOTICE SENT, NO DATE; ","")&amp;IF(AND(H48="Yes",J48=""),"NO DELIVERY METHOD; ","")&amp;IF(N(M48)=0,"NO FOLLOW-UP DATE; ","")&amp;IF(OR(AND(N(M48)&gt;0,TODAY()&gt;N(M48)),AND(N(M48)=0,H48="Yes",N(I48)&gt;0,TODAY()-N(I48)&gt;N('Settings'!$B$3))),"FOLLOW-UP OVERDUE; ","")&amp;IF(AND(N(A48)&gt;0,TODAY()-N(A48)&gt;N('Settings'!$B$4)),"OPEN TOO LONG; ","")&amp;IF(O48="","NOBODY HANDLING; ",""),LEN(IF(N(A48)=0,"NO DATE OBSERVED; ","")&amp;IF(B48="","NO UNIT; ","")&amp;IF(AND(B48&lt;&gt;"",COUNTIF('Units'!$A$2:$A$300,B48)=0),"UNIT NOT ON LIST; ","")&amp;IF(G48="","NO EVIDENCE LINK; ","")&amp;IF(AND(H48="Yes",K48=""),"NOTICE SENT, NO COPY SAVED; ","")&amp;IF(AND(H48="Yes",N(I48)=0),"NOTICE SENT, NO DATE; ","")&amp;IF(AND(H48="Yes",J48=""),"NO DELIVERY METHOD; ","")&amp;IF(N(M48)=0,"NO FOLLOW-UP DATE; ","")&amp;IF(OR(AND(N(M48)&gt;0,TODAY()&gt;N(M48)),AND(N(M48)=0,H48="Yes",N(I48)&gt;0,TODAY()-N(I48)&gt;N('Settings'!$B$3))),"FOLLOW-UP OVERDUE; ","")&amp;IF(AND(N(A48)&gt;0,TODAY()-N(A48)&gt;N('Settings'!$B$4)),"OPEN TOO LONG; ","")&amp;IF(O48="","NOBODY HANDLING; ",""))-2)))</f>
        <v/>
      </c>
    </row>
    <row r="49">
      <c r="A49" s="6" t="n"/>
      <c r="I49" s="6" t="n"/>
      <c r="M49" s="6" t="n"/>
      <c r="N49" s="6" t="n"/>
      <c r="P49" s="8">
        <f>IF(OR(NOT(OR(A49&lt;&gt;"",B49&lt;&gt;"",C49&lt;&gt;"",F49&lt;&gt;"")),N(A49)=0),"",IF(N(N49)&gt;0,N(N49),TODAY())-N(A49))</f>
        <v/>
      </c>
      <c r="Q49">
        <f>IF(OR(NOT(OR(A49&lt;&gt;"",B49&lt;&gt;"",C49&lt;&gt;"",F49&lt;&gt;"")),N(N49)&gt;0),"",IF(IF(N(A49)=0,"NO DATE OBSERVED; ","")&amp;IF(B49="","NO UNIT; ","")&amp;IF(AND(B49&lt;&gt;"",COUNTIF('Units'!$A$2:$A$300,B49)=0),"UNIT NOT ON LIST; ","")&amp;IF(G49="","NO EVIDENCE LINK; ","")&amp;IF(AND(H49="Yes",K49=""),"NOTICE SENT, NO COPY SAVED; ","")&amp;IF(AND(H49="Yes",N(I49)=0),"NOTICE SENT, NO DATE; ","")&amp;IF(AND(H49="Yes",J49=""),"NO DELIVERY METHOD; ","")&amp;IF(N(M49)=0,"NO FOLLOW-UP DATE; ","")&amp;IF(OR(AND(N(M49)&gt;0,TODAY()&gt;N(M49)),AND(N(M49)=0,H49="Yes",N(I49)&gt;0,TODAY()-N(I49)&gt;N('Settings'!$B$3))),"FOLLOW-UP OVERDUE; ","")&amp;IF(AND(N(A49)&gt;0,TODAY()-N(A49)&gt;N('Settings'!$B$4)),"OPEN TOO LONG; ","")&amp;IF(O49="","NOBODY HANDLING; ","")="","",LEFT(IF(N(A49)=0,"NO DATE OBSERVED; ","")&amp;IF(B49="","NO UNIT; ","")&amp;IF(AND(B49&lt;&gt;"",COUNTIF('Units'!$A$2:$A$300,B49)=0),"UNIT NOT ON LIST; ","")&amp;IF(G49="","NO EVIDENCE LINK; ","")&amp;IF(AND(H49="Yes",K49=""),"NOTICE SENT, NO COPY SAVED; ","")&amp;IF(AND(H49="Yes",N(I49)=0),"NOTICE SENT, NO DATE; ","")&amp;IF(AND(H49="Yes",J49=""),"NO DELIVERY METHOD; ","")&amp;IF(N(M49)=0,"NO FOLLOW-UP DATE; ","")&amp;IF(OR(AND(N(M49)&gt;0,TODAY()&gt;N(M49)),AND(N(M49)=0,H49="Yes",N(I49)&gt;0,TODAY()-N(I49)&gt;N('Settings'!$B$3))),"FOLLOW-UP OVERDUE; ","")&amp;IF(AND(N(A49)&gt;0,TODAY()-N(A49)&gt;N('Settings'!$B$4)),"OPEN TOO LONG; ","")&amp;IF(O49="","NOBODY HANDLING; ",""),LEN(IF(N(A49)=0,"NO DATE OBSERVED; ","")&amp;IF(B49="","NO UNIT; ","")&amp;IF(AND(B49&lt;&gt;"",COUNTIF('Units'!$A$2:$A$300,B49)=0),"UNIT NOT ON LIST; ","")&amp;IF(G49="","NO EVIDENCE LINK; ","")&amp;IF(AND(H49="Yes",K49=""),"NOTICE SENT, NO COPY SAVED; ","")&amp;IF(AND(H49="Yes",N(I49)=0),"NOTICE SENT, NO DATE; ","")&amp;IF(AND(H49="Yes",J49=""),"NO DELIVERY METHOD; ","")&amp;IF(N(M49)=0,"NO FOLLOW-UP DATE; ","")&amp;IF(OR(AND(N(M49)&gt;0,TODAY()&gt;N(M49)),AND(N(M49)=0,H49="Yes",N(I49)&gt;0,TODAY()-N(I49)&gt;N('Settings'!$B$3))),"FOLLOW-UP OVERDUE; ","")&amp;IF(AND(N(A49)&gt;0,TODAY()-N(A49)&gt;N('Settings'!$B$4)),"OPEN TOO LONG; ","")&amp;IF(O49="","NOBODY HANDLING; ",""))-2)))</f>
        <v/>
      </c>
    </row>
    <row r="50">
      <c r="A50" s="6" t="n"/>
      <c r="I50" s="6" t="n"/>
      <c r="M50" s="6" t="n"/>
      <c r="N50" s="6" t="n"/>
      <c r="P50" s="8">
        <f>IF(OR(NOT(OR(A50&lt;&gt;"",B50&lt;&gt;"",C50&lt;&gt;"",F50&lt;&gt;"")),N(A50)=0),"",IF(N(N50)&gt;0,N(N50),TODAY())-N(A50))</f>
        <v/>
      </c>
      <c r="Q50">
        <f>IF(OR(NOT(OR(A50&lt;&gt;"",B50&lt;&gt;"",C50&lt;&gt;"",F50&lt;&gt;"")),N(N50)&gt;0),"",IF(IF(N(A50)=0,"NO DATE OBSERVED; ","")&amp;IF(B50="","NO UNIT; ","")&amp;IF(AND(B50&lt;&gt;"",COUNTIF('Units'!$A$2:$A$300,B50)=0),"UNIT NOT ON LIST; ","")&amp;IF(G50="","NO EVIDENCE LINK; ","")&amp;IF(AND(H50="Yes",K50=""),"NOTICE SENT, NO COPY SAVED; ","")&amp;IF(AND(H50="Yes",N(I50)=0),"NOTICE SENT, NO DATE; ","")&amp;IF(AND(H50="Yes",J50=""),"NO DELIVERY METHOD; ","")&amp;IF(N(M50)=0,"NO FOLLOW-UP DATE; ","")&amp;IF(OR(AND(N(M50)&gt;0,TODAY()&gt;N(M50)),AND(N(M50)=0,H50="Yes",N(I50)&gt;0,TODAY()-N(I50)&gt;N('Settings'!$B$3))),"FOLLOW-UP OVERDUE; ","")&amp;IF(AND(N(A50)&gt;0,TODAY()-N(A50)&gt;N('Settings'!$B$4)),"OPEN TOO LONG; ","")&amp;IF(O50="","NOBODY HANDLING; ","")="","",LEFT(IF(N(A50)=0,"NO DATE OBSERVED; ","")&amp;IF(B50="","NO UNIT; ","")&amp;IF(AND(B50&lt;&gt;"",COUNTIF('Units'!$A$2:$A$300,B50)=0),"UNIT NOT ON LIST; ","")&amp;IF(G50="","NO EVIDENCE LINK; ","")&amp;IF(AND(H50="Yes",K50=""),"NOTICE SENT, NO COPY SAVED; ","")&amp;IF(AND(H50="Yes",N(I50)=0),"NOTICE SENT, NO DATE; ","")&amp;IF(AND(H50="Yes",J50=""),"NO DELIVERY METHOD; ","")&amp;IF(N(M50)=0,"NO FOLLOW-UP DATE; ","")&amp;IF(OR(AND(N(M50)&gt;0,TODAY()&gt;N(M50)),AND(N(M50)=0,H50="Yes",N(I50)&gt;0,TODAY()-N(I50)&gt;N('Settings'!$B$3))),"FOLLOW-UP OVERDUE; ","")&amp;IF(AND(N(A50)&gt;0,TODAY()-N(A50)&gt;N('Settings'!$B$4)),"OPEN TOO LONG; ","")&amp;IF(O50="","NOBODY HANDLING; ",""),LEN(IF(N(A50)=0,"NO DATE OBSERVED; ","")&amp;IF(B50="","NO UNIT; ","")&amp;IF(AND(B50&lt;&gt;"",COUNTIF('Units'!$A$2:$A$300,B50)=0),"UNIT NOT ON LIST; ","")&amp;IF(G50="","NO EVIDENCE LINK; ","")&amp;IF(AND(H50="Yes",K50=""),"NOTICE SENT, NO COPY SAVED; ","")&amp;IF(AND(H50="Yes",N(I50)=0),"NOTICE SENT, NO DATE; ","")&amp;IF(AND(H50="Yes",J50=""),"NO DELIVERY METHOD; ","")&amp;IF(N(M50)=0,"NO FOLLOW-UP DATE; ","")&amp;IF(OR(AND(N(M50)&gt;0,TODAY()&gt;N(M50)),AND(N(M50)=0,H50="Yes",N(I50)&gt;0,TODAY()-N(I50)&gt;N('Settings'!$B$3))),"FOLLOW-UP OVERDUE; ","")&amp;IF(AND(N(A50)&gt;0,TODAY()-N(A50)&gt;N('Settings'!$B$4)),"OPEN TOO LONG; ","")&amp;IF(O50="","NOBODY HANDLING; ",""))-2)))</f>
        <v/>
      </c>
    </row>
    <row r="51">
      <c r="A51" s="6" t="n"/>
      <c r="I51" s="6" t="n"/>
      <c r="M51" s="6" t="n"/>
      <c r="N51" s="6" t="n"/>
      <c r="P51" s="8">
        <f>IF(OR(NOT(OR(A51&lt;&gt;"",B51&lt;&gt;"",C51&lt;&gt;"",F51&lt;&gt;"")),N(A51)=0),"",IF(N(N51)&gt;0,N(N51),TODAY())-N(A51))</f>
        <v/>
      </c>
      <c r="Q51">
        <f>IF(OR(NOT(OR(A51&lt;&gt;"",B51&lt;&gt;"",C51&lt;&gt;"",F51&lt;&gt;"")),N(N51)&gt;0),"",IF(IF(N(A51)=0,"NO DATE OBSERVED; ","")&amp;IF(B51="","NO UNIT; ","")&amp;IF(AND(B51&lt;&gt;"",COUNTIF('Units'!$A$2:$A$300,B51)=0),"UNIT NOT ON LIST; ","")&amp;IF(G51="","NO EVIDENCE LINK; ","")&amp;IF(AND(H51="Yes",K51=""),"NOTICE SENT, NO COPY SAVED; ","")&amp;IF(AND(H51="Yes",N(I51)=0),"NOTICE SENT, NO DATE; ","")&amp;IF(AND(H51="Yes",J51=""),"NO DELIVERY METHOD; ","")&amp;IF(N(M51)=0,"NO FOLLOW-UP DATE; ","")&amp;IF(OR(AND(N(M51)&gt;0,TODAY()&gt;N(M51)),AND(N(M51)=0,H51="Yes",N(I51)&gt;0,TODAY()-N(I51)&gt;N('Settings'!$B$3))),"FOLLOW-UP OVERDUE; ","")&amp;IF(AND(N(A51)&gt;0,TODAY()-N(A51)&gt;N('Settings'!$B$4)),"OPEN TOO LONG; ","")&amp;IF(O51="","NOBODY HANDLING; ","")="","",LEFT(IF(N(A51)=0,"NO DATE OBSERVED; ","")&amp;IF(B51="","NO UNIT; ","")&amp;IF(AND(B51&lt;&gt;"",COUNTIF('Units'!$A$2:$A$300,B51)=0),"UNIT NOT ON LIST; ","")&amp;IF(G51="","NO EVIDENCE LINK; ","")&amp;IF(AND(H51="Yes",K51=""),"NOTICE SENT, NO COPY SAVED; ","")&amp;IF(AND(H51="Yes",N(I51)=0),"NOTICE SENT, NO DATE; ","")&amp;IF(AND(H51="Yes",J51=""),"NO DELIVERY METHOD; ","")&amp;IF(N(M51)=0,"NO FOLLOW-UP DATE; ","")&amp;IF(OR(AND(N(M51)&gt;0,TODAY()&gt;N(M51)),AND(N(M51)=0,H51="Yes",N(I51)&gt;0,TODAY()-N(I51)&gt;N('Settings'!$B$3))),"FOLLOW-UP OVERDUE; ","")&amp;IF(AND(N(A51)&gt;0,TODAY()-N(A51)&gt;N('Settings'!$B$4)),"OPEN TOO LONG; ","")&amp;IF(O51="","NOBODY HANDLING; ",""),LEN(IF(N(A51)=0,"NO DATE OBSERVED; ","")&amp;IF(B51="","NO UNIT; ","")&amp;IF(AND(B51&lt;&gt;"",COUNTIF('Units'!$A$2:$A$300,B51)=0),"UNIT NOT ON LIST; ","")&amp;IF(G51="","NO EVIDENCE LINK; ","")&amp;IF(AND(H51="Yes",K51=""),"NOTICE SENT, NO COPY SAVED; ","")&amp;IF(AND(H51="Yes",N(I51)=0),"NOTICE SENT, NO DATE; ","")&amp;IF(AND(H51="Yes",J51=""),"NO DELIVERY METHOD; ","")&amp;IF(N(M51)=0,"NO FOLLOW-UP DATE; ","")&amp;IF(OR(AND(N(M51)&gt;0,TODAY()&gt;N(M51)),AND(N(M51)=0,H51="Yes",N(I51)&gt;0,TODAY()-N(I51)&gt;N('Settings'!$B$3))),"FOLLOW-UP OVERDUE; ","")&amp;IF(AND(N(A51)&gt;0,TODAY()-N(A51)&gt;N('Settings'!$B$4)),"OPEN TOO LONG; ","")&amp;IF(O51="","NOBODY HANDLING; ",""))-2)))</f>
        <v/>
      </c>
    </row>
    <row r="52">
      <c r="A52" s="6" t="n"/>
      <c r="I52" s="6" t="n"/>
      <c r="M52" s="6" t="n"/>
      <c r="N52" s="6" t="n"/>
      <c r="P52" s="8">
        <f>IF(OR(NOT(OR(A52&lt;&gt;"",B52&lt;&gt;"",C52&lt;&gt;"",F52&lt;&gt;"")),N(A52)=0),"",IF(N(N52)&gt;0,N(N52),TODAY())-N(A52))</f>
        <v/>
      </c>
      <c r="Q52">
        <f>IF(OR(NOT(OR(A52&lt;&gt;"",B52&lt;&gt;"",C52&lt;&gt;"",F52&lt;&gt;"")),N(N52)&gt;0),"",IF(IF(N(A52)=0,"NO DATE OBSERVED; ","")&amp;IF(B52="","NO UNIT; ","")&amp;IF(AND(B52&lt;&gt;"",COUNTIF('Units'!$A$2:$A$300,B52)=0),"UNIT NOT ON LIST; ","")&amp;IF(G52="","NO EVIDENCE LINK; ","")&amp;IF(AND(H52="Yes",K52=""),"NOTICE SENT, NO COPY SAVED; ","")&amp;IF(AND(H52="Yes",N(I52)=0),"NOTICE SENT, NO DATE; ","")&amp;IF(AND(H52="Yes",J52=""),"NO DELIVERY METHOD; ","")&amp;IF(N(M52)=0,"NO FOLLOW-UP DATE; ","")&amp;IF(OR(AND(N(M52)&gt;0,TODAY()&gt;N(M52)),AND(N(M52)=0,H52="Yes",N(I52)&gt;0,TODAY()-N(I52)&gt;N('Settings'!$B$3))),"FOLLOW-UP OVERDUE; ","")&amp;IF(AND(N(A52)&gt;0,TODAY()-N(A52)&gt;N('Settings'!$B$4)),"OPEN TOO LONG; ","")&amp;IF(O52="","NOBODY HANDLING; ","")="","",LEFT(IF(N(A52)=0,"NO DATE OBSERVED; ","")&amp;IF(B52="","NO UNIT; ","")&amp;IF(AND(B52&lt;&gt;"",COUNTIF('Units'!$A$2:$A$300,B52)=0),"UNIT NOT ON LIST; ","")&amp;IF(G52="","NO EVIDENCE LINK; ","")&amp;IF(AND(H52="Yes",K52=""),"NOTICE SENT, NO COPY SAVED; ","")&amp;IF(AND(H52="Yes",N(I52)=0),"NOTICE SENT, NO DATE; ","")&amp;IF(AND(H52="Yes",J52=""),"NO DELIVERY METHOD; ","")&amp;IF(N(M52)=0,"NO FOLLOW-UP DATE; ","")&amp;IF(OR(AND(N(M52)&gt;0,TODAY()&gt;N(M52)),AND(N(M52)=0,H52="Yes",N(I52)&gt;0,TODAY()-N(I52)&gt;N('Settings'!$B$3))),"FOLLOW-UP OVERDUE; ","")&amp;IF(AND(N(A52)&gt;0,TODAY()-N(A52)&gt;N('Settings'!$B$4)),"OPEN TOO LONG; ","")&amp;IF(O52="","NOBODY HANDLING; ",""),LEN(IF(N(A52)=0,"NO DATE OBSERVED; ","")&amp;IF(B52="","NO UNIT; ","")&amp;IF(AND(B52&lt;&gt;"",COUNTIF('Units'!$A$2:$A$300,B52)=0),"UNIT NOT ON LIST; ","")&amp;IF(G52="","NO EVIDENCE LINK; ","")&amp;IF(AND(H52="Yes",K52=""),"NOTICE SENT, NO COPY SAVED; ","")&amp;IF(AND(H52="Yes",N(I52)=0),"NOTICE SENT, NO DATE; ","")&amp;IF(AND(H52="Yes",J52=""),"NO DELIVERY METHOD; ","")&amp;IF(N(M52)=0,"NO FOLLOW-UP DATE; ","")&amp;IF(OR(AND(N(M52)&gt;0,TODAY()&gt;N(M52)),AND(N(M52)=0,H52="Yes",N(I52)&gt;0,TODAY()-N(I52)&gt;N('Settings'!$B$3))),"FOLLOW-UP OVERDUE; ","")&amp;IF(AND(N(A52)&gt;0,TODAY()-N(A52)&gt;N('Settings'!$B$4)),"OPEN TOO LONG; ","")&amp;IF(O52="","NOBODY HANDLING; ",""))-2)))</f>
        <v/>
      </c>
    </row>
    <row r="53">
      <c r="A53" s="6" t="n"/>
      <c r="I53" s="6" t="n"/>
      <c r="M53" s="6" t="n"/>
      <c r="N53" s="6" t="n"/>
      <c r="P53" s="8">
        <f>IF(OR(NOT(OR(A53&lt;&gt;"",B53&lt;&gt;"",C53&lt;&gt;"",F53&lt;&gt;"")),N(A53)=0),"",IF(N(N53)&gt;0,N(N53),TODAY())-N(A53))</f>
        <v/>
      </c>
      <c r="Q53">
        <f>IF(OR(NOT(OR(A53&lt;&gt;"",B53&lt;&gt;"",C53&lt;&gt;"",F53&lt;&gt;"")),N(N53)&gt;0),"",IF(IF(N(A53)=0,"NO DATE OBSERVED; ","")&amp;IF(B53="","NO UNIT; ","")&amp;IF(AND(B53&lt;&gt;"",COUNTIF('Units'!$A$2:$A$300,B53)=0),"UNIT NOT ON LIST; ","")&amp;IF(G53="","NO EVIDENCE LINK; ","")&amp;IF(AND(H53="Yes",K53=""),"NOTICE SENT, NO COPY SAVED; ","")&amp;IF(AND(H53="Yes",N(I53)=0),"NOTICE SENT, NO DATE; ","")&amp;IF(AND(H53="Yes",J53=""),"NO DELIVERY METHOD; ","")&amp;IF(N(M53)=0,"NO FOLLOW-UP DATE; ","")&amp;IF(OR(AND(N(M53)&gt;0,TODAY()&gt;N(M53)),AND(N(M53)=0,H53="Yes",N(I53)&gt;0,TODAY()-N(I53)&gt;N('Settings'!$B$3))),"FOLLOW-UP OVERDUE; ","")&amp;IF(AND(N(A53)&gt;0,TODAY()-N(A53)&gt;N('Settings'!$B$4)),"OPEN TOO LONG; ","")&amp;IF(O53="","NOBODY HANDLING; ","")="","",LEFT(IF(N(A53)=0,"NO DATE OBSERVED; ","")&amp;IF(B53="","NO UNIT; ","")&amp;IF(AND(B53&lt;&gt;"",COUNTIF('Units'!$A$2:$A$300,B53)=0),"UNIT NOT ON LIST; ","")&amp;IF(G53="","NO EVIDENCE LINK; ","")&amp;IF(AND(H53="Yes",K53=""),"NOTICE SENT, NO COPY SAVED; ","")&amp;IF(AND(H53="Yes",N(I53)=0),"NOTICE SENT, NO DATE; ","")&amp;IF(AND(H53="Yes",J53=""),"NO DELIVERY METHOD; ","")&amp;IF(N(M53)=0,"NO FOLLOW-UP DATE; ","")&amp;IF(OR(AND(N(M53)&gt;0,TODAY()&gt;N(M53)),AND(N(M53)=0,H53="Yes",N(I53)&gt;0,TODAY()-N(I53)&gt;N('Settings'!$B$3))),"FOLLOW-UP OVERDUE; ","")&amp;IF(AND(N(A53)&gt;0,TODAY()-N(A53)&gt;N('Settings'!$B$4)),"OPEN TOO LONG; ","")&amp;IF(O53="","NOBODY HANDLING; ",""),LEN(IF(N(A53)=0,"NO DATE OBSERVED; ","")&amp;IF(B53="","NO UNIT; ","")&amp;IF(AND(B53&lt;&gt;"",COUNTIF('Units'!$A$2:$A$300,B53)=0),"UNIT NOT ON LIST; ","")&amp;IF(G53="","NO EVIDENCE LINK; ","")&amp;IF(AND(H53="Yes",K53=""),"NOTICE SENT, NO COPY SAVED; ","")&amp;IF(AND(H53="Yes",N(I53)=0),"NOTICE SENT, NO DATE; ","")&amp;IF(AND(H53="Yes",J53=""),"NO DELIVERY METHOD; ","")&amp;IF(N(M53)=0,"NO FOLLOW-UP DATE; ","")&amp;IF(OR(AND(N(M53)&gt;0,TODAY()&gt;N(M53)),AND(N(M53)=0,H53="Yes",N(I53)&gt;0,TODAY()-N(I53)&gt;N('Settings'!$B$3))),"FOLLOW-UP OVERDUE; ","")&amp;IF(AND(N(A53)&gt;0,TODAY()-N(A53)&gt;N('Settings'!$B$4)),"OPEN TOO LONG; ","")&amp;IF(O53="","NOBODY HANDLING; ",""))-2)))</f>
        <v/>
      </c>
    </row>
    <row r="54">
      <c r="A54" s="6" t="n"/>
      <c r="I54" s="6" t="n"/>
      <c r="M54" s="6" t="n"/>
      <c r="N54" s="6" t="n"/>
      <c r="P54" s="8">
        <f>IF(OR(NOT(OR(A54&lt;&gt;"",B54&lt;&gt;"",C54&lt;&gt;"",F54&lt;&gt;"")),N(A54)=0),"",IF(N(N54)&gt;0,N(N54),TODAY())-N(A54))</f>
        <v/>
      </c>
      <c r="Q54">
        <f>IF(OR(NOT(OR(A54&lt;&gt;"",B54&lt;&gt;"",C54&lt;&gt;"",F54&lt;&gt;"")),N(N54)&gt;0),"",IF(IF(N(A54)=0,"NO DATE OBSERVED; ","")&amp;IF(B54="","NO UNIT; ","")&amp;IF(AND(B54&lt;&gt;"",COUNTIF('Units'!$A$2:$A$300,B54)=0),"UNIT NOT ON LIST; ","")&amp;IF(G54="","NO EVIDENCE LINK; ","")&amp;IF(AND(H54="Yes",K54=""),"NOTICE SENT, NO COPY SAVED; ","")&amp;IF(AND(H54="Yes",N(I54)=0),"NOTICE SENT, NO DATE; ","")&amp;IF(AND(H54="Yes",J54=""),"NO DELIVERY METHOD; ","")&amp;IF(N(M54)=0,"NO FOLLOW-UP DATE; ","")&amp;IF(OR(AND(N(M54)&gt;0,TODAY()&gt;N(M54)),AND(N(M54)=0,H54="Yes",N(I54)&gt;0,TODAY()-N(I54)&gt;N('Settings'!$B$3))),"FOLLOW-UP OVERDUE; ","")&amp;IF(AND(N(A54)&gt;0,TODAY()-N(A54)&gt;N('Settings'!$B$4)),"OPEN TOO LONG; ","")&amp;IF(O54="","NOBODY HANDLING; ","")="","",LEFT(IF(N(A54)=0,"NO DATE OBSERVED; ","")&amp;IF(B54="","NO UNIT; ","")&amp;IF(AND(B54&lt;&gt;"",COUNTIF('Units'!$A$2:$A$300,B54)=0),"UNIT NOT ON LIST; ","")&amp;IF(G54="","NO EVIDENCE LINK; ","")&amp;IF(AND(H54="Yes",K54=""),"NOTICE SENT, NO COPY SAVED; ","")&amp;IF(AND(H54="Yes",N(I54)=0),"NOTICE SENT, NO DATE; ","")&amp;IF(AND(H54="Yes",J54=""),"NO DELIVERY METHOD; ","")&amp;IF(N(M54)=0,"NO FOLLOW-UP DATE; ","")&amp;IF(OR(AND(N(M54)&gt;0,TODAY()&gt;N(M54)),AND(N(M54)=0,H54="Yes",N(I54)&gt;0,TODAY()-N(I54)&gt;N('Settings'!$B$3))),"FOLLOW-UP OVERDUE; ","")&amp;IF(AND(N(A54)&gt;0,TODAY()-N(A54)&gt;N('Settings'!$B$4)),"OPEN TOO LONG; ","")&amp;IF(O54="","NOBODY HANDLING; ",""),LEN(IF(N(A54)=0,"NO DATE OBSERVED; ","")&amp;IF(B54="","NO UNIT; ","")&amp;IF(AND(B54&lt;&gt;"",COUNTIF('Units'!$A$2:$A$300,B54)=0),"UNIT NOT ON LIST; ","")&amp;IF(G54="","NO EVIDENCE LINK; ","")&amp;IF(AND(H54="Yes",K54=""),"NOTICE SENT, NO COPY SAVED; ","")&amp;IF(AND(H54="Yes",N(I54)=0),"NOTICE SENT, NO DATE; ","")&amp;IF(AND(H54="Yes",J54=""),"NO DELIVERY METHOD; ","")&amp;IF(N(M54)=0,"NO FOLLOW-UP DATE; ","")&amp;IF(OR(AND(N(M54)&gt;0,TODAY()&gt;N(M54)),AND(N(M54)=0,H54="Yes",N(I54)&gt;0,TODAY()-N(I54)&gt;N('Settings'!$B$3))),"FOLLOW-UP OVERDUE; ","")&amp;IF(AND(N(A54)&gt;0,TODAY()-N(A54)&gt;N('Settings'!$B$4)),"OPEN TOO LONG; ","")&amp;IF(O54="","NOBODY HANDLING; ",""))-2)))</f>
        <v/>
      </c>
    </row>
    <row r="55">
      <c r="A55" s="6" t="n"/>
      <c r="I55" s="6" t="n"/>
      <c r="M55" s="6" t="n"/>
      <c r="N55" s="6" t="n"/>
      <c r="P55" s="8">
        <f>IF(OR(NOT(OR(A55&lt;&gt;"",B55&lt;&gt;"",C55&lt;&gt;"",F55&lt;&gt;"")),N(A55)=0),"",IF(N(N55)&gt;0,N(N55),TODAY())-N(A55))</f>
        <v/>
      </c>
      <c r="Q55">
        <f>IF(OR(NOT(OR(A55&lt;&gt;"",B55&lt;&gt;"",C55&lt;&gt;"",F55&lt;&gt;"")),N(N55)&gt;0),"",IF(IF(N(A55)=0,"NO DATE OBSERVED; ","")&amp;IF(B55="","NO UNIT; ","")&amp;IF(AND(B55&lt;&gt;"",COUNTIF('Units'!$A$2:$A$300,B55)=0),"UNIT NOT ON LIST; ","")&amp;IF(G55="","NO EVIDENCE LINK; ","")&amp;IF(AND(H55="Yes",K55=""),"NOTICE SENT, NO COPY SAVED; ","")&amp;IF(AND(H55="Yes",N(I55)=0),"NOTICE SENT, NO DATE; ","")&amp;IF(AND(H55="Yes",J55=""),"NO DELIVERY METHOD; ","")&amp;IF(N(M55)=0,"NO FOLLOW-UP DATE; ","")&amp;IF(OR(AND(N(M55)&gt;0,TODAY()&gt;N(M55)),AND(N(M55)=0,H55="Yes",N(I55)&gt;0,TODAY()-N(I55)&gt;N('Settings'!$B$3))),"FOLLOW-UP OVERDUE; ","")&amp;IF(AND(N(A55)&gt;0,TODAY()-N(A55)&gt;N('Settings'!$B$4)),"OPEN TOO LONG; ","")&amp;IF(O55="","NOBODY HANDLING; ","")="","",LEFT(IF(N(A55)=0,"NO DATE OBSERVED; ","")&amp;IF(B55="","NO UNIT; ","")&amp;IF(AND(B55&lt;&gt;"",COUNTIF('Units'!$A$2:$A$300,B55)=0),"UNIT NOT ON LIST; ","")&amp;IF(G55="","NO EVIDENCE LINK; ","")&amp;IF(AND(H55="Yes",K55=""),"NOTICE SENT, NO COPY SAVED; ","")&amp;IF(AND(H55="Yes",N(I55)=0),"NOTICE SENT, NO DATE; ","")&amp;IF(AND(H55="Yes",J55=""),"NO DELIVERY METHOD; ","")&amp;IF(N(M55)=0,"NO FOLLOW-UP DATE; ","")&amp;IF(OR(AND(N(M55)&gt;0,TODAY()&gt;N(M55)),AND(N(M55)=0,H55="Yes",N(I55)&gt;0,TODAY()-N(I55)&gt;N('Settings'!$B$3))),"FOLLOW-UP OVERDUE; ","")&amp;IF(AND(N(A55)&gt;0,TODAY()-N(A55)&gt;N('Settings'!$B$4)),"OPEN TOO LONG; ","")&amp;IF(O55="","NOBODY HANDLING; ",""),LEN(IF(N(A55)=0,"NO DATE OBSERVED; ","")&amp;IF(B55="","NO UNIT; ","")&amp;IF(AND(B55&lt;&gt;"",COUNTIF('Units'!$A$2:$A$300,B55)=0),"UNIT NOT ON LIST; ","")&amp;IF(G55="","NO EVIDENCE LINK; ","")&amp;IF(AND(H55="Yes",K55=""),"NOTICE SENT, NO COPY SAVED; ","")&amp;IF(AND(H55="Yes",N(I55)=0),"NOTICE SENT, NO DATE; ","")&amp;IF(AND(H55="Yes",J55=""),"NO DELIVERY METHOD; ","")&amp;IF(N(M55)=0,"NO FOLLOW-UP DATE; ","")&amp;IF(OR(AND(N(M55)&gt;0,TODAY()&gt;N(M55)),AND(N(M55)=0,H55="Yes",N(I55)&gt;0,TODAY()-N(I55)&gt;N('Settings'!$B$3))),"FOLLOW-UP OVERDUE; ","")&amp;IF(AND(N(A55)&gt;0,TODAY()-N(A55)&gt;N('Settings'!$B$4)),"OPEN TOO LONG; ","")&amp;IF(O55="","NOBODY HANDLING; ",""))-2)))</f>
        <v/>
      </c>
    </row>
    <row r="56">
      <c r="A56" s="6" t="n"/>
      <c r="I56" s="6" t="n"/>
      <c r="M56" s="6" t="n"/>
      <c r="N56" s="6" t="n"/>
      <c r="P56" s="8">
        <f>IF(OR(NOT(OR(A56&lt;&gt;"",B56&lt;&gt;"",C56&lt;&gt;"",F56&lt;&gt;"")),N(A56)=0),"",IF(N(N56)&gt;0,N(N56),TODAY())-N(A56))</f>
        <v/>
      </c>
      <c r="Q56">
        <f>IF(OR(NOT(OR(A56&lt;&gt;"",B56&lt;&gt;"",C56&lt;&gt;"",F56&lt;&gt;"")),N(N56)&gt;0),"",IF(IF(N(A56)=0,"NO DATE OBSERVED; ","")&amp;IF(B56="","NO UNIT; ","")&amp;IF(AND(B56&lt;&gt;"",COUNTIF('Units'!$A$2:$A$300,B56)=0),"UNIT NOT ON LIST; ","")&amp;IF(G56="","NO EVIDENCE LINK; ","")&amp;IF(AND(H56="Yes",K56=""),"NOTICE SENT, NO COPY SAVED; ","")&amp;IF(AND(H56="Yes",N(I56)=0),"NOTICE SENT, NO DATE; ","")&amp;IF(AND(H56="Yes",J56=""),"NO DELIVERY METHOD; ","")&amp;IF(N(M56)=0,"NO FOLLOW-UP DATE; ","")&amp;IF(OR(AND(N(M56)&gt;0,TODAY()&gt;N(M56)),AND(N(M56)=0,H56="Yes",N(I56)&gt;0,TODAY()-N(I56)&gt;N('Settings'!$B$3))),"FOLLOW-UP OVERDUE; ","")&amp;IF(AND(N(A56)&gt;0,TODAY()-N(A56)&gt;N('Settings'!$B$4)),"OPEN TOO LONG; ","")&amp;IF(O56="","NOBODY HANDLING; ","")="","",LEFT(IF(N(A56)=0,"NO DATE OBSERVED; ","")&amp;IF(B56="","NO UNIT; ","")&amp;IF(AND(B56&lt;&gt;"",COUNTIF('Units'!$A$2:$A$300,B56)=0),"UNIT NOT ON LIST; ","")&amp;IF(G56="","NO EVIDENCE LINK; ","")&amp;IF(AND(H56="Yes",K56=""),"NOTICE SENT, NO COPY SAVED; ","")&amp;IF(AND(H56="Yes",N(I56)=0),"NOTICE SENT, NO DATE; ","")&amp;IF(AND(H56="Yes",J56=""),"NO DELIVERY METHOD; ","")&amp;IF(N(M56)=0,"NO FOLLOW-UP DATE; ","")&amp;IF(OR(AND(N(M56)&gt;0,TODAY()&gt;N(M56)),AND(N(M56)=0,H56="Yes",N(I56)&gt;0,TODAY()-N(I56)&gt;N('Settings'!$B$3))),"FOLLOW-UP OVERDUE; ","")&amp;IF(AND(N(A56)&gt;0,TODAY()-N(A56)&gt;N('Settings'!$B$4)),"OPEN TOO LONG; ","")&amp;IF(O56="","NOBODY HANDLING; ",""),LEN(IF(N(A56)=0,"NO DATE OBSERVED; ","")&amp;IF(B56="","NO UNIT; ","")&amp;IF(AND(B56&lt;&gt;"",COUNTIF('Units'!$A$2:$A$300,B56)=0),"UNIT NOT ON LIST; ","")&amp;IF(G56="","NO EVIDENCE LINK; ","")&amp;IF(AND(H56="Yes",K56=""),"NOTICE SENT, NO COPY SAVED; ","")&amp;IF(AND(H56="Yes",N(I56)=0),"NOTICE SENT, NO DATE; ","")&amp;IF(AND(H56="Yes",J56=""),"NO DELIVERY METHOD; ","")&amp;IF(N(M56)=0,"NO FOLLOW-UP DATE; ","")&amp;IF(OR(AND(N(M56)&gt;0,TODAY()&gt;N(M56)),AND(N(M56)=0,H56="Yes",N(I56)&gt;0,TODAY()-N(I56)&gt;N('Settings'!$B$3))),"FOLLOW-UP OVERDUE; ","")&amp;IF(AND(N(A56)&gt;0,TODAY()-N(A56)&gt;N('Settings'!$B$4)),"OPEN TOO LONG; ","")&amp;IF(O56="","NOBODY HANDLING; ",""))-2)))</f>
        <v/>
      </c>
    </row>
    <row r="57">
      <c r="A57" s="6" t="n"/>
      <c r="I57" s="6" t="n"/>
      <c r="M57" s="6" t="n"/>
      <c r="N57" s="6" t="n"/>
      <c r="P57" s="8">
        <f>IF(OR(NOT(OR(A57&lt;&gt;"",B57&lt;&gt;"",C57&lt;&gt;"",F57&lt;&gt;"")),N(A57)=0),"",IF(N(N57)&gt;0,N(N57),TODAY())-N(A57))</f>
        <v/>
      </c>
      <c r="Q57">
        <f>IF(OR(NOT(OR(A57&lt;&gt;"",B57&lt;&gt;"",C57&lt;&gt;"",F57&lt;&gt;"")),N(N57)&gt;0),"",IF(IF(N(A57)=0,"NO DATE OBSERVED; ","")&amp;IF(B57="","NO UNIT; ","")&amp;IF(AND(B57&lt;&gt;"",COUNTIF('Units'!$A$2:$A$300,B57)=0),"UNIT NOT ON LIST; ","")&amp;IF(G57="","NO EVIDENCE LINK; ","")&amp;IF(AND(H57="Yes",K57=""),"NOTICE SENT, NO COPY SAVED; ","")&amp;IF(AND(H57="Yes",N(I57)=0),"NOTICE SENT, NO DATE; ","")&amp;IF(AND(H57="Yes",J57=""),"NO DELIVERY METHOD; ","")&amp;IF(N(M57)=0,"NO FOLLOW-UP DATE; ","")&amp;IF(OR(AND(N(M57)&gt;0,TODAY()&gt;N(M57)),AND(N(M57)=0,H57="Yes",N(I57)&gt;0,TODAY()-N(I57)&gt;N('Settings'!$B$3))),"FOLLOW-UP OVERDUE; ","")&amp;IF(AND(N(A57)&gt;0,TODAY()-N(A57)&gt;N('Settings'!$B$4)),"OPEN TOO LONG; ","")&amp;IF(O57="","NOBODY HANDLING; ","")="","",LEFT(IF(N(A57)=0,"NO DATE OBSERVED; ","")&amp;IF(B57="","NO UNIT; ","")&amp;IF(AND(B57&lt;&gt;"",COUNTIF('Units'!$A$2:$A$300,B57)=0),"UNIT NOT ON LIST; ","")&amp;IF(G57="","NO EVIDENCE LINK; ","")&amp;IF(AND(H57="Yes",K57=""),"NOTICE SENT, NO COPY SAVED; ","")&amp;IF(AND(H57="Yes",N(I57)=0),"NOTICE SENT, NO DATE; ","")&amp;IF(AND(H57="Yes",J57=""),"NO DELIVERY METHOD; ","")&amp;IF(N(M57)=0,"NO FOLLOW-UP DATE; ","")&amp;IF(OR(AND(N(M57)&gt;0,TODAY()&gt;N(M57)),AND(N(M57)=0,H57="Yes",N(I57)&gt;0,TODAY()-N(I57)&gt;N('Settings'!$B$3))),"FOLLOW-UP OVERDUE; ","")&amp;IF(AND(N(A57)&gt;0,TODAY()-N(A57)&gt;N('Settings'!$B$4)),"OPEN TOO LONG; ","")&amp;IF(O57="","NOBODY HANDLING; ",""),LEN(IF(N(A57)=0,"NO DATE OBSERVED; ","")&amp;IF(B57="","NO UNIT; ","")&amp;IF(AND(B57&lt;&gt;"",COUNTIF('Units'!$A$2:$A$300,B57)=0),"UNIT NOT ON LIST; ","")&amp;IF(G57="","NO EVIDENCE LINK; ","")&amp;IF(AND(H57="Yes",K57=""),"NOTICE SENT, NO COPY SAVED; ","")&amp;IF(AND(H57="Yes",N(I57)=0),"NOTICE SENT, NO DATE; ","")&amp;IF(AND(H57="Yes",J57=""),"NO DELIVERY METHOD; ","")&amp;IF(N(M57)=0,"NO FOLLOW-UP DATE; ","")&amp;IF(OR(AND(N(M57)&gt;0,TODAY()&gt;N(M57)),AND(N(M57)=0,H57="Yes",N(I57)&gt;0,TODAY()-N(I57)&gt;N('Settings'!$B$3))),"FOLLOW-UP OVERDUE; ","")&amp;IF(AND(N(A57)&gt;0,TODAY()-N(A57)&gt;N('Settings'!$B$4)),"OPEN TOO LONG; ","")&amp;IF(O57="","NOBODY HANDLING; ",""))-2)))</f>
        <v/>
      </c>
    </row>
    <row r="58">
      <c r="A58" s="6" t="n"/>
      <c r="I58" s="6" t="n"/>
      <c r="M58" s="6" t="n"/>
      <c r="N58" s="6" t="n"/>
      <c r="P58" s="8">
        <f>IF(OR(NOT(OR(A58&lt;&gt;"",B58&lt;&gt;"",C58&lt;&gt;"",F58&lt;&gt;"")),N(A58)=0),"",IF(N(N58)&gt;0,N(N58),TODAY())-N(A58))</f>
        <v/>
      </c>
      <c r="Q58">
        <f>IF(OR(NOT(OR(A58&lt;&gt;"",B58&lt;&gt;"",C58&lt;&gt;"",F58&lt;&gt;"")),N(N58)&gt;0),"",IF(IF(N(A58)=0,"NO DATE OBSERVED; ","")&amp;IF(B58="","NO UNIT; ","")&amp;IF(AND(B58&lt;&gt;"",COUNTIF('Units'!$A$2:$A$300,B58)=0),"UNIT NOT ON LIST; ","")&amp;IF(G58="","NO EVIDENCE LINK; ","")&amp;IF(AND(H58="Yes",K58=""),"NOTICE SENT, NO COPY SAVED; ","")&amp;IF(AND(H58="Yes",N(I58)=0),"NOTICE SENT, NO DATE; ","")&amp;IF(AND(H58="Yes",J58=""),"NO DELIVERY METHOD; ","")&amp;IF(N(M58)=0,"NO FOLLOW-UP DATE; ","")&amp;IF(OR(AND(N(M58)&gt;0,TODAY()&gt;N(M58)),AND(N(M58)=0,H58="Yes",N(I58)&gt;0,TODAY()-N(I58)&gt;N('Settings'!$B$3))),"FOLLOW-UP OVERDUE; ","")&amp;IF(AND(N(A58)&gt;0,TODAY()-N(A58)&gt;N('Settings'!$B$4)),"OPEN TOO LONG; ","")&amp;IF(O58="","NOBODY HANDLING; ","")="","",LEFT(IF(N(A58)=0,"NO DATE OBSERVED; ","")&amp;IF(B58="","NO UNIT; ","")&amp;IF(AND(B58&lt;&gt;"",COUNTIF('Units'!$A$2:$A$300,B58)=0),"UNIT NOT ON LIST; ","")&amp;IF(G58="","NO EVIDENCE LINK; ","")&amp;IF(AND(H58="Yes",K58=""),"NOTICE SENT, NO COPY SAVED; ","")&amp;IF(AND(H58="Yes",N(I58)=0),"NOTICE SENT, NO DATE; ","")&amp;IF(AND(H58="Yes",J58=""),"NO DELIVERY METHOD; ","")&amp;IF(N(M58)=0,"NO FOLLOW-UP DATE; ","")&amp;IF(OR(AND(N(M58)&gt;0,TODAY()&gt;N(M58)),AND(N(M58)=0,H58="Yes",N(I58)&gt;0,TODAY()-N(I58)&gt;N('Settings'!$B$3))),"FOLLOW-UP OVERDUE; ","")&amp;IF(AND(N(A58)&gt;0,TODAY()-N(A58)&gt;N('Settings'!$B$4)),"OPEN TOO LONG; ","")&amp;IF(O58="","NOBODY HANDLING; ",""),LEN(IF(N(A58)=0,"NO DATE OBSERVED; ","")&amp;IF(B58="","NO UNIT; ","")&amp;IF(AND(B58&lt;&gt;"",COUNTIF('Units'!$A$2:$A$300,B58)=0),"UNIT NOT ON LIST; ","")&amp;IF(G58="","NO EVIDENCE LINK; ","")&amp;IF(AND(H58="Yes",K58=""),"NOTICE SENT, NO COPY SAVED; ","")&amp;IF(AND(H58="Yes",N(I58)=0),"NOTICE SENT, NO DATE; ","")&amp;IF(AND(H58="Yes",J58=""),"NO DELIVERY METHOD; ","")&amp;IF(N(M58)=0,"NO FOLLOW-UP DATE; ","")&amp;IF(OR(AND(N(M58)&gt;0,TODAY()&gt;N(M58)),AND(N(M58)=0,H58="Yes",N(I58)&gt;0,TODAY()-N(I58)&gt;N('Settings'!$B$3))),"FOLLOW-UP OVERDUE; ","")&amp;IF(AND(N(A58)&gt;0,TODAY()-N(A58)&gt;N('Settings'!$B$4)),"OPEN TOO LONG; ","")&amp;IF(O58="","NOBODY HANDLING; ",""))-2)))</f>
        <v/>
      </c>
    </row>
    <row r="59">
      <c r="A59" s="6" t="n"/>
      <c r="I59" s="6" t="n"/>
      <c r="M59" s="6" t="n"/>
      <c r="N59" s="6" t="n"/>
      <c r="P59" s="8">
        <f>IF(OR(NOT(OR(A59&lt;&gt;"",B59&lt;&gt;"",C59&lt;&gt;"",F59&lt;&gt;"")),N(A59)=0),"",IF(N(N59)&gt;0,N(N59),TODAY())-N(A59))</f>
        <v/>
      </c>
      <c r="Q59">
        <f>IF(OR(NOT(OR(A59&lt;&gt;"",B59&lt;&gt;"",C59&lt;&gt;"",F59&lt;&gt;"")),N(N59)&gt;0),"",IF(IF(N(A59)=0,"NO DATE OBSERVED; ","")&amp;IF(B59="","NO UNIT; ","")&amp;IF(AND(B59&lt;&gt;"",COUNTIF('Units'!$A$2:$A$300,B59)=0),"UNIT NOT ON LIST; ","")&amp;IF(G59="","NO EVIDENCE LINK; ","")&amp;IF(AND(H59="Yes",K59=""),"NOTICE SENT, NO COPY SAVED; ","")&amp;IF(AND(H59="Yes",N(I59)=0),"NOTICE SENT, NO DATE; ","")&amp;IF(AND(H59="Yes",J59=""),"NO DELIVERY METHOD; ","")&amp;IF(N(M59)=0,"NO FOLLOW-UP DATE; ","")&amp;IF(OR(AND(N(M59)&gt;0,TODAY()&gt;N(M59)),AND(N(M59)=0,H59="Yes",N(I59)&gt;0,TODAY()-N(I59)&gt;N('Settings'!$B$3))),"FOLLOW-UP OVERDUE; ","")&amp;IF(AND(N(A59)&gt;0,TODAY()-N(A59)&gt;N('Settings'!$B$4)),"OPEN TOO LONG; ","")&amp;IF(O59="","NOBODY HANDLING; ","")="","",LEFT(IF(N(A59)=0,"NO DATE OBSERVED; ","")&amp;IF(B59="","NO UNIT; ","")&amp;IF(AND(B59&lt;&gt;"",COUNTIF('Units'!$A$2:$A$300,B59)=0),"UNIT NOT ON LIST; ","")&amp;IF(G59="","NO EVIDENCE LINK; ","")&amp;IF(AND(H59="Yes",K59=""),"NOTICE SENT, NO COPY SAVED; ","")&amp;IF(AND(H59="Yes",N(I59)=0),"NOTICE SENT, NO DATE; ","")&amp;IF(AND(H59="Yes",J59=""),"NO DELIVERY METHOD; ","")&amp;IF(N(M59)=0,"NO FOLLOW-UP DATE; ","")&amp;IF(OR(AND(N(M59)&gt;0,TODAY()&gt;N(M59)),AND(N(M59)=0,H59="Yes",N(I59)&gt;0,TODAY()-N(I59)&gt;N('Settings'!$B$3))),"FOLLOW-UP OVERDUE; ","")&amp;IF(AND(N(A59)&gt;0,TODAY()-N(A59)&gt;N('Settings'!$B$4)),"OPEN TOO LONG; ","")&amp;IF(O59="","NOBODY HANDLING; ",""),LEN(IF(N(A59)=0,"NO DATE OBSERVED; ","")&amp;IF(B59="","NO UNIT; ","")&amp;IF(AND(B59&lt;&gt;"",COUNTIF('Units'!$A$2:$A$300,B59)=0),"UNIT NOT ON LIST; ","")&amp;IF(G59="","NO EVIDENCE LINK; ","")&amp;IF(AND(H59="Yes",K59=""),"NOTICE SENT, NO COPY SAVED; ","")&amp;IF(AND(H59="Yes",N(I59)=0),"NOTICE SENT, NO DATE; ","")&amp;IF(AND(H59="Yes",J59=""),"NO DELIVERY METHOD; ","")&amp;IF(N(M59)=0,"NO FOLLOW-UP DATE; ","")&amp;IF(OR(AND(N(M59)&gt;0,TODAY()&gt;N(M59)),AND(N(M59)=0,H59="Yes",N(I59)&gt;0,TODAY()-N(I59)&gt;N('Settings'!$B$3))),"FOLLOW-UP OVERDUE; ","")&amp;IF(AND(N(A59)&gt;0,TODAY()-N(A59)&gt;N('Settings'!$B$4)),"OPEN TOO LONG; ","")&amp;IF(O59="","NOBODY HANDLING; ",""))-2)))</f>
        <v/>
      </c>
    </row>
    <row r="60">
      <c r="A60" s="6" t="n"/>
      <c r="I60" s="6" t="n"/>
      <c r="M60" s="6" t="n"/>
      <c r="N60" s="6" t="n"/>
      <c r="P60" s="8">
        <f>IF(OR(NOT(OR(A60&lt;&gt;"",B60&lt;&gt;"",C60&lt;&gt;"",F60&lt;&gt;"")),N(A60)=0),"",IF(N(N60)&gt;0,N(N60),TODAY())-N(A60))</f>
        <v/>
      </c>
      <c r="Q60">
        <f>IF(OR(NOT(OR(A60&lt;&gt;"",B60&lt;&gt;"",C60&lt;&gt;"",F60&lt;&gt;"")),N(N60)&gt;0),"",IF(IF(N(A60)=0,"NO DATE OBSERVED; ","")&amp;IF(B60="","NO UNIT; ","")&amp;IF(AND(B60&lt;&gt;"",COUNTIF('Units'!$A$2:$A$300,B60)=0),"UNIT NOT ON LIST; ","")&amp;IF(G60="","NO EVIDENCE LINK; ","")&amp;IF(AND(H60="Yes",K60=""),"NOTICE SENT, NO COPY SAVED; ","")&amp;IF(AND(H60="Yes",N(I60)=0),"NOTICE SENT, NO DATE; ","")&amp;IF(AND(H60="Yes",J60=""),"NO DELIVERY METHOD; ","")&amp;IF(N(M60)=0,"NO FOLLOW-UP DATE; ","")&amp;IF(OR(AND(N(M60)&gt;0,TODAY()&gt;N(M60)),AND(N(M60)=0,H60="Yes",N(I60)&gt;0,TODAY()-N(I60)&gt;N('Settings'!$B$3))),"FOLLOW-UP OVERDUE; ","")&amp;IF(AND(N(A60)&gt;0,TODAY()-N(A60)&gt;N('Settings'!$B$4)),"OPEN TOO LONG; ","")&amp;IF(O60="","NOBODY HANDLING; ","")="","",LEFT(IF(N(A60)=0,"NO DATE OBSERVED; ","")&amp;IF(B60="","NO UNIT; ","")&amp;IF(AND(B60&lt;&gt;"",COUNTIF('Units'!$A$2:$A$300,B60)=0),"UNIT NOT ON LIST; ","")&amp;IF(G60="","NO EVIDENCE LINK; ","")&amp;IF(AND(H60="Yes",K60=""),"NOTICE SENT, NO COPY SAVED; ","")&amp;IF(AND(H60="Yes",N(I60)=0),"NOTICE SENT, NO DATE; ","")&amp;IF(AND(H60="Yes",J60=""),"NO DELIVERY METHOD; ","")&amp;IF(N(M60)=0,"NO FOLLOW-UP DATE; ","")&amp;IF(OR(AND(N(M60)&gt;0,TODAY()&gt;N(M60)),AND(N(M60)=0,H60="Yes",N(I60)&gt;0,TODAY()-N(I60)&gt;N('Settings'!$B$3))),"FOLLOW-UP OVERDUE; ","")&amp;IF(AND(N(A60)&gt;0,TODAY()-N(A60)&gt;N('Settings'!$B$4)),"OPEN TOO LONG; ","")&amp;IF(O60="","NOBODY HANDLING; ",""),LEN(IF(N(A60)=0,"NO DATE OBSERVED; ","")&amp;IF(B60="","NO UNIT; ","")&amp;IF(AND(B60&lt;&gt;"",COUNTIF('Units'!$A$2:$A$300,B60)=0),"UNIT NOT ON LIST; ","")&amp;IF(G60="","NO EVIDENCE LINK; ","")&amp;IF(AND(H60="Yes",K60=""),"NOTICE SENT, NO COPY SAVED; ","")&amp;IF(AND(H60="Yes",N(I60)=0),"NOTICE SENT, NO DATE; ","")&amp;IF(AND(H60="Yes",J60=""),"NO DELIVERY METHOD; ","")&amp;IF(N(M60)=0,"NO FOLLOW-UP DATE; ","")&amp;IF(OR(AND(N(M60)&gt;0,TODAY()&gt;N(M60)),AND(N(M60)=0,H60="Yes",N(I60)&gt;0,TODAY()-N(I60)&gt;N('Settings'!$B$3))),"FOLLOW-UP OVERDUE; ","")&amp;IF(AND(N(A60)&gt;0,TODAY()-N(A60)&gt;N('Settings'!$B$4)),"OPEN TOO LONG; ","")&amp;IF(O60="","NOBODY HANDLING; ",""))-2)))</f>
        <v/>
      </c>
    </row>
    <row r="61">
      <c r="A61" s="6" t="n"/>
      <c r="I61" s="6" t="n"/>
      <c r="M61" s="6" t="n"/>
      <c r="N61" s="6" t="n"/>
      <c r="P61" s="8">
        <f>IF(OR(NOT(OR(A61&lt;&gt;"",B61&lt;&gt;"",C61&lt;&gt;"",F61&lt;&gt;"")),N(A61)=0),"",IF(N(N61)&gt;0,N(N61),TODAY())-N(A61))</f>
        <v/>
      </c>
      <c r="Q61">
        <f>IF(OR(NOT(OR(A61&lt;&gt;"",B61&lt;&gt;"",C61&lt;&gt;"",F61&lt;&gt;"")),N(N61)&gt;0),"",IF(IF(N(A61)=0,"NO DATE OBSERVED; ","")&amp;IF(B61="","NO UNIT; ","")&amp;IF(AND(B61&lt;&gt;"",COUNTIF('Units'!$A$2:$A$300,B61)=0),"UNIT NOT ON LIST; ","")&amp;IF(G61="","NO EVIDENCE LINK; ","")&amp;IF(AND(H61="Yes",K61=""),"NOTICE SENT, NO COPY SAVED; ","")&amp;IF(AND(H61="Yes",N(I61)=0),"NOTICE SENT, NO DATE; ","")&amp;IF(AND(H61="Yes",J61=""),"NO DELIVERY METHOD; ","")&amp;IF(N(M61)=0,"NO FOLLOW-UP DATE; ","")&amp;IF(OR(AND(N(M61)&gt;0,TODAY()&gt;N(M61)),AND(N(M61)=0,H61="Yes",N(I61)&gt;0,TODAY()-N(I61)&gt;N('Settings'!$B$3))),"FOLLOW-UP OVERDUE; ","")&amp;IF(AND(N(A61)&gt;0,TODAY()-N(A61)&gt;N('Settings'!$B$4)),"OPEN TOO LONG; ","")&amp;IF(O61="","NOBODY HANDLING; ","")="","",LEFT(IF(N(A61)=0,"NO DATE OBSERVED; ","")&amp;IF(B61="","NO UNIT; ","")&amp;IF(AND(B61&lt;&gt;"",COUNTIF('Units'!$A$2:$A$300,B61)=0),"UNIT NOT ON LIST; ","")&amp;IF(G61="","NO EVIDENCE LINK; ","")&amp;IF(AND(H61="Yes",K61=""),"NOTICE SENT, NO COPY SAVED; ","")&amp;IF(AND(H61="Yes",N(I61)=0),"NOTICE SENT, NO DATE; ","")&amp;IF(AND(H61="Yes",J61=""),"NO DELIVERY METHOD; ","")&amp;IF(N(M61)=0,"NO FOLLOW-UP DATE; ","")&amp;IF(OR(AND(N(M61)&gt;0,TODAY()&gt;N(M61)),AND(N(M61)=0,H61="Yes",N(I61)&gt;0,TODAY()-N(I61)&gt;N('Settings'!$B$3))),"FOLLOW-UP OVERDUE; ","")&amp;IF(AND(N(A61)&gt;0,TODAY()-N(A61)&gt;N('Settings'!$B$4)),"OPEN TOO LONG; ","")&amp;IF(O61="","NOBODY HANDLING; ",""),LEN(IF(N(A61)=0,"NO DATE OBSERVED; ","")&amp;IF(B61="","NO UNIT; ","")&amp;IF(AND(B61&lt;&gt;"",COUNTIF('Units'!$A$2:$A$300,B61)=0),"UNIT NOT ON LIST; ","")&amp;IF(G61="","NO EVIDENCE LINK; ","")&amp;IF(AND(H61="Yes",K61=""),"NOTICE SENT, NO COPY SAVED; ","")&amp;IF(AND(H61="Yes",N(I61)=0),"NOTICE SENT, NO DATE; ","")&amp;IF(AND(H61="Yes",J61=""),"NO DELIVERY METHOD; ","")&amp;IF(N(M61)=0,"NO FOLLOW-UP DATE; ","")&amp;IF(OR(AND(N(M61)&gt;0,TODAY()&gt;N(M61)),AND(N(M61)=0,H61="Yes",N(I61)&gt;0,TODAY()-N(I61)&gt;N('Settings'!$B$3))),"FOLLOW-UP OVERDUE; ","")&amp;IF(AND(N(A61)&gt;0,TODAY()-N(A61)&gt;N('Settings'!$B$4)),"OPEN TOO LONG; ","")&amp;IF(O61="","NOBODY HANDLING; ",""))-2)))</f>
        <v/>
      </c>
    </row>
    <row r="62">
      <c r="A62" s="6" t="n"/>
      <c r="I62" s="6" t="n"/>
      <c r="M62" s="6" t="n"/>
      <c r="N62" s="6" t="n"/>
      <c r="P62" s="8">
        <f>IF(OR(NOT(OR(A62&lt;&gt;"",B62&lt;&gt;"",C62&lt;&gt;"",F62&lt;&gt;"")),N(A62)=0),"",IF(N(N62)&gt;0,N(N62),TODAY())-N(A62))</f>
        <v/>
      </c>
      <c r="Q62">
        <f>IF(OR(NOT(OR(A62&lt;&gt;"",B62&lt;&gt;"",C62&lt;&gt;"",F62&lt;&gt;"")),N(N62)&gt;0),"",IF(IF(N(A62)=0,"NO DATE OBSERVED; ","")&amp;IF(B62="","NO UNIT; ","")&amp;IF(AND(B62&lt;&gt;"",COUNTIF('Units'!$A$2:$A$300,B62)=0),"UNIT NOT ON LIST; ","")&amp;IF(G62="","NO EVIDENCE LINK; ","")&amp;IF(AND(H62="Yes",K62=""),"NOTICE SENT, NO COPY SAVED; ","")&amp;IF(AND(H62="Yes",N(I62)=0),"NOTICE SENT, NO DATE; ","")&amp;IF(AND(H62="Yes",J62=""),"NO DELIVERY METHOD; ","")&amp;IF(N(M62)=0,"NO FOLLOW-UP DATE; ","")&amp;IF(OR(AND(N(M62)&gt;0,TODAY()&gt;N(M62)),AND(N(M62)=0,H62="Yes",N(I62)&gt;0,TODAY()-N(I62)&gt;N('Settings'!$B$3))),"FOLLOW-UP OVERDUE; ","")&amp;IF(AND(N(A62)&gt;0,TODAY()-N(A62)&gt;N('Settings'!$B$4)),"OPEN TOO LONG; ","")&amp;IF(O62="","NOBODY HANDLING; ","")="","",LEFT(IF(N(A62)=0,"NO DATE OBSERVED; ","")&amp;IF(B62="","NO UNIT; ","")&amp;IF(AND(B62&lt;&gt;"",COUNTIF('Units'!$A$2:$A$300,B62)=0),"UNIT NOT ON LIST; ","")&amp;IF(G62="","NO EVIDENCE LINK; ","")&amp;IF(AND(H62="Yes",K62=""),"NOTICE SENT, NO COPY SAVED; ","")&amp;IF(AND(H62="Yes",N(I62)=0),"NOTICE SENT, NO DATE; ","")&amp;IF(AND(H62="Yes",J62=""),"NO DELIVERY METHOD; ","")&amp;IF(N(M62)=0,"NO FOLLOW-UP DATE; ","")&amp;IF(OR(AND(N(M62)&gt;0,TODAY()&gt;N(M62)),AND(N(M62)=0,H62="Yes",N(I62)&gt;0,TODAY()-N(I62)&gt;N('Settings'!$B$3))),"FOLLOW-UP OVERDUE; ","")&amp;IF(AND(N(A62)&gt;0,TODAY()-N(A62)&gt;N('Settings'!$B$4)),"OPEN TOO LONG; ","")&amp;IF(O62="","NOBODY HANDLING; ",""),LEN(IF(N(A62)=0,"NO DATE OBSERVED; ","")&amp;IF(B62="","NO UNIT; ","")&amp;IF(AND(B62&lt;&gt;"",COUNTIF('Units'!$A$2:$A$300,B62)=0),"UNIT NOT ON LIST; ","")&amp;IF(G62="","NO EVIDENCE LINK; ","")&amp;IF(AND(H62="Yes",K62=""),"NOTICE SENT, NO COPY SAVED; ","")&amp;IF(AND(H62="Yes",N(I62)=0),"NOTICE SENT, NO DATE; ","")&amp;IF(AND(H62="Yes",J62=""),"NO DELIVERY METHOD; ","")&amp;IF(N(M62)=0,"NO FOLLOW-UP DATE; ","")&amp;IF(OR(AND(N(M62)&gt;0,TODAY()&gt;N(M62)),AND(N(M62)=0,H62="Yes",N(I62)&gt;0,TODAY()-N(I62)&gt;N('Settings'!$B$3))),"FOLLOW-UP OVERDUE; ","")&amp;IF(AND(N(A62)&gt;0,TODAY()-N(A62)&gt;N('Settings'!$B$4)),"OPEN TOO LONG; ","")&amp;IF(O62="","NOBODY HANDLING; ",""))-2)))</f>
        <v/>
      </c>
    </row>
    <row r="63">
      <c r="A63" s="6" t="n"/>
      <c r="I63" s="6" t="n"/>
      <c r="M63" s="6" t="n"/>
      <c r="N63" s="6" t="n"/>
      <c r="P63" s="8">
        <f>IF(OR(NOT(OR(A63&lt;&gt;"",B63&lt;&gt;"",C63&lt;&gt;"",F63&lt;&gt;"")),N(A63)=0),"",IF(N(N63)&gt;0,N(N63),TODAY())-N(A63))</f>
        <v/>
      </c>
      <c r="Q63">
        <f>IF(OR(NOT(OR(A63&lt;&gt;"",B63&lt;&gt;"",C63&lt;&gt;"",F63&lt;&gt;"")),N(N63)&gt;0),"",IF(IF(N(A63)=0,"NO DATE OBSERVED; ","")&amp;IF(B63="","NO UNIT; ","")&amp;IF(AND(B63&lt;&gt;"",COUNTIF('Units'!$A$2:$A$300,B63)=0),"UNIT NOT ON LIST; ","")&amp;IF(G63="","NO EVIDENCE LINK; ","")&amp;IF(AND(H63="Yes",K63=""),"NOTICE SENT, NO COPY SAVED; ","")&amp;IF(AND(H63="Yes",N(I63)=0),"NOTICE SENT, NO DATE; ","")&amp;IF(AND(H63="Yes",J63=""),"NO DELIVERY METHOD; ","")&amp;IF(N(M63)=0,"NO FOLLOW-UP DATE; ","")&amp;IF(OR(AND(N(M63)&gt;0,TODAY()&gt;N(M63)),AND(N(M63)=0,H63="Yes",N(I63)&gt;0,TODAY()-N(I63)&gt;N('Settings'!$B$3))),"FOLLOW-UP OVERDUE; ","")&amp;IF(AND(N(A63)&gt;0,TODAY()-N(A63)&gt;N('Settings'!$B$4)),"OPEN TOO LONG; ","")&amp;IF(O63="","NOBODY HANDLING; ","")="","",LEFT(IF(N(A63)=0,"NO DATE OBSERVED; ","")&amp;IF(B63="","NO UNIT; ","")&amp;IF(AND(B63&lt;&gt;"",COUNTIF('Units'!$A$2:$A$300,B63)=0),"UNIT NOT ON LIST; ","")&amp;IF(G63="","NO EVIDENCE LINK; ","")&amp;IF(AND(H63="Yes",K63=""),"NOTICE SENT, NO COPY SAVED; ","")&amp;IF(AND(H63="Yes",N(I63)=0),"NOTICE SENT, NO DATE; ","")&amp;IF(AND(H63="Yes",J63=""),"NO DELIVERY METHOD; ","")&amp;IF(N(M63)=0,"NO FOLLOW-UP DATE; ","")&amp;IF(OR(AND(N(M63)&gt;0,TODAY()&gt;N(M63)),AND(N(M63)=0,H63="Yes",N(I63)&gt;0,TODAY()-N(I63)&gt;N('Settings'!$B$3))),"FOLLOW-UP OVERDUE; ","")&amp;IF(AND(N(A63)&gt;0,TODAY()-N(A63)&gt;N('Settings'!$B$4)),"OPEN TOO LONG; ","")&amp;IF(O63="","NOBODY HANDLING; ",""),LEN(IF(N(A63)=0,"NO DATE OBSERVED; ","")&amp;IF(B63="","NO UNIT; ","")&amp;IF(AND(B63&lt;&gt;"",COUNTIF('Units'!$A$2:$A$300,B63)=0),"UNIT NOT ON LIST; ","")&amp;IF(G63="","NO EVIDENCE LINK; ","")&amp;IF(AND(H63="Yes",K63=""),"NOTICE SENT, NO COPY SAVED; ","")&amp;IF(AND(H63="Yes",N(I63)=0),"NOTICE SENT, NO DATE; ","")&amp;IF(AND(H63="Yes",J63=""),"NO DELIVERY METHOD; ","")&amp;IF(N(M63)=0,"NO FOLLOW-UP DATE; ","")&amp;IF(OR(AND(N(M63)&gt;0,TODAY()&gt;N(M63)),AND(N(M63)=0,H63="Yes",N(I63)&gt;0,TODAY()-N(I63)&gt;N('Settings'!$B$3))),"FOLLOW-UP OVERDUE; ","")&amp;IF(AND(N(A63)&gt;0,TODAY()-N(A63)&gt;N('Settings'!$B$4)),"OPEN TOO LONG; ","")&amp;IF(O63="","NOBODY HANDLING; ",""))-2)))</f>
        <v/>
      </c>
    </row>
    <row r="64">
      <c r="A64" s="6" t="n"/>
      <c r="I64" s="6" t="n"/>
      <c r="M64" s="6" t="n"/>
      <c r="N64" s="6" t="n"/>
      <c r="P64" s="8">
        <f>IF(OR(NOT(OR(A64&lt;&gt;"",B64&lt;&gt;"",C64&lt;&gt;"",F64&lt;&gt;"")),N(A64)=0),"",IF(N(N64)&gt;0,N(N64),TODAY())-N(A64))</f>
        <v/>
      </c>
      <c r="Q64">
        <f>IF(OR(NOT(OR(A64&lt;&gt;"",B64&lt;&gt;"",C64&lt;&gt;"",F64&lt;&gt;"")),N(N64)&gt;0),"",IF(IF(N(A64)=0,"NO DATE OBSERVED; ","")&amp;IF(B64="","NO UNIT; ","")&amp;IF(AND(B64&lt;&gt;"",COUNTIF('Units'!$A$2:$A$300,B64)=0),"UNIT NOT ON LIST; ","")&amp;IF(G64="","NO EVIDENCE LINK; ","")&amp;IF(AND(H64="Yes",K64=""),"NOTICE SENT, NO COPY SAVED; ","")&amp;IF(AND(H64="Yes",N(I64)=0),"NOTICE SENT, NO DATE; ","")&amp;IF(AND(H64="Yes",J64=""),"NO DELIVERY METHOD; ","")&amp;IF(N(M64)=0,"NO FOLLOW-UP DATE; ","")&amp;IF(OR(AND(N(M64)&gt;0,TODAY()&gt;N(M64)),AND(N(M64)=0,H64="Yes",N(I64)&gt;0,TODAY()-N(I64)&gt;N('Settings'!$B$3))),"FOLLOW-UP OVERDUE; ","")&amp;IF(AND(N(A64)&gt;0,TODAY()-N(A64)&gt;N('Settings'!$B$4)),"OPEN TOO LONG; ","")&amp;IF(O64="","NOBODY HANDLING; ","")="","",LEFT(IF(N(A64)=0,"NO DATE OBSERVED; ","")&amp;IF(B64="","NO UNIT; ","")&amp;IF(AND(B64&lt;&gt;"",COUNTIF('Units'!$A$2:$A$300,B64)=0),"UNIT NOT ON LIST; ","")&amp;IF(G64="","NO EVIDENCE LINK; ","")&amp;IF(AND(H64="Yes",K64=""),"NOTICE SENT, NO COPY SAVED; ","")&amp;IF(AND(H64="Yes",N(I64)=0),"NOTICE SENT, NO DATE; ","")&amp;IF(AND(H64="Yes",J64=""),"NO DELIVERY METHOD; ","")&amp;IF(N(M64)=0,"NO FOLLOW-UP DATE; ","")&amp;IF(OR(AND(N(M64)&gt;0,TODAY()&gt;N(M64)),AND(N(M64)=0,H64="Yes",N(I64)&gt;0,TODAY()-N(I64)&gt;N('Settings'!$B$3))),"FOLLOW-UP OVERDUE; ","")&amp;IF(AND(N(A64)&gt;0,TODAY()-N(A64)&gt;N('Settings'!$B$4)),"OPEN TOO LONG; ","")&amp;IF(O64="","NOBODY HANDLING; ",""),LEN(IF(N(A64)=0,"NO DATE OBSERVED; ","")&amp;IF(B64="","NO UNIT; ","")&amp;IF(AND(B64&lt;&gt;"",COUNTIF('Units'!$A$2:$A$300,B64)=0),"UNIT NOT ON LIST; ","")&amp;IF(G64="","NO EVIDENCE LINK; ","")&amp;IF(AND(H64="Yes",K64=""),"NOTICE SENT, NO COPY SAVED; ","")&amp;IF(AND(H64="Yes",N(I64)=0),"NOTICE SENT, NO DATE; ","")&amp;IF(AND(H64="Yes",J64=""),"NO DELIVERY METHOD; ","")&amp;IF(N(M64)=0,"NO FOLLOW-UP DATE; ","")&amp;IF(OR(AND(N(M64)&gt;0,TODAY()&gt;N(M64)),AND(N(M64)=0,H64="Yes",N(I64)&gt;0,TODAY()-N(I64)&gt;N('Settings'!$B$3))),"FOLLOW-UP OVERDUE; ","")&amp;IF(AND(N(A64)&gt;0,TODAY()-N(A64)&gt;N('Settings'!$B$4)),"OPEN TOO LONG; ","")&amp;IF(O64="","NOBODY HANDLING; ",""))-2)))</f>
        <v/>
      </c>
    </row>
    <row r="65">
      <c r="A65" s="6" t="n"/>
      <c r="I65" s="6" t="n"/>
      <c r="M65" s="6" t="n"/>
      <c r="N65" s="6" t="n"/>
      <c r="P65" s="8">
        <f>IF(OR(NOT(OR(A65&lt;&gt;"",B65&lt;&gt;"",C65&lt;&gt;"",F65&lt;&gt;"")),N(A65)=0),"",IF(N(N65)&gt;0,N(N65),TODAY())-N(A65))</f>
        <v/>
      </c>
      <c r="Q65">
        <f>IF(OR(NOT(OR(A65&lt;&gt;"",B65&lt;&gt;"",C65&lt;&gt;"",F65&lt;&gt;"")),N(N65)&gt;0),"",IF(IF(N(A65)=0,"NO DATE OBSERVED; ","")&amp;IF(B65="","NO UNIT; ","")&amp;IF(AND(B65&lt;&gt;"",COUNTIF('Units'!$A$2:$A$300,B65)=0),"UNIT NOT ON LIST; ","")&amp;IF(G65="","NO EVIDENCE LINK; ","")&amp;IF(AND(H65="Yes",K65=""),"NOTICE SENT, NO COPY SAVED; ","")&amp;IF(AND(H65="Yes",N(I65)=0),"NOTICE SENT, NO DATE; ","")&amp;IF(AND(H65="Yes",J65=""),"NO DELIVERY METHOD; ","")&amp;IF(N(M65)=0,"NO FOLLOW-UP DATE; ","")&amp;IF(OR(AND(N(M65)&gt;0,TODAY()&gt;N(M65)),AND(N(M65)=0,H65="Yes",N(I65)&gt;0,TODAY()-N(I65)&gt;N('Settings'!$B$3))),"FOLLOW-UP OVERDUE; ","")&amp;IF(AND(N(A65)&gt;0,TODAY()-N(A65)&gt;N('Settings'!$B$4)),"OPEN TOO LONG; ","")&amp;IF(O65="","NOBODY HANDLING; ","")="","",LEFT(IF(N(A65)=0,"NO DATE OBSERVED; ","")&amp;IF(B65="","NO UNIT; ","")&amp;IF(AND(B65&lt;&gt;"",COUNTIF('Units'!$A$2:$A$300,B65)=0),"UNIT NOT ON LIST; ","")&amp;IF(G65="","NO EVIDENCE LINK; ","")&amp;IF(AND(H65="Yes",K65=""),"NOTICE SENT, NO COPY SAVED; ","")&amp;IF(AND(H65="Yes",N(I65)=0),"NOTICE SENT, NO DATE; ","")&amp;IF(AND(H65="Yes",J65=""),"NO DELIVERY METHOD; ","")&amp;IF(N(M65)=0,"NO FOLLOW-UP DATE; ","")&amp;IF(OR(AND(N(M65)&gt;0,TODAY()&gt;N(M65)),AND(N(M65)=0,H65="Yes",N(I65)&gt;0,TODAY()-N(I65)&gt;N('Settings'!$B$3))),"FOLLOW-UP OVERDUE; ","")&amp;IF(AND(N(A65)&gt;0,TODAY()-N(A65)&gt;N('Settings'!$B$4)),"OPEN TOO LONG; ","")&amp;IF(O65="","NOBODY HANDLING; ",""),LEN(IF(N(A65)=0,"NO DATE OBSERVED; ","")&amp;IF(B65="","NO UNIT; ","")&amp;IF(AND(B65&lt;&gt;"",COUNTIF('Units'!$A$2:$A$300,B65)=0),"UNIT NOT ON LIST; ","")&amp;IF(G65="","NO EVIDENCE LINK; ","")&amp;IF(AND(H65="Yes",K65=""),"NOTICE SENT, NO COPY SAVED; ","")&amp;IF(AND(H65="Yes",N(I65)=0),"NOTICE SENT, NO DATE; ","")&amp;IF(AND(H65="Yes",J65=""),"NO DELIVERY METHOD; ","")&amp;IF(N(M65)=0,"NO FOLLOW-UP DATE; ","")&amp;IF(OR(AND(N(M65)&gt;0,TODAY()&gt;N(M65)),AND(N(M65)=0,H65="Yes",N(I65)&gt;0,TODAY()-N(I65)&gt;N('Settings'!$B$3))),"FOLLOW-UP OVERDUE; ","")&amp;IF(AND(N(A65)&gt;0,TODAY()-N(A65)&gt;N('Settings'!$B$4)),"OPEN TOO LONG; ","")&amp;IF(O65="","NOBODY HANDLING; ",""))-2)))</f>
        <v/>
      </c>
    </row>
    <row r="66">
      <c r="A66" s="6" t="n"/>
      <c r="I66" s="6" t="n"/>
      <c r="M66" s="6" t="n"/>
      <c r="N66" s="6" t="n"/>
      <c r="P66" s="8">
        <f>IF(OR(NOT(OR(A66&lt;&gt;"",B66&lt;&gt;"",C66&lt;&gt;"",F66&lt;&gt;"")),N(A66)=0),"",IF(N(N66)&gt;0,N(N66),TODAY())-N(A66))</f>
        <v/>
      </c>
      <c r="Q66">
        <f>IF(OR(NOT(OR(A66&lt;&gt;"",B66&lt;&gt;"",C66&lt;&gt;"",F66&lt;&gt;"")),N(N66)&gt;0),"",IF(IF(N(A66)=0,"NO DATE OBSERVED; ","")&amp;IF(B66="","NO UNIT; ","")&amp;IF(AND(B66&lt;&gt;"",COUNTIF('Units'!$A$2:$A$300,B66)=0),"UNIT NOT ON LIST; ","")&amp;IF(G66="","NO EVIDENCE LINK; ","")&amp;IF(AND(H66="Yes",K66=""),"NOTICE SENT, NO COPY SAVED; ","")&amp;IF(AND(H66="Yes",N(I66)=0),"NOTICE SENT, NO DATE; ","")&amp;IF(AND(H66="Yes",J66=""),"NO DELIVERY METHOD; ","")&amp;IF(N(M66)=0,"NO FOLLOW-UP DATE; ","")&amp;IF(OR(AND(N(M66)&gt;0,TODAY()&gt;N(M66)),AND(N(M66)=0,H66="Yes",N(I66)&gt;0,TODAY()-N(I66)&gt;N('Settings'!$B$3))),"FOLLOW-UP OVERDUE; ","")&amp;IF(AND(N(A66)&gt;0,TODAY()-N(A66)&gt;N('Settings'!$B$4)),"OPEN TOO LONG; ","")&amp;IF(O66="","NOBODY HANDLING; ","")="","",LEFT(IF(N(A66)=0,"NO DATE OBSERVED; ","")&amp;IF(B66="","NO UNIT; ","")&amp;IF(AND(B66&lt;&gt;"",COUNTIF('Units'!$A$2:$A$300,B66)=0),"UNIT NOT ON LIST; ","")&amp;IF(G66="","NO EVIDENCE LINK; ","")&amp;IF(AND(H66="Yes",K66=""),"NOTICE SENT, NO COPY SAVED; ","")&amp;IF(AND(H66="Yes",N(I66)=0),"NOTICE SENT, NO DATE; ","")&amp;IF(AND(H66="Yes",J66=""),"NO DELIVERY METHOD; ","")&amp;IF(N(M66)=0,"NO FOLLOW-UP DATE; ","")&amp;IF(OR(AND(N(M66)&gt;0,TODAY()&gt;N(M66)),AND(N(M66)=0,H66="Yes",N(I66)&gt;0,TODAY()-N(I66)&gt;N('Settings'!$B$3))),"FOLLOW-UP OVERDUE; ","")&amp;IF(AND(N(A66)&gt;0,TODAY()-N(A66)&gt;N('Settings'!$B$4)),"OPEN TOO LONG; ","")&amp;IF(O66="","NOBODY HANDLING; ",""),LEN(IF(N(A66)=0,"NO DATE OBSERVED; ","")&amp;IF(B66="","NO UNIT; ","")&amp;IF(AND(B66&lt;&gt;"",COUNTIF('Units'!$A$2:$A$300,B66)=0),"UNIT NOT ON LIST; ","")&amp;IF(G66="","NO EVIDENCE LINK; ","")&amp;IF(AND(H66="Yes",K66=""),"NOTICE SENT, NO COPY SAVED; ","")&amp;IF(AND(H66="Yes",N(I66)=0),"NOTICE SENT, NO DATE; ","")&amp;IF(AND(H66="Yes",J66=""),"NO DELIVERY METHOD; ","")&amp;IF(N(M66)=0,"NO FOLLOW-UP DATE; ","")&amp;IF(OR(AND(N(M66)&gt;0,TODAY()&gt;N(M66)),AND(N(M66)=0,H66="Yes",N(I66)&gt;0,TODAY()-N(I66)&gt;N('Settings'!$B$3))),"FOLLOW-UP OVERDUE; ","")&amp;IF(AND(N(A66)&gt;0,TODAY()-N(A66)&gt;N('Settings'!$B$4)),"OPEN TOO LONG; ","")&amp;IF(O66="","NOBODY HANDLING; ",""))-2)))</f>
        <v/>
      </c>
    </row>
    <row r="67">
      <c r="A67" s="6" t="n"/>
      <c r="I67" s="6" t="n"/>
      <c r="M67" s="6" t="n"/>
      <c r="N67" s="6" t="n"/>
      <c r="P67" s="8">
        <f>IF(OR(NOT(OR(A67&lt;&gt;"",B67&lt;&gt;"",C67&lt;&gt;"",F67&lt;&gt;"")),N(A67)=0),"",IF(N(N67)&gt;0,N(N67),TODAY())-N(A67))</f>
        <v/>
      </c>
      <c r="Q67">
        <f>IF(OR(NOT(OR(A67&lt;&gt;"",B67&lt;&gt;"",C67&lt;&gt;"",F67&lt;&gt;"")),N(N67)&gt;0),"",IF(IF(N(A67)=0,"NO DATE OBSERVED; ","")&amp;IF(B67="","NO UNIT; ","")&amp;IF(AND(B67&lt;&gt;"",COUNTIF('Units'!$A$2:$A$300,B67)=0),"UNIT NOT ON LIST; ","")&amp;IF(G67="","NO EVIDENCE LINK; ","")&amp;IF(AND(H67="Yes",K67=""),"NOTICE SENT, NO COPY SAVED; ","")&amp;IF(AND(H67="Yes",N(I67)=0),"NOTICE SENT, NO DATE; ","")&amp;IF(AND(H67="Yes",J67=""),"NO DELIVERY METHOD; ","")&amp;IF(N(M67)=0,"NO FOLLOW-UP DATE; ","")&amp;IF(OR(AND(N(M67)&gt;0,TODAY()&gt;N(M67)),AND(N(M67)=0,H67="Yes",N(I67)&gt;0,TODAY()-N(I67)&gt;N('Settings'!$B$3))),"FOLLOW-UP OVERDUE; ","")&amp;IF(AND(N(A67)&gt;0,TODAY()-N(A67)&gt;N('Settings'!$B$4)),"OPEN TOO LONG; ","")&amp;IF(O67="","NOBODY HANDLING; ","")="","",LEFT(IF(N(A67)=0,"NO DATE OBSERVED; ","")&amp;IF(B67="","NO UNIT; ","")&amp;IF(AND(B67&lt;&gt;"",COUNTIF('Units'!$A$2:$A$300,B67)=0),"UNIT NOT ON LIST; ","")&amp;IF(G67="","NO EVIDENCE LINK; ","")&amp;IF(AND(H67="Yes",K67=""),"NOTICE SENT, NO COPY SAVED; ","")&amp;IF(AND(H67="Yes",N(I67)=0),"NOTICE SENT, NO DATE; ","")&amp;IF(AND(H67="Yes",J67=""),"NO DELIVERY METHOD; ","")&amp;IF(N(M67)=0,"NO FOLLOW-UP DATE; ","")&amp;IF(OR(AND(N(M67)&gt;0,TODAY()&gt;N(M67)),AND(N(M67)=0,H67="Yes",N(I67)&gt;0,TODAY()-N(I67)&gt;N('Settings'!$B$3))),"FOLLOW-UP OVERDUE; ","")&amp;IF(AND(N(A67)&gt;0,TODAY()-N(A67)&gt;N('Settings'!$B$4)),"OPEN TOO LONG; ","")&amp;IF(O67="","NOBODY HANDLING; ",""),LEN(IF(N(A67)=0,"NO DATE OBSERVED; ","")&amp;IF(B67="","NO UNIT; ","")&amp;IF(AND(B67&lt;&gt;"",COUNTIF('Units'!$A$2:$A$300,B67)=0),"UNIT NOT ON LIST; ","")&amp;IF(G67="","NO EVIDENCE LINK; ","")&amp;IF(AND(H67="Yes",K67=""),"NOTICE SENT, NO COPY SAVED; ","")&amp;IF(AND(H67="Yes",N(I67)=0),"NOTICE SENT, NO DATE; ","")&amp;IF(AND(H67="Yes",J67=""),"NO DELIVERY METHOD; ","")&amp;IF(N(M67)=0,"NO FOLLOW-UP DATE; ","")&amp;IF(OR(AND(N(M67)&gt;0,TODAY()&gt;N(M67)),AND(N(M67)=0,H67="Yes",N(I67)&gt;0,TODAY()-N(I67)&gt;N('Settings'!$B$3))),"FOLLOW-UP OVERDUE; ","")&amp;IF(AND(N(A67)&gt;0,TODAY()-N(A67)&gt;N('Settings'!$B$4)),"OPEN TOO LONG; ","")&amp;IF(O67="","NOBODY HANDLING; ",""))-2)))</f>
        <v/>
      </c>
    </row>
    <row r="68">
      <c r="A68" s="6" t="n"/>
      <c r="I68" s="6" t="n"/>
      <c r="M68" s="6" t="n"/>
      <c r="N68" s="6" t="n"/>
      <c r="P68" s="8">
        <f>IF(OR(NOT(OR(A68&lt;&gt;"",B68&lt;&gt;"",C68&lt;&gt;"",F68&lt;&gt;"")),N(A68)=0),"",IF(N(N68)&gt;0,N(N68),TODAY())-N(A68))</f>
        <v/>
      </c>
      <c r="Q68">
        <f>IF(OR(NOT(OR(A68&lt;&gt;"",B68&lt;&gt;"",C68&lt;&gt;"",F68&lt;&gt;"")),N(N68)&gt;0),"",IF(IF(N(A68)=0,"NO DATE OBSERVED; ","")&amp;IF(B68="","NO UNIT; ","")&amp;IF(AND(B68&lt;&gt;"",COUNTIF('Units'!$A$2:$A$300,B68)=0),"UNIT NOT ON LIST; ","")&amp;IF(G68="","NO EVIDENCE LINK; ","")&amp;IF(AND(H68="Yes",K68=""),"NOTICE SENT, NO COPY SAVED; ","")&amp;IF(AND(H68="Yes",N(I68)=0),"NOTICE SENT, NO DATE; ","")&amp;IF(AND(H68="Yes",J68=""),"NO DELIVERY METHOD; ","")&amp;IF(N(M68)=0,"NO FOLLOW-UP DATE; ","")&amp;IF(OR(AND(N(M68)&gt;0,TODAY()&gt;N(M68)),AND(N(M68)=0,H68="Yes",N(I68)&gt;0,TODAY()-N(I68)&gt;N('Settings'!$B$3))),"FOLLOW-UP OVERDUE; ","")&amp;IF(AND(N(A68)&gt;0,TODAY()-N(A68)&gt;N('Settings'!$B$4)),"OPEN TOO LONG; ","")&amp;IF(O68="","NOBODY HANDLING; ","")="","",LEFT(IF(N(A68)=0,"NO DATE OBSERVED; ","")&amp;IF(B68="","NO UNIT; ","")&amp;IF(AND(B68&lt;&gt;"",COUNTIF('Units'!$A$2:$A$300,B68)=0),"UNIT NOT ON LIST; ","")&amp;IF(G68="","NO EVIDENCE LINK; ","")&amp;IF(AND(H68="Yes",K68=""),"NOTICE SENT, NO COPY SAVED; ","")&amp;IF(AND(H68="Yes",N(I68)=0),"NOTICE SENT, NO DATE; ","")&amp;IF(AND(H68="Yes",J68=""),"NO DELIVERY METHOD; ","")&amp;IF(N(M68)=0,"NO FOLLOW-UP DATE; ","")&amp;IF(OR(AND(N(M68)&gt;0,TODAY()&gt;N(M68)),AND(N(M68)=0,H68="Yes",N(I68)&gt;0,TODAY()-N(I68)&gt;N('Settings'!$B$3))),"FOLLOW-UP OVERDUE; ","")&amp;IF(AND(N(A68)&gt;0,TODAY()-N(A68)&gt;N('Settings'!$B$4)),"OPEN TOO LONG; ","")&amp;IF(O68="","NOBODY HANDLING; ",""),LEN(IF(N(A68)=0,"NO DATE OBSERVED; ","")&amp;IF(B68="","NO UNIT; ","")&amp;IF(AND(B68&lt;&gt;"",COUNTIF('Units'!$A$2:$A$300,B68)=0),"UNIT NOT ON LIST; ","")&amp;IF(G68="","NO EVIDENCE LINK; ","")&amp;IF(AND(H68="Yes",K68=""),"NOTICE SENT, NO COPY SAVED; ","")&amp;IF(AND(H68="Yes",N(I68)=0),"NOTICE SENT, NO DATE; ","")&amp;IF(AND(H68="Yes",J68=""),"NO DELIVERY METHOD; ","")&amp;IF(N(M68)=0,"NO FOLLOW-UP DATE; ","")&amp;IF(OR(AND(N(M68)&gt;0,TODAY()&gt;N(M68)),AND(N(M68)=0,H68="Yes",N(I68)&gt;0,TODAY()-N(I68)&gt;N('Settings'!$B$3))),"FOLLOW-UP OVERDUE; ","")&amp;IF(AND(N(A68)&gt;0,TODAY()-N(A68)&gt;N('Settings'!$B$4)),"OPEN TOO LONG; ","")&amp;IF(O68="","NOBODY HANDLING; ",""))-2)))</f>
        <v/>
      </c>
    </row>
    <row r="69">
      <c r="A69" s="6" t="n"/>
      <c r="I69" s="6" t="n"/>
      <c r="M69" s="6" t="n"/>
      <c r="N69" s="6" t="n"/>
      <c r="P69" s="8">
        <f>IF(OR(NOT(OR(A69&lt;&gt;"",B69&lt;&gt;"",C69&lt;&gt;"",F69&lt;&gt;"")),N(A69)=0),"",IF(N(N69)&gt;0,N(N69),TODAY())-N(A69))</f>
        <v/>
      </c>
      <c r="Q69">
        <f>IF(OR(NOT(OR(A69&lt;&gt;"",B69&lt;&gt;"",C69&lt;&gt;"",F69&lt;&gt;"")),N(N69)&gt;0),"",IF(IF(N(A69)=0,"NO DATE OBSERVED; ","")&amp;IF(B69="","NO UNIT; ","")&amp;IF(AND(B69&lt;&gt;"",COUNTIF('Units'!$A$2:$A$300,B69)=0),"UNIT NOT ON LIST; ","")&amp;IF(G69="","NO EVIDENCE LINK; ","")&amp;IF(AND(H69="Yes",K69=""),"NOTICE SENT, NO COPY SAVED; ","")&amp;IF(AND(H69="Yes",N(I69)=0),"NOTICE SENT, NO DATE; ","")&amp;IF(AND(H69="Yes",J69=""),"NO DELIVERY METHOD; ","")&amp;IF(N(M69)=0,"NO FOLLOW-UP DATE; ","")&amp;IF(OR(AND(N(M69)&gt;0,TODAY()&gt;N(M69)),AND(N(M69)=0,H69="Yes",N(I69)&gt;0,TODAY()-N(I69)&gt;N('Settings'!$B$3))),"FOLLOW-UP OVERDUE; ","")&amp;IF(AND(N(A69)&gt;0,TODAY()-N(A69)&gt;N('Settings'!$B$4)),"OPEN TOO LONG; ","")&amp;IF(O69="","NOBODY HANDLING; ","")="","",LEFT(IF(N(A69)=0,"NO DATE OBSERVED; ","")&amp;IF(B69="","NO UNIT; ","")&amp;IF(AND(B69&lt;&gt;"",COUNTIF('Units'!$A$2:$A$300,B69)=0),"UNIT NOT ON LIST; ","")&amp;IF(G69="","NO EVIDENCE LINK; ","")&amp;IF(AND(H69="Yes",K69=""),"NOTICE SENT, NO COPY SAVED; ","")&amp;IF(AND(H69="Yes",N(I69)=0),"NOTICE SENT, NO DATE; ","")&amp;IF(AND(H69="Yes",J69=""),"NO DELIVERY METHOD; ","")&amp;IF(N(M69)=0,"NO FOLLOW-UP DATE; ","")&amp;IF(OR(AND(N(M69)&gt;0,TODAY()&gt;N(M69)),AND(N(M69)=0,H69="Yes",N(I69)&gt;0,TODAY()-N(I69)&gt;N('Settings'!$B$3))),"FOLLOW-UP OVERDUE; ","")&amp;IF(AND(N(A69)&gt;0,TODAY()-N(A69)&gt;N('Settings'!$B$4)),"OPEN TOO LONG; ","")&amp;IF(O69="","NOBODY HANDLING; ",""),LEN(IF(N(A69)=0,"NO DATE OBSERVED; ","")&amp;IF(B69="","NO UNIT; ","")&amp;IF(AND(B69&lt;&gt;"",COUNTIF('Units'!$A$2:$A$300,B69)=0),"UNIT NOT ON LIST; ","")&amp;IF(G69="","NO EVIDENCE LINK; ","")&amp;IF(AND(H69="Yes",K69=""),"NOTICE SENT, NO COPY SAVED; ","")&amp;IF(AND(H69="Yes",N(I69)=0),"NOTICE SENT, NO DATE; ","")&amp;IF(AND(H69="Yes",J69=""),"NO DELIVERY METHOD; ","")&amp;IF(N(M69)=0,"NO FOLLOW-UP DATE; ","")&amp;IF(OR(AND(N(M69)&gt;0,TODAY()&gt;N(M69)),AND(N(M69)=0,H69="Yes",N(I69)&gt;0,TODAY()-N(I69)&gt;N('Settings'!$B$3))),"FOLLOW-UP OVERDUE; ","")&amp;IF(AND(N(A69)&gt;0,TODAY()-N(A69)&gt;N('Settings'!$B$4)),"OPEN TOO LONG; ","")&amp;IF(O69="","NOBODY HANDLING; ",""))-2)))</f>
        <v/>
      </c>
    </row>
    <row r="70">
      <c r="A70" s="6" t="n"/>
      <c r="I70" s="6" t="n"/>
      <c r="M70" s="6" t="n"/>
      <c r="N70" s="6" t="n"/>
      <c r="P70" s="8">
        <f>IF(OR(NOT(OR(A70&lt;&gt;"",B70&lt;&gt;"",C70&lt;&gt;"",F70&lt;&gt;"")),N(A70)=0),"",IF(N(N70)&gt;0,N(N70),TODAY())-N(A70))</f>
        <v/>
      </c>
      <c r="Q70">
        <f>IF(OR(NOT(OR(A70&lt;&gt;"",B70&lt;&gt;"",C70&lt;&gt;"",F70&lt;&gt;"")),N(N70)&gt;0),"",IF(IF(N(A70)=0,"NO DATE OBSERVED; ","")&amp;IF(B70="","NO UNIT; ","")&amp;IF(AND(B70&lt;&gt;"",COUNTIF('Units'!$A$2:$A$300,B70)=0),"UNIT NOT ON LIST; ","")&amp;IF(G70="","NO EVIDENCE LINK; ","")&amp;IF(AND(H70="Yes",K70=""),"NOTICE SENT, NO COPY SAVED; ","")&amp;IF(AND(H70="Yes",N(I70)=0),"NOTICE SENT, NO DATE; ","")&amp;IF(AND(H70="Yes",J70=""),"NO DELIVERY METHOD; ","")&amp;IF(N(M70)=0,"NO FOLLOW-UP DATE; ","")&amp;IF(OR(AND(N(M70)&gt;0,TODAY()&gt;N(M70)),AND(N(M70)=0,H70="Yes",N(I70)&gt;0,TODAY()-N(I70)&gt;N('Settings'!$B$3))),"FOLLOW-UP OVERDUE; ","")&amp;IF(AND(N(A70)&gt;0,TODAY()-N(A70)&gt;N('Settings'!$B$4)),"OPEN TOO LONG; ","")&amp;IF(O70="","NOBODY HANDLING; ","")="","",LEFT(IF(N(A70)=0,"NO DATE OBSERVED; ","")&amp;IF(B70="","NO UNIT; ","")&amp;IF(AND(B70&lt;&gt;"",COUNTIF('Units'!$A$2:$A$300,B70)=0),"UNIT NOT ON LIST; ","")&amp;IF(G70="","NO EVIDENCE LINK; ","")&amp;IF(AND(H70="Yes",K70=""),"NOTICE SENT, NO COPY SAVED; ","")&amp;IF(AND(H70="Yes",N(I70)=0),"NOTICE SENT, NO DATE; ","")&amp;IF(AND(H70="Yes",J70=""),"NO DELIVERY METHOD; ","")&amp;IF(N(M70)=0,"NO FOLLOW-UP DATE; ","")&amp;IF(OR(AND(N(M70)&gt;0,TODAY()&gt;N(M70)),AND(N(M70)=0,H70="Yes",N(I70)&gt;0,TODAY()-N(I70)&gt;N('Settings'!$B$3))),"FOLLOW-UP OVERDUE; ","")&amp;IF(AND(N(A70)&gt;0,TODAY()-N(A70)&gt;N('Settings'!$B$4)),"OPEN TOO LONG; ","")&amp;IF(O70="","NOBODY HANDLING; ",""),LEN(IF(N(A70)=0,"NO DATE OBSERVED; ","")&amp;IF(B70="","NO UNIT; ","")&amp;IF(AND(B70&lt;&gt;"",COUNTIF('Units'!$A$2:$A$300,B70)=0),"UNIT NOT ON LIST; ","")&amp;IF(G70="","NO EVIDENCE LINK; ","")&amp;IF(AND(H70="Yes",K70=""),"NOTICE SENT, NO COPY SAVED; ","")&amp;IF(AND(H70="Yes",N(I70)=0),"NOTICE SENT, NO DATE; ","")&amp;IF(AND(H70="Yes",J70=""),"NO DELIVERY METHOD; ","")&amp;IF(N(M70)=0,"NO FOLLOW-UP DATE; ","")&amp;IF(OR(AND(N(M70)&gt;0,TODAY()&gt;N(M70)),AND(N(M70)=0,H70="Yes",N(I70)&gt;0,TODAY()-N(I70)&gt;N('Settings'!$B$3))),"FOLLOW-UP OVERDUE; ","")&amp;IF(AND(N(A70)&gt;0,TODAY()-N(A70)&gt;N('Settings'!$B$4)),"OPEN TOO LONG; ","")&amp;IF(O70="","NOBODY HANDLING; ",""))-2)))</f>
        <v/>
      </c>
    </row>
    <row r="71">
      <c r="A71" s="6" t="n"/>
      <c r="I71" s="6" t="n"/>
      <c r="M71" s="6" t="n"/>
      <c r="N71" s="6" t="n"/>
      <c r="P71" s="8">
        <f>IF(OR(NOT(OR(A71&lt;&gt;"",B71&lt;&gt;"",C71&lt;&gt;"",F71&lt;&gt;"")),N(A71)=0),"",IF(N(N71)&gt;0,N(N71),TODAY())-N(A71))</f>
        <v/>
      </c>
      <c r="Q71">
        <f>IF(OR(NOT(OR(A71&lt;&gt;"",B71&lt;&gt;"",C71&lt;&gt;"",F71&lt;&gt;"")),N(N71)&gt;0),"",IF(IF(N(A71)=0,"NO DATE OBSERVED; ","")&amp;IF(B71="","NO UNIT; ","")&amp;IF(AND(B71&lt;&gt;"",COUNTIF('Units'!$A$2:$A$300,B71)=0),"UNIT NOT ON LIST; ","")&amp;IF(G71="","NO EVIDENCE LINK; ","")&amp;IF(AND(H71="Yes",K71=""),"NOTICE SENT, NO COPY SAVED; ","")&amp;IF(AND(H71="Yes",N(I71)=0),"NOTICE SENT, NO DATE; ","")&amp;IF(AND(H71="Yes",J71=""),"NO DELIVERY METHOD; ","")&amp;IF(N(M71)=0,"NO FOLLOW-UP DATE; ","")&amp;IF(OR(AND(N(M71)&gt;0,TODAY()&gt;N(M71)),AND(N(M71)=0,H71="Yes",N(I71)&gt;0,TODAY()-N(I71)&gt;N('Settings'!$B$3))),"FOLLOW-UP OVERDUE; ","")&amp;IF(AND(N(A71)&gt;0,TODAY()-N(A71)&gt;N('Settings'!$B$4)),"OPEN TOO LONG; ","")&amp;IF(O71="","NOBODY HANDLING; ","")="","",LEFT(IF(N(A71)=0,"NO DATE OBSERVED; ","")&amp;IF(B71="","NO UNIT; ","")&amp;IF(AND(B71&lt;&gt;"",COUNTIF('Units'!$A$2:$A$300,B71)=0),"UNIT NOT ON LIST; ","")&amp;IF(G71="","NO EVIDENCE LINK; ","")&amp;IF(AND(H71="Yes",K71=""),"NOTICE SENT, NO COPY SAVED; ","")&amp;IF(AND(H71="Yes",N(I71)=0),"NOTICE SENT, NO DATE; ","")&amp;IF(AND(H71="Yes",J71=""),"NO DELIVERY METHOD; ","")&amp;IF(N(M71)=0,"NO FOLLOW-UP DATE; ","")&amp;IF(OR(AND(N(M71)&gt;0,TODAY()&gt;N(M71)),AND(N(M71)=0,H71="Yes",N(I71)&gt;0,TODAY()-N(I71)&gt;N('Settings'!$B$3))),"FOLLOW-UP OVERDUE; ","")&amp;IF(AND(N(A71)&gt;0,TODAY()-N(A71)&gt;N('Settings'!$B$4)),"OPEN TOO LONG; ","")&amp;IF(O71="","NOBODY HANDLING; ",""),LEN(IF(N(A71)=0,"NO DATE OBSERVED; ","")&amp;IF(B71="","NO UNIT; ","")&amp;IF(AND(B71&lt;&gt;"",COUNTIF('Units'!$A$2:$A$300,B71)=0),"UNIT NOT ON LIST; ","")&amp;IF(G71="","NO EVIDENCE LINK; ","")&amp;IF(AND(H71="Yes",K71=""),"NOTICE SENT, NO COPY SAVED; ","")&amp;IF(AND(H71="Yes",N(I71)=0),"NOTICE SENT, NO DATE; ","")&amp;IF(AND(H71="Yes",J71=""),"NO DELIVERY METHOD; ","")&amp;IF(N(M71)=0,"NO FOLLOW-UP DATE; ","")&amp;IF(OR(AND(N(M71)&gt;0,TODAY()&gt;N(M71)),AND(N(M71)=0,H71="Yes",N(I71)&gt;0,TODAY()-N(I71)&gt;N('Settings'!$B$3))),"FOLLOW-UP OVERDUE; ","")&amp;IF(AND(N(A71)&gt;0,TODAY()-N(A71)&gt;N('Settings'!$B$4)),"OPEN TOO LONG; ","")&amp;IF(O71="","NOBODY HANDLING; ",""))-2)))</f>
        <v/>
      </c>
    </row>
    <row r="72">
      <c r="A72" s="6" t="n"/>
      <c r="I72" s="6" t="n"/>
      <c r="M72" s="6" t="n"/>
      <c r="N72" s="6" t="n"/>
      <c r="P72" s="8">
        <f>IF(OR(NOT(OR(A72&lt;&gt;"",B72&lt;&gt;"",C72&lt;&gt;"",F72&lt;&gt;"")),N(A72)=0),"",IF(N(N72)&gt;0,N(N72),TODAY())-N(A72))</f>
        <v/>
      </c>
      <c r="Q72">
        <f>IF(OR(NOT(OR(A72&lt;&gt;"",B72&lt;&gt;"",C72&lt;&gt;"",F72&lt;&gt;"")),N(N72)&gt;0),"",IF(IF(N(A72)=0,"NO DATE OBSERVED; ","")&amp;IF(B72="","NO UNIT; ","")&amp;IF(AND(B72&lt;&gt;"",COUNTIF('Units'!$A$2:$A$300,B72)=0),"UNIT NOT ON LIST; ","")&amp;IF(G72="","NO EVIDENCE LINK; ","")&amp;IF(AND(H72="Yes",K72=""),"NOTICE SENT, NO COPY SAVED; ","")&amp;IF(AND(H72="Yes",N(I72)=0),"NOTICE SENT, NO DATE; ","")&amp;IF(AND(H72="Yes",J72=""),"NO DELIVERY METHOD; ","")&amp;IF(N(M72)=0,"NO FOLLOW-UP DATE; ","")&amp;IF(OR(AND(N(M72)&gt;0,TODAY()&gt;N(M72)),AND(N(M72)=0,H72="Yes",N(I72)&gt;0,TODAY()-N(I72)&gt;N('Settings'!$B$3))),"FOLLOW-UP OVERDUE; ","")&amp;IF(AND(N(A72)&gt;0,TODAY()-N(A72)&gt;N('Settings'!$B$4)),"OPEN TOO LONG; ","")&amp;IF(O72="","NOBODY HANDLING; ","")="","",LEFT(IF(N(A72)=0,"NO DATE OBSERVED; ","")&amp;IF(B72="","NO UNIT; ","")&amp;IF(AND(B72&lt;&gt;"",COUNTIF('Units'!$A$2:$A$300,B72)=0),"UNIT NOT ON LIST; ","")&amp;IF(G72="","NO EVIDENCE LINK; ","")&amp;IF(AND(H72="Yes",K72=""),"NOTICE SENT, NO COPY SAVED; ","")&amp;IF(AND(H72="Yes",N(I72)=0),"NOTICE SENT, NO DATE; ","")&amp;IF(AND(H72="Yes",J72=""),"NO DELIVERY METHOD; ","")&amp;IF(N(M72)=0,"NO FOLLOW-UP DATE; ","")&amp;IF(OR(AND(N(M72)&gt;0,TODAY()&gt;N(M72)),AND(N(M72)=0,H72="Yes",N(I72)&gt;0,TODAY()-N(I72)&gt;N('Settings'!$B$3))),"FOLLOW-UP OVERDUE; ","")&amp;IF(AND(N(A72)&gt;0,TODAY()-N(A72)&gt;N('Settings'!$B$4)),"OPEN TOO LONG; ","")&amp;IF(O72="","NOBODY HANDLING; ",""),LEN(IF(N(A72)=0,"NO DATE OBSERVED; ","")&amp;IF(B72="","NO UNIT; ","")&amp;IF(AND(B72&lt;&gt;"",COUNTIF('Units'!$A$2:$A$300,B72)=0),"UNIT NOT ON LIST; ","")&amp;IF(G72="","NO EVIDENCE LINK; ","")&amp;IF(AND(H72="Yes",K72=""),"NOTICE SENT, NO COPY SAVED; ","")&amp;IF(AND(H72="Yes",N(I72)=0),"NOTICE SENT, NO DATE; ","")&amp;IF(AND(H72="Yes",J72=""),"NO DELIVERY METHOD; ","")&amp;IF(N(M72)=0,"NO FOLLOW-UP DATE; ","")&amp;IF(OR(AND(N(M72)&gt;0,TODAY()&gt;N(M72)),AND(N(M72)=0,H72="Yes",N(I72)&gt;0,TODAY()-N(I72)&gt;N('Settings'!$B$3))),"FOLLOW-UP OVERDUE; ","")&amp;IF(AND(N(A72)&gt;0,TODAY()-N(A72)&gt;N('Settings'!$B$4)),"OPEN TOO LONG; ","")&amp;IF(O72="","NOBODY HANDLING; ",""))-2)))</f>
        <v/>
      </c>
    </row>
    <row r="73">
      <c r="A73" s="6" t="n"/>
      <c r="I73" s="6" t="n"/>
      <c r="M73" s="6" t="n"/>
      <c r="N73" s="6" t="n"/>
      <c r="P73" s="8">
        <f>IF(OR(NOT(OR(A73&lt;&gt;"",B73&lt;&gt;"",C73&lt;&gt;"",F73&lt;&gt;"")),N(A73)=0),"",IF(N(N73)&gt;0,N(N73),TODAY())-N(A73))</f>
        <v/>
      </c>
      <c r="Q73">
        <f>IF(OR(NOT(OR(A73&lt;&gt;"",B73&lt;&gt;"",C73&lt;&gt;"",F73&lt;&gt;"")),N(N73)&gt;0),"",IF(IF(N(A73)=0,"NO DATE OBSERVED; ","")&amp;IF(B73="","NO UNIT; ","")&amp;IF(AND(B73&lt;&gt;"",COUNTIF('Units'!$A$2:$A$300,B73)=0),"UNIT NOT ON LIST; ","")&amp;IF(G73="","NO EVIDENCE LINK; ","")&amp;IF(AND(H73="Yes",K73=""),"NOTICE SENT, NO COPY SAVED; ","")&amp;IF(AND(H73="Yes",N(I73)=0),"NOTICE SENT, NO DATE; ","")&amp;IF(AND(H73="Yes",J73=""),"NO DELIVERY METHOD; ","")&amp;IF(N(M73)=0,"NO FOLLOW-UP DATE; ","")&amp;IF(OR(AND(N(M73)&gt;0,TODAY()&gt;N(M73)),AND(N(M73)=0,H73="Yes",N(I73)&gt;0,TODAY()-N(I73)&gt;N('Settings'!$B$3))),"FOLLOW-UP OVERDUE; ","")&amp;IF(AND(N(A73)&gt;0,TODAY()-N(A73)&gt;N('Settings'!$B$4)),"OPEN TOO LONG; ","")&amp;IF(O73="","NOBODY HANDLING; ","")="","",LEFT(IF(N(A73)=0,"NO DATE OBSERVED; ","")&amp;IF(B73="","NO UNIT; ","")&amp;IF(AND(B73&lt;&gt;"",COUNTIF('Units'!$A$2:$A$300,B73)=0),"UNIT NOT ON LIST; ","")&amp;IF(G73="","NO EVIDENCE LINK; ","")&amp;IF(AND(H73="Yes",K73=""),"NOTICE SENT, NO COPY SAVED; ","")&amp;IF(AND(H73="Yes",N(I73)=0),"NOTICE SENT, NO DATE; ","")&amp;IF(AND(H73="Yes",J73=""),"NO DELIVERY METHOD; ","")&amp;IF(N(M73)=0,"NO FOLLOW-UP DATE; ","")&amp;IF(OR(AND(N(M73)&gt;0,TODAY()&gt;N(M73)),AND(N(M73)=0,H73="Yes",N(I73)&gt;0,TODAY()-N(I73)&gt;N('Settings'!$B$3))),"FOLLOW-UP OVERDUE; ","")&amp;IF(AND(N(A73)&gt;0,TODAY()-N(A73)&gt;N('Settings'!$B$4)),"OPEN TOO LONG; ","")&amp;IF(O73="","NOBODY HANDLING; ",""),LEN(IF(N(A73)=0,"NO DATE OBSERVED; ","")&amp;IF(B73="","NO UNIT; ","")&amp;IF(AND(B73&lt;&gt;"",COUNTIF('Units'!$A$2:$A$300,B73)=0),"UNIT NOT ON LIST; ","")&amp;IF(G73="","NO EVIDENCE LINK; ","")&amp;IF(AND(H73="Yes",K73=""),"NOTICE SENT, NO COPY SAVED; ","")&amp;IF(AND(H73="Yes",N(I73)=0),"NOTICE SENT, NO DATE; ","")&amp;IF(AND(H73="Yes",J73=""),"NO DELIVERY METHOD; ","")&amp;IF(N(M73)=0,"NO FOLLOW-UP DATE; ","")&amp;IF(OR(AND(N(M73)&gt;0,TODAY()&gt;N(M73)),AND(N(M73)=0,H73="Yes",N(I73)&gt;0,TODAY()-N(I73)&gt;N('Settings'!$B$3))),"FOLLOW-UP OVERDUE; ","")&amp;IF(AND(N(A73)&gt;0,TODAY()-N(A73)&gt;N('Settings'!$B$4)),"OPEN TOO LONG; ","")&amp;IF(O73="","NOBODY HANDLING; ",""))-2)))</f>
        <v/>
      </c>
    </row>
    <row r="74">
      <c r="A74" s="6" t="n"/>
      <c r="I74" s="6" t="n"/>
      <c r="M74" s="6" t="n"/>
      <c r="N74" s="6" t="n"/>
      <c r="P74" s="8">
        <f>IF(OR(NOT(OR(A74&lt;&gt;"",B74&lt;&gt;"",C74&lt;&gt;"",F74&lt;&gt;"")),N(A74)=0),"",IF(N(N74)&gt;0,N(N74),TODAY())-N(A74))</f>
        <v/>
      </c>
      <c r="Q74">
        <f>IF(OR(NOT(OR(A74&lt;&gt;"",B74&lt;&gt;"",C74&lt;&gt;"",F74&lt;&gt;"")),N(N74)&gt;0),"",IF(IF(N(A74)=0,"NO DATE OBSERVED; ","")&amp;IF(B74="","NO UNIT; ","")&amp;IF(AND(B74&lt;&gt;"",COUNTIF('Units'!$A$2:$A$300,B74)=0),"UNIT NOT ON LIST; ","")&amp;IF(G74="","NO EVIDENCE LINK; ","")&amp;IF(AND(H74="Yes",K74=""),"NOTICE SENT, NO COPY SAVED; ","")&amp;IF(AND(H74="Yes",N(I74)=0),"NOTICE SENT, NO DATE; ","")&amp;IF(AND(H74="Yes",J74=""),"NO DELIVERY METHOD; ","")&amp;IF(N(M74)=0,"NO FOLLOW-UP DATE; ","")&amp;IF(OR(AND(N(M74)&gt;0,TODAY()&gt;N(M74)),AND(N(M74)=0,H74="Yes",N(I74)&gt;0,TODAY()-N(I74)&gt;N('Settings'!$B$3))),"FOLLOW-UP OVERDUE; ","")&amp;IF(AND(N(A74)&gt;0,TODAY()-N(A74)&gt;N('Settings'!$B$4)),"OPEN TOO LONG; ","")&amp;IF(O74="","NOBODY HANDLING; ","")="","",LEFT(IF(N(A74)=0,"NO DATE OBSERVED; ","")&amp;IF(B74="","NO UNIT; ","")&amp;IF(AND(B74&lt;&gt;"",COUNTIF('Units'!$A$2:$A$300,B74)=0),"UNIT NOT ON LIST; ","")&amp;IF(G74="","NO EVIDENCE LINK; ","")&amp;IF(AND(H74="Yes",K74=""),"NOTICE SENT, NO COPY SAVED; ","")&amp;IF(AND(H74="Yes",N(I74)=0),"NOTICE SENT, NO DATE; ","")&amp;IF(AND(H74="Yes",J74=""),"NO DELIVERY METHOD; ","")&amp;IF(N(M74)=0,"NO FOLLOW-UP DATE; ","")&amp;IF(OR(AND(N(M74)&gt;0,TODAY()&gt;N(M74)),AND(N(M74)=0,H74="Yes",N(I74)&gt;0,TODAY()-N(I74)&gt;N('Settings'!$B$3))),"FOLLOW-UP OVERDUE; ","")&amp;IF(AND(N(A74)&gt;0,TODAY()-N(A74)&gt;N('Settings'!$B$4)),"OPEN TOO LONG; ","")&amp;IF(O74="","NOBODY HANDLING; ",""),LEN(IF(N(A74)=0,"NO DATE OBSERVED; ","")&amp;IF(B74="","NO UNIT; ","")&amp;IF(AND(B74&lt;&gt;"",COUNTIF('Units'!$A$2:$A$300,B74)=0),"UNIT NOT ON LIST; ","")&amp;IF(G74="","NO EVIDENCE LINK; ","")&amp;IF(AND(H74="Yes",K74=""),"NOTICE SENT, NO COPY SAVED; ","")&amp;IF(AND(H74="Yes",N(I74)=0),"NOTICE SENT, NO DATE; ","")&amp;IF(AND(H74="Yes",J74=""),"NO DELIVERY METHOD; ","")&amp;IF(N(M74)=0,"NO FOLLOW-UP DATE; ","")&amp;IF(OR(AND(N(M74)&gt;0,TODAY()&gt;N(M74)),AND(N(M74)=0,H74="Yes",N(I74)&gt;0,TODAY()-N(I74)&gt;N('Settings'!$B$3))),"FOLLOW-UP OVERDUE; ","")&amp;IF(AND(N(A74)&gt;0,TODAY()-N(A74)&gt;N('Settings'!$B$4)),"OPEN TOO LONG; ","")&amp;IF(O74="","NOBODY HANDLING; ",""))-2)))</f>
        <v/>
      </c>
    </row>
    <row r="75">
      <c r="A75" s="6" t="n"/>
      <c r="I75" s="6" t="n"/>
      <c r="M75" s="6" t="n"/>
      <c r="N75" s="6" t="n"/>
      <c r="P75" s="8">
        <f>IF(OR(NOT(OR(A75&lt;&gt;"",B75&lt;&gt;"",C75&lt;&gt;"",F75&lt;&gt;"")),N(A75)=0),"",IF(N(N75)&gt;0,N(N75),TODAY())-N(A75))</f>
        <v/>
      </c>
      <c r="Q75">
        <f>IF(OR(NOT(OR(A75&lt;&gt;"",B75&lt;&gt;"",C75&lt;&gt;"",F75&lt;&gt;"")),N(N75)&gt;0),"",IF(IF(N(A75)=0,"NO DATE OBSERVED; ","")&amp;IF(B75="","NO UNIT; ","")&amp;IF(AND(B75&lt;&gt;"",COUNTIF('Units'!$A$2:$A$300,B75)=0),"UNIT NOT ON LIST; ","")&amp;IF(G75="","NO EVIDENCE LINK; ","")&amp;IF(AND(H75="Yes",K75=""),"NOTICE SENT, NO COPY SAVED; ","")&amp;IF(AND(H75="Yes",N(I75)=0),"NOTICE SENT, NO DATE; ","")&amp;IF(AND(H75="Yes",J75=""),"NO DELIVERY METHOD; ","")&amp;IF(N(M75)=0,"NO FOLLOW-UP DATE; ","")&amp;IF(OR(AND(N(M75)&gt;0,TODAY()&gt;N(M75)),AND(N(M75)=0,H75="Yes",N(I75)&gt;0,TODAY()-N(I75)&gt;N('Settings'!$B$3))),"FOLLOW-UP OVERDUE; ","")&amp;IF(AND(N(A75)&gt;0,TODAY()-N(A75)&gt;N('Settings'!$B$4)),"OPEN TOO LONG; ","")&amp;IF(O75="","NOBODY HANDLING; ","")="","",LEFT(IF(N(A75)=0,"NO DATE OBSERVED; ","")&amp;IF(B75="","NO UNIT; ","")&amp;IF(AND(B75&lt;&gt;"",COUNTIF('Units'!$A$2:$A$300,B75)=0),"UNIT NOT ON LIST; ","")&amp;IF(G75="","NO EVIDENCE LINK; ","")&amp;IF(AND(H75="Yes",K75=""),"NOTICE SENT, NO COPY SAVED; ","")&amp;IF(AND(H75="Yes",N(I75)=0),"NOTICE SENT, NO DATE; ","")&amp;IF(AND(H75="Yes",J75=""),"NO DELIVERY METHOD; ","")&amp;IF(N(M75)=0,"NO FOLLOW-UP DATE; ","")&amp;IF(OR(AND(N(M75)&gt;0,TODAY()&gt;N(M75)),AND(N(M75)=0,H75="Yes",N(I75)&gt;0,TODAY()-N(I75)&gt;N('Settings'!$B$3))),"FOLLOW-UP OVERDUE; ","")&amp;IF(AND(N(A75)&gt;0,TODAY()-N(A75)&gt;N('Settings'!$B$4)),"OPEN TOO LONG; ","")&amp;IF(O75="","NOBODY HANDLING; ",""),LEN(IF(N(A75)=0,"NO DATE OBSERVED; ","")&amp;IF(B75="","NO UNIT; ","")&amp;IF(AND(B75&lt;&gt;"",COUNTIF('Units'!$A$2:$A$300,B75)=0),"UNIT NOT ON LIST; ","")&amp;IF(G75="","NO EVIDENCE LINK; ","")&amp;IF(AND(H75="Yes",K75=""),"NOTICE SENT, NO COPY SAVED; ","")&amp;IF(AND(H75="Yes",N(I75)=0),"NOTICE SENT, NO DATE; ","")&amp;IF(AND(H75="Yes",J75=""),"NO DELIVERY METHOD; ","")&amp;IF(N(M75)=0,"NO FOLLOW-UP DATE; ","")&amp;IF(OR(AND(N(M75)&gt;0,TODAY()&gt;N(M75)),AND(N(M75)=0,H75="Yes",N(I75)&gt;0,TODAY()-N(I75)&gt;N('Settings'!$B$3))),"FOLLOW-UP OVERDUE; ","")&amp;IF(AND(N(A75)&gt;0,TODAY()-N(A75)&gt;N('Settings'!$B$4)),"OPEN TOO LONG; ","")&amp;IF(O75="","NOBODY HANDLING; ",""))-2)))</f>
        <v/>
      </c>
    </row>
    <row r="76">
      <c r="A76" s="6" t="n"/>
      <c r="I76" s="6" t="n"/>
      <c r="M76" s="6" t="n"/>
      <c r="N76" s="6" t="n"/>
      <c r="P76" s="8">
        <f>IF(OR(NOT(OR(A76&lt;&gt;"",B76&lt;&gt;"",C76&lt;&gt;"",F76&lt;&gt;"")),N(A76)=0),"",IF(N(N76)&gt;0,N(N76),TODAY())-N(A76))</f>
        <v/>
      </c>
      <c r="Q76">
        <f>IF(OR(NOT(OR(A76&lt;&gt;"",B76&lt;&gt;"",C76&lt;&gt;"",F76&lt;&gt;"")),N(N76)&gt;0),"",IF(IF(N(A76)=0,"NO DATE OBSERVED; ","")&amp;IF(B76="","NO UNIT; ","")&amp;IF(AND(B76&lt;&gt;"",COUNTIF('Units'!$A$2:$A$300,B76)=0),"UNIT NOT ON LIST; ","")&amp;IF(G76="","NO EVIDENCE LINK; ","")&amp;IF(AND(H76="Yes",K76=""),"NOTICE SENT, NO COPY SAVED; ","")&amp;IF(AND(H76="Yes",N(I76)=0),"NOTICE SENT, NO DATE; ","")&amp;IF(AND(H76="Yes",J76=""),"NO DELIVERY METHOD; ","")&amp;IF(N(M76)=0,"NO FOLLOW-UP DATE; ","")&amp;IF(OR(AND(N(M76)&gt;0,TODAY()&gt;N(M76)),AND(N(M76)=0,H76="Yes",N(I76)&gt;0,TODAY()-N(I76)&gt;N('Settings'!$B$3))),"FOLLOW-UP OVERDUE; ","")&amp;IF(AND(N(A76)&gt;0,TODAY()-N(A76)&gt;N('Settings'!$B$4)),"OPEN TOO LONG; ","")&amp;IF(O76="","NOBODY HANDLING; ","")="","",LEFT(IF(N(A76)=0,"NO DATE OBSERVED; ","")&amp;IF(B76="","NO UNIT; ","")&amp;IF(AND(B76&lt;&gt;"",COUNTIF('Units'!$A$2:$A$300,B76)=0),"UNIT NOT ON LIST; ","")&amp;IF(G76="","NO EVIDENCE LINK; ","")&amp;IF(AND(H76="Yes",K76=""),"NOTICE SENT, NO COPY SAVED; ","")&amp;IF(AND(H76="Yes",N(I76)=0),"NOTICE SENT, NO DATE; ","")&amp;IF(AND(H76="Yes",J76=""),"NO DELIVERY METHOD; ","")&amp;IF(N(M76)=0,"NO FOLLOW-UP DATE; ","")&amp;IF(OR(AND(N(M76)&gt;0,TODAY()&gt;N(M76)),AND(N(M76)=0,H76="Yes",N(I76)&gt;0,TODAY()-N(I76)&gt;N('Settings'!$B$3))),"FOLLOW-UP OVERDUE; ","")&amp;IF(AND(N(A76)&gt;0,TODAY()-N(A76)&gt;N('Settings'!$B$4)),"OPEN TOO LONG; ","")&amp;IF(O76="","NOBODY HANDLING; ",""),LEN(IF(N(A76)=0,"NO DATE OBSERVED; ","")&amp;IF(B76="","NO UNIT; ","")&amp;IF(AND(B76&lt;&gt;"",COUNTIF('Units'!$A$2:$A$300,B76)=0),"UNIT NOT ON LIST; ","")&amp;IF(G76="","NO EVIDENCE LINK; ","")&amp;IF(AND(H76="Yes",K76=""),"NOTICE SENT, NO COPY SAVED; ","")&amp;IF(AND(H76="Yes",N(I76)=0),"NOTICE SENT, NO DATE; ","")&amp;IF(AND(H76="Yes",J76=""),"NO DELIVERY METHOD; ","")&amp;IF(N(M76)=0,"NO FOLLOW-UP DATE; ","")&amp;IF(OR(AND(N(M76)&gt;0,TODAY()&gt;N(M76)),AND(N(M76)=0,H76="Yes",N(I76)&gt;0,TODAY()-N(I76)&gt;N('Settings'!$B$3))),"FOLLOW-UP OVERDUE; ","")&amp;IF(AND(N(A76)&gt;0,TODAY()-N(A76)&gt;N('Settings'!$B$4)),"OPEN TOO LONG; ","")&amp;IF(O76="","NOBODY HANDLING; ",""))-2)))</f>
        <v/>
      </c>
    </row>
    <row r="77">
      <c r="A77" s="6" t="n"/>
      <c r="I77" s="6" t="n"/>
      <c r="M77" s="6" t="n"/>
      <c r="N77" s="6" t="n"/>
      <c r="P77" s="8">
        <f>IF(OR(NOT(OR(A77&lt;&gt;"",B77&lt;&gt;"",C77&lt;&gt;"",F77&lt;&gt;"")),N(A77)=0),"",IF(N(N77)&gt;0,N(N77),TODAY())-N(A77))</f>
        <v/>
      </c>
      <c r="Q77">
        <f>IF(OR(NOT(OR(A77&lt;&gt;"",B77&lt;&gt;"",C77&lt;&gt;"",F77&lt;&gt;"")),N(N77)&gt;0),"",IF(IF(N(A77)=0,"NO DATE OBSERVED; ","")&amp;IF(B77="","NO UNIT; ","")&amp;IF(AND(B77&lt;&gt;"",COUNTIF('Units'!$A$2:$A$300,B77)=0),"UNIT NOT ON LIST; ","")&amp;IF(G77="","NO EVIDENCE LINK; ","")&amp;IF(AND(H77="Yes",K77=""),"NOTICE SENT, NO COPY SAVED; ","")&amp;IF(AND(H77="Yes",N(I77)=0),"NOTICE SENT, NO DATE; ","")&amp;IF(AND(H77="Yes",J77=""),"NO DELIVERY METHOD; ","")&amp;IF(N(M77)=0,"NO FOLLOW-UP DATE; ","")&amp;IF(OR(AND(N(M77)&gt;0,TODAY()&gt;N(M77)),AND(N(M77)=0,H77="Yes",N(I77)&gt;0,TODAY()-N(I77)&gt;N('Settings'!$B$3))),"FOLLOW-UP OVERDUE; ","")&amp;IF(AND(N(A77)&gt;0,TODAY()-N(A77)&gt;N('Settings'!$B$4)),"OPEN TOO LONG; ","")&amp;IF(O77="","NOBODY HANDLING; ","")="","",LEFT(IF(N(A77)=0,"NO DATE OBSERVED; ","")&amp;IF(B77="","NO UNIT; ","")&amp;IF(AND(B77&lt;&gt;"",COUNTIF('Units'!$A$2:$A$300,B77)=0),"UNIT NOT ON LIST; ","")&amp;IF(G77="","NO EVIDENCE LINK; ","")&amp;IF(AND(H77="Yes",K77=""),"NOTICE SENT, NO COPY SAVED; ","")&amp;IF(AND(H77="Yes",N(I77)=0),"NOTICE SENT, NO DATE; ","")&amp;IF(AND(H77="Yes",J77=""),"NO DELIVERY METHOD; ","")&amp;IF(N(M77)=0,"NO FOLLOW-UP DATE; ","")&amp;IF(OR(AND(N(M77)&gt;0,TODAY()&gt;N(M77)),AND(N(M77)=0,H77="Yes",N(I77)&gt;0,TODAY()-N(I77)&gt;N('Settings'!$B$3))),"FOLLOW-UP OVERDUE; ","")&amp;IF(AND(N(A77)&gt;0,TODAY()-N(A77)&gt;N('Settings'!$B$4)),"OPEN TOO LONG; ","")&amp;IF(O77="","NOBODY HANDLING; ",""),LEN(IF(N(A77)=0,"NO DATE OBSERVED; ","")&amp;IF(B77="","NO UNIT; ","")&amp;IF(AND(B77&lt;&gt;"",COUNTIF('Units'!$A$2:$A$300,B77)=0),"UNIT NOT ON LIST; ","")&amp;IF(G77="","NO EVIDENCE LINK; ","")&amp;IF(AND(H77="Yes",K77=""),"NOTICE SENT, NO COPY SAVED; ","")&amp;IF(AND(H77="Yes",N(I77)=0),"NOTICE SENT, NO DATE; ","")&amp;IF(AND(H77="Yes",J77=""),"NO DELIVERY METHOD; ","")&amp;IF(N(M77)=0,"NO FOLLOW-UP DATE; ","")&amp;IF(OR(AND(N(M77)&gt;0,TODAY()&gt;N(M77)),AND(N(M77)=0,H77="Yes",N(I77)&gt;0,TODAY()-N(I77)&gt;N('Settings'!$B$3))),"FOLLOW-UP OVERDUE; ","")&amp;IF(AND(N(A77)&gt;0,TODAY()-N(A77)&gt;N('Settings'!$B$4)),"OPEN TOO LONG; ","")&amp;IF(O77="","NOBODY HANDLING; ",""))-2)))</f>
        <v/>
      </c>
    </row>
    <row r="78">
      <c r="A78" s="6" t="n"/>
      <c r="I78" s="6" t="n"/>
      <c r="M78" s="6" t="n"/>
      <c r="N78" s="6" t="n"/>
      <c r="P78" s="8">
        <f>IF(OR(NOT(OR(A78&lt;&gt;"",B78&lt;&gt;"",C78&lt;&gt;"",F78&lt;&gt;"")),N(A78)=0),"",IF(N(N78)&gt;0,N(N78),TODAY())-N(A78))</f>
        <v/>
      </c>
      <c r="Q78">
        <f>IF(OR(NOT(OR(A78&lt;&gt;"",B78&lt;&gt;"",C78&lt;&gt;"",F78&lt;&gt;"")),N(N78)&gt;0),"",IF(IF(N(A78)=0,"NO DATE OBSERVED; ","")&amp;IF(B78="","NO UNIT; ","")&amp;IF(AND(B78&lt;&gt;"",COUNTIF('Units'!$A$2:$A$300,B78)=0),"UNIT NOT ON LIST; ","")&amp;IF(G78="","NO EVIDENCE LINK; ","")&amp;IF(AND(H78="Yes",K78=""),"NOTICE SENT, NO COPY SAVED; ","")&amp;IF(AND(H78="Yes",N(I78)=0),"NOTICE SENT, NO DATE; ","")&amp;IF(AND(H78="Yes",J78=""),"NO DELIVERY METHOD; ","")&amp;IF(N(M78)=0,"NO FOLLOW-UP DATE; ","")&amp;IF(OR(AND(N(M78)&gt;0,TODAY()&gt;N(M78)),AND(N(M78)=0,H78="Yes",N(I78)&gt;0,TODAY()-N(I78)&gt;N('Settings'!$B$3))),"FOLLOW-UP OVERDUE; ","")&amp;IF(AND(N(A78)&gt;0,TODAY()-N(A78)&gt;N('Settings'!$B$4)),"OPEN TOO LONG; ","")&amp;IF(O78="","NOBODY HANDLING; ","")="","",LEFT(IF(N(A78)=0,"NO DATE OBSERVED; ","")&amp;IF(B78="","NO UNIT; ","")&amp;IF(AND(B78&lt;&gt;"",COUNTIF('Units'!$A$2:$A$300,B78)=0),"UNIT NOT ON LIST; ","")&amp;IF(G78="","NO EVIDENCE LINK; ","")&amp;IF(AND(H78="Yes",K78=""),"NOTICE SENT, NO COPY SAVED; ","")&amp;IF(AND(H78="Yes",N(I78)=0),"NOTICE SENT, NO DATE; ","")&amp;IF(AND(H78="Yes",J78=""),"NO DELIVERY METHOD; ","")&amp;IF(N(M78)=0,"NO FOLLOW-UP DATE; ","")&amp;IF(OR(AND(N(M78)&gt;0,TODAY()&gt;N(M78)),AND(N(M78)=0,H78="Yes",N(I78)&gt;0,TODAY()-N(I78)&gt;N('Settings'!$B$3))),"FOLLOW-UP OVERDUE; ","")&amp;IF(AND(N(A78)&gt;0,TODAY()-N(A78)&gt;N('Settings'!$B$4)),"OPEN TOO LONG; ","")&amp;IF(O78="","NOBODY HANDLING; ",""),LEN(IF(N(A78)=0,"NO DATE OBSERVED; ","")&amp;IF(B78="","NO UNIT; ","")&amp;IF(AND(B78&lt;&gt;"",COUNTIF('Units'!$A$2:$A$300,B78)=0),"UNIT NOT ON LIST; ","")&amp;IF(G78="","NO EVIDENCE LINK; ","")&amp;IF(AND(H78="Yes",K78=""),"NOTICE SENT, NO COPY SAVED; ","")&amp;IF(AND(H78="Yes",N(I78)=0),"NOTICE SENT, NO DATE; ","")&amp;IF(AND(H78="Yes",J78=""),"NO DELIVERY METHOD; ","")&amp;IF(N(M78)=0,"NO FOLLOW-UP DATE; ","")&amp;IF(OR(AND(N(M78)&gt;0,TODAY()&gt;N(M78)),AND(N(M78)=0,H78="Yes",N(I78)&gt;0,TODAY()-N(I78)&gt;N('Settings'!$B$3))),"FOLLOW-UP OVERDUE; ","")&amp;IF(AND(N(A78)&gt;0,TODAY()-N(A78)&gt;N('Settings'!$B$4)),"OPEN TOO LONG; ","")&amp;IF(O78="","NOBODY HANDLING; ",""))-2)))</f>
        <v/>
      </c>
    </row>
    <row r="79">
      <c r="A79" s="6" t="n"/>
      <c r="I79" s="6" t="n"/>
      <c r="M79" s="6" t="n"/>
      <c r="N79" s="6" t="n"/>
      <c r="P79" s="8">
        <f>IF(OR(NOT(OR(A79&lt;&gt;"",B79&lt;&gt;"",C79&lt;&gt;"",F79&lt;&gt;"")),N(A79)=0),"",IF(N(N79)&gt;0,N(N79),TODAY())-N(A79))</f>
        <v/>
      </c>
      <c r="Q79">
        <f>IF(OR(NOT(OR(A79&lt;&gt;"",B79&lt;&gt;"",C79&lt;&gt;"",F79&lt;&gt;"")),N(N79)&gt;0),"",IF(IF(N(A79)=0,"NO DATE OBSERVED; ","")&amp;IF(B79="","NO UNIT; ","")&amp;IF(AND(B79&lt;&gt;"",COUNTIF('Units'!$A$2:$A$300,B79)=0),"UNIT NOT ON LIST; ","")&amp;IF(G79="","NO EVIDENCE LINK; ","")&amp;IF(AND(H79="Yes",K79=""),"NOTICE SENT, NO COPY SAVED; ","")&amp;IF(AND(H79="Yes",N(I79)=0),"NOTICE SENT, NO DATE; ","")&amp;IF(AND(H79="Yes",J79=""),"NO DELIVERY METHOD; ","")&amp;IF(N(M79)=0,"NO FOLLOW-UP DATE; ","")&amp;IF(OR(AND(N(M79)&gt;0,TODAY()&gt;N(M79)),AND(N(M79)=0,H79="Yes",N(I79)&gt;0,TODAY()-N(I79)&gt;N('Settings'!$B$3))),"FOLLOW-UP OVERDUE; ","")&amp;IF(AND(N(A79)&gt;0,TODAY()-N(A79)&gt;N('Settings'!$B$4)),"OPEN TOO LONG; ","")&amp;IF(O79="","NOBODY HANDLING; ","")="","",LEFT(IF(N(A79)=0,"NO DATE OBSERVED; ","")&amp;IF(B79="","NO UNIT; ","")&amp;IF(AND(B79&lt;&gt;"",COUNTIF('Units'!$A$2:$A$300,B79)=0),"UNIT NOT ON LIST; ","")&amp;IF(G79="","NO EVIDENCE LINK; ","")&amp;IF(AND(H79="Yes",K79=""),"NOTICE SENT, NO COPY SAVED; ","")&amp;IF(AND(H79="Yes",N(I79)=0),"NOTICE SENT, NO DATE; ","")&amp;IF(AND(H79="Yes",J79=""),"NO DELIVERY METHOD; ","")&amp;IF(N(M79)=0,"NO FOLLOW-UP DATE; ","")&amp;IF(OR(AND(N(M79)&gt;0,TODAY()&gt;N(M79)),AND(N(M79)=0,H79="Yes",N(I79)&gt;0,TODAY()-N(I79)&gt;N('Settings'!$B$3))),"FOLLOW-UP OVERDUE; ","")&amp;IF(AND(N(A79)&gt;0,TODAY()-N(A79)&gt;N('Settings'!$B$4)),"OPEN TOO LONG; ","")&amp;IF(O79="","NOBODY HANDLING; ",""),LEN(IF(N(A79)=0,"NO DATE OBSERVED; ","")&amp;IF(B79="","NO UNIT; ","")&amp;IF(AND(B79&lt;&gt;"",COUNTIF('Units'!$A$2:$A$300,B79)=0),"UNIT NOT ON LIST; ","")&amp;IF(G79="","NO EVIDENCE LINK; ","")&amp;IF(AND(H79="Yes",K79=""),"NOTICE SENT, NO COPY SAVED; ","")&amp;IF(AND(H79="Yes",N(I79)=0),"NOTICE SENT, NO DATE; ","")&amp;IF(AND(H79="Yes",J79=""),"NO DELIVERY METHOD; ","")&amp;IF(N(M79)=0,"NO FOLLOW-UP DATE; ","")&amp;IF(OR(AND(N(M79)&gt;0,TODAY()&gt;N(M79)),AND(N(M79)=0,H79="Yes",N(I79)&gt;0,TODAY()-N(I79)&gt;N('Settings'!$B$3))),"FOLLOW-UP OVERDUE; ","")&amp;IF(AND(N(A79)&gt;0,TODAY()-N(A79)&gt;N('Settings'!$B$4)),"OPEN TOO LONG; ","")&amp;IF(O79="","NOBODY HANDLING; ",""))-2)))</f>
        <v/>
      </c>
    </row>
    <row r="80">
      <c r="A80" s="6" t="n"/>
      <c r="I80" s="6" t="n"/>
      <c r="M80" s="6" t="n"/>
      <c r="N80" s="6" t="n"/>
      <c r="P80" s="8">
        <f>IF(OR(NOT(OR(A80&lt;&gt;"",B80&lt;&gt;"",C80&lt;&gt;"",F80&lt;&gt;"")),N(A80)=0),"",IF(N(N80)&gt;0,N(N80),TODAY())-N(A80))</f>
        <v/>
      </c>
      <c r="Q80">
        <f>IF(OR(NOT(OR(A80&lt;&gt;"",B80&lt;&gt;"",C80&lt;&gt;"",F80&lt;&gt;"")),N(N80)&gt;0),"",IF(IF(N(A80)=0,"NO DATE OBSERVED; ","")&amp;IF(B80="","NO UNIT; ","")&amp;IF(AND(B80&lt;&gt;"",COUNTIF('Units'!$A$2:$A$300,B80)=0),"UNIT NOT ON LIST; ","")&amp;IF(G80="","NO EVIDENCE LINK; ","")&amp;IF(AND(H80="Yes",K80=""),"NOTICE SENT, NO COPY SAVED; ","")&amp;IF(AND(H80="Yes",N(I80)=0),"NOTICE SENT, NO DATE; ","")&amp;IF(AND(H80="Yes",J80=""),"NO DELIVERY METHOD; ","")&amp;IF(N(M80)=0,"NO FOLLOW-UP DATE; ","")&amp;IF(OR(AND(N(M80)&gt;0,TODAY()&gt;N(M80)),AND(N(M80)=0,H80="Yes",N(I80)&gt;0,TODAY()-N(I80)&gt;N('Settings'!$B$3))),"FOLLOW-UP OVERDUE; ","")&amp;IF(AND(N(A80)&gt;0,TODAY()-N(A80)&gt;N('Settings'!$B$4)),"OPEN TOO LONG; ","")&amp;IF(O80="","NOBODY HANDLING; ","")="","",LEFT(IF(N(A80)=0,"NO DATE OBSERVED; ","")&amp;IF(B80="","NO UNIT; ","")&amp;IF(AND(B80&lt;&gt;"",COUNTIF('Units'!$A$2:$A$300,B80)=0),"UNIT NOT ON LIST; ","")&amp;IF(G80="","NO EVIDENCE LINK; ","")&amp;IF(AND(H80="Yes",K80=""),"NOTICE SENT, NO COPY SAVED; ","")&amp;IF(AND(H80="Yes",N(I80)=0),"NOTICE SENT, NO DATE; ","")&amp;IF(AND(H80="Yes",J80=""),"NO DELIVERY METHOD; ","")&amp;IF(N(M80)=0,"NO FOLLOW-UP DATE; ","")&amp;IF(OR(AND(N(M80)&gt;0,TODAY()&gt;N(M80)),AND(N(M80)=0,H80="Yes",N(I80)&gt;0,TODAY()-N(I80)&gt;N('Settings'!$B$3))),"FOLLOW-UP OVERDUE; ","")&amp;IF(AND(N(A80)&gt;0,TODAY()-N(A80)&gt;N('Settings'!$B$4)),"OPEN TOO LONG; ","")&amp;IF(O80="","NOBODY HANDLING; ",""),LEN(IF(N(A80)=0,"NO DATE OBSERVED; ","")&amp;IF(B80="","NO UNIT; ","")&amp;IF(AND(B80&lt;&gt;"",COUNTIF('Units'!$A$2:$A$300,B80)=0),"UNIT NOT ON LIST; ","")&amp;IF(G80="","NO EVIDENCE LINK; ","")&amp;IF(AND(H80="Yes",K80=""),"NOTICE SENT, NO COPY SAVED; ","")&amp;IF(AND(H80="Yes",N(I80)=0),"NOTICE SENT, NO DATE; ","")&amp;IF(AND(H80="Yes",J80=""),"NO DELIVERY METHOD; ","")&amp;IF(N(M80)=0,"NO FOLLOW-UP DATE; ","")&amp;IF(OR(AND(N(M80)&gt;0,TODAY()&gt;N(M80)),AND(N(M80)=0,H80="Yes",N(I80)&gt;0,TODAY()-N(I80)&gt;N('Settings'!$B$3))),"FOLLOW-UP OVERDUE; ","")&amp;IF(AND(N(A80)&gt;0,TODAY()-N(A80)&gt;N('Settings'!$B$4)),"OPEN TOO LONG; ","")&amp;IF(O80="","NOBODY HANDLING; ",""))-2)))</f>
        <v/>
      </c>
    </row>
    <row r="81">
      <c r="A81" s="6" t="n"/>
      <c r="I81" s="6" t="n"/>
      <c r="M81" s="6" t="n"/>
      <c r="N81" s="6" t="n"/>
      <c r="P81" s="8">
        <f>IF(OR(NOT(OR(A81&lt;&gt;"",B81&lt;&gt;"",C81&lt;&gt;"",F81&lt;&gt;"")),N(A81)=0),"",IF(N(N81)&gt;0,N(N81),TODAY())-N(A81))</f>
        <v/>
      </c>
      <c r="Q81">
        <f>IF(OR(NOT(OR(A81&lt;&gt;"",B81&lt;&gt;"",C81&lt;&gt;"",F81&lt;&gt;"")),N(N81)&gt;0),"",IF(IF(N(A81)=0,"NO DATE OBSERVED; ","")&amp;IF(B81="","NO UNIT; ","")&amp;IF(AND(B81&lt;&gt;"",COUNTIF('Units'!$A$2:$A$300,B81)=0),"UNIT NOT ON LIST; ","")&amp;IF(G81="","NO EVIDENCE LINK; ","")&amp;IF(AND(H81="Yes",K81=""),"NOTICE SENT, NO COPY SAVED; ","")&amp;IF(AND(H81="Yes",N(I81)=0),"NOTICE SENT, NO DATE; ","")&amp;IF(AND(H81="Yes",J81=""),"NO DELIVERY METHOD; ","")&amp;IF(N(M81)=0,"NO FOLLOW-UP DATE; ","")&amp;IF(OR(AND(N(M81)&gt;0,TODAY()&gt;N(M81)),AND(N(M81)=0,H81="Yes",N(I81)&gt;0,TODAY()-N(I81)&gt;N('Settings'!$B$3))),"FOLLOW-UP OVERDUE; ","")&amp;IF(AND(N(A81)&gt;0,TODAY()-N(A81)&gt;N('Settings'!$B$4)),"OPEN TOO LONG; ","")&amp;IF(O81="","NOBODY HANDLING; ","")="","",LEFT(IF(N(A81)=0,"NO DATE OBSERVED; ","")&amp;IF(B81="","NO UNIT; ","")&amp;IF(AND(B81&lt;&gt;"",COUNTIF('Units'!$A$2:$A$300,B81)=0),"UNIT NOT ON LIST; ","")&amp;IF(G81="","NO EVIDENCE LINK; ","")&amp;IF(AND(H81="Yes",K81=""),"NOTICE SENT, NO COPY SAVED; ","")&amp;IF(AND(H81="Yes",N(I81)=0),"NOTICE SENT, NO DATE; ","")&amp;IF(AND(H81="Yes",J81=""),"NO DELIVERY METHOD; ","")&amp;IF(N(M81)=0,"NO FOLLOW-UP DATE; ","")&amp;IF(OR(AND(N(M81)&gt;0,TODAY()&gt;N(M81)),AND(N(M81)=0,H81="Yes",N(I81)&gt;0,TODAY()-N(I81)&gt;N('Settings'!$B$3))),"FOLLOW-UP OVERDUE; ","")&amp;IF(AND(N(A81)&gt;0,TODAY()-N(A81)&gt;N('Settings'!$B$4)),"OPEN TOO LONG; ","")&amp;IF(O81="","NOBODY HANDLING; ",""),LEN(IF(N(A81)=0,"NO DATE OBSERVED; ","")&amp;IF(B81="","NO UNIT; ","")&amp;IF(AND(B81&lt;&gt;"",COUNTIF('Units'!$A$2:$A$300,B81)=0),"UNIT NOT ON LIST; ","")&amp;IF(G81="","NO EVIDENCE LINK; ","")&amp;IF(AND(H81="Yes",K81=""),"NOTICE SENT, NO COPY SAVED; ","")&amp;IF(AND(H81="Yes",N(I81)=0),"NOTICE SENT, NO DATE; ","")&amp;IF(AND(H81="Yes",J81=""),"NO DELIVERY METHOD; ","")&amp;IF(N(M81)=0,"NO FOLLOW-UP DATE; ","")&amp;IF(OR(AND(N(M81)&gt;0,TODAY()&gt;N(M81)),AND(N(M81)=0,H81="Yes",N(I81)&gt;0,TODAY()-N(I81)&gt;N('Settings'!$B$3))),"FOLLOW-UP OVERDUE; ","")&amp;IF(AND(N(A81)&gt;0,TODAY()-N(A81)&gt;N('Settings'!$B$4)),"OPEN TOO LONG; ","")&amp;IF(O81="","NOBODY HANDLING; ",""))-2)))</f>
        <v/>
      </c>
    </row>
    <row r="82">
      <c r="A82" s="6" t="n"/>
      <c r="I82" s="6" t="n"/>
      <c r="M82" s="6" t="n"/>
      <c r="N82" s="6" t="n"/>
      <c r="P82" s="8">
        <f>IF(OR(NOT(OR(A82&lt;&gt;"",B82&lt;&gt;"",C82&lt;&gt;"",F82&lt;&gt;"")),N(A82)=0),"",IF(N(N82)&gt;0,N(N82),TODAY())-N(A82))</f>
        <v/>
      </c>
      <c r="Q82">
        <f>IF(OR(NOT(OR(A82&lt;&gt;"",B82&lt;&gt;"",C82&lt;&gt;"",F82&lt;&gt;"")),N(N82)&gt;0),"",IF(IF(N(A82)=0,"NO DATE OBSERVED; ","")&amp;IF(B82="","NO UNIT; ","")&amp;IF(AND(B82&lt;&gt;"",COUNTIF('Units'!$A$2:$A$300,B82)=0),"UNIT NOT ON LIST; ","")&amp;IF(G82="","NO EVIDENCE LINK; ","")&amp;IF(AND(H82="Yes",K82=""),"NOTICE SENT, NO COPY SAVED; ","")&amp;IF(AND(H82="Yes",N(I82)=0),"NOTICE SENT, NO DATE; ","")&amp;IF(AND(H82="Yes",J82=""),"NO DELIVERY METHOD; ","")&amp;IF(N(M82)=0,"NO FOLLOW-UP DATE; ","")&amp;IF(OR(AND(N(M82)&gt;0,TODAY()&gt;N(M82)),AND(N(M82)=0,H82="Yes",N(I82)&gt;0,TODAY()-N(I82)&gt;N('Settings'!$B$3))),"FOLLOW-UP OVERDUE; ","")&amp;IF(AND(N(A82)&gt;0,TODAY()-N(A82)&gt;N('Settings'!$B$4)),"OPEN TOO LONG; ","")&amp;IF(O82="","NOBODY HANDLING; ","")="","",LEFT(IF(N(A82)=0,"NO DATE OBSERVED; ","")&amp;IF(B82="","NO UNIT; ","")&amp;IF(AND(B82&lt;&gt;"",COUNTIF('Units'!$A$2:$A$300,B82)=0),"UNIT NOT ON LIST; ","")&amp;IF(G82="","NO EVIDENCE LINK; ","")&amp;IF(AND(H82="Yes",K82=""),"NOTICE SENT, NO COPY SAVED; ","")&amp;IF(AND(H82="Yes",N(I82)=0),"NOTICE SENT, NO DATE; ","")&amp;IF(AND(H82="Yes",J82=""),"NO DELIVERY METHOD; ","")&amp;IF(N(M82)=0,"NO FOLLOW-UP DATE; ","")&amp;IF(OR(AND(N(M82)&gt;0,TODAY()&gt;N(M82)),AND(N(M82)=0,H82="Yes",N(I82)&gt;0,TODAY()-N(I82)&gt;N('Settings'!$B$3))),"FOLLOW-UP OVERDUE; ","")&amp;IF(AND(N(A82)&gt;0,TODAY()-N(A82)&gt;N('Settings'!$B$4)),"OPEN TOO LONG; ","")&amp;IF(O82="","NOBODY HANDLING; ",""),LEN(IF(N(A82)=0,"NO DATE OBSERVED; ","")&amp;IF(B82="","NO UNIT; ","")&amp;IF(AND(B82&lt;&gt;"",COUNTIF('Units'!$A$2:$A$300,B82)=0),"UNIT NOT ON LIST; ","")&amp;IF(G82="","NO EVIDENCE LINK; ","")&amp;IF(AND(H82="Yes",K82=""),"NOTICE SENT, NO COPY SAVED; ","")&amp;IF(AND(H82="Yes",N(I82)=0),"NOTICE SENT, NO DATE; ","")&amp;IF(AND(H82="Yes",J82=""),"NO DELIVERY METHOD; ","")&amp;IF(N(M82)=0,"NO FOLLOW-UP DATE; ","")&amp;IF(OR(AND(N(M82)&gt;0,TODAY()&gt;N(M82)),AND(N(M82)=0,H82="Yes",N(I82)&gt;0,TODAY()-N(I82)&gt;N('Settings'!$B$3))),"FOLLOW-UP OVERDUE; ","")&amp;IF(AND(N(A82)&gt;0,TODAY()-N(A82)&gt;N('Settings'!$B$4)),"OPEN TOO LONG; ","")&amp;IF(O82="","NOBODY HANDLING; ",""))-2)))</f>
        <v/>
      </c>
    </row>
    <row r="83">
      <c r="A83" s="6" t="n"/>
      <c r="I83" s="6" t="n"/>
      <c r="M83" s="6" t="n"/>
      <c r="N83" s="6" t="n"/>
      <c r="P83" s="8">
        <f>IF(OR(NOT(OR(A83&lt;&gt;"",B83&lt;&gt;"",C83&lt;&gt;"",F83&lt;&gt;"")),N(A83)=0),"",IF(N(N83)&gt;0,N(N83),TODAY())-N(A83))</f>
        <v/>
      </c>
      <c r="Q83">
        <f>IF(OR(NOT(OR(A83&lt;&gt;"",B83&lt;&gt;"",C83&lt;&gt;"",F83&lt;&gt;"")),N(N83)&gt;0),"",IF(IF(N(A83)=0,"NO DATE OBSERVED; ","")&amp;IF(B83="","NO UNIT; ","")&amp;IF(AND(B83&lt;&gt;"",COUNTIF('Units'!$A$2:$A$300,B83)=0),"UNIT NOT ON LIST; ","")&amp;IF(G83="","NO EVIDENCE LINK; ","")&amp;IF(AND(H83="Yes",K83=""),"NOTICE SENT, NO COPY SAVED; ","")&amp;IF(AND(H83="Yes",N(I83)=0),"NOTICE SENT, NO DATE; ","")&amp;IF(AND(H83="Yes",J83=""),"NO DELIVERY METHOD; ","")&amp;IF(N(M83)=0,"NO FOLLOW-UP DATE; ","")&amp;IF(OR(AND(N(M83)&gt;0,TODAY()&gt;N(M83)),AND(N(M83)=0,H83="Yes",N(I83)&gt;0,TODAY()-N(I83)&gt;N('Settings'!$B$3))),"FOLLOW-UP OVERDUE; ","")&amp;IF(AND(N(A83)&gt;0,TODAY()-N(A83)&gt;N('Settings'!$B$4)),"OPEN TOO LONG; ","")&amp;IF(O83="","NOBODY HANDLING; ","")="","",LEFT(IF(N(A83)=0,"NO DATE OBSERVED; ","")&amp;IF(B83="","NO UNIT; ","")&amp;IF(AND(B83&lt;&gt;"",COUNTIF('Units'!$A$2:$A$300,B83)=0),"UNIT NOT ON LIST; ","")&amp;IF(G83="","NO EVIDENCE LINK; ","")&amp;IF(AND(H83="Yes",K83=""),"NOTICE SENT, NO COPY SAVED; ","")&amp;IF(AND(H83="Yes",N(I83)=0),"NOTICE SENT, NO DATE; ","")&amp;IF(AND(H83="Yes",J83=""),"NO DELIVERY METHOD; ","")&amp;IF(N(M83)=0,"NO FOLLOW-UP DATE; ","")&amp;IF(OR(AND(N(M83)&gt;0,TODAY()&gt;N(M83)),AND(N(M83)=0,H83="Yes",N(I83)&gt;0,TODAY()-N(I83)&gt;N('Settings'!$B$3))),"FOLLOW-UP OVERDUE; ","")&amp;IF(AND(N(A83)&gt;0,TODAY()-N(A83)&gt;N('Settings'!$B$4)),"OPEN TOO LONG; ","")&amp;IF(O83="","NOBODY HANDLING; ",""),LEN(IF(N(A83)=0,"NO DATE OBSERVED; ","")&amp;IF(B83="","NO UNIT; ","")&amp;IF(AND(B83&lt;&gt;"",COUNTIF('Units'!$A$2:$A$300,B83)=0),"UNIT NOT ON LIST; ","")&amp;IF(G83="","NO EVIDENCE LINK; ","")&amp;IF(AND(H83="Yes",K83=""),"NOTICE SENT, NO COPY SAVED; ","")&amp;IF(AND(H83="Yes",N(I83)=0),"NOTICE SENT, NO DATE; ","")&amp;IF(AND(H83="Yes",J83=""),"NO DELIVERY METHOD; ","")&amp;IF(N(M83)=0,"NO FOLLOW-UP DATE; ","")&amp;IF(OR(AND(N(M83)&gt;0,TODAY()&gt;N(M83)),AND(N(M83)=0,H83="Yes",N(I83)&gt;0,TODAY()-N(I83)&gt;N('Settings'!$B$3))),"FOLLOW-UP OVERDUE; ","")&amp;IF(AND(N(A83)&gt;0,TODAY()-N(A83)&gt;N('Settings'!$B$4)),"OPEN TOO LONG; ","")&amp;IF(O83="","NOBODY HANDLING; ",""))-2)))</f>
        <v/>
      </c>
    </row>
    <row r="84">
      <c r="A84" s="6" t="n"/>
      <c r="I84" s="6" t="n"/>
      <c r="M84" s="6" t="n"/>
      <c r="N84" s="6" t="n"/>
      <c r="P84" s="8">
        <f>IF(OR(NOT(OR(A84&lt;&gt;"",B84&lt;&gt;"",C84&lt;&gt;"",F84&lt;&gt;"")),N(A84)=0),"",IF(N(N84)&gt;0,N(N84),TODAY())-N(A84))</f>
        <v/>
      </c>
      <c r="Q84">
        <f>IF(OR(NOT(OR(A84&lt;&gt;"",B84&lt;&gt;"",C84&lt;&gt;"",F84&lt;&gt;"")),N(N84)&gt;0),"",IF(IF(N(A84)=0,"NO DATE OBSERVED; ","")&amp;IF(B84="","NO UNIT; ","")&amp;IF(AND(B84&lt;&gt;"",COUNTIF('Units'!$A$2:$A$300,B84)=0),"UNIT NOT ON LIST; ","")&amp;IF(G84="","NO EVIDENCE LINK; ","")&amp;IF(AND(H84="Yes",K84=""),"NOTICE SENT, NO COPY SAVED; ","")&amp;IF(AND(H84="Yes",N(I84)=0),"NOTICE SENT, NO DATE; ","")&amp;IF(AND(H84="Yes",J84=""),"NO DELIVERY METHOD; ","")&amp;IF(N(M84)=0,"NO FOLLOW-UP DATE; ","")&amp;IF(OR(AND(N(M84)&gt;0,TODAY()&gt;N(M84)),AND(N(M84)=0,H84="Yes",N(I84)&gt;0,TODAY()-N(I84)&gt;N('Settings'!$B$3))),"FOLLOW-UP OVERDUE; ","")&amp;IF(AND(N(A84)&gt;0,TODAY()-N(A84)&gt;N('Settings'!$B$4)),"OPEN TOO LONG; ","")&amp;IF(O84="","NOBODY HANDLING; ","")="","",LEFT(IF(N(A84)=0,"NO DATE OBSERVED; ","")&amp;IF(B84="","NO UNIT; ","")&amp;IF(AND(B84&lt;&gt;"",COUNTIF('Units'!$A$2:$A$300,B84)=0),"UNIT NOT ON LIST; ","")&amp;IF(G84="","NO EVIDENCE LINK; ","")&amp;IF(AND(H84="Yes",K84=""),"NOTICE SENT, NO COPY SAVED; ","")&amp;IF(AND(H84="Yes",N(I84)=0),"NOTICE SENT, NO DATE; ","")&amp;IF(AND(H84="Yes",J84=""),"NO DELIVERY METHOD; ","")&amp;IF(N(M84)=0,"NO FOLLOW-UP DATE; ","")&amp;IF(OR(AND(N(M84)&gt;0,TODAY()&gt;N(M84)),AND(N(M84)=0,H84="Yes",N(I84)&gt;0,TODAY()-N(I84)&gt;N('Settings'!$B$3))),"FOLLOW-UP OVERDUE; ","")&amp;IF(AND(N(A84)&gt;0,TODAY()-N(A84)&gt;N('Settings'!$B$4)),"OPEN TOO LONG; ","")&amp;IF(O84="","NOBODY HANDLING; ",""),LEN(IF(N(A84)=0,"NO DATE OBSERVED; ","")&amp;IF(B84="","NO UNIT; ","")&amp;IF(AND(B84&lt;&gt;"",COUNTIF('Units'!$A$2:$A$300,B84)=0),"UNIT NOT ON LIST; ","")&amp;IF(G84="","NO EVIDENCE LINK; ","")&amp;IF(AND(H84="Yes",K84=""),"NOTICE SENT, NO COPY SAVED; ","")&amp;IF(AND(H84="Yes",N(I84)=0),"NOTICE SENT, NO DATE; ","")&amp;IF(AND(H84="Yes",J84=""),"NO DELIVERY METHOD; ","")&amp;IF(N(M84)=0,"NO FOLLOW-UP DATE; ","")&amp;IF(OR(AND(N(M84)&gt;0,TODAY()&gt;N(M84)),AND(N(M84)=0,H84="Yes",N(I84)&gt;0,TODAY()-N(I84)&gt;N('Settings'!$B$3))),"FOLLOW-UP OVERDUE; ","")&amp;IF(AND(N(A84)&gt;0,TODAY()-N(A84)&gt;N('Settings'!$B$4)),"OPEN TOO LONG; ","")&amp;IF(O84="","NOBODY HANDLING; ",""))-2)))</f>
        <v/>
      </c>
    </row>
    <row r="85">
      <c r="A85" s="6" t="n"/>
      <c r="I85" s="6" t="n"/>
      <c r="M85" s="6" t="n"/>
      <c r="N85" s="6" t="n"/>
      <c r="P85" s="8">
        <f>IF(OR(NOT(OR(A85&lt;&gt;"",B85&lt;&gt;"",C85&lt;&gt;"",F85&lt;&gt;"")),N(A85)=0),"",IF(N(N85)&gt;0,N(N85),TODAY())-N(A85))</f>
        <v/>
      </c>
      <c r="Q85">
        <f>IF(OR(NOT(OR(A85&lt;&gt;"",B85&lt;&gt;"",C85&lt;&gt;"",F85&lt;&gt;"")),N(N85)&gt;0),"",IF(IF(N(A85)=0,"NO DATE OBSERVED; ","")&amp;IF(B85="","NO UNIT; ","")&amp;IF(AND(B85&lt;&gt;"",COUNTIF('Units'!$A$2:$A$300,B85)=0),"UNIT NOT ON LIST; ","")&amp;IF(G85="","NO EVIDENCE LINK; ","")&amp;IF(AND(H85="Yes",K85=""),"NOTICE SENT, NO COPY SAVED; ","")&amp;IF(AND(H85="Yes",N(I85)=0),"NOTICE SENT, NO DATE; ","")&amp;IF(AND(H85="Yes",J85=""),"NO DELIVERY METHOD; ","")&amp;IF(N(M85)=0,"NO FOLLOW-UP DATE; ","")&amp;IF(OR(AND(N(M85)&gt;0,TODAY()&gt;N(M85)),AND(N(M85)=0,H85="Yes",N(I85)&gt;0,TODAY()-N(I85)&gt;N('Settings'!$B$3))),"FOLLOW-UP OVERDUE; ","")&amp;IF(AND(N(A85)&gt;0,TODAY()-N(A85)&gt;N('Settings'!$B$4)),"OPEN TOO LONG; ","")&amp;IF(O85="","NOBODY HANDLING; ","")="","",LEFT(IF(N(A85)=0,"NO DATE OBSERVED; ","")&amp;IF(B85="","NO UNIT; ","")&amp;IF(AND(B85&lt;&gt;"",COUNTIF('Units'!$A$2:$A$300,B85)=0),"UNIT NOT ON LIST; ","")&amp;IF(G85="","NO EVIDENCE LINK; ","")&amp;IF(AND(H85="Yes",K85=""),"NOTICE SENT, NO COPY SAVED; ","")&amp;IF(AND(H85="Yes",N(I85)=0),"NOTICE SENT, NO DATE; ","")&amp;IF(AND(H85="Yes",J85=""),"NO DELIVERY METHOD; ","")&amp;IF(N(M85)=0,"NO FOLLOW-UP DATE; ","")&amp;IF(OR(AND(N(M85)&gt;0,TODAY()&gt;N(M85)),AND(N(M85)=0,H85="Yes",N(I85)&gt;0,TODAY()-N(I85)&gt;N('Settings'!$B$3))),"FOLLOW-UP OVERDUE; ","")&amp;IF(AND(N(A85)&gt;0,TODAY()-N(A85)&gt;N('Settings'!$B$4)),"OPEN TOO LONG; ","")&amp;IF(O85="","NOBODY HANDLING; ",""),LEN(IF(N(A85)=0,"NO DATE OBSERVED; ","")&amp;IF(B85="","NO UNIT; ","")&amp;IF(AND(B85&lt;&gt;"",COUNTIF('Units'!$A$2:$A$300,B85)=0),"UNIT NOT ON LIST; ","")&amp;IF(G85="","NO EVIDENCE LINK; ","")&amp;IF(AND(H85="Yes",K85=""),"NOTICE SENT, NO COPY SAVED; ","")&amp;IF(AND(H85="Yes",N(I85)=0),"NOTICE SENT, NO DATE; ","")&amp;IF(AND(H85="Yes",J85=""),"NO DELIVERY METHOD; ","")&amp;IF(N(M85)=0,"NO FOLLOW-UP DATE; ","")&amp;IF(OR(AND(N(M85)&gt;0,TODAY()&gt;N(M85)),AND(N(M85)=0,H85="Yes",N(I85)&gt;0,TODAY()-N(I85)&gt;N('Settings'!$B$3))),"FOLLOW-UP OVERDUE; ","")&amp;IF(AND(N(A85)&gt;0,TODAY()-N(A85)&gt;N('Settings'!$B$4)),"OPEN TOO LONG; ","")&amp;IF(O85="","NOBODY HANDLING; ",""))-2)))</f>
        <v/>
      </c>
    </row>
    <row r="86">
      <c r="A86" s="6" t="n"/>
      <c r="I86" s="6" t="n"/>
      <c r="M86" s="6" t="n"/>
      <c r="N86" s="6" t="n"/>
      <c r="P86" s="8">
        <f>IF(OR(NOT(OR(A86&lt;&gt;"",B86&lt;&gt;"",C86&lt;&gt;"",F86&lt;&gt;"")),N(A86)=0),"",IF(N(N86)&gt;0,N(N86),TODAY())-N(A86))</f>
        <v/>
      </c>
      <c r="Q86">
        <f>IF(OR(NOT(OR(A86&lt;&gt;"",B86&lt;&gt;"",C86&lt;&gt;"",F86&lt;&gt;"")),N(N86)&gt;0),"",IF(IF(N(A86)=0,"NO DATE OBSERVED; ","")&amp;IF(B86="","NO UNIT; ","")&amp;IF(AND(B86&lt;&gt;"",COUNTIF('Units'!$A$2:$A$300,B86)=0),"UNIT NOT ON LIST; ","")&amp;IF(G86="","NO EVIDENCE LINK; ","")&amp;IF(AND(H86="Yes",K86=""),"NOTICE SENT, NO COPY SAVED; ","")&amp;IF(AND(H86="Yes",N(I86)=0),"NOTICE SENT, NO DATE; ","")&amp;IF(AND(H86="Yes",J86=""),"NO DELIVERY METHOD; ","")&amp;IF(N(M86)=0,"NO FOLLOW-UP DATE; ","")&amp;IF(OR(AND(N(M86)&gt;0,TODAY()&gt;N(M86)),AND(N(M86)=0,H86="Yes",N(I86)&gt;0,TODAY()-N(I86)&gt;N('Settings'!$B$3))),"FOLLOW-UP OVERDUE; ","")&amp;IF(AND(N(A86)&gt;0,TODAY()-N(A86)&gt;N('Settings'!$B$4)),"OPEN TOO LONG; ","")&amp;IF(O86="","NOBODY HANDLING; ","")="","",LEFT(IF(N(A86)=0,"NO DATE OBSERVED; ","")&amp;IF(B86="","NO UNIT; ","")&amp;IF(AND(B86&lt;&gt;"",COUNTIF('Units'!$A$2:$A$300,B86)=0),"UNIT NOT ON LIST; ","")&amp;IF(G86="","NO EVIDENCE LINK; ","")&amp;IF(AND(H86="Yes",K86=""),"NOTICE SENT, NO COPY SAVED; ","")&amp;IF(AND(H86="Yes",N(I86)=0),"NOTICE SENT, NO DATE; ","")&amp;IF(AND(H86="Yes",J86=""),"NO DELIVERY METHOD; ","")&amp;IF(N(M86)=0,"NO FOLLOW-UP DATE; ","")&amp;IF(OR(AND(N(M86)&gt;0,TODAY()&gt;N(M86)),AND(N(M86)=0,H86="Yes",N(I86)&gt;0,TODAY()-N(I86)&gt;N('Settings'!$B$3))),"FOLLOW-UP OVERDUE; ","")&amp;IF(AND(N(A86)&gt;0,TODAY()-N(A86)&gt;N('Settings'!$B$4)),"OPEN TOO LONG; ","")&amp;IF(O86="","NOBODY HANDLING; ",""),LEN(IF(N(A86)=0,"NO DATE OBSERVED; ","")&amp;IF(B86="","NO UNIT; ","")&amp;IF(AND(B86&lt;&gt;"",COUNTIF('Units'!$A$2:$A$300,B86)=0),"UNIT NOT ON LIST; ","")&amp;IF(G86="","NO EVIDENCE LINK; ","")&amp;IF(AND(H86="Yes",K86=""),"NOTICE SENT, NO COPY SAVED; ","")&amp;IF(AND(H86="Yes",N(I86)=0),"NOTICE SENT, NO DATE; ","")&amp;IF(AND(H86="Yes",J86=""),"NO DELIVERY METHOD; ","")&amp;IF(N(M86)=0,"NO FOLLOW-UP DATE; ","")&amp;IF(OR(AND(N(M86)&gt;0,TODAY()&gt;N(M86)),AND(N(M86)=0,H86="Yes",N(I86)&gt;0,TODAY()-N(I86)&gt;N('Settings'!$B$3))),"FOLLOW-UP OVERDUE; ","")&amp;IF(AND(N(A86)&gt;0,TODAY()-N(A86)&gt;N('Settings'!$B$4)),"OPEN TOO LONG; ","")&amp;IF(O86="","NOBODY HANDLING; ",""))-2)))</f>
        <v/>
      </c>
    </row>
    <row r="87">
      <c r="A87" s="6" t="n"/>
      <c r="I87" s="6" t="n"/>
      <c r="M87" s="6" t="n"/>
      <c r="N87" s="6" t="n"/>
      <c r="P87" s="8">
        <f>IF(OR(NOT(OR(A87&lt;&gt;"",B87&lt;&gt;"",C87&lt;&gt;"",F87&lt;&gt;"")),N(A87)=0),"",IF(N(N87)&gt;0,N(N87),TODAY())-N(A87))</f>
        <v/>
      </c>
      <c r="Q87">
        <f>IF(OR(NOT(OR(A87&lt;&gt;"",B87&lt;&gt;"",C87&lt;&gt;"",F87&lt;&gt;"")),N(N87)&gt;0),"",IF(IF(N(A87)=0,"NO DATE OBSERVED; ","")&amp;IF(B87="","NO UNIT; ","")&amp;IF(AND(B87&lt;&gt;"",COUNTIF('Units'!$A$2:$A$300,B87)=0),"UNIT NOT ON LIST; ","")&amp;IF(G87="","NO EVIDENCE LINK; ","")&amp;IF(AND(H87="Yes",K87=""),"NOTICE SENT, NO COPY SAVED; ","")&amp;IF(AND(H87="Yes",N(I87)=0),"NOTICE SENT, NO DATE; ","")&amp;IF(AND(H87="Yes",J87=""),"NO DELIVERY METHOD; ","")&amp;IF(N(M87)=0,"NO FOLLOW-UP DATE; ","")&amp;IF(OR(AND(N(M87)&gt;0,TODAY()&gt;N(M87)),AND(N(M87)=0,H87="Yes",N(I87)&gt;0,TODAY()-N(I87)&gt;N('Settings'!$B$3))),"FOLLOW-UP OVERDUE; ","")&amp;IF(AND(N(A87)&gt;0,TODAY()-N(A87)&gt;N('Settings'!$B$4)),"OPEN TOO LONG; ","")&amp;IF(O87="","NOBODY HANDLING; ","")="","",LEFT(IF(N(A87)=0,"NO DATE OBSERVED; ","")&amp;IF(B87="","NO UNIT; ","")&amp;IF(AND(B87&lt;&gt;"",COUNTIF('Units'!$A$2:$A$300,B87)=0),"UNIT NOT ON LIST; ","")&amp;IF(G87="","NO EVIDENCE LINK; ","")&amp;IF(AND(H87="Yes",K87=""),"NOTICE SENT, NO COPY SAVED; ","")&amp;IF(AND(H87="Yes",N(I87)=0),"NOTICE SENT, NO DATE; ","")&amp;IF(AND(H87="Yes",J87=""),"NO DELIVERY METHOD; ","")&amp;IF(N(M87)=0,"NO FOLLOW-UP DATE; ","")&amp;IF(OR(AND(N(M87)&gt;0,TODAY()&gt;N(M87)),AND(N(M87)=0,H87="Yes",N(I87)&gt;0,TODAY()-N(I87)&gt;N('Settings'!$B$3))),"FOLLOW-UP OVERDUE; ","")&amp;IF(AND(N(A87)&gt;0,TODAY()-N(A87)&gt;N('Settings'!$B$4)),"OPEN TOO LONG; ","")&amp;IF(O87="","NOBODY HANDLING; ",""),LEN(IF(N(A87)=0,"NO DATE OBSERVED; ","")&amp;IF(B87="","NO UNIT; ","")&amp;IF(AND(B87&lt;&gt;"",COUNTIF('Units'!$A$2:$A$300,B87)=0),"UNIT NOT ON LIST; ","")&amp;IF(G87="","NO EVIDENCE LINK; ","")&amp;IF(AND(H87="Yes",K87=""),"NOTICE SENT, NO COPY SAVED; ","")&amp;IF(AND(H87="Yes",N(I87)=0),"NOTICE SENT, NO DATE; ","")&amp;IF(AND(H87="Yes",J87=""),"NO DELIVERY METHOD; ","")&amp;IF(N(M87)=0,"NO FOLLOW-UP DATE; ","")&amp;IF(OR(AND(N(M87)&gt;0,TODAY()&gt;N(M87)),AND(N(M87)=0,H87="Yes",N(I87)&gt;0,TODAY()-N(I87)&gt;N('Settings'!$B$3))),"FOLLOW-UP OVERDUE; ","")&amp;IF(AND(N(A87)&gt;0,TODAY()-N(A87)&gt;N('Settings'!$B$4)),"OPEN TOO LONG; ","")&amp;IF(O87="","NOBODY HANDLING; ",""))-2)))</f>
        <v/>
      </c>
    </row>
    <row r="88">
      <c r="A88" s="6" t="n"/>
      <c r="I88" s="6" t="n"/>
      <c r="M88" s="6" t="n"/>
      <c r="N88" s="6" t="n"/>
      <c r="P88" s="8">
        <f>IF(OR(NOT(OR(A88&lt;&gt;"",B88&lt;&gt;"",C88&lt;&gt;"",F88&lt;&gt;"")),N(A88)=0),"",IF(N(N88)&gt;0,N(N88),TODAY())-N(A88))</f>
        <v/>
      </c>
      <c r="Q88">
        <f>IF(OR(NOT(OR(A88&lt;&gt;"",B88&lt;&gt;"",C88&lt;&gt;"",F88&lt;&gt;"")),N(N88)&gt;0),"",IF(IF(N(A88)=0,"NO DATE OBSERVED; ","")&amp;IF(B88="","NO UNIT; ","")&amp;IF(AND(B88&lt;&gt;"",COUNTIF('Units'!$A$2:$A$300,B88)=0),"UNIT NOT ON LIST; ","")&amp;IF(G88="","NO EVIDENCE LINK; ","")&amp;IF(AND(H88="Yes",K88=""),"NOTICE SENT, NO COPY SAVED; ","")&amp;IF(AND(H88="Yes",N(I88)=0),"NOTICE SENT, NO DATE; ","")&amp;IF(AND(H88="Yes",J88=""),"NO DELIVERY METHOD; ","")&amp;IF(N(M88)=0,"NO FOLLOW-UP DATE; ","")&amp;IF(OR(AND(N(M88)&gt;0,TODAY()&gt;N(M88)),AND(N(M88)=0,H88="Yes",N(I88)&gt;0,TODAY()-N(I88)&gt;N('Settings'!$B$3))),"FOLLOW-UP OVERDUE; ","")&amp;IF(AND(N(A88)&gt;0,TODAY()-N(A88)&gt;N('Settings'!$B$4)),"OPEN TOO LONG; ","")&amp;IF(O88="","NOBODY HANDLING; ","")="","",LEFT(IF(N(A88)=0,"NO DATE OBSERVED; ","")&amp;IF(B88="","NO UNIT; ","")&amp;IF(AND(B88&lt;&gt;"",COUNTIF('Units'!$A$2:$A$300,B88)=0),"UNIT NOT ON LIST; ","")&amp;IF(G88="","NO EVIDENCE LINK; ","")&amp;IF(AND(H88="Yes",K88=""),"NOTICE SENT, NO COPY SAVED; ","")&amp;IF(AND(H88="Yes",N(I88)=0),"NOTICE SENT, NO DATE; ","")&amp;IF(AND(H88="Yes",J88=""),"NO DELIVERY METHOD; ","")&amp;IF(N(M88)=0,"NO FOLLOW-UP DATE; ","")&amp;IF(OR(AND(N(M88)&gt;0,TODAY()&gt;N(M88)),AND(N(M88)=0,H88="Yes",N(I88)&gt;0,TODAY()-N(I88)&gt;N('Settings'!$B$3))),"FOLLOW-UP OVERDUE; ","")&amp;IF(AND(N(A88)&gt;0,TODAY()-N(A88)&gt;N('Settings'!$B$4)),"OPEN TOO LONG; ","")&amp;IF(O88="","NOBODY HANDLING; ",""),LEN(IF(N(A88)=0,"NO DATE OBSERVED; ","")&amp;IF(B88="","NO UNIT; ","")&amp;IF(AND(B88&lt;&gt;"",COUNTIF('Units'!$A$2:$A$300,B88)=0),"UNIT NOT ON LIST; ","")&amp;IF(G88="","NO EVIDENCE LINK; ","")&amp;IF(AND(H88="Yes",K88=""),"NOTICE SENT, NO COPY SAVED; ","")&amp;IF(AND(H88="Yes",N(I88)=0),"NOTICE SENT, NO DATE; ","")&amp;IF(AND(H88="Yes",J88=""),"NO DELIVERY METHOD; ","")&amp;IF(N(M88)=0,"NO FOLLOW-UP DATE; ","")&amp;IF(OR(AND(N(M88)&gt;0,TODAY()&gt;N(M88)),AND(N(M88)=0,H88="Yes",N(I88)&gt;0,TODAY()-N(I88)&gt;N('Settings'!$B$3))),"FOLLOW-UP OVERDUE; ","")&amp;IF(AND(N(A88)&gt;0,TODAY()-N(A88)&gt;N('Settings'!$B$4)),"OPEN TOO LONG; ","")&amp;IF(O88="","NOBODY HANDLING; ",""))-2)))</f>
        <v/>
      </c>
    </row>
    <row r="89">
      <c r="A89" s="6" t="n"/>
      <c r="I89" s="6" t="n"/>
      <c r="M89" s="6" t="n"/>
      <c r="N89" s="6" t="n"/>
      <c r="P89" s="8">
        <f>IF(OR(NOT(OR(A89&lt;&gt;"",B89&lt;&gt;"",C89&lt;&gt;"",F89&lt;&gt;"")),N(A89)=0),"",IF(N(N89)&gt;0,N(N89),TODAY())-N(A89))</f>
        <v/>
      </c>
      <c r="Q89">
        <f>IF(OR(NOT(OR(A89&lt;&gt;"",B89&lt;&gt;"",C89&lt;&gt;"",F89&lt;&gt;"")),N(N89)&gt;0),"",IF(IF(N(A89)=0,"NO DATE OBSERVED; ","")&amp;IF(B89="","NO UNIT; ","")&amp;IF(AND(B89&lt;&gt;"",COUNTIF('Units'!$A$2:$A$300,B89)=0),"UNIT NOT ON LIST; ","")&amp;IF(G89="","NO EVIDENCE LINK; ","")&amp;IF(AND(H89="Yes",K89=""),"NOTICE SENT, NO COPY SAVED; ","")&amp;IF(AND(H89="Yes",N(I89)=0),"NOTICE SENT, NO DATE; ","")&amp;IF(AND(H89="Yes",J89=""),"NO DELIVERY METHOD; ","")&amp;IF(N(M89)=0,"NO FOLLOW-UP DATE; ","")&amp;IF(OR(AND(N(M89)&gt;0,TODAY()&gt;N(M89)),AND(N(M89)=0,H89="Yes",N(I89)&gt;0,TODAY()-N(I89)&gt;N('Settings'!$B$3))),"FOLLOW-UP OVERDUE; ","")&amp;IF(AND(N(A89)&gt;0,TODAY()-N(A89)&gt;N('Settings'!$B$4)),"OPEN TOO LONG; ","")&amp;IF(O89="","NOBODY HANDLING; ","")="","",LEFT(IF(N(A89)=0,"NO DATE OBSERVED; ","")&amp;IF(B89="","NO UNIT; ","")&amp;IF(AND(B89&lt;&gt;"",COUNTIF('Units'!$A$2:$A$300,B89)=0),"UNIT NOT ON LIST; ","")&amp;IF(G89="","NO EVIDENCE LINK; ","")&amp;IF(AND(H89="Yes",K89=""),"NOTICE SENT, NO COPY SAVED; ","")&amp;IF(AND(H89="Yes",N(I89)=0),"NOTICE SENT, NO DATE; ","")&amp;IF(AND(H89="Yes",J89=""),"NO DELIVERY METHOD; ","")&amp;IF(N(M89)=0,"NO FOLLOW-UP DATE; ","")&amp;IF(OR(AND(N(M89)&gt;0,TODAY()&gt;N(M89)),AND(N(M89)=0,H89="Yes",N(I89)&gt;0,TODAY()-N(I89)&gt;N('Settings'!$B$3))),"FOLLOW-UP OVERDUE; ","")&amp;IF(AND(N(A89)&gt;0,TODAY()-N(A89)&gt;N('Settings'!$B$4)),"OPEN TOO LONG; ","")&amp;IF(O89="","NOBODY HANDLING; ",""),LEN(IF(N(A89)=0,"NO DATE OBSERVED; ","")&amp;IF(B89="","NO UNIT; ","")&amp;IF(AND(B89&lt;&gt;"",COUNTIF('Units'!$A$2:$A$300,B89)=0),"UNIT NOT ON LIST; ","")&amp;IF(G89="","NO EVIDENCE LINK; ","")&amp;IF(AND(H89="Yes",K89=""),"NOTICE SENT, NO COPY SAVED; ","")&amp;IF(AND(H89="Yes",N(I89)=0),"NOTICE SENT, NO DATE; ","")&amp;IF(AND(H89="Yes",J89=""),"NO DELIVERY METHOD; ","")&amp;IF(N(M89)=0,"NO FOLLOW-UP DATE; ","")&amp;IF(OR(AND(N(M89)&gt;0,TODAY()&gt;N(M89)),AND(N(M89)=0,H89="Yes",N(I89)&gt;0,TODAY()-N(I89)&gt;N('Settings'!$B$3))),"FOLLOW-UP OVERDUE; ","")&amp;IF(AND(N(A89)&gt;0,TODAY()-N(A89)&gt;N('Settings'!$B$4)),"OPEN TOO LONG; ","")&amp;IF(O89="","NOBODY HANDLING; ",""))-2)))</f>
        <v/>
      </c>
    </row>
    <row r="90">
      <c r="A90" s="6" t="n"/>
      <c r="I90" s="6" t="n"/>
      <c r="M90" s="6" t="n"/>
      <c r="N90" s="6" t="n"/>
      <c r="P90" s="8">
        <f>IF(OR(NOT(OR(A90&lt;&gt;"",B90&lt;&gt;"",C90&lt;&gt;"",F90&lt;&gt;"")),N(A90)=0),"",IF(N(N90)&gt;0,N(N90),TODAY())-N(A90))</f>
        <v/>
      </c>
      <c r="Q90">
        <f>IF(OR(NOT(OR(A90&lt;&gt;"",B90&lt;&gt;"",C90&lt;&gt;"",F90&lt;&gt;"")),N(N90)&gt;0),"",IF(IF(N(A90)=0,"NO DATE OBSERVED; ","")&amp;IF(B90="","NO UNIT; ","")&amp;IF(AND(B90&lt;&gt;"",COUNTIF('Units'!$A$2:$A$300,B90)=0),"UNIT NOT ON LIST; ","")&amp;IF(G90="","NO EVIDENCE LINK; ","")&amp;IF(AND(H90="Yes",K90=""),"NOTICE SENT, NO COPY SAVED; ","")&amp;IF(AND(H90="Yes",N(I90)=0),"NOTICE SENT, NO DATE; ","")&amp;IF(AND(H90="Yes",J90=""),"NO DELIVERY METHOD; ","")&amp;IF(N(M90)=0,"NO FOLLOW-UP DATE; ","")&amp;IF(OR(AND(N(M90)&gt;0,TODAY()&gt;N(M90)),AND(N(M90)=0,H90="Yes",N(I90)&gt;0,TODAY()-N(I90)&gt;N('Settings'!$B$3))),"FOLLOW-UP OVERDUE; ","")&amp;IF(AND(N(A90)&gt;0,TODAY()-N(A90)&gt;N('Settings'!$B$4)),"OPEN TOO LONG; ","")&amp;IF(O90="","NOBODY HANDLING; ","")="","",LEFT(IF(N(A90)=0,"NO DATE OBSERVED; ","")&amp;IF(B90="","NO UNIT; ","")&amp;IF(AND(B90&lt;&gt;"",COUNTIF('Units'!$A$2:$A$300,B90)=0),"UNIT NOT ON LIST; ","")&amp;IF(G90="","NO EVIDENCE LINK; ","")&amp;IF(AND(H90="Yes",K90=""),"NOTICE SENT, NO COPY SAVED; ","")&amp;IF(AND(H90="Yes",N(I90)=0),"NOTICE SENT, NO DATE; ","")&amp;IF(AND(H90="Yes",J90=""),"NO DELIVERY METHOD; ","")&amp;IF(N(M90)=0,"NO FOLLOW-UP DATE; ","")&amp;IF(OR(AND(N(M90)&gt;0,TODAY()&gt;N(M90)),AND(N(M90)=0,H90="Yes",N(I90)&gt;0,TODAY()-N(I90)&gt;N('Settings'!$B$3))),"FOLLOW-UP OVERDUE; ","")&amp;IF(AND(N(A90)&gt;0,TODAY()-N(A90)&gt;N('Settings'!$B$4)),"OPEN TOO LONG; ","")&amp;IF(O90="","NOBODY HANDLING; ",""),LEN(IF(N(A90)=0,"NO DATE OBSERVED; ","")&amp;IF(B90="","NO UNIT; ","")&amp;IF(AND(B90&lt;&gt;"",COUNTIF('Units'!$A$2:$A$300,B90)=0),"UNIT NOT ON LIST; ","")&amp;IF(G90="","NO EVIDENCE LINK; ","")&amp;IF(AND(H90="Yes",K90=""),"NOTICE SENT, NO COPY SAVED; ","")&amp;IF(AND(H90="Yes",N(I90)=0),"NOTICE SENT, NO DATE; ","")&amp;IF(AND(H90="Yes",J90=""),"NO DELIVERY METHOD; ","")&amp;IF(N(M90)=0,"NO FOLLOW-UP DATE; ","")&amp;IF(OR(AND(N(M90)&gt;0,TODAY()&gt;N(M90)),AND(N(M90)=0,H90="Yes",N(I90)&gt;0,TODAY()-N(I90)&gt;N('Settings'!$B$3))),"FOLLOW-UP OVERDUE; ","")&amp;IF(AND(N(A90)&gt;0,TODAY()-N(A90)&gt;N('Settings'!$B$4)),"OPEN TOO LONG; ","")&amp;IF(O90="","NOBODY HANDLING; ",""))-2)))</f>
        <v/>
      </c>
    </row>
    <row r="91">
      <c r="A91" s="6" t="n"/>
      <c r="I91" s="6" t="n"/>
      <c r="M91" s="6" t="n"/>
      <c r="N91" s="6" t="n"/>
      <c r="P91" s="8">
        <f>IF(OR(NOT(OR(A91&lt;&gt;"",B91&lt;&gt;"",C91&lt;&gt;"",F91&lt;&gt;"")),N(A91)=0),"",IF(N(N91)&gt;0,N(N91),TODAY())-N(A91))</f>
        <v/>
      </c>
      <c r="Q91">
        <f>IF(OR(NOT(OR(A91&lt;&gt;"",B91&lt;&gt;"",C91&lt;&gt;"",F91&lt;&gt;"")),N(N91)&gt;0),"",IF(IF(N(A91)=0,"NO DATE OBSERVED; ","")&amp;IF(B91="","NO UNIT; ","")&amp;IF(AND(B91&lt;&gt;"",COUNTIF('Units'!$A$2:$A$300,B91)=0),"UNIT NOT ON LIST; ","")&amp;IF(G91="","NO EVIDENCE LINK; ","")&amp;IF(AND(H91="Yes",K91=""),"NOTICE SENT, NO COPY SAVED; ","")&amp;IF(AND(H91="Yes",N(I91)=0),"NOTICE SENT, NO DATE; ","")&amp;IF(AND(H91="Yes",J91=""),"NO DELIVERY METHOD; ","")&amp;IF(N(M91)=0,"NO FOLLOW-UP DATE; ","")&amp;IF(OR(AND(N(M91)&gt;0,TODAY()&gt;N(M91)),AND(N(M91)=0,H91="Yes",N(I91)&gt;0,TODAY()-N(I91)&gt;N('Settings'!$B$3))),"FOLLOW-UP OVERDUE; ","")&amp;IF(AND(N(A91)&gt;0,TODAY()-N(A91)&gt;N('Settings'!$B$4)),"OPEN TOO LONG; ","")&amp;IF(O91="","NOBODY HANDLING; ","")="","",LEFT(IF(N(A91)=0,"NO DATE OBSERVED; ","")&amp;IF(B91="","NO UNIT; ","")&amp;IF(AND(B91&lt;&gt;"",COUNTIF('Units'!$A$2:$A$300,B91)=0),"UNIT NOT ON LIST; ","")&amp;IF(G91="","NO EVIDENCE LINK; ","")&amp;IF(AND(H91="Yes",K91=""),"NOTICE SENT, NO COPY SAVED; ","")&amp;IF(AND(H91="Yes",N(I91)=0),"NOTICE SENT, NO DATE; ","")&amp;IF(AND(H91="Yes",J91=""),"NO DELIVERY METHOD; ","")&amp;IF(N(M91)=0,"NO FOLLOW-UP DATE; ","")&amp;IF(OR(AND(N(M91)&gt;0,TODAY()&gt;N(M91)),AND(N(M91)=0,H91="Yes",N(I91)&gt;0,TODAY()-N(I91)&gt;N('Settings'!$B$3))),"FOLLOW-UP OVERDUE; ","")&amp;IF(AND(N(A91)&gt;0,TODAY()-N(A91)&gt;N('Settings'!$B$4)),"OPEN TOO LONG; ","")&amp;IF(O91="","NOBODY HANDLING; ",""),LEN(IF(N(A91)=0,"NO DATE OBSERVED; ","")&amp;IF(B91="","NO UNIT; ","")&amp;IF(AND(B91&lt;&gt;"",COUNTIF('Units'!$A$2:$A$300,B91)=0),"UNIT NOT ON LIST; ","")&amp;IF(G91="","NO EVIDENCE LINK; ","")&amp;IF(AND(H91="Yes",K91=""),"NOTICE SENT, NO COPY SAVED; ","")&amp;IF(AND(H91="Yes",N(I91)=0),"NOTICE SENT, NO DATE; ","")&amp;IF(AND(H91="Yes",J91=""),"NO DELIVERY METHOD; ","")&amp;IF(N(M91)=0,"NO FOLLOW-UP DATE; ","")&amp;IF(OR(AND(N(M91)&gt;0,TODAY()&gt;N(M91)),AND(N(M91)=0,H91="Yes",N(I91)&gt;0,TODAY()-N(I91)&gt;N('Settings'!$B$3))),"FOLLOW-UP OVERDUE; ","")&amp;IF(AND(N(A91)&gt;0,TODAY()-N(A91)&gt;N('Settings'!$B$4)),"OPEN TOO LONG; ","")&amp;IF(O91="","NOBODY HANDLING; ",""))-2)))</f>
        <v/>
      </c>
    </row>
    <row r="92">
      <c r="A92" s="6" t="n"/>
      <c r="I92" s="6" t="n"/>
      <c r="M92" s="6" t="n"/>
      <c r="N92" s="6" t="n"/>
      <c r="P92" s="8">
        <f>IF(OR(NOT(OR(A92&lt;&gt;"",B92&lt;&gt;"",C92&lt;&gt;"",F92&lt;&gt;"")),N(A92)=0),"",IF(N(N92)&gt;0,N(N92),TODAY())-N(A92))</f>
        <v/>
      </c>
      <c r="Q92">
        <f>IF(OR(NOT(OR(A92&lt;&gt;"",B92&lt;&gt;"",C92&lt;&gt;"",F92&lt;&gt;"")),N(N92)&gt;0),"",IF(IF(N(A92)=0,"NO DATE OBSERVED; ","")&amp;IF(B92="","NO UNIT; ","")&amp;IF(AND(B92&lt;&gt;"",COUNTIF('Units'!$A$2:$A$300,B92)=0),"UNIT NOT ON LIST; ","")&amp;IF(G92="","NO EVIDENCE LINK; ","")&amp;IF(AND(H92="Yes",K92=""),"NOTICE SENT, NO COPY SAVED; ","")&amp;IF(AND(H92="Yes",N(I92)=0),"NOTICE SENT, NO DATE; ","")&amp;IF(AND(H92="Yes",J92=""),"NO DELIVERY METHOD; ","")&amp;IF(N(M92)=0,"NO FOLLOW-UP DATE; ","")&amp;IF(OR(AND(N(M92)&gt;0,TODAY()&gt;N(M92)),AND(N(M92)=0,H92="Yes",N(I92)&gt;0,TODAY()-N(I92)&gt;N('Settings'!$B$3))),"FOLLOW-UP OVERDUE; ","")&amp;IF(AND(N(A92)&gt;0,TODAY()-N(A92)&gt;N('Settings'!$B$4)),"OPEN TOO LONG; ","")&amp;IF(O92="","NOBODY HANDLING; ","")="","",LEFT(IF(N(A92)=0,"NO DATE OBSERVED; ","")&amp;IF(B92="","NO UNIT; ","")&amp;IF(AND(B92&lt;&gt;"",COUNTIF('Units'!$A$2:$A$300,B92)=0),"UNIT NOT ON LIST; ","")&amp;IF(G92="","NO EVIDENCE LINK; ","")&amp;IF(AND(H92="Yes",K92=""),"NOTICE SENT, NO COPY SAVED; ","")&amp;IF(AND(H92="Yes",N(I92)=0),"NOTICE SENT, NO DATE; ","")&amp;IF(AND(H92="Yes",J92=""),"NO DELIVERY METHOD; ","")&amp;IF(N(M92)=0,"NO FOLLOW-UP DATE; ","")&amp;IF(OR(AND(N(M92)&gt;0,TODAY()&gt;N(M92)),AND(N(M92)=0,H92="Yes",N(I92)&gt;0,TODAY()-N(I92)&gt;N('Settings'!$B$3))),"FOLLOW-UP OVERDUE; ","")&amp;IF(AND(N(A92)&gt;0,TODAY()-N(A92)&gt;N('Settings'!$B$4)),"OPEN TOO LONG; ","")&amp;IF(O92="","NOBODY HANDLING; ",""),LEN(IF(N(A92)=0,"NO DATE OBSERVED; ","")&amp;IF(B92="","NO UNIT; ","")&amp;IF(AND(B92&lt;&gt;"",COUNTIF('Units'!$A$2:$A$300,B92)=0),"UNIT NOT ON LIST; ","")&amp;IF(G92="","NO EVIDENCE LINK; ","")&amp;IF(AND(H92="Yes",K92=""),"NOTICE SENT, NO COPY SAVED; ","")&amp;IF(AND(H92="Yes",N(I92)=0),"NOTICE SENT, NO DATE; ","")&amp;IF(AND(H92="Yes",J92=""),"NO DELIVERY METHOD; ","")&amp;IF(N(M92)=0,"NO FOLLOW-UP DATE; ","")&amp;IF(OR(AND(N(M92)&gt;0,TODAY()&gt;N(M92)),AND(N(M92)=0,H92="Yes",N(I92)&gt;0,TODAY()-N(I92)&gt;N('Settings'!$B$3))),"FOLLOW-UP OVERDUE; ","")&amp;IF(AND(N(A92)&gt;0,TODAY()-N(A92)&gt;N('Settings'!$B$4)),"OPEN TOO LONG; ","")&amp;IF(O92="","NOBODY HANDLING; ",""))-2)))</f>
        <v/>
      </c>
    </row>
    <row r="93">
      <c r="A93" s="6" t="n"/>
      <c r="I93" s="6" t="n"/>
      <c r="M93" s="6" t="n"/>
      <c r="N93" s="6" t="n"/>
      <c r="P93" s="8">
        <f>IF(OR(NOT(OR(A93&lt;&gt;"",B93&lt;&gt;"",C93&lt;&gt;"",F93&lt;&gt;"")),N(A93)=0),"",IF(N(N93)&gt;0,N(N93),TODAY())-N(A93))</f>
        <v/>
      </c>
      <c r="Q93">
        <f>IF(OR(NOT(OR(A93&lt;&gt;"",B93&lt;&gt;"",C93&lt;&gt;"",F93&lt;&gt;"")),N(N93)&gt;0),"",IF(IF(N(A93)=0,"NO DATE OBSERVED; ","")&amp;IF(B93="","NO UNIT; ","")&amp;IF(AND(B93&lt;&gt;"",COUNTIF('Units'!$A$2:$A$300,B93)=0),"UNIT NOT ON LIST; ","")&amp;IF(G93="","NO EVIDENCE LINK; ","")&amp;IF(AND(H93="Yes",K93=""),"NOTICE SENT, NO COPY SAVED; ","")&amp;IF(AND(H93="Yes",N(I93)=0),"NOTICE SENT, NO DATE; ","")&amp;IF(AND(H93="Yes",J93=""),"NO DELIVERY METHOD; ","")&amp;IF(N(M93)=0,"NO FOLLOW-UP DATE; ","")&amp;IF(OR(AND(N(M93)&gt;0,TODAY()&gt;N(M93)),AND(N(M93)=0,H93="Yes",N(I93)&gt;0,TODAY()-N(I93)&gt;N('Settings'!$B$3))),"FOLLOW-UP OVERDUE; ","")&amp;IF(AND(N(A93)&gt;0,TODAY()-N(A93)&gt;N('Settings'!$B$4)),"OPEN TOO LONG; ","")&amp;IF(O93="","NOBODY HANDLING; ","")="","",LEFT(IF(N(A93)=0,"NO DATE OBSERVED; ","")&amp;IF(B93="","NO UNIT; ","")&amp;IF(AND(B93&lt;&gt;"",COUNTIF('Units'!$A$2:$A$300,B93)=0),"UNIT NOT ON LIST; ","")&amp;IF(G93="","NO EVIDENCE LINK; ","")&amp;IF(AND(H93="Yes",K93=""),"NOTICE SENT, NO COPY SAVED; ","")&amp;IF(AND(H93="Yes",N(I93)=0),"NOTICE SENT, NO DATE; ","")&amp;IF(AND(H93="Yes",J93=""),"NO DELIVERY METHOD; ","")&amp;IF(N(M93)=0,"NO FOLLOW-UP DATE; ","")&amp;IF(OR(AND(N(M93)&gt;0,TODAY()&gt;N(M93)),AND(N(M93)=0,H93="Yes",N(I93)&gt;0,TODAY()-N(I93)&gt;N('Settings'!$B$3))),"FOLLOW-UP OVERDUE; ","")&amp;IF(AND(N(A93)&gt;0,TODAY()-N(A93)&gt;N('Settings'!$B$4)),"OPEN TOO LONG; ","")&amp;IF(O93="","NOBODY HANDLING; ",""),LEN(IF(N(A93)=0,"NO DATE OBSERVED; ","")&amp;IF(B93="","NO UNIT; ","")&amp;IF(AND(B93&lt;&gt;"",COUNTIF('Units'!$A$2:$A$300,B93)=0),"UNIT NOT ON LIST; ","")&amp;IF(G93="","NO EVIDENCE LINK; ","")&amp;IF(AND(H93="Yes",K93=""),"NOTICE SENT, NO COPY SAVED; ","")&amp;IF(AND(H93="Yes",N(I93)=0),"NOTICE SENT, NO DATE; ","")&amp;IF(AND(H93="Yes",J93=""),"NO DELIVERY METHOD; ","")&amp;IF(N(M93)=0,"NO FOLLOW-UP DATE; ","")&amp;IF(OR(AND(N(M93)&gt;0,TODAY()&gt;N(M93)),AND(N(M93)=0,H93="Yes",N(I93)&gt;0,TODAY()-N(I93)&gt;N('Settings'!$B$3))),"FOLLOW-UP OVERDUE; ","")&amp;IF(AND(N(A93)&gt;0,TODAY()-N(A93)&gt;N('Settings'!$B$4)),"OPEN TOO LONG; ","")&amp;IF(O93="","NOBODY HANDLING; ",""))-2)))</f>
        <v/>
      </c>
    </row>
    <row r="94">
      <c r="A94" s="6" t="n"/>
      <c r="I94" s="6" t="n"/>
      <c r="M94" s="6" t="n"/>
      <c r="N94" s="6" t="n"/>
      <c r="P94" s="8">
        <f>IF(OR(NOT(OR(A94&lt;&gt;"",B94&lt;&gt;"",C94&lt;&gt;"",F94&lt;&gt;"")),N(A94)=0),"",IF(N(N94)&gt;0,N(N94),TODAY())-N(A94))</f>
        <v/>
      </c>
      <c r="Q94">
        <f>IF(OR(NOT(OR(A94&lt;&gt;"",B94&lt;&gt;"",C94&lt;&gt;"",F94&lt;&gt;"")),N(N94)&gt;0),"",IF(IF(N(A94)=0,"NO DATE OBSERVED; ","")&amp;IF(B94="","NO UNIT; ","")&amp;IF(AND(B94&lt;&gt;"",COUNTIF('Units'!$A$2:$A$300,B94)=0),"UNIT NOT ON LIST; ","")&amp;IF(G94="","NO EVIDENCE LINK; ","")&amp;IF(AND(H94="Yes",K94=""),"NOTICE SENT, NO COPY SAVED; ","")&amp;IF(AND(H94="Yes",N(I94)=0),"NOTICE SENT, NO DATE; ","")&amp;IF(AND(H94="Yes",J94=""),"NO DELIVERY METHOD; ","")&amp;IF(N(M94)=0,"NO FOLLOW-UP DATE; ","")&amp;IF(OR(AND(N(M94)&gt;0,TODAY()&gt;N(M94)),AND(N(M94)=0,H94="Yes",N(I94)&gt;0,TODAY()-N(I94)&gt;N('Settings'!$B$3))),"FOLLOW-UP OVERDUE; ","")&amp;IF(AND(N(A94)&gt;0,TODAY()-N(A94)&gt;N('Settings'!$B$4)),"OPEN TOO LONG; ","")&amp;IF(O94="","NOBODY HANDLING; ","")="","",LEFT(IF(N(A94)=0,"NO DATE OBSERVED; ","")&amp;IF(B94="","NO UNIT; ","")&amp;IF(AND(B94&lt;&gt;"",COUNTIF('Units'!$A$2:$A$300,B94)=0),"UNIT NOT ON LIST; ","")&amp;IF(G94="","NO EVIDENCE LINK; ","")&amp;IF(AND(H94="Yes",K94=""),"NOTICE SENT, NO COPY SAVED; ","")&amp;IF(AND(H94="Yes",N(I94)=0),"NOTICE SENT, NO DATE; ","")&amp;IF(AND(H94="Yes",J94=""),"NO DELIVERY METHOD; ","")&amp;IF(N(M94)=0,"NO FOLLOW-UP DATE; ","")&amp;IF(OR(AND(N(M94)&gt;0,TODAY()&gt;N(M94)),AND(N(M94)=0,H94="Yes",N(I94)&gt;0,TODAY()-N(I94)&gt;N('Settings'!$B$3))),"FOLLOW-UP OVERDUE; ","")&amp;IF(AND(N(A94)&gt;0,TODAY()-N(A94)&gt;N('Settings'!$B$4)),"OPEN TOO LONG; ","")&amp;IF(O94="","NOBODY HANDLING; ",""),LEN(IF(N(A94)=0,"NO DATE OBSERVED; ","")&amp;IF(B94="","NO UNIT; ","")&amp;IF(AND(B94&lt;&gt;"",COUNTIF('Units'!$A$2:$A$300,B94)=0),"UNIT NOT ON LIST; ","")&amp;IF(G94="","NO EVIDENCE LINK; ","")&amp;IF(AND(H94="Yes",K94=""),"NOTICE SENT, NO COPY SAVED; ","")&amp;IF(AND(H94="Yes",N(I94)=0),"NOTICE SENT, NO DATE; ","")&amp;IF(AND(H94="Yes",J94=""),"NO DELIVERY METHOD; ","")&amp;IF(N(M94)=0,"NO FOLLOW-UP DATE; ","")&amp;IF(OR(AND(N(M94)&gt;0,TODAY()&gt;N(M94)),AND(N(M94)=0,H94="Yes",N(I94)&gt;0,TODAY()-N(I94)&gt;N('Settings'!$B$3))),"FOLLOW-UP OVERDUE; ","")&amp;IF(AND(N(A94)&gt;0,TODAY()-N(A94)&gt;N('Settings'!$B$4)),"OPEN TOO LONG; ","")&amp;IF(O94="","NOBODY HANDLING; ",""))-2)))</f>
        <v/>
      </c>
    </row>
    <row r="95">
      <c r="A95" s="6" t="n"/>
      <c r="I95" s="6" t="n"/>
      <c r="M95" s="6" t="n"/>
      <c r="N95" s="6" t="n"/>
      <c r="P95" s="8">
        <f>IF(OR(NOT(OR(A95&lt;&gt;"",B95&lt;&gt;"",C95&lt;&gt;"",F95&lt;&gt;"")),N(A95)=0),"",IF(N(N95)&gt;0,N(N95),TODAY())-N(A95))</f>
        <v/>
      </c>
      <c r="Q95">
        <f>IF(OR(NOT(OR(A95&lt;&gt;"",B95&lt;&gt;"",C95&lt;&gt;"",F95&lt;&gt;"")),N(N95)&gt;0),"",IF(IF(N(A95)=0,"NO DATE OBSERVED; ","")&amp;IF(B95="","NO UNIT; ","")&amp;IF(AND(B95&lt;&gt;"",COUNTIF('Units'!$A$2:$A$300,B95)=0),"UNIT NOT ON LIST; ","")&amp;IF(G95="","NO EVIDENCE LINK; ","")&amp;IF(AND(H95="Yes",K95=""),"NOTICE SENT, NO COPY SAVED; ","")&amp;IF(AND(H95="Yes",N(I95)=0),"NOTICE SENT, NO DATE; ","")&amp;IF(AND(H95="Yes",J95=""),"NO DELIVERY METHOD; ","")&amp;IF(N(M95)=0,"NO FOLLOW-UP DATE; ","")&amp;IF(OR(AND(N(M95)&gt;0,TODAY()&gt;N(M95)),AND(N(M95)=0,H95="Yes",N(I95)&gt;0,TODAY()-N(I95)&gt;N('Settings'!$B$3))),"FOLLOW-UP OVERDUE; ","")&amp;IF(AND(N(A95)&gt;0,TODAY()-N(A95)&gt;N('Settings'!$B$4)),"OPEN TOO LONG; ","")&amp;IF(O95="","NOBODY HANDLING; ","")="","",LEFT(IF(N(A95)=0,"NO DATE OBSERVED; ","")&amp;IF(B95="","NO UNIT; ","")&amp;IF(AND(B95&lt;&gt;"",COUNTIF('Units'!$A$2:$A$300,B95)=0),"UNIT NOT ON LIST; ","")&amp;IF(G95="","NO EVIDENCE LINK; ","")&amp;IF(AND(H95="Yes",K95=""),"NOTICE SENT, NO COPY SAVED; ","")&amp;IF(AND(H95="Yes",N(I95)=0),"NOTICE SENT, NO DATE; ","")&amp;IF(AND(H95="Yes",J95=""),"NO DELIVERY METHOD; ","")&amp;IF(N(M95)=0,"NO FOLLOW-UP DATE; ","")&amp;IF(OR(AND(N(M95)&gt;0,TODAY()&gt;N(M95)),AND(N(M95)=0,H95="Yes",N(I95)&gt;0,TODAY()-N(I95)&gt;N('Settings'!$B$3))),"FOLLOW-UP OVERDUE; ","")&amp;IF(AND(N(A95)&gt;0,TODAY()-N(A95)&gt;N('Settings'!$B$4)),"OPEN TOO LONG; ","")&amp;IF(O95="","NOBODY HANDLING; ",""),LEN(IF(N(A95)=0,"NO DATE OBSERVED; ","")&amp;IF(B95="","NO UNIT; ","")&amp;IF(AND(B95&lt;&gt;"",COUNTIF('Units'!$A$2:$A$300,B95)=0),"UNIT NOT ON LIST; ","")&amp;IF(G95="","NO EVIDENCE LINK; ","")&amp;IF(AND(H95="Yes",K95=""),"NOTICE SENT, NO COPY SAVED; ","")&amp;IF(AND(H95="Yes",N(I95)=0),"NOTICE SENT, NO DATE; ","")&amp;IF(AND(H95="Yes",J95=""),"NO DELIVERY METHOD; ","")&amp;IF(N(M95)=0,"NO FOLLOW-UP DATE; ","")&amp;IF(OR(AND(N(M95)&gt;0,TODAY()&gt;N(M95)),AND(N(M95)=0,H95="Yes",N(I95)&gt;0,TODAY()-N(I95)&gt;N('Settings'!$B$3))),"FOLLOW-UP OVERDUE; ","")&amp;IF(AND(N(A95)&gt;0,TODAY()-N(A95)&gt;N('Settings'!$B$4)),"OPEN TOO LONG; ","")&amp;IF(O95="","NOBODY HANDLING; ",""))-2)))</f>
        <v/>
      </c>
    </row>
    <row r="96">
      <c r="A96" s="6" t="n"/>
      <c r="I96" s="6" t="n"/>
      <c r="M96" s="6" t="n"/>
      <c r="N96" s="6" t="n"/>
      <c r="P96" s="8">
        <f>IF(OR(NOT(OR(A96&lt;&gt;"",B96&lt;&gt;"",C96&lt;&gt;"",F96&lt;&gt;"")),N(A96)=0),"",IF(N(N96)&gt;0,N(N96),TODAY())-N(A96))</f>
        <v/>
      </c>
      <c r="Q96">
        <f>IF(OR(NOT(OR(A96&lt;&gt;"",B96&lt;&gt;"",C96&lt;&gt;"",F96&lt;&gt;"")),N(N96)&gt;0),"",IF(IF(N(A96)=0,"NO DATE OBSERVED; ","")&amp;IF(B96="","NO UNIT; ","")&amp;IF(AND(B96&lt;&gt;"",COUNTIF('Units'!$A$2:$A$300,B96)=0),"UNIT NOT ON LIST; ","")&amp;IF(G96="","NO EVIDENCE LINK; ","")&amp;IF(AND(H96="Yes",K96=""),"NOTICE SENT, NO COPY SAVED; ","")&amp;IF(AND(H96="Yes",N(I96)=0),"NOTICE SENT, NO DATE; ","")&amp;IF(AND(H96="Yes",J96=""),"NO DELIVERY METHOD; ","")&amp;IF(N(M96)=0,"NO FOLLOW-UP DATE; ","")&amp;IF(OR(AND(N(M96)&gt;0,TODAY()&gt;N(M96)),AND(N(M96)=0,H96="Yes",N(I96)&gt;0,TODAY()-N(I96)&gt;N('Settings'!$B$3))),"FOLLOW-UP OVERDUE; ","")&amp;IF(AND(N(A96)&gt;0,TODAY()-N(A96)&gt;N('Settings'!$B$4)),"OPEN TOO LONG; ","")&amp;IF(O96="","NOBODY HANDLING; ","")="","",LEFT(IF(N(A96)=0,"NO DATE OBSERVED; ","")&amp;IF(B96="","NO UNIT; ","")&amp;IF(AND(B96&lt;&gt;"",COUNTIF('Units'!$A$2:$A$300,B96)=0),"UNIT NOT ON LIST; ","")&amp;IF(G96="","NO EVIDENCE LINK; ","")&amp;IF(AND(H96="Yes",K96=""),"NOTICE SENT, NO COPY SAVED; ","")&amp;IF(AND(H96="Yes",N(I96)=0),"NOTICE SENT, NO DATE; ","")&amp;IF(AND(H96="Yes",J96=""),"NO DELIVERY METHOD; ","")&amp;IF(N(M96)=0,"NO FOLLOW-UP DATE; ","")&amp;IF(OR(AND(N(M96)&gt;0,TODAY()&gt;N(M96)),AND(N(M96)=0,H96="Yes",N(I96)&gt;0,TODAY()-N(I96)&gt;N('Settings'!$B$3))),"FOLLOW-UP OVERDUE; ","")&amp;IF(AND(N(A96)&gt;0,TODAY()-N(A96)&gt;N('Settings'!$B$4)),"OPEN TOO LONG; ","")&amp;IF(O96="","NOBODY HANDLING; ",""),LEN(IF(N(A96)=0,"NO DATE OBSERVED; ","")&amp;IF(B96="","NO UNIT; ","")&amp;IF(AND(B96&lt;&gt;"",COUNTIF('Units'!$A$2:$A$300,B96)=0),"UNIT NOT ON LIST; ","")&amp;IF(G96="","NO EVIDENCE LINK; ","")&amp;IF(AND(H96="Yes",K96=""),"NOTICE SENT, NO COPY SAVED; ","")&amp;IF(AND(H96="Yes",N(I96)=0),"NOTICE SENT, NO DATE; ","")&amp;IF(AND(H96="Yes",J96=""),"NO DELIVERY METHOD; ","")&amp;IF(N(M96)=0,"NO FOLLOW-UP DATE; ","")&amp;IF(OR(AND(N(M96)&gt;0,TODAY()&gt;N(M96)),AND(N(M96)=0,H96="Yes",N(I96)&gt;0,TODAY()-N(I96)&gt;N('Settings'!$B$3))),"FOLLOW-UP OVERDUE; ","")&amp;IF(AND(N(A96)&gt;0,TODAY()-N(A96)&gt;N('Settings'!$B$4)),"OPEN TOO LONG; ","")&amp;IF(O96="","NOBODY HANDLING; ",""))-2)))</f>
        <v/>
      </c>
    </row>
    <row r="97">
      <c r="A97" s="6" t="n"/>
      <c r="I97" s="6" t="n"/>
      <c r="M97" s="6" t="n"/>
      <c r="N97" s="6" t="n"/>
      <c r="P97" s="8">
        <f>IF(OR(NOT(OR(A97&lt;&gt;"",B97&lt;&gt;"",C97&lt;&gt;"",F97&lt;&gt;"")),N(A97)=0),"",IF(N(N97)&gt;0,N(N97),TODAY())-N(A97))</f>
        <v/>
      </c>
      <c r="Q97">
        <f>IF(OR(NOT(OR(A97&lt;&gt;"",B97&lt;&gt;"",C97&lt;&gt;"",F97&lt;&gt;"")),N(N97)&gt;0),"",IF(IF(N(A97)=0,"NO DATE OBSERVED; ","")&amp;IF(B97="","NO UNIT; ","")&amp;IF(AND(B97&lt;&gt;"",COUNTIF('Units'!$A$2:$A$300,B97)=0),"UNIT NOT ON LIST; ","")&amp;IF(G97="","NO EVIDENCE LINK; ","")&amp;IF(AND(H97="Yes",K97=""),"NOTICE SENT, NO COPY SAVED; ","")&amp;IF(AND(H97="Yes",N(I97)=0),"NOTICE SENT, NO DATE; ","")&amp;IF(AND(H97="Yes",J97=""),"NO DELIVERY METHOD; ","")&amp;IF(N(M97)=0,"NO FOLLOW-UP DATE; ","")&amp;IF(OR(AND(N(M97)&gt;0,TODAY()&gt;N(M97)),AND(N(M97)=0,H97="Yes",N(I97)&gt;0,TODAY()-N(I97)&gt;N('Settings'!$B$3))),"FOLLOW-UP OVERDUE; ","")&amp;IF(AND(N(A97)&gt;0,TODAY()-N(A97)&gt;N('Settings'!$B$4)),"OPEN TOO LONG; ","")&amp;IF(O97="","NOBODY HANDLING; ","")="","",LEFT(IF(N(A97)=0,"NO DATE OBSERVED; ","")&amp;IF(B97="","NO UNIT; ","")&amp;IF(AND(B97&lt;&gt;"",COUNTIF('Units'!$A$2:$A$300,B97)=0),"UNIT NOT ON LIST; ","")&amp;IF(G97="","NO EVIDENCE LINK; ","")&amp;IF(AND(H97="Yes",K97=""),"NOTICE SENT, NO COPY SAVED; ","")&amp;IF(AND(H97="Yes",N(I97)=0),"NOTICE SENT, NO DATE; ","")&amp;IF(AND(H97="Yes",J97=""),"NO DELIVERY METHOD; ","")&amp;IF(N(M97)=0,"NO FOLLOW-UP DATE; ","")&amp;IF(OR(AND(N(M97)&gt;0,TODAY()&gt;N(M97)),AND(N(M97)=0,H97="Yes",N(I97)&gt;0,TODAY()-N(I97)&gt;N('Settings'!$B$3))),"FOLLOW-UP OVERDUE; ","")&amp;IF(AND(N(A97)&gt;0,TODAY()-N(A97)&gt;N('Settings'!$B$4)),"OPEN TOO LONG; ","")&amp;IF(O97="","NOBODY HANDLING; ",""),LEN(IF(N(A97)=0,"NO DATE OBSERVED; ","")&amp;IF(B97="","NO UNIT; ","")&amp;IF(AND(B97&lt;&gt;"",COUNTIF('Units'!$A$2:$A$300,B97)=0),"UNIT NOT ON LIST; ","")&amp;IF(G97="","NO EVIDENCE LINK; ","")&amp;IF(AND(H97="Yes",K97=""),"NOTICE SENT, NO COPY SAVED; ","")&amp;IF(AND(H97="Yes",N(I97)=0),"NOTICE SENT, NO DATE; ","")&amp;IF(AND(H97="Yes",J97=""),"NO DELIVERY METHOD; ","")&amp;IF(N(M97)=0,"NO FOLLOW-UP DATE; ","")&amp;IF(OR(AND(N(M97)&gt;0,TODAY()&gt;N(M97)),AND(N(M97)=0,H97="Yes",N(I97)&gt;0,TODAY()-N(I97)&gt;N('Settings'!$B$3))),"FOLLOW-UP OVERDUE; ","")&amp;IF(AND(N(A97)&gt;0,TODAY()-N(A97)&gt;N('Settings'!$B$4)),"OPEN TOO LONG; ","")&amp;IF(O97="","NOBODY HANDLING; ",""))-2)))</f>
        <v/>
      </c>
    </row>
    <row r="98">
      <c r="A98" s="6" t="n"/>
      <c r="I98" s="6" t="n"/>
      <c r="M98" s="6" t="n"/>
      <c r="N98" s="6" t="n"/>
      <c r="P98" s="8">
        <f>IF(OR(NOT(OR(A98&lt;&gt;"",B98&lt;&gt;"",C98&lt;&gt;"",F98&lt;&gt;"")),N(A98)=0),"",IF(N(N98)&gt;0,N(N98),TODAY())-N(A98))</f>
        <v/>
      </c>
      <c r="Q98">
        <f>IF(OR(NOT(OR(A98&lt;&gt;"",B98&lt;&gt;"",C98&lt;&gt;"",F98&lt;&gt;"")),N(N98)&gt;0),"",IF(IF(N(A98)=0,"NO DATE OBSERVED; ","")&amp;IF(B98="","NO UNIT; ","")&amp;IF(AND(B98&lt;&gt;"",COUNTIF('Units'!$A$2:$A$300,B98)=0),"UNIT NOT ON LIST; ","")&amp;IF(G98="","NO EVIDENCE LINK; ","")&amp;IF(AND(H98="Yes",K98=""),"NOTICE SENT, NO COPY SAVED; ","")&amp;IF(AND(H98="Yes",N(I98)=0),"NOTICE SENT, NO DATE; ","")&amp;IF(AND(H98="Yes",J98=""),"NO DELIVERY METHOD; ","")&amp;IF(N(M98)=0,"NO FOLLOW-UP DATE; ","")&amp;IF(OR(AND(N(M98)&gt;0,TODAY()&gt;N(M98)),AND(N(M98)=0,H98="Yes",N(I98)&gt;0,TODAY()-N(I98)&gt;N('Settings'!$B$3))),"FOLLOW-UP OVERDUE; ","")&amp;IF(AND(N(A98)&gt;0,TODAY()-N(A98)&gt;N('Settings'!$B$4)),"OPEN TOO LONG; ","")&amp;IF(O98="","NOBODY HANDLING; ","")="","",LEFT(IF(N(A98)=0,"NO DATE OBSERVED; ","")&amp;IF(B98="","NO UNIT; ","")&amp;IF(AND(B98&lt;&gt;"",COUNTIF('Units'!$A$2:$A$300,B98)=0),"UNIT NOT ON LIST; ","")&amp;IF(G98="","NO EVIDENCE LINK; ","")&amp;IF(AND(H98="Yes",K98=""),"NOTICE SENT, NO COPY SAVED; ","")&amp;IF(AND(H98="Yes",N(I98)=0),"NOTICE SENT, NO DATE; ","")&amp;IF(AND(H98="Yes",J98=""),"NO DELIVERY METHOD; ","")&amp;IF(N(M98)=0,"NO FOLLOW-UP DATE; ","")&amp;IF(OR(AND(N(M98)&gt;0,TODAY()&gt;N(M98)),AND(N(M98)=0,H98="Yes",N(I98)&gt;0,TODAY()-N(I98)&gt;N('Settings'!$B$3))),"FOLLOW-UP OVERDUE; ","")&amp;IF(AND(N(A98)&gt;0,TODAY()-N(A98)&gt;N('Settings'!$B$4)),"OPEN TOO LONG; ","")&amp;IF(O98="","NOBODY HANDLING; ",""),LEN(IF(N(A98)=0,"NO DATE OBSERVED; ","")&amp;IF(B98="","NO UNIT; ","")&amp;IF(AND(B98&lt;&gt;"",COUNTIF('Units'!$A$2:$A$300,B98)=0),"UNIT NOT ON LIST; ","")&amp;IF(G98="","NO EVIDENCE LINK; ","")&amp;IF(AND(H98="Yes",K98=""),"NOTICE SENT, NO COPY SAVED; ","")&amp;IF(AND(H98="Yes",N(I98)=0),"NOTICE SENT, NO DATE; ","")&amp;IF(AND(H98="Yes",J98=""),"NO DELIVERY METHOD; ","")&amp;IF(N(M98)=0,"NO FOLLOW-UP DATE; ","")&amp;IF(OR(AND(N(M98)&gt;0,TODAY()&gt;N(M98)),AND(N(M98)=0,H98="Yes",N(I98)&gt;0,TODAY()-N(I98)&gt;N('Settings'!$B$3))),"FOLLOW-UP OVERDUE; ","")&amp;IF(AND(N(A98)&gt;0,TODAY()-N(A98)&gt;N('Settings'!$B$4)),"OPEN TOO LONG; ","")&amp;IF(O98="","NOBODY HANDLING; ",""))-2)))</f>
        <v/>
      </c>
    </row>
    <row r="99">
      <c r="A99" s="6" t="n"/>
      <c r="I99" s="6" t="n"/>
      <c r="M99" s="6" t="n"/>
      <c r="N99" s="6" t="n"/>
      <c r="P99" s="8">
        <f>IF(OR(NOT(OR(A99&lt;&gt;"",B99&lt;&gt;"",C99&lt;&gt;"",F99&lt;&gt;"")),N(A99)=0),"",IF(N(N99)&gt;0,N(N99),TODAY())-N(A99))</f>
        <v/>
      </c>
      <c r="Q99">
        <f>IF(OR(NOT(OR(A99&lt;&gt;"",B99&lt;&gt;"",C99&lt;&gt;"",F99&lt;&gt;"")),N(N99)&gt;0),"",IF(IF(N(A99)=0,"NO DATE OBSERVED; ","")&amp;IF(B99="","NO UNIT; ","")&amp;IF(AND(B99&lt;&gt;"",COUNTIF('Units'!$A$2:$A$300,B99)=0),"UNIT NOT ON LIST; ","")&amp;IF(G99="","NO EVIDENCE LINK; ","")&amp;IF(AND(H99="Yes",K99=""),"NOTICE SENT, NO COPY SAVED; ","")&amp;IF(AND(H99="Yes",N(I99)=0),"NOTICE SENT, NO DATE; ","")&amp;IF(AND(H99="Yes",J99=""),"NO DELIVERY METHOD; ","")&amp;IF(N(M99)=0,"NO FOLLOW-UP DATE; ","")&amp;IF(OR(AND(N(M99)&gt;0,TODAY()&gt;N(M99)),AND(N(M99)=0,H99="Yes",N(I99)&gt;0,TODAY()-N(I99)&gt;N('Settings'!$B$3))),"FOLLOW-UP OVERDUE; ","")&amp;IF(AND(N(A99)&gt;0,TODAY()-N(A99)&gt;N('Settings'!$B$4)),"OPEN TOO LONG; ","")&amp;IF(O99="","NOBODY HANDLING; ","")="","",LEFT(IF(N(A99)=0,"NO DATE OBSERVED; ","")&amp;IF(B99="","NO UNIT; ","")&amp;IF(AND(B99&lt;&gt;"",COUNTIF('Units'!$A$2:$A$300,B99)=0),"UNIT NOT ON LIST; ","")&amp;IF(G99="","NO EVIDENCE LINK; ","")&amp;IF(AND(H99="Yes",K99=""),"NOTICE SENT, NO COPY SAVED; ","")&amp;IF(AND(H99="Yes",N(I99)=0),"NOTICE SENT, NO DATE; ","")&amp;IF(AND(H99="Yes",J99=""),"NO DELIVERY METHOD; ","")&amp;IF(N(M99)=0,"NO FOLLOW-UP DATE; ","")&amp;IF(OR(AND(N(M99)&gt;0,TODAY()&gt;N(M99)),AND(N(M99)=0,H99="Yes",N(I99)&gt;0,TODAY()-N(I99)&gt;N('Settings'!$B$3))),"FOLLOW-UP OVERDUE; ","")&amp;IF(AND(N(A99)&gt;0,TODAY()-N(A99)&gt;N('Settings'!$B$4)),"OPEN TOO LONG; ","")&amp;IF(O99="","NOBODY HANDLING; ",""),LEN(IF(N(A99)=0,"NO DATE OBSERVED; ","")&amp;IF(B99="","NO UNIT; ","")&amp;IF(AND(B99&lt;&gt;"",COUNTIF('Units'!$A$2:$A$300,B99)=0),"UNIT NOT ON LIST; ","")&amp;IF(G99="","NO EVIDENCE LINK; ","")&amp;IF(AND(H99="Yes",K99=""),"NOTICE SENT, NO COPY SAVED; ","")&amp;IF(AND(H99="Yes",N(I99)=0),"NOTICE SENT, NO DATE; ","")&amp;IF(AND(H99="Yes",J99=""),"NO DELIVERY METHOD; ","")&amp;IF(N(M99)=0,"NO FOLLOW-UP DATE; ","")&amp;IF(OR(AND(N(M99)&gt;0,TODAY()&gt;N(M99)),AND(N(M99)=0,H99="Yes",N(I99)&gt;0,TODAY()-N(I99)&gt;N('Settings'!$B$3))),"FOLLOW-UP OVERDUE; ","")&amp;IF(AND(N(A99)&gt;0,TODAY()-N(A99)&gt;N('Settings'!$B$4)),"OPEN TOO LONG; ","")&amp;IF(O99="","NOBODY HANDLING; ",""))-2)))</f>
        <v/>
      </c>
    </row>
    <row r="100">
      <c r="A100" s="6" t="n"/>
      <c r="I100" s="6" t="n"/>
      <c r="M100" s="6" t="n"/>
      <c r="N100" s="6" t="n"/>
      <c r="P100" s="8">
        <f>IF(OR(NOT(OR(A100&lt;&gt;"",B100&lt;&gt;"",C100&lt;&gt;"",F100&lt;&gt;"")),N(A100)=0),"",IF(N(N100)&gt;0,N(N100),TODAY())-N(A100))</f>
        <v/>
      </c>
      <c r="Q100">
        <f>IF(OR(NOT(OR(A100&lt;&gt;"",B100&lt;&gt;"",C100&lt;&gt;"",F100&lt;&gt;"")),N(N100)&gt;0),"",IF(IF(N(A100)=0,"NO DATE OBSERVED; ","")&amp;IF(B100="","NO UNIT; ","")&amp;IF(AND(B100&lt;&gt;"",COUNTIF('Units'!$A$2:$A$300,B100)=0),"UNIT NOT ON LIST; ","")&amp;IF(G100="","NO EVIDENCE LINK; ","")&amp;IF(AND(H100="Yes",K100=""),"NOTICE SENT, NO COPY SAVED; ","")&amp;IF(AND(H100="Yes",N(I100)=0),"NOTICE SENT, NO DATE; ","")&amp;IF(AND(H100="Yes",J100=""),"NO DELIVERY METHOD; ","")&amp;IF(N(M100)=0,"NO FOLLOW-UP DATE; ","")&amp;IF(OR(AND(N(M100)&gt;0,TODAY()&gt;N(M100)),AND(N(M100)=0,H100="Yes",N(I100)&gt;0,TODAY()-N(I100)&gt;N('Settings'!$B$3))),"FOLLOW-UP OVERDUE; ","")&amp;IF(AND(N(A100)&gt;0,TODAY()-N(A100)&gt;N('Settings'!$B$4)),"OPEN TOO LONG; ","")&amp;IF(O100="","NOBODY HANDLING; ","")="","",LEFT(IF(N(A100)=0,"NO DATE OBSERVED; ","")&amp;IF(B100="","NO UNIT; ","")&amp;IF(AND(B100&lt;&gt;"",COUNTIF('Units'!$A$2:$A$300,B100)=0),"UNIT NOT ON LIST; ","")&amp;IF(G100="","NO EVIDENCE LINK; ","")&amp;IF(AND(H100="Yes",K100=""),"NOTICE SENT, NO COPY SAVED; ","")&amp;IF(AND(H100="Yes",N(I100)=0),"NOTICE SENT, NO DATE; ","")&amp;IF(AND(H100="Yes",J100=""),"NO DELIVERY METHOD; ","")&amp;IF(N(M100)=0,"NO FOLLOW-UP DATE; ","")&amp;IF(OR(AND(N(M100)&gt;0,TODAY()&gt;N(M100)),AND(N(M100)=0,H100="Yes",N(I100)&gt;0,TODAY()-N(I100)&gt;N('Settings'!$B$3))),"FOLLOW-UP OVERDUE; ","")&amp;IF(AND(N(A100)&gt;0,TODAY()-N(A100)&gt;N('Settings'!$B$4)),"OPEN TOO LONG; ","")&amp;IF(O100="","NOBODY HANDLING; ",""),LEN(IF(N(A100)=0,"NO DATE OBSERVED; ","")&amp;IF(B100="","NO UNIT; ","")&amp;IF(AND(B100&lt;&gt;"",COUNTIF('Units'!$A$2:$A$300,B100)=0),"UNIT NOT ON LIST; ","")&amp;IF(G100="","NO EVIDENCE LINK; ","")&amp;IF(AND(H100="Yes",K100=""),"NOTICE SENT, NO COPY SAVED; ","")&amp;IF(AND(H100="Yes",N(I100)=0),"NOTICE SENT, NO DATE; ","")&amp;IF(AND(H100="Yes",J100=""),"NO DELIVERY METHOD; ","")&amp;IF(N(M100)=0,"NO FOLLOW-UP DATE; ","")&amp;IF(OR(AND(N(M100)&gt;0,TODAY()&gt;N(M100)),AND(N(M100)=0,H100="Yes",N(I100)&gt;0,TODAY()-N(I100)&gt;N('Settings'!$B$3))),"FOLLOW-UP OVERDUE; ","")&amp;IF(AND(N(A100)&gt;0,TODAY()-N(A100)&gt;N('Settings'!$B$4)),"OPEN TOO LONG; ","")&amp;IF(O100="","NOBODY HANDLING; ",""))-2)))</f>
        <v/>
      </c>
    </row>
    <row r="101">
      <c r="A101" s="6" t="n"/>
      <c r="I101" s="6" t="n"/>
      <c r="M101" s="6" t="n"/>
      <c r="N101" s="6" t="n"/>
      <c r="P101" s="8">
        <f>IF(OR(NOT(OR(A101&lt;&gt;"",B101&lt;&gt;"",C101&lt;&gt;"",F101&lt;&gt;"")),N(A101)=0),"",IF(N(N101)&gt;0,N(N101),TODAY())-N(A101))</f>
        <v/>
      </c>
      <c r="Q101">
        <f>IF(OR(NOT(OR(A101&lt;&gt;"",B101&lt;&gt;"",C101&lt;&gt;"",F101&lt;&gt;"")),N(N101)&gt;0),"",IF(IF(N(A101)=0,"NO DATE OBSERVED; ","")&amp;IF(B101="","NO UNIT; ","")&amp;IF(AND(B101&lt;&gt;"",COUNTIF('Units'!$A$2:$A$300,B101)=0),"UNIT NOT ON LIST; ","")&amp;IF(G101="","NO EVIDENCE LINK; ","")&amp;IF(AND(H101="Yes",K101=""),"NOTICE SENT, NO COPY SAVED; ","")&amp;IF(AND(H101="Yes",N(I101)=0),"NOTICE SENT, NO DATE; ","")&amp;IF(AND(H101="Yes",J101=""),"NO DELIVERY METHOD; ","")&amp;IF(N(M101)=0,"NO FOLLOW-UP DATE; ","")&amp;IF(OR(AND(N(M101)&gt;0,TODAY()&gt;N(M101)),AND(N(M101)=0,H101="Yes",N(I101)&gt;0,TODAY()-N(I101)&gt;N('Settings'!$B$3))),"FOLLOW-UP OVERDUE; ","")&amp;IF(AND(N(A101)&gt;0,TODAY()-N(A101)&gt;N('Settings'!$B$4)),"OPEN TOO LONG; ","")&amp;IF(O101="","NOBODY HANDLING; ","")="","",LEFT(IF(N(A101)=0,"NO DATE OBSERVED; ","")&amp;IF(B101="","NO UNIT; ","")&amp;IF(AND(B101&lt;&gt;"",COUNTIF('Units'!$A$2:$A$300,B101)=0),"UNIT NOT ON LIST; ","")&amp;IF(G101="","NO EVIDENCE LINK; ","")&amp;IF(AND(H101="Yes",K101=""),"NOTICE SENT, NO COPY SAVED; ","")&amp;IF(AND(H101="Yes",N(I101)=0),"NOTICE SENT, NO DATE; ","")&amp;IF(AND(H101="Yes",J101=""),"NO DELIVERY METHOD; ","")&amp;IF(N(M101)=0,"NO FOLLOW-UP DATE; ","")&amp;IF(OR(AND(N(M101)&gt;0,TODAY()&gt;N(M101)),AND(N(M101)=0,H101="Yes",N(I101)&gt;0,TODAY()-N(I101)&gt;N('Settings'!$B$3))),"FOLLOW-UP OVERDUE; ","")&amp;IF(AND(N(A101)&gt;0,TODAY()-N(A101)&gt;N('Settings'!$B$4)),"OPEN TOO LONG; ","")&amp;IF(O101="","NOBODY HANDLING; ",""),LEN(IF(N(A101)=0,"NO DATE OBSERVED; ","")&amp;IF(B101="","NO UNIT; ","")&amp;IF(AND(B101&lt;&gt;"",COUNTIF('Units'!$A$2:$A$300,B101)=0),"UNIT NOT ON LIST; ","")&amp;IF(G101="","NO EVIDENCE LINK; ","")&amp;IF(AND(H101="Yes",K101=""),"NOTICE SENT, NO COPY SAVED; ","")&amp;IF(AND(H101="Yes",N(I101)=0),"NOTICE SENT, NO DATE; ","")&amp;IF(AND(H101="Yes",J101=""),"NO DELIVERY METHOD; ","")&amp;IF(N(M101)=0,"NO FOLLOW-UP DATE; ","")&amp;IF(OR(AND(N(M101)&gt;0,TODAY()&gt;N(M101)),AND(N(M101)=0,H101="Yes",N(I101)&gt;0,TODAY()-N(I101)&gt;N('Settings'!$B$3))),"FOLLOW-UP OVERDUE; ","")&amp;IF(AND(N(A101)&gt;0,TODAY()-N(A101)&gt;N('Settings'!$B$4)),"OPEN TOO LONG; ","")&amp;IF(O101="","NOBODY HANDLING; ",""))-2)))</f>
        <v/>
      </c>
    </row>
    <row r="102">
      <c r="A102" s="6" t="n"/>
      <c r="I102" s="6" t="n"/>
      <c r="M102" s="6" t="n"/>
      <c r="N102" s="6" t="n"/>
      <c r="P102" s="8">
        <f>IF(OR(NOT(OR(A102&lt;&gt;"",B102&lt;&gt;"",C102&lt;&gt;"",F102&lt;&gt;"")),N(A102)=0),"",IF(N(N102)&gt;0,N(N102),TODAY())-N(A102))</f>
        <v/>
      </c>
      <c r="Q102">
        <f>IF(OR(NOT(OR(A102&lt;&gt;"",B102&lt;&gt;"",C102&lt;&gt;"",F102&lt;&gt;"")),N(N102)&gt;0),"",IF(IF(N(A102)=0,"NO DATE OBSERVED; ","")&amp;IF(B102="","NO UNIT; ","")&amp;IF(AND(B102&lt;&gt;"",COUNTIF('Units'!$A$2:$A$300,B102)=0),"UNIT NOT ON LIST; ","")&amp;IF(G102="","NO EVIDENCE LINK; ","")&amp;IF(AND(H102="Yes",K102=""),"NOTICE SENT, NO COPY SAVED; ","")&amp;IF(AND(H102="Yes",N(I102)=0),"NOTICE SENT, NO DATE; ","")&amp;IF(AND(H102="Yes",J102=""),"NO DELIVERY METHOD; ","")&amp;IF(N(M102)=0,"NO FOLLOW-UP DATE; ","")&amp;IF(OR(AND(N(M102)&gt;0,TODAY()&gt;N(M102)),AND(N(M102)=0,H102="Yes",N(I102)&gt;0,TODAY()-N(I102)&gt;N('Settings'!$B$3))),"FOLLOW-UP OVERDUE; ","")&amp;IF(AND(N(A102)&gt;0,TODAY()-N(A102)&gt;N('Settings'!$B$4)),"OPEN TOO LONG; ","")&amp;IF(O102="","NOBODY HANDLING; ","")="","",LEFT(IF(N(A102)=0,"NO DATE OBSERVED; ","")&amp;IF(B102="","NO UNIT; ","")&amp;IF(AND(B102&lt;&gt;"",COUNTIF('Units'!$A$2:$A$300,B102)=0),"UNIT NOT ON LIST; ","")&amp;IF(G102="","NO EVIDENCE LINK; ","")&amp;IF(AND(H102="Yes",K102=""),"NOTICE SENT, NO COPY SAVED; ","")&amp;IF(AND(H102="Yes",N(I102)=0),"NOTICE SENT, NO DATE; ","")&amp;IF(AND(H102="Yes",J102=""),"NO DELIVERY METHOD; ","")&amp;IF(N(M102)=0,"NO FOLLOW-UP DATE; ","")&amp;IF(OR(AND(N(M102)&gt;0,TODAY()&gt;N(M102)),AND(N(M102)=0,H102="Yes",N(I102)&gt;0,TODAY()-N(I102)&gt;N('Settings'!$B$3))),"FOLLOW-UP OVERDUE; ","")&amp;IF(AND(N(A102)&gt;0,TODAY()-N(A102)&gt;N('Settings'!$B$4)),"OPEN TOO LONG; ","")&amp;IF(O102="","NOBODY HANDLING; ",""),LEN(IF(N(A102)=0,"NO DATE OBSERVED; ","")&amp;IF(B102="","NO UNIT; ","")&amp;IF(AND(B102&lt;&gt;"",COUNTIF('Units'!$A$2:$A$300,B102)=0),"UNIT NOT ON LIST; ","")&amp;IF(G102="","NO EVIDENCE LINK; ","")&amp;IF(AND(H102="Yes",K102=""),"NOTICE SENT, NO COPY SAVED; ","")&amp;IF(AND(H102="Yes",N(I102)=0),"NOTICE SENT, NO DATE; ","")&amp;IF(AND(H102="Yes",J102=""),"NO DELIVERY METHOD; ","")&amp;IF(N(M102)=0,"NO FOLLOW-UP DATE; ","")&amp;IF(OR(AND(N(M102)&gt;0,TODAY()&gt;N(M102)),AND(N(M102)=0,H102="Yes",N(I102)&gt;0,TODAY()-N(I102)&gt;N('Settings'!$B$3))),"FOLLOW-UP OVERDUE; ","")&amp;IF(AND(N(A102)&gt;0,TODAY()-N(A102)&gt;N('Settings'!$B$4)),"OPEN TOO LONG; ","")&amp;IF(O102="","NOBODY HANDLING; ",""))-2)))</f>
        <v/>
      </c>
    </row>
    <row r="103">
      <c r="A103" s="6" t="n"/>
      <c r="I103" s="6" t="n"/>
      <c r="M103" s="6" t="n"/>
      <c r="N103" s="6" t="n"/>
      <c r="P103" s="8">
        <f>IF(OR(NOT(OR(A103&lt;&gt;"",B103&lt;&gt;"",C103&lt;&gt;"",F103&lt;&gt;"")),N(A103)=0),"",IF(N(N103)&gt;0,N(N103),TODAY())-N(A103))</f>
        <v/>
      </c>
      <c r="Q103">
        <f>IF(OR(NOT(OR(A103&lt;&gt;"",B103&lt;&gt;"",C103&lt;&gt;"",F103&lt;&gt;"")),N(N103)&gt;0),"",IF(IF(N(A103)=0,"NO DATE OBSERVED; ","")&amp;IF(B103="","NO UNIT; ","")&amp;IF(AND(B103&lt;&gt;"",COUNTIF('Units'!$A$2:$A$300,B103)=0),"UNIT NOT ON LIST; ","")&amp;IF(G103="","NO EVIDENCE LINK; ","")&amp;IF(AND(H103="Yes",K103=""),"NOTICE SENT, NO COPY SAVED; ","")&amp;IF(AND(H103="Yes",N(I103)=0),"NOTICE SENT, NO DATE; ","")&amp;IF(AND(H103="Yes",J103=""),"NO DELIVERY METHOD; ","")&amp;IF(N(M103)=0,"NO FOLLOW-UP DATE; ","")&amp;IF(OR(AND(N(M103)&gt;0,TODAY()&gt;N(M103)),AND(N(M103)=0,H103="Yes",N(I103)&gt;0,TODAY()-N(I103)&gt;N('Settings'!$B$3))),"FOLLOW-UP OVERDUE; ","")&amp;IF(AND(N(A103)&gt;0,TODAY()-N(A103)&gt;N('Settings'!$B$4)),"OPEN TOO LONG; ","")&amp;IF(O103="","NOBODY HANDLING; ","")="","",LEFT(IF(N(A103)=0,"NO DATE OBSERVED; ","")&amp;IF(B103="","NO UNIT; ","")&amp;IF(AND(B103&lt;&gt;"",COUNTIF('Units'!$A$2:$A$300,B103)=0),"UNIT NOT ON LIST; ","")&amp;IF(G103="","NO EVIDENCE LINK; ","")&amp;IF(AND(H103="Yes",K103=""),"NOTICE SENT, NO COPY SAVED; ","")&amp;IF(AND(H103="Yes",N(I103)=0),"NOTICE SENT, NO DATE; ","")&amp;IF(AND(H103="Yes",J103=""),"NO DELIVERY METHOD; ","")&amp;IF(N(M103)=0,"NO FOLLOW-UP DATE; ","")&amp;IF(OR(AND(N(M103)&gt;0,TODAY()&gt;N(M103)),AND(N(M103)=0,H103="Yes",N(I103)&gt;0,TODAY()-N(I103)&gt;N('Settings'!$B$3))),"FOLLOW-UP OVERDUE; ","")&amp;IF(AND(N(A103)&gt;0,TODAY()-N(A103)&gt;N('Settings'!$B$4)),"OPEN TOO LONG; ","")&amp;IF(O103="","NOBODY HANDLING; ",""),LEN(IF(N(A103)=0,"NO DATE OBSERVED; ","")&amp;IF(B103="","NO UNIT; ","")&amp;IF(AND(B103&lt;&gt;"",COUNTIF('Units'!$A$2:$A$300,B103)=0),"UNIT NOT ON LIST; ","")&amp;IF(G103="","NO EVIDENCE LINK; ","")&amp;IF(AND(H103="Yes",K103=""),"NOTICE SENT, NO COPY SAVED; ","")&amp;IF(AND(H103="Yes",N(I103)=0),"NOTICE SENT, NO DATE; ","")&amp;IF(AND(H103="Yes",J103=""),"NO DELIVERY METHOD; ","")&amp;IF(N(M103)=0,"NO FOLLOW-UP DATE; ","")&amp;IF(OR(AND(N(M103)&gt;0,TODAY()&gt;N(M103)),AND(N(M103)=0,H103="Yes",N(I103)&gt;0,TODAY()-N(I103)&gt;N('Settings'!$B$3))),"FOLLOW-UP OVERDUE; ","")&amp;IF(AND(N(A103)&gt;0,TODAY()-N(A103)&gt;N('Settings'!$B$4)),"OPEN TOO LONG; ","")&amp;IF(O103="","NOBODY HANDLING; ",""))-2)))</f>
        <v/>
      </c>
    </row>
    <row r="104">
      <c r="A104" s="6" t="n"/>
      <c r="I104" s="6" t="n"/>
      <c r="M104" s="6" t="n"/>
      <c r="N104" s="6" t="n"/>
      <c r="P104" s="8">
        <f>IF(OR(NOT(OR(A104&lt;&gt;"",B104&lt;&gt;"",C104&lt;&gt;"",F104&lt;&gt;"")),N(A104)=0),"",IF(N(N104)&gt;0,N(N104),TODAY())-N(A104))</f>
        <v/>
      </c>
      <c r="Q104">
        <f>IF(OR(NOT(OR(A104&lt;&gt;"",B104&lt;&gt;"",C104&lt;&gt;"",F104&lt;&gt;"")),N(N104)&gt;0),"",IF(IF(N(A104)=0,"NO DATE OBSERVED; ","")&amp;IF(B104="","NO UNIT; ","")&amp;IF(AND(B104&lt;&gt;"",COUNTIF('Units'!$A$2:$A$300,B104)=0),"UNIT NOT ON LIST; ","")&amp;IF(G104="","NO EVIDENCE LINK; ","")&amp;IF(AND(H104="Yes",K104=""),"NOTICE SENT, NO COPY SAVED; ","")&amp;IF(AND(H104="Yes",N(I104)=0),"NOTICE SENT, NO DATE; ","")&amp;IF(AND(H104="Yes",J104=""),"NO DELIVERY METHOD; ","")&amp;IF(N(M104)=0,"NO FOLLOW-UP DATE; ","")&amp;IF(OR(AND(N(M104)&gt;0,TODAY()&gt;N(M104)),AND(N(M104)=0,H104="Yes",N(I104)&gt;0,TODAY()-N(I104)&gt;N('Settings'!$B$3))),"FOLLOW-UP OVERDUE; ","")&amp;IF(AND(N(A104)&gt;0,TODAY()-N(A104)&gt;N('Settings'!$B$4)),"OPEN TOO LONG; ","")&amp;IF(O104="","NOBODY HANDLING; ","")="","",LEFT(IF(N(A104)=0,"NO DATE OBSERVED; ","")&amp;IF(B104="","NO UNIT; ","")&amp;IF(AND(B104&lt;&gt;"",COUNTIF('Units'!$A$2:$A$300,B104)=0),"UNIT NOT ON LIST; ","")&amp;IF(G104="","NO EVIDENCE LINK; ","")&amp;IF(AND(H104="Yes",K104=""),"NOTICE SENT, NO COPY SAVED; ","")&amp;IF(AND(H104="Yes",N(I104)=0),"NOTICE SENT, NO DATE; ","")&amp;IF(AND(H104="Yes",J104=""),"NO DELIVERY METHOD; ","")&amp;IF(N(M104)=0,"NO FOLLOW-UP DATE; ","")&amp;IF(OR(AND(N(M104)&gt;0,TODAY()&gt;N(M104)),AND(N(M104)=0,H104="Yes",N(I104)&gt;0,TODAY()-N(I104)&gt;N('Settings'!$B$3))),"FOLLOW-UP OVERDUE; ","")&amp;IF(AND(N(A104)&gt;0,TODAY()-N(A104)&gt;N('Settings'!$B$4)),"OPEN TOO LONG; ","")&amp;IF(O104="","NOBODY HANDLING; ",""),LEN(IF(N(A104)=0,"NO DATE OBSERVED; ","")&amp;IF(B104="","NO UNIT; ","")&amp;IF(AND(B104&lt;&gt;"",COUNTIF('Units'!$A$2:$A$300,B104)=0),"UNIT NOT ON LIST; ","")&amp;IF(G104="","NO EVIDENCE LINK; ","")&amp;IF(AND(H104="Yes",K104=""),"NOTICE SENT, NO COPY SAVED; ","")&amp;IF(AND(H104="Yes",N(I104)=0),"NOTICE SENT, NO DATE; ","")&amp;IF(AND(H104="Yes",J104=""),"NO DELIVERY METHOD; ","")&amp;IF(N(M104)=0,"NO FOLLOW-UP DATE; ","")&amp;IF(OR(AND(N(M104)&gt;0,TODAY()&gt;N(M104)),AND(N(M104)=0,H104="Yes",N(I104)&gt;0,TODAY()-N(I104)&gt;N('Settings'!$B$3))),"FOLLOW-UP OVERDUE; ","")&amp;IF(AND(N(A104)&gt;0,TODAY()-N(A104)&gt;N('Settings'!$B$4)),"OPEN TOO LONG; ","")&amp;IF(O104="","NOBODY HANDLING; ",""))-2)))</f>
        <v/>
      </c>
    </row>
    <row r="105">
      <c r="A105" s="6" t="n"/>
      <c r="I105" s="6" t="n"/>
      <c r="M105" s="6" t="n"/>
      <c r="N105" s="6" t="n"/>
      <c r="P105" s="8">
        <f>IF(OR(NOT(OR(A105&lt;&gt;"",B105&lt;&gt;"",C105&lt;&gt;"",F105&lt;&gt;"")),N(A105)=0),"",IF(N(N105)&gt;0,N(N105),TODAY())-N(A105))</f>
        <v/>
      </c>
      <c r="Q105">
        <f>IF(OR(NOT(OR(A105&lt;&gt;"",B105&lt;&gt;"",C105&lt;&gt;"",F105&lt;&gt;"")),N(N105)&gt;0),"",IF(IF(N(A105)=0,"NO DATE OBSERVED; ","")&amp;IF(B105="","NO UNIT; ","")&amp;IF(AND(B105&lt;&gt;"",COUNTIF('Units'!$A$2:$A$300,B105)=0),"UNIT NOT ON LIST; ","")&amp;IF(G105="","NO EVIDENCE LINK; ","")&amp;IF(AND(H105="Yes",K105=""),"NOTICE SENT, NO COPY SAVED; ","")&amp;IF(AND(H105="Yes",N(I105)=0),"NOTICE SENT, NO DATE; ","")&amp;IF(AND(H105="Yes",J105=""),"NO DELIVERY METHOD; ","")&amp;IF(N(M105)=0,"NO FOLLOW-UP DATE; ","")&amp;IF(OR(AND(N(M105)&gt;0,TODAY()&gt;N(M105)),AND(N(M105)=0,H105="Yes",N(I105)&gt;0,TODAY()-N(I105)&gt;N('Settings'!$B$3))),"FOLLOW-UP OVERDUE; ","")&amp;IF(AND(N(A105)&gt;0,TODAY()-N(A105)&gt;N('Settings'!$B$4)),"OPEN TOO LONG; ","")&amp;IF(O105="","NOBODY HANDLING; ","")="","",LEFT(IF(N(A105)=0,"NO DATE OBSERVED; ","")&amp;IF(B105="","NO UNIT; ","")&amp;IF(AND(B105&lt;&gt;"",COUNTIF('Units'!$A$2:$A$300,B105)=0),"UNIT NOT ON LIST; ","")&amp;IF(G105="","NO EVIDENCE LINK; ","")&amp;IF(AND(H105="Yes",K105=""),"NOTICE SENT, NO COPY SAVED; ","")&amp;IF(AND(H105="Yes",N(I105)=0),"NOTICE SENT, NO DATE; ","")&amp;IF(AND(H105="Yes",J105=""),"NO DELIVERY METHOD; ","")&amp;IF(N(M105)=0,"NO FOLLOW-UP DATE; ","")&amp;IF(OR(AND(N(M105)&gt;0,TODAY()&gt;N(M105)),AND(N(M105)=0,H105="Yes",N(I105)&gt;0,TODAY()-N(I105)&gt;N('Settings'!$B$3))),"FOLLOW-UP OVERDUE; ","")&amp;IF(AND(N(A105)&gt;0,TODAY()-N(A105)&gt;N('Settings'!$B$4)),"OPEN TOO LONG; ","")&amp;IF(O105="","NOBODY HANDLING; ",""),LEN(IF(N(A105)=0,"NO DATE OBSERVED; ","")&amp;IF(B105="","NO UNIT; ","")&amp;IF(AND(B105&lt;&gt;"",COUNTIF('Units'!$A$2:$A$300,B105)=0),"UNIT NOT ON LIST; ","")&amp;IF(G105="","NO EVIDENCE LINK; ","")&amp;IF(AND(H105="Yes",K105=""),"NOTICE SENT, NO COPY SAVED; ","")&amp;IF(AND(H105="Yes",N(I105)=0),"NOTICE SENT, NO DATE; ","")&amp;IF(AND(H105="Yes",J105=""),"NO DELIVERY METHOD; ","")&amp;IF(N(M105)=0,"NO FOLLOW-UP DATE; ","")&amp;IF(OR(AND(N(M105)&gt;0,TODAY()&gt;N(M105)),AND(N(M105)=0,H105="Yes",N(I105)&gt;0,TODAY()-N(I105)&gt;N('Settings'!$B$3))),"FOLLOW-UP OVERDUE; ","")&amp;IF(AND(N(A105)&gt;0,TODAY()-N(A105)&gt;N('Settings'!$B$4)),"OPEN TOO LONG; ","")&amp;IF(O105="","NOBODY HANDLING; ",""))-2)))</f>
        <v/>
      </c>
    </row>
    <row r="106">
      <c r="A106" s="6" t="n"/>
      <c r="I106" s="6" t="n"/>
      <c r="M106" s="6" t="n"/>
      <c r="N106" s="6" t="n"/>
      <c r="P106" s="8">
        <f>IF(OR(NOT(OR(A106&lt;&gt;"",B106&lt;&gt;"",C106&lt;&gt;"",F106&lt;&gt;"")),N(A106)=0),"",IF(N(N106)&gt;0,N(N106),TODAY())-N(A106))</f>
        <v/>
      </c>
      <c r="Q106">
        <f>IF(OR(NOT(OR(A106&lt;&gt;"",B106&lt;&gt;"",C106&lt;&gt;"",F106&lt;&gt;"")),N(N106)&gt;0),"",IF(IF(N(A106)=0,"NO DATE OBSERVED; ","")&amp;IF(B106="","NO UNIT; ","")&amp;IF(AND(B106&lt;&gt;"",COUNTIF('Units'!$A$2:$A$300,B106)=0),"UNIT NOT ON LIST; ","")&amp;IF(G106="","NO EVIDENCE LINK; ","")&amp;IF(AND(H106="Yes",K106=""),"NOTICE SENT, NO COPY SAVED; ","")&amp;IF(AND(H106="Yes",N(I106)=0),"NOTICE SENT, NO DATE; ","")&amp;IF(AND(H106="Yes",J106=""),"NO DELIVERY METHOD; ","")&amp;IF(N(M106)=0,"NO FOLLOW-UP DATE; ","")&amp;IF(OR(AND(N(M106)&gt;0,TODAY()&gt;N(M106)),AND(N(M106)=0,H106="Yes",N(I106)&gt;0,TODAY()-N(I106)&gt;N('Settings'!$B$3))),"FOLLOW-UP OVERDUE; ","")&amp;IF(AND(N(A106)&gt;0,TODAY()-N(A106)&gt;N('Settings'!$B$4)),"OPEN TOO LONG; ","")&amp;IF(O106="","NOBODY HANDLING; ","")="","",LEFT(IF(N(A106)=0,"NO DATE OBSERVED; ","")&amp;IF(B106="","NO UNIT; ","")&amp;IF(AND(B106&lt;&gt;"",COUNTIF('Units'!$A$2:$A$300,B106)=0),"UNIT NOT ON LIST; ","")&amp;IF(G106="","NO EVIDENCE LINK; ","")&amp;IF(AND(H106="Yes",K106=""),"NOTICE SENT, NO COPY SAVED; ","")&amp;IF(AND(H106="Yes",N(I106)=0),"NOTICE SENT, NO DATE; ","")&amp;IF(AND(H106="Yes",J106=""),"NO DELIVERY METHOD; ","")&amp;IF(N(M106)=0,"NO FOLLOW-UP DATE; ","")&amp;IF(OR(AND(N(M106)&gt;0,TODAY()&gt;N(M106)),AND(N(M106)=0,H106="Yes",N(I106)&gt;0,TODAY()-N(I106)&gt;N('Settings'!$B$3))),"FOLLOW-UP OVERDUE; ","")&amp;IF(AND(N(A106)&gt;0,TODAY()-N(A106)&gt;N('Settings'!$B$4)),"OPEN TOO LONG; ","")&amp;IF(O106="","NOBODY HANDLING; ",""),LEN(IF(N(A106)=0,"NO DATE OBSERVED; ","")&amp;IF(B106="","NO UNIT; ","")&amp;IF(AND(B106&lt;&gt;"",COUNTIF('Units'!$A$2:$A$300,B106)=0),"UNIT NOT ON LIST; ","")&amp;IF(G106="","NO EVIDENCE LINK; ","")&amp;IF(AND(H106="Yes",K106=""),"NOTICE SENT, NO COPY SAVED; ","")&amp;IF(AND(H106="Yes",N(I106)=0),"NOTICE SENT, NO DATE; ","")&amp;IF(AND(H106="Yes",J106=""),"NO DELIVERY METHOD; ","")&amp;IF(N(M106)=0,"NO FOLLOW-UP DATE; ","")&amp;IF(OR(AND(N(M106)&gt;0,TODAY()&gt;N(M106)),AND(N(M106)=0,H106="Yes",N(I106)&gt;0,TODAY()-N(I106)&gt;N('Settings'!$B$3))),"FOLLOW-UP OVERDUE; ","")&amp;IF(AND(N(A106)&gt;0,TODAY()-N(A106)&gt;N('Settings'!$B$4)),"OPEN TOO LONG; ","")&amp;IF(O106="","NOBODY HANDLING; ",""))-2)))</f>
        <v/>
      </c>
    </row>
    <row r="107">
      <c r="A107" s="6" t="n"/>
      <c r="I107" s="6" t="n"/>
      <c r="M107" s="6" t="n"/>
      <c r="N107" s="6" t="n"/>
      <c r="P107" s="8">
        <f>IF(OR(NOT(OR(A107&lt;&gt;"",B107&lt;&gt;"",C107&lt;&gt;"",F107&lt;&gt;"")),N(A107)=0),"",IF(N(N107)&gt;0,N(N107),TODAY())-N(A107))</f>
        <v/>
      </c>
      <c r="Q107">
        <f>IF(OR(NOT(OR(A107&lt;&gt;"",B107&lt;&gt;"",C107&lt;&gt;"",F107&lt;&gt;"")),N(N107)&gt;0),"",IF(IF(N(A107)=0,"NO DATE OBSERVED; ","")&amp;IF(B107="","NO UNIT; ","")&amp;IF(AND(B107&lt;&gt;"",COUNTIF('Units'!$A$2:$A$300,B107)=0),"UNIT NOT ON LIST; ","")&amp;IF(G107="","NO EVIDENCE LINK; ","")&amp;IF(AND(H107="Yes",K107=""),"NOTICE SENT, NO COPY SAVED; ","")&amp;IF(AND(H107="Yes",N(I107)=0),"NOTICE SENT, NO DATE; ","")&amp;IF(AND(H107="Yes",J107=""),"NO DELIVERY METHOD; ","")&amp;IF(N(M107)=0,"NO FOLLOW-UP DATE; ","")&amp;IF(OR(AND(N(M107)&gt;0,TODAY()&gt;N(M107)),AND(N(M107)=0,H107="Yes",N(I107)&gt;0,TODAY()-N(I107)&gt;N('Settings'!$B$3))),"FOLLOW-UP OVERDUE; ","")&amp;IF(AND(N(A107)&gt;0,TODAY()-N(A107)&gt;N('Settings'!$B$4)),"OPEN TOO LONG; ","")&amp;IF(O107="","NOBODY HANDLING; ","")="","",LEFT(IF(N(A107)=0,"NO DATE OBSERVED; ","")&amp;IF(B107="","NO UNIT; ","")&amp;IF(AND(B107&lt;&gt;"",COUNTIF('Units'!$A$2:$A$300,B107)=0),"UNIT NOT ON LIST; ","")&amp;IF(G107="","NO EVIDENCE LINK; ","")&amp;IF(AND(H107="Yes",K107=""),"NOTICE SENT, NO COPY SAVED; ","")&amp;IF(AND(H107="Yes",N(I107)=0),"NOTICE SENT, NO DATE; ","")&amp;IF(AND(H107="Yes",J107=""),"NO DELIVERY METHOD; ","")&amp;IF(N(M107)=0,"NO FOLLOW-UP DATE; ","")&amp;IF(OR(AND(N(M107)&gt;0,TODAY()&gt;N(M107)),AND(N(M107)=0,H107="Yes",N(I107)&gt;0,TODAY()-N(I107)&gt;N('Settings'!$B$3))),"FOLLOW-UP OVERDUE; ","")&amp;IF(AND(N(A107)&gt;0,TODAY()-N(A107)&gt;N('Settings'!$B$4)),"OPEN TOO LONG; ","")&amp;IF(O107="","NOBODY HANDLING; ",""),LEN(IF(N(A107)=0,"NO DATE OBSERVED; ","")&amp;IF(B107="","NO UNIT; ","")&amp;IF(AND(B107&lt;&gt;"",COUNTIF('Units'!$A$2:$A$300,B107)=0),"UNIT NOT ON LIST; ","")&amp;IF(G107="","NO EVIDENCE LINK; ","")&amp;IF(AND(H107="Yes",K107=""),"NOTICE SENT, NO COPY SAVED; ","")&amp;IF(AND(H107="Yes",N(I107)=0),"NOTICE SENT, NO DATE; ","")&amp;IF(AND(H107="Yes",J107=""),"NO DELIVERY METHOD; ","")&amp;IF(N(M107)=0,"NO FOLLOW-UP DATE; ","")&amp;IF(OR(AND(N(M107)&gt;0,TODAY()&gt;N(M107)),AND(N(M107)=0,H107="Yes",N(I107)&gt;0,TODAY()-N(I107)&gt;N('Settings'!$B$3))),"FOLLOW-UP OVERDUE; ","")&amp;IF(AND(N(A107)&gt;0,TODAY()-N(A107)&gt;N('Settings'!$B$4)),"OPEN TOO LONG; ","")&amp;IF(O107="","NOBODY HANDLING; ",""))-2)))</f>
        <v/>
      </c>
    </row>
    <row r="108">
      <c r="A108" s="6" t="n"/>
      <c r="I108" s="6" t="n"/>
      <c r="M108" s="6" t="n"/>
      <c r="N108" s="6" t="n"/>
      <c r="P108" s="8">
        <f>IF(OR(NOT(OR(A108&lt;&gt;"",B108&lt;&gt;"",C108&lt;&gt;"",F108&lt;&gt;"")),N(A108)=0),"",IF(N(N108)&gt;0,N(N108),TODAY())-N(A108))</f>
        <v/>
      </c>
      <c r="Q108">
        <f>IF(OR(NOT(OR(A108&lt;&gt;"",B108&lt;&gt;"",C108&lt;&gt;"",F108&lt;&gt;"")),N(N108)&gt;0),"",IF(IF(N(A108)=0,"NO DATE OBSERVED; ","")&amp;IF(B108="","NO UNIT; ","")&amp;IF(AND(B108&lt;&gt;"",COUNTIF('Units'!$A$2:$A$300,B108)=0),"UNIT NOT ON LIST; ","")&amp;IF(G108="","NO EVIDENCE LINK; ","")&amp;IF(AND(H108="Yes",K108=""),"NOTICE SENT, NO COPY SAVED; ","")&amp;IF(AND(H108="Yes",N(I108)=0),"NOTICE SENT, NO DATE; ","")&amp;IF(AND(H108="Yes",J108=""),"NO DELIVERY METHOD; ","")&amp;IF(N(M108)=0,"NO FOLLOW-UP DATE; ","")&amp;IF(OR(AND(N(M108)&gt;0,TODAY()&gt;N(M108)),AND(N(M108)=0,H108="Yes",N(I108)&gt;0,TODAY()-N(I108)&gt;N('Settings'!$B$3))),"FOLLOW-UP OVERDUE; ","")&amp;IF(AND(N(A108)&gt;0,TODAY()-N(A108)&gt;N('Settings'!$B$4)),"OPEN TOO LONG; ","")&amp;IF(O108="","NOBODY HANDLING; ","")="","",LEFT(IF(N(A108)=0,"NO DATE OBSERVED; ","")&amp;IF(B108="","NO UNIT; ","")&amp;IF(AND(B108&lt;&gt;"",COUNTIF('Units'!$A$2:$A$300,B108)=0),"UNIT NOT ON LIST; ","")&amp;IF(G108="","NO EVIDENCE LINK; ","")&amp;IF(AND(H108="Yes",K108=""),"NOTICE SENT, NO COPY SAVED; ","")&amp;IF(AND(H108="Yes",N(I108)=0),"NOTICE SENT, NO DATE; ","")&amp;IF(AND(H108="Yes",J108=""),"NO DELIVERY METHOD; ","")&amp;IF(N(M108)=0,"NO FOLLOW-UP DATE; ","")&amp;IF(OR(AND(N(M108)&gt;0,TODAY()&gt;N(M108)),AND(N(M108)=0,H108="Yes",N(I108)&gt;0,TODAY()-N(I108)&gt;N('Settings'!$B$3))),"FOLLOW-UP OVERDUE; ","")&amp;IF(AND(N(A108)&gt;0,TODAY()-N(A108)&gt;N('Settings'!$B$4)),"OPEN TOO LONG; ","")&amp;IF(O108="","NOBODY HANDLING; ",""),LEN(IF(N(A108)=0,"NO DATE OBSERVED; ","")&amp;IF(B108="","NO UNIT; ","")&amp;IF(AND(B108&lt;&gt;"",COUNTIF('Units'!$A$2:$A$300,B108)=0),"UNIT NOT ON LIST; ","")&amp;IF(G108="","NO EVIDENCE LINK; ","")&amp;IF(AND(H108="Yes",K108=""),"NOTICE SENT, NO COPY SAVED; ","")&amp;IF(AND(H108="Yes",N(I108)=0),"NOTICE SENT, NO DATE; ","")&amp;IF(AND(H108="Yes",J108=""),"NO DELIVERY METHOD; ","")&amp;IF(N(M108)=0,"NO FOLLOW-UP DATE; ","")&amp;IF(OR(AND(N(M108)&gt;0,TODAY()&gt;N(M108)),AND(N(M108)=0,H108="Yes",N(I108)&gt;0,TODAY()-N(I108)&gt;N('Settings'!$B$3))),"FOLLOW-UP OVERDUE; ","")&amp;IF(AND(N(A108)&gt;0,TODAY()-N(A108)&gt;N('Settings'!$B$4)),"OPEN TOO LONG; ","")&amp;IF(O108="","NOBODY HANDLING; ",""))-2)))</f>
        <v/>
      </c>
    </row>
    <row r="109">
      <c r="A109" s="6" t="n"/>
      <c r="I109" s="6" t="n"/>
      <c r="M109" s="6" t="n"/>
      <c r="N109" s="6" t="n"/>
      <c r="P109" s="8">
        <f>IF(OR(NOT(OR(A109&lt;&gt;"",B109&lt;&gt;"",C109&lt;&gt;"",F109&lt;&gt;"")),N(A109)=0),"",IF(N(N109)&gt;0,N(N109),TODAY())-N(A109))</f>
        <v/>
      </c>
      <c r="Q109">
        <f>IF(OR(NOT(OR(A109&lt;&gt;"",B109&lt;&gt;"",C109&lt;&gt;"",F109&lt;&gt;"")),N(N109)&gt;0),"",IF(IF(N(A109)=0,"NO DATE OBSERVED; ","")&amp;IF(B109="","NO UNIT; ","")&amp;IF(AND(B109&lt;&gt;"",COUNTIF('Units'!$A$2:$A$300,B109)=0),"UNIT NOT ON LIST; ","")&amp;IF(G109="","NO EVIDENCE LINK; ","")&amp;IF(AND(H109="Yes",K109=""),"NOTICE SENT, NO COPY SAVED; ","")&amp;IF(AND(H109="Yes",N(I109)=0),"NOTICE SENT, NO DATE; ","")&amp;IF(AND(H109="Yes",J109=""),"NO DELIVERY METHOD; ","")&amp;IF(N(M109)=0,"NO FOLLOW-UP DATE; ","")&amp;IF(OR(AND(N(M109)&gt;0,TODAY()&gt;N(M109)),AND(N(M109)=0,H109="Yes",N(I109)&gt;0,TODAY()-N(I109)&gt;N('Settings'!$B$3))),"FOLLOW-UP OVERDUE; ","")&amp;IF(AND(N(A109)&gt;0,TODAY()-N(A109)&gt;N('Settings'!$B$4)),"OPEN TOO LONG; ","")&amp;IF(O109="","NOBODY HANDLING; ","")="","",LEFT(IF(N(A109)=0,"NO DATE OBSERVED; ","")&amp;IF(B109="","NO UNIT; ","")&amp;IF(AND(B109&lt;&gt;"",COUNTIF('Units'!$A$2:$A$300,B109)=0),"UNIT NOT ON LIST; ","")&amp;IF(G109="","NO EVIDENCE LINK; ","")&amp;IF(AND(H109="Yes",K109=""),"NOTICE SENT, NO COPY SAVED; ","")&amp;IF(AND(H109="Yes",N(I109)=0),"NOTICE SENT, NO DATE; ","")&amp;IF(AND(H109="Yes",J109=""),"NO DELIVERY METHOD; ","")&amp;IF(N(M109)=0,"NO FOLLOW-UP DATE; ","")&amp;IF(OR(AND(N(M109)&gt;0,TODAY()&gt;N(M109)),AND(N(M109)=0,H109="Yes",N(I109)&gt;0,TODAY()-N(I109)&gt;N('Settings'!$B$3))),"FOLLOW-UP OVERDUE; ","")&amp;IF(AND(N(A109)&gt;0,TODAY()-N(A109)&gt;N('Settings'!$B$4)),"OPEN TOO LONG; ","")&amp;IF(O109="","NOBODY HANDLING; ",""),LEN(IF(N(A109)=0,"NO DATE OBSERVED; ","")&amp;IF(B109="","NO UNIT; ","")&amp;IF(AND(B109&lt;&gt;"",COUNTIF('Units'!$A$2:$A$300,B109)=0),"UNIT NOT ON LIST; ","")&amp;IF(G109="","NO EVIDENCE LINK; ","")&amp;IF(AND(H109="Yes",K109=""),"NOTICE SENT, NO COPY SAVED; ","")&amp;IF(AND(H109="Yes",N(I109)=0),"NOTICE SENT, NO DATE; ","")&amp;IF(AND(H109="Yes",J109=""),"NO DELIVERY METHOD; ","")&amp;IF(N(M109)=0,"NO FOLLOW-UP DATE; ","")&amp;IF(OR(AND(N(M109)&gt;0,TODAY()&gt;N(M109)),AND(N(M109)=0,H109="Yes",N(I109)&gt;0,TODAY()-N(I109)&gt;N('Settings'!$B$3))),"FOLLOW-UP OVERDUE; ","")&amp;IF(AND(N(A109)&gt;0,TODAY()-N(A109)&gt;N('Settings'!$B$4)),"OPEN TOO LONG; ","")&amp;IF(O109="","NOBODY HANDLING; ",""))-2)))</f>
        <v/>
      </c>
    </row>
    <row r="110">
      <c r="A110" s="6" t="n"/>
      <c r="I110" s="6" t="n"/>
      <c r="M110" s="6" t="n"/>
      <c r="N110" s="6" t="n"/>
      <c r="P110" s="8">
        <f>IF(OR(NOT(OR(A110&lt;&gt;"",B110&lt;&gt;"",C110&lt;&gt;"",F110&lt;&gt;"")),N(A110)=0),"",IF(N(N110)&gt;0,N(N110),TODAY())-N(A110))</f>
        <v/>
      </c>
      <c r="Q110">
        <f>IF(OR(NOT(OR(A110&lt;&gt;"",B110&lt;&gt;"",C110&lt;&gt;"",F110&lt;&gt;"")),N(N110)&gt;0),"",IF(IF(N(A110)=0,"NO DATE OBSERVED; ","")&amp;IF(B110="","NO UNIT; ","")&amp;IF(AND(B110&lt;&gt;"",COUNTIF('Units'!$A$2:$A$300,B110)=0),"UNIT NOT ON LIST; ","")&amp;IF(G110="","NO EVIDENCE LINK; ","")&amp;IF(AND(H110="Yes",K110=""),"NOTICE SENT, NO COPY SAVED; ","")&amp;IF(AND(H110="Yes",N(I110)=0),"NOTICE SENT, NO DATE; ","")&amp;IF(AND(H110="Yes",J110=""),"NO DELIVERY METHOD; ","")&amp;IF(N(M110)=0,"NO FOLLOW-UP DATE; ","")&amp;IF(OR(AND(N(M110)&gt;0,TODAY()&gt;N(M110)),AND(N(M110)=0,H110="Yes",N(I110)&gt;0,TODAY()-N(I110)&gt;N('Settings'!$B$3))),"FOLLOW-UP OVERDUE; ","")&amp;IF(AND(N(A110)&gt;0,TODAY()-N(A110)&gt;N('Settings'!$B$4)),"OPEN TOO LONG; ","")&amp;IF(O110="","NOBODY HANDLING; ","")="","",LEFT(IF(N(A110)=0,"NO DATE OBSERVED; ","")&amp;IF(B110="","NO UNIT; ","")&amp;IF(AND(B110&lt;&gt;"",COUNTIF('Units'!$A$2:$A$300,B110)=0),"UNIT NOT ON LIST; ","")&amp;IF(G110="","NO EVIDENCE LINK; ","")&amp;IF(AND(H110="Yes",K110=""),"NOTICE SENT, NO COPY SAVED; ","")&amp;IF(AND(H110="Yes",N(I110)=0),"NOTICE SENT, NO DATE; ","")&amp;IF(AND(H110="Yes",J110=""),"NO DELIVERY METHOD; ","")&amp;IF(N(M110)=0,"NO FOLLOW-UP DATE; ","")&amp;IF(OR(AND(N(M110)&gt;0,TODAY()&gt;N(M110)),AND(N(M110)=0,H110="Yes",N(I110)&gt;0,TODAY()-N(I110)&gt;N('Settings'!$B$3))),"FOLLOW-UP OVERDUE; ","")&amp;IF(AND(N(A110)&gt;0,TODAY()-N(A110)&gt;N('Settings'!$B$4)),"OPEN TOO LONG; ","")&amp;IF(O110="","NOBODY HANDLING; ",""),LEN(IF(N(A110)=0,"NO DATE OBSERVED; ","")&amp;IF(B110="","NO UNIT; ","")&amp;IF(AND(B110&lt;&gt;"",COUNTIF('Units'!$A$2:$A$300,B110)=0),"UNIT NOT ON LIST; ","")&amp;IF(G110="","NO EVIDENCE LINK; ","")&amp;IF(AND(H110="Yes",K110=""),"NOTICE SENT, NO COPY SAVED; ","")&amp;IF(AND(H110="Yes",N(I110)=0),"NOTICE SENT, NO DATE; ","")&amp;IF(AND(H110="Yes",J110=""),"NO DELIVERY METHOD; ","")&amp;IF(N(M110)=0,"NO FOLLOW-UP DATE; ","")&amp;IF(OR(AND(N(M110)&gt;0,TODAY()&gt;N(M110)),AND(N(M110)=0,H110="Yes",N(I110)&gt;0,TODAY()-N(I110)&gt;N('Settings'!$B$3))),"FOLLOW-UP OVERDUE; ","")&amp;IF(AND(N(A110)&gt;0,TODAY()-N(A110)&gt;N('Settings'!$B$4)),"OPEN TOO LONG; ","")&amp;IF(O110="","NOBODY HANDLING; ",""))-2)))</f>
        <v/>
      </c>
    </row>
    <row r="111">
      <c r="A111" s="6" t="n"/>
      <c r="I111" s="6" t="n"/>
      <c r="M111" s="6" t="n"/>
      <c r="N111" s="6" t="n"/>
      <c r="P111" s="8">
        <f>IF(OR(NOT(OR(A111&lt;&gt;"",B111&lt;&gt;"",C111&lt;&gt;"",F111&lt;&gt;"")),N(A111)=0),"",IF(N(N111)&gt;0,N(N111),TODAY())-N(A111))</f>
        <v/>
      </c>
      <c r="Q111">
        <f>IF(OR(NOT(OR(A111&lt;&gt;"",B111&lt;&gt;"",C111&lt;&gt;"",F111&lt;&gt;"")),N(N111)&gt;0),"",IF(IF(N(A111)=0,"NO DATE OBSERVED; ","")&amp;IF(B111="","NO UNIT; ","")&amp;IF(AND(B111&lt;&gt;"",COUNTIF('Units'!$A$2:$A$300,B111)=0),"UNIT NOT ON LIST; ","")&amp;IF(G111="","NO EVIDENCE LINK; ","")&amp;IF(AND(H111="Yes",K111=""),"NOTICE SENT, NO COPY SAVED; ","")&amp;IF(AND(H111="Yes",N(I111)=0),"NOTICE SENT, NO DATE; ","")&amp;IF(AND(H111="Yes",J111=""),"NO DELIVERY METHOD; ","")&amp;IF(N(M111)=0,"NO FOLLOW-UP DATE; ","")&amp;IF(OR(AND(N(M111)&gt;0,TODAY()&gt;N(M111)),AND(N(M111)=0,H111="Yes",N(I111)&gt;0,TODAY()-N(I111)&gt;N('Settings'!$B$3))),"FOLLOW-UP OVERDUE; ","")&amp;IF(AND(N(A111)&gt;0,TODAY()-N(A111)&gt;N('Settings'!$B$4)),"OPEN TOO LONG; ","")&amp;IF(O111="","NOBODY HANDLING; ","")="","",LEFT(IF(N(A111)=0,"NO DATE OBSERVED; ","")&amp;IF(B111="","NO UNIT; ","")&amp;IF(AND(B111&lt;&gt;"",COUNTIF('Units'!$A$2:$A$300,B111)=0),"UNIT NOT ON LIST; ","")&amp;IF(G111="","NO EVIDENCE LINK; ","")&amp;IF(AND(H111="Yes",K111=""),"NOTICE SENT, NO COPY SAVED; ","")&amp;IF(AND(H111="Yes",N(I111)=0),"NOTICE SENT, NO DATE; ","")&amp;IF(AND(H111="Yes",J111=""),"NO DELIVERY METHOD; ","")&amp;IF(N(M111)=0,"NO FOLLOW-UP DATE; ","")&amp;IF(OR(AND(N(M111)&gt;0,TODAY()&gt;N(M111)),AND(N(M111)=0,H111="Yes",N(I111)&gt;0,TODAY()-N(I111)&gt;N('Settings'!$B$3))),"FOLLOW-UP OVERDUE; ","")&amp;IF(AND(N(A111)&gt;0,TODAY()-N(A111)&gt;N('Settings'!$B$4)),"OPEN TOO LONG; ","")&amp;IF(O111="","NOBODY HANDLING; ",""),LEN(IF(N(A111)=0,"NO DATE OBSERVED; ","")&amp;IF(B111="","NO UNIT; ","")&amp;IF(AND(B111&lt;&gt;"",COUNTIF('Units'!$A$2:$A$300,B111)=0),"UNIT NOT ON LIST; ","")&amp;IF(G111="","NO EVIDENCE LINK; ","")&amp;IF(AND(H111="Yes",K111=""),"NOTICE SENT, NO COPY SAVED; ","")&amp;IF(AND(H111="Yes",N(I111)=0),"NOTICE SENT, NO DATE; ","")&amp;IF(AND(H111="Yes",J111=""),"NO DELIVERY METHOD; ","")&amp;IF(N(M111)=0,"NO FOLLOW-UP DATE; ","")&amp;IF(OR(AND(N(M111)&gt;0,TODAY()&gt;N(M111)),AND(N(M111)=0,H111="Yes",N(I111)&gt;0,TODAY()-N(I111)&gt;N('Settings'!$B$3))),"FOLLOW-UP OVERDUE; ","")&amp;IF(AND(N(A111)&gt;0,TODAY()-N(A111)&gt;N('Settings'!$B$4)),"OPEN TOO LONG; ","")&amp;IF(O111="","NOBODY HANDLING; ",""))-2)))</f>
        <v/>
      </c>
    </row>
    <row r="112">
      <c r="A112" s="6" t="n"/>
      <c r="I112" s="6" t="n"/>
      <c r="M112" s="6" t="n"/>
      <c r="N112" s="6" t="n"/>
      <c r="P112" s="8">
        <f>IF(OR(NOT(OR(A112&lt;&gt;"",B112&lt;&gt;"",C112&lt;&gt;"",F112&lt;&gt;"")),N(A112)=0),"",IF(N(N112)&gt;0,N(N112),TODAY())-N(A112))</f>
        <v/>
      </c>
      <c r="Q112">
        <f>IF(OR(NOT(OR(A112&lt;&gt;"",B112&lt;&gt;"",C112&lt;&gt;"",F112&lt;&gt;"")),N(N112)&gt;0),"",IF(IF(N(A112)=0,"NO DATE OBSERVED; ","")&amp;IF(B112="","NO UNIT; ","")&amp;IF(AND(B112&lt;&gt;"",COUNTIF('Units'!$A$2:$A$300,B112)=0),"UNIT NOT ON LIST; ","")&amp;IF(G112="","NO EVIDENCE LINK; ","")&amp;IF(AND(H112="Yes",K112=""),"NOTICE SENT, NO COPY SAVED; ","")&amp;IF(AND(H112="Yes",N(I112)=0),"NOTICE SENT, NO DATE; ","")&amp;IF(AND(H112="Yes",J112=""),"NO DELIVERY METHOD; ","")&amp;IF(N(M112)=0,"NO FOLLOW-UP DATE; ","")&amp;IF(OR(AND(N(M112)&gt;0,TODAY()&gt;N(M112)),AND(N(M112)=0,H112="Yes",N(I112)&gt;0,TODAY()-N(I112)&gt;N('Settings'!$B$3))),"FOLLOW-UP OVERDUE; ","")&amp;IF(AND(N(A112)&gt;0,TODAY()-N(A112)&gt;N('Settings'!$B$4)),"OPEN TOO LONG; ","")&amp;IF(O112="","NOBODY HANDLING; ","")="","",LEFT(IF(N(A112)=0,"NO DATE OBSERVED; ","")&amp;IF(B112="","NO UNIT; ","")&amp;IF(AND(B112&lt;&gt;"",COUNTIF('Units'!$A$2:$A$300,B112)=0),"UNIT NOT ON LIST; ","")&amp;IF(G112="","NO EVIDENCE LINK; ","")&amp;IF(AND(H112="Yes",K112=""),"NOTICE SENT, NO COPY SAVED; ","")&amp;IF(AND(H112="Yes",N(I112)=0),"NOTICE SENT, NO DATE; ","")&amp;IF(AND(H112="Yes",J112=""),"NO DELIVERY METHOD; ","")&amp;IF(N(M112)=0,"NO FOLLOW-UP DATE; ","")&amp;IF(OR(AND(N(M112)&gt;0,TODAY()&gt;N(M112)),AND(N(M112)=0,H112="Yes",N(I112)&gt;0,TODAY()-N(I112)&gt;N('Settings'!$B$3))),"FOLLOW-UP OVERDUE; ","")&amp;IF(AND(N(A112)&gt;0,TODAY()-N(A112)&gt;N('Settings'!$B$4)),"OPEN TOO LONG; ","")&amp;IF(O112="","NOBODY HANDLING; ",""),LEN(IF(N(A112)=0,"NO DATE OBSERVED; ","")&amp;IF(B112="","NO UNIT; ","")&amp;IF(AND(B112&lt;&gt;"",COUNTIF('Units'!$A$2:$A$300,B112)=0),"UNIT NOT ON LIST; ","")&amp;IF(G112="","NO EVIDENCE LINK; ","")&amp;IF(AND(H112="Yes",K112=""),"NOTICE SENT, NO COPY SAVED; ","")&amp;IF(AND(H112="Yes",N(I112)=0),"NOTICE SENT, NO DATE; ","")&amp;IF(AND(H112="Yes",J112=""),"NO DELIVERY METHOD; ","")&amp;IF(N(M112)=0,"NO FOLLOW-UP DATE; ","")&amp;IF(OR(AND(N(M112)&gt;0,TODAY()&gt;N(M112)),AND(N(M112)=0,H112="Yes",N(I112)&gt;0,TODAY()-N(I112)&gt;N('Settings'!$B$3))),"FOLLOW-UP OVERDUE; ","")&amp;IF(AND(N(A112)&gt;0,TODAY()-N(A112)&gt;N('Settings'!$B$4)),"OPEN TOO LONG; ","")&amp;IF(O112="","NOBODY HANDLING; ",""))-2)))</f>
        <v/>
      </c>
    </row>
    <row r="113">
      <c r="A113" s="6" t="n"/>
      <c r="I113" s="6" t="n"/>
      <c r="M113" s="6" t="n"/>
      <c r="N113" s="6" t="n"/>
      <c r="P113" s="8">
        <f>IF(OR(NOT(OR(A113&lt;&gt;"",B113&lt;&gt;"",C113&lt;&gt;"",F113&lt;&gt;"")),N(A113)=0),"",IF(N(N113)&gt;0,N(N113),TODAY())-N(A113))</f>
        <v/>
      </c>
      <c r="Q113">
        <f>IF(OR(NOT(OR(A113&lt;&gt;"",B113&lt;&gt;"",C113&lt;&gt;"",F113&lt;&gt;"")),N(N113)&gt;0),"",IF(IF(N(A113)=0,"NO DATE OBSERVED; ","")&amp;IF(B113="","NO UNIT; ","")&amp;IF(AND(B113&lt;&gt;"",COUNTIF('Units'!$A$2:$A$300,B113)=0),"UNIT NOT ON LIST; ","")&amp;IF(G113="","NO EVIDENCE LINK; ","")&amp;IF(AND(H113="Yes",K113=""),"NOTICE SENT, NO COPY SAVED; ","")&amp;IF(AND(H113="Yes",N(I113)=0),"NOTICE SENT, NO DATE; ","")&amp;IF(AND(H113="Yes",J113=""),"NO DELIVERY METHOD; ","")&amp;IF(N(M113)=0,"NO FOLLOW-UP DATE; ","")&amp;IF(OR(AND(N(M113)&gt;0,TODAY()&gt;N(M113)),AND(N(M113)=0,H113="Yes",N(I113)&gt;0,TODAY()-N(I113)&gt;N('Settings'!$B$3))),"FOLLOW-UP OVERDUE; ","")&amp;IF(AND(N(A113)&gt;0,TODAY()-N(A113)&gt;N('Settings'!$B$4)),"OPEN TOO LONG; ","")&amp;IF(O113="","NOBODY HANDLING; ","")="","",LEFT(IF(N(A113)=0,"NO DATE OBSERVED; ","")&amp;IF(B113="","NO UNIT; ","")&amp;IF(AND(B113&lt;&gt;"",COUNTIF('Units'!$A$2:$A$300,B113)=0),"UNIT NOT ON LIST; ","")&amp;IF(G113="","NO EVIDENCE LINK; ","")&amp;IF(AND(H113="Yes",K113=""),"NOTICE SENT, NO COPY SAVED; ","")&amp;IF(AND(H113="Yes",N(I113)=0),"NOTICE SENT, NO DATE; ","")&amp;IF(AND(H113="Yes",J113=""),"NO DELIVERY METHOD; ","")&amp;IF(N(M113)=0,"NO FOLLOW-UP DATE; ","")&amp;IF(OR(AND(N(M113)&gt;0,TODAY()&gt;N(M113)),AND(N(M113)=0,H113="Yes",N(I113)&gt;0,TODAY()-N(I113)&gt;N('Settings'!$B$3))),"FOLLOW-UP OVERDUE; ","")&amp;IF(AND(N(A113)&gt;0,TODAY()-N(A113)&gt;N('Settings'!$B$4)),"OPEN TOO LONG; ","")&amp;IF(O113="","NOBODY HANDLING; ",""),LEN(IF(N(A113)=0,"NO DATE OBSERVED; ","")&amp;IF(B113="","NO UNIT; ","")&amp;IF(AND(B113&lt;&gt;"",COUNTIF('Units'!$A$2:$A$300,B113)=0),"UNIT NOT ON LIST; ","")&amp;IF(G113="","NO EVIDENCE LINK; ","")&amp;IF(AND(H113="Yes",K113=""),"NOTICE SENT, NO COPY SAVED; ","")&amp;IF(AND(H113="Yes",N(I113)=0),"NOTICE SENT, NO DATE; ","")&amp;IF(AND(H113="Yes",J113=""),"NO DELIVERY METHOD; ","")&amp;IF(N(M113)=0,"NO FOLLOW-UP DATE; ","")&amp;IF(OR(AND(N(M113)&gt;0,TODAY()&gt;N(M113)),AND(N(M113)=0,H113="Yes",N(I113)&gt;0,TODAY()-N(I113)&gt;N('Settings'!$B$3))),"FOLLOW-UP OVERDUE; ","")&amp;IF(AND(N(A113)&gt;0,TODAY()-N(A113)&gt;N('Settings'!$B$4)),"OPEN TOO LONG; ","")&amp;IF(O113="","NOBODY HANDLING; ",""))-2)))</f>
        <v/>
      </c>
    </row>
    <row r="114">
      <c r="A114" s="6" t="n"/>
      <c r="I114" s="6" t="n"/>
      <c r="M114" s="6" t="n"/>
      <c r="N114" s="6" t="n"/>
      <c r="P114" s="8">
        <f>IF(OR(NOT(OR(A114&lt;&gt;"",B114&lt;&gt;"",C114&lt;&gt;"",F114&lt;&gt;"")),N(A114)=0),"",IF(N(N114)&gt;0,N(N114),TODAY())-N(A114))</f>
        <v/>
      </c>
      <c r="Q114">
        <f>IF(OR(NOT(OR(A114&lt;&gt;"",B114&lt;&gt;"",C114&lt;&gt;"",F114&lt;&gt;"")),N(N114)&gt;0),"",IF(IF(N(A114)=0,"NO DATE OBSERVED; ","")&amp;IF(B114="","NO UNIT; ","")&amp;IF(AND(B114&lt;&gt;"",COUNTIF('Units'!$A$2:$A$300,B114)=0),"UNIT NOT ON LIST; ","")&amp;IF(G114="","NO EVIDENCE LINK; ","")&amp;IF(AND(H114="Yes",K114=""),"NOTICE SENT, NO COPY SAVED; ","")&amp;IF(AND(H114="Yes",N(I114)=0),"NOTICE SENT, NO DATE; ","")&amp;IF(AND(H114="Yes",J114=""),"NO DELIVERY METHOD; ","")&amp;IF(N(M114)=0,"NO FOLLOW-UP DATE; ","")&amp;IF(OR(AND(N(M114)&gt;0,TODAY()&gt;N(M114)),AND(N(M114)=0,H114="Yes",N(I114)&gt;0,TODAY()-N(I114)&gt;N('Settings'!$B$3))),"FOLLOW-UP OVERDUE; ","")&amp;IF(AND(N(A114)&gt;0,TODAY()-N(A114)&gt;N('Settings'!$B$4)),"OPEN TOO LONG; ","")&amp;IF(O114="","NOBODY HANDLING; ","")="","",LEFT(IF(N(A114)=0,"NO DATE OBSERVED; ","")&amp;IF(B114="","NO UNIT; ","")&amp;IF(AND(B114&lt;&gt;"",COUNTIF('Units'!$A$2:$A$300,B114)=0),"UNIT NOT ON LIST; ","")&amp;IF(G114="","NO EVIDENCE LINK; ","")&amp;IF(AND(H114="Yes",K114=""),"NOTICE SENT, NO COPY SAVED; ","")&amp;IF(AND(H114="Yes",N(I114)=0),"NOTICE SENT, NO DATE; ","")&amp;IF(AND(H114="Yes",J114=""),"NO DELIVERY METHOD; ","")&amp;IF(N(M114)=0,"NO FOLLOW-UP DATE; ","")&amp;IF(OR(AND(N(M114)&gt;0,TODAY()&gt;N(M114)),AND(N(M114)=0,H114="Yes",N(I114)&gt;0,TODAY()-N(I114)&gt;N('Settings'!$B$3))),"FOLLOW-UP OVERDUE; ","")&amp;IF(AND(N(A114)&gt;0,TODAY()-N(A114)&gt;N('Settings'!$B$4)),"OPEN TOO LONG; ","")&amp;IF(O114="","NOBODY HANDLING; ",""),LEN(IF(N(A114)=0,"NO DATE OBSERVED; ","")&amp;IF(B114="","NO UNIT; ","")&amp;IF(AND(B114&lt;&gt;"",COUNTIF('Units'!$A$2:$A$300,B114)=0),"UNIT NOT ON LIST; ","")&amp;IF(G114="","NO EVIDENCE LINK; ","")&amp;IF(AND(H114="Yes",K114=""),"NOTICE SENT, NO COPY SAVED; ","")&amp;IF(AND(H114="Yes",N(I114)=0),"NOTICE SENT, NO DATE; ","")&amp;IF(AND(H114="Yes",J114=""),"NO DELIVERY METHOD; ","")&amp;IF(N(M114)=0,"NO FOLLOW-UP DATE; ","")&amp;IF(OR(AND(N(M114)&gt;0,TODAY()&gt;N(M114)),AND(N(M114)=0,H114="Yes",N(I114)&gt;0,TODAY()-N(I114)&gt;N('Settings'!$B$3))),"FOLLOW-UP OVERDUE; ","")&amp;IF(AND(N(A114)&gt;0,TODAY()-N(A114)&gt;N('Settings'!$B$4)),"OPEN TOO LONG; ","")&amp;IF(O114="","NOBODY HANDLING; ",""))-2)))</f>
        <v/>
      </c>
    </row>
    <row r="115">
      <c r="A115" s="6" t="n"/>
      <c r="I115" s="6" t="n"/>
      <c r="M115" s="6" t="n"/>
      <c r="N115" s="6" t="n"/>
      <c r="P115" s="8">
        <f>IF(OR(NOT(OR(A115&lt;&gt;"",B115&lt;&gt;"",C115&lt;&gt;"",F115&lt;&gt;"")),N(A115)=0),"",IF(N(N115)&gt;0,N(N115),TODAY())-N(A115))</f>
        <v/>
      </c>
      <c r="Q115">
        <f>IF(OR(NOT(OR(A115&lt;&gt;"",B115&lt;&gt;"",C115&lt;&gt;"",F115&lt;&gt;"")),N(N115)&gt;0),"",IF(IF(N(A115)=0,"NO DATE OBSERVED; ","")&amp;IF(B115="","NO UNIT; ","")&amp;IF(AND(B115&lt;&gt;"",COUNTIF('Units'!$A$2:$A$300,B115)=0),"UNIT NOT ON LIST; ","")&amp;IF(G115="","NO EVIDENCE LINK; ","")&amp;IF(AND(H115="Yes",K115=""),"NOTICE SENT, NO COPY SAVED; ","")&amp;IF(AND(H115="Yes",N(I115)=0),"NOTICE SENT, NO DATE; ","")&amp;IF(AND(H115="Yes",J115=""),"NO DELIVERY METHOD; ","")&amp;IF(N(M115)=0,"NO FOLLOW-UP DATE; ","")&amp;IF(OR(AND(N(M115)&gt;0,TODAY()&gt;N(M115)),AND(N(M115)=0,H115="Yes",N(I115)&gt;0,TODAY()-N(I115)&gt;N('Settings'!$B$3))),"FOLLOW-UP OVERDUE; ","")&amp;IF(AND(N(A115)&gt;0,TODAY()-N(A115)&gt;N('Settings'!$B$4)),"OPEN TOO LONG; ","")&amp;IF(O115="","NOBODY HANDLING; ","")="","",LEFT(IF(N(A115)=0,"NO DATE OBSERVED; ","")&amp;IF(B115="","NO UNIT; ","")&amp;IF(AND(B115&lt;&gt;"",COUNTIF('Units'!$A$2:$A$300,B115)=0),"UNIT NOT ON LIST; ","")&amp;IF(G115="","NO EVIDENCE LINK; ","")&amp;IF(AND(H115="Yes",K115=""),"NOTICE SENT, NO COPY SAVED; ","")&amp;IF(AND(H115="Yes",N(I115)=0),"NOTICE SENT, NO DATE; ","")&amp;IF(AND(H115="Yes",J115=""),"NO DELIVERY METHOD; ","")&amp;IF(N(M115)=0,"NO FOLLOW-UP DATE; ","")&amp;IF(OR(AND(N(M115)&gt;0,TODAY()&gt;N(M115)),AND(N(M115)=0,H115="Yes",N(I115)&gt;0,TODAY()-N(I115)&gt;N('Settings'!$B$3))),"FOLLOW-UP OVERDUE; ","")&amp;IF(AND(N(A115)&gt;0,TODAY()-N(A115)&gt;N('Settings'!$B$4)),"OPEN TOO LONG; ","")&amp;IF(O115="","NOBODY HANDLING; ",""),LEN(IF(N(A115)=0,"NO DATE OBSERVED; ","")&amp;IF(B115="","NO UNIT; ","")&amp;IF(AND(B115&lt;&gt;"",COUNTIF('Units'!$A$2:$A$300,B115)=0),"UNIT NOT ON LIST; ","")&amp;IF(G115="","NO EVIDENCE LINK; ","")&amp;IF(AND(H115="Yes",K115=""),"NOTICE SENT, NO COPY SAVED; ","")&amp;IF(AND(H115="Yes",N(I115)=0),"NOTICE SENT, NO DATE; ","")&amp;IF(AND(H115="Yes",J115=""),"NO DELIVERY METHOD; ","")&amp;IF(N(M115)=0,"NO FOLLOW-UP DATE; ","")&amp;IF(OR(AND(N(M115)&gt;0,TODAY()&gt;N(M115)),AND(N(M115)=0,H115="Yes",N(I115)&gt;0,TODAY()-N(I115)&gt;N('Settings'!$B$3))),"FOLLOW-UP OVERDUE; ","")&amp;IF(AND(N(A115)&gt;0,TODAY()-N(A115)&gt;N('Settings'!$B$4)),"OPEN TOO LONG; ","")&amp;IF(O115="","NOBODY HANDLING; ",""))-2)))</f>
        <v/>
      </c>
    </row>
    <row r="116">
      <c r="A116" s="6" t="n"/>
      <c r="I116" s="6" t="n"/>
      <c r="M116" s="6" t="n"/>
      <c r="N116" s="6" t="n"/>
      <c r="P116" s="8">
        <f>IF(OR(NOT(OR(A116&lt;&gt;"",B116&lt;&gt;"",C116&lt;&gt;"",F116&lt;&gt;"")),N(A116)=0),"",IF(N(N116)&gt;0,N(N116),TODAY())-N(A116))</f>
        <v/>
      </c>
      <c r="Q116">
        <f>IF(OR(NOT(OR(A116&lt;&gt;"",B116&lt;&gt;"",C116&lt;&gt;"",F116&lt;&gt;"")),N(N116)&gt;0),"",IF(IF(N(A116)=0,"NO DATE OBSERVED; ","")&amp;IF(B116="","NO UNIT; ","")&amp;IF(AND(B116&lt;&gt;"",COUNTIF('Units'!$A$2:$A$300,B116)=0),"UNIT NOT ON LIST; ","")&amp;IF(G116="","NO EVIDENCE LINK; ","")&amp;IF(AND(H116="Yes",K116=""),"NOTICE SENT, NO COPY SAVED; ","")&amp;IF(AND(H116="Yes",N(I116)=0),"NOTICE SENT, NO DATE; ","")&amp;IF(AND(H116="Yes",J116=""),"NO DELIVERY METHOD; ","")&amp;IF(N(M116)=0,"NO FOLLOW-UP DATE; ","")&amp;IF(OR(AND(N(M116)&gt;0,TODAY()&gt;N(M116)),AND(N(M116)=0,H116="Yes",N(I116)&gt;0,TODAY()-N(I116)&gt;N('Settings'!$B$3))),"FOLLOW-UP OVERDUE; ","")&amp;IF(AND(N(A116)&gt;0,TODAY()-N(A116)&gt;N('Settings'!$B$4)),"OPEN TOO LONG; ","")&amp;IF(O116="","NOBODY HANDLING; ","")="","",LEFT(IF(N(A116)=0,"NO DATE OBSERVED; ","")&amp;IF(B116="","NO UNIT; ","")&amp;IF(AND(B116&lt;&gt;"",COUNTIF('Units'!$A$2:$A$300,B116)=0),"UNIT NOT ON LIST; ","")&amp;IF(G116="","NO EVIDENCE LINK; ","")&amp;IF(AND(H116="Yes",K116=""),"NOTICE SENT, NO COPY SAVED; ","")&amp;IF(AND(H116="Yes",N(I116)=0),"NOTICE SENT, NO DATE; ","")&amp;IF(AND(H116="Yes",J116=""),"NO DELIVERY METHOD; ","")&amp;IF(N(M116)=0,"NO FOLLOW-UP DATE; ","")&amp;IF(OR(AND(N(M116)&gt;0,TODAY()&gt;N(M116)),AND(N(M116)=0,H116="Yes",N(I116)&gt;0,TODAY()-N(I116)&gt;N('Settings'!$B$3))),"FOLLOW-UP OVERDUE; ","")&amp;IF(AND(N(A116)&gt;0,TODAY()-N(A116)&gt;N('Settings'!$B$4)),"OPEN TOO LONG; ","")&amp;IF(O116="","NOBODY HANDLING; ",""),LEN(IF(N(A116)=0,"NO DATE OBSERVED; ","")&amp;IF(B116="","NO UNIT; ","")&amp;IF(AND(B116&lt;&gt;"",COUNTIF('Units'!$A$2:$A$300,B116)=0),"UNIT NOT ON LIST; ","")&amp;IF(G116="","NO EVIDENCE LINK; ","")&amp;IF(AND(H116="Yes",K116=""),"NOTICE SENT, NO COPY SAVED; ","")&amp;IF(AND(H116="Yes",N(I116)=0),"NOTICE SENT, NO DATE; ","")&amp;IF(AND(H116="Yes",J116=""),"NO DELIVERY METHOD; ","")&amp;IF(N(M116)=0,"NO FOLLOW-UP DATE; ","")&amp;IF(OR(AND(N(M116)&gt;0,TODAY()&gt;N(M116)),AND(N(M116)=0,H116="Yes",N(I116)&gt;0,TODAY()-N(I116)&gt;N('Settings'!$B$3))),"FOLLOW-UP OVERDUE; ","")&amp;IF(AND(N(A116)&gt;0,TODAY()-N(A116)&gt;N('Settings'!$B$4)),"OPEN TOO LONG; ","")&amp;IF(O116="","NOBODY HANDLING; ",""))-2)))</f>
        <v/>
      </c>
    </row>
    <row r="117">
      <c r="A117" s="6" t="n"/>
      <c r="I117" s="6" t="n"/>
      <c r="M117" s="6" t="n"/>
      <c r="N117" s="6" t="n"/>
      <c r="P117" s="8">
        <f>IF(OR(NOT(OR(A117&lt;&gt;"",B117&lt;&gt;"",C117&lt;&gt;"",F117&lt;&gt;"")),N(A117)=0),"",IF(N(N117)&gt;0,N(N117),TODAY())-N(A117))</f>
        <v/>
      </c>
      <c r="Q117">
        <f>IF(OR(NOT(OR(A117&lt;&gt;"",B117&lt;&gt;"",C117&lt;&gt;"",F117&lt;&gt;"")),N(N117)&gt;0),"",IF(IF(N(A117)=0,"NO DATE OBSERVED; ","")&amp;IF(B117="","NO UNIT; ","")&amp;IF(AND(B117&lt;&gt;"",COUNTIF('Units'!$A$2:$A$300,B117)=0),"UNIT NOT ON LIST; ","")&amp;IF(G117="","NO EVIDENCE LINK; ","")&amp;IF(AND(H117="Yes",K117=""),"NOTICE SENT, NO COPY SAVED; ","")&amp;IF(AND(H117="Yes",N(I117)=0),"NOTICE SENT, NO DATE; ","")&amp;IF(AND(H117="Yes",J117=""),"NO DELIVERY METHOD; ","")&amp;IF(N(M117)=0,"NO FOLLOW-UP DATE; ","")&amp;IF(OR(AND(N(M117)&gt;0,TODAY()&gt;N(M117)),AND(N(M117)=0,H117="Yes",N(I117)&gt;0,TODAY()-N(I117)&gt;N('Settings'!$B$3))),"FOLLOW-UP OVERDUE; ","")&amp;IF(AND(N(A117)&gt;0,TODAY()-N(A117)&gt;N('Settings'!$B$4)),"OPEN TOO LONG; ","")&amp;IF(O117="","NOBODY HANDLING; ","")="","",LEFT(IF(N(A117)=0,"NO DATE OBSERVED; ","")&amp;IF(B117="","NO UNIT; ","")&amp;IF(AND(B117&lt;&gt;"",COUNTIF('Units'!$A$2:$A$300,B117)=0),"UNIT NOT ON LIST; ","")&amp;IF(G117="","NO EVIDENCE LINK; ","")&amp;IF(AND(H117="Yes",K117=""),"NOTICE SENT, NO COPY SAVED; ","")&amp;IF(AND(H117="Yes",N(I117)=0),"NOTICE SENT, NO DATE; ","")&amp;IF(AND(H117="Yes",J117=""),"NO DELIVERY METHOD; ","")&amp;IF(N(M117)=0,"NO FOLLOW-UP DATE; ","")&amp;IF(OR(AND(N(M117)&gt;0,TODAY()&gt;N(M117)),AND(N(M117)=0,H117="Yes",N(I117)&gt;0,TODAY()-N(I117)&gt;N('Settings'!$B$3))),"FOLLOW-UP OVERDUE; ","")&amp;IF(AND(N(A117)&gt;0,TODAY()-N(A117)&gt;N('Settings'!$B$4)),"OPEN TOO LONG; ","")&amp;IF(O117="","NOBODY HANDLING; ",""),LEN(IF(N(A117)=0,"NO DATE OBSERVED; ","")&amp;IF(B117="","NO UNIT; ","")&amp;IF(AND(B117&lt;&gt;"",COUNTIF('Units'!$A$2:$A$300,B117)=0),"UNIT NOT ON LIST; ","")&amp;IF(G117="","NO EVIDENCE LINK; ","")&amp;IF(AND(H117="Yes",K117=""),"NOTICE SENT, NO COPY SAVED; ","")&amp;IF(AND(H117="Yes",N(I117)=0),"NOTICE SENT, NO DATE; ","")&amp;IF(AND(H117="Yes",J117=""),"NO DELIVERY METHOD; ","")&amp;IF(N(M117)=0,"NO FOLLOW-UP DATE; ","")&amp;IF(OR(AND(N(M117)&gt;0,TODAY()&gt;N(M117)),AND(N(M117)=0,H117="Yes",N(I117)&gt;0,TODAY()-N(I117)&gt;N('Settings'!$B$3))),"FOLLOW-UP OVERDUE; ","")&amp;IF(AND(N(A117)&gt;0,TODAY()-N(A117)&gt;N('Settings'!$B$4)),"OPEN TOO LONG; ","")&amp;IF(O117="","NOBODY HANDLING; ",""))-2)))</f>
        <v/>
      </c>
    </row>
    <row r="118">
      <c r="A118" s="6" t="n"/>
      <c r="I118" s="6" t="n"/>
      <c r="M118" s="6" t="n"/>
      <c r="N118" s="6" t="n"/>
      <c r="P118" s="8">
        <f>IF(OR(NOT(OR(A118&lt;&gt;"",B118&lt;&gt;"",C118&lt;&gt;"",F118&lt;&gt;"")),N(A118)=0),"",IF(N(N118)&gt;0,N(N118),TODAY())-N(A118))</f>
        <v/>
      </c>
      <c r="Q118">
        <f>IF(OR(NOT(OR(A118&lt;&gt;"",B118&lt;&gt;"",C118&lt;&gt;"",F118&lt;&gt;"")),N(N118)&gt;0),"",IF(IF(N(A118)=0,"NO DATE OBSERVED; ","")&amp;IF(B118="","NO UNIT; ","")&amp;IF(AND(B118&lt;&gt;"",COUNTIF('Units'!$A$2:$A$300,B118)=0),"UNIT NOT ON LIST; ","")&amp;IF(G118="","NO EVIDENCE LINK; ","")&amp;IF(AND(H118="Yes",K118=""),"NOTICE SENT, NO COPY SAVED; ","")&amp;IF(AND(H118="Yes",N(I118)=0),"NOTICE SENT, NO DATE; ","")&amp;IF(AND(H118="Yes",J118=""),"NO DELIVERY METHOD; ","")&amp;IF(N(M118)=0,"NO FOLLOW-UP DATE; ","")&amp;IF(OR(AND(N(M118)&gt;0,TODAY()&gt;N(M118)),AND(N(M118)=0,H118="Yes",N(I118)&gt;0,TODAY()-N(I118)&gt;N('Settings'!$B$3))),"FOLLOW-UP OVERDUE; ","")&amp;IF(AND(N(A118)&gt;0,TODAY()-N(A118)&gt;N('Settings'!$B$4)),"OPEN TOO LONG; ","")&amp;IF(O118="","NOBODY HANDLING; ","")="","",LEFT(IF(N(A118)=0,"NO DATE OBSERVED; ","")&amp;IF(B118="","NO UNIT; ","")&amp;IF(AND(B118&lt;&gt;"",COUNTIF('Units'!$A$2:$A$300,B118)=0),"UNIT NOT ON LIST; ","")&amp;IF(G118="","NO EVIDENCE LINK; ","")&amp;IF(AND(H118="Yes",K118=""),"NOTICE SENT, NO COPY SAVED; ","")&amp;IF(AND(H118="Yes",N(I118)=0),"NOTICE SENT, NO DATE; ","")&amp;IF(AND(H118="Yes",J118=""),"NO DELIVERY METHOD; ","")&amp;IF(N(M118)=0,"NO FOLLOW-UP DATE; ","")&amp;IF(OR(AND(N(M118)&gt;0,TODAY()&gt;N(M118)),AND(N(M118)=0,H118="Yes",N(I118)&gt;0,TODAY()-N(I118)&gt;N('Settings'!$B$3))),"FOLLOW-UP OVERDUE; ","")&amp;IF(AND(N(A118)&gt;0,TODAY()-N(A118)&gt;N('Settings'!$B$4)),"OPEN TOO LONG; ","")&amp;IF(O118="","NOBODY HANDLING; ",""),LEN(IF(N(A118)=0,"NO DATE OBSERVED; ","")&amp;IF(B118="","NO UNIT; ","")&amp;IF(AND(B118&lt;&gt;"",COUNTIF('Units'!$A$2:$A$300,B118)=0),"UNIT NOT ON LIST; ","")&amp;IF(G118="","NO EVIDENCE LINK; ","")&amp;IF(AND(H118="Yes",K118=""),"NOTICE SENT, NO COPY SAVED; ","")&amp;IF(AND(H118="Yes",N(I118)=0),"NOTICE SENT, NO DATE; ","")&amp;IF(AND(H118="Yes",J118=""),"NO DELIVERY METHOD; ","")&amp;IF(N(M118)=0,"NO FOLLOW-UP DATE; ","")&amp;IF(OR(AND(N(M118)&gt;0,TODAY()&gt;N(M118)),AND(N(M118)=0,H118="Yes",N(I118)&gt;0,TODAY()-N(I118)&gt;N('Settings'!$B$3))),"FOLLOW-UP OVERDUE; ","")&amp;IF(AND(N(A118)&gt;0,TODAY()-N(A118)&gt;N('Settings'!$B$4)),"OPEN TOO LONG; ","")&amp;IF(O118="","NOBODY HANDLING; ",""))-2)))</f>
        <v/>
      </c>
    </row>
    <row r="119">
      <c r="A119" s="6" t="n"/>
      <c r="I119" s="6" t="n"/>
      <c r="M119" s="6" t="n"/>
      <c r="N119" s="6" t="n"/>
      <c r="P119" s="8">
        <f>IF(OR(NOT(OR(A119&lt;&gt;"",B119&lt;&gt;"",C119&lt;&gt;"",F119&lt;&gt;"")),N(A119)=0),"",IF(N(N119)&gt;0,N(N119),TODAY())-N(A119))</f>
        <v/>
      </c>
      <c r="Q119">
        <f>IF(OR(NOT(OR(A119&lt;&gt;"",B119&lt;&gt;"",C119&lt;&gt;"",F119&lt;&gt;"")),N(N119)&gt;0),"",IF(IF(N(A119)=0,"NO DATE OBSERVED; ","")&amp;IF(B119="","NO UNIT; ","")&amp;IF(AND(B119&lt;&gt;"",COUNTIF('Units'!$A$2:$A$300,B119)=0),"UNIT NOT ON LIST; ","")&amp;IF(G119="","NO EVIDENCE LINK; ","")&amp;IF(AND(H119="Yes",K119=""),"NOTICE SENT, NO COPY SAVED; ","")&amp;IF(AND(H119="Yes",N(I119)=0),"NOTICE SENT, NO DATE; ","")&amp;IF(AND(H119="Yes",J119=""),"NO DELIVERY METHOD; ","")&amp;IF(N(M119)=0,"NO FOLLOW-UP DATE; ","")&amp;IF(OR(AND(N(M119)&gt;0,TODAY()&gt;N(M119)),AND(N(M119)=0,H119="Yes",N(I119)&gt;0,TODAY()-N(I119)&gt;N('Settings'!$B$3))),"FOLLOW-UP OVERDUE; ","")&amp;IF(AND(N(A119)&gt;0,TODAY()-N(A119)&gt;N('Settings'!$B$4)),"OPEN TOO LONG; ","")&amp;IF(O119="","NOBODY HANDLING; ","")="","",LEFT(IF(N(A119)=0,"NO DATE OBSERVED; ","")&amp;IF(B119="","NO UNIT; ","")&amp;IF(AND(B119&lt;&gt;"",COUNTIF('Units'!$A$2:$A$300,B119)=0),"UNIT NOT ON LIST; ","")&amp;IF(G119="","NO EVIDENCE LINK; ","")&amp;IF(AND(H119="Yes",K119=""),"NOTICE SENT, NO COPY SAVED; ","")&amp;IF(AND(H119="Yes",N(I119)=0),"NOTICE SENT, NO DATE; ","")&amp;IF(AND(H119="Yes",J119=""),"NO DELIVERY METHOD; ","")&amp;IF(N(M119)=0,"NO FOLLOW-UP DATE; ","")&amp;IF(OR(AND(N(M119)&gt;0,TODAY()&gt;N(M119)),AND(N(M119)=0,H119="Yes",N(I119)&gt;0,TODAY()-N(I119)&gt;N('Settings'!$B$3))),"FOLLOW-UP OVERDUE; ","")&amp;IF(AND(N(A119)&gt;0,TODAY()-N(A119)&gt;N('Settings'!$B$4)),"OPEN TOO LONG; ","")&amp;IF(O119="","NOBODY HANDLING; ",""),LEN(IF(N(A119)=0,"NO DATE OBSERVED; ","")&amp;IF(B119="","NO UNIT; ","")&amp;IF(AND(B119&lt;&gt;"",COUNTIF('Units'!$A$2:$A$300,B119)=0),"UNIT NOT ON LIST; ","")&amp;IF(G119="","NO EVIDENCE LINK; ","")&amp;IF(AND(H119="Yes",K119=""),"NOTICE SENT, NO COPY SAVED; ","")&amp;IF(AND(H119="Yes",N(I119)=0),"NOTICE SENT, NO DATE; ","")&amp;IF(AND(H119="Yes",J119=""),"NO DELIVERY METHOD; ","")&amp;IF(N(M119)=0,"NO FOLLOW-UP DATE; ","")&amp;IF(OR(AND(N(M119)&gt;0,TODAY()&gt;N(M119)),AND(N(M119)=0,H119="Yes",N(I119)&gt;0,TODAY()-N(I119)&gt;N('Settings'!$B$3))),"FOLLOW-UP OVERDUE; ","")&amp;IF(AND(N(A119)&gt;0,TODAY()-N(A119)&gt;N('Settings'!$B$4)),"OPEN TOO LONG; ","")&amp;IF(O119="","NOBODY HANDLING; ",""))-2)))</f>
        <v/>
      </c>
    </row>
    <row r="120">
      <c r="A120" s="6" t="n"/>
      <c r="I120" s="6" t="n"/>
      <c r="M120" s="6" t="n"/>
      <c r="N120" s="6" t="n"/>
      <c r="P120" s="8">
        <f>IF(OR(NOT(OR(A120&lt;&gt;"",B120&lt;&gt;"",C120&lt;&gt;"",F120&lt;&gt;"")),N(A120)=0),"",IF(N(N120)&gt;0,N(N120),TODAY())-N(A120))</f>
        <v/>
      </c>
      <c r="Q120">
        <f>IF(OR(NOT(OR(A120&lt;&gt;"",B120&lt;&gt;"",C120&lt;&gt;"",F120&lt;&gt;"")),N(N120)&gt;0),"",IF(IF(N(A120)=0,"NO DATE OBSERVED; ","")&amp;IF(B120="","NO UNIT; ","")&amp;IF(AND(B120&lt;&gt;"",COUNTIF('Units'!$A$2:$A$300,B120)=0),"UNIT NOT ON LIST; ","")&amp;IF(G120="","NO EVIDENCE LINK; ","")&amp;IF(AND(H120="Yes",K120=""),"NOTICE SENT, NO COPY SAVED; ","")&amp;IF(AND(H120="Yes",N(I120)=0),"NOTICE SENT, NO DATE; ","")&amp;IF(AND(H120="Yes",J120=""),"NO DELIVERY METHOD; ","")&amp;IF(N(M120)=0,"NO FOLLOW-UP DATE; ","")&amp;IF(OR(AND(N(M120)&gt;0,TODAY()&gt;N(M120)),AND(N(M120)=0,H120="Yes",N(I120)&gt;0,TODAY()-N(I120)&gt;N('Settings'!$B$3))),"FOLLOW-UP OVERDUE; ","")&amp;IF(AND(N(A120)&gt;0,TODAY()-N(A120)&gt;N('Settings'!$B$4)),"OPEN TOO LONG; ","")&amp;IF(O120="","NOBODY HANDLING; ","")="","",LEFT(IF(N(A120)=0,"NO DATE OBSERVED; ","")&amp;IF(B120="","NO UNIT; ","")&amp;IF(AND(B120&lt;&gt;"",COUNTIF('Units'!$A$2:$A$300,B120)=0),"UNIT NOT ON LIST; ","")&amp;IF(G120="","NO EVIDENCE LINK; ","")&amp;IF(AND(H120="Yes",K120=""),"NOTICE SENT, NO COPY SAVED; ","")&amp;IF(AND(H120="Yes",N(I120)=0),"NOTICE SENT, NO DATE; ","")&amp;IF(AND(H120="Yes",J120=""),"NO DELIVERY METHOD; ","")&amp;IF(N(M120)=0,"NO FOLLOW-UP DATE; ","")&amp;IF(OR(AND(N(M120)&gt;0,TODAY()&gt;N(M120)),AND(N(M120)=0,H120="Yes",N(I120)&gt;0,TODAY()-N(I120)&gt;N('Settings'!$B$3))),"FOLLOW-UP OVERDUE; ","")&amp;IF(AND(N(A120)&gt;0,TODAY()-N(A120)&gt;N('Settings'!$B$4)),"OPEN TOO LONG; ","")&amp;IF(O120="","NOBODY HANDLING; ",""),LEN(IF(N(A120)=0,"NO DATE OBSERVED; ","")&amp;IF(B120="","NO UNIT; ","")&amp;IF(AND(B120&lt;&gt;"",COUNTIF('Units'!$A$2:$A$300,B120)=0),"UNIT NOT ON LIST; ","")&amp;IF(G120="","NO EVIDENCE LINK; ","")&amp;IF(AND(H120="Yes",K120=""),"NOTICE SENT, NO COPY SAVED; ","")&amp;IF(AND(H120="Yes",N(I120)=0),"NOTICE SENT, NO DATE; ","")&amp;IF(AND(H120="Yes",J120=""),"NO DELIVERY METHOD; ","")&amp;IF(N(M120)=0,"NO FOLLOW-UP DATE; ","")&amp;IF(OR(AND(N(M120)&gt;0,TODAY()&gt;N(M120)),AND(N(M120)=0,H120="Yes",N(I120)&gt;0,TODAY()-N(I120)&gt;N('Settings'!$B$3))),"FOLLOW-UP OVERDUE; ","")&amp;IF(AND(N(A120)&gt;0,TODAY()-N(A120)&gt;N('Settings'!$B$4)),"OPEN TOO LONG; ","")&amp;IF(O120="","NOBODY HANDLING; ",""))-2)))</f>
        <v/>
      </c>
    </row>
    <row r="121">
      <c r="A121" s="6" t="n"/>
      <c r="I121" s="6" t="n"/>
      <c r="M121" s="6" t="n"/>
      <c r="N121" s="6" t="n"/>
      <c r="P121" s="8">
        <f>IF(OR(NOT(OR(A121&lt;&gt;"",B121&lt;&gt;"",C121&lt;&gt;"",F121&lt;&gt;"")),N(A121)=0),"",IF(N(N121)&gt;0,N(N121),TODAY())-N(A121))</f>
        <v/>
      </c>
      <c r="Q121">
        <f>IF(OR(NOT(OR(A121&lt;&gt;"",B121&lt;&gt;"",C121&lt;&gt;"",F121&lt;&gt;"")),N(N121)&gt;0),"",IF(IF(N(A121)=0,"NO DATE OBSERVED; ","")&amp;IF(B121="","NO UNIT; ","")&amp;IF(AND(B121&lt;&gt;"",COUNTIF('Units'!$A$2:$A$300,B121)=0),"UNIT NOT ON LIST; ","")&amp;IF(G121="","NO EVIDENCE LINK; ","")&amp;IF(AND(H121="Yes",K121=""),"NOTICE SENT, NO COPY SAVED; ","")&amp;IF(AND(H121="Yes",N(I121)=0),"NOTICE SENT, NO DATE; ","")&amp;IF(AND(H121="Yes",J121=""),"NO DELIVERY METHOD; ","")&amp;IF(N(M121)=0,"NO FOLLOW-UP DATE; ","")&amp;IF(OR(AND(N(M121)&gt;0,TODAY()&gt;N(M121)),AND(N(M121)=0,H121="Yes",N(I121)&gt;0,TODAY()-N(I121)&gt;N('Settings'!$B$3))),"FOLLOW-UP OVERDUE; ","")&amp;IF(AND(N(A121)&gt;0,TODAY()-N(A121)&gt;N('Settings'!$B$4)),"OPEN TOO LONG; ","")&amp;IF(O121="","NOBODY HANDLING; ","")="","",LEFT(IF(N(A121)=0,"NO DATE OBSERVED; ","")&amp;IF(B121="","NO UNIT; ","")&amp;IF(AND(B121&lt;&gt;"",COUNTIF('Units'!$A$2:$A$300,B121)=0),"UNIT NOT ON LIST; ","")&amp;IF(G121="","NO EVIDENCE LINK; ","")&amp;IF(AND(H121="Yes",K121=""),"NOTICE SENT, NO COPY SAVED; ","")&amp;IF(AND(H121="Yes",N(I121)=0),"NOTICE SENT, NO DATE; ","")&amp;IF(AND(H121="Yes",J121=""),"NO DELIVERY METHOD; ","")&amp;IF(N(M121)=0,"NO FOLLOW-UP DATE; ","")&amp;IF(OR(AND(N(M121)&gt;0,TODAY()&gt;N(M121)),AND(N(M121)=0,H121="Yes",N(I121)&gt;0,TODAY()-N(I121)&gt;N('Settings'!$B$3))),"FOLLOW-UP OVERDUE; ","")&amp;IF(AND(N(A121)&gt;0,TODAY()-N(A121)&gt;N('Settings'!$B$4)),"OPEN TOO LONG; ","")&amp;IF(O121="","NOBODY HANDLING; ",""),LEN(IF(N(A121)=0,"NO DATE OBSERVED; ","")&amp;IF(B121="","NO UNIT; ","")&amp;IF(AND(B121&lt;&gt;"",COUNTIF('Units'!$A$2:$A$300,B121)=0),"UNIT NOT ON LIST; ","")&amp;IF(G121="","NO EVIDENCE LINK; ","")&amp;IF(AND(H121="Yes",K121=""),"NOTICE SENT, NO COPY SAVED; ","")&amp;IF(AND(H121="Yes",N(I121)=0),"NOTICE SENT, NO DATE; ","")&amp;IF(AND(H121="Yes",J121=""),"NO DELIVERY METHOD; ","")&amp;IF(N(M121)=0,"NO FOLLOW-UP DATE; ","")&amp;IF(OR(AND(N(M121)&gt;0,TODAY()&gt;N(M121)),AND(N(M121)=0,H121="Yes",N(I121)&gt;0,TODAY()-N(I121)&gt;N('Settings'!$B$3))),"FOLLOW-UP OVERDUE; ","")&amp;IF(AND(N(A121)&gt;0,TODAY()-N(A121)&gt;N('Settings'!$B$4)),"OPEN TOO LONG; ","")&amp;IF(O121="","NOBODY HANDLING; ",""))-2)))</f>
        <v/>
      </c>
    </row>
    <row r="122">
      <c r="A122" s="6" t="n"/>
      <c r="I122" s="6" t="n"/>
      <c r="M122" s="6" t="n"/>
      <c r="N122" s="6" t="n"/>
      <c r="P122" s="8">
        <f>IF(OR(NOT(OR(A122&lt;&gt;"",B122&lt;&gt;"",C122&lt;&gt;"",F122&lt;&gt;"")),N(A122)=0),"",IF(N(N122)&gt;0,N(N122),TODAY())-N(A122))</f>
        <v/>
      </c>
      <c r="Q122">
        <f>IF(OR(NOT(OR(A122&lt;&gt;"",B122&lt;&gt;"",C122&lt;&gt;"",F122&lt;&gt;"")),N(N122)&gt;0),"",IF(IF(N(A122)=0,"NO DATE OBSERVED; ","")&amp;IF(B122="","NO UNIT; ","")&amp;IF(AND(B122&lt;&gt;"",COUNTIF('Units'!$A$2:$A$300,B122)=0),"UNIT NOT ON LIST; ","")&amp;IF(G122="","NO EVIDENCE LINK; ","")&amp;IF(AND(H122="Yes",K122=""),"NOTICE SENT, NO COPY SAVED; ","")&amp;IF(AND(H122="Yes",N(I122)=0),"NOTICE SENT, NO DATE; ","")&amp;IF(AND(H122="Yes",J122=""),"NO DELIVERY METHOD; ","")&amp;IF(N(M122)=0,"NO FOLLOW-UP DATE; ","")&amp;IF(OR(AND(N(M122)&gt;0,TODAY()&gt;N(M122)),AND(N(M122)=0,H122="Yes",N(I122)&gt;0,TODAY()-N(I122)&gt;N('Settings'!$B$3))),"FOLLOW-UP OVERDUE; ","")&amp;IF(AND(N(A122)&gt;0,TODAY()-N(A122)&gt;N('Settings'!$B$4)),"OPEN TOO LONG; ","")&amp;IF(O122="","NOBODY HANDLING; ","")="","",LEFT(IF(N(A122)=0,"NO DATE OBSERVED; ","")&amp;IF(B122="","NO UNIT; ","")&amp;IF(AND(B122&lt;&gt;"",COUNTIF('Units'!$A$2:$A$300,B122)=0),"UNIT NOT ON LIST; ","")&amp;IF(G122="","NO EVIDENCE LINK; ","")&amp;IF(AND(H122="Yes",K122=""),"NOTICE SENT, NO COPY SAVED; ","")&amp;IF(AND(H122="Yes",N(I122)=0),"NOTICE SENT, NO DATE; ","")&amp;IF(AND(H122="Yes",J122=""),"NO DELIVERY METHOD; ","")&amp;IF(N(M122)=0,"NO FOLLOW-UP DATE; ","")&amp;IF(OR(AND(N(M122)&gt;0,TODAY()&gt;N(M122)),AND(N(M122)=0,H122="Yes",N(I122)&gt;0,TODAY()-N(I122)&gt;N('Settings'!$B$3))),"FOLLOW-UP OVERDUE; ","")&amp;IF(AND(N(A122)&gt;0,TODAY()-N(A122)&gt;N('Settings'!$B$4)),"OPEN TOO LONG; ","")&amp;IF(O122="","NOBODY HANDLING; ",""),LEN(IF(N(A122)=0,"NO DATE OBSERVED; ","")&amp;IF(B122="","NO UNIT; ","")&amp;IF(AND(B122&lt;&gt;"",COUNTIF('Units'!$A$2:$A$300,B122)=0),"UNIT NOT ON LIST; ","")&amp;IF(G122="","NO EVIDENCE LINK; ","")&amp;IF(AND(H122="Yes",K122=""),"NOTICE SENT, NO COPY SAVED; ","")&amp;IF(AND(H122="Yes",N(I122)=0),"NOTICE SENT, NO DATE; ","")&amp;IF(AND(H122="Yes",J122=""),"NO DELIVERY METHOD; ","")&amp;IF(N(M122)=0,"NO FOLLOW-UP DATE; ","")&amp;IF(OR(AND(N(M122)&gt;0,TODAY()&gt;N(M122)),AND(N(M122)=0,H122="Yes",N(I122)&gt;0,TODAY()-N(I122)&gt;N('Settings'!$B$3))),"FOLLOW-UP OVERDUE; ","")&amp;IF(AND(N(A122)&gt;0,TODAY()-N(A122)&gt;N('Settings'!$B$4)),"OPEN TOO LONG; ","")&amp;IF(O122="","NOBODY HANDLING; ",""))-2)))</f>
        <v/>
      </c>
    </row>
    <row r="123">
      <c r="A123" s="6" t="n"/>
      <c r="I123" s="6" t="n"/>
      <c r="M123" s="6" t="n"/>
      <c r="N123" s="6" t="n"/>
      <c r="P123" s="8">
        <f>IF(OR(NOT(OR(A123&lt;&gt;"",B123&lt;&gt;"",C123&lt;&gt;"",F123&lt;&gt;"")),N(A123)=0),"",IF(N(N123)&gt;0,N(N123),TODAY())-N(A123))</f>
        <v/>
      </c>
      <c r="Q123">
        <f>IF(OR(NOT(OR(A123&lt;&gt;"",B123&lt;&gt;"",C123&lt;&gt;"",F123&lt;&gt;"")),N(N123)&gt;0),"",IF(IF(N(A123)=0,"NO DATE OBSERVED; ","")&amp;IF(B123="","NO UNIT; ","")&amp;IF(AND(B123&lt;&gt;"",COUNTIF('Units'!$A$2:$A$300,B123)=0),"UNIT NOT ON LIST; ","")&amp;IF(G123="","NO EVIDENCE LINK; ","")&amp;IF(AND(H123="Yes",K123=""),"NOTICE SENT, NO COPY SAVED; ","")&amp;IF(AND(H123="Yes",N(I123)=0),"NOTICE SENT, NO DATE; ","")&amp;IF(AND(H123="Yes",J123=""),"NO DELIVERY METHOD; ","")&amp;IF(N(M123)=0,"NO FOLLOW-UP DATE; ","")&amp;IF(OR(AND(N(M123)&gt;0,TODAY()&gt;N(M123)),AND(N(M123)=0,H123="Yes",N(I123)&gt;0,TODAY()-N(I123)&gt;N('Settings'!$B$3))),"FOLLOW-UP OVERDUE; ","")&amp;IF(AND(N(A123)&gt;0,TODAY()-N(A123)&gt;N('Settings'!$B$4)),"OPEN TOO LONG; ","")&amp;IF(O123="","NOBODY HANDLING; ","")="","",LEFT(IF(N(A123)=0,"NO DATE OBSERVED; ","")&amp;IF(B123="","NO UNIT; ","")&amp;IF(AND(B123&lt;&gt;"",COUNTIF('Units'!$A$2:$A$300,B123)=0),"UNIT NOT ON LIST; ","")&amp;IF(G123="","NO EVIDENCE LINK; ","")&amp;IF(AND(H123="Yes",K123=""),"NOTICE SENT, NO COPY SAVED; ","")&amp;IF(AND(H123="Yes",N(I123)=0),"NOTICE SENT, NO DATE; ","")&amp;IF(AND(H123="Yes",J123=""),"NO DELIVERY METHOD; ","")&amp;IF(N(M123)=0,"NO FOLLOW-UP DATE; ","")&amp;IF(OR(AND(N(M123)&gt;0,TODAY()&gt;N(M123)),AND(N(M123)=0,H123="Yes",N(I123)&gt;0,TODAY()-N(I123)&gt;N('Settings'!$B$3))),"FOLLOW-UP OVERDUE; ","")&amp;IF(AND(N(A123)&gt;0,TODAY()-N(A123)&gt;N('Settings'!$B$4)),"OPEN TOO LONG; ","")&amp;IF(O123="","NOBODY HANDLING; ",""),LEN(IF(N(A123)=0,"NO DATE OBSERVED; ","")&amp;IF(B123="","NO UNIT; ","")&amp;IF(AND(B123&lt;&gt;"",COUNTIF('Units'!$A$2:$A$300,B123)=0),"UNIT NOT ON LIST; ","")&amp;IF(G123="","NO EVIDENCE LINK; ","")&amp;IF(AND(H123="Yes",K123=""),"NOTICE SENT, NO COPY SAVED; ","")&amp;IF(AND(H123="Yes",N(I123)=0),"NOTICE SENT, NO DATE; ","")&amp;IF(AND(H123="Yes",J123=""),"NO DELIVERY METHOD; ","")&amp;IF(N(M123)=0,"NO FOLLOW-UP DATE; ","")&amp;IF(OR(AND(N(M123)&gt;0,TODAY()&gt;N(M123)),AND(N(M123)=0,H123="Yes",N(I123)&gt;0,TODAY()-N(I123)&gt;N('Settings'!$B$3))),"FOLLOW-UP OVERDUE; ","")&amp;IF(AND(N(A123)&gt;0,TODAY()-N(A123)&gt;N('Settings'!$B$4)),"OPEN TOO LONG; ","")&amp;IF(O123="","NOBODY HANDLING; ",""))-2)))</f>
        <v/>
      </c>
    </row>
    <row r="124">
      <c r="A124" s="6" t="n"/>
      <c r="I124" s="6" t="n"/>
      <c r="M124" s="6" t="n"/>
      <c r="N124" s="6" t="n"/>
      <c r="P124" s="8">
        <f>IF(OR(NOT(OR(A124&lt;&gt;"",B124&lt;&gt;"",C124&lt;&gt;"",F124&lt;&gt;"")),N(A124)=0),"",IF(N(N124)&gt;0,N(N124),TODAY())-N(A124))</f>
        <v/>
      </c>
      <c r="Q124">
        <f>IF(OR(NOT(OR(A124&lt;&gt;"",B124&lt;&gt;"",C124&lt;&gt;"",F124&lt;&gt;"")),N(N124)&gt;0),"",IF(IF(N(A124)=0,"NO DATE OBSERVED; ","")&amp;IF(B124="","NO UNIT; ","")&amp;IF(AND(B124&lt;&gt;"",COUNTIF('Units'!$A$2:$A$300,B124)=0),"UNIT NOT ON LIST; ","")&amp;IF(G124="","NO EVIDENCE LINK; ","")&amp;IF(AND(H124="Yes",K124=""),"NOTICE SENT, NO COPY SAVED; ","")&amp;IF(AND(H124="Yes",N(I124)=0),"NOTICE SENT, NO DATE; ","")&amp;IF(AND(H124="Yes",J124=""),"NO DELIVERY METHOD; ","")&amp;IF(N(M124)=0,"NO FOLLOW-UP DATE; ","")&amp;IF(OR(AND(N(M124)&gt;0,TODAY()&gt;N(M124)),AND(N(M124)=0,H124="Yes",N(I124)&gt;0,TODAY()-N(I124)&gt;N('Settings'!$B$3))),"FOLLOW-UP OVERDUE; ","")&amp;IF(AND(N(A124)&gt;0,TODAY()-N(A124)&gt;N('Settings'!$B$4)),"OPEN TOO LONG; ","")&amp;IF(O124="","NOBODY HANDLING; ","")="","",LEFT(IF(N(A124)=0,"NO DATE OBSERVED; ","")&amp;IF(B124="","NO UNIT; ","")&amp;IF(AND(B124&lt;&gt;"",COUNTIF('Units'!$A$2:$A$300,B124)=0),"UNIT NOT ON LIST; ","")&amp;IF(G124="","NO EVIDENCE LINK; ","")&amp;IF(AND(H124="Yes",K124=""),"NOTICE SENT, NO COPY SAVED; ","")&amp;IF(AND(H124="Yes",N(I124)=0),"NOTICE SENT, NO DATE; ","")&amp;IF(AND(H124="Yes",J124=""),"NO DELIVERY METHOD; ","")&amp;IF(N(M124)=0,"NO FOLLOW-UP DATE; ","")&amp;IF(OR(AND(N(M124)&gt;0,TODAY()&gt;N(M124)),AND(N(M124)=0,H124="Yes",N(I124)&gt;0,TODAY()-N(I124)&gt;N('Settings'!$B$3))),"FOLLOW-UP OVERDUE; ","")&amp;IF(AND(N(A124)&gt;0,TODAY()-N(A124)&gt;N('Settings'!$B$4)),"OPEN TOO LONG; ","")&amp;IF(O124="","NOBODY HANDLING; ",""),LEN(IF(N(A124)=0,"NO DATE OBSERVED; ","")&amp;IF(B124="","NO UNIT; ","")&amp;IF(AND(B124&lt;&gt;"",COUNTIF('Units'!$A$2:$A$300,B124)=0),"UNIT NOT ON LIST; ","")&amp;IF(G124="","NO EVIDENCE LINK; ","")&amp;IF(AND(H124="Yes",K124=""),"NOTICE SENT, NO COPY SAVED; ","")&amp;IF(AND(H124="Yes",N(I124)=0),"NOTICE SENT, NO DATE; ","")&amp;IF(AND(H124="Yes",J124=""),"NO DELIVERY METHOD; ","")&amp;IF(N(M124)=0,"NO FOLLOW-UP DATE; ","")&amp;IF(OR(AND(N(M124)&gt;0,TODAY()&gt;N(M124)),AND(N(M124)=0,H124="Yes",N(I124)&gt;0,TODAY()-N(I124)&gt;N('Settings'!$B$3))),"FOLLOW-UP OVERDUE; ","")&amp;IF(AND(N(A124)&gt;0,TODAY()-N(A124)&gt;N('Settings'!$B$4)),"OPEN TOO LONG; ","")&amp;IF(O124="","NOBODY HANDLING; ",""))-2)))</f>
        <v/>
      </c>
    </row>
    <row r="125">
      <c r="A125" s="6" t="n"/>
      <c r="I125" s="6" t="n"/>
      <c r="M125" s="6" t="n"/>
      <c r="N125" s="6" t="n"/>
      <c r="P125" s="8">
        <f>IF(OR(NOT(OR(A125&lt;&gt;"",B125&lt;&gt;"",C125&lt;&gt;"",F125&lt;&gt;"")),N(A125)=0),"",IF(N(N125)&gt;0,N(N125),TODAY())-N(A125))</f>
        <v/>
      </c>
      <c r="Q125">
        <f>IF(OR(NOT(OR(A125&lt;&gt;"",B125&lt;&gt;"",C125&lt;&gt;"",F125&lt;&gt;"")),N(N125)&gt;0),"",IF(IF(N(A125)=0,"NO DATE OBSERVED; ","")&amp;IF(B125="","NO UNIT; ","")&amp;IF(AND(B125&lt;&gt;"",COUNTIF('Units'!$A$2:$A$300,B125)=0),"UNIT NOT ON LIST; ","")&amp;IF(G125="","NO EVIDENCE LINK; ","")&amp;IF(AND(H125="Yes",K125=""),"NOTICE SENT, NO COPY SAVED; ","")&amp;IF(AND(H125="Yes",N(I125)=0),"NOTICE SENT, NO DATE; ","")&amp;IF(AND(H125="Yes",J125=""),"NO DELIVERY METHOD; ","")&amp;IF(N(M125)=0,"NO FOLLOW-UP DATE; ","")&amp;IF(OR(AND(N(M125)&gt;0,TODAY()&gt;N(M125)),AND(N(M125)=0,H125="Yes",N(I125)&gt;0,TODAY()-N(I125)&gt;N('Settings'!$B$3))),"FOLLOW-UP OVERDUE; ","")&amp;IF(AND(N(A125)&gt;0,TODAY()-N(A125)&gt;N('Settings'!$B$4)),"OPEN TOO LONG; ","")&amp;IF(O125="","NOBODY HANDLING; ","")="","",LEFT(IF(N(A125)=0,"NO DATE OBSERVED; ","")&amp;IF(B125="","NO UNIT; ","")&amp;IF(AND(B125&lt;&gt;"",COUNTIF('Units'!$A$2:$A$300,B125)=0),"UNIT NOT ON LIST; ","")&amp;IF(G125="","NO EVIDENCE LINK; ","")&amp;IF(AND(H125="Yes",K125=""),"NOTICE SENT, NO COPY SAVED; ","")&amp;IF(AND(H125="Yes",N(I125)=0),"NOTICE SENT, NO DATE; ","")&amp;IF(AND(H125="Yes",J125=""),"NO DELIVERY METHOD; ","")&amp;IF(N(M125)=0,"NO FOLLOW-UP DATE; ","")&amp;IF(OR(AND(N(M125)&gt;0,TODAY()&gt;N(M125)),AND(N(M125)=0,H125="Yes",N(I125)&gt;0,TODAY()-N(I125)&gt;N('Settings'!$B$3))),"FOLLOW-UP OVERDUE; ","")&amp;IF(AND(N(A125)&gt;0,TODAY()-N(A125)&gt;N('Settings'!$B$4)),"OPEN TOO LONG; ","")&amp;IF(O125="","NOBODY HANDLING; ",""),LEN(IF(N(A125)=0,"NO DATE OBSERVED; ","")&amp;IF(B125="","NO UNIT; ","")&amp;IF(AND(B125&lt;&gt;"",COUNTIF('Units'!$A$2:$A$300,B125)=0),"UNIT NOT ON LIST; ","")&amp;IF(G125="","NO EVIDENCE LINK; ","")&amp;IF(AND(H125="Yes",K125=""),"NOTICE SENT, NO COPY SAVED; ","")&amp;IF(AND(H125="Yes",N(I125)=0),"NOTICE SENT, NO DATE; ","")&amp;IF(AND(H125="Yes",J125=""),"NO DELIVERY METHOD; ","")&amp;IF(N(M125)=0,"NO FOLLOW-UP DATE; ","")&amp;IF(OR(AND(N(M125)&gt;0,TODAY()&gt;N(M125)),AND(N(M125)=0,H125="Yes",N(I125)&gt;0,TODAY()-N(I125)&gt;N('Settings'!$B$3))),"FOLLOW-UP OVERDUE; ","")&amp;IF(AND(N(A125)&gt;0,TODAY()-N(A125)&gt;N('Settings'!$B$4)),"OPEN TOO LONG; ","")&amp;IF(O125="","NOBODY HANDLING; ",""))-2)))</f>
        <v/>
      </c>
    </row>
    <row r="126">
      <c r="A126" s="6" t="n"/>
      <c r="I126" s="6" t="n"/>
      <c r="M126" s="6" t="n"/>
      <c r="N126" s="6" t="n"/>
      <c r="P126" s="8">
        <f>IF(OR(NOT(OR(A126&lt;&gt;"",B126&lt;&gt;"",C126&lt;&gt;"",F126&lt;&gt;"")),N(A126)=0),"",IF(N(N126)&gt;0,N(N126),TODAY())-N(A126))</f>
        <v/>
      </c>
      <c r="Q126">
        <f>IF(OR(NOT(OR(A126&lt;&gt;"",B126&lt;&gt;"",C126&lt;&gt;"",F126&lt;&gt;"")),N(N126)&gt;0),"",IF(IF(N(A126)=0,"NO DATE OBSERVED; ","")&amp;IF(B126="","NO UNIT; ","")&amp;IF(AND(B126&lt;&gt;"",COUNTIF('Units'!$A$2:$A$300,B126)=0),"UNIT NOT ON LIST; ","")&amp;IF(G126="","NO EVIDENCE LINK; ","")&amp;IF(AND(H126="Yes",K126=""),"NOTICE SENT, NO COPY SAVED; ","")&amp;IF(AND(H126="Yes",N(I126)=0),"NOTICE SENT, NO DATE; ","")&amp;IF(AND(H126="Yes",J126=""),"NO DELIVERY METHOD; ","")&amp;IF(N(M126)=0,"NO FOLLOW-UP DATE; ","")&amp;IF(OR(AND(N(M126)&gt;0,TODAY()&gt;N(M126)),AND(N(M126)=0,H126="Yes",N(I126)&gt;0,TODAY()-N(I126)&gt;N('Settings'!$B$3))),"FOLLOW-UP OVERDUE; ","")&amp;IF(AND(N(A126)&gt;0,TODAY()-N(A126)&gt;N('Settings'!$B$4)),"OPEN TOO LONG; ","")&amp;IF(O126="","NOBODY HANDLING; ","")="","",LEFT(IF(N(A126)=0,"NO DATE OBSERVED; ","")&amp;IF(B126="","NO UNIT; ","")&amp;IF(AND(B126&lt;&gt;"",COUNTIF('Units'!$A$2:$A$300,B126)=0),"UNIT NOT ON LIST; ","")&amp;IF(G126="","NO EVIDENCE LINK; ","")&amp;IF(AND(H126="Yes",K126=""),"NOTICE SENT, NO COPY SAVED; ","")&amp;IF(AND(H126="Yes",N(I126)=0),"NOTICE SENT, NO DATE; ","")&amp;IF(AND(H126="Yes",J126=""),"NO DELIVERY METHOD; ","")&amp;IF(N(M126)=0,"NO FOLLOW-UP DATE; ","")&amp;IF(OR(AND(N(M126)&gt;0,TODAY()&gt;N(M126)),AND(N(M126)=0,H126="Yes",N(I126)&gt;0,TODAY()-N(I126)&gt;N('Settings'!$B$3))),"FOLLOW-UP OVERDUE; ","")&amp;IF(AND(N(A126)&gt;0,TODAY()-N(A126)&gt;N('Settings'!$B$4)),"OPEN TOO LONG; ","")&amp;IF(O126="","NOBODY HANDLING; ",""),LEN(IF(N(A126)=0,"NO DATE OBSERVED; ","")&amp;IF(B126="","NO UNIT; ","")&amp;IF(AND(B126&lt;&gt;"",COUNTIF('Units'!$A$2:$A$300,B126)=0),"UNIT NOT ON LIST; ","")&amp;IF(G126="","NO EVIDENCE LINK; ","")&amp;IF(AND(H126="Yes",K126=""),"NOTICE SENT, NO COPY SAVED; ","")&amp;IF(AND(H126="Yes",N(I126)=0),"NOTICE SENT, NO DATE; ","")&amp;IF(AND(H126="Yes",J126=""),"NO DELIVERY METHOD; ","")&amp;IF(N(M126)=0,"NO FOLLOW-UP DATE; ","")&amp;IF(OR(AND(N(M126)&gt;0,TODAY()&gt;N(M126)),AND(N(M126)=0,H126="Yes",N(I126)&gt;0,TODAY()-N(I126)&gt;N('Settings'!$B$3))),"FOLLOW-UP OVERDUE; ","")&amp;IF(AND(N(A126)&gt;0,TODAY()-N(A126)&gt;N('Settings'!$B$4)),"OPEN TOO LONG; ","")&amp;IF(O126="","NOBODY HANDLING; ",""))-2)))</f>
        <v/>
      </c>
    </row>
    <row r="127">
      <c r="A127" s="6" t="n"/>
      <c r="I127" s="6" t="n"/>
      <c r="M127" s="6" t="n"/>
      <c r="N127" s="6" t="n"/>
      <c r="P127" s="8">
        <f>IF(OR(NOT(OR(A127&lt;&gt;"",B127&lt;&gt;"",C127&lt;&gt;"",F127&lt;&gt;"")),N(A127)=0),"",IF(N(N127)&gt;0,N(N127),TODAY())-N(A127))</f>
        <v/>
      </c>
      <c r="Q127">
        <f>IF(OR(NOT(OR(A127&lt;&gt;"",B127&lt;&gt;"",C127&lt;&gt;"",F127&lt;&gt;"")),N(N127)&gt;0),"",IF(IF(N(A127)=0,"NO DATE OBSERVED; ","")&amp;IF(B127="","NO UNIT; ","")&amp;IF(AND(B127&lt;&gt;"",COUNTIF('Units'!$A$2:$A$300,B127)=0),"UNIT NOT ON LIST; ","")&amp;IF(G127="","NO EVIDENCE LINK; ","")&amp;IF(AND(H127="Yes",K127=""),"NOTICE SENT, NO COPY SAVED; ","")&amp;IF(AND(H127="Yes",N(I127)=0),"NOTICE SENT, NO DATE; ","")&amp;IF(AND(H127="Yes",J127=""),"NO DELIVERY METHOD; ","")&amp;IF(N(M127)=0,"NO FOLLOW-UP DATE; ","")&amp;IF(OR(AND(N(M127)&gt;0,TODAY()&gt;N(M127)),AND(N(M127)=0,H127="Yes",N(I127)&gt;0,TODAY()-N(I127)&gt;N('Settings'!$B$3))),"FOLLOW-UP OVERDUE; ","")&amp;IF(AND(N(A127)&gt;0,TODAY()-N(A127)&gt;N('Settings'!$B$4)),"OPEN TOO LONG; ","")&amp;IF(O127="","NOBODY HANDLING; ","")="","",LEFT(IF(N(A127)=0,"NO DATE OBSERVED; ","")&amp;IF(B127="","NO UNIT; ","")&amp;IF(AND(B127&lt;&gt;"",COUNTIF('Units'!$A$2:$A$300,B127)=0),"UNIT NOT ON LIST; ","")&amp;IF(G127="","NO EVIDENCE LINK; ","")&amp;IF(AND(H127="Yes",K127=""),"NOTICE SENT, NO COPY SAVED; ","")&amp;IF(AND(H127="Yes",N(I127)=0),"NOTICE SENT, NO DATE; ","")&amp;IF(AND(H127="Yes",J127=""),"NO DELIVERY METHOD; ","")&amp;IF(N(M127)=0,"NO FOLLOW-UP DATE; ","")&amp;IF(OR(AND(N(M127)&gt;0,TODAY()&gt;N(M127)),AND(N(M127)=0,H127="Yes",N(I127)&gt;0,TODAY()-N(I127)&gt;N('Settings'!$B$3))),"FOLLOW-UP OVERDUE; ","")&amp;IF(AND(N(A127)&gt;0,TODAY()-N(A127)&gt;N('Settings'!$B$4)),"OPEN TOO LONG; ","")&amp;IF(O127="","NOBODY HANDLING; ",""),LEN(IF(N(A127)=0,"NO DATE OBSERVED; ","")&amp;IF(B127="","NO UNIT; ","")&amp;IF(AND(B127&lt;&gt;"",COUNTIF('Units'!$A$2:$A$300,B127)=0),"UNIT NOT ON LIST; ","")&amp;IF(G127="","NO EVIDENCE LINK; ","")&amp;IF(AND(H127="Yes",K127=""),"NOTICE SENT, NO COPY SAVED; ","")&amp;IF(AND(H127="Yes",N(I127)=0),"NOTICE SENT, NO DATE; ","")&amp;IF(AND(H127="Yes",J127=""),"NO DELIVERY METHOD; ","")&amp;IF(N(M127)=0,"NO FOLLOW-UP DATE; ","")&amp;IF(OR(AND(N(M127)&gt;0,TODAY()&gt;N(M127)),AND(N(M127)=0,H127="Yes",N(I127)&gt;0,TODAY()-N(I127)&gt;N('Settings'!$B$3))),"FOLLOW-UP OVERDUE; ","")&amp;IF(AND(N(A127)&gt;0,TODAY()-N(A127)&gt;N('Settings'!$B$4)),"OPEN TOO LONG; ","")&amp;IF(O127="","NOBODY HANDLING; ",""))-2)))</f>
        <v/>
      </c>
    </row>
    <row r="128">
      <c r="A128" s="6" t="n"/>
      <c r="I128" s="6" t="n"/>
      <c r="M128" s="6" t="n"/>
      <c r="N128" s="6" t="n"/>
      <c r="P128" s="8">
        <f>IF(OR(NOT(OR(A128&lt;&gt;"",B128&lt;&gt;"",C128&lt;&gt;"",F128&lt;&gt;"")),N(A128)=0),"",IF(N(N128)&gt;0,N(N128),TODAY())-N(A128))</f>
        <v/>
      </c>
      <c r="Q128">
        <f>IF(OR(NOT(OR(A128&lt;&gt;"",B128&lt;&gt;"",C128&lt;&gt;"",F128&lt;&gt;"")),N(N128)&gt;0),"",IF(IF(N(A128)=0,"NO DATE OBSERVED; ","")&amp;IF(B128="","NO UNIT; ","")&amp;IF(AND(B128&lt;&gt;"",COUNTIF('Units'!$A$2:$A$300,B128)=0),"UNIT NOT ON LIST; ","")&amp;IF(G128="","NO EVIDENCE LINK; ","")&amp;IF(AND(H128="Yes",K128=""),"NOTICE SENT, NO COPY SAVED; ","")&amp;IF(AND(H128="Yes",N(I128)=0),"NOTICE SENT, NO DATE; ","")&amp;IF(AND(H128="Yes",J128=""),"NO DELIVERY METHOD; ","")&amp;IF(N(M128)=0,"NO FOLLOW-UP DATE; ","")&amp;IF(OR(AND(N(M128)&gt;0,TODAY()&gt;N(M128)),AND(N(M128)=0,H128="Yes",N(I128)&gt;0,TODAY()-N(I128)&gt;N('Settings'!$B$3))),"FOLLOW-UP OVERDUE; ","")&amp;IF(AND(N(A128)&gt;0,TODAY()-N(A128)&gt;N('Settings'!$B$4)),"OPEN TOO LONG; ","")&amp;IF(O128="","NOBODY HANDLING; ","")="","",LEFT(IF(N(A128)=0,"NO DATE OBSERVED; ","")&amp;IF(B128="","NO UNIT; ","")&amp;IF(AND(B128&lt;&gt;"",COUNTIF('Units'!$A$2:$A$300,B128)=0),"UNIT NOT ON LIST; ","")&amp;IF(G128="","NO EVIDENCE LINK; ","")&amp;IF(AND(H128="Yes",K128=""),"NOTICE SENT, NO COPY SAVED; ","")&amp;IF(AND(H128="Yes",N(I128)=0),"NOTICE SENT, NO DATE; ","")&amp;IF(AND(H128="Yes",J128=""),"NO DELIVERY METHOD; ","")&amp;IF(N(M128)=0,"NO FOLLOW-UP DATE; ","")&amp;IF(OR(AND(N(M128)&gt;0,TODAY()&gt;N(M128)),AND(N(M128)=0,H128="Yes",N(I128)&gt;0,TODAY()-N(I128)&gt;N('Settings'!$B$3))),"FOLLOW-UP OVERDUE; ","")&amp;IF(AND(N(A128)&gt;0,TODAY()-N(A128)&gt;N('Settings'!$B$4)),"OPEN TOO LONG; ","")&amp;IF(O128="","NOBODY HANDLING; ",""),LEN(IF(N(A128)=0,"NO DATE OBSERVED; ","")&amp;IF(B128="","NO UNIT; ","")&amp;IF(AND(B128&lt;&gt;"",COUNTIF('Units'!$A$2:$A$300,B128)=0),"UNIT NOT ON LIST; ","")&amp;IF(G128="","NO EVIDENCE LINK; ","")&amp;IF(AND(H128="Yes",K128=""),"NOTICE SENT, NO COPY SAVED; ","")&amp;IF(AND(H128="Yes",N(I128)=0),"NOTICE SENT, NO DATE; ","")&amp;IF(AND(H128="Yes",J128=""),"NO DELIVERY METHOD; ","")&amp;IF(N(M128)=0,"NO FOLLOW-UP DATE; ","")&amp;IF(OR(AND(N(M128)&gt;0,TODAY()&gt;N(M128)),AND(N(M128)=0,H128="Yes",N(I128)&gt;0,TODAY()-N(I128)&gt;N('Settings'!$B$3))),"FOLLOW-UP OVERDUE; ","")&amp;IF(AND(N(A128)&gt;0,TODAY()-N(A128)&gt;N('Settings'!$B$4)),"OPEN TOO LONG; ","")&amp;IF(O128="","NOBODY HANDLING; ",""))-2)))</f>
        <v/>
      </c>
    </row>
    <row r="129">
      <c r="A129" s="6" t="n"/>
      <c r="I129" s="6" t="n"/>
      <c r="M129" s="6" t="n"/>
      <c r="N129" s="6" t="n"/>
      <c r="P129" s="8">
        <f>IF(OR(NOT(OR(A129&lt;&gt;"",B129&lt;&gt;"",C129&lt;&gt;"",F129&lt;&gt;"")),N(A129)=0),"",IF(N(N129)&gt;0,N(N129),TODAY())-N(A129))</f>
        <v/>
      </c>
      <c r="Q129">
        <f>IF(OR(NOT(OR(A129&lt;&gt;"",B129&lt;&gt;"",C129&lt;&gt;"",F129&lt;&gt;"")),N(N129)&gt;0),"",IF(IF(N(A129)=0,"NO DATE OBSERVED; ","")&amp;IF(B129="","NO UNIT; ","")&amp;IF(AND(B129&lt;&gt;"",COUNTIF('Units'!$A$2:$A$300,B129)=0),"UNIT NOT ON LIST; ","")&amp;IF(G129="","NO EVIDENCE LINK; ","")&amp;IF(AND(H129="Yes",K129=""),"NOTICE SENT, NO COPY SAVED; ","")&amp;IF(AND(H129="Yes",N(I129)=0),"NOTICE SENT, NO DATE; ","")&amp;IF(AND(H129="Yes",J129=""),"NO DELIVERY METHOD; ","")&amp;IF(N(M129)=0,"NO FOLLOW-UP DATE; ","")&amp;IF(OR(AND(N(M129)&gt;0,TODAY()&gt;N(M129)),AND(N(M129)=0,H129="Yes",N(I129)&gt;0,TODAY()-N(I129)&gt;N('Settings'!$B$3))),"FOLLOW-UP OVERDUE; ","")&amp;IF(AND(N(A129)&gt;0,TODAY()-N(A129)&gt;N('Settings'!$B$4)),"OPEN TOO LONG; ","")&amp;IF(O129="","NOBODY HANDLING; ","")="","",LEFT(IF(N(A129)=0,"NO DATE OBSERVED; ","")&amp;IF(B129="","NO UNIT; ","")&amp;IF(AND(B129&lt;&gt;"",COUNTIF('Units'!$A$2:$A$300,B129)=0),"UNIT NOT ON LIST; ","")&amp;IF(G129="","NO EVIDENCE LINK; ","")&amp;IF(AND(H129="Yes",K129=""),"NOTICE SENT, NO COPY SAVED; ","")&amp;IF(AND(H129="Yes",N(I129)=0),"NOTICE SENT, NO DATE; ","")&amp;IF(AND(H129="Yes",J129=""),"NO DELIVERY METHOD; ","")&amp;IF(N(M129)=0,"NO FOLLOW-UP DATE; ","")&amp;IF(OR(AND(N(M129)&gt;0,TODAY()&gt;N(M129)),AND(N(M129)=0,H129="Yes",N(I129)&gt;0,TODAY()-N(I129)&gt;N('Settings'!$B$3))),"FOLLOW-UP OVERDUE; ","")&amp;IF(AND(N(A129)&gt;0,TODAY()-N(A129)&gt;N('Settings'!$B$4)),"OPEN TOO LONG; ","")&amp;IF(O129="","NOBODY HANDLING; ",""),LEN(IF(N(A129)=0,"NO DATE OBSERVED; ","")&amp;IF(B129="","NO UNIT; ","")&amp;IF(AND(B129&lt;&gt;"",COUNTIF('Units'!$A$2:$A$300,B129)=0),"UNIT NOT ON LIST; ","")&amp;IF(G129="","NO EVIDENCE LINK; ","")&amp;IF(AND(H129="Yes",K129=""),"NOTICE SENT, NO COPY SAVED; ","")&amp;IF(AND(H129="Yes",N(I129)=0),"NOTICE SENT, NO DATE; ","")&amp;IF(AND(H129="Yes",J129=""),"NO DELIVERY METHOD; ","")&amp;IF(N(M129)=0,"NO FOLLOW-UP DATE; ","")&amp;IF(OR(AND(N(M129)&gt;0,TODAY()&gt;N(M129)),AND(N(M129)=0,H129="Yes",N(I129)&gt;0,TODAY()-N(I129)&gt;N('Settings'!$B$3))),"FOLLOW-UP OVERDUE; ","")&amp;IF(AND(N(A129)&gt;0,TODAY()-N(A129)&gt;N('Settings'!$B$4)),"OPEN TOO LONG; ","")&amp;IF(O129="","NOBODY HANDLING; ",""))-2)))</f>
        <v/>
      </c>
    </row>
    <row r="130">
      <c r="A130" s="6" t="n"/>
      <c r="I130" s="6" t="n"/>
      <c r="M130" s="6" t="n"/>
      <c r="N130" s="6" t="n"/>
      <c r="P130" s="8">
        <f>IF(OR(NOT(OR(A130&lt;&gt;"",B130&lt;&gt;"",C130&lt;&gt;"",F130&lt;&gt;"")),N(A130)=0),"",IF(N(N130)&gt;0,N(N130),TODAY())-N(A130))</f>
        <v/>
      </c>
      <c r="Q130">
        <f>IF(OR(NOT(OR(A130&lt;&gt;"",B130&lt;&gt;"",C130&lt;&gt;"",F130&lt;&gt;"")),N(N130)&gt;0),"",IF(IF(N(A130)=0,"NO DATE OBSERVED; ","")&amp;IF(B130="","NO UNIT; ","")&amp;IF(AND(B130&lt;&gt;"",COUNTIF('Units'!$A$2:$A$300,B130)=0),"UNIT NOT ON LIST; ","")&amp;IF(G130="","NO EVIDENCE LINK; ","")&amp;IF(AND(H130="Yes",K130=""),"NOTICE SENT, NO COPY SAVED; ","")&amp;IF(AND(H130="Yes",N(I130)=0),"NOTICE SENT, NO DATE; ","")&amp;IF(AND(H130="Yes",J130=""),"NO DELIVERY METHOD; ","")&amp;IF(N(M130)=0,"NO FOLLOW-UP DATE; ","")&amp;IF(OR(AND(N(M130)&gt;0,TODAY()&gt;N(M130)),AND(N(M130)=0,H130="Yes",N(I130)&gt;0,TODAY()-N(I130)&gt;N('Settings'!$B$3))),"FOLLOW-UP OVERDUE; ","")&amp;IF(AND(N(A130)&gt;0,TODAY()-N(A130)&gt;N('Settings'!$B$4)),"OPEN TOO LONG; ","")&amp;IF(O130="","NOBODY HANDLING; ","")="","",LEFT(IF(N(A130)=0,"NO DATE OBSERVED; ","")&amp;IF(B130="","NO UNIT; ","")&amp;IF(AND(B130&lt;&gt;"",COUNTIF('Units'!$A$2:$A$300,B130)=0),"UNIT NOT ON LIST; ","")&amp;IF(G130="","NO EVIDENCE LINK; ","")&amp;IF(AND(H130="Yes",K130=""),"NOTICE SENT, NO COPY SAVED; ","")&amp;IF(AND(H130="Yes",N(I130)=0),"NOTICE SENT, NO DATE; ","")&amp;IF(AND(H130="Yes",J130=""),"NO DELIVERY METHOD; ","")&amp;IF(N(M130)=0,"NO FOLLOW-UP DATE; ","")&amp;IF(OR(AND(N(M130)&gt;0,TODAY()&gt;N(M130)),AND(N(M130)=0,H130="Yes",N(I130)&gt;0,TODAY()-N(I130)&gt;N('Settings'!$B$3))),"FOLLOW-UP OVERDUE; ","")&amp;IF(AND(N(A130)&gt;0,TODAY()-N(A130)&gt;N('Settings'!$B$4)),"OPEN TOO LONG; ","")&amp;IF(O130="","NOBODY HANDLING; ",""),LEN(IF(N(A130)=0,"NO DATE OBSERVED; ","")&amp;IF(B130="","NO UNIT; ","")&amp;IF(AND(B130&lt;&gt;"",COUNTIF('Units'!$A$2:$A$300,B130)=0),"UNIT NOT ON LIST; ","")&amp;IF(G130="","NO EVIDENCE LINK; ","")&amp;IF(AND(H130="Yes",K130=""),"NOTICE SENT, NO COPY SAVED; ","")&amp;IF(AND(H130="Yes",N(I130)=0),"NOTICE SENT, NO DATE; ","")&amp;IF(AND(H130="Yes",J130=""),"NO DELIVERY METHOD; ","")&amp;IF(N(M130)=0,"NO FOLLOW-UP DATE; ","")&amp;IF(OR(AND(N(M130)&gt;0,TODAY()&gt;N(M130)),AND(N(M130)=0,H130="Yes",N(I130)&gt;0,TODAY()-N(I130)&gt;N('Settings'!$B$3))),"FOLLOW-UP OVERDUE; ","")&amp;IF(AND(N(A130)&gt;0,TODAY()-N(A130)&gt;N('Settings'!$B$4)),"OPEN TOO LONG; ","")&amp;IF(O130="","NOBODY HANDLING; ",""))-2)))</f>
        <v/>
      </c>
    </row>
    <row r="131">
      <c r="A131" s="6" t="n"/>
      <c r="I131" s="6" t="n"/>
      <c r="M131" s="6" t="n"/>
      <c r="N131" s="6" t="n"/>
      <c r="P131" s="8">
        <f>IF(OR(NOT(OR(A131&lt;&gt;"",B131&lt;&gt;"",C131&lt;&gt;"",F131&lt;&gt;"")),N(A131)=0),"",IF(N(N131)&gt;0,N(N131),TODAY())-N(A131))</f>
        <v/>
      </c>
      <c r="Q131">
        <f>IF(OR(NOT(OR(A131&lt;&gt;"",B131&lt;&gt;"",C131&lt;&gt;"",F131&lt;&gt;"")),N(N131)&gt;0),"",IF(IF(N(A131)=0,"NO DATE OBSERVED; ","")&amp;IF(B131="","NO UNIT; ","")&amp;IF(AND(B131&lt;&gt;"",COUNTIF('Units'!$A$2:$A$300,B131)=0),"UNIT NOT ON LIST; ","")&amp;IF(G131="","NO EVIDENCE LINK; ","")&amp;IF(AND(H131="Yes",K131=""),"NOTICE SENT, NO COPY SAVED; ","")&amp;IF(AND(H131="Yes",N(I131)=0),"NOTICE SENT, NO DATE; ","")&amp;IF(AND(H131="Yes",J131=""),"NO DELIVERY METHOD; ","")&amp;IF(N(M131)=0,"NO FOLLOW-UP DATE; ","")&amp;IF(OR(AND(N(M131)&gt;0,TODAY()&gt;N(M131)),AND(N(M131)=0,H131="Yes",N(I131)&gt;0,TODAY()-N(I131)&gt;N('Settings'!$B$3))),"FOLLOW-UP OVERDUE; ","")&amp;IF(AND(N(A131)&gt;0,TODAY()-N(A131)&gt;N('Settings'!$B$4)),"OPEN TOO LONG; ","")&amp;IF(O131="","NOBODY HANDLING; ","")="","",LEFT(IF(N(A131)=0,"NO DATE OBSERVED; ","")&amp;IF(B131="","NO UNIT; ","")&amp;IF(AND(B131&lt;&gt;"",COUNTIF('Units'!$A$2:$A$300,B131)=0),"UNIT NOT ON LIST; ","")&amp;IF(G131="","NO EVIDENCE LINK; ","")&amp;IF(AND(H131="Yes",K131=""),"NOTICE SENT, NO COPY SAVED; ","")&amp;IF(AND(H131="Yes",N(I131)=0),"NOTICE SENT, NO DATE; ","")&amp;IF(AND(H131="Yes",J131=""),"NO DELIVERY METHOD; ","")&amp;IF(N(M131)=0,"NO FOLLOW-UP DATE; ","")&amp;IF(OR(AND(N(M131)&gt;0,TODAY()&gt;N(M131)),AND(N(M131)=0,H131="Yes",N(I131)&gt;0,TODAY()-N(I131)&gt;N('Settings'!$B$3))),"FOLLOW-UP OVERDUE; ","")&amp;IF(AND(N(A131)&gt;0,TODAY()-N(A131)&gt;N('Settings'!$B$4)),"OPEN TOO LONG; ","")&amp;IF(O131="","NOBODY HANDLING; ",""),LEN(IF(N(A131)=0,"NO DATE OBSERVED; ","")&amp;IF(B131="","NO UNIT; ","")&amp;IF(AND(B131&lt;&gt;"",COUNTIF('Units'!$A$2:$A$300,B131)=0),"UNIT NOT ON LIST; ","")&amp;IF(G131="","NO EVIDENCE LINK; ","")&amp;IF(AND(H131="Yes",K131=""),"NOTICE SENT, NO COPY SAVED; ","")&amp;IF(AND(H131="Yes",N(I131)=0),"NOTICE SENT, NO DATE; ","")&amp;IF(AND(H131="Yes",J131=""),"NO DELIVERY METHOD; ","")&amp;IF(N(M131)=0,"NO FOLLOW-UP DATE; ","")&amp;IF(OR(AND(N(M131)&gt;0,TODAY()&gt;N(M131)),AND(N(M131)=0,H131="Yes",N(I131)&gt;0,TODAY()-N(I131)&gt;N('Settings'!$B$3))),"FOLLOW-UP OVERDUE; ","")&amp;IF(AND(N(A131)&gt;0,TODAY()-N(A131)&gt;N('Settings'!$B$4)),"OPEN TOO LONG; ","")&amp;IF(O131="","NOBODY HANDLING; ",""))-2)))</f>
        <v/>
      </c>
    </row>
    <row r="132">
      <c r="A132" s="6" t="n"/>
      <c r="I132" s="6" t="n"/>
      <c r="M132" s="6" t="n"/>
      <c r="N132" s="6" t="n"/>
      <c r="P132" s="8">
        <f>IF(OR(NOT(OR(A132&lt;&gt;"",B132&lt;&gt;"",C132&lt;&gt;"",F132&lt;&gt;"")),N(A132)=0),"",IF(N(N132)&gt;0,N(N132),TODAY())-N(A132))</f>
        <v/>
      </c>
      <c r="Q132">
        <f>IF(OR(NOT(OR(A132&lt;&gt;"",B132&lt;&gt;"",C132&lt;&gt;"",F132&lt;&gt;"")),N(N132)&gt;0),"",IF(IF(N(A132)=0,"NO DATE OBSERVED; ","")&amp;IF(B132="","NO UNIT; ","")&amp;IF(AND(B132&lt;&gt;"",COUNTIF('Units'!$A$2:$A$300,B132)=0),"UNIT NOT ON LIST; ","")&amp;IF(G132="","NO EVIDENCE LINK; ","")&amp;IF(AND(H132="Yes",K132=""),"NOTICE SENT, NO COPY SAVED; ","")&amp;IF(AND(H132="Yes",N(I132)=0),"NOTICE SENT, NO DATE; ","")&amp;IF(AND(H132="Yes",J132=""),"NO DELIVERY METHOD; ","")&amp;IF(N(M132)=0,"NO FOLLOW-UP DATE; ","")&amp;IF(OR(AND(N(M132)&gt;0,TODAY()&gt;N(M132)),AND(N(M132)=0,H132="Yes",N(I132)&gt;0,TODAY()-N(I132)&gt;N('Settings'!$B$3))),"FOLLOW-UP OVERDUE; ","")&amp;IF(AND(N(A132)&gt;0,TODAY()-N(A132)&gt;N('Settings'!$B$4)),"OPEN TOO LONG; ","")&amp;IF(O132="","NOBODY HANDLING; ","")="","",LEFT(IF(N(A132)=0,"NO DATE OBSERVED; ","")&amp;IF(B132="","NO UNIT; ","")&amp;IF(AND(B132&lt;&gt;"",COUNTIF('Units'!$A$2:$A$300,B132)=0),"UNIT NOT ON LIST; ","")&amp;IF(G132="","NO EVIDENCE LINK; ","")&amp;IF(AND(H132="Yes",K132=""),"NOTICE SENT, NO COPY SAVED; ","")&amp;IF(AND(H132="Yes",N(I132)=0),"NOTICE SENT, NO DATE; ","")&amp;IF(AND(H132="Yes",J132=""),"NO DELIVERY METHOD; ","")&amp;IF(N(M132)=0,"NO FOLLOW-UP DATE; ","")&amp;IF(OR(AND(N(M132)&gt;0,TODAY()&gt;N(M132)),AND(N(M132)=0,H132="Yes",N(I132)&gt;0,TODAY()-N(I132)&gt;N('Settings'!$B$3))),"FOLLOW-UP OVERDUE; ","")&amp;IF(AND(N(A132)&gt;0,TODAY()-N(A132)&gt;N('Settings'!$B$4)),"OPEN TOO LONG; ","")&amp;IF(O132="","NOBODY HANDLING; ",""),LEN(IF(N(A132)=0,"NO DATE OBSERVED; ","")&amp;IF(B132="","NO UNIT; ","")&amp;IF(AND(B132&lt;&gt;"",COUNTIF('Units'!$A$2:$A$300,B132)=0),"UNIT NOT ON LIST; ","")&amp;IF(G132="","NO EVIDENCE LINK; ","")&amp;IF(AND(H132="Yes",K132=""),"NOTICE SENT, NO COPY SAVED; ","")&amp;IF(AND(H132="Yes",N(I132)=0),"NOTICE SENT, NO DATE; ","")&amp;IF(AND(H132="Yes",J132=""),"NO DELIVERY METHOD; ","")&amp;IF(N(M132)=0,"NO FOLLOW-UP DATE; ","")&amp;IF(OR(AND(N(M132)&gt;0,TODAY()&gt;N(M132)),AND(N(M132)=0,H132="Yes",N(I132)&gt;0,TODAY()-N(I132)&gt;N('Settings'!$B$3))),"FOLLOW-UP OVERDUE; ","")&amp;IF(AND(N(A132)&gt;0,TODAY()-N(A132)&gt;N('Settings'!$B$4)),"OPEN TOO LONG; ","")&amp;IF(O132="","NOBODY HANDLING; ",""))-2)))</f>
        <v/>
      </c>
    </row>
    <row r="133">
      <c r="A133" s="6" t="n"/>
      <c r="I133" s="6" t="n"/>
      <c r="M133" s="6" t="n"/>
      <c r="N133" s="6" t="n"/>
      <c r="P133" s="8">
        <f>IF(OR(NOT(OR(A133&lt;&gt;"",B133&lt;&gt;"",C133&lt;&gt;"",F133&lt;&gt;"")),N(A133)=0),"",IF(N(N133)&gt;0,N(N133),TODAY())-N(A133))</f>
        <v/>
      </c>
      <c r="Q133">
        <f>IF(OR(NOT(OR(A133&lt;&gt;"",B133&lt;&gt;"",C133&lt;&gt;"",F133&lt;&gt;"")),N(N133)&gt;0),"",IF(IF(N(A133)=0,"NO DATE OBSERVED; ","")&amp;IF(B133="","NO UNIT; ","")&amp;IF(AND(B133&lt;&gt;"",COUNTIF('Units'!$A$2:$A$300,B133)=0),"UNIT NOT ON LIST; ","")&amp;IF(G133="","NO EVIDENCE LINK; ","")&amp;IF(AND(H133="Yes",K133=""),"NOTICE SENT, NO COPY SAVED; ","")&amp;IF(AND(H133="Yes",N(I133)=0),"NOTICE SENT, NO DATE; ","")&amp;IF(AND(H133="Yes",J133=""),"NO DELIVERY METHOD; ","")&amp;IF(N(M133)=0,"NO FOLLOW-UP DATE; ","")&amp;IF(OR(AND(N(M133)&gt;0,TODAY()&gt;N(M133)),AND(N(M133)=0,H133="Yes",N(I133)&gt;0,TODAY()-N(I133)&gt;N('Settings'!$B$3))),"FOLLOW-UP OVERDUE; ","")&amp;IF(AND(N(A133)&gt;0,TODAY()-N(A133)&gt;N('Settings'!$B$4)),"OPEN TOO LONG; ","")&amp;IF(O133="","NOBODY HANDLING; ","")="","",LEFT(IF(N(A133)=0,"NO DATE OBSERVED; ","")&amp;IF(B133="","NO UNIT; ","")&amp;IF(AND(B133&lt;&gt;"",COUNTIF('Units'!$A$2:$A$300,B133)=0),"UNIT NOT ON LIST; ","")&amp;IF(G133="","NO EVIDENCE LINK; ","")&amp;IF(AND(H133="Yes",K133=""),"NOTICE SENT, NO COPY SAVED; ","")&amp;IF(AND(H133="Yes",N(I133)=0),"NOTICE SENT, NO DATE; ","")&amp;IF(AND(H133="Yes",J133=""),"NO DELIVERY METHOD; ","")&amp;IF(N(M133)=0,"NO FOLLOW-UP DATE; ","")&amp;IF(OR(AND(N(M133)&gt;0,TODAY()&gt;N(M133)),AND(N(M133)=0,H133="Yes",N(I133)&gt;0,TODAY()-N(I133)&gt;N('Settings'!$B$3))),"FOLLOW-UP OVERDUE; ","")&amp;IF(AND(N(A133)&gt;0,TODAY()-N(A133)&gt;N('Settings'!$B$4)),"OPEN TOO LONG; ","")&amp;IF(O133="","NOBODY HANDLING; ",""),LEN(IF(N(A133)=0,"NO DATE OBSERVED; ","")&amp;IF(B133="","NO UNIT; ","")&amp;IF(AND(B133&lt;&gt;"",COUNTIF('Units'!$A$2:$A$300,B133)=0),"UNIT NOT ON LIST; ","")&amp;IF(G133="","NO EVIDENCE LINK; ","")&amp;IF(AND(H133="Yes",K133=""),"NOTICE SENT, NO COPY SAVED; ","")&amp;IF(AND(H133="Yes",N(I133)=0),"NOTICE SENT, NO DATE; ","")&amp;IF(AND(H133="Yes",J133=""),"NO DELIVERY METHOD; ","")&amp;IF(N(M133)=0,"NO FOLLOW-UP DATE; ","")&amp;IF(OR(AND(N(M133)&gt;0,TODAY()&gt;N(M133)),AND(N(M133)=0,H133="Yes",N(I133)&gt;0,TODAY()-N(I133)&gt;N('Settings'!$B$3))),"FOLLOW-UP OVERDUE; ","")&amp;IF(AND(N(A133)&gt;0,TODAY()-N(A133)&gt;N('Settings'!$B$4)),"OPEN TOO LONG; ","")&amp;IF(O133="","NOBODY HANDLING; ",""))-2)))</f>
        <v/>
      </c>
    </row>
    <row r="134">
      <c r="A134" s="6" t="n"/>
      <c r="I134" s="6" t="n"/>
      <c r="M134" s="6" t="n"/>
      <c r="N134" s="6" t="n"/>
      <c r="P134" s="8">
        <f>IF(OR(NOT(OR(A134&lt;&gt;"",B134&lt;&gt;"",C134&lt;&gt;"",F134&lt;&gt;"")),N(A134)=0),"",IF(N(N134)&gt;0,N(N134),TODAY())-N(A134))</f>
        <v/>
      </c>
      <c r="Q134">
        <f>IF(OR(NOT(OR(A134&lt;&gt;"",B134&lt;&gt;"",C134&lt;&gt;"",F134&lt;&gt;"")),N(N134)&gt;0),"",IF(IF(N(A134)=0,"NO DATE OBSERVED; ","")&amp;IF(B134="","NO UNIT; ","")&amp;IF(AND(B134&lt;&gt;"",COUNTIF('Units'!$A$2:$A$300,B134)=0),"UNIT NOT ON LIST; ","")&amp;IF(G134="","NO EVIDENCE LINK; ","")&amp;IF(AND(H134="Yes",K134=""),"NOTICE SENT, NO COPY SAVED; ","")&amp;IF(AND(H134="Yes",N(I134)=0),"NOTICE SENT, NO DATE; ","")&amp;IF(AND(H134="Yes",J134=""),"NO DELIVERY METHOD; ","")&amp;IF(N(M134)=0,"NO FOLLOW-UP DATE; ","")&amp;IF(OR(AND(N(M134)&gt;0,TODAY()&gt;N(M134)),AND(N(M134)=0,H134="Yes",N(I134)&gt;0,TODAY()-N(I134)&gt;N('Settings'!$B$3))),"FOLLOW-UP OVERDUE; ","")&amp;IF(AND(N(A134)&gt;0,TODAY()-N(A134)&gt;N('Settings'!$B$4)),"OPEN TOO LONG; ","")&amp;IF(O134="","NOBODY HANDLING; ","")="","",LEFT(IF(N(A134)=0,"NO DATE OBSERVED; ","")&amp;IF(B134="","NO UNIT; ","")&amp;IF(AND(B134&lt;&gt;"",COUNTIF('Units'!$A$2:$A$300,B134)=0),"UNIT NOT ON LIST; ","")&amp;IF(G134="","NO EVIDENCE LINK; ","")&amp;IF(AND(H134="Yes",K134=""),"NOTICE SENT, NO COPY SAVED; ","")&amp;IF(AND(H134="Yes",N(I134)=0),"NOTICE SENT, NO DATE; ","")&amp;IF(AND(H134="Yes",J134=""),"NO DELIVERY METHOD; ","")&amp;IF(N(M134)=0,"NO FOLLOW-UP DATE; ","")&amp;IF(OR(AND(N(M134)&gt;0,TODAY()&gt;N(M134)),AND(N(M134)=0,H134="Yes",N(I134)&gt;0,TODAY()-N(I134)&gt;N('Settings'!$B$3))),"FOLLOW-UP OVERDUE; ","")&amp;IF(AND(N(A134)&gt;0,TODAY()-N(A134)&gt;N('Settings'!$B$4)),"OPEN TOO LONG; ","")&amp;IF(O134="","NOBODY HANDLING; ",""),LEN(IF(N(A134)=0,"NO DATE OBSERVED; ","")&amp;IF(B134="","NO UNIT; ","")&amp;IF(AND(B134&lt;&gt;"",COUNTIF('Units'!$A$2:$A$300,B134)=0),"UNIT NOT ON LIST; ","")&amp;IF(G134="","NO EVIDENCE LINK; ","")&amp;IF(AND(H134="Yes",K134=""),"NOTICE SENT, NO COPY SAVED; ","")&amp;IF(AND(H134="Yes",N(I134)=0),"NOTICE SENT, NO DATE; ","")&amp;IF(AND(H134="Yes",J134=""),"NO DELIVERY METHOD; ","")&amp;IF(N(M134)=0,"NO FOLLOW-UP DATE; ","")&amp;IF(OR(AND(N(M134)&gt;0,TODAY()&gt;N(M134)),AND(N(M134)=0,H134="Yes",N(I134)&gt;0,TODAY()-N(I134)&gt;N('Settings'!$B$3))),"FOLLOW-UP OVERDUE; ","")&amp;IF(AND(N(A134)&gt;0,TODAY()-N(A134)&gt;N('Settings'!$B$4)),"OPEN TOO LONG; ","")&amp;IF(O134="","NOBODY HANDLING; ",""))-2)))</f>
        <v/>
      </c>
    </row>
    <row r="135">
      <c r="A135" s="6" t="n"/>
      <c r="I135" s="6" t="n"/>
      <c r="M135" s="6" t="n"/>
      <c r="N135" s="6" t="n"/>
      <c r="P135" s="8">
        <f>IF(OR(NOT(OR(A135&lt;&gt;"",B135&lt;&gt;"",C135&lt;&gt;"",F135&lt;&gt;"")),N(A135)=0),"",IF(N(N135)&gt;0,N(N135),TODAY())-N(A135))</f>
        <v/>
      </c>
      <c r="Q135">
        <f>IF(OR(NOT(OR(A135&lt;&gt;"",B135&lt;&gt;"",C135&lt;&gt;"",F135&lt;&gt;"")),N(N135)&gt;0),"",IF(IF(N(A135)=0,"NO DATE OBSERVED; ","")&amp;IF(B135="","NO UNIT; ","")&amp;IF(AND(B135&lt;&gt;"",COUNTIF('Units'!$A$2:$A$300,B135)=0),"UNIT NOT ON LIST; ","")&amp;IF(G135="","NO EVIDENCE LINK; ","")&amp;IF(AND(H135="Yes",K135=""),"NOTICE SENT, NO COPY SAVED; ","")&amp;IF(AND(H135="Yes",N(I135)=0),"NOTICE SENT, NO DATE; ","")&amp;IF(AND(H135="Yes",J135=""),"NO DELIVERY METHOD; ","")&amp;IF(N(M135)=0,"NO FOLLOW-UP DATE; ","")&amp;IF(OR(AND(N(M135)&gt;0,TODAY()&gt;N(M135)),AND(N(M135)=0,H135="Yes",N(I135)&gt;0,TODAY()-N(I135)&gt;N('Settings'!$B$3))),"FOLLOW-UP OVERDUE; ","")&amp;IF(AND(N(A135)&gt;0,TODAY()-N(A135)&gt;N('Settings'!$B$4)),"OPEN TOO LONG; ","")&amp;IF(O135="","NOBODY HANDLING; ","")="","",LEFT(IF(N(A135)=0,"NO DATE OBSERVED; ","")&amp;IF(B135="","NO UNIT; ","")&amp;IF(AND(B135&lt;&gt;"",COUNTIF('Units'!$A$2:$A$300,B135)=0),"UNIT NOT ON LIST; ","")&amp;IF(G135="","NO EVIDENCE LINK; ","")&amp;IF(AND(H135="Yes",K135=""),"NOTICE SENT, NO COPY SAVED; ","")&amp;IF(AND(H135="Yes",N(I135)=0),"NOTICE SENT, NO DATE; ","")&amp;IF(AND(H135="Yes",J135=""),"NO DELIVERY METHOD; ","")&amp;IF(N(M135)=0,"NO FOLLOW-UP DATE; ","")&amp;IF(OR(AND(N(M135)&gt;0,TODAY()&gt;N(M135)),AND(N(M135)=0,H135="Yes",N(I135)&gt;0,TODAY()-N(I135)&gt;N('Settings'!$B$3))),"FOLLOW-UP OVERDUE; ","")&amp;IF(AND(N(A135)&gt;0,TODAY()-N(A135)&gt;N('Settings'!$B$4)),"OPEN TOO LONG; ","")&amp;IF(O135="","NOBODY HANDLING; ",""),LEN(IF(N(A135)=0,"NO DATE OBSERVED; ","")&amp;IF(B135="","NO UNIT; ","")&amp;IF(AND(B135&lt;&gt;"",COUNTIF('Units'!$A$2:$A$300,B135)=0),"UNIT NOT ON LIST; ","")&amp;IF(G135="","NO EVIDENCE LINK; ","")&amp;IF(AND(H135="Yes",K135=""),"NOTICE SENT, NO COPY SAVED; ","")&amp;IF(AND(H135="Yes",N(I135)=0),"NOTICE SENT, NO DATE; ","")&amp;IF(AND(H135="Yes",J135=""),"NO DELIVERY METHOD; ","")&amp;IF(N(M135)=0,"NO FOLLOW-UP DATE; ","")&amp;IF(OR(AND(N(M135)&gt;0,TODAY()&gt;N(M135)),AND(N(M135)=0,H135="Yes",N(I135)&gt;0,TODAY()-N(I135)&gt;N('Settings'!$B$3))),"FOLLOW-UP OVERDUE; ","")&amp;IF(AND(N(A135)&gt;0,TODAY()-N(A135)&gt;N('Settings'!$B$4)),"OPEN TOO LONG; ","")&amp;IF(O135="","NOBODY HANDLING; ",""))-2)))</f>
        <v/>
      </c>
    </row>
    <row r="136">
      <c r="A136" s="6" t="n"/>
      <c r="I136" s="6" t="n"/>
      <c r="M136" s="6" t="n"/>
      <c r="N136" s="6" t="n"/>
      <c r="P136" s="8">
        <f>IF(OR(NOT(OR(A136&lt;&gt;"",B136&lt;&gt;"",C136&lt;&gt;"",F136&lt;&gt;"")),N(A136)=0),"",IF(N(N136)&gt;0,N(N136),TODAY())-N(A136))</f>
        <v/>
      </c>
      <c r="Q136">
        <f>IF(OR(NOT(OR(A136&lt;&gt;"",B136&lt;&gt;"",C136&lt;&gt;"",F136&lt;&gt;"")),N(N136)&gt;0),"",IF(IF(N(A136)=0,"NO DATE OBSERVED; ","")&amp;IF(B136="","NO UNIT; ","")&amp;IF(AND(B136&lt;&gt;"",COUNTIF('Units'!$A$2:$A$300,B136)=0),"UNIT NOT ON LIST; ","")&amp;IF(G136="","NO EVIDENCE LINK; ","")&amp;IF(AND(H136="Yes",K136=""),"NOTICE SENT, NO COPY SAVED; ","")&amp;IF(AND(H136="Yes",N(I136)=0),"NOTICE SENT, NO DATE; ","")&amp;IF(AND(H136="Yes",J136=""),"NO DELIVERY METHOD; ","")&amp;IF(N(M136)=0,"NO FOLLOW-UP DATE; ","")&amp;IF(OR(AND(N(M136)&gt;0,TODAY()&gt;N(M136)),AND(N(M136)=0,H136="Yes",N(I136)&gt;0,TODAY()-N(I136)&gt;N('Settings'!$B$3))),"FOLLOW-UP OVERDUE; ","")&amp;IF(AND(N(A136)&gt;0,TODAY()-N(A136)&gt;N('Settings'!$B$4)),"OPEN TOO LONG; ","")&amp;IF(O136="","NOBODY HANDLING; ","")="","",LEFT(IF(N(A136)=0,"NO DATE OBSERVED; ","")&amp;IF(B136="","NO UNIT; ","")&amp;IF(AND(B136&lt;&gt;"",COUNTIF('Units'!$A$2:$A$300,B136)=0),"UNIT NOT ON LIST; ","")&amp;IF(G136="","NO EVIDENCE LINK; ","")&amp;IF(AND(H136="Yes",K136=""),"NOTICE SENT, NO COPY SAVED; ","")&amp;IF(AND(H136="Yes",N(I136)=0),"NOTICE SENT, NO DATE; ","")&amp;IF(AND(H136="Yes",J136=""),"NO DELIVERY METHOD; ","")&amp;IF(N(M136)=0,"NO FOLLOW-UP DATE; ","")&amp;IF(OR(AND(N(M136)&gt;0,TODAY()&gt;N(M136)),AND(N(M136)=0,H136="Yes",N(I136)&gt;0,TODAY()-N(I136)&gt;N('Settings'!$B$3))),"FOLLOW-UP OVERDUE; ","")&amp;IF(AND(N(A136)&gt;0,TODAY()-N(A136)&gt;N('Settings'!$B$4)),"OPEN TOO LONG; ","")&amp;IF(O136="","NOBODY HANDLING; ",""),LEN(IF(N(A136)=0,"NO DATE OBSERVED; ","")&amp;IF(B136="","NO UNIT; ","")&amp;IF(AND(B136&lt;&gt;"",COUNTIF('Units'!$A$2:$A$300,B136)=0),"UNIT NOT ON LIST; ","")&amp;IF(G136="","NO EVIDENCE LINK; ","")&amp;IF(AND(H136="Yes",K136=""),"NOTICE SENT, NO COPY SAVED; ","")&amp;IF(AND(H136="Yes",N(I136)=0),"NOTICE SENT, NO DATE; ","")&amp;IF(AND(H136="Yes",J136=""),"NO DELIVERY METHOD; ","")&amp;IF(N(M136)=0,"NO FOLLOW-UP DATE; ","")&amp;IF(OR(AND(N(M136)&gt;0,TODAY()&gt;N(M136)),AND(N(M136)=0,H136="Yes",N(I136)&gt;0,TODAY()-N(I136)&gt;N('Settings'!$B$3))),"FOLLOW-UP OVERDUE; ","")&amp;IF(AND(N(A136)&gt;0,TODAY()-N(A136)&gt;N('Settings'!$B$4)),"OPEN TOO LONG; ","")&amp;IF(O136="","NOBODY HANDLING; ",""))-2)))</f>
        <v/>
      </c>
    </row>
    <row r="137">
      <c r="A137" s="6" t="n"/>
      <c r="I137" s="6" t="n"/>
      <c r="M137" s="6" t="n"/>
      <c r="N137" s="6" t="n"/>
      <c r="P137" s="8">
        <f>IF(OR(NOT(OR(A137&lt;&gt;"",B137&lt;&gt;"",C137&lt;&gt;"",F137&lt;&gt;"")),N(A137)=0),"",IF(N(N137)&gt;0,N(N137),TODAY())-N(A137))</f>
        <v/>
      </c>
      <c r="Q137">
        <f>IF(OR(NOT(OR(A137&lt;&gt;"",B137&lt;&gt;"",C137&lt;&gt;"",F137&lt;&gt;"")),N(N137)&gt;0),"",IF(IF(N(A137)=0,"NO DATE OBSERVED; ","")&amp;IF(B137="","NO UNIT; ","")&amp;IF(AND(B137&lt;&gt;"",COUNTIF('Units'!$A$2:$A$300,B137)=0),"UNIT NOT ON LIST; ","")&amp;IF(G137="","NO EVIDENCE LINK; ","")&amp;IF(AND(H137="Yes",K137=""),"NOTICE SENT, NO COPY SAVED; ","")&amp;IF(AND(H137="Yes",N(I137)=0),"NOTICE SENT, NO DATE; ","")&amp;IF(AND(H137="Yes",J137=""),"NO DELIVERY METHOD; ","")&amp;IF(N(M137)=0,"NO FOLLOW-UP DATE; ","")&amp;IF(OR(AND(N(M137)&gt;0,TODAY()&gt;N(M137)),AND(N(M137)=0,H137="Yes",N(I137)&gt;0,TODAY()-N(I137)&gt;N('Settings'!$B$3))),"FOLLOW-UP OVERDUE; ","")&amp;IF(AND(N(A137)&gt;0,TODAY()-N(A137)&gt;N('Settings'!$B$4)),"OPEN TOO LONG; ","")&amp;IF(O137="","NOBODY HANDLING; ","")="","",LEFT(IF(N(A137)=0,"NO DATE OBSERVED; ","")&amp;IF(B137="","NO UNIT; ","")&amp;IF(AND(B137&lt;&gt;"",COUNTIF('Units'!$A$2:$A$300,B137)=0),"UNIT NOT ON LIST; ","")&amp;IF(G137="","NO EVIDENCE LINK; ","")&amp;IF(AND(H137="Yes",K137=""),"NOTICE SENT, NO COPY SAVED; ","")&amp;IF(AND(H137="Yes",N(I137)=0),"NOTICE SENT, NO DATE; ","")&amp;IF(AND(H137="Yes",J137=""),"NO DELIVERY METHOD; ","")&amp;IF(N(M137)=0,"NO FOLLOW-UP DATE; ","")&amp;IF(OR(AND(N(M137)&gt;0,TODAY()&gt;N(M137)),AND(N(M137)=0,H137="Yes",N(I137)&gt;0,TODAY()-N(I137)&gt;N('Settings'!$B$3))),"FOLLOW-UP OVERDUE; ","")&amp;IF(AND(N(A137)&gt;0,TODAY()-N(A137)&gt;N('Settings'!$B$4)),"OPEN TOO LONG; ","")&amp;IF(O137="","NOBODY HANDLING; ",""),LEN(IF(N(A137)=0,"NO DATE OBSERVED; ","")&amp;IF(B137="","NO UNIT; ","")&amp;IF(AND(B137&lt;&gt;"",COUNTIF('Units'!$A$2:$A$300,B137)=0),"UNIT NOT ON LIST; ","")&amp;IF(G137="","NO EVIDENCE LINK; ","")&amp;IF(AND(H137="Yes",K137=""),"NOTICE SENT, NO COPY SAVED; ","")&amp;IF(AND(H137="Yes",N(I137)=0),"NOTICE SENT, NO DATE; ","")&amp;IF(AND(H137="Yes",J137=""),"NO DELIVERY METHOD; ","")&amp;IF(N(M137)=0,"NO FOLLOW-UP DATE; ","")&amp;IF(OR(AND(N(M137)&gt;0,TODAY()&gt;N(M137)),AND(N(M137)=0,H137="Yes",N(I137)&gt;0,TODAY()-N(I137)&gt;N('Settings'!$B$3))),"FOLLOW-UP OVERDUE; ","")&amp;IF(AND(N(A137)&gt;0,TODAY()-N(A137)&gt;N('Settings'!$B$4)),"OPEN TOO LONG; ","")&amp;IF(O137="","NOBODY HANDLING; ",""))-2)))</f>
        <v/>
      </c>
    </row>
    <row r="138">
      <c r="A138" s="6" t="n"/>
      <c r="I138" s="6" t="n"/>
      <c r="M138" s="6" t="n"/>
      <c r="N138" s="6" t="n"/>
      <c r="P138" s="8">
        <f>IF(OR(NOT(OR(A138&lt;&gt;"",B138&lt;&gt;"",C138&lt;&gt;"",F138&lt;&gt;"")),N(A138)=0),"",IF(N(N138)&gt;0,N(N138),TODAY())-N(A138))</f>
        <v/>
      </c>
      <c r="Q138">
        <f>IF(OR(NOT(OR(A138&lt;&gt;"",B138&lt;&gt;"",C138&lt;&gt;"",F138&lt;&gt;"")),N(N138)&gt;0),"",IF(IF(N(A138)=0,"NO DATE OBSERVED; ","")&amp;IF(B138="","NO UNIT; ","")&amp;IF(AND(B138&lt;&gt;"",COUNTIF('Units'!$A$2:$A$300,B138)=0),"UNIT NOT ON LIST; ","")&amp;IF(G138="","NO EVIDENCE LINK; ","")&amp;IF(AND(H138="Yes",K138=""),"NOTICE SENT, NO COPY SAVED; ","")&amp;IF(AND(H138="Yes",N(I138)=0),"NOTICE SENT, NO DATE; ","")&amp;IF(AND(H138="Yes",J138=""),"NO DELIVERY METHOD; ","")&amp;IF(N(M138)=0,"NO FOLLOW-UP DATE; ","")&amp;IF(OR(AND(N(M138)&gt;0,TODAY()&gt;N(M138)),AND(N(M138)=0,H138="Yes",N(I138)&gt;0,TODAY()-N(I138)&gt;N('Settings'!$B$3))),"FOLLOW-UP OVERDUE; ","")&amp;IF(AND(N(A138)&gt;0,TODAY()-N(A138)&gt;N('Settings'!$B$4)),"OPEN TOO LONG; ","")&amp;IF(O138="","NOBODY HANDLING; ","")="","",LEFT(IF(N(A138)=0,"NO DATE OBSERVED; ","")&amp;IF(B138="","NO UNIT; ","")&amp;IF(AND(B138&lt;&gt;"",COUNTIF('Units'!$A$2:$A$300,B138)=0),"UNIT NOT ON LIST; ","")&amp;IF(G138="","NO EVIDENCE LINK; ","")&amp;IF(AND(H138="Yes",K138=""),"NOTICE SENT, NO COPY SAVED; ","")&amp;IF(AND(H138="Yes",N(I138)=0),"NOTICE SENT, NO DATE; ","")&amp;IF(AND(H138="Yes",J138=""),"NO DELIVERY METHOD; ","")&amp;IF(N(M138)=0,"NO FOLLOW-UP DATE; ","")&amp;IF(OR(AND(N(M138)&gt;0,TODAY()&gt;N(M138)),AND(N(M138)=0,H138="Yes",N(I138)&gt;0,TODAY()-N(I138)&gt;N('Settings'!$B$3))),"FOLLOW-UP OVERDUE; ","")&amp;IF(AND(N(A138)&gt;0,TODAY()-N(A138)&gt;N('Settings'!$B$4)),"OPEN TOO LONG; ","")&amp;IF(O138="","NOBODY HANDLING; ",""),LEN(IF(N(A138)=0,"NO DATE OBSERVED; ","")&amp;IF(B138="","NO UNIT; ","")&amp;IF(AND(B138&lt;&gt;"",COUNTIF('Units'!$A$2:$A$300,B138)=0),"UNIT NOT ON LIST; ","")&amp;IF(G138="","NO EVIDENCE LINK; ","")&amp;IF(AND(H138="Yes",K138=""),"NOTICE SENT, NO COPY SAVED; ","")&amp;IF(AND(H138="Yes",N(I138)=0),"NOTICE SENT, NO DATE; ","")&amp;IF(AND(H138="Yes",J138=""),"NO DELIVERY METHOD; ","")&amp;IF(N(M138)=0,"NO FOLLOW-UP DATE; ","")&amp;IF(OR(AND(N(M138)&gt;0,TODAY()&gt;N(M138)),AND(N(M138)=0,H138="Yes",N(I138)&gt;0,TODAY()-N(I138)&gt;N('Settings'!$B$3))),"FOLLOW-UP OVERDUE; ","")&amp;IF(AND(N(A138)&gt;0,TODAY()-N(A138)&gt;N('Settings'!$B$4)),"OPEN TOO LONG; ","")&amp;IF(O138="","NOBODY HANDLING; ",""))-2)))</f>
        <v/>
      </c>
    </row>
    <row r="139">
      <c r="A139" s="6" t="n"/>
      <c r="I139" s="6" t="n"/>
      <c r="M139" s="6" t="n"/>
      <c r="N139" s="6" t="n"/>
      <c r="P139" s="8">
        <f>IF(OR(NOT(OR(A139&lt;&gt;"",B139&lt;&gt;"",C139&lt;&gt;"",F139&lt;&gt;"")),N(A139)=0),"",IF(N(N139)&gt;0,N(N139),TODAY())-N(A139))</f>
        <v/>
      </c>
      <c r="Q139">
        <f>IF(OR(NOT(OR(A139&lt;&gt;"",B139&lt;&gt;"",C139&lt;&gt;"",F139&lt;&gt;"")),N(N139)&gt;0),"",IF(IF(N(A139)=0,"NO DATE OBSERVED; ","")&amp;IF(B139="","NO UNIT; ","")&amp;IF(AND(B139&lt;&gt;"",COUNTIF('Units'!$A$2:$A$300,B139)=0),"UNIT NOT ON LIST; ","")&amp;IF(G139="","NO EVIDENCE LINK; ","")&amp;IF(AND(H139="Yes",K139=""),"NOTICE SENT, NO COPY SAVED; ","")&amp;IF(AND(H139="Yes",N(I139)=0),"NOTICE SENT, NO DATE; ","")&amp;IF(AND(H139="Yes",J139=""),"NO DELIVERY METHOD; ","")&amp;IF(N(M139)=0,"NO FOLLOW-UP DATE; ","")&amp;IF(OR(AND(N(M139)&gt;0,TODAY()&gt;N(M139)),AND(N(M139)=0,H139="Yes",N(I139)&gt;0,TODAY()-N(I139)&gt;N('Settings'!$B$3))),"FOLLOW-UP OVERDUE; ","")&amp;IF(AND(N(A139)&gt;0,TODAY()-N(A139)&gt;N('Settings'!$B$4)),"OPEN TOO LONG; ","")&amp;IF(O139="","NOBODY HANDLING; ","")="","",LEFT(IF(N(A139)=0,"NO DATE OBSERVED; ","")&amp;IF(B139="","NO UNIT; ","")&amp;IF(AND(B139&lt;&gt;"",COUNTIF('Units'!$A$2:$A$300,B139)=0),"UNIT NOT ON LIST; ","")&amp;IF(G139="","NO EVIDENCE LINK; ","")&amp;IF(AND(H139="Yes",K139=""),"NOTICE SENT, NO COPY SAVED; ","")&amp;IF(AND(H139="Yes",N(I139)=0),"NOTICE SENT, NO DATE; ","")&amp;IF(AND(H139="Yes",J139=""),"NO DELIVERY METHOD; ","")&amp;IF(N(M139)=0,"NO FOLLOW-UP DATE; ","")&amp;IF(OR(AND(N(M139)&gt;0,TODAY()&gt;N(M139)),AND(N(M139)=0,H139="Yes",N(I139)&gt;0,TODAY()-N(I139)&gt;N('Settings'!$B$3))),"FOLLOW-UP OVERDUE; ","")&amp;IF(AND(N(A139)&gt;0,TODAY()-N(A139)&gt;N('Settings'!$B$4)),"OPEN TOO LONG; ","")&amp;IF(O139="","NOBODY HANDLING; ",""),LEN(IF(N(A139)=0,"NO DATE OBSERVED; ","")&amp;IF(B139="","NO UNIT; ","")&amp;IF(AND(B139&lt;&gt;"",COUNTIF('Units'!$A$2:$A$300,B139)=0),"UNIT NOT ON LIST; ","")&amp;IF(G139="","NO EVIDENCE LINK; ","")&amp;IF(AND(H139="Yes",K139=""),"NOTICE SENT, NO COPY SAVED; ","")&amp;IF(AND(H139="Yes",N(I139)=0),"NOTICE SENT, NO DATE; ","")&amp;IF(AND(H139="Yes",J139=""),"NO DELIVERY METHOD; ","")&amp;IF(N(M139)=0,"NO FOLLOW-UP DATE; ","")&amp;IF(OR(AND(N(M139)&gt;0,TODAY()&gt;N(M139)),AND(N(M139)=0,H139="Yes",N(I139)&gt;0,TODAY()-N(I139)&gt;N('Settings'!$B$3))),"FOLLOW-UP OVERDUE; ","")&amp;IF(AND(N(A139)&gt;0,TODAY()-N(A139)&gt;N('Settings'!$B$4)),"OPEN TOO LONG; ","")&amp;IF(O139="","NOBODY HANDLING; ",""))-2)))</f>
        <v/>
      </c>
    </row>
    <row r="140">
      <c r="A140" s="6" t="n"/>
      <c r="I140" s="6" t="n"/>
      <c r="M140" s="6" t="n"/>
      <c r="N140" s="6" t="n"/>
      <c r="P140" s="8">
        <f>IF(OR(NOT(OR(A140&lt;&gt;"",B140&lt;&gt;"",C140&lt;&gt;"",F140&lt;&gt;"")),N(A140)=0),"",IF(N(N140)&gt;0,N(N140),TODAY())-N(A140))</f>
        <v/>
      </c>
      <c r="Q140">
        <f>IF(OR(NOT(OR(A140&lt;&gt;"",B140&lt;&gt;"",C140&lt;&gt;"",F140&lt;&gt;"")),N(N140)&gt;0),"",IF(IF(N(A140)=0,"NO DATE OBSERVED; ","")&amp;IF(B140="","NO UNIT; ","")&amp;IF(AND(B140&lt;&gt;"",COUNTIF('Units'!$A$2:$A$300,B140)=0),"UNIT NOT ON LIST; ","")&amp;IF(G140="","NO EVIDENCE LINK; ","")&amp;IF(AND(H140="Yes",K140=""),"NOTICE SENT, NO COPY SAVED; ","")&amp;IF(AND(H140="Yes",N(I140)=0),"NOTICE SENT, NO DATE; ","")&amp;IF(AND(H140="Yes",J140=""),"NO DELIVERY METHOD; ","")&amp;IF(N(M140)=0,"NO FOLLOW-UP DATE; ","")&amp;IF(OR(AND(N(M140)&gt;0,TODAY()&gt;N(M140)),AND(N(M140)=0,H140="Yes",N(I140)&gt;0,TODAY()-N(I140)&gt;N('Settings'!$B$3))),"FOLLOW-UP OVERDUE; ","")&amp;IF(AND(N(A140)&gt;0,TODAY()-N(A140)&gt;N('Settings'!$B$4)),"OPEN TOO LONG; ","")&amp;IF(O140="","NOBODY HANDLING; ","")="","",LEFT(IF(N(A140)=0,"NO DATE OBSERVED; ","")&amp;IF(B140="","NO UNIT; ","")&amp;IF(AND(B140&lt;&gt;"",COUNTIF('Units'!$A$2:$A$300,B140)=0),"UNIT NOT ON LIST; ","")&amp;IF(G140="","NO EVIDENCE LINK; ","")&amp;IF(AND(H140="Yes",K140=""),"NOTICE SENT, NO COPY SAVED; ","")&amp;IF(AND(H140="Yes",N(I140)=0),"NOTICE SENT, NO DATE; ","")&amp;IF(AND(H140="Yes",J140=""),"NO DELIVERY METHOD; ","")&amp;IF(N(M140)=0,"NO FOLLOW-UP DATE; ","")&amp;IF(OR(AND(N(M140)&gt;0,TODAY()&gt;N(M140)),AND(N(M140)=0,H140="Yes",N(I140)&gt;0,TODAY()-N(I140)&gt;N('Settings'!$B$3))),"FOLLOW-UP OVERDUE; ","")&amp;IF(AND(N(A140)&gt;0,TODAY()-N(A140)&gt;N('Settings'!$B$4)),"OPEN TOO LONG; ","")&amp;IF(O140="","NOBODY HANDLING; ",""),LEN(IF(N(A140)=0,"NO DATE OBSERVED; ","")&amp;IF(B140="","NO UNIT; ","")&amp;IF(AND(B140&lt;&gt;"",COUNTIF('Units'!$A$2:$A$300,B140)=0),"UNIT NOT ON LIST; ","")&amp;IF(G140="","NO EVIDENCE LINK; ","")&amp;IF(AND(H140="Yes",K140=""),"NOTICE SENT, NO COPY SAVED; ","")&amp;IF(AND(H140="Yes",N(I140)=0),"NOTICE SENT, NO DATE; ","")&amp;IF(AND(H140="Yes",J140=""),"NO DELIVERY METHOD; ","")&amp;IF(N(M140)=0,"NO FOLLOW-UP DATE; ","")&amp;IF(OR(AND(N(M140)&gt;0,TODAY()&gt;N(M140)),AND(N(M140)=0,H140="Yes",N(I140)&gt;0,TODAY()-N(I140)&gt;N('Settings'!$B$3))),"FOLLOW-UP OVERDUE; ","")&amp;IF(AND(N(A140)&gt;0,TODAY()-N(A140)&gt;N('Settings'!$B$4)),"OPEN TOO LONG; ","")&amp;IF(O140="","NOBODY HANDLING; ",""))-2)))</f>
        <v/>
      </c>
    </row>
    <row r="141">
      <c r="A141" s="6" t="n"/>
      <c r="I141" s="6" t="n"/>
      <c r="M141" s="6" t="n"/>
      <c r="N141" s="6" t="n"/>
      <c r="P141" s="8">
        <f>IF(OR(NOT(OR(A141&lt;&gt;"",B141&lt;&gt;"",C141&lt;&gt;"",F141&lt;&gt;"")),N(A141)=0),"",IF(N(N141)&gt;0,N(N141),TODAY())-N(A141))</f>
        <v/>
      </c>
      <c r="Q141">
        <f>IF(OR(NOT(OR(A141&lt;&gt;"",B141&lt;&gt;"",C141&lt;&gt;"",F141&lt;&gt;"")),N(N141)&gt;0),"",IF(IF(N(A141)=0,"NO DATE OBSERVED; ","")&amp;IF(B141="","NO UNIT; ","")&amp;IF(AND(B141&lt;&gt;"",COUNTIF('Units'!$A$2:$A$300,B141)=0),"UNIT NOT ON LIST; ","")&amp;IF(G141="","NO EVIDENCE LINK; ","")&amp;IF(AND(H141="Yes",K141=""),"NOTICE SENT, NO COPY SAVED; ","")&amp;IF(AND(H141="Yes",N(I141)=0),"NOTICE SENT, NO DATE; ","")&amp;IF(AND(H141="Yes",J141=""),"NO DELIVERY METHOD; ","")&amp;IF(N(M141)=0,"NO FOLLOW-UP DATE; ","")&amp;IF(OR(AND(N(M141)&gt;0,TODAY()&gt;N(M141)),AND(N(M141)=0,H141="Yes",N(I141)&gt;0,TODAY()-N(I141)&gt;N('Settings'!$B$3))),"FOLLOW-UP OVERDUE; ","")&amp;IF(AND(N(A141)&gt;0,TODAY()-N(A141)&gt;N('Settings'!$B$4)),"OPEN TOO LONG; ","")&amp;IF(O141="","NOBODY HANDLING; ","")="","",LEFT(IF(N(A141)=0,"NO DATE OBSERVED; ","")&amp;IF(B141="","NO UNIT; ","")&amp;IF(AND(B141&lt;&gt;"",COUNTIF('Units'!$A$2:$A$300,B141)=0),"UNIT NOT ON LIST; ","")&amp;IF(G141="","NO EVIDENCE LINK; ","")&amp;IF(AND(H141="Yes",K141=""),"NOTICE SENT, NO COPY SAVED; ","")&amp;IF(AND(H141="Yes",N(I141)=0),"NOTICE SENT, NO DATE; ","")&amp;IF(AND(H141="Yes",J141=""),"NO DELIVERY METHOD; ","")&amp;IF(N(M141)=0,"NO FOLLOW-UP DATE; ","")&amp;IF(OR(AND(N(M141)&gt;0,TODAY()&gt;N(M141)),AND(N(M141)=0,H141="Yes",N(I141)&gt;0,TODAY()-N(I141)&gt;N('Settings'!$B$3))),"FOLLOW-UP OVERDUE; ","")&amp;IF(AND(N(A141)&gt;0,TODAY()-N(A141)&gt;N('Settings'!$B$4)),"OPEN TOO LONG; ","")&amp;IF(O141="","NOBODY HANDLING; ",""),LEN(IF(N(A141)=0,"NO DATE OBSERVED; ","")&amp;IF(B141="","NO UNIT; ","")&amp;IF(AND(B141&lt;&gt;"",COUNTIF('Units'!$A$2:$A$300,B141)=0),"UNIT NOT ON LIST; ","")&amp;IF(G141="","NO EVIDENCE LINK; ","")&amp;IF(AND(H141="Yes",K141=""),"NOTICE SENT, NO COPY SAVED; ","")&amp;IF(AND(H141="Yes",N(I141)=0),"NOTICE SENT, NO DATE; ","")&amp;IF(AND(H141="Yes",J141=""),"NO DELIVERY METHOD; ","")&amp;IF(N(M141)=0,"NO FOLLOW-UP DATE; ","")&amp;IF(OR(AND(N(M141)&gt;0,TODAY()&gt;N(M141)),AND(N(M141)=0,H141="Yes",N(I141)&gt;0,TODAY()-N(I141)&gt;N('Settings'!$B$3))),"FOLLOW-UP OVERDUE; ","")&amp;IF(AND(N(A141)&gt;0,TODAY()-N(A141)&gt;N('Settings'!$B$4)),"OPEN TOO LONG; ","")&amp;IF(O141="","NOBODY HANDLING; ",""))-2)))</f>
        <v/>
      </c>
    </row>
    <row r="142">
      <c r="A142" s="6" t="n"/>
      <c r="I142" s="6" t="n"/>
      <c r="M142" s="6" t="n"/>
      <c r="N142" s="6" t="n"/>
      <c r="P142" s="8">
        <f>IF(OR(NOT(OR(A142&lt;&gt;"",B142&lt;&gt;"",C142&lt;&gt;"",F142&lt;&gt;"")),N(A142)=0),"",IF(N(N142)&gt;0,N(N142),TODAY())-N(A142))</f>
        <v/>
      </c>
      <c r="Q142">
        <f>IF(OR(NOT(OR(A142&lt;&gt;"",B142&lt;&gt;"",C142&lt;&gt;"",F142&lt;&gt;"")),N(N142)&gt;0),"",IF(IF(N(A142)=0,"NO DATE OBSERVED; ","")&amp;IF(B142="","NO UNIT; ","")&amp;IF(AND(B142&lt;&gt;"",COUNTIF('Units'!$A$2:$A$300,B142)=0),"UNIT NOT ON LIST; ","")&amp;IF(G142="","NO EVIDENCE LINK; ","")&amp;IF(AND(H142="Yes",K142=""),"NOTICE SENT, NO COPY SAVED; ","")&amp;IF(AND(H142="Yes",N(I142)=0),"NOTICE SENT, NO DATE; ","")&amp;IF(AND(H142="Yes",J142=""),"NO DELIVERY METHOD; ","")&amp;IF(N(M142)=0,"NO FOLLOW-UP DATE; ","")&amp;IF(OR(AND(N(M142)&gt;0,TODAY()&gt;N(M142)),AND(N(M142)=0,H142="Yes",N(I142)&gt;0,TODAY()-N(I142)&gt;N('Settings'!$B$3))),"FOLLOW-UP OVERDUE; ","")&amp;IF(AND(N(A142)&gt;0,TODAY()-N(A142)&gt;N('Settings'!$B$4)),"OPEN TOO LONG; ","")&amp;IF(O142="","NOBODY HANDLING; ","")="","",LEFT(IF(N(A142)=0,"NO DATE OBSERVED; ","")&amp;IF(B142="","NO UNIT; ","")&amp;IF(AND(B142&lt;&gt;"",COUNTIF('Units'!$A$2:$A$300,B142)=0),"UNIT NOT ON LIST; ","")&amp;IF(G142="","NO EVIDENCE LINK; ","")&amp;IF(AND(H142="Yes",K142=""),"NOTICE SENT, NO COPY SAVED; ","")&amp;IF(AND(H142="Yes",N(I142)=0),"NOTICE SENT, NO DATE; ","")&amp;IF(AND(H142="Yes",J142=""),"NO DELIVERY METHOD; ","")&amp;IF(N(M142)=0,"NO FOLLOW-UP DATE; ","")&amp;IF(OR(AND(N(M142)&gt;0,TODAY()&gt;N(M142)),AND(N(M142)=0,H142="Yes",N(I142)&gt;0,TODAY()-N(I142)&gt;N('Settings'!$B$3))),"FOLLOW-UP OVERDUE; ","")&amp;IF(AND(N(A142)&gt;0,TODAY()-N(A142)&gt;N('Settings'!$B$4)),"OPEN TOO LONG; ","")&amp;IF(O142="","NOBODY HANDLING; ",""),LEN(IF(N(A142)=0,"NO DATE OBSERVED; ","")&amp;IF(B142="","NO UNIT; ","")&amp;IF(AND(B142&lt;&gt;"",COUNTIF('Units'!$A$2:$A$300,B142)=0),"UNIT NOT ON LIST; ","")&amp;IF(G142="","NO EVIDENCE LINK; ","")&amp;IF(AND(H142="Yes",K142=""),"NOTICE SENT, NO COPY SAVED; ","")&amp;IF(AND(H142="Yes",N(I142)=0),"NOTICE SENT, NO DATE; ","")&amp;IF(AND(H142="Yes",J142=""),"NO DELIVERY METHOD; ","")&amp;IF(N(M142)=0,"NO FOLLOW-UP DATE; ","")&amp;IF(OR(AND(N(M142)&gt;0,TODAY()&gt;N(M142)),AND(N(M142)=0,H142="Yes",N(I142)&gt;0,TODAY()-N(I142)&gt;N('Settings'!$B$3))),"FOLLOW-UP OVERDUE; ","")&amp;IF(AND(N(A142)&gt;0,TODAY()-N(A142)&gt;N('Settings'!$B$4)),"OPEN TOO LONG; ","")&amp;IF(O142="","NOBODY HANDLING; ",""))-2)))</f>
        <v/>
      </c>
    </row>
    <row r="143">
      <c r="A143" s="6" t="n"/>
      <c r="I143" s="6" t="n"/>
      <c r="M143" s="6" t="n"/>
      <c r="N143" s="6" t="n"/>
      <c r="P143" s="8">
        <f>IF(OR(NOT(OR(A143&lt;&gt;"",B143&lt;&gt;"",C143&lt;&gt;"",F143&lt;&gt;"")),N(A143)=0),"",IF(N(N143)&gt;0,N(N143),TODAY())-N(A143))</f>
        <v/>
      </c>
      <c r="Q143">
        <f>IF(OR(NOT(OR(A143&lt;&gt;"",B143&lt;&gt;"",C143&lt;&gt;"",F143&lt;&gt;"")),N(N143)&gt;0),"",IF(IF(N(A143)=0,"NO DATE OBSERVED; ","")&amp;IF(B143="","NO UNIT; ","")&amp;IF(AND(B143&lt;&gt;"",COUNTIF('Units'!$A$2:$A$300,B143)=0),"UNIT NOT ON LIST; ","")&amp;IF(G143="","NO EVIDENCE LINK; ","")&amp;IF(AND(H143="Yes",K143=""),"NOTICE SENT, NO COPY SAVED; ","")&amp;IF(AND(H143="Yes",N(I143)=0),"NOTICE SENT, NO DATE; ","")&amp;IF(AND(H143="Yes",J143=""),"NO DELIVERY METHOD; ","")&amp;IF(N(M143)=0,"NO FOLLOW-UP DATE; ","")&amp;IF(OR(AND(N(M143)&gt;0,TODAY()&gt;N(M143)),AND(N(M143)=0,H143="Yes",N(I143)&gt;0,TODAY()-N(I143)&gt;N('Settings'!$B$3))),"FOLLOW-UP OVERDUE; ","")&amp;IF(AND(N(A143)&gt;0,TODAY()-N(A143)&gt;N('Settings'!$B$4)),"OPEN TOO LONG; ","")&amp;IF(O143="","NOBODY HANDLING; ","")="","",LEFT(IF(N(A143)=0,"NO DATE OBSERVED; ","")&amp;IF(B143="","NO UNIT; ","")&amp;IF(AND(B143&lt;&gt;"",COUNTIF('Units'!$A$2:$A$300,B143)=0),"UNIT NOT ON LIST; ","")&amp;IF(G143="","NO EVIDENCE LINK; ","")&amp;IF(AND(H143="Yes",K143=""),"NOTICE SENT, NO COPY SAVED; ","")&amp;IF(AND(H143="Yes",N(I143)=0),"NOTICE SENT, NO DATE; ","")&amp;IF(AND(H143="Yes",J143=""),"NO DELIVERY METHOD; ","")&amp;IF(N(M143)=0,"NO FOLLOW-UP DATE; ","")&amp;IF(OR(AND(N(M143)&gt;0,TODAY()&gt;N(M143)),AND(N(M143)=0,H143="Yes",N(I143)&gt;0,TODAY()-N(I143)&gt;N('Settings'!$B$3))),"FOLLOW-UP OVERDUE; ","")&amp;IF(AND(N(A143)&gt;0,TODAY()-N(A143)&gt;N('Settings'!$B$4)),"OPEN TOO LONG; ","")&amp;IF(O143="","NOBODY HANDLING; ",""),LEN(IF(N(A143)=0,"NO DATE OBSERVED; ","")&amp;IF(B143="","NO UNIT; ","")&amp;IF(AND(B143&lt;&gt;"",COUNTIF('Units'!$A$2:$A$300,B143)=0),"UNIT NOT ON LIST; ","")&amp;IF(G143="","NO EVIDENCE LINK; ","")&amp;IF(AND(H143="Yes",K143=""),"NOTICE SENT, NO COPY SAVED; ","")&amp;IF(AND(H143="Yes",N(I143)=0),"NOTICE SENT, NO DATE; ","")&amp;IF(AND(H143="Yes",J143=""),"NO DELIVERY METHOD; ","")&amp;IF(N(M143)=0,"NO FOLLOW-UP DATE; ","")&amp;IF(OR(AND(N(M143)&gt;0,TODAY()&gt;N(M143)),AND(N(M143)=0,H143="Yes",N(I143)&gt;0,TODAY()-N(I143)&gt;N('Settings'!$B$3))),"FOLLOW-UP OVERDUE; ","")&amp;IF(AND(N(A143)&gt;0,TODAY()-N(A143)&gt;N('Settings'!$B$4)),"OPEN TOO LONG; ","")&amp;IF(O143="","NOBODY HANDLING; ",""))-2)))</f>
        <v/>
      </c>
    </row>
    <row r="144">
      <c r="A144" s="6" t="n"/>
      <c r="I144" s="6" t="n"/>
      <c r="M144" s="6" t="n"/>
      <c r="N144" s="6" t="n"/>
      <c r="P144" s="8">
        <f>IF(OR(NOT(OR(A144&lt;&gt;"",B144&lt;&gt;"",C144&lt;&gt;"",F144&lt;&gt;"")),N(A144)=0),"",IF(N(N144)&gt;0,N(N144),TODAY())-N(A144))</f>
        <v/>
      </c>
      <c r="Q144">
        <f>IF(OR(NOT(OR(A144&lt;&gt;"",B144&lt;&gt;"",C144&lt;&gt;"",F144&lt;&gt;"")),N(N144)&gt;0),"",IF(IF(N(A144)=0,"NO DATE OBSERVED; ","")&amp;IF(B144="","NO UNIT; ","")&amp;IF(AND(B144&lt;&gt;"",COUNTIF('Units'!$A$2:$A$300,B144)=0),"UNIT NOT ON LIST; ","")&amp;IF(G144="","NO EVIDENCE LINK; ","")&amp;IF(AND(H144="Yes",K144=""),"NOTICE SENT, NO COPY SAVED; ","")&amp;IF(AND(H144="Yes",N(I144)=0),"NOTICE SENT, NO DATE; ","")&amp;IF(AND(H144="Yes",J144=""),"NO DELIVERY METHOD; ","")&amp;IF(N(M144)=0,"NO FOLLOW-UP DATE; ","")&amp;IF(OR(AND(N(M144)&gt;0,TODAY()&gt;N(M144)),AND(N(M144)=0,H144="Yes",N(I144)&gt;0,TODAY()-N(I144)&gt;N('Settings'!$B$3))),"FOLLOW-UP OVERDUE; ","")&amp;IF(AND(N(A144)&gt;0,TODAY()-N(A144)&gt;N('Settings'!$B$4)),"OPEN TOO LONG; ","")&amp;IF(O144="","NOBODY HANDLING; ","")="","",LEFT(IF(N(A144)=0,"NO DATE OBSERVED; ","")&amp;IF(B144="","NO UNIT; ","")&amp;IF(AND(B144&lt;&gt;"",COUNTIF('Units'!$A$2:$A$300,B144)=0),"UNIT NOT ON LIST; ","")&amp;IF(G144="","NO EVIDENCE LINK; ","")&amp;IF(AND(H144="Yes",K144=""),"NOTICE SENT, NO COPY SAVED; ","")&amp;IF(AND(H144="Yes",N(I144)=0),"NOTICE SENT, NO DATE; ","")&amp;IF(AND(H144="Yes",J144=""),"NO DELIVERY METHOD; ","")&amp;IF(N(M144)=0,"NO FOLLOW-UP DATE; ","")&amp;IF(OR(AND(N(M144)&gt;0,TODAY()&gt;N(M144)),AND(N(M144)=0,H144="Yes",N(I144)&gt;0,TODAY()-N(I144)&gt;N('Settings'!$B$3))),"FOLLOW-UP OVERDUE; ","")&amp;IF(AND(N(A144)&gt;0,TODAY()-N(A144)&gt;N('Settings'!$B$4)),"OPEN TOO LONG; ","")&amp;IF(O144="","NOBODY HANDLING; ",""),LEN(IF(N(A144)=0,"NO DATE OBSERVED; ","")&amp;IF(B144="","NO UNIT; ","")&amp;IF(AND(B144&lt;&gt;"",COUNTIF('Units'!$A$2:$A$300,B144)=0),"UNIT NOT ON LIST; ","")&amp;IF(G144="","NO EVIDENCE LINK; ","")&amp;IF(AND(H144="Yes",K144=""),"NOTICE SENT, NO COPY SAVED; ","")&amp;IF(AND(H144="Yes",N(I144)=0),"NOTICE SENT, NO DATE; ","")&amp;IF(AND(H144="Yes",J144=""),"NO DELIVERY METHOD; ","")&amp;IF(N(M144)=0,"NO FOLLOW-UP DATE; ","")&amp;IF(OR(AND(N(M144)&gt;0,TODAY()&gt;N(M144)),AND(N(M144)=0,H144="Yes",N(I144)&gt;0,TODAY()-N(I144)&gt;N('Settings'!$B$3))),"FOLLOW-UP OVERDUE; ","")&amp;IF(AND(N(A144)&gt;0,TODAY()-N(A144)&gt;N('Settings'!$B$4)),"OPEN TOO LONG; ","")&amp;IF(O144="","NOBODY HANDLING; ",""))-2)))</f>
        <v/>
      </c>
    </row>
    <row r="145">
      <c r="A145" s="6" t="n"/>
      <c r="I145" s="6" t="n"/>
      <c r="M145" s="6" t="n"/>
      <c r="N145" s="6" t="n"/>
      <c r="P145" s="8">
        <f>IF(OR(NOT(OR(A145&lt;&gt;"",B145&lt;&gt;"",C145&lt;&gt;"",F145&lt;&gt;"")),N(A145)=0),"",IF(N(N145)&gt;0,N(N145),TODAY())-N(A145))</f>
        <v/>
      </c>
      <c r="Q145">
        <f>IF(OR(NOT(OR(A145&lt;&gt;"",B145&lt;&gt;"",C145&lt;&gt;"",F145&lt;&gt;"")),N(N145)&gt;0),"",IF(IF(N(A145)=0,"NO DATE OBSERVED; ","")&amp;IF(B145="","NO UNIT; ","")&amp;IF(AND(B145&lt;&gt;"",COUNTIF('Units'!$A$2:$A$300,B145)=0),"UNIT NOT ON LIST; ","")&amp;IF(G145="","NO EVIDENCE LINK; ","")&amp;IF(AND(H145="Yes",K145=""),"NOTICE SENT, NO COPY SAVED; ","")&amp;IF(AND(H145="Yes",N(I145)=0),"NOTICE SENT, NO DATE; ","")&amp;IF(AND(H145="Yes",J145=""),"NO DELIVERY METHOD; ","")&amp;IF(N(M145)=0,"NO FOLLOW-UP DATE; ","")&amp;IF(OR(AND(N(M145)&gt;0,TODAY()&gt;N(M145)),AND(N(M145)=0,H145="Yes",N(I145)&gt;0,TODAY()-N(I145)&gt;N('Settings'!$B$3))),"FOLLOW-UP OVERDUE; ","")&amp;IF(AND(N(A145)&gt;0,TODAY()-N(A145)&gt;N('Settings'!$B$4)),"OPEN TOO LONG; ","")&amp;IF(O145="","NOBODY HANDLING; ","")="","",LEFT(IF(N(A145)=0,"NO DATE OBSERVED; ","")&amp;IF(B145="","NO UNIT; ","")&amp;IF(AND(B145&lt;&gt;"",COUNTIF('Units'!$A$2:$A$300,B145)=0),"UNIT NOT ON LIST; ","")&amp;IF(G145="","NO EVIDENCE LINK; ","")&amp;IF(AND(H145="Yes",K145=""),"NOTICE SENT, NO COPY SAVED; ","")&amp;IF(AND(H145="Yes",N(I145)=0),"NOTICE SENT, NO DATE; ","")&amp;IF(AND(H145="Yes",J145=""),"NO DELIVERY METHOD; ","")&amp;IF(N(M145)=0,"NO FOLLOW-UP DATE; ","")&amp;IF(OR(AND(N(M145)&gt;0,TODAY()&gt;N(M145)),AND(N(M145)=0,H145="Yes",N(I145)&gt;0,TODAY()-N(I145)&gt;N('Settings'!$B$3))),"FOLLOW-UP OVERDUE; ","")&amp;IF(AND(N(A145)&gt;0,TODAY()-N(A145)&gt;N('Settings'!$B$4)),"OPEN TOO LONG; ","")&amp;IF(O145="","NOBODY HANDLING; ",""),LEN(IF(N(A145)=0,"NO DATE OBSERVED; ","")&amp;IF(B145="","NO UNIT; ","")&amp;IF(AND(B145&lt;&gt;"",COUNTIF('Units'!$A$2:$A$300,B145)=0),"UNIT NOT ON LIST; ","")&amp;IF(G145="","NO EVIDENCE LINK; ","")&amp;IF(AND(H145="Yes",K145=""),"NOTICE SENT, NO COPY SAVED; ","")&amp;IF(AND(H145="Yes",N(I145)=0),"NOTICE SENT, NO DATE; ","")&amp;IF(AND(H145="Yes",J145=""),"NO DELIVERY METHOD; ","")&amp;IF(N(M145)=0,"NO FOLLOW-UP DATE; ","")&amp;IF(OR(AND(N(M145)&gt;0,TODAY()&gt;N(M145)),AND(N(M145)=0,H145="Yes",N(I145)&gt;0,TODAY()-N(I145)&gt;N('Settings'!$B$3))),"FOLLOW-UP OVERDUE; ","")&amp;IF(AND(N(A145)&gt;0,TODAY()-N(A145)&gt;N('Settings'!$B$4)),"OPEN TOO LONG; ","")&amp;IF(O145="","NOBODY HANDLING; ",""))-2)))</f>
        <v/>
      </c>
    </row>
    <row r="146">
      <c r="A146" s="6" t="n"/>
      <c r="I146" s="6" t="n"/>
      <c r="M146" s="6" t="n"/>
      <c r="N146" s="6" t="n"/>
      <c r="P146" s="8">
        <f>IF(OR(NOT(OR(A146&lt;&gt;"",B146&lt;&gt;"",C146&lt;&gt;"",F146&lt;&gt;"")),N(A146)=0),"",IF(N(N146)&gt;0,N(N146),TODAY())-N(A146))</f>
        <v/>
      </c>
      <c r="Q146">
        <f>IF(OR(NOT(OR(A146&lt;&gt;"",B146&lt;&gt;"",C146&lt;&gt;"",F146&lt;&gt;"")),N(N146)&gt;0),"",IF(IF(N(A146)=0,"NO DATE OBSERVED; ","")&amp;IF(B146="","NO UNIT; ","")&amp;IF(AND(B146&lt;&gt;"",COUNTIF('Units'!$A$2:$A$300,B146)=0),"UNIT NOT ON LIST; ","")&amp;IF(G146="","NO EVIDENCE LINK; ","")&amp;IF(AND(H146="Yes",K146=""),"NOTICE SENT, NO COPY SAVED; ","")&amp;IF(AND(H146="Yes",N(I146)=0),"NOTICE SENT, NO DATE; ","")&amp;IF(AND(H146="Yes",J146=""),"NO DELIVERY METHOD; ","")&amp;IF(N(M146)=0,"NO FOLLOW-UP DATE; ","")&amp;IF(OR(AND(N(M146)&gt;0,TODAY()&gt;N(M146)),AND(N(M146)=0,H146="Yes",N(I146)&gt;0,TODAY()-N(I146)&gt;N('Settings'!$B$3))),"FOLLOW-UP OVERDUE; ","")&amp;IF(AND(N(A146)&gt;0,TODAY()-N(A146)&gt;N('Settings'!$B$4)),"OPEN TOO LONG; ","")&amp;IF(O146="","NOBODY HANDLING; ","")="","",LEFT(IF(N(A146)=0,"NO DATE OBSERVED; ","")&amp;IF(B146="","NO UNIT; ","")&amp;IF(AND(B146&lt;&gt;"",COUNTIF('Units'!$A$2:$A$300,B146)=0),"UNIT NOT ON LIST; ","")&amp;IF(G146="","NO EVIDENCE LINK; ","")&amp;IF(AND(H146="Yes",K146=""),"NOTICE SENT, NO COPY SAVED; ","")&amp;IF(AND(H146="Yes",N(I146)=0),"NOTICE SENT, NO DATE; ","")&amp;IF(AND(H146="Yes",J146=""),"NO DELIVERY METHOD; ","")&amp;IF(N(M146)=0,"NO FOLLOW-UP DATE; ","")&amp;IF(OR(AND(N(M146)&gt;0,TODAY()&gt;N(M146)),AND(N(M146)=0,H146="Yes",N(I146)&gt;0,TODAY()-N(I146)&gt;N('Settings'!$B$3))),"FOLLOW-UP OVERDUE; ","")&amp;IF(AND(N(A146)&gt;0,TODAY()-N(A146)&gt;N('Settings'!$B$4)),"OPEN TOO LONG; ","")&amp;IF(O146="","NOBODY HANDLING; ",""),LEN(IF(N(A146)=0,"NO DATE OBSERVED; ","")&amp;IF(B146="","NO UNIT; ","")&amp;IF(AND(B146&lt;&gt;"",COUNTIF('Units'!$A$2:$A$300,B146)=0),"UNIT NOT ON LIST; ","")&amp;IF(G146="","NO EVIDENCE LINK; ","")&amp;IF(AND(H146="Yes",K146=""),"NOTICE SENT, NO COPY SAVED; ","")&amp;IF(AND(H146="Yes",N(I146)=0),"NOTICE SENT, NO DATE; ","")&amp;IF(AND(H146="Yes",J146=""),"NO DELIVERY METHOD; ","")&amp;IF(N(M146)=0,"NO FOLLOW-UP DATE; ","")&amp;IF(OR(AND(N(M146)&gt;0,TODAY()&gt;N(M146)),AND(N(M146)=0,H146="Yes",N(I146)&gt;0,TODAY()-N(I146)&gt;N('Settings'!$B$3))),"FOLLOW-UP OVERDUE; ","")&amp;IF(AND(N(A146)&gt;0,TODAY()-N(A146)&gt;N('Settings'!$B$4)),"OPEN TOO LONG; ","")&amp;IF(O146="","NOBODY HANDLING; ",""))-2)))</f>
        <v/>
      </c>
    </row>
    <row r="147">
      <c r="A147" s="6" t="n"/>
      <c r="I147" s="6" t="n"/>
      <c r="M147" s="6" t="n"/>
      <c r="N147" s="6" t="n"/>
      <c r="P147" s="8">
        <f>IF(OR(NOT(OR(A147&lt;&gt;"",B147&lt;&gt;"",C147&lt;&gt;"",F147&lt;&gt;"")),N(A147)=0),"",IF(N(N147)&gt;0,N(N147),TODAY())-N(A147))</f>
        <v/>
      </c>
      <c r="Q147">
        <f>IF(OR(NOT(OR(A147&lt;&gt;"",B147&lt;&gt;"",C147&lt;&gt;"",F147&lt;&gt;"")),N(N147)&gt;0),"",IF(IF(N(A147)=0,"NO DATE OBSERVED; ","")&amp;IF(B147="","NO UNIT; ","")&amp;IF(AND(B147&lt;&gt;"",COUNTIF('Units'!$A$2:$A$300,B147)=0),"UNIT NOT ON LIST; ","")&amp;IF(G147="","NO EVIDENCE LINK; ","")&amp;IF(AND(H147="Yes",K147=""),"NOTICE SENT, NO COPY SAVED; ","")&amp;IF(AND(H147="Yes",N(I147)=0),"NOTICE SENT, NO DATE; ","")&amp;IF(AND(H147="Yes",J147=""),"NO DELIVERY METHOD; ","")&amp;IF(N(M147)=0,"NO FOLLOW-UP DATE; ","")&amp;IF(OR(AND(N(M147)&gt;0,TODAY()&gt;N(M147)),AND(N(M147)=0,H147="Yes",N(I147)&gt;0,TODAY()-N(I147)&gt;N('Settings'!$B$3))),"FOLLOW-UP OVERDUE; ","")&amp;IF(AND(N(A147)&gt;0,TODAY()-N(A147)&gt;N('Settings'!$B$4)),"OPEN TOO LONG; ","")&amp;IF(O147="","NOBODY HANDLING; ","")="","",LEFT(IF(N(A147)=0,"NO DATE OBSERVED; ","")&amp;IF(B147="","NO UNIT; ","")&amp;IF(AND(B147&lt;&gt;"",COUNTIF('Units'!$A$2:$A$300,B147)=0),"UNIT NOT ON LIST; ","")&amp;IF(G147="","NO EVIDENCE LINK; ","")&amp;IF(AND(H147="Yes",K147=""),"NOTICE SENT, NO COPY SAVED; ","")&amp;IF(AND(H147="Yes",N(I147)=0),"NOTICE SENT, NO DATE; ","")&amp;IF(AND(H147="Yes",J147=""),"NO DELIVERY METHOD; ","")&amp;IF(N(M147)=0,"NO FOLLOW-UP DATE; ","")&amp;IF(OR(AND(N(M147)&gt;0,TODAY()&gt;N(M147)),AND(N(M147)=0,H147="Yes",N(I147)&gt;0,TODAY()-N(I147)&gt;N('Settings'!$B$3))),"FOLLOW-UP OVERDUE; ","")&amp;IF(AND(N(A147)&gt;0,TODAY()-N(A147)&gt;N('Settings'!$B$4)),"OPEN TOO LONG; ","")&amp;IF(O147="","NOBODY HANDLING; ",""),LEN(IF(N(A147)=0,"NO DATE OBSERVED; ","")&amp;IF(B147="","NO UNIT; ","")&amp;IF(AND(B147&lt;&gt;"",COUNTIF('Units'!$A$2:$A$300,B147)=0),"UNIT NOT ON LIST; ","")&amp;IF(G147="","NO EVIDENCE LINK; ","")&amp;IF(AND(H147="Yes",K147=""),"NOTICE SENT, NO COPY SAVED; ","")&amp;IF(AND(H147="Yes",N(I147)=0),"NOTICE SENT, NO DATE; ","")&amp;IF(AND(H147="Yes",J147=""),"NO DELIVERY METHOD; ","")&amp;IF(N(M147)=0,"NO FOLLOW-UP DATE; ","")&amp;IF(OR(AND(N(M147)&gt;0,TODAY()&gt;N(M147)),AND(N(M147)=0,H147="Yes",N(I147)&gt;0,TODAY()-N(I147)&gt;N('Settings'!$B$3))),"FOLLOW-UP OVERDUE; ","")&amp;IF(AND(N(A147)&gt;0,TODAY()-N(A147)&gt;N('Settings'!$B$4)),"OPEN TOO LONG; ","")&amp;IF(O147="","NOBODY HANDLING; ",""))-2)))</f>
        <v/>
      </c>
    </row>
    <row r="148">
      <c r="A148" s="6" t="n"/>
      <c r="I148" s="6" t="n"/>
      <c r="M148" s="6" t="n"/>
      <c r="N148" s="6" t="n"/>
      <c r="P148" s="8">
        <f>IF(OR(NOT(OR(A148&lt;&gt;"",B148&lt;&gt;"",C148&lt;&gt;"",F148&lt;&gt;"")),N(A148)=0),"",IF(N(N148)&gt;0,N(N148),TODAY())-N(A148))</f>
        <v/>
      </c>
      <c r="Q148">
        <f>IF(OR(NOT(OR(A148&lt;&gt;"",B148&lt;&gt;"",C148&lt;&gt;"",F148&lt;&gt;"")),N(N148)&gt;0),"",IF(IF(N(A148)=0,"NO DATE OBSERVED; ","")&amp;IF(B148="","NO UNIT; ","")&amp;IF(AND(B148&lt;&gt;"",COUNTIF('Units'!$A$2:$A$300,B148)=0),"UNIT NOT ON LIST; ","")&amp;IF(G148="","NO EVIDENCE LINK; ","")&amp;IF(AND(H148="Yes",K148=""),"NOTICE SENT, NO COPY SAVED; ","")&amp;IF(AND(H148="Yes",N(I148)=0),"NOTICE SENT, NO DATE; ","")&amp;IF(AND(H148="Yes",J148=""),"NO DELIVERY METHOD; ","")&amp;IF(N(M148)=0,"NO FOLLOW-UP DATE; ","")&amp;IF(OR(AND(N(M148)&gt;0,TODAY()&gt;N(M148)),AND(N(M148)=0,H148="Yes",N(I148)&gt;0,TODAY()-N(I148)&gt;N('Settings'!$B$3))),"FOLLOW-UP OVERDUE; ","")&amp;IF(AND(N(A148)&gt;0,TODAY()-N(A148)&gt;N('Settings'!$B$4)),"OPEN TOO LONG; ","")&amp;IF(O148="","NOBODY HANDLING; ","")="","",LEFT(IF(N(A148)=0,"NO DATE OBSERVED; ","")&amp;IF(B148="","NO UNIT; ","")&amp;IF(AND(B148&lt;&gt;"",COUNTIF('Units'!$A$2:$A$300,B148)=0),"UNIT NOT ON LIST; ","")&amp;IF(G148="","NO EVIDENCE LINK; ","")&amp;IF(AND(H148="Yes",K148=""),"NOTICE SENT, NO COPY SAVED; ","")&amp;IF(AND(H148="Yes",N(I148)=0),"NOTICE SENT, NO DATE; ","")&amp;IF(AND(H148="Yes",J148=""),"NO DELIVERY METHOD; ","")&amp;IF(N(M148)=0,"NO FOLLOW-UP DATE; ","")&amp;IF(OR(AND(N(M148)&gt;0,TODAY()&gt;N(M148)),AND(N(M148)=0,H148="Yes",N(I148)&gt;0,TODAY()-N(I148)&gt;N('Settings'!$B$3))),"FOLLOW-UP OVERDUE; ","")&amp;IF(AND(N(A148)&gt;0,TODAY()-N(A148)&gt;N('Settings'!$B$4)),"OPEN TOO LONG; ","")&amp;IF(O148="","NOBODY HANDLING; ",""),LEN(IF(N(A148)=0,"NO DATE OBSERVED; ","")&amp;IF(B148="","NO UNIT; ","")&amp;IF(AND(B148&lt;&gt;"",COUNTIF('Units'!$A$2:$A$300,B148)=0),"UNIT NOT ON LIST; ","")&amp;IF(G148="","NO EVIDENCE LINK; ","")&amp;IF(AND(H148="Yes",K148=""),"NOTICE SENT, NO COPY SAVED; ","")&amp;IF(AND(H148="Yes",N(I148)=0),"NOTICE SENT, NO DATE; ","")&amp;IF(AND(H148="Yes",J148=""),"NO DELIVERY METHOD; ","")&amp;IF(N(M148)=0,"NO FOLLOW-UP DATE; ","")&amp;IF(OR(AND(N(M148)&gt;0,TODAY()&gt;N(M148)),AND(N(M148)=0,H148="Yes",N(I148)&gt;0,TODAY()-N(I148)&gt;N('Settings'!$B$3))),"FOLLOW-UP OVERDUE; ","")&amp;IF(AND(N(A148)&gt;0,TODAY()-N(A148)&gt;N('Settings'!$B$4)),"OPEN TOO LONG; ","")&amp;IF(O148="","NOBODY HANDLING; ",""))-2)))</f>
        <v/>
      </c>
    </row>
    <row r="149">
      <c r="A149" s="6" t="n"/>
      <c r="I149" s="6" t="n"/>
      <c r="M149" s="6" t="n"/>
      <c r="N149" s="6" t="n"/>
      <c r="P149" s="8">
        <f>IF(OR(NOT(OR(A149&lt;&gt;"",B149&lt;&gt;"",C149&lt;&gt;"",F149&lt;&gt;"")),N(A149)=0),"",IF(N(N149)&gt;0,N(N149),TODAY())-N(A149))</f>
        <v/>
      </c>
      <c r="Q149">
        <f>IF(OR(NOT(OR(A149&lt;&gt;"",B149&lt;&gt;"",C149&lt;&gt;"",F149&lt;&gt;"")),N(N149)&gt;0),"",IF(IF(N(A149)=0,"NO DATE OBSERVED; ","")&amp;IF(B149="","NO UNIT; ","")&amp;IF(AND(B149&lt;&gt;"",COUNTIF('Units'!$A$2:$A$300,B149)=0),"UNIT NOT ON LIST; ","")&amp;IF(G149="","NO EVIDENCE LINK; ","")&amp;IF(AND(H149="Yes",K149=""),"NOTICE SENT, NO COPY SAVED; ","")&amp;IF(AND(H149="Yes",N(I149)=0),"NOTICE SENT, NO DATE; ","")&amp;IF(AND(H149="Yes",J149=""),"NO DELIVERY METHOD; ","")&amp;IF(N(M149)=0,"NO FOLLOW-UP DATE; ","")&amp;IF(OR(AND(N(M149)&gt;0,TODAY()&gt;N(M149)),AND(N(M149)=0,H149="Yes",N(I149)&gt;0,TODAY()-N(I149)&gt;N('Settings'!$B$3))),"FOLLOW-UP OVERDUE; ","")&amp;IF(AND(N(A149)&gt;0,TODAY()-N(A149)&gt;N('Settings'!$B$4)),"OPEN TOO LONG; ","")&amp;IF(O149="","NOBODY HANDLING; ","")="","",LEFT(IF(N(A149)=0,"NO DATE OBSERVED; ","")&amp;IF(B149="","NO UNIT; ","")&amp;IF(AND(B149&lt;&gt;"",COUNTIF('Units'!$A$2:$A$300,B149)=0),"UNIT NOT ON LIST; ","")&amp;IF(G149="","NO EVIDENCE LINK; ","")&amp;IF(AND(H149="Yes",K149=""),"NOTICE SENT, NO COPY SAVED; ","")&amp;IF(AND(H149="Yes",N(I149)=0),"NOTICE SENT, NO DATE; ","")&amp;IF(AND(H149="Yes",J149=""),"NO DELIVERY METHOD; ","")&amp;IF(N(M149)=0,"NO FOLLOW-UP DATE; ","")&amp;IF(OR(AND(N(M149)&gt;0,TODAY()&gt;N(M149)),AND(N(M149)=0,H149="Yes",N(I149)&gt;0,TODAY()-N(I149)&gt;N('Settings'!$B$3))),"FOLLOW-UP OVERDUE; ","")&amp;IF(AND(N(A149)&gt;0,TODAY()-N(A149)&gt;N('Settings'!$B$4)),"OPEN TOO LONG; ","")&amp;IF(O149="","NOBODY HANDLING; ",""),LEN(IF(N(A149)=0,"NO DATE OBSERVED; ","")&amp;IF(B149="","NO UNIT; ","")&amp;IF(AND(B149&lt;&gt;"",COUNTIF('Units'!$A$2:$A$300,B149)=0),"UNIT NOT ON LIST; ","")&amp;IF(G149="","NO EVIDENCE LINK; ","")&amp;IF(AND(H149="Yes",K149=""),"NOTICE SENT, NO COPY SAVED; ","")&amp;IF(AND(H149="Yes",N(I149)=0),"NOTICE SENT, NO DATE; ","")&amp;IF(AND(H149="Yes",J149=""),"NO DELIVERY METHOD; ","")&amp;IF(N(M149)=0,"NO FOLLOW-UP DATE; ","")&amp;IF(OR(AND(N(M149)&gt;0,TODAY()&gt;N(M149)),AND(N(M149)=0,H149="Yes",N(I149)&gt;0,TODAY()-N(I149)&gt;N('Settings'!$B$3))),"FOLLOW-UP OVERDUE; ","")&amp;IF(AND(N(A149)&gt;0,TODAY()-N(A149)&gt;N('Settings'!$B$4)),"OPEN TOO LONG; ","")&amp;IF(O149="","NOBODY HANDLING; ",""))-2)))</f>
        <v/>
      </c>
    </row>
    <row r="150">
      <c r="A150" s="6" t="n"/>
      <c r="I150" s="6" t="n"/>
      <c r="M150" s="6" t="n"/>
      <c r="N150" s="6" t="n"/>
      <c r="P150" s="8">
        <f>IF(OR(NOT(OR(A150&lt;&gt;"",B150&lt;&gt;"",C150&lt;&gt;"",F150&lt;&gt;"")),N(A150)=0),"",IF(N(N150)&gt;0,N(N150),TODAY())-N(A150))</f>
        <v/>
      </c>
      <c r="Q150">
        <f>IF(OR(NOT(OR(A150&lt;&gt;"",B150&lt;&gt;"",C150&lt;&gt;"",F150&lt;&gt;"")),N(N150)&gt;0),"",IF(IF(N(A150)=0,"NO DATE OBSERVED; ","")&amp;IF(B150="","NO UNIT; ","")&amp;IF(AND(B150&lt;&gt;"",COUNTIF('Units'!$A$2:$A$300,B150)=0),"UNIT NOT ON LIST; ","")&amp;IF(G150="","NO EVIDENCE LINK; ","")&amp;IF(AND(H150="Yes",K150=""),"NOTICE SENT, NO COPY SAVED; ","")&amp;IF(AND(H150="Yes",N(I150)=0),"NOTICE SENT, NO DATE; ","")&amp;IF(AND(H150="Yes",J150=""),"NO DELIVERY METHOD; ","")&amp;IF(N(M150)=0,"NO FOLLOW-UP DATE; ","")&amp;IF(OR(AND(N(M150)&gt;0,TODAY()&gt;N(M150)),AND(N(M150)=0,H150="Yes",N(I150)&gt;0,TODAY()-N(I150)&gt;N('Settings'!$B$3))),"FOLLOW-UP OVERDUE; ","")&amp;IF(AND(N(A150)&gt;0,TODAY()-N(A150)&gt;N('Settings'!$B$4)),"OPEN TOO LONG; ","")&amp;IF(O150="","NOBODY HANDLING; ","")="","",LEFT(IF(N(A150)=0,"NO DATE OBSERVED; ","")&amp;IF(B150="","NO UNIT; ","")&amp;IF(AND(B150&lt;&gt;"",COUNTIF('Units'!$A$2:$A$300,B150)=0),"UNIT NOT ON LIST; ","")&amp;IF(G150="","NO EVIDENCE LINK; ","")&amp;IF(AND(H150="Yes",K150=""),"NOTICE SENT, NO COPY SAVED; ","")&amp;IF(AND(H150="Yes",N(I150)=0),"NOTICE SENT, NO DATE; ","")&amp;IF(AND(H150="Yes",J150=""),"NO DELIVERY METHOD; ","")&amp;IF(N(M150)=0,"NO FOLLOW-UP DATE; ","")&amp;IF(OR(AND(N(M150)&gt;0,TODAY()&gt;N(M150)),AND(N(M150)=0,H150="Yes",N(I150)&gt;0,TODAY()-N(I150)&gt;N('Settings'!$B$3))),"FOLLOW-UP OVERDUE; ","")&amp;IF(AND(N(A150)&gt;0,TODAY()-N(A150)&gt;N('Settings'!$B$4)),"OPEN TOO LONG; ","")&amp;IF(O150="","NOBODY HANDLING; ",""),LEN(IF(N(A150)=0,"NO DATE OBSERVED; ","")&amp;IF(B150="","NO UNIT; ","")&amp;IF(AND(B150&lt;&gt;"",COUNTIF('Units'!$A$2:$A$300,B150)=0),"UNIT NOT ON LIST; ","")&amp;IF(G150="","NO EVIDENCE LINK; ","")&amp;IF(AND(H150="Yes",K150=""),"NOTICE SENT, NO COPY SAVED; ","")&amp;IF(AND(H150="Yes",N(I150)=0),"NOTICE SENT, NO DATE; ","")&amp;IF(AND(H150="Yes",J150=""),"NO DELIVERY METHOD; ","")&amp;IF(N(M150)=0,"NO FOLLOW-UP DATE; ","")&amp;IF(OR(AND(N(M150)&gt;0,TODAY()&gt;N(M150)),AND(N(M150)=0,H150="Yes",N(I150)&gt;0,TODAY()-N(I150)&gt;N('Settings'!$B$3))),"FOLLOW-UP OVERDUE; ","")&amp;IF(AND(N(A150)&gt;0,TODAY()-N(A150)&gt;N('Settings'!$B$4)),"OPEN TOO LONG; ","")&amp;IF(O150="","NOBODY HANDLING; ",""))-2)))</f>
        <v/>
      </c>
    </row>
    <row r="151">
      <c r="A151" s="6" t="n"/>
      <c r="I151" s="6" t="n"/>
      <c r="M151" s="6" t="n"/>
      <c r="N151" s="6" t="n"/>
      <c r="P151" s="8">
        <f>IF(OR(NOT(OR(A151&lt;&gt;"",B151&lt;&gt;"",C151&lt;&gt;"",F151&lt;&gt;"")),N(A151)=0),"",IF(N(N151)&gt;0,N(N151),TODAY())-N(A151))</f>
        <v/>
      </c>
      <c r="Q151">
        <f>IF(OR(NOT(OR(A151&lt;&gt;"",B151&lt;&gt;"",C151&lt;&gt;"",F151&lt;&gt;"")),N(N151)&gt;0),"",IF(IF(N(A151)=0,"NO DATE OBSERVED; ","")&amp;IF(B151="","NO UNIT; ","")&amp;IF(AND(B151&lt;&gt;"",COUNTIF('Units'!$A$2:$A$300,B151)=0),"UNIT NOT ON LIST; ","")&amp;IF(G151="","NO EVIDENCE LINK; ","")&amp;IF(AND(H151="Yes",K151=""),"NOTICE SENT, NO COPY SAVED; ","")&amp;IF(AND(H151="Yes",N(I151)=0),"NOTICE SENT, NO DATE; ","")&amp;IF(AND(H151="Yes",J151=""),"NO DELIVERY METHOD; ","")&amp;IF(N(M151)=0,"NO FOLLOW-UP DATE; ","")&amp;IF(OR(AND(N(M151)&gt;0,TODAY()&gt;N(M151)),AND(N(M151)=0,H151="Yes",N(I151)&gt;0,TODAY()-N(I151)&gt;N('Settings'!$B$3))),"FOLLOW-UP OVERDUE; ","")&amp;IF(AND(N(A151)&gt;0,TODAY()-N(A151)&gt;N('Settings'!$B$4)),"OPEN TOO LONG; ","")&amp;IF(O151="","NOBODY HANDLING; ","")="","",LEFT(IF(N(A151)=0,"NO DATE OBSERVED; ","")&amp;IF(B151="","NO UNIT; ","")&amp;IF(AND(B151&lt;&gt;"",COUNTIF('Units'!$A$2:$A$300,B151)=0),"UNIT NOT ON LIST; ","")&amp;IF(G151="","NO EVIDENCE LINK; ","")&amp;IF(AND(H151="Yes",K151=""),"NOTICE SENT, NO COPY SAVED; ","")&amp;IF(AND(H151="Yes",N(I151)=0),"NOTICE SENT, NO DATE; ","")&amp;IF(AND(H151="Yes",J151=""),"NO DELIVERY METHOD; ","")&amp;IF(N(M151)=0,"NO FOLLOW-UP DATE; ","")&amp;IF(OR(AND(N(M151)&gt;0,TODAY()&gt;N(M151)),AND(N(M151)=0,H151="Yes",N(I151)&gt;0,TODAY()-N(I151)&gt;N('Settings'!$B$3))),"FOLLOW-UP OVERDUE; ","")&amp;IF(AND(N(A151)&gt;0,TODAY()-N(A151)&gt;N('Settings'!$B$4)),"OPEN TOO LONG; ","")&amp;IF(O151="","NOBODY HANDLING; ",""),LEN(IF(N(A151)=0,"NO DATE OBSERVED; ","")&amp;IF(B151="","NO UNIT; ","")&amp;IF(AND(B151&lt;&gt;"",COUNTIF('Units'!$A$2:$A$300,B151)=0),"UNIT NOT ON LIST; ","")&amp;IF(G151="","NO EVIDENCE LINK; ","")&amp;IF(AND(H151="Yes",K151=""),"NOTICE SENT, NO COPY SAVED; ","")&amp;IF(AND(H151="Yes",N(I151)=0),"NOTICE SENT, NO DATE; ","")&amp;IF(AND(H151="Yes",J151=""),"NO DELIVERY METHOD; ","")&amp;IF(N(M151)=0,"NO FOLLOW-UP DATE; ","")&amp;IF(OR(AND(N(M151)&gt;0,TODAY()&gt;N(M151)),AND(N(M151)=0,H151="Yes",N(I151)&gt;0,TODAY()-N(I151)&gt;N('Settings'!$B$3))),"FOLLOW-UP OVERDUE; ","")&amp;IF(AND(N(A151)&gt;0,TODAY()-N(A151)&gt;N('Settings'!$B$4)),"OPEN TOO LONG; ","")&amp;IF(O151="","NOBODY HANDLING; ",""))-2)))</f>
        <v/>
      </c>
    </row>
    <row r="152">
      <c r="A152" s="6" t="n"/>
      <c r="I152" s="6" t="n"/>
      <c r="M152" s="6" t="n"/>
      <c r="N152" s="6" t="n"/>
      <c r="P152" s="8">
        <f>IF(OR(NOT(OR(A152&lt;&gt;"",B152&lt;&gt;"",C152&lt;&gt;"",F152&lt;&gt;"")),N(A152)=0),"",IF(N(N152)&gt;0,N(N152),TODAY())-N(A152))</f>
        <v/>
      </c>
      <c r="Q152">
        <f>IF(OR(NOT(OR(A152&lt;&gt;"",B152&lt;&gt;"",C152&lt;&gt;"",F152&lt;&gt;"")),N(N152)&gt;0),"",IF(IF(N(A152)=0,"NO DATE OBSERVED; ","")&amp;IF(B152="","NO UNIT; ","")&amp;IF(AND(B152&lt;&gt;"",COUNTIF('Units'!$A$2:$A$300,B152)=0),"UNIT NOT ON LIST; ","")&amp;IF(G152="","NO EVIDENCE LINK; ","")&amp;IF(AND(H152="Yes",K152=""),"NOTICE SENT, NO COPY SAVED; ","")&amp;IF(AND(H152="Yes",N(I152)=0),"NOTICE SENT, NO DATE; ","")&amp;IF(AND(H152="Yes",J152=""),"NO DELIVERY METHOD; ","")&amp;IF(N(M152)=0,"NO FOLLOW-UP DATE; ","")&amp;IF(OR(AND(N(M152)&gt;0,TODAY()&gt;N(M152)),AND(N(M152)=0,H152="Yes",N(I152)&gt;0,TODAY()-N(I152)&gt;N('Settings'!$B$3))),"FOLLOW-UP OVERDUE; ","")&amp;IF(AND(N(A152)&gt;0,TODAY()-N(A152)&gt;N('Settings'!$B$4)),"OPEN TOO LONG; ","")&amp;IF(O152="","NOBODY HANDLING; ","")="","",LEFT(IF(N(A152)=0,"NO DATE OBSERVED; ","")&amp;IF(B152="","NO UNIT; ","")&amp;IF(AND(B152&lt;&gt;"",COUNTIF('Units'!$A$2:$A$300,B152)=0),"UNIT NOT ON LIST; ","")&amp;IF(G152="","NO EVIDENCE LINK; ","")&amp;IF(AND(H152="Yes",K152=""),"NOTICE SENT, NO COPY SAVED; ","")&amp;IF(AND(H152="Yes",N(I152)=0),"NOTICE SENT, NO DATE; ","")&amp;IF(AND(H152="Yes",J152=""),"NO DELIVERY METHOD; ","")&amp;IF(N(M152)=0,"NO FOLLOW-UP DATE; ","")&amp;IF(OR(AND(N(M152)&gt;0,TODAY()&gt;N(M152)),AND(N(M152)=0,H152="Yes",N(I152)&gt;0,TODAY()-N(I152)&gt;N('Settings'!$B$3))),"FOLLOW-UP OVERDUE; ","")&amp;IF(AND(N(A152)&gt;0,TODAY()-N(A152)&gt;N('Settings'!$B$4)),"OPEN TOO LONG; ","")&amp;IF(O152="","NOBODY HANDLING; ",""),LEN(IF(N(A152)=0,"NO DATE OBSERVED; ","")&amp;IF(B152="","NO UNIT; ","")&amp;IF(AND(B152&lt;&gt;"",COUNTIF('Units'!$A$2:$A$300,B152)=0),"UNIT NOT ON LIST; ","")&amp;IF(G152="","NO EVIDENCE LINK; ","")&amp;IF(AND(H152="Yes",K152=""),"NOTICE SENT, NO COPY SAVED; ","")&amp;IF(AND(H152="Yes",N(I152)=0),"NOTICE SENT, NO DATE; ","")&amp;IF(AND(H152="Yes",J152=""),"NO DELIVERY METHOD; ","")&amp;IF(N(M152)=0,"NO FOLLOW-UP DATE; ","")&amp;IF(OR(AND(N(M152)&gt;0,TODAY()&gt;N(M152)),AND(N(M152)=0,H152="Yes",N(I152)&gt;0,TODAY()-N(I152)&gt;N('Settings'!$B$3))),"FOLLOW-UP OVERDUE; ","")&amp;IF(AND(N(A152)&gt;0,TODAY()-N(A152)&gt;N('Settings'!$B$4)),"OPEN TOO LONG; ","")&amp;IF(O152="","NOBODY HANDLING; ",""))-2)))</f>
        <v/>
      </c>
    </row>
    <row r="153">
      <c r="A153" s="6" t="n"/>
      <c r="I153" s="6" t="n"/>
      <c r="M153" s="6" t="n"/>
      <c r="N153" s="6" t="n"/>
      <c r="P153" s="8">
        <f>IF(OR(NOT(OR(A153&lt;&gt;"",B153&lt;&gt;"",C153&lt;&gt;"",F153&lt;&gt;"")),N(A153)=0),"",IF(N(N153)&gt;0,N(N153),TODAY())-N(A153))</f>
        <v/>
      </c>
      <c r="Q153">
        <f>IF(OR(NOT(OR(A153&lt;&gt;"",B153&lt;&gt;"",C153&lt;&gt;"",F153&lt;&gt;"")),N(N153)&gt;0),"",IF(IF(N(A153)=0,"NO DATE OBSERVED; ","")&amp;IF(B153="","NO UNIT; ","")&amp;IF(AND(B153&lt;&gt;"",COUNTIF('Units'!$A$2:$A$300,B153)=0),"UNIT NOT ON LIST; ","")&amp;IF(G153="","NO EVIDENCE LINK; ","")&amp;IF(AND(H153="Yes",K153=""),"NOTICE SENT, NO COPY SAVED; ","")&amp;IF(AND(H153="Yes",N(I153)=0),"NOTICE SENT, NO DATE; ","")&amp;IF(AND(H153="Yes",J153=""),"NO DELIVERY METHOD; ","")&amp;IF(N(M153)=0,"NO FOLLOW-UP DATE; ","")&amp;IF(OR(AND(N(M153)&gt;0,TODAY()&gt;N(M153)),AND(N(M153)=0,H153="Yes",N(I153)&gt;0,TODAY()-N(I153)&gt;N('Settings'!$B$3))),"FOLLOW-UP OVERDUE; ","")&amp;IF(AND(N(A153)&gt;0,TODAY()-N(A153)&gt;N('Settings'!$B$4)),"OPEN TOO LONG; ","")&amp;IF(O153="","NOBODY HANDLING; ","")="","",LEFT(IF(N(A153)=0,"NO DATE OBSERVED; ","")&amp;IF(B153="","NO UNIT; ","")&amp;IF(AND(B153&lt;&gt;"",COUNTIF('Units'!$A$2:$A$300,B153)=0),"UNIT NOT ON LIST; ","")&amp;IF(G153="","NO EVIDENCE LINK; ","")&amp;IF(AND(H153="Yes",K153=""),"NOTICE SENT, NO COPY SAVED; ","")&amp;IF(AND(H153="Yes",N(I153)=0),"NOTICE SENT, NO DATE; ","")&amp;IF(AND(H153="Yes",J153=""),"NO DELIVERY METHOD; ","")&amp;IF(N(M153)=0,"NO FOLLOW-UP DATE; ","")&amp;IF(OR(AND(N(M153)&gt;0,TODAY()&gt;N(M153)),AND(N(M153)=0,H153="Yes",N(I153)&gt;0,TODAY()-N(I153)&gt;N('Settings'!$B$3))),"FOLLOW-UP OVERDUE; ","")&amp;IF(AND(N(A153)&gt;0,TODAY()-N(A153)&gt;N('Settings'!$B$4)),"OPEN TOO LONG; ","")&amp;IF(O153="","NOBODY HANDLING; ",""),LEN(IF(N(A153)=0,"NO DATE OBSERVED; ","")&amp;IF(B153="","NO UNIT; ","")&amp;IF(AND(B153&lt;&gt;"",COUNTIF('Units'!$A$2:$A$300,B153)=0),"UNIT NOT ON LIST; ","")&amp;IF(G153="","NO EVIDENCE LINK; ","")&amp;IF(AND(H153="Yes",K153=""),"NOTICE SENT, NO COPY SAVED; ","")&amp;IF(AND(H153="Yes",N(I153)=0),"NOTICE SENT, NO DATE; ","")&amp;IF(AND(H153="Yes",J153=""),"NO DELIVERY METHOD; ","")&amp;IF(N(M153)=0,"NO FOLLOW-UP DATE; ","")&amp;IF(OR(AND(N(M153)&gt;0,TODAY()&gt;N(M153)),AND(N(M153)=0,H153="Yes",N(I153)&gt;0,TODAY()-N(I153)&gt;N('Settings'!$B$3))),"FOLLOW-UP OVERDUE; ","")&amp;IF(AND(N(A153)&gt;0,TODAY()-N(A153)&gt;N('Settings'!$B$4)),"OPEN TOO LONG; ","")&amp;IF(O153="","NOBODY HANDLING; ",""))-2)))</f>
        <v/>
      </c>
    </row>
    <row r="154">
      <c r="A154" s="6" t="n"/>
      <c r="I154" s="6" t="n"/>
      <c r="M154" s="6" t="n"/>
      <c r="N154" s="6" t="n"/>
      <c r="P154" s="8">
        <f>IF(OR(NOT(OR(A154&lt;&gt;"",B154&lt;&gt;"",C154&lt;&gt;"",F154&lt;&gt;"")),N(A154)=0),"",IF(N(N154)&gt;0,N(N154),TODAY())-N(A154))</f>
        <v/>
      </c>
      <c r="Q154">
        <f>IF(OR(NOT(OR(A154&lt;&gt;"",B154&lt;&gt;"",C154&lt;&gt;"",F154&lt;&gt;"")),N(N154)&gt;0),"",IF(IF(N(A154)=0,"NO DATE OBSERVED; ","")&amp;IF(B154="","NO UNIT; ","")&amp;IF(AND(B154&lt;&gt;"",COUNTIF('Units'!$A$2:$A$300,B154)=0),"UNIT NOT ON LIST; ","")&amp;IF(G154="","NO EVIDENCE LINK; ","")&amp;IF(AND(H154="Yes",K154=""),"NOTICE SENT, NO COPY SAVED; ","")&amp;IF(AND(H154="Yes",N(I154)=0),"NOTICE SENT, NO DATE; ","")&amp;IF(AND(H154="Yes",J154=""),"NO DELIVERY METHOD; ","")&amp;IF(N(M154)=0,"NO FOLLOW-UP DATE; ","")&amp;IF(OR(AND(N(M154)&gt;0,TODAY()&gt;N(M154)),AND(N(M154)=0,H154="Yes",N(I154)&gt;0,TODAY()-N(I154)&gt;N('Settings'!$B$3))),"FOLLOW-UP OVERDUE; ","")&amp;IF(AND(N(A154)&gt;0,TODAY()-N(A154)&gt;N('Settings'!$B$4)),"OPEN TOO LONG; ","")&amp;IF(O154="","NOBODY HANDLING; ","")="","",LEFT(IF(N(A154)=0,"NO DATE OBSERVED; ","")&amp;IF(B154="","NO UNIT; ","")&amp;IF(AND(B154&lt;&gt;"",COUNTIF('Units'!$A$2:$A$300,B154)=0),"UNIT NOT ON LIST; ","")&amp;IF(G154="","NO EVIDENCE LINK; ","")&amp;IF(AND(H154="Yes",K154=""),"NOTICE SENT, NO COPY SAVED; ","")&amp;IF(AND(H154="Yes",N(I154)=0),"NOTICE SENT, NO DATE; ","")&amp;IF(AND(H154="Yes",J154=""),"NO DELIVERY METHOD; ","")&amp;IF(N(M154)=0,"NO FOLLOW-UP DATE; ","")&amp;IF(OR(AND(N(M154)&gt;0,TODAY()&gt;N(M154)),AND(N(M154)=0,H154="Yes",N(I154)&gt;0,TODAY()-N(I154)&gt;N('Settings'!$B$3))),"FOLLOW-UP OVERDUE; ","")&amp;IF(AND(N(A154)&gt;0,TODAY()-N(A154)&gt;N('Settings'!$B$4)),"OPEN TOO LONG; ","")&amp;IF(O154="","NOBODY HANDLING; ",""),LEN(IF(N(A154)=0,"NO DATE OBSERVED; ","")&amp;IF(B154="","NO UNIT; ","")&amp;IF(AND(B154&lt;&gt;"",COUNTIF('Units'!$A$2:$A$300,B154)=0),"UNIT NOT ON LIST; ","")&amp;IF(G154="","NO EVIDENCE LINK; ","")&amp;IF(AND(H154="Yes",K154=""),"NOTICE SENT, NO COPY SAVED; ","")&amp;IF(AND(H154="Yes",N(I154)=0),"NOTICE SENT, NO DATE; ","")&amp;IF(AND(H154="Yes",J154=""),"NO DELIVERY METHOD; ","")&amp;IF(N(M154)=0,"NO FOLLOW-UP DATE; ","")&amp;IF(OR(AND(N(M154)&gt;0,TODAY()&gt;N(M154)),AND(N(M154)=0,H154="Yes",N(I154)&gt;0,TODAY()-N(I154)&gt;N('Settings'!$B$3))),"FOLLOW-UP OVERDUE; ","")&amp;IF(AND(N(A154)&gt;0,TODAY()-N(A154)&gt;N('Settings'!$B$4)),"OPEN TOO LONG; ","")&amp;IF(O154="","NOBODY HANDLING; ",""))-2)))</f>
        <v/>
      </c>
    </row>
    <row r="155">
      <c r="A155" s="6" t="n"/>
      <c r="I155" s="6" t="n"/>
      <c r="M155" s="6" t="n"/>
      <c r="N155" s="6" t="n"/>
      <c r="P155" s="8">
        <f>IF(OR(NOT(OR(A155&lt;&gt;"",B155&lt;&gt;"",C155&lt;&gt;"",F155&lt;&gt;"")),N(A155)=0),"",IF(N(N155)&gt;0,N(N155),TODAY())-N(A155))</f>
        <v/>
      </c>
      <c r="Q155">
        <f>IF(OR(NOT(OR(A155&lt;&gt;"",B155&lt;&gt;"",C155&lt;&gt;"",F155&lt;&gt;"")),N(N155)&gt;0),"",IF(IF(N(A155)=0,"NO DATE OBSERVED; ","")&amp;IF(B155="","NO UNIT; ","")&amp;IF(AND(B155&lt;&gt;"",COUNTIF('Units'!$A$2:$A$300,B155)=0),"UNIT NOT ON LIST; ","")&amp;IF(G155="","NO EVIDENCE LINK; ","")&amp;IF(AND(H155="Yes",K155=""),"NOTICE SENT, NO COPY SAVED; ","")&amp;IF(AND(H155="Yes",N(I155)=0),"NOTICE SENT, NO DATE; ","")&amp;IF(AND(H155="Yes",J155=""),"NO DELIVERY METHOD; ","")&amp;IF(N(M155)=0,"NO FOLLOW-UP DATE; ","")&amp;IF(OR(AND(N(M155)&gt;0,TODAY()&gt;N(M155)),AND(N(M155)=0,H155="Yes",N(I155)&gt;0,TODAY()-N(I155)&gt;N('Settings'!$B$3))),"FOLLOW-UP OVERDUE; ","")&amp;IF(AND(N(A155)&gt;0,TODAY()-N(A155)&gt;N('Settings'!$B$4)),"OPEN TOO LONG; ","")&amp;IF(O155="","NOBODY HANDLING; ","")="","",LEFT(IF(N(A155)=0,"NO DATE OBSERVED; ","")&amp;IF(B155="","NO UNIT; ","")&amp;IF(AND(B155&lt;&gt;"",COUNTIF('Units'!$A$2:$A$300,B155)=0),"UNIT NOT ON LIST; ","")&amp;IF(G155="","NO EVIDENCE LINK; ","")&amp;IF(AND(H155="Yes",K155=""),"NOTICE SENT, NO COPY SAVED; ","")&amp;IF(AND(H155="Yes",N(I155)=0),"NOTICE SENT, NO DATE; ","")&amp;IF(AND(H155="Yes",J155=""),"NO DELIVERY METHOD; ","")&amp;IF(N(M155)=0,"NO FOLLOW-UP DATE; ","")&amp;IF(OR(AND(N(M155)&gt;0,TODAY()&gt;N(M155)),AND(N(M155)=0,H155="Yes",N(I155)&gt;0,TODAY()-N(I155)&gt;N('Settings'!$B$3))),"FOLLOW-UP OVERDUE; ","")&amp;IF(AND(N(A155)&gt;0,TODAY()-N(A155)&gt;N('Settings'!$B$4)),"OPEN TOO LONG; ","")&amp;IF(O155="","NOBODY HANDLING; ",""),LEN(IF(N(A155)=0,"NO DATE OBSERVED; ","")&amp;IF(B155="","NO UNIT; ","")&amp;IF(AND(B155&lt;&gt;"",COUNTIF('Units'!$A$2:$A$300,B155)=0),"UNIT NOT ON LIST; ","")&amp;IF(G155="","NO EVIDENCE LINK; ","")&amp;IF(AND(H155="Yes",K155=""),"NOTICE SENT, NO COPY SAVED; ","")&amp;IF(AND(H155="Yes",N(I155)=0),"NOTICE SENT, NO DATE; ","")&amp;IF(AND(H155="Yes",J155=""),"NO DELIVERY METHOD; ","")&amp;IF(N(M155)=0,"NO FOLLOW-UP DATE; ","")&amp;IF(OR(AND(N(M155)&gt;0,TODAY()&gt;N(M155)),AND(N(M155)=0,H155="Yes",N(I155)&gt;0,TODAY()-N(I155)&gt;N('Settings'!$B$3))),"FOLLOW-UP OVERDUE; ","")&amp;IF(AND(N(A155)&gt;0,TODAY()-N(A155)&gt;N('Settings'!$B$4)),"OPEN TOO LONG; ","")&amp;IF(O155="","NOBODY HANDLING; ",""))-2)))</f>
        <v/>
      </c>
    </row>
    <row r="156">
      <c r="A156" s="6" t="n"/>
      <c r="I156" s="6" t="n"/>
      <c r="M156" s="6" t="n"/>
      <c r="N156" s="6" t="n"/>
      <c r="P156" s="8">
        <f>IF(OR(NOT(OR(A156&lt;&gt;"",B156&lt;&gt;"",C156&lt;&gt;"",F156&lt;&gt;"")),N(A156)=0),"",IF(N(N156)&gt;0,N(N156),TODAY())-N(A156))</f>
        <v/>
      </c>
      <c r="Q156">
        <f>IF(OR(NOT(OR(A156&lt;&gt;"",B156&lt;&gt;"",C156&lt;&gt;"",F156&lt;&gt;"")),N(N156)&gt;0),"",IF(IF(N(A156)=0,"NO DATE OBSERVED; ","")&amp;IF(B156="","NO UNIT; ","")&amp;IF(AND(B156&lt;&gt;"",COUNTIF('Units'!$A$2:$A$300,B156)=0),"UNIT NOT ON LIST; ","")&amp;IF(G156="","NO EVIDENCE LINK; ","")&amp;IF(AND(H156="Yes",K156=""),"NOTICE SENT, NO COPY SAVED; ","")&amp;IF(AND(H156="Yes",N(I156)=0),"NOTICE SENT, NO DATE; ","")&amp;IF(AND(H156="Yes",J156=""),"NO DELIVERY METHOD; ","")&amp;IF(N(M156)=0,"NO FOLLOW-UP DATE; ","")&amp;IF(OR(AND(N(M156)&gt;0,TODAY()&gt;N(M156)),AND(N(M156)=0,H156="Yes",N(I156)&gt;0,TODAY()-N(I156)&gt;N('Settings'!$B$3))),"FOLLOW-UP OVERDUE; ","")&amp;IF(AND(N(A156)&gt;0,TODAY()-N(A156)&gt;N('Settings'!$B$4)),"OPEN TOO LONG; ","")&amp;IF(O156="","NOBODY HANDLING; ","")="","",LEFT(IF(N(A156)=0,"NO DATE OBSERVED; ","")&amp;IF(B156="","NO UNIT; ","")&amp;IF(AND(B156&lt;&gt;"",COUNTIF('Units'!$A$2:$A$300,B156)=0),"UNIT NOT ON LIST; ","")&amp;IF(G156="","NO EVIDENCE LINK; ","")&amp;IF(AND(H156="Yes",K156=""),"NOTICE SENT, NO COPY SAVED; ","")&amp;IF(AND(H156="Yes",N(I156)=0),"NOTICE SENT, NO DATE; ","")&amp;IF(AND(H156="Yes",J156=""),"NO DELIVERY METHOD; ","")&amp;IF(N(M156)=0,"NO FOLLOW-UP DATE; ","")&amp;IF(OR(AND(N(M156)&gt;0,TODAY()&gt;N(M156)),AND(N(M156)=0,H156="Yes",N(I156)&gt;0,TODAY()-N(I156)&gt;N('Settings'!$B$3))),"FOLLOW-UP OVERDUE; ","")&amp;IF(AND(N(A156)&gt;0,TODAY()-N(A156)&gt;N('Settings'!$B$4)),"OPEN TOO LONG; ","")&amp;IF(O156="","NOBODY HANDLING; ",""),LEN(IF(N(A156)=0,"NO DATE OBSERVED; ","")&amp;IF(B156="","NO UNIT; ","")&amp;IF(AND(B156&lt;&gt;"",COUNTIF('Units'!$A$2:$A$300,B156)=0),"UNIT NOT ON LIST; ","")&amp;IF(G156="","NO EVIDENCE LINK; ","")&amp;IF(AND(H156="Yes",K156=""),"NOTICE SENT, NO COPY SAVED; ","")&amp;IF(AND(H156="Yes",N(I156)=0),"NOTICE SENT, NO DATE; ","")&amp;IF(AND(H156="Yes",J156=""),"NO DELIVERY METHOD; ","")&amp;IF(N(M156)=0,"NO FOLLOW-UP DATE; ","")&amp;IF(OR(AND(N(M156)&gt;0,TODAY()&gt;N(M156)),AND(N(M156)=0,H156="Yes",N(I156)&gt;0,TODAY()-N(I156)&gt;N('Settings'!$B$3))),"FOLLOW-UP OVERDUE; ","")&amp;IF(AND(N(A156)&gt;0,TODAY()-N(A156)&gt;N('Settings'!$B$4)),"OPEN TOO LONG; ","")&amp;IF(O156="","NOBODY HANDLING; ",""))-2)))</f>
        <v/>
      </c>
    </row>
    <row r="157">
      <c r="A157" s="6" t="n"/>
      <c r="I157" s="6" t="n"/>
      <c r="M157" s="6" t="n"/>
      <c r="N157" s="6" t="n"/>
      <c r="P157" s="8">
        <f>IF(OR(NOT(OR(A157&lt;&gt;"",B157&lt;&gt;"",C157&lt;&gt;"",F157&lt;&gt;"")),N(A157)=0),"",IF(N(N157)&gt;0,N(N157),TODAY())-N(A157))</f>
        <v/>
      </c>
      <c r="Q157">
        <f>IF(OR(NOT(OR(A157&lt;&gt;"",B157&lt;&gt;"",C157&lt;&gt;"",F157&lt;&gt;"")),N(N157)&gt;0),"",IF(IF(N(A157)=0,"NO DATE OBSERVED; ","")&amp;IF(B157="","NO UNIT; ","")&amp;IF(AND(B157&lt;&gt;"",COUNTIF('Units'!$A$2:$A$300,B157)=0),"UNIT NOT ON LIST; ","")&amp;IF(G157="","NO EVIDENCE LINK; ","")&amp;IF(AND(H157="Yes",K157=""),"NOTICE SENT, NO COPY SAVED; ","")&amp;IF(AND(H157="Yes",N(I157)=0),"NOTICE SENT, NO DATE; ","")&amp;IF(AND(H157="Yes",J157=""),"NO DELIVERY METHOD; ","")&amp;IF(N(M157)=0,"NO FOLLOW-UP DATE; ","")&amp;IF(OR(AND(N(M157)&gt;0,TODAY()&gt;N(M157)),AND(N(M157)=0,H157="Yes",N(I157)&gt;0,TODAY()-N(I157)&gt;N('Settings'!$B$3))),"FOLLOW-UP OVERDUE; ","")&amp;IF(AND(N(A157)&gt;0,TODAY()-N(A157)&gt;N('Settings'!$B$4)),"OPEN TOO LONG; ","")&amp;IF(O157="","NOBODY HANDLING; ","")="","",LEFT(IF(N(A157)=0,"NO DATE OBSERVED; ","")&amp;IF(B157="","NO UNIT; ","")&amp;IF(AND(B157&lt;&gt;"",COUNTIF('Units'!$A$2:$A$300,B157)=0),"UNIT NOT ON LIST; ","")&amp;IF(G157="","NO EVIDENCE LINK; ","")&amp;IF(AND(H157="Yes",K157=""),"NOTICE SENT, NO COPY SAVED; ","")&amp;IF(AND(H157="Yes",N(I157)=0),"NOTICE SENT, NO DATE; ","")&amp;IF(AND(H157="Yes",J157=""),"NO DELIVERY METHOD; ","")&amp;IF(N(M157)=0,"NO FOLLOW-UP DATE; ","")&amp;IF(OR(AND(N(M157)&gt;0,TODAY()&gt;N(M157)),AND(N(M157)=0,H157="Yes",N(I157)&gt;0,TODAY()-N(I157)&gt;N('Settings'!$B$3))),"FOLLOW-UP OVERDUE; ","")&amp;IF(AND(N(A157)&gt;0,TODAY()-N(A157)&gt;N('Settings'!$B$4)),"OPEN TOO LONG; ","")&amp;IF(O157="","NOBODY HANDLING; ",""),LEN(IF(N(A157)=0,"NO DATE OBSERVED; ","")&amp;IF(B157="","NO UNIT; ","")&amp;IF(AND(B157&lt;&gt;"",COUNTIF('Units'!$A$2:$A$300,B157)=0),"UNIT NOT ON LIST; ","")&amp;IF(G157="","NO EVIDENCE LINK; ","")&amp;IF(AND(H157="Yes",K157=""),"NOTICE SENT, NO COPY SAVED; ","")&amp;IF(AND(H157="Yes",N(I157)=0),"NOTICE SENT, NO DATE; ","")&amp;IF(AND(H157="Yes",J157=""),"NO DELIVERY METHOD; ","")&amp;IF(N(M157)=0,"NO FOLLOW-UP DATE; ","")&amp;IF(OR(AND(N(M157)&gt;0,TODAY()&gt;N(M157)),AND(N(M157)=0,H157="Yes",N(I157)&gt;0,TODAY()-N(I157)&gt;N('Settings'!$B$3))),"FOLLOW-UP OVERDUE; ","")&amp;IF(AND(N(A157)&gt;0,TODAY()-N(A157)&gt;N('Settings'!$B$4)),"OPEN TOO LONG; ","")&amp;IF(O157="","NOBODY HANDLING; ",""))-2)))</f>
        <v/>
      </c>
    </row>
    <row r="158">
      <c r="A158" s="6" t="n"/>
      <c r="I158" s="6" t="n"/>
      <c r="M158" s="6" t="n"/>
      <c r="N158" s="6" t="n"/>
      <c r="P158" s="8">
        <f>IF(OR(NOT(OR(A158&lt;&gt;"",B158&lt;&gt;"",C158&lt;&gt;"",F158&lt;&gt;"")),N(A158)=0),"",IF(N(N158)&gt;0,N(N158),TODAY())-N(A158))</f>
        <v/>
      </c>
      <c r="Q158">
        <f>IF(OR(NOT(OR(A158&lt;&gt;"",B158&lt;&gt;"",C158&lt;&gt;"",F158&lt;&gt;"")),N(N158)&gt;0),"",IF(IF(N(A158)=0,"NO DATE OBSERVED; ","")&amp;IF(B158="","NO UNIT; ","")&amp;IF(AND(B158&lt;&gt;"",COUNTIF('Units'!$A$2:$A$300,B158)=0),"UNIT NOT ON LIST; ","")&amp;IF(G158="","NO EVIDENCE LINK; ","")&amp;IF(AND(H158="Yes",K158=""),"NOTICE SENT, NO COPY SAVED; ","")&amp;IF(AND(H158="Yes",N(I158)=0),"NOTICE SENT, NO DATE; ","")&amp;IF(AND(H158="Yes",J158=""),"NO DELIVERY METHOD; ","")&amp;IF(N(M158)=0,"NO FOLLOW-UP DATE; ","")&amp;IF(OR(AND(N(M158)&gt;0,TODAY()&gt;N(M158)),AND(N(M158)=0,H158="Yes",N(I158)&gt;0,TODAY()-N(I158)&gt;N('Settings'!$B$3))),"FOLLOW-UP OVERDUE; ","")&amp;IF(AND(N(A158)&gt;0,TODAY()-N(A158)&gt;N('Settings'!$B$4)),"OPEN TOO LONG; ","")&amp;IF(O158="","NOBODY HANDLING; ","")="","",LEFT(IF(N(A158)=0,"NO DATE OBSERVED; ","")&amp;IF(B158="","NO UNIT; ","")&amp;IF(AND(B158&lt;&gt;"",COUNTIF('Units'!$A$2:$A$300,B158)=0),"UNIT NOT ON LIST; ","")&amp;IF(G158="","NO EVIDENCE LINK; ","")&amp;IF(AND(H158="Yes",K158=""),"NOTICE SENT, NO COPY SAVED; ","")&amp;IF(AND(H158="Yes",N(I158)=0),"NOTICE SENT, NO DATE; ","")&amp;IF(AND(H158="Yes",J158=""),"NO DELIVERY METHOD; ","")&amp;IF(N(M158)=0,"NO FOLLOW-UP DATE; ","")&amp;IF(OR(AND(N(M158)&gt;0,TODAY()&gt;N(M158)),AND(N(M158)=0,H158="Yes",N(I158)&gt;0,TODAY()-N(I158)&gt;N('Settings'!$B$3))),"FOLLOW-UP OVERDUE; ","")&amp;IF(AND(N(A158)&gt;0,TODAY()-N(A158)&gt;N('Settings'!$B$4)),"OPEN TOO LONG; ","")&amp;IF(O158="","NOBODY HANDLING; ",""),LEN(IF(N(A158)=0,"NO DATE OBSERVED; ","")&amp;IF(B158="","NO UNIT; ","")&amp;IF(AND(B158&lt;&gt;"",COUNTIF('Units'!$A$2:$A$300,B158)=0),"UNIT NOT ON LIST; ","")&amp;IF(G158="","NO EVIDENCE LINK; ","")&amp;IF(AND(H158="Yes",K158=""),"NOTICE SENT, NO COPY SAVED; ","")&amp;IF(AND(H158="Yes",N(I158)=0),"NOTICE SENT, NO DATE; ","")&amp;IF(AND(H158="Yes",J158=""),"NO DELIVERY METHOD; ","")&amp;IF(N(M158)=0,"NO FOLLOW-UP DATE; ","")&amp;IF(OR(AND(N(M158)&gt;0,TODAY()&gt;N(M158)),AND(N(M158)=0,H158="Yes",N(I158)&gt;0,TODAY()-N(I158)&gt;N('Settings'!$B$3))),"FOLLOW-UP OVERDUE; ","")&amp;IF(AND(N(A158)&gt;0,TODAY()-N(A158)&gt;N('Settings'!$B$4)),"OPEN TOO LONG; ","")&amp;IF(O158="","NOBODY HANDLING; ",""))-2)))</f>
        <v/>
      </c>
    </row>
    <row r="159">
      <c r="A159" s="6" t="n"/>
      <c r="I159" s="6" t="n"/>
      <c r="M159" s="6" t="n"/>
      <c r="N159" s="6" t="n"/>
      <c r="P159" s="8">
        <f>IF(OR(NOT(OR(A159&lt;&gt;"",B159&lt;&gt;"",C159&lt;&gt;"",F159&lt;&gt;"")),N(A159)=0),"",IF(N(N159)&gt;0,N(N159),TODAY())-N(A159))</f>
        <v/>
      </c>
      <c r="Q159">
        <f>IF(OR(NOT(OR(A159&lt;&gt;"",B159&lt;&gt;"",C159&lt;&gt;"",F159&lt;&gt;"")),N(N159)&gt;0),"",IF(IF(N(A159)=0,"NO DATE OBSERVED; ","")&amp;IF(B159="","NO UNIT; ","")&amp;IF(AND(B159&lt;&gt;"",COUNTIF('Units'!$A$2:$A$300,B159)=0),"UNIT NOT ON LIST; ","")&amp;IF(G159="","NO EVIDENCE LINK; ","")&amp;IF(AND(H159="Yes",K159=""),"NOTICE SENT, NO COPY SAVED; ","")&amp;IF(AND(H159="Yes",N(I159)=0),"NOTICE SENT, NO DATE; ","")&amp;IF(AND(H159="Yes",J159=""),"NO DELIVERY METHOD; ","")&amp;IF(N(M159)=0,"NO FOLLOW-UP DATE; ","")&amp;IF(OR(AND(N(M159)&gt;0,TODAY()&gt;N(M159)),AND(N(M159)=0,H159="Yes",N(I159)&gt;0,TODAY()-N(I159)&gt;N('Settings'!$B$3))),"FOLLOW-UP OVERDUE; ","")&amp;IF(AND(N(A159)&gt;0,TODAY()-N(A159)&gt;N('Settings'!$B$4)),"OPEN TOO LONG; ","")&amp;IF(O159="","NOBODY HANDLING; ","")="","",LEFT(IF(N(A159)=0,"NO DATE OBSERVED; ","")&amp;IF(B159="","NO UNIT; ","")&amp;IF(AND(B159&lt;&gt;"",COUNTIF('Units'!$A$2:$A$300,B159)=0),"UNIT NOT ON LIST; ","")&amp;IF(G159="","NO EVIDENCE LINK; ","")&amp;IF(AND(H159="Yes",K159=""),"NOTICE SENT, NO COPY SAVED; ","")&amp;IF(AND(H159="Yes",N(I159)=0),"NOTICE SENT, NO DATE; ","")&amp;IF(AND(H159="Yes",J159=""),"NO DELIVERY METHOD; ","")&amp;IF(N(M159)=0,"NO FOLLOW-UP DATE; ","")&amp;IF(OR(AND(N(M159)&gt;0,TODAY()&gt;N(M159)),AND(N(M159)=0,H159="Yes",N(I159)&gt;0,TODAY()-N(I159)&gt;N('Settings'!$B$3))),"FOLLOW-UP OVERDUE; ","")&amp;IF(AND(N(A159)&gt;0,TODAY()-N(A159)&gt;N('Settings'!$B$4)),"OPEN TOO LONG; ","")&amp;IF(O159="","NOBODY HANDLING; ",""),LEN(IF(N(A159)=0,"NO DATE OBSERVED; ","")&amp;IF(B159="","NO UNIT; ","")&amp;IF(AND(B159&lt;&gt;"",COUNTIF('Units'!$A$2:$A$300,B159)=0),"UNIT NOT ON LIST; ","")&amp;IF(G159="","NO EVIDENCE LINK; ","")&amp;IF(AND(H159="Yes",K159=""),"NOTICE SENT, NO COPY SAVED; ","")&amp;IF(AND(H159="Yes",N(I159)=0),"NOTICE SENT, NO DATE; ","")&amp;IF(AND(H159="Yes",J159=""),"NO DELIVERY METHOD; ","")&amp;IF(N(M159)=0,"NO FOLLOW-UP DATE; ","")&amp;IF(OR(AND(N(M159)&gt;0,TODAY()&gt;N(M159)),AND(N(M159)=0,H159="Yes",N(I159)&gt;0,TODAY()-N(I159)&gt;N('Settings'!$B$3))),"FOLLOW-UP OVERDUE; ","")&amp;IF(AND(N(A159)&gt;0,TODAY()-N(A159)&gt;N('Settings'!$B$4)),"OPEN TOO LONG; ","")&amp;IF(O159="","NOBODY HANDLING; ",""))-2)))</f>
        <v/>
      </c>
    </row>
    <row r="160">
      <c r="A160" s="6" t="n"/>
      <c r="I160" s="6" t="n"/>
      <c r="M160" s="6" t="n"/>
      <c r="N160" s="6" t="n"/>
      <c r="P160" s="8">
        <f>IF(OR(NOT(OR(A160&lt;&gt;"",B160&lt;&gt;"",C160&lt;&gt;"",F160&lt;&gt;"")),N(A160)=0),"",IF(N(N160)&gt;0,N(N160),TODAY())-N(A160))</f>
        <v/>
      </c>
      <c r="Q160">
        <f>IF(OR(NOT(OR(A160&lt;&gt;"",B160&lt;&gt;"",C160&lt;&gt;"",F160&lt;&gt;"")),N(N160)&gt;0),"",IF(IF(N(A160)=0,"NO DATE OBSERVED; ","")&amp;IF(B160="","NO UNIT; ","")&amp;IF(AND(B160&lt;&gt;"",COUNTIF('Units'!$A$2:$A$300,B160)=0),"UNIT NOT ON LIST; ","")&amp;IF(G160="","NO EVIDENCE LINK; ","")&amp;IF(AND(H160="Yes",K160=""),"NOTICE SENT, NO COPY SAVED; ","")&amp;IF(AND(H160="Yes",N(I160)=0),"NOTICE SENT, NO DATE; ","")&amp;IF(AND(H160="Yes",J160=""),"NO DELIVERY METHOD; ","")&amp;IF(N(M160)=0,"NO FOLLOW-UP DATE; ","")&amp;IF(OR(AND(N(M160)&gt;0,TODAY()&gt;N(M160)),AND(N(M160)=0,H160="Yes",N(I160)&gt;0,TODAY()-N(I160)&gt;N('Settings'!$B$3))),"FOLLOW-UP OVERDUE; ","")&amp;IF(AND(N(A160)&gt;0,TODAY()-N(A160)&gt;N('Settings'!$B$4)),"OPEN TOO LONG; ","")&amp;IF(O160="","NOBODY HANDLING; ","")="","",LEFT(IF(N(A160)=0,"NO DATE OBSERVED; ","")&amp;IF(B160="","NO UNIT; ","")&amp;IF(AND(B160&lt;&gt;"",COUNTIF('Units'!$A$2:$A$300,B160)=0),"UNIT NOT ON LIST; ","")&amp;IF(G160="","NO EVIDENCE LINK; ","")&amp;IF(AND(H160="Yes",K160=""),"NOTICE SENT, NO COPY SAVED; ","")&amp;IF(AND(H160="Yes",N(I160)=0),"NOTICE SENT, NO DATE; ","")&amp;IF(AND(H160="Yes",J160=""),"NO DELIVERY METHOD; ","")&amp;IF(N(M160)=0,"NO FOLLOW-UP DATE; ","")&amp;IF(OR(AND(N(M160)&gt;0,TODAY()&gt;N(M160)),AND(N(M160)=0,H160="Yes",N(I160)&gt;0,TODAY()-N(I160)&gt;N('Settings'!$B$3))),"FOLLOW-UP OVERDUE; ","")&amp;IF(AND(N(A160)&gt;0,TODAY()-N(A160)&gt;N('Settings'!$B$4)),"OPEN TOO LONG; ","")&amp;IF(O160="","NOBODY HANDLING; ",""),LEN(IF(N(A160)=0,"NO DATE OBSERVED; ","")&amp;IF(B160="","NO UNIT; ","")&amp;IF(AND(B160&lt;&gt;"",COUNTIF('Units'!$A$2:$A$300,B160)=0),"UNIT NOT ON LIST; ","")&amp;IF(G160="","NO EVIDENCE LINK; ","")&amp;IF(AND(H160="Yes",K160=""),"NOTICE SENT, NO COPY SAVED; ","")&amp;IF(AND(H160="Yes",N(I160)=0),"NOTICE SENT, NO DATE; ","")&amp;IF(AND(H160="Yes",J160=""),"NO DELIVERY METHOD; ","")&amp;IF(N(M160)=0,"NO FOLLOW-UP DATE; ","")&amp;IF(OR(AND(N(M160)&gt;0,TODAY()&gt;N(M160)),AND(N(M160)=0,H160="Yes",N(I160)&gt;0,TODAY()-N(I160)&gt;N('Settings'!$B$3))),"FOLLOW-UP OVERDUE; ","")&amp;IF(AND(N(A160)&gt;0,TODAY()-N(A160)&gt;N('Settings'!$B$4)),"OPEN TOO LONG; ","")&amp;IF(O160="","NOBODY HANDLING; ",""))-2)))</f>
        <v/>
      </c>
    </row>
    <row r="161">
      <c r="A161" s="6" t="n"/>
      <c r="I161" s="6" t="n"/>
      <c r="M161" s="6" t="n"/>
      <c r="N161" s="6" t="n"/>
      <c r="P161" s="8">
        <f>IF(OR(NOT(OR(A161&lt;&gt;"",B161&lt;&gt;"",C161&lt;&gt;"",F161&lt;&gt;"")),N(A161)=0),"",IF(N(N161)&gt;0,N(N161),TODAY())-N(A161))</f>
        <v/>
      </c>
      <c r="Q161">
        <f>IF(OR(NOT(OR(A161&lt;&gt;"",B161&lt;&gt;"",C161&lt;&gt;"",F161&lt;&gt;"")),N(N161)&gt;0),"",IF(IF(N(A161)=0,"NO DATE OBSERVED; ","")&amp;IF(B161="","NO UNIT; ","")&amp;IF(AND(B161&lt;&gt;"",COUNTIF('Units'!$A$2:$A$300,B161)=0),"UNIT NOT ON LIST; ","")&amp;IF(G161="","NO EVIDENCE LINK; ","")&amp;IF(AND(H161="Yes",K161=""),"NOTICE SENT, NO COPY SAVED; ","")&amp;IF(AND(H161="Yes",N(I161)=0),"NOTICE SENT, NO DATE; ","")&amp;IF(AND(H161="Yes",J161=""),"NO DELIVERY METHOD; ","")&amp;IF(N(M161)=0,"NO FOLLOW-UP DATE; ","")&amp;IF(OR(AND(N(M161)&gt;0,TODAY()&gt;N(M161)),AND(N(M161)=0,H161="Yes",N(I161)&gt;0,TODAY()-N(I161)&gt;N('Settings'!$B$3))),"FOLLOW-UP OVERDUE; ","")&amp;IF(AND(N(A161)&gt;0,TODAY()-N(A161)&gt;N('Settings'!$B$4)),"OPEN TOO LONG; ","")&amp;IF(O161="","NOBODY HANDLING; ","")="","",LEFT(IF(N(A161)=0,"NO DATE OBSERVED; ","")&amp;IF(B161="","NO UNIT; ","")&amp;IF(AND(B161&lt;&gt;"",COUNTIF('Units'!$A$2:$A$300,B161)=0),"UNIT NOT ON LIST; ","")&amp;IF(G161="","NO EVIDENCE LINK; ","")&amp;IF(AND(H161="Yes",K161=""),"NOTICE SENT, NO COPY SAVED; ","")&amp;IF(AND(H161="Yes",N(I161)=0),"NOTICE SENT, NO DATE; ","")&amp;IF(AND(H161="Yes",J161=""),"NO DELIVERY METHOD; ","")&amp;IF(N(M161)=0,"NO FOLLOW-UP DATE; ","")&amp;IF(OR(AND(N(M161)&gt;0,TODAY()&gt;N(M161)),AND(N(M161)=0,H161="Yes",N(I161)&gt;0,TODAY()-N(I161)&gt;N('Settings'!$B$3))),"FOLLOW-UP OVERDUE; ","")&amp;IF(AND(N(A161)&gt;0,TODAY()-N(A161)&gt;N('Settings'!$B$4)),"OPEN TOO LONG; ","")&amp;IF(O161="","NOBODY HANDLING; ",""),LEN(IF(N(A161)=0,"NO DATE OBSERVED; ","")&amp;IF(B161="","NO UNIT; ","")&amp;IF(AND(B161&lt;&gt;"",COUNTIF('Units'!$A$2:$A$300,B161)=0),"UNIT NOT ON LIST; ","")&amp;IF(G161="","NO EVIDENCE LINK; ","")&amp;IF(AND(H161="Yes",K161=""),"NOTICE SENT, NO COPY SAVED; ","")&amp;IF(AND(H161="Yes",N(I161)=0),"NOTICE SENT, NO DATE; ","")&amp;IF(AND(H161="Yes",J161=""),"NO DELIVERY METHOD; ","")&amp;IF(N(M161)=0,"NO FOLLOW-UP DATE; ","")&amp;IF(OR(AND(N(M161)&gt;0,TODAY()&gt;N(M161)),AND(N(M161)=0,H161="Yes",N(I161)&gt;0,TODAY()-N(I161)&gt;N('Settings'!$B$3))),"FOLLOW-UP OVERDUE; ","")&amp;IF(AND(N(A161)&gt;0,TODAY()-N(A161)&gt;N('Settings'!$B$4)),"OPEN TOO LONG; ","")&amp;IF(O161="","NOBODY HANDLING; ",""))-2)))</f>
        <v/>
      </c>
    </row>
    <row r="162">
      <c r="A162" s="6" t="n"/>
      <c r="I162" s="6" t="n"/>
      <c r="M162" s="6" t="n"/>
      <c r="N162" s="6" t="n"/>
      <c r="P162" s="8">
        <f>IF(OR(NOT(OR(A162&lt;&gt;"",B162&lt;&gt;"",C162&lt;&gt;"",F162&lt;&gt;"")),N(A162)=0),"",IF(N(N162)&gt;0,N(N162),TODAY())-N(A162))</f>
        <v/>
      </c>
      <c r="Q162">
        <f>IF(OR(NOT(OR(A162&lt;&gt;"",B162&lt;&gt;"",C162&lt;&gt;"",F162&lt;&gt;"")),N(N162)&gt;0),"",IF(IF(N(A162)=0,"NO DATE OBSERVED; ","")&amp;IF(B162="","NO UNIT; ","")&amp;IF(AND(B162&lt;&gt;"",COUNTIF('Units'!$A$2:$A$300,B162)=0),"UNIT NOT ON LIST; ","")&amp;IF(G162="","NO EVIDENCE LINK; ","")&amp;IF(AND(H162="Yes",K162=""),"NOTICE SENT, NO COPY SAVED; ","")&amp;IF(AND(H162="Yes",N(I162)=0),"NOTICE SENT, NO DATE; ","")&amp;IF(AND(H162="Yes",J162=""),"NO DELIVERY METHOD; ","")&amp;IF(N(M162)=0,"NO FOLLOW-UP DATE; ","")&amp;IF(OR(AND(N(M162)&gt;0,TODAY()&gt;N(M162)),AND(N(M162)=0,H162="Yes",N(I162)&gt;0,TODAY()-N(I162)&gt;N('Settings'!$B$3))),"FOLLOW-UP OVERDUE; ","")&amp;IF(AND(N(A162)&gt;0,TODAY()-N(A162)&gt;N('Settings'!$B$4)),"OPEN TOO LONG; ","")&amp;IF(O162="","NOBODY HANDLING; ","")="","",LEFT(IF(N(A162)=0,"NO DATE OBSERVED; ","")&amp;IF(B162="","NO UNIT; ","")&amp;IF(AND(B162&lt;&gt;"",COUNTIF('Units'!$A$2:$A$300,B162)=0),"UNIT NOT ON LIST; ","")&amp;IF(G162="","NO EVIDENCE LINK; ","")&amp;IF(AND(H162="Yes",K162=""),"NOTICE SENT, NO COPY SAVED; ","")&amp;IF(AND(H162="Yes",N(I162)=0),"NOTICE SENT, NO DATE; ","")&amp;IF(AND(H162="Yes",J162=""),"NO DELIVERY METHOD; ","")&amp;IF(N(M162)=0,"NO FOLLOW-UP DATE; ","")&amp;IF(OR(AND(N(M162)&gt;0,TODAY()&gt;N(M162)),AND(N(M162)=0,H162="Yes",N(I162)&gt;0,TODAY()-N(I162)&gt;N('Settings'!$B$3))),"FOLLOW-UP OVERDUE; ","")&amp;IF(AND(N(A162)&gt;0,TODAY()-N(A162)&gt;N('Settings'!$B$4)),"OPEN TOO LONG; ","")&amp;IF(O162="","NOBODY HANDLING; ",""),LEN(IF(N(A162)=0,"NO DATE OBSERVED; ","")&amp;IF(B162="","NO UNIT; ","")&amp;IF(AND(B162&lt;&gt;"",COUNTIF('Units'!$A$2:$A$300,B162)=0),"UNIT NOT ON LIST; ","")&amp;IF(G162="","NO EVIDENCE LINK; ","")&amp;IF(AND(H162="Yes",K162=""),"NOTICE SENT, NO COPY SAVED; ","")&amp;IF(AND(H162="Yes",N(I162)=0),"NOTICE SENT, NO DATE; ","")&amp;IF(AND(H162="Yes",J162=""),"NO DELIVERY METHOD; ","")&amp;IF(N(M162)=0,"NO FOLLOW-UP DATE; ","")&amp;IF(OR(AND(N(M162)&gt;0,TODAY()&gt;N(M162)),AND(N(M162)=0,H162="Yes",N(I162)&gt;0,TODAY()-N(I162)&gt;N('Settings'!$B$3))),"FOLLOW-UP OVERDUE; ","")&amp;IF(AND(N(A162)&gt;0,TODAY()-N(A162)&gt;N('Settings'!$B$4)),"OPEN TOO LONG; ","")&amp;IF(O162="","NOBODY HANDLING; ",""))-2)))</f>
        <v/>
      </c>
    </row>
    <row r="163">
      <c r="A163" s="6" t="n"/>
      <c r="I163" s="6" t="n"/>
      <c r="M163" s="6" t="n"/>
      <c r="N163" s="6" t="n"/>
      <c r="P163" s="8">
        <f>IF(OR(NOT(OR(A163&lt;&gt;"",B163&lt;&gt;"",C163&lt;&gt;"",F163&lt;&gt;"")),N(A163)=0),"",IF(N(N163)&gt;0,N(N163),TODAY())-N(A163))</f>
        <v/>
      </c>
      <c r="Q163">
        <f>IF(OR(NOT(OR(A163&lt;&gt;"",B163&lt;&gt;"",C163&lt;&gt;"",F163&lt;&gt;"")),N(N163)&gt;0),"",IF(IF(N(A163)=0,"NO DATE OBSERVED; ","")&amp;IF(B163="","NO UNIT; ","")&amp;IF(AND(B163&lt;&gt;"",COUNTIF('Units'!$A$2:$A$300,B163)=0),"UNIT NOT ON LIST; ","")&amp;IF(G163="","NO EVIDENCE LINK; ","")&amp;IF(AND(H163="Yes",K163=""),"NOTICE SENT, NO COPY SAVED; ","")&amp;IF(AND(H163="Yes",N(I163)=0),"NOTICE SENT, NO DATE; ","")&amp;IF(AND(H163="Yes",J163=""),"NO DELIVERY METHOD; ","")&amp;IF(N(M163)=0,"NO FOLLOW-UP DATE; ","")&amp;IF(OR(AND(N(M163)&gt;0,TODAY()&gt;N(M163)),AND(N(M163)=0,H163="Yes",N(I163)&gt;0,TODAY()-N(I163)&gt;N('Settings'!$B$3))),"FOLLOW-UP OVERDUE; ","")&amp;IF(AND(N(A163)&gt;0,TODAY()-N(A163)&gt;N('Settings'!$B$4)),"OPEN TOO LONG; ","")&amp;IF(O163="","NOBODY HANDLING; ","")="","",LEFT(IF(N(A163)=0,"NO DATE OBSERVED; ","")&amp;IF(B163="","NO UNIT; ","")&amp;IF(AND(B163&lt;&gt;"",COUNTIF('Units'!$A$2:$A$300,B163)=0),"UNIT NOT ON LIST; ","")&amp;IF(G163="","NO EVIDENCE LINK; ","")&amp;IF(AND(H163="Yes",K163=""),"NOTICE SENT, NO COPY SAVED; ","")&amp;IF(AND(H163="Yes",N(I163)=0),"NOTICE SENT, NO DATE; ","")&amp;IF(AND(H163="Yes",J163=""),"NO DELIVERY METHOD; ","")&amp;IF(N(M163)=0,"NO FOLLOW-UP DATE; ","")&amp;IF(OR(AND(N(M163)&gt;0,TODAY()&gt;N(M163)),AND(N(M163)=0,H163="Yes",N(I163)&gt;0,TODAY()-N(I163)&gt;N('Settings'!$B$3))),"FOLLOW-UP OVERDUE; ","")&amp;IF(AND(N(A163)&gt;0,TODAY()-N(A163)&gt;N('Settings'!$B$4)),"OPEN TOO LONG; ","")&amp;IF(O163="","NOBODY HANDLING; ",""),LEN(IF(N(A163)=0,"NO DATE OBSERVED; ","")&amp;IF(B163="","NO UNIT; ","")&amp;IF(AND(B163&lt;&gt;"",COUNTIF('Units'!$A$2:$A$300,B163)=0),"UNIT NOT ON LIST; ","")&amp;IF(G163="","NO EVIDENCE LINK; ","")&amp;IF(AND(H163="Yes",K163=""),"NOTICE SENT, NO COPY SAVED; ","")&amp;IF(AND(H163="Yes",N(I163)=0),"NOTICE SENT, NO DATE; ","")&amp;IF(AND(H163="Yes",J163=""),"NO DELIVERY METHOD; ","")&amp;IF(N(M163)=0,"NO FOLLOW-UP DATE; ","")&amp;IF(OR(AND(N(M163)&gt;0,TODAY()&gt;N(M163)),AND(N(M163)=0,H163="Yes",N(I163)&gt;0,TODAY()-N(I163)&gt;N('Settings'!$B$3))),"FOLLOW-UP OVERDUE; ","")&amp;IF(AND(N(A163)&gt;0,TODAY()-N(A163)&gt;N('Settings'!$B$4)),"OPEN TOO LONG; ","")&amp;IF(O163="","NOBODY HANDLING; ",""))-2)))</f>
        <v/>
      </c>
    </row>
    <row r="164">
      <c r="A164" s="6" t="n"/>
      <c r="I164" s="6" t="n"/>
      <c r="M164" s="6" t="n"/>
      <c r="N164" s="6" t="n"/>
      <c r="P164" s="8">
        <f>IF(OR(NOT(OR(A164&lt;&gt;"",B164&lt;&gt;"",C164&lt;&gt;"",F164&lt;&gt;"")),N(A164)=0),"",IF(N(N164)&gt;0,N(N164),TODAY())-N(A164))</f>
        <v/>
      </c>
      <c r="Q164">
        <f>IF(OR(NOT(OR(A164&lt;&gt;"",B164&lt;&gt;"",C164&lt;&gt;"",F164&lt;&gt;"")),N(N164)&gt;0),"",IF(IF(N(A164)=0,"NO DATE OBSERVED; ","")&amp;IF(B164="","NO UNIT; ","")&amp;IF(AND(B164&lt;&gt;"",COUNTIF('Units'!$A$2:$A$300,B164)=0),"UNIT NOT ON LIST; ","")&amp;IF(G164="","NO EVIDENCE LINK; ","")&amp;IF(AND(H164="Yes",K164=""),"NOTICE SENT, NO COPY SAVED; ","")&amp;IF(AND(H164="Yes",N(I164)=0),"NOTICE SENT, NO DATE; ","")&amp;IF(AND(H164="Yes",J164=""),"NO DELIVERY METHOD; ","")&amp;IF(N(M164)=0,"NO FOLLOW-UP DATE; ","")&amp;IF(OR(AND(N(M164)&gt;0,TODAY()&gt;N(M164)),AND(N(M164)=0,H164="Yes",N(I164)&gt;0,TODAY()-N(I164)&gt;N('Settings'!$B$3))),"FOLLOW-UP OVERDUE; ","")&amp;IF(AND(N(A164)&gt;0,TODAY()-N(A164)&gt;N('Settings'!$B$4)),"OPEN TOO LONG; ","")&amp;IF(O164="","NOBODY HANDLING; ","")="","",LEFT(IF(N(A164)=0,"NO DATE OBSERVED; ","")&amp;IF(B164="","NO UNIT; ","")&amp;IF(AND(B164&lt;&gt;"",COUNTIF('Units'!$A$2:$A$300,B164)=0),"UNIT NOT ON LIST; ","")&amp;IF(G164="","NO EVIDENCE LINK; ","")&amp;IF(AND(H164="Yes",K164=""),"NOTICE SENT, NO COPY SAVED; ","")&amp;IF(AND(H164="Yes",N(I164)=0),"NOTICE SENT, NO DATE; ","")&amp;IF(AND(H164="Yes",J164=""),"NO DELIVERY METHOD; ","")&amp;IF(N(M164)=0,"NO FOLLOW-UP DATE; ","")&amp;IF(OR(AND(N(M164)&gt;0,TODAY()&gt;N(M164)),AND(N(M164)=0,H164="Yes",N(I164)&gt;0,TODAY()-N(I164)&gt;N('Settings'!$B$3))),"FOLLOW-UP OVERDUE; ","")&amp;IF(AND(N(A164)&gt;0,TODAY()-N(A164)&gt;N('Settings'!$B$4)),"OPEN TOO LONG; ","")&amp;IF(O164="","NOBODY HANDLING; ",""),LEN(IF(N(A164)=0,"NO DATE OBSERVED; ","")&amp;IF(B164="","NO UNIT; ","")&amp;IF(AND(B164&lt;&gt;"",COUNTIF('Units'!$A$2:$A$300,B164)=0),"UNIT NOT ON LIST; ","")&amp;IF(G164="","NO EVIDENCE LINK; ","")&amp;IF(AND(H164="Yes",K164=""),"NOTICE SENT, NO COPY SAVED; ","")&amp;IF(AND(H164="Yes",N(I164)=0),"NOTICE SENT, NO DATE; ","")&amp;IF(AND(H164="Yes",J164=""),"NO DELIVERY METHOD; ","")&amp;IF(N(M164)=0,"NO FOLLOW-UP DATE; ","")&amp;IF(OR(AND(N(M164)&gt;0,TODAY()&gt;N(M164)),AND(N(M164)=0,H164="Yes",N(I164)&gt;0,TODAY()-N(I164)&gt;N('Settings'!$B$3))),"FOLLOW-UP OVERDUE; ","")&amp;IF(AND(N(A164)&gt;0,TODAY()-N(A164)&gt;N('Settings'!$B$4)),"OPEN TOO LONG; ","")&amp;IF(O164="","NOBODY HANDLING; ",""))-2)))</f>
        <v/>
      </c>
    </row>
    <row r="165">
      <c r="A165" s="6" t="n"/>
      <c r="I165" s="6" t="n"/>
      <c r="M165" s="6" t="n"/>
      <c r="N165" s="6" t="n"/>
      <c r="P165" s="8">
        <f>IF(OR(NOT(OR(A165&lt;&gt;"",B165&lt;&gt;"",C165&lt;&gt;"",F165&lt;&gt;"")),N(A165)=0),"",IF(N(N165)&gt;0,N(N165),TODAY())-N(A165))</f>
        <v/>
      </c>
      <c r="Q165">
        <f>IF(OR(NOT(OR(A165&lt;&gt;"",B165&lt;&gt;"",C165&lt;&gt;"",F165&lt;&gt;"")),N(N165)&gt;0),"",IF(IF(N(A165)=0,"NO DATE OBSERVED; ","")&amp;IF(B165="","NO UNIT; ","")&amp;IF(AND(B165&lt;&gt;"",COUNTIF('Units'!$A$2:$A$300,B165)=0),"UNIT NOT ON LIST; ","")&amp;IF(G165="","NO EVIDENCE LINK; ","")&amp;IF(AND(H165="Yes",K165=""),"NOTICE SENT, NO COPY SAVED; ","")&amp;IF(AND(H165="Yes",N(I165)=0),"NOTICE SENT, NO DATE; ","")&amp;IF(AND(H165="Yes",J165=""),"NO DELIVERY METHOD; ","")&amp;IF(N(M165)=0,"NO FOLLOW-UP DATE; ","")&amp;IF(OR(AND(N(M165)&gt;0,TODAY()&gt;N(M165)),AND(N(M165)=0,H165="Yes",N(I165)&gt;0,TODAY()-N(I165)&gt;N('Settings'!$B$3))),"FOLLOW-UP OVERDUE; ","")&amp;IF(AND(N(A165)&gt;0,TODAY()-N(A165)&gt;N('Settings'!$B$4)),"OPEN TOO LONG; ","")&amp;IF(O165="","NOBODY HANDLING; ","")="","",LEFT(IF(N(A165)=0,"NO DATE OBSERVED; ","")&amp;IF(B165="","NO UNIT; ","")&amp;IF(AND(B165&lt;&gt;"",COUNTIF('Units'!$A$2:$A$300,B165)=0),"UNIT NOT ON LIST; ","")&amp;IF(G165="","NO EVIDENCE LINK; ","")&amp;IF(AND(H165="Yes",K165=""),"NOTICE SENT, NO COPY SAVED; ","")&amp;IF(AND(H165="Yes",N(I165)=0),"NOTICE SENT, NO DATE; ","")&amp;IF(AND(H165="Yes",J165=""),"NO DELIVERY METHOD; ","")&amp;IF(N(M165)=0,"NO FOLLOW-UP DATE; ","")&amp;IF(OR(AND(N(M165)&gt;0,TODAY()&gt;N(M165)),AND(N(M165)=0,H165="Yes",N(I165)&gt;0,TODAY()-N(I165)&gt;N('Settings'!$B$3))),"FOLLOW-UP OVERDUE; ","")&amp;IF(AND(N(A165)&gt;0,TODAY()-N(A165)&gt;N('Settings'!$B$4)),"OPEN TOO LONG; ","")&amp;IF(O165="","NOBODY HANDLING; ",""),LEN(IF(N(A165)=0,"NO DATE OBSERVED; ","")&amp;IF(B165="","NO UNIT; ","")&amp;IF(AND(B165&lt;&gt;"",COUNTIF('Units'!$A$2:$A$300,B165)=0),"UNIT NOT ON LIST; ","")&amp;IF(G165="","NO EVIDENCE LINK; ","")&amp;IF(AND(H165="Yes",K165=""),"NOTICE SENT, NO COPY SAVED; ","")&amp;IF(AND(H165="Yes",N(I165)=0),"NOTICE SENT, NO DATE; ","")&amp;IF(AND(H165="Yes",J165=""),"NO DELIVERY METHOD; ","")&amp;IF(N(M165)=0,"NO FOLLOW-UP DATE; ","")&amp;IF(OR(AND(N(M165)&gt;0,TODAY()&gt;N(M165)),AND(N(M165)=0,H165="Yes",N(I165)&gt;0,TODAY()-N(I165)&gt;N('Settings'!$B$3))),"FOLLOW-UP OVERDUE; ","")&amp;IF(AND(N(A165)&gt;0,TODAY()-N(A165)&gt;N('Settings'!$B$4)),"OPEN TOO LONG; ","")&amp;IF(O165="","NOBODY HANDLING; ",""))-2)))</f>
        <v/>
      </c>
    </row>
    <row r="166">
      <c r="A166" s="6" t="n"/>
      <c r="I166" s="6" t="n"/>
      <c r="M166" s="6" t="n"/>
      <c r="N166" s="6" t="n"/>
      <c r="P166" s="8">
        <f>IF(OR(NOT(OR(A166&lt;&gt;"",B166&lt;&gt;"",C166&lt;&gt;"",F166&lt;&gt;"")),N(A166)=0),"",IF(N(N166)&gt;0,N(N166),TODAY())-N(A166))</f>
        <v/>
      </c>
      <c r="Q166">
        <f>IF(OR(NOT(OR(A166&lt;&gt;"",B166&lt;&gt;"",C166&lt;&gt;"",F166&lt;&gt;"")),N(N166)&gt;0),"",IF(IF(N(A166)=0,"NO DATE OBSERVED; ","")&amp;IF(B166="","NO UNIT; ","")&amp;IF(AND(B166&lt;&gt;"",COUNTIF('Units'!$A$2:$A$300,B166)=0),"UNIT NOT ON LIST; ","")&amp;IF(G166="","NO EVIDENCE LINK; ","")&amp;IF(AND(H166="Yes",K166=""),"NOTICE SENT, NO COPY SAVED; ","")&amp;IF(AND(H166="Yes",N(I166)=0),"NOTICE SENT, NO DATE; ","")&amp;IF(AND(H166="Yes",J166=""),"NO DELIVERY METHOD; ","")&amp;IF(N(M166)=0,"NO FOLLOW-UP DATE; ","")&amp;IF(OR(AND(N(M166)&gt;0,TODAY()&gt;N(M166)),AND(N(M166)=0,H166="Yes",N(I166)&gt;0,TODAY()-N(I166)&gt;N('Settings'!$B$3))),"FOLLOW-UP OVERDUE; ","")&amp;IF(AND(N(A166)&gt;0,TODAY()-N(A166)&gt;N('Settings'!$B$4)),"OPEN TOO LONG; ","")&amp;IF(O166="","NOBODY HANDLING; ","")="","",LEFT(IF(N(A166)=0,"NO DATE OBSERVED; ","")&amp;IF(B166="","NO UNIT; ","")&amp;IF(AND(B166&lt;&gt;"",COUNTIF('Units'!$A$2:$A$300,B166)=0),"UNIT NOT ON LIST; ","")&amp;IF(G166="","NO EVIDENCE LINK; ","")&amp;IF(AND(H166="Yes",K166=""),"NOTICE SENT, NO COPY SAVED; ","")&amp;IF(AND(H166="Yes",N(I166)=0),"NOTICE SENT, NO DATE; ","")&amp;IF(AND(H166="Yes",J166=""),"NO DELIVERY METHOD; ","")&amp;IF(N(M166)=0,"NO FOLLOW-UP DATE; ","")&amp;IF(OR(AND(N(M166)&gt;0,TODAY()&gt;N(M166)),AND(N(M166)=0,H166="Yes",N(I166)&gt;0,TODAY()-N(I166)&gt;N('Settings'!$B$3))),"FOLLOW-UP OVERDUE; ","")&amp;IF(AND(N(A166)&gt;0,TODAY()-N(A166)&gt;N('Settings'!$B$4)),"OPEN TOO LONG; ","")&amp;IF(O166="","NOBODY HANDLING; ",""),LEN(IF(N(A166)=0,"NO DATE OBSERVED; ","")&amp;IF(B166="","NO UNIT; ","")&amp;IF(AND(B166&lt;&gt;"",COUNTIF('Units'!$A$2:$A$300,B166)=0),"UNIT NOT ON LIST; ","")&amp;IF(G166="","NO EVIDENCE LINK; ","")&amp;IF(AND(H166="Yes",K166=""),"NOTICE SENT, NO COPY SAVED; ","")&amp;IF(AND(H166="Yes",N(I166)=0),"NOTICE SENT, NO DATE; ","")&amp;IF(AND(H166="Yes",J166=""),"NO DELIVERY METHOD; ","")&amp;IF(N(M166)=0,"NO FOLLOW-UP DATE; ","")&amp;IF(OR(AND(N(M166)&gt;0,TODAY()&gt;N(M166)),AND(N(M166)=0,H166="Yes",N(I166)&gt;0,TODAY()-N(I166)&gt;N('Settings'!$B$3))),"FOLLOW-UP OVERDUE; ","")&amp;IF(AND(N(A166)&gt;0,TODAY()-N(A166)&gt;N('Settings'!$B$4)),"OPEN TOO LONG; ","")&amp;IF(O166="","NOBODY HANDLING; ",""))-2)))</f>
        <v/>
      </c>
    </row>
    <row r="167">
      <c r="A167" s="6" t="n"/>
      <c r="I167" s="6" t="n"/>
      <c r="M167" s="6" t="n"/>
      <c r="N167" s="6" t="n"/>
      <c r="P167" s="8">
        <f>IF(OR(NOT(OR(A167&lt;&gt;"",B167&lt;&gt;"",C167&lt;&gt;"",F167&lt;&gt;"")),N(A167)=0),"",IF(N(N167)&gt;0,N(N167),TODAY())-N(A167))</f>
        <v/>
      </c>
      <c r="Q167">
        <f>IF(OR(NOT(OR(A167&lt;&gt;"",B167&lt;&gt;"",C167&lt;&gt;"",F167&lt;&gt;"")),N(N167)&gt;0),"",IF(IF(N(A167)=0,"NO DATE OBSERVED; ","")&amp;IF(B167="","NO UNIT; ","")&amp;IF(AND(B167&lt;&gt;"",COUNTIF('Units'!$A$2:$A$300,B167)=0),"UNIT NOT ON LIST; ","")&amp;IF(G167="","NO EVIDENCE LINK; ","")&amp;IF(AND(H167="Yes",K167=""),"NOTICE SENT, NO COPY SAVED; ","")&amp;IF(AND(H167="Yes",N(I167)=0),"NOTICE SENT, NO DATE; ","")&amp;IF(AND(H167="Yes",J167=""),"NO DELIVERY METHOD; ","")&amp;IF(N(M167)=0,"NO FOLLOW-UP DATE; ","")&amp;IF(OR(AND(N(M167)&gt;0,TODAY()&gt;N(M167)),AND(N(M167)=0,H167="Yes",N(I167)&gt;0,TODAY()-N(I167)&gt;N('Settings'!$B$3))),"FOLLOW-UP OVERDUE; ","")&amp;IF(AND(N(A167)&gt;0,TODAY()-N(A167)&gt;N('Settings'!$B$4)),"OPEN TOO LONG; ","")&amp;IF(O167="","NOBODY HANDLING; ","")="","",LEFT(IF(N(A167)=0,"NO DATE OBSERVED; ","")&amp;IF(B167="","NO UNIT; ","")&amp;IF(AND(B167&lt;&gt;"",COUNTIF('Units'!$A$2:$A$300,B167)=0),"UNIT NOT ON LIST; ","")&amp;IF(G167="","NO EVIDENCE LINK; ","")&amp;IF(AND(H167="Yes",K167=""),"NOTICE SENT, NO COPY SAVED; ","")&amp;IF(AND(H167="Yes",N(I167)=0),"NOTICE SENT, NO DATE; ","")&amp;IF(AND(H167="Yes",J167=""),"NO DELIVERY METHOD; ","")&amp;IF(N(M167)=0,"NO FOLLOW-UP DATE; ","")&amp;IF(OR(AND(N(M167)&gt;0,TODAY()&gt;N(M167)),AND(N(M167)=0,H167="Yes",N(I167)&gt;0,TODAY()-N(I167)&gt;N('Settings'!$B$3))),"FOLLOW-UP OVERDUE; ","")&amp;IF(AND(N(A167)&gt;0,TODAY()-N(A167)&gt;N('Settings'!$B$4)),"OPEN TOO LONG; ","")&amp;IF(O167="","NOBODY HANDLING; ",""),LEN(IF(N(A167)=0,"NO DATE OBSERVED; ","")&amp;IF(B167="","NO UNIT; ","")&amp;IF(AND(B167&lt;&gt;"",COUNTIF('Units'!$A$2:$A$300,B167)=0),"UNIT NOT ON LIST; ","")&amp;IF(G167="","NO EVIDENCE LINK; ","")&amp;IF(AND(H167="Yes",K167=""),"NOTICE SENT, NO COPY SAVED; ","")&amp;IF(AND(H167="Yes",N(I167)=0),"NOTICE SENT, NO DATE; ","")&amp;IF(AND(H167="Yes",J167=""),"NO DELIVERY METHOD; ","")&amp;IF(N(M167)=0,"NO FOLLOW-UP DATE; ","")&amp;IF(OR(AND(N(M167)&gt;0,TODAY()&gt;N(M167)),AND(N(M167)=0,H167="Yes",N(I167)&gt;0,TODAY()-N(I167)&gt;N('Settings'!$B$3))),"FOLLOW-UP OVERDUE; ","")&amp;IF(AND(N(A167)&gt;0,TODAY()-N(A167)&gt;N('Settings'!$B$4)),"OPEN TOO LONG; ","")&amp;IF(O167="","NOBODY HANDLING; ",""))-2)))</f>
        <v/>
      </c>
    </row>
    <row r="168">
      <c r="A168" s="6" t="n"/>
      <c r="I168" s="6" t="n"/>
      <c r="M168" s="6" t="n"/>
      <c r="N168" s="6" t="n"/>
      <c r="P168" s="8">
        <f>IF(OR(NOT(OR(A168&lt;&gt;"",B168&lt;&gt;"",C168&lt;&gt;"",F168&lt;&gt;"")),N(A168)=0),"",IF(N(N168)&gt;0,N(N168),TODAY())-N(A168))</f>
        <v/>
      </c>
      <c r="Q168">
        <f>IF(OR(NOT(OR(A168&lt;&gt;"",B168&lt;&gt;"",C168&lt;&gt;"",F168&lt;&gt;"")),N(N168)&gt;0),"",IF(IF(N(A168)=0,"NO DATE OBSERVED; ","")&amp;IF(B168="","NO UNIT; ","")&amp;IF(AND(B168&lt;&gt;"",COUNTIF('Units'!$A$2:$A$300,B168)=0),"UNIT NOT ON LIST; ","")&amp;IF(G168="","NO EVIDENCE LINK; ","")&amp;IF(AND(H168="Yes",K168=""),"NOTICE SENT, NO COPY SAVED; ","")&amp;IF(AND(H168="Yes",N(I168)=0),"NOTICE SENT, NO DATE; ","")&amp;IF(AND(H168="Yes",J168=""),"NO DELIVERY METHOD; ","")&amp;IF(N(M168)=0,"NO FOLLOW-UP DATE; ","")&amp;IF(OR(AND(N(M168)&gt;0,TODAY()&gt;N(M168)),AND(N(M168)=0,H168="Yes",N(I168)&gt;0,TODAY()-N(I168)&gt;N('Settings'!$B$3))),"FOLLOW-UP OVERDUE; ","")&amp;IF(AND(N(A168)&gt;0,TODAY()-N(A168)&gt;N('Settings'!$B$4)),"OPEN TOO LONG; ","")&amp;IF(O168="","NOBODY HANDLING; ","")="","",LEFT(IF(N(A168)=0,"NO DATE OBSERVED; ","")&amp;IF(B168="","NO UNIT; ","")&amp;IF(AND(B168&lt;&gt;"",COUNTIF('Units'!$A$2:$A$300,B168)=0),"UNIT NOT ON LIST; ","")&amp;IF(G168="","NO EVIDENCE LINK; ","")&amp;IF(AND(H168="Yes",K168=""),"NOTICE SENT, NO COPY SAVED; ","")&amp;IF(AND(H168="Yes",N(I168)=0),"NOTICE SENT, NO DATE; ","")&amp;IF(AND(H168="Yes",J168=""),"NO DELIVERY METHOD; ","")&amp;IF(N(M168)=0,"NO FOLLOW-UP DATE; ","")&amp;IF(OR(AND(N(M168)&gt;0,TODAY()&gt;N(M168)),AND(N(M168)=0,H168="Yes",N(I168)&gt;0,TODAY()-N(I168)&gt;N('Settings'!$B$3))),"FOLLOW-UP OVERDUE; ","")&amp;IF(AND(N(A168)&gt;0,TODAY()-N(A168)&gt;N('Settings'!$B$4)),"OPEN TOO LONG; ","")&amp;IF(O168="","NOBODY HANDLING; ",""),LEN(IF(N(A168)=0,"NO DATE OBSERVED; ","")&amp;IF(B168="","NO UNIT; ","")&amp;IF(AND(B168&lt;&gt;"",COUNTIF('Units'!$A$2:$A$300,B168)=0),"UNIT NOT ON LIST; ","")&amp;IF(G168="","NO EVIDENCE LINK; ","")&amp;IF(AND(H168="Yes",K168=""),"NOTICE SENT, NO COPY SAVED; ","")&amp;IF(AND(H168="Yes",N(I168)=0),"NOTICE SENT, NO DATE; ","")&amp;IF(AND(H168="Yes",J168=""),"NO DELIVERY METHOD; ","")&amp;IF(N(M168)=0,"NO FOLLOW-UP DATE; ","")&amp;IF(OR(AND(N(M168)&gt;0,TODAY()&gt;N(M168)),AND(N(M168)=0,H168="Yes",N(I168)&gt;0,TODAY()-N(I168)&gt;N('Settings'!$B$3))),"FOLLOW-UP OVERDUE; ","")&amp;IF(AND(N(A168)&gt;0,TODAY()-N(A168)&gt;N('Settings'!$B$4)),"OPEN TOO LONG; ","")&amp;IF(O168="","NOBODY HANDLING; ",""))-2)))</f>
        <v/>
      </c>
    </row>
    <row r="169">
      <c r="A169" s="6" t="n"/>
      <c r="I169" s="6" t="n"/>
      <c r="M169" s="6" t="n"/>
      <c r="N169" s="6" t="n"/>
      <c r="P169" s="8">
        <f>IF(OR(NOT(OR(A169&lt;&gt;"",B169&lt;&gt;"",C169&lt;&gt;"",F169&lt;&gt;"")),N(A169)=0),"",IF(N(N169)&gt;0,N(N169),TODAY())-N(A169))</f>
        <v/>
      </c>
      <c r="Q169">
        <f>IF(OR(NOT(OR(A169&lt;&gt;"",B169&lt;&gt;"",C169&lt;&gt;"",F169&lt;&gt;"")),N(N169)&gt;0),"",IF(IF(N(A169)=0,"NO DATE OBSERVED; ","")&amp;IF(B169="","NO UNIT; ","")&amp;IF(AND(B169&lt;&gt;"",COUNTIF('Units'!$A$2:$A$300,B169)=0),"UNIT NOT ON LIST; ","")&amp;IF(G169="","NO EVIDENCE LINK; ","")&amp;IF(AND(H169="Yes",K169=""),"NOTICE SENT, NO COPY SAVED; ","")&amp;IF(AND(H169="Yes",N(I169)=0),"NOTICE SENT, NO DATE; ","")&amp;IF(AND(H169="Yes",J169=""),"NO DELIVERY METHOD; ","")&amp;IF(N(M169)=0,"NO FOLLOW-UP DATE; ","")&amp;IF(OR(AND(N(M169)&gt;0,TODAY()&gt;N(M169)),AND(N(M169)=0,H169="Yes",N(I169)&gt;0,TODAY()-N(I169)&gt;N('Settings'!$B$3))),"FOLLOW-UP OVERDUE; ","")&amp;IF(AND(N(A169)&gt;0,TODAY()-N(A169)&gt;N('Settings'!$B$4)),"OPEN TOO LONG; ","")&amp;IF(O169="","NOBODY HANDLING; ","")="","",LEFT(IF(N(A169)=0,"NO DATE OBSERVED; ","")&amp;IF(B169="","NO UNIT; ","")&amp;IF(AND(B169&lt;&gt;"",COUNTIF('Units'!$A$2:$A$300,B169)=0),"UNIT NOT ON LIST; ","")&amp;IF(G169="","NO EVIDENCE LINK; ","")&amp;IF(AND(H169="Yes",K169=""),"NOTICE SENT, NO COPY SAVED; ","")&amp;IF(AND(H169="Yes",N(I169)=0),"NOTICE SENT, NO DATE; ","")&amp;IF(AND(H169="Yes",J169=""),"NO DELIVERY METHOD; ","")&amp;IF(N(M169)=0,"NO FOLLOW-UP DATE; ","")&amp;IF(OR(AND(N(M169)&gt;0,TODAY()&gt;N(M169)),AND(N(M169)=0,H169="Yes",N(I169)&gt;0,TODAY()-N(I169)&gt;N('Settings'!$B$3))),"FOLLOW-UP OVERDUE; ","")&amp;IF(AND(N(A169)&gt;0,TODAY()-N(A169)&gt;N('Settings'!$B$4)),"OPEN TOO LONG; ","")&amp;IF(O169="","NOBODY HANDLING; ",""),LEN(IF(N(A169)=0,"NO DATE OBSERVED; ","")&amp;IF(B169="","NO UNIT; ","")&amp;IF(AND(B169&lt;&gt;"",COUNTIF('Units'!$A$2:$A$300,B169)=0),"UNIT NOT ON LIST; ","")&amp;IF(G169="","NO EVIDENCE LINK; ","")&amp;IF(AND(H169="Yes",K169=""),"NOTICE SENT, NO COPY SAVED; ","")&amp;IF(AND(H169="Yes",N(I169)=0),"NOTICE SENT, NO DATE; ","")&amp;IF(AND(H169="Yes",J169=""),"NO DELIVERY METHOD; ","")&amp;IF(N(M169)=0,"NO FOLLOW-UP DATE; ","")&amp;IF(OR(AND(N(M169)&gt;0,TODAY()&gt;N(M169)),AND(N(M169)=0,H169="Yes",N(I169)&gt;0,TODAY()-N(I169)&gt;N('Settings'!$B$3))),"FOLLOW-UP OVERDUE; ","")&amp;IF(AND(N(A169)&gt;0,TODAY()-N(A169)&gt;N('Settings'!$B$4)),"OPEN TOO LONG; ","")&amp;IF(O169="","NOBODY HANDLING; ",""))-2)))</f>
        <v/>
      </c>
    </row>
    <row r="170">
      <c r="A170" s="6" t="n"/>
      <c r="I170" s="6" t="n"/>
      <c r="M170" s="6" t="n"/>
      <c r="N170" s="6" t="n"/>
      <c r="P170" s="8">
        <f>IF(OR(NOT(OR(A170&lt;&gt;"",B170&lt;&gt;"",C170&lt;&gt;"",F170&lt;&gt;"")),N(A170)=0),"",IF(N(N170)&gt;0,N(N170),TODAY())-N(A170))</f>
        <v/>
      </c>
      <c r="Q170">
        <f>IF(OR(NOT(OR(A170&lt;&gt;"",B170&lt;&gt;"",C170&lt;&gt;"",F170&lt;&gt;"")),N(N170)&gt;0),"",IF(IF(N(A170)=0,"NO DATE OBSERVED; ","")&amp;IF(B170="","NO UNIT; ","")&amp;IF(AND(B170&lt;&gt;"",COUNTIF('Units'!$A$2:$A$300,B170)=0),"UNIT NOT ON LIST; ","")&amp;IF(G170="","NO EVIDENCE LINK; ","")&amp;IF(AND(H170="Yes",K170=""),"NOTICE SENT, NO COPY SAVED; ","")&amp;IF(AND(H170="Yes",N(I170)=0),"NOTICE SENT, NO DATE; ","")&amp;IF(AND(H170="Yes",J170=""),"NO DELIVERY METHOD; ","")&amp;IF(N(M170)=0,"NO FOLLOW-UP DATE; ","")&amp;IF(OR(AND(N(M170)&gt;0,TODAY()&gt;N(M170)),AND(N(M170)=0,H170="Yes",N(I170)&gt;0,TODAY()-N(I170)&gt;N('Settings'!$B$3))),"FOLLOW-UP OVERDUE; ","")&amp;IF(AND(N(A170)&gt;0,TODAY()-N(A170)&gt;N('Settings'!$B$4)),"OPEN TOO LONG; ","")&amp;IF(O170="","NOBODY HANDLING; ","")="","",LEFT(IF(N(A170)=0,"NO DATE OBSERVED; ","")&amp;IF(B170="","NO UNIT; ","")&amp;IF(AND(B170&lt;&gt;"",COUNTIF('Units'!$A$2:$A$300,B170)=0),"UNIT NOT ON LIST; ","")&amp;IF(G170="","NO EVIDENCE LINK; ","")&amp;IF(AND(H170="Yes",K170=""),"NOTICE SENT, NO COPY SAVED; ","")&amp;IF(AND(H170="Yes",N(I170)=0),"NOTICE SENT, NO DATE; ","")&amp;IF(AND(H170="Yes",J170=""),"NO DELIVERY METHOD; ","")&amp;IF(N(M170)=0,"NO FOLLOW-UP DATE; ","")&amp;IF(OR(AND(N(M170)&gt;0,TODAY()&gt;N(M170)),AND(N(M170)=0,H170="Yes",N(I170)&gt;0,TODAY()-N(I170)&gt;N('Settings'!$B$3))),"FOLLOW-UP OVERDUE; ","")&amp;IF(AND(N(A170)&gt;0,TODAY()-N(A170)&gt;N('Settings'!$B$4)),"OPEN TOO LONG; ","")&amp;IF(O170="","NOBODY HANDLING; ",""),LEN(IF(N(A170)=0,"NO DATE OBSERVED; ","")&amp;IF(B170="","NO UNIT; ","")&amp;IF(AND(B170&lt;&gt;"",COUNTIF('Units'!$A$2:$A$300,B170)=0),"UNIT NOT ON LIST; ","")&amp;IF(G170="","NO EVIDENCE LINK; ","")&amp;IF(AND(H170="Yes",K170=""),"NOTICE SENT, NO COPY SAVED; ","")&amp;IF(AND(H170="Yes",N(I170)=0),"NOTICE SENT, NO DATE; ","")&amp;IF(AND(H170="Yes",J170=""),"NO DELIVERY METHOD; ","")&amp;IF(N(M170)=0,"NO FOLLOW-UP DATE; ","")&amp;IF(OR(AND(N(M170)&gt;0,TODAY()&gt;N(M170)),AND(N(M170)=0,H170="Yes",N(I170)&gt;0,TODAY()-N(I170)&gt;N('Settings'!$B$3))),"FOLLOW-UP OVERDUE; ","")&amp;IF(AND(N(A170)&gt;0,TODAY()-N(A170)&gt;N('Settings'!$B$4)),"OPEN TOO LONG; ","")&amp;IF(O170="","NOBODY HANDLING; ",""))-2)))</f>
        <v/>
      </c>
    </row>
    <row r="171">
      <c r="A171" s="6" t="n"/>
      <c r="I171" s="6" t="n"/>
      <c r="M171" s="6" t="n"/>
      <c r="N171" s="6" t="n"/>
      <c r="P171" s="8">
        <f>IF(OR(NOT(OR(A171&lt;&gt;"",B171&lt;&gt;"",C171&lt;&gt;"",F171&lt;&gt;"")),N(A171)=0),"",IF(N(N171)&gt;0,N(N171),TODAY())-N(A171))</f>
        <v/>
      </c>
      <c r="Q171">
        <f>IF(OR(NOT(OR(A171&lt;&gt;"",B171&lt;&gt;"",C171&lt;&gt;"",F171&lt;&gt;"")),N(N171)&gt;0),"",IF(IF(N(A171)=0,"NO DATE OBSERVED; ","")&amp;IF(B171="","NO UNIT; ","")&amp;IF(AND(B171&lt;&gt;"",COUNTIF('Units'!$A$2:$A$300,B171)=0),"UNIT NOT ON LIST; ","")&amp;IF(G171="","NO EVIDENCE LINK; ","")&amp;IF(AND(H171="Yes",K171=""),"NOTICE SENT, NO COPY SAVED; ","")&amp;IF(AND(H171="Yes",N(I171)=0),"NOTICE SENT, NO DATE; ","")&amp;IF(AND(H171="Yes",J171=""),"NO DELIVERY METHOD; ","")&amp;IF(N(M171)=0,"NO FOLLOW-UP DATE; ","")&amp;IF(OR(AND(N(M171)&gt;0,TODAY()&gt;N(M171)),AND(N(M171)=0,H171="Yes",N(I171)&gt;0,TODAY()-N(I171)&gt;N('Settings'!$B$3))),"FOLLOW-UP OVERDUE; ","")&amp;IF(AND(N(A171)&gt;0,TODAY()-N(A171)&gt;N('Settings'!$B$4)),"OPEN TOO LONG; ","")&amp;IF(O171="","NOBODY HANDLING; ","")="","",LEFT(IF(N(A171)=0,"NO DATE OBSERVED; ","")&amp;IF(B171="","NO UNIT; ","")&amp;IF(AND(B171&lt;&gt;"",COUNTIF('Units'!$A$2:$A$300,B171)=0),"UNIT NOT ON LIST; ","")&amp;IF(G171="","NO EVIDENCE LINK; ","")&amp;IF(AND(H171="Yes",K171=""),"NOTICE SENT, NO COPY SAVED; ","")&amp;IF(AND(H171="Yes",N(I171)=0),"NOTICE SENT, NO DATE; ","")&amp;IF(AND(H171="Yes",J171=""),"NO DELIVERY METHOD; ","")&amp;IF(N(M171)=0,"NO FOLLOW-UP DATE; ","")&amp;IF(OR(AND(N(M171)&gt;0,TODAY()&gt;N(M171)),AND(N(M171)=0,H171="Yes",N(I171)&gt;0,TODAY()-N(I171)&gt;N('Settings'!$B$3))),"FOLLOW-UP OVERDUE; ","")&amp;IF(AND(N(A171)&gt;0,TODAY()-N(A171)&gt;N('Settings'!$B$4)),"OPEN TOO LONG; ","")&amp;IF(O171="","NOBODY HANDLING; ",""),LEN(IF(N(A171)=0,"NO DATE OBSERVED; ","")&amp;IF(B171="","NO UNIT; ","")&amp;IF(AND(B171&lt;&gt;"",COUNTIF('Units'!$A$2:$A$300,B171)=0),"UNIT NOT ON LIST; ","")&amp;IF(G171="","NO EVIDENCE LINK; ","")&amp;IF(AND(H171="Yes",K171=""),"NOTICE SENT, NO COPY SAVED; ","")&amp;IF(AND(H171="Yes",N(I171)=0),"NOTICE SENT, NO DATE; ","")&amp;IF(AND(H171="Yes",J171=""),"NO DELIVERY METHOD; ","")&amp;IF(N(M171)=0,"NO FOLLOW-UP DATE; ","")&amp;IF(OR(AND(N(M171)&gt;0,TODAY()&gt;N(M171)),AND(N(M171)=0,H171="Yes",N(I171)&gt;0,TODAY()-N(I171)&gt;N('Settings'!$B$3))),"FOLLOW-UP OVERDUE; ","")&amp;IF(AND(N(A171)&gt;0,TODAY()-N(A171)&gt;N('Settings'!$B$4)),"OPEN TOO LONG; ","")&amp;IF(O171="","NOBODY HANDLING; ",""))-2)))</f>
        <v/>
      </c>
    </row>
    <row r="172">
      <c r="A172" s="6" t="n"/>
      <c r="I172" s="6" t="n"/>
      <c r="M172" s="6" t="n"/>
      <c r="N172" s="6" t="n"/>
      <c r="P172" s="8">
        <f>IF(OR(NOT(OR(A172&lt;&gt;"",B172&lt;&gt;"",C172&lt;&gt;"",F172&lt;&gt;"")),N(A172)=0),"",IF(N(N172)&gt;0,N(N172),TODAY())-N(A172))</f>
        <v/>
      </c>
      <c r="Q172">
        <f>IF(OR(NOT(OR(A172&lt;&gt;"",B172&lt;&gt;"",C172&lt;&gt;"",F172&lt;&gt;"")),N(N172)&gt;0),"",IF(IF(N(A172)=0,"NO DATE OBSERVED; ","")&amp;IF(B172="","NO UNIT; ","")&amp;IF(AND(B172&lt;&gt;"",COUNTIF('Units'!$A$2:$A$300,B172)=0),"UNIT NOT ON LIST; ","")&amp;IF(G172="","NO EVIDENCE LINK; ","")&amp;IF(AND(H172="Yes",K172=""),"NOTICE SENT, NO COPY SAVED; ","")&amp;IF(AND(H172="Yes",N(I172)=0),"NOTICE SENT, NO DATE; ","")&amp;IF(AND(H172="Yes",J172=""),"NO DELIVERY METHOD; ","")&amp;IF(N(M172)=0,"NO FOLLOW-UP DATE; ","")&amp;IF(OR(AND(N(M172)&gt;0,TODAY()&gt;N(M172)),AND(N(M172)=0,H172="Yes",N(I172)&gt;0,TODAY()-N(I172)&gt;N('Settings'!$B$3))),"FOLLOW-UP OVERDUE; ","")&amp;IF(AND(N(A172)&gt;0,TODAY()-N(A172)&gt;N('Settings'!$B$4)),"OPEN TOO LONG; ","")&amp;IF(O172="","NOBODY HANDLING; ","")="","",LEFT(IF(N(A172)=0,"NO DATE OBSERVED; ","")&amp;IF(B172="","NO UNIT; ","")&amp;IF(AND(B172&lt;&gt;"",COUNTIF('Units'!$A$2:$A$300,B172)=0),"UNIT NOT ON LIST; ","")&amp;IF(G172="","NO EVIDENCE LINK; ","")&amp;IF(AND(H172="Yes",K172=""),"NOTICE SENT, NO COPY SAVED; ","")&amp;IF(AND(H172="Yes",N(I172)=0),"NOTICE SENT, NO DATE; ","")&amp;IF(AND(H172="Yes",J172=""),"NO DELIVERY METHOD; ","")&amp;IF(N(M172)=0,"NO FOLLOW-UP DATE; ","")&amp;IF(OR(AND(N(M172)&gt;0,TODAY()&gt;N(M172)),AND(N(M172)=0,H172="Yes",N(I172)&gt;0,TODAY()-N(I172)&gt;N('Settings'!$B$3))),"FOLLOW-UP OVERDUE; ","")&amp;IF(AND(N(A172)&gt;0,TODAY()-N(A172)&gt;N('Settings'!$B$4)),"OPEN TOO LONG; ","")&amp;IF(O172="","NOBODY HANDLING; ",""),LEN(IF(N(A172)=0,"NO DATE OBSERVED; ","")&amp;IF(B172="","NO UNIT; ","")&amp;IF(AND(B172&lt;&gt;"",COUNTIF('Units'!$A$2:$A$300,B172)=0),"UNIT NOT ON LIST; ","")&amp;IF(G172="","NO EVIDENCE LINK; ","")&amp;IF(AND(H172="Yes",K172=""),"NOTICE SENT, NO COPY SAVED; ","")&amp;IF(AND(H172="Yes",N(I172)=0),"NOTICE SENT, NO DATE; ","")&amp;IF(AND(H172="Yes",J172=""),"NO DELIVERY METHOD; ","")&amp;IF(N(M172)=0,"NO FOLLOW-UP DATE; ","")&amp;IF(OR(AND(N(M172)&gt;0,TODAY()&gt;N(M172)),AND(N(M172)=0,H172="Yes",N(I172)&gt;0,TODAY()-N(I172)&gt;N('Settings'!$B$3))),"FOLLOW-UP OVERDUE; ","")&amp;IF(AND(N(A172)&gt;0,TODAY()-N(A172)&gt;N('Settings'!$B$4)),"OPEN TOO LONG; ","")&amp;IF(O172="","NOBODY HANDLING; ",""))-2)))</f>
        <v/>
      </c>
    </row>
    <row r="173">
      <c r="A173" s="6" t="n"/>
      <c r="I173" s="6" t="n"/>
      <c r="M173" s="6" t="n"/>
      <c r="N173" s="6" t="n"/>
      <c r="P173" s="8">
        <f>IF(OR(NOT(OR(A173&lt;&gt;"",B173&lt;&gt;"",C173&lt;&gt;"",F173&lt;&gt;"")),N(A173)=0),"",IF(N(N173)&gt;0,N(N173),TODAY())-N(A173))</f>
        <v/>
      </c>
      <c r="Q173">
        <f>IF(OR(NOT(OR(A173&lt;&gt;"",B173&lt;&gt;"",C173&lt;&gt;"",F173&lt;&gt;"")),N(N173)&gt;0),"",IF(IF(N(A173)=0,"NO DATE OBSERVED; ","")&amp;IF(B173="","NO UNIT; ","")&amp;IF(AND(B173&lt;&gt;"",COUNTIF('Units'!$A$2:$A$300,B173)=0),"UNIT NOT ON LIST; ","")&amp;IF(G173="","NO EVIDENCE LINK; ","")&amp;IF(AND(H173="Yes",K173=""),"NOTICE SENT, NO COPY SAVED; ","")&amp;IF(AND(H173="Yes",N(I173)=0),"NOTICE SENT, NO DATE; ","")&amp;IF(AND(H173="Yes",J173=""),"NO DELIVERY METHOD; ","")&amp;IF(N(M173)=0,"NO FOLLOW-UP DATE; ","")&amp;IF(OR(AND(N(M173)&gt;0,TODAY()&gt;N(M173)),AND(N(M173)=0,H173="Yes",N(I173)&gt;0,TODAY()-N(I173)&gt;N('Settings'!$B$3))),"FOLLOW-UP OVERDUE; ","")&amp;IF(AND(N(A173)&gt;0,TODAY()-N(A173)&gt;N('Settings'!$B$4)),"OPEN TOO LONG; ","")&amp;IF(O173="","NOBODY HANDLING; ","")="","",LEFT(IF(N(A173)=0,"NO DATE OBSERVED; ","")&amp;IF(B173="","NO UNIT; ","")&amp;IF(AND(B173&lt;&gt;"",COUNTIF('Units'!$A$2:$A$300,B173)=0),"UNIT NOT ON LIST; ","")&amp;IF(G173="","NO EVIDENCE LINK; ","")&amp;IF(AND(H173="Yes",K173=""),"NOTICE SENT, NO COPY SAVED; ","")&amp;IF(AND(H173="Yes",N(I173)=0),"NOTICE SENT, NO DATE; ","")&amp;IF(AND(H173="Yes",J173=""),"NO DELIVERY METHOD; ","")&amp;IF(N(M173)=0,"NO FOLLOW-UP DATE; ","")&amp;IF(OR(AND(N(M173)&gt;0,TODAY()&gt;N(M173)),AND(N(M173)=0,H173="Yes",N(I173)&gt;0,TODAY()-N(I173)&gt;N('Settings'!$B$3))),"FOLLOW-UP OVERDUE; ","")&amp;IF(AND(N(A173)&gt;0,TODAY()-N(A173)&gt;N('Settings'!$B$4)),"OPEN TOO LONG; ","")&amp;IF(O173="","NOBODY HANDLING; ",""),LEN(IF(N(A173)=0,"NO DATE OBSERVED; ","")&amp;IF(B173="","NO UNIT; ","")&amp;IF(AND(B173&lt;&gt;"",COUNTIF('Units'!$A$2:$A$300,B173)=0),"UNIT NOT ON LIST; ","")&amp;IF(G173="","NO EVIDENCE LINK; ","")&amp;IF(AND(H173="Yes",K173=""),"NOTICE SENT, NO COPY SAVED; ","")&amp;IF(AND(H173="Yes",N(I173)=0),"NOTICE SENT, NO DATE; ","")&amp;IF(AND(H173="Yes",J173=""),"NO DELIVERY METHOD; ","")&amp;IF(N(M173)=0,"NO FOLLOW-UP DATE; ","")&amp;IF(OR(AND(N(M173)&gt;0,TODAY()&gt;N(M173)),AND(N(M173)=0,H173="Yes",N(I173)&gt;0,TODAY()-N(I173)&gt;N('Settings'!$B$3))),"FOLLOW-UP OVERDUE; ","")&amp;IF(AND(N(A173)&gt;0,TODAY()-N(A173)&gt;N('Settings'!$B$4)),"OPEN TOO LONG; ","")&amp;IF(O173="","NOBODY HANDLING; ",""))-2)))</f>
        <v/>
      </c>
    </row>
    <row r="174">
      <c r="A174" s="6" t="n"/>
      <c r="I174" s="6" t="n"/>
      <c r="M174" s="6" t="n"/>
      <c r="N174" s="6" t="n"/>
      <c r="P174" s="8">
        <f>IF(OR(NOT(OR(A174&lt;&gt;"",B174&lt;&gt;"",C174&lt;&gt;"",F174&lt;&gt;"")),N(A174)=0),"",IF(N(N174)&gt;0,N(N174),TODAY())-N(A174))</f>
        <v/>
      </c>
      <c r="Q174">
        <f>IF(OR(NOT(OR(A174&lt;&gt;"",B174&lt;&gt;"",C174&lt;&gt;"",F174&lt;&gt;"")),N(N174)&gt;0),"",IF(IF(N(A174)=0,"NO DATE OBSERVED; ","")&amp;IF(B174="","NO UNIT; ","")&amp;IF(AND(B174&lt;&gt;"",COUNTIF('Units'!$A$2:$A$300,B174)=0),"UNIT NOT ON LIST; ","")&amp;IF(G174="","NO EVIDENCE LINK; ","")&amp;IF(AND(H174="Yes",K174=""),"NOTICE SENT, NO COPY SAVED; ","")&amp;IF(AND(H174="Yes",N(I174)=0),"NOTICE SENT, NO DATE; ","")&amp;IF(AND(H174="Yes",J174=""),"NO DELIVERY METHOD; ","")&amp;IF(N(M174)=0,"NO FOLLOW-UP DATE; ","")&amp;IF(OR(AND(N(M174)&gt;0,TODAY()&gt;N(M174)),AND(N(M174)=0,H174="Yes",N(I174)&gt;0,TODAY()-N(I174)&gt;N('Settings'!$B$3))),"FOLLOW-UP OVERDUE; ","")&amp;IF(AND(N(A174)&gt;0,TODAY()-N(A174)&gt;N('Settings'!$B$4)),"OPEN TOO LONG; ","")&amp;IF(O174="","NOBODY HANDLING; ","")="","",LEFT(IF(N(A174)=0,"NO DATE OBSERVED; ","")&amp;IF(B174="","NO UNIT; ","")&amp;IF(AND(B174&lt;&gt;"",COUNTIF('Units'!$A$2:$A$300,B174)=0),"UNIT NOT ON LIST; ","")&amp;IF(G174="","NO EVIDENCE LINK; ","")&amp;IF(AND(H174="Yes",K174=""),"NOTICE SENT, NO COPY SAVED; ","")&amp;IF(AND(H174="Yes",N(I174)=0),"NOTICE SENT, NO DATE; ","")&amp;IF(AND(H174="Yes",J174=""),"NO DELIVERY METHOD; ","")&amp;IF(N(M174)=0,"NO FOLLOW-UP DATE; ","")&amp;IF(OR(AND(N(M174)&gt;0,TODAY()&gt;N(M174)),AND(N(M174)=0,H174="Yes",N(I174)&gt;0,TODAY()-N(I174)&gt;N('Settings'!$B$3))),"FOLLOW-UP OVERDUE; ","")&amp;IF(AND(N(A174)&gt;0,TODAY()-N(A174)&gt;N('Settings'!$B$4)),"OPEN TOO LONG; ","")&amp;IF(O174="","NOBODY HANDLING; ",""),LEN(IF(N(A174)=0,"NO DATE OBSERVED; ","")&amp;IF(B174="","NO UNIT; ","")&amp;IF(AND(B174&lt;&gt;"",COUNTIF('Units'!$A$2:$A$300,B174)=0),"UNIT NOT ON LIST; ","")&amp;IF(G174="","NO EVIDENCE LINK; ","")&amp;IF(AND(H174="Yes",K174=""),"NOTICE SENT, NO COPY SAVED; ","")&amp;IF(AND(H174="Yes",N(I174)=0),"NOTICE SENT, NO DATE; ","")&amp;IF(AND(H174="Yes",J174=""),"NO DELIVERY METHOD; ","")&amp;IF(N(M174)=0,"NO FOLLOW-UP DATE; ","")&amp;IF(OR(AND(N(M174)&gt;0,TODAY()&gt;N(M174)),AND(N(M174)=0,H174="Yes",N(I174)&gt;0,TODAY()-N(I174)&gt;N('Settings'!$B$3))),"FOLLOW-UP OVERDUE; ","")&amp;IF(AND(N(A174)&gt;0,TODAY()-N(A174)&gt;N('Settings'!$B$4)),"OPEN TOO LONG; ","")&amp;IF(O174="","NOBODY HANDLING; ",""))-2)))</f>
        <v/>
      </c>
    </row>
    <row r="175">
      <c r="A175" s="6" t="n"/>
      <c r="I175" s="6" t="n"/>
      <c r="M175" s="6" t="n"/>
      <c r="N175" s="6" t="n"/>
      <c r="P175" s="8">
        <f>IF(OR(NOT(OR(A175&lt;&gt;"",B175&lt;&gt;"",C175&lt;&gt;"",F175&lt;&gt;"")),N(A175)=0),"",IF(N(N175)&gt;0,N(N175),TODAY())-N(A175))</f>
        <v/>
      </c>
      <c r="Q175">
        <f>IF(OR(NOT(OR(A175&lt;&gt;"",B175&lt;&gt;"",C175&lt;&gt;"",F175&lt;&gt;"")),N(N175)&gt;0),"",IF(IF(N(A175)=0,"NO DATE OBSERVED; ","")&amp;IF(B175="","NO UNIT; ","")&amp;IF(AND(B175&lt;&gt;"",COUNTIF('Units'!$A$2:$A$300,B175)=0),"UNIT NOT ON LIST; ","")&amp;IF(G175="","NO EVIDENCE LINK; ","")&amp;IF(AND(H175="Yes",K175=""),"NOTICE SENT, NO COPY SAVED; ","")&amp;IF(AND(H175="Yes",N(I175)=0),"NOTICE SENT, NO DATE; ","")&amp;IF(AND(H175="Yes",J175=""),"NO DELIVERY METHOD; ","")&amp;IF(N(M175)=0,"NO FOLLOW-UP DATE; ","")&amp;IF(OR(AND(N(M175)&gt;0,TODAY()&gt;N(M175)),AND(N(M175)=0,H175="Yes",N(I175)&gt;0,TODAY()-N(I175)&gt;N('Settings'!$B$3))),"FOLLOW-UP OVERDUE; ","")&amp;IF(AND(N(A175)&gt;0,TODAY()-N(A175)&gt;N('Settings'!$B$4)),"OPEN TOO LONG; ","")&amp;IF(O175="","NOBODY HANDLING; ","")="","",LEFT(IF(N(A175)=0,"NO DATE OBSERVED; ","")&amp;IF(B175="","NO UNIT; ","")&amp;IF(AND(B175&lt;&gt;"",COUNTIF('Units'!$A$2:$A$300,B175)=0),"UNIT NOT ON LIST; ","")&amp;IF(G175="","NO EVIDENCE LINK; ","")&amp;IF(AND(H175="Yes",K175=""),"NOTICE SENT, NO COPY SAVED; ","")&amp;IF(AND(H175="Yes",N(I175)=0),"NOTICE SENT, NO DATE; ","")&amp;IF(AND(H175="Yes",J175=""),"NO DELIVERY METHOD; ","")&amp;IF(N(M175)=0,"NO FOLLOW-UP DATE; ","")&amp;IF(OR(AND(N(M175)&gt;0,TODAY()&gt;N(M175)),AND(N(M175)=0,H175="Yes",N(I175)&gt;0,TODAY()-N(I175)&gt;N('Settings'!$B$3))),"FOLLOW-UP OVERDUE; ","")&amp;IF(AND(N(A175)&gt;0,TODAY()-N(A175)&gt;N('Settings'!$B$4)),"OPEN TOO LONG; ","")&amp;IF(O175="","NOBODY HANDLING; ",""),LEN(IF(N(A175)=0,"NO DATE OBSERVED; ","")&amp;IF(B175="","NO UNIT; ","")&amp;IF(AND(B175&lt;&gt;"",COUNTIF('Units'!$A$2:$A$300,B175)=0),"UNIT NOT ON LIST; ","")&amp;IF(G175="","NO EVIDENCE LINK; ","")&amp;IF(AND(H175="Yes",K175=""),"NOTICE SENT, NO COPY SAVED; ","")&amp;IF(AND(H175="Yes",N(I175)=0),"NOTICE SENT, NO DATE; ","")&amp;IF(AND(H175="Yes",J175=""),"NO DELIVERY METHOD; ","")&amp;IF(N(M175)=0,"NO FOLLOW-UP DATE; ","")&amp;IF(OR(AND(N(M175)&gt;0,TODAY()&gt;N(M175)),AND(N(M175)=0,H175="Yes",N(I175)&gt;0,TODAY()-N(I175)&gt;N('Settings'!$B$3))),"FOLLOW-UP OVERDUE; ","")&amp;IF(AND(N(A175)&gt;0,TODAY()-N(A175)&gt;N('Settings'!$B$4)),"OPEN TOO LONG; ","")&amp;IF(O175="","NOBODY HANDLING; ",""))-2)))</f>
        <v/>
      </c>
    </row>
    <row r="176">
      <c r="A176" s="6" t="n"/>
      <c r="I176" s="6" t="n"/>
      <c r="M176" s="6" t="n"/>
      <c r="N176" s="6" t="n"/>
      <c r="P176" s="8">
        <f>IF(OR(NOT(OR(A176&lt;&gt;"",B176&lt;&gt;"",C176&lt;&gt;"",F176&lt;&gt;"")),N(A176)=0),"",IF(N(N176)&gt;0,N(N176),TODAY())-N(A176))</f>
        <v/>
      </c>
      <c r="Q176">
        <f>IF(OR(NOT(OR(A176&lt;&gt;"",B176&lt;&gt;"",C176&lt;&gt;"",F176&lt;&gt;"")),N(N176)&gt;0),"",IF(IF(N(A176)=0,"NO DATE OBSERVED; ","")&amp;IF(B176="","NO UNIT; ","")&amp;IF(AND(B176&lt;&gt;"",COUNTIF('Units'!$A$2:$A$300,B176)=0),"UNIT NOT ON LIST; ","")&amp;IF(G176="","NO EVIDENCE LINK; ","")&amp;IF(AND(H176="Yes",K176=""),"NOTICE SENT, NO COPY SAVED; ","")&amp;IF(AND(H176="Yes",N(I176)=0),"NOTICE SENT, NO DATE; ","")&amp;IF(AND(H176="Yes",J176=""),"NO DELIVERY METHOD; ","")&amp;IF(N(M176)=0,"NO FOLLOW-UP DATE; ","")&amp;IF(OR(AND(N(M176)&gt;0,TODAY()&gt;N(M176)),AND(N(M176)=0,H176="Yes",N(I176)&gt;0,TODAY()-N(I176)&gt;N('Settings'!$B$3))),"FOLLOW-UP OVERDUE; ","")&amp;IF(AND(N(A176)&gt;0,TODAY()-N(A176)&gt;N('Settings'!$B$4)),"OPEN TOO LONG; ","")&amp;IF(O176="","NOBODY HANDLING; ","")="","",LEFT(IF(N(A176)=0,"NO DATE OBSERVED; ","")&amp;IF(B176="","NO UNIT; ","")&amp;IF(AND(B176&lt;&gt;"",COUNTIF('Units'!$A$2:$A$300,B176)=0),"UNIT NOT ON LIST; ","")&amp;IF(G176="","NO EVIDENCE LINK; ","")&amp;IF(AND(H176="Yes",K176=""),"NOTICE SENT, NO COPY SAVED; ","")&amp;IF(AND(H176="Yes",N(I176)=0),"NOTICE SENT, NO DATE; ","")&amp;IF(AND(H176="Yes",J176=""),"NO DELIVERY METHOD; ","")&amp;IF(N(M176)=0,"NO FOLLOW-UP DATE; ","")&amp;IF(OR(AND(N(M176)&gt;0,TODAY()&gt;N(M176)),AND(N(M176)=0,H176="Yes",N(I176)&gt;0,TODAY()-N(I176)&gt;N('Settings'!$B$3))),"FOLLOW-UP OVERDUE; ","")&amp;IF(AND(N(A176)&gt;0,TODAY()-N(A176)&gt;N('Settings'!$B$4)),"OPEN TOO LONG; ","")&amp;IF(O176="","NOBODY HANDLING; ",""),LEN(IF(N(A176)=0,"NO DATE OBSERVED; ","")&amp;IF(B176="","NO UNIT; ","")&amp;IF(AND(B176&lt;&gt;"",COUNTIF('Units'!$A$2:$A$300,B176)=0),"UNIT NOT ON LIST; ","")&amp;IF(G176="","NO EVIDENCE LINK; ","")&amp;IF(AND(H176="Yes",K176=""),"NOTICE SENT, NO COPY SAVED; ","")&amp;IF(AND(H176="Yes",N(I176)=0),"NOTICE SENT, NO DATE; ","")&amp;IF(AND(H176="Yes",J176=""),"NO DELIVERY METHOD; ","")&amp;IF(N(M176)=0,"NO FOLLOW-UP DATE; ","")&amp;IF(OR(AND(N(M176)&gt;0,TODAY()&gt;N(M176)),AND(N(M176)=0,H176="Yes",N(I176)&gt;0,TODAY()-N(I176)&gt;N('Settings'!$B$3))),"FOLLOW-UP OVERDUE; ","")&amp;IF(AND(N(A176)&gt;0,TODAY()-N(A176)&gt;N('Settings'!$B$4)),"OPEN TOO LONG; ","")&amp;IF(O176="","NOBODY HANDLING; ",""))-2)))</f>
        <v/>
      </c>
    </row>
    <row r="177">
      <c r="A177" s="6" t="n"/>
      <c r="I177" s="6" t="n"/>
      <c r="M177" s="6" t="n"/>
      <c r="N177" s="6" t="n"/>
      <c r="P177" s="8">
        <f>IF(OR(NOT(OR(A177&lt;&gt;"",B177&lt;&gt;"",C177&lt;&gt;"",F177&lt;&gt;"")),N(A177)=0),"",IF(N(N177)&gt;0,N(N177),TODAY())-N(A177))</f>
        <v/>
      </c>
      <c r="Q177">
        <f>IF(OR(NOT(OR(A177&lt;&gt;"",B177&lt;&gt;"",C177&lt;&gt;"",F177&lt;&gt;"")),N(N177)&gt;0),"",IF(IF(N(A177)=0,"NO DATE OBSERVED; ","")&amp;IF(B177="","NO UNIT; ","")&amp;IF(AND(B177&lt;&gt;"",COUNTIF('Units'!$A$2:$A$300,B177)=0),"UNIT NOT ON LIST; ","")&amp;IF(G177="","NO EVIDENCE LINK; ","")&amp;IF(AND(H177="Yes",K177=""),"NOTICE SENT, NO COPY SAVED; ","")&amp;IF(AND(H177="Yes",N(I177)=0),"NOTICE SENT, NO DATE; ","")&amp;IF(AND(H177="Yes",J177=""),"NO DELIVERY METHOD; ","")&amp;IF(N(M177)=0,"NO FOLLOW-UP DATE; ","")&amp;IF(OR(AND(N(M177)&gt;0,TODAY()&gt;N(M177)),AND(N(M177)=0,H177="Yes",N(I177)&gt;0,TODAY()-N(I177)&gt;N('Settings'!$B$3))),"FOLLOW-UP OVERDUE; ","")&amp;IF(AND(N(A177)&gt;0,TODAY()-N(A177)&gt;N('Settings'!$B$4)),"OPEN TOO LONG; ","")&amp;IF(O177="","NOBODY HANDLING; ","")="","",LEFT(IF(N(A177)=0,"NO DATE OBSERVED; ","")&amp;IF(B177="","NO UNIT; ","")&amp;IF(AND(B177&lt;&gt;"",COUNTIF('Units'!$A$2:$A$300,B177)=0),"UNIT NOT ON LIST; ","")&amp;IF(G177="","NO EVIDENCE LINK; ","")&amp;IF(AND(H177="Yes",K177=""),"NOTICE SENT, NO COPY SAVED; ","")&amp;IF(AND(H177="Yes",N(I177)=0),"NOTICE SENT, NO DATE; ","")&amp;IF(AND(H177="Yes",J177=""),"NO DELIVERY METHOD; ","")&amp;IF(N(M177)=0,"NO FOLLOW-UP DATE; ","")&amp;IF(OR(AND(N(M177)&gt;0,TODAY()&gt;N(M177)),AND(N(M177)=0,H177="Yes",N(I177)&gt;0,TODAY()-N(I177)&gt;N('Settings'!$B$3))),"FOLLOW-UP OVERDUE; ","")&amp;IF(AND(N(A177)&gt;0,TODAY()-N(A177)&gt;N('Settings'!$B$4)),"OPEN TOO LONG; ","")&amp;IF(O177="","NOBODY HANDLING; ",""),LEN(IF(N(A177)=0,"NO DATE OBSERVED; ","")&amp;IF(B177="","NO UNIT; ","")&amp;IF(AND(B177&lt;&gt;"",COUNTIF('Units'!$A$2:$A$300,B177)=0),"UNIT NOT ON LIST; ","")&amp;IF(G177="","NO EVIDENCE LINK; ","")&amp;IF(AND(H177="Yes",K177=""),"NOTICE SENT, NO COPY SAVED; ","")&amp;IF(AND(H177="Yes",N(I177)=0),"NOTICE SENT, NO DATE; ","")&amp;IF(AND(H177="Yes",J177=""),"NO DELIVERY METHOD; ","")&amp;IF(N(M177)=0,"NO FOLLOW-UP DATE; ","")&amp;IF(OR(AND(N(M177)&gt;0,TODAY()&gt;N(M177)),AND(N(M177)=0,H177="Yes",N(I177)&gt;0,TODAY()-N(I177)&gt;N('Settings'!$B$3))),"FOLLOW-UP OVERDUE; ","")&amp;IF(AND(N(A177)&gt;0,TODAY()-N(A177)&gt;N('Settings'!$B$4)),"OPEN TOO LONG; ","")&amp;IF(O177="","NOBODY HANDLING; ",""))-2)))</f>
        <v/>
      </c>
    </row>
    <row r="178">
      <c r="A178" s="6" t="n"/>
      <c r="I178" s="6" t="n"/>
      <c r="M178" s="6" t="n"/>
      <c r="N178" s="6" t="n"/>
      <c r="P178" s="8">
        <f>IF(OR(NOT(OR(A178&lt;&gt;"",B178&lt;&gt;"",C178&lt;&gt;"",F178&lt;&gt;"")),N(A178)=0),"",IF(N(N178)&gt;0,N(N178),TODAY())-N(A178))</f>
        <v/>
      </c>
      <c r="Q178">
        <f>IF(OR(NOT(OR(A178&lt;&gt;"",B178&lt;&gt;"",C178&lt;&gt;"",F178&lt;&gt;"")),N(N178)&gt;0),"",IF(IF(N(A178)=0,"NO DATE OBSERVED; ","")&amp;IF(B178="","NO UNIT; ","")&amp;IF(AND(B178&lt;&gt;"",COUNTIF('Units'!$A$2:$A$300,B178)=0),"UNIT NOT ON LIST; ","")&amp;IF(G178="","NO EVIDENCE LINK; ","")&amp;IF(AND(H178="Yes",K178=""),"NOTICE SENT, NO COPY SAVED; ","")&amp;IF(AND(H178="Yes",N(I178)=0),"NOTICE SENT, NO DATE; ","")&amp;IF(AND(H178="Yes",J178=""),"NO DELIVERY METHOD; ","")&amp;IF(N(M178)=0,"NO FOLLOW-UP DATE; ","")&amp;IF(OR(AND(N(M178)&gt;0,TODAY()&gt;N(M178)),AND(N(M178)=0,H178="Yes",N(I178)&gt;0,TODAY()-N(I178)&gt;N('Settings'!$B$3))),"FOLLOW-UP OVERDUE; ","")&amp;IF(AND(N(A178)&gt;0,TODAY()-N(A178)&gt;N('Settings'!$B$4)),"OPEN TOO LONG; ","")&amp;IF(O178="","NOBODY HANDLING; ","")="","",LEFT(IF(N(A178)=0,"NO DATE OBSERVED; ","")&amp;IF(B178="","NO UNIT; ","")&amp;IF(AND(B178&lt;&gt;"",COUNTIF('Units'!$A$2:$A$300,B178)=0),"UNIT NOT ON LIST; ","")&amp;IF(G178="","NO EVIDENCE LINK; ","")&amp;IF(AND(H178="Yes",K178=""),"NOTICE SENT, NO COPY SAVED; ","")&amp;IF(AND(H178="Yes",N(I178)=0),"NOTICE SENT, NO DATE; ","")&amp;IF(AND(H178="Yes",J178=""),"NO DELIVERY METHOD; ","")&amp;IF(N(M178)=0,"NO FOLLOW-UP DATE; ","")&amp;IF(OR(AND(N(M178)&gt;0,TODAY()&gt;N(M178)),AND(N(M178)=0,H178="Yes",N(I178)&gt;0,TODAY()-N(I178)&gt;N('Settings'!$B$3))),"FOLLOW-UP OVERDUE; ","")&amp;IF(AND(N(A178)&gt;0,TODAY()-N(A178)&gt;N('Settings'!$B$4)),"OPEN TOO LONG; ","")&amp;IF(O178="","NOBODY HANDLING; ",""),LEN(IF(N(A178)=0,"NO DATE OBSERVED; ","")&amp;IF(B178="","NO UNIT; ","")&amp;IF(AND(B178&lt;&gt;"",COUNTIF('Units'!$A$2:$A$300,B178)=0),"UNIT NOT ON LIST; ","")&amp;IF(G178="","NO EVIDENCE LINK; ","")&amp;IF(AND(H178="Yes",K178=""),"NOTICE SENT, NO COPY SAVED; ","")&amp;IF(AND(H178="Yes",N(I178)=0),"NOTICE SENT, NO DATE; ","")&amp;IF(AND(H178="Yes",J178=""),"NO DELIVERY METHOD; ","")&amp;IF(N(M178)=0,"NO FOLLOW-UP DATE; ","")&amp;IF(OR(AND(N(M178)&gt;0,TODAY()&gt;N(M178)),AND(N(M178)=0,H178="Yes",N(I178)&gt;0,TODAY()-N(I178)&gt;N('Settings'!$B$3))),"FOLLOW-UP OVERDUE; ","")&amp;IF(AND(N(A178)&gt;0,TODAY()-N(A178)&gt;N('Settings'!$B$4)),"OPEN TOO LONG; ","")&amp;IF(O178="","NOBODY HANDLING; ",""))-2)))</f>
        <v/>
      </c>
    </row>
    <row r="179">
      <c r="A179" s="6" t="n"/>
      <c r="I179" s="6" t="n"/>
      <c r="M179" s="6" t="n"/>
      <c r="N179" s="6" t="n"/>
      <c r="P179" s="8">
        <f>IF(OR(NOT(OR(A179&lt;&gt;"",B179&lt;&gt;"",C179&lt;&gt;"",F179&lt;&gt;"")),N(A179)=0),"",IF(N(N179)&gt;0,N(N179),TODAY())-N(A179))</f>
        <v/>
      </c>
      <c r="Q179">
        <f>IF(OR(NOT(OR(A179&lt;&gt;"",B179&lt;&gt;"",C179&lt;&gt;"",F179&lt;&gt;"")),N(N179)&gt;0),"",IF(IF(N(A179)=0,"NO DATE OBSERVED; ","")&amp;IF(B179="","NO UNIT; ","")&amp;IF(AND(B179&lt;&gt;"",COUNTIF('Units'!$A$2:$A$300,B179)=0),"UNIT NOT ON LIST; ","")&amp;IF(G179="","NO EVIDENCE LINK; ","")&amp;IF(AND(H179="Yes",K179=""),"NOTICE SENT, NO COPY SAVED; ","")&amp;IF(AND(H179="Yes",N(I179)=0),"NOTICE SENT, NO DATE; ","")&amp;IF(AND(H179="Yes",J179=""),"NO DELIVERY METHOD; ","")&amp;IF(N(M179)=0,"NO FOLLOW-UP DATE; ","")&amp;IF(OR(AND(N(M179)&gt;0,TODAY()&gt;N(M179)),AND(N(M179)=0,H179="Yes",N(I179)&gt;0,TODAY()-N(I179)&gt;N('Settings'!$B$3))),"FOLLOW-UP OVERDUE; ","")&amp;IF(AND(N(A179)&gt;0,TODAY()-N(A179)&gt;N('Settings'!$B$4)),"OPEN TOO LONG; ","")&amp;IF(O179="","NOBODY HANDLING; ","")="","",LEFT(IF(N(A179)=0,"NO DATE OBSERVED; ","")&amp;IF(B179="","NO UNIT; ","")&amp;IF(AND(B179&lt;&gt;"",COUNTIF('Units'!$A$2:$A$300,B179)=0),"UNIT NOT ON LIST; ","")&amp;IF(G179="","NO EVIDENCE LINK; ","")&amp;IF(AND(H179="Yes",K179=""),"NOTICE SENT, NO COPY SAVED; ","")&amp;IF(AND(H179="Yes",N(I179)=0),"NOTICE SENT, NO DATE; ","")&amp;IF(AND(H179="Yes",J179=""),"NO DELIVERY METHOD; ","")&amp;IF(N(M179)=0,"NO FOLLOW-UP DATE; ","")&amp;IF(OR(AND(N(M179)&gt;0,TODAY()&gt;N(M179)),AND(N(M179)=0,H179="Yes",N(I179)&gt;0,TODAY()-N(I179)&gt;N('Settings'!$B$3))),"FOLLOW-UP OVERDUE; ","")&amp;IF(AND(N(A179)&gt;0,TODAY()-N(A179)&gt;N('Settings'!$B$4)),"OPEN TOO LONG; ","")&amp;IF(O179="","NOBODY HANDLING; ",""),LEN(IF(N(A179)=0,"NO DATE OBSERVED; ","")&amp;IF(B179="","NO UNIT; ","")&amp;IF(AND(B179&lt;&gt;"",COUNTIF('Units'!$A$2:$A$300,B179)=0),"UNIT NOT ON LIST; ","")&amp;IF(G179="","NO EVIDENCE LINK; ","")&amp;IF(AND(H179="Yes",K179=""),"NOTICE SENT, NO COPY SAVED; ","")&amp;IF(AND(H179="Yes",N(I179)=0),"NOTICE SENT, NO DATE; ","")&amp;IF(AND(H179="Yes",J179=""),"NO DELIVERY METHOD; ","")&amp;IF(N(M179)=0,"NO FOLLOW-UP DATE; ","")&amp;IF(OR(AND(N(M179)&gt;0,TODAY()&gt;N(M179)),AND(N(M179)=0,H179="Yes",N(I179)&gt;0,TODAY()-N(I179)&gt;N('Settings'!$B$3))),"FOLLOW-UP OVERDUE; ","")&amp;IF(AND(N(A179)&gt;0,TODAY()-N(A179)&gt;N('Settings'!$B$4)),"OPEN TOO LONG; ","")&amp;IF(O179="","NOBODY HANDLING; ",""))-2)))</f>
        <v/>
      </c>
    </row>
    <row r="180">
      <c r="A180" s="6" t="n"/>
      <c r="I180" s="6" t="n"/>
      <c r="M180" s="6" t="n"/>
      <c r="N180" s="6" t="n"/>
      <c r="P180" s="8">
        <f>IF(OR(NOT(OR(A180&lt;&gt;"",B180&lt;&gt;"",C180&lt;&gt;"",F180&lt;&gt;"")),N(A180)=0),"",IF(N(N180)&gt;0,N(N180),TODAY())-N(A180))</f>
        <v/>
      </c>
      <c r="Q180">
        <f>IF(OR(NOT(OR(A180&lt;&gt;"",B180&lt;&gt;"",C180&lt;&gt;"",F180&lt;&gt;"")),N(N180)&gt;0),"",IF(IF(N(A180)=0,"NO DATE OBSERVED; ","")&amp;IF(B180="","NO UNIT; ","")&amp;IF(AND(B180&lt;&gt;"",COUNTIF('Units'!$A$2:$A$300,B180)=0),"UNIT NOT ON LIST; ","")&amp;IF(G180="","NO EVIDENCE LINK; ","")&amp;IF(AND(H180="Yes",K180=""),"NOTICE SENT, NO COPY SAVED; ","")&amp;IF(AND(H180="Yes",N(I180)=0),"NOTICE SENT, NO DATE; ","")&amp;IF(AND(H180="Yes",J180=""),"NO DELIVERY METHOD; ","")&amp;IF(N(M180)=0,"NO FOLLOW-UP DATE; ","")&amp;IF(OR(AND(N(M180)&gt;0,TODAY()&gt;N(M180)),AND(N(M180)=0,H180="Yes",N(I180)&gt;0,TODAY()-N(I180)&gt;N('Settings'!$B$3))),"FOLLOW-UP OVERDUE; ","")&amp;IF(AND(N(A180)&gt;0,TODAY()-N(A180)&gt;N('Settings'!$B$4)),"OPEN TOO LONG; ","")&amp;IF(O180="","NOBODY HANDLING; ","")="","",LEFT(IF(N(A180)=0,"NO DATE OBSERVED; ","")&amp;IF(B180="","NO UNIT; ","")&amp;IF(AND(B180&lt;&gt;"",COUNTIF('Units'!$A$2:$A$300,B180)=0),"UNIT NOT ON LIST; ","")&amp;IF(G180="","NO EVIDENCE LINK; ","")&amp;IF(AND(H180="Yes",K180=""),"NOTICE SENT, NO COPY SAVED; ","")&amp;IF(AND(H180="Yes",N(I180)=0),"NOTICE SENT, NO DATE; ","")&amp;IF(AND(H180="Yes",J180=""),"NO DELIVERY METHOD; ","")&amp;IF(N(M180)=0,"NO FOLLOW-UP DATE; ","")&amp;IF(OR(AND(N(M180)&gt;0,TODAY()&gt;N(M180)),AND(N(M180)=0,H180="Yes",N(I180)&gt;0,TODAY()-N(I180)&gt;N('Settings'!$B$3))),"FOLLOW-UP OVERDUE; ","")&amp;IF(AND(N(A180)&gt;0,TODAY()-N(A180)&gt;N('Settings'!$B$4)),"OPEN TOO LONG; ","")&amp;IF(O180="","NOBODY HANDLING; ",""),LEN(IF(N(A180)=0,"NO DATE OBSERVED; ","")&amp;IF(B180="","NO UNIT; ","")&amp;IF(AND(B180&lt;&gt;"",COUNTIF('Units'!$A$2:$A$300,B180)=0),"UNIT NOT ON LIST; ","")&amp;IF(G180="","NO EVIDENCE LINK; ","")&amp;IF(AND(H180="Yes",K180=""),"NOTICE SENT, NO COPY SAVED; ","")&amp;IF(AND(H180="Yes",N(I180)=0),"NOTICE SENT, NO DATE; ","")&amp;IF(AND(H180="Yes",J180=""),"NO DELIVERY METHOD; ","")&amp;IF(N(M180)=0,"NO FOLLOW-UP DATE; ","")&amp;IF(OR(AND(N(M180)&gt;0,TODAY()&gt;N(M180)),AND(N(M180)=0,H180="Yes",N(I180)&gt;0,TODAY()-N(I180)&gt;N('Settings'!$B$3))),"FOLLOW-UP OVERDUE; ","")&amp;IF(AND(N(A180)&gt;0,TODAY()-N(A180)&gt;N('Settings'!$B$4)),"OPEN TOO LONG; ","")&amp;IF(O180="","NOBODY HANDLING; ",""))-2)))</f>
        <v/>
      </c>
    </row>
    <row r="181">
      <c r="A181" s="6" t="n"/>
      <c r="I181" s="6" t="n"/>
      <c r="M181" s="6" t="n"/>
      <c r="N181" s="6" t="n"/>
      <c r="P181" s="8">
        <f>IF(OR(NOT(OR(A181&lt;&gt;"",B181&lt;&gt;"",C181&lt;&gt;"",F181&lt;&gt;"")),N(A181)=0),"",IF(N(N181)&gt;0,N(N181),TODAY())-N(A181))</f>
        <v/>
      </c>
      <c r="Q181">
        <f>IF(OR(NOT(OR(A181&lt;&gt;"",B181&lt;&gt;"",C181&lt;&gt;"",F181&lt;&gt;"")),N(N181)&gt;0),"",IF(IF(N(A181)=0,"NO DATE OBSERVED; ","")&amp;IF(B181="","NO UNIT; ","")&amp;IF(AND(B181&lt;&gt;"",COUNTIF('Units'!$A$2:$A$300,B181)=0),"UNIT NOT ON LIST; ","")&amp;IF(G181="","NO EVIDENCE LINK; ","")&amp;IF(AND(H181="Yes",K181=""),"NOTICE SENT, NO COPY SAVED; ","")&amp;IF(AND(H181="Yes",N(I181)=0),"NOTICE SENT, NO DATE; ","")&amp;IF(AND(H181="Yes",J181=""),"NO DELIVERY METHOD; ","")&amp;IF(N(M181)=0,"NO FOLLOW-UP DATE; ","")&amp;IF(OR(AND(N(M181)&gt;0,TODAY()&gt;N(M181)),AND(N(M181)=0,H181="Yes",N(I181)&gt;0,TODAY()-N(I181)&gt;N('Settings'!$B$3))),"FOLLOW-UP OVERDUE; ","")&amp;IF(AND(N(A181)&gt;0,TODAY()-N(A181)&gt;N('Settings'!$B$4)),"OPEN TOO LONG; ","")&amp;IF(O181="","NOBODY HANDLING; ","")="","",LEFT(IF(N(A181)=0,"NO DATE OBSERVED; ","")&amp;IF(B181="","NO UNIT; ","")&amp;IF(AND(B181&lt;&gt;"",COUNTIF('Units'!$A$2:$A$300,B181)=0),"UNIT NOT ON LIST; ","")&amp;IF(G181="","NO EVIDENCE LINK; ","")&amp;IF(AND(H181="Yes",K181=""),"NOTICE SENT, NO COPY SAVED; ","")&amp;IF(AND(H181="Yes",N(I181)=0),"NOTICE SENT, NO DATE; ","")&amp;IF(AND(H181="Yes",J181=""),"NO DELIVERY METHOD; ","")&amp;IF(N(M181)=0,"NO FOLLOW-UP DATE; ","")&amp;IF(OR(AND(N(M181)&gt;0,TODAY()&gt;N(M181)),AND(N(M181)=0,H181="Yes",N(I181)&gt;0,TODAY()-N(I181)&gt;N('Settings'!$B$3))),"FOLLOW-UP OVERDUE; ","")&amp;IF(AND(N(A181)&gt;0,TODAY()-N(A181)&gt;N('Settings'!$B$4)),"OPEN TOO LONG; ","")&amp;IF(O181="","NOBODY HANDLING; ",""),LEN(IF(N(A181)=0,"NO DATE OBSERVED; ","")&amp;IF(B181="","NO UNIT; ","")&amp;IF(AND(B181&lt;&gt;"",COUNTIF('Units'!$A$2:$A$300,B181)=0),"UNIT NOT ON LIST; ","")&amp;IF(G181="","NO EVIDENCE LINK; ","")&amp;IF(AND(H181="Yes",K181=""),"NOTICE SENT, NO COPY SAVED; ","")&amp;IF(AND(H181="Yes",N(I181)=0),"NOTICE SENT, NO DATE; ","")&amp;IF(AND(H181="Yes",J181=""),"NO DELIVERY METHOD; ","")&amp;IF(N(M181)=0,"NO FOLLOW-UP DATE; ","")&amp;IF(OR(AND(N(M181)&gt;0,TODAY()&gt;N(M181)),AND(N(M181)=0,H181="Yes",N(I181)&gt;0,TODAY()-N(I181)&gt;N('Settings'!$B$3))),"FOLLOW-UP OVERDUE; ","")&amp;IF(AND(N(A181)&gt;0,TODAY()-N(A181)&gt;N('Settings'!$B$4)),"OPEN TOO LONG; ","")&amp;IF(O181="","NOBODY HANDLING; ",""))-2)))</f>
        <v/>
      </c>
    </row>
    <row r="182">
      <c r="A182" s="6" t="n"/>
      <c r="I182" s="6" t="n"/>
      <c r="M182" s="6" t="n"/>
      <c r="N182" s="6" t="n"/>
      <c r="P182" s="8">
        <f>IF(OR(NOT(OR(A182&lt;&gt;"",B182&lt;&gt;"",C182&lt;&gt;"",F182&lt;&gt;"")),N(A182)=0),"",IF(N(N182)&gt;0,N(N182),TODAY())-N(A182))</f>
        <v/>
      </c>
      <c r="Q182">
        <f>IF(OR(NOT(OR(A182&lt;&gt;"",B182&lt;&gt;"",C182&lt;&gt;"",F182&lt;&gt;"")),N(N182)&gt;0),"",IF(IF(N(A182)=0,"NO DATE OBSERVED; ","")&amp;IF(B182="","NO UNIT; ","")&amp;IF(AND(B182&lt;&gt;"",COUNTIF('Units'!$A$2:$A$300,B182)=0),"UNIT NOT ON LIST; ","")&amp;IF(G182="","NO EVIDENCE LINK; ","")&amp;IF(AND(H182="Yes",K182=""),"NOTICE SENT, NO COPY SAVED; ","")&amp;IF(AND(H182="Yes",N(I182)=0),"NOTICE SENT, NO DATE; ","")&amp;IF(AND(H182="Yes",J182=""),"NO DELIVERY METHOD; ","")&amp;IF(N(M182)=0,"NO FOLLOW-UP DATE; ","")&amp;IF(OR(AND(N(M182)&gt;0,TODAY()&gt;N(M182)),AND(N(M182)=0,H182="Yes",N(I182)&gt;0,TODAY()-N(I182)&gt;N('Settings'!$B$3))),"FOLLOW-UP OVERDUE; ","")&amp;IF(AND(N(A182)&gt;0,TODAY()-N(A182)&gt;N('Settings'!$B$4)),"OPEN TOO LONG; ","")&amp;IF(O182="","NOBODY HANDLING; ","")="","",LEFT(IF(N(A182)=0,"NO DATE OBSERVED; ","")&amp;IF(B182="","NO UNIT; ","")&amp;IF(AND(B182&lt;&gt;"",COUNTIF('Units'!$A$2:$A$300,B182)=0),"UNIT NOT ON LIST; ","")&amp;IF(G182="","NO EVIDENCE LINK; ","")&amp;IF(AND(H182="Yes",K182=""),"NOTICE SENT, NO COPY SAVED; ","")&amp;IF(AND(H182="Yes",N(I182)=0),"NOTICE SENT, NO DATE; ","")&amp;IF(AND(H182="Yes",J182=""),"NO DELIVERY METHOD; ","")&amp;IF(N(M182)=0,"NO FOLLOW-UP DATE; ","")&amp;IF(OR(AND(N(M182)&gt;0,TODAY()&gt;N(M182)),AND(N(M182)=0,H182="Yes",N(I182)&gt;0,TODAY()-N(I182)&gt;N('Settings'!$B$3))),"FOLLOW-UP OVERDUE; ","")&amp;IF(AND(N(A182)&gt;0,TODAY()-N(A182)&gt;N('Settings'!$B$4)),"OPEN TOO LONG; ","")&amp;IF(O182="","NOBODY HANDLING; ",""),LEN(IF(N(A182)=0,"NO DATE OBSERVED; ","")&amp;IF(B182="","NO UNIT; ","")&amp;IF(AND(B182&lt;&gt;"",COUNTIF('Units'!$A$2:$A$300,B182)=0),"UNIT NOT ON LIST; ","")&amp;IF(G182="","NO EVIDENCE LINK; ","")&amp;IF(AND(H182="Yes",K182=""),"NOTICE SENT, NO COPY SAVED; ","")&amp;IF(AND(H182="Yes",N(I182)=0),"NOTICE SENT, NO DATE; ","")&amp;IF(AND(H182="Yes",J182=""),"NO DELIVERY METHOD; ","")&amp;IF(N(M182)=0,"NO FOLLOW-UP DATE; ","")&amp;IF(OR(AND(N(M182)&gt;0,TODAY()&gt;N(M182)),AND(N(M182)=0,H182="Yes",N(I182)&gt;0,TODAY()-N(I182)&gt;N('Settings'!$B$3))),"FOLLOW-UP OVERDUE; ","")&amp;IF(AND(N(A182)&gt;0,TODAY()-N(A182)&gt;N('Settings'!$B$4)),"OPEN TOO LONG; ","")&amp;IF(O182="","NOBODY HANDLING; ",""))-2)))</f>
        <v/>
      </c>
    </row>
    <row r="183">
      <c r="A183" s="6" t="n"/>
      <c r="I183" s="6" t="n"/>
      <c r="M183" s="6" t="n"/>
      <c r="N183" s="6" t="n"/>
      <c r="P183" s="8">
        <f>IF(OR(NOT(OR(A183&lt;&gt;"",B183&lt;&gt;"",C183&lt;&gt;"",F183&lt;&gt;"")),N(A183)=0),"",IF(N(N183)&gt;0,N(N183),TODAY())-N(A183))</f>
        <v/>
      </c>
      <c r="Q183">
        <f>IF(OR(NOT(OR(A183&lt;&gt;"",B183&lt;&gt;"",C183&lt;&gt;"",F183&lt;&gt;"")),N(N183)&gt;0),"",IF(IF(N(A183)=0,"NO DATE OBSERVED; ","")&amp;IF(B183="","NO UNIT; ","")&amp;IF(AND(B183&lt;&gt;"",COUNTIF('Units'!$A$2:$A$300,B183)=0),"UNIT NOT ON LIST; ","")&amp;IF(G183="","NO EVIDENCE LINK; ","")&amp;IF(AND(H183="Yes",K183=""),"NOTICE SENT, NO COPY SAVED; ","")&amp;IF(AND(H183="Yes",N(I183)=0),"NOTICE SENT, NO DATE; ","")&amp;IF(AND(H183="Yes",J183=""),"NO DELIVERY METHOD; ","")&amp;IF(N(M183)=0,"NO FOLLOW-UP DATE; ","")&amp;IF(OR(AND(N(M183)&gt;0,TODAY()&gt;N(M183)),AND(N(M183)=0,H183="Yes",N(I183)&gt;0,TODAY()-N(I183)&gt;N('Settings'!$B$3))),"FOLLOW-UP OVERDUE; ","")&amp;IF(AND(N(A183)&gt;0,TODAY()-N(A183)&gt;N('Settings'!$B$4)),"OPEN TOO LONG; ","")&amp;IF(O183="","NOBODY HANDLING; ","")="","",LEFT(IF(N(A183)=0,"NO DATE OBSERVED; ","")&amp;IF(B183="","NO UNIT; ","")&amp;IF(AND(B183&lt;&gt;"",COUNTIF('Units'!$A$2:$A$300,B183)=0),"UNIT NOT ON LIST; ","")&amp;IF(G183="","NO EVIDENCE LINK; ","")&amp;IF(AND(H183="Yes",K183=""),"NOTICE SENT, NO COPY SAVED; ","")&amp;IF(AND(H183="Yes",N(I183)=0),"NOTICE SENT, NO DATE; ","")&amp;IF(AND(H183="Yes",J183=""),"NO DELIVERY METHOD; ","")&amp;IF(N(M183)=0,"NO FOLLOW-UP DATE; ","")&amp;IF(OR(AND(N(M183)&gt;0,TODAY()&gt;N(M183)),AND(N(M183)=0,H183="Yes",N(I183)&gt;0,TODAY()-N(I183)&gt;N('Settings'!$B$3))),"FOLLOW-UP OVERDUE; ","")&amp;IF(AND(N(A183)&gt;0,TODAY()-N(A183)&gt;N('Settings'!$B$4)),"OPEN TOO LONG; ","")&amp;IF(O183="","NOBODY HANDLING; ",""),LEN(IF(N(A183)=0,"NO DATE OBSERVED; ","")&amp;IF(B183="","NO UNIT; ","")&amp;IF(AND(B183&lt;&gt;"",COUNTIF('Units'!$A$2:$A$300,B183)=0),"UNIT NOT ON LIST; ","")&amp;IF(G183="","NO EVIDENCE LINK; ","")&amp;IF(AND(H183="Yes",K183=""),"NOTICE SENT, NO COPY SAVED; ","")&amp;IF(AND(H183="Yes",N(I183)=0),"NOTICE SENT, NO DATE; ","")&amp;IF(AND(H183="Yes",J183=""),"NO DELIVERY METHOD; ","")&amp;IF(N(M183)=0,"NO FOLLOW-UP DATE; ","")&amp;IF(OR(AND(N(M183)&gt;0,TODAY()&gt;N(M183)),AND(N(M183)=0,H183="Yes",N(I183)&gt;0,TODAY()-N(I183)&gt;N('Settings'!$B$3))),"FOLLOW-UP OVERDUE; ","")&amp;IF(AND(N(A183)&gt;0,TODAY()-N(A183)&gt;N('Settings'!$B$4)),"OPEN TOO LONG; ","")&amp;IF(O183="","NOBODY HANDLING; ",""))-2)))</f>
        <v/>
      </c>
    </row>
    <row r="184">
      <c r="A184" s="6" t="n"/>
      <c r="I184" s="6" t="n"/>
      <c r="M184" s="6" t="n"/>
      <c r="N184" s="6" t="n"/>
      <c r="P184" s="8">
        <f>IF(OR(NOT(OR(A184&lt;&gt;"",B184&lt;&gt;"",C184&lt;&gt;"",F184&lt;&gt;"")),N(A184)=0),"",IF(N(N184)&gt;0,N(N184),TODAY())-N(A184))</f>
        <v/>
      </c>
      <c r="Q184">
        <f>IF(OR(NOT(OR(A184&lt;&gt;"",B184&lt;&gt;"",C184&lt;&gt;"",F184&lt;&gt;"")),N(N184)&gt;0),"",IF(IF(N(A184)=0,"NO DATE OBSERVED; ","")&amp;IF(B184="","NO UNIT; ","")&amp;IF(AND(B184&lt;&gt;"",COUNTIF('Units'!$A$2:$A$300,B184)=0),"UNIT NOT ON LIST; ","")&amp;IF(G184="","NO EVIDENCE LINK; ","")&amp;IF(AND(H184="Yes",K184=""),"NOTICE SENT, NO COPY SAVED; ","")&amp;IF(AND(H184="Yes",N(I184)=0),"NOTICE SENT, NO DATE; ","")&amp;IF(AND(H184="Yes",J184=""),"NO DELIVERY METHOD; ","")&amp;IF(N(M184)=0,"NO FOLLOW-UP DATE; ","")&amp;IF(OR(AND(N(M184)&gt;0,TODAY()&gt;N(M184)),AND(N(M184)=0,H184="Yes",N(I184)&gt;0,TODAY()-N(I184)&gt;N('Settings'!$B$3))),"FOLLOW-UP OVERDUE; ","")&amp;IF(AND(N(A184)&gt;0,TODAY()-N(A184)&gt;N('Settings'!$B$4)),"OPEN TOO LONG; ","")&amp;IF(O184="","NOBODY HANDLING; ","")="","",LEFT(IF(N(A184)=0,"NO DATE OBSERVED; ","")&amp;IF(B184="","NO UNIT; ","")&amp;IF(AND(B184&lt;&gt;"",COUNTIF('Units'!$A$2:$A$300,B184)=0),"UNIT NOT ON LIST; ","")&amp;IF(G184="","NO EVIDENCE LINK; ","")&amp;IF(AND(H184="Yes",K184=""),"NOTICE SENT, NO COPY SAVED; ","")&amp;IF(AND(H184="Yes",N(I184)=0),"NOTICE SENT, NO DATE; ","")&amp;IF(AND(H184="Yes",J184=""),"NO DELIVERY METHOD; ","")&amp;IF(N(M184)=0,"NO FOLLOW-UP DATE; ","")&amp;IF(OR(AND(N(M184)&gt;0,TODAY()&gt;N(M184)),AND(N(M184)=0,H184="Yes",N(I184)&gt;0,TODAY()-N(I184)&gt;N('Settings'!$B$3))),"FOLLOW-UP OVERDUE; ","")&amp;IF(AND(N(A184)&gt;0,TODAY()-N(A184)&gt;N('Settings'!$B$4)),"OPEN TOO LONG; ","")&amp;IF(O184="","NOBODY HANDLING; ",""),LEN(IF(N(A184)=0,"NO DATE OBSERVED; ","")&amp;IF(B184="","NO UNIT; ","")&amp;IF(AND(B184&lt;&gt;"",COUNTIF('Units'!$A$2:$A$300,B184)=0),"UNIT NOT ON LIST; ","")&amp;IF(G184="","NO EVIDENCE LINK; ","")&amp;IF(AND(H184="Yes",K184=""),"NOTICE SENT, NO COPY SAVED; ","")&amp;IF(AND(H184="Yes",N(I184)=0),"NOTICE SENT, NO DATE; ","")&amp;IF(AND(H184="Yes",J184=""),"NO DELIVERY METHOD; ","")&amp;IF(N(M184)=0,"NO FOLLOW-UP DATE; ","")&amp;IF(OR(AND(N(M184)&gt;0,TODAY()&gt;N(M184)),AND(N(M184)=0,H184="Yes",N(I184)&gt;0,TODAY()-N(I184)&gt;N('Settings'!$B$3))),"FOLLOW-UP OVERDUE; ","")&amp;IF(AND(N(A184)&gt;0,TODAY()-N(A184)&gt;N('Settings'!$B$4)),"OPEN TOO LONG; ","")&amp;IF(O184="","NOBODY HANDLING; ",""))-2)))</f>
        <v/>
      </c>
    </row>
    <row r="185">
      <c r="A185" s="6" t="n"/>
      <c r="I185" s="6" t="n"/>
      <c r="M185" s="6" t="n"/>
      <c r="N185" s="6" t="n"/>
      <c r="P185" s="8">
        <f>IF(OR(NOT(OR(A185&lt;&gt;"",B185&lt;&gt;"",C185&lt;&gt;"",F185&lt;&gt;"")),N(A185)=0),"",IF(N(N185)&gt;0,N(N185),TODAY())-N(A185))</f>
        <v/>
      </c>
      <c r="Q185">
        <f>IF(OR(NOT(OR(A185&lt;&gt;"",B185&lt;&gt;"",C185&lt;&gt;"",F185&lt;&gt;"")),N(N185)&gt;0),"",IF(IF(N(A185)=0,"NO DATE OBSERVED; ","")&amp;IF(B185="","NO UNIT; ","")&amp;IF(AND(B185&lt;&gt;"",COUNTIF('Units'!$A$2:$A$300,B185)=0),"UNIT NOT ON LIST; ","")&amp;IF(G185="","NO EVIDENCE LINK; ","")&amp;IF(AND(H185="Yes",K185=""),"NOTICE SENT, NO COPY SAVED; ","")&amp;IF(AND(H185="Yes",N(I185)=0),"NOTICE SENT, NO DATE; ","")&amp;IF(AND(H185="Yes",J185=""),"NO DELIVERY METHOD; ","")&amp;IF(N(M185)=0,"NO FOLLOW-UP DATE; ","")&amp;IF(OR(AND(N(M185)&gt;0,TODAY()&gt;N(M185)),AND(N(M185)=0,H185="Yes",N(I185)&gt;0,TODAY()-N(I185)&gt;N('Settings'!$B$3))),"FOLLOW-UP OVERDUE; ","")&amp;IF(AND(N(A185)&gt;0,TODAY()-N(A185)&gt;N('Settings'!$B$4)),"OPEN TOO LONG; ","")&amp;IF(O185="","NOBODY HANDLING; ","")="","",LEFT(IF(N(A185)=0,"NO DATE OBSERVED; ","")&amp;IF(B185="","NO UNIT; ","")&amp;IF(AND(B185&lt;&gt;"",COUNTIF('Units'!$A$2:$A$300,B185)=0),"UNIT NOT ON LIST; ","")&amp;IF(G185="","NO EVIDENCE LINK; ","")&amp;IF(AND(H185="Yes",K185=""),"NOTICE SENT, NO COPY SAVED; ","")&amp;IF(AND(H185="Yes",N(I185)=0),"NOTICE SENT, NO DATE; ","")&amp;IF(AND(H185="Yes",J185=""),"NO DELIVERY METHOD; ","")&amp;IF(N(M185)=0,"NO FOLLOW-UP DATE; ","")&amp;IF(OR(AND(N(M185)&gt;0,TODAY()&gt;N(M185)),AND(N(M185)=0,H185="Yes",N(I185)&gt;0,TODAY()-N(I185)&gt;N('Settings'!$B$3))),"FOLLOW-UP OVERDUE; ","")&amp;IF(AND(N(A185)&gt;0,TODAY()-N(A185)&gt;N('Settings'!$B$4)),"OPEN TOO LONG; ","")&amp;IF(O185="","NOBODY HANDLING; ",""),LEN(IF(N(A185)=0,"NO DATE OBSERVED; ","")&amp;IF(B185="","NO UNIT; ","")&amp;IF(AND(B185&lt;&gt;"",COUNTIF('Units'!$A$2:$A$300,B185)=0),"UNIT NOT ON LIST; ","")&amp;IF(G185="","NO EVIDENCE LINK; ","")&amp;IF(AND(H185="Yes",K185=""),"NOTICE SENT, NO COPY SAVED; ","")&amp;IF(AND(H185="Yes",N(I185)=0),"NOTICE SENT, NO DATE; ","")&amp;IF(AND(H185="Yes",J185=""),"NO DELIVERY METHOD; ","")&amp;IF(N(M185)=0,"NO FOLLOW-UP DATE; ","")&amp;IF(OR(AND(N(M185)&gt;0,TODAY()&gt;N(M185)),AND(N(M185)=0,H185="Yes",N(I185)&gt;0,TODAY()-N(I185)&gt;N('Settings'!$B$3))),"FOLLOW-UP OVERDUE; ","")&amp;IF(AND(N(A185)&gt;0,TODAY()-N(A185)&gt;N('Settings'!$B$4)),"OPEN TOO LONG; ","")&amp;IF(O185="","NOBODY HANDLING; ",""))-2)))</f>
        <v/>
      </c>
    </row>
    <row r="186">
      <c r="A186" s="6" t="n"/>
      <c r="I186" s="6" t="n"/>
      <c r="M186" s="6" t="n"/>
      <c r="N186" s="6" t="n"/>
      <c r="P186" s="8">
        <f>IF(OR(NOT(OR(A186&lt;&gt;"",B186&lt;&gt;"",C186&lt;&gt;"",F186&lt;&gt;"")),N(A186)=0),"",IF(N(N186)&gt;0,N(N186),TODAY())-N(A186))</f>
        <v/>
      </c>
      <c r="Q186">
        <f>IF(OR(NOT(OR(A186&lt;&gt;"",B186&lt;&gt;"",C186&lt;&gt;"",F186&lt;&gt;"")),N(N186)&gt;0),"",IF(IF(N(A186)=0,"NO DATE OBSERVED; ","")&amp;IF(B186="","NO UNIT; ","")&amp;IF(AND(B186&lt;&gt;"",COUNTIF('Units'!$A$2:$A$300,B186)=0),"UNIT NOT ON LIST; ","")&amp;IF(G186="","NO EVIDENCE LINK; ","")&amp;IF(AND(H186="Yes",K186=""),"NOTICE SENT, NO COPY SAVED; ","")&amp;IF(AND(H186="Yes",N(I186)=0),"NOTICE SENT, NO DATE; ","")&amp;IF(AND(H186="Yes",J186=""),"NO DELIVERY METHOD; ","")&amp;IF(N(M186)=0,"NO FOLLOW-UP DATE; ","")&amp;IF(OR(AND(N(M186)&gt;0,TODAY()&gt;N(M186)),AND(N(M186)=0,H186="Yes",N(I186)&gt;0,TODAY()-N(I186)&gt;N('Settings'!$B$3))),"FOLLOW-UP OVERDUE; ","")&amp;IF(AND(N(A186)&gt;0,TODAY()-N(A186)&gt;N('Settings'!$B$4)),"OPEN TOO LONG; ","")&amp;IF(O186="","NOBODY HANDLING; ","")="","",LEFT(IF(N(A186)=0,"NO DATE OBSERVED; ","")&amp;IF(B186="","NO UNIT; ","")&amp;IF(AND(B186&lt;&gt;"",COUNTIF('Units'!$A$2:$A$300,B186)=0),"UNIT NOT ON LIST; ","")&amp;IF(G186="","NO EVIDENCE LINK; ","")&amp;IF(AND(H186="Yes",K186=""),"NOTICE SENT, NO COPY SAVED; ","")&amp;IF(AND(H186="Yes",N(I186)=0),"NOTICE SENT, NO DATE; ","")&amp;IF(AND(H186="Yes",J186=""),"NO DELIVERY METHOD; ","")&amp;IF(N(M186)=0,"NO FOLLOW-UP DATE; ","")&amp;IF(OR(AND(N(M186)&gt;0,TODAY()&gt;N(M186)),AND(N(M186)=0,H186="Yes",N(I186)&gt;0,TODAY()-N(I186)&gt;N('Settings'!$B$3))),"FOLLOW-UP OVERDUE; ","")&amp;IF(AND(N(A186)&gt;0,TODAY()-N(A186)&gt;N('Settings'!$B$4)),"OPEN TOO LONG; ","")&amp;IF(O186="","NOBODY HANDLING; ",""),LEN(IF(N(A186)=0,"NO DATE OBSERVED; ","")&amp;IF(B186="","NO UNIT; ","")&amp;IF(AND(B186&lt;&gt;"",COUNTIF('Units'!$A$2:$A$300,B186)=0),"UNIT NOT ON LIST; ","")&amp;IF(G186="","NO EVIDENCE LINK; ","")&amp;IF(AND(H186="Yes",K186=""),"NOTICE SENT, NO COPY SAVED; ","")&amp;IF(AND(H186="Yes",N(I186)=0),"NOTICE SENT, NO DATE; ","")&amp;IF(AND(H186="Yes",J186=""),"NO DELIVERY METHOD; ","")&amp;IF(N(M186)=0,"NO FOLLOW-UP DATE; ","")&amp;IF(OR(AND(N(M186)&gt;0,TODAY()&gt;N(M186)),AND(N(M186)=0,H186="Yes",N(I186)&gt;0,TODAY()-N(I186)&gt;N('Settings'!$B$3))),"FOLLOW-UP OVERDUE; ","")&amp;IF(AND(N(A186)&gt;0,TODAY()-N(A186)&gt;N('Settings'!$B$4)),"OPEN TOO LONG; ","")&amp;IF(O186="","NOBODY HANDLING; ",""))-2)))</f>
        <v/>
      </c>
    </row>
    <row r="187">
      <c r="A187" s="6" t="n"/>
      <c r="I187" s="6" t="n"/>
      <c r="M187" s="6" t="n"/>
      <c r="N187" s="6" t="n"/>
      <c r="P187" s="8">
        <f>IF(OR(NOT(OR(A187&lt;&gt;"",B187&lt;&gt;"",C187&lt;&gt;"",F187&lt;&gt;"")),N(A187)=0),"",IF(N(N187)&gt;0,N(N187),TODAY())-N(A187))</f>
        <v/>
      </c>
      <c r="Q187">
        <f>IF(OR(NOT(OR(A187&lt;&gt;"",B187&lt;&gt;"",C187&lt;&gt;"",F187&lt;&gt;"")),N(N187)&gt;0),"",IF(IF(N(A187)=0,"NO DATE OBSERVED; ","")&amp;IF(B187="","NO UNIT; ","")&amp;IF(AND(B187&lt;&gt;"",COUNTIF('Units'!$A$2:$A$300,B187)=0),"UNIT NOT ON LIST; ","")&amp;IF(G187="","NO EVIDENCE LINK; ","")&amp;IF(AND(H187="Yes",K187=""),"NOTICE SENT, NO COPY SAVED; ","")&amp;IF(AND(H187="Yes",N(I187)=0),"NOTICE SENT, NO DATE; ","")&amp;IF(AND(H187="Yes",J187=""),"NO DELIVERY METHOD; ","")&amp;IF(N(M187)=0,"NO FOLLOW-UP DATE; ","")&amp;IF(OR(AND(N(M187)&gt;0,TODAY()&gt;N(M187)),AND(N(M187)=0,H187="Yes",N(I187)&gt;0,TODAY()-N(I187)&gt;N('Settings'!$B$3))),"FOLLOW-UP OVERDUE; ","")&amp;IF(AND(N(A187)&gt;0,TODAY()-N(A187)&gt;N('Settings'!$B$4)),"OPEN TOO LONG; ","")&amp;IF(O187="","NOBODY HANDLING; ","")="","",LEFT(IF(N(A187)=0,"NO DATE OBSERVED; ","")&amp;IF(B187="","NO UNIT; ","")&amp;IF(AND(B187&lt;&gt;"",COUNTIF('Units'!$A$2:$A$300,B187)=0),"UNIT NOT ON LIST; ","")&amp;IF(G187="","NO EVIDENCE LINK; ","")&amp;IF(AND(H187="Yes",K187=""),"NOTICE SENT, NO COPY SAVED; ","")&amp;IF(AND(H187="Yes",N(I187)=0),"NOTICE SENT, NO DATE; ","")&amp;IF(AND(H187="Yes",J187=""),"NO DELIVERY METHOD; ","")&amp;IF(N(M187)=0,"NO FOLLOW-UP DATE; ","")&amp;IF(OR(AND(N(M187)&gt;0,TODAY()&gt;N(M187)),AND(N(M187)=0,H187="Yes",N(I187)&gt;0,TODAY()-N(I187)&gt;N('Settings'!$B$3))),"FOLLOW-UP OVERDUE; ","")&amp;IF(AND(N(A187)&gt;0,TODAY()-N(A187)&gt;N('Settings'!$B$4)),"OPEN TOO LONG; ","")&amp;IF(O187="","NOBODY HANDLING; ",""),LEN(IF(N(A187)=0,"NO DATE OBSERVED; ","")&amp;IF(B187="","NO UNIT; ","")&amp;IF(AND(B187&lt;&gt;"",COUNTIF('Units'!$A$2:$A$300,B187)=0),"UNIT NOT ON LIST; ","")&amp;IF(G187="","NO EVIDENCE LINK; ","")&amp;IF(AND(H187="Yes",K187=""),"NOTICE SENT, NO COPY SAVED; ","")&amp;IF(AND(H187="Yes",N(I187)=0),"NOTICE SENT, NO DATE; ","")&amp;IF(AND(H187="Yes",J187=""),"NO DELIVERY METHOD; ","")&amp;IF(N(M187)=0,"NO FOLLOW-UP DATE; ","")&amp;IF(OR(AND(N(M187)&gt;0,TODAY()&gt;N(M187)),AND(N(M187)=0,H187="Yes",N(I187)&gt;0,TODAY()-N(I187)&gt;N('Settings'!$B$3))),"FOLLOW-UP OVERDUE; ","")&amp;IF(AND(N(A187)&gt;0,TODAY()-N(A187)&gt;N('Settings'!$B$4)),"OPEN TOO LONG; ","")&amp;IF(O187="","NOBODY HANDLING; ",""))-2)))</f>
        <v/>
      </c>
    </row>
    <row r="188">
      <c r="A188" s="6" t="n"/>
      <c r="I188" s="6" t="n"/>
      <c r="M188" s="6" t="n"/>
      <c r="N188" s="6" t="n"/>
      <c r="P188" s="8">
        <f>IF(OR(NOT(OR(A188&lt;&gt;"",B188&lt;&gt;"",C188&lt;&gt;"",F188&lt;&gt;"")),N(A188)=0),"",IF(N(N188)&gt;0,N(N188),TODAY())-N(A188))</f>
        <v/>
      </c>
      <c r="Q188">
        <f>IF(OR(NOT(OR(A188&lt;&gt;"",B188&lt;&gt;"",C188&lt;&gt;"",F188&lt;&gt;"")),N(N188)&gt;0),"",IF(IF(N(A188)=0,"NO DATE OBSERVED; ","")&amp;IF(B188="","NO UNIT; ","")&amp;IF(AND(B188&lt;&gt;"",COUNTIF('Units'!$A$2:$A$300,B188)=0),"UNIT NOT ON LIST; ","")&amp;IF(G188="","NO EVIDENCE LINK; ","")&amp;IF(AND(H188="Yes",K188=""),"NOTICE SENT, NO COPY SAVED; ","")&amp;IF(AND(H188="Yes",N(I188)=0),"NOTICE SENT, NO DATE; ","")&amp;IF(AND(H188="Yes",J188=""),"NO DELIVERY METHOD; ","")&amp;IF(N(M188)=0,"NO FOLLOW-UP DATE; ","")&amp;IF(OR(AND(N(M188)&gt;0,TODAY()&gt;N(M188)),AND(N(M188)=0,H188="Yes",N(I188)&gt;0,TODAY()-N(I188)&gt;N('Settings'!$B$3))),"FOLLOW-UP OVERDUE; ","")&amp;IF(AND(N(A188)&gt;0,TODAY()-N(A188)&gt;N('Settings'!$B$4)),"OPEN TOO LONG; ","")&amp;IF(O188="","NOBODY HANDLING; ","")="","",LEFT(IF(N(A188)=0,"NO DATE OBSERVED; ","")&amp;IF(B188="","NO UNIT; ","")&amp;IF(AND(B188&lt;&gt;"",COUNTIF('Units'!$A$2:$A$300,B188)=0),"UNIT NOT ON LIST; ","")&amp;IF(G188="","NO EVIDENCE LINK; ","")&amp;IF(AND(H188="Yes",K188=""),"NOTICE SENT, NO COPY SAVED; ","")&amp;IF(AND(H188="Yes",N(I188)=0),"NOTICE SENT, NO DATE; ","")&amp;IF(AND(H188="Yes",J188=""),"NO DELIVERY METHOD; ","")&amp;IF(N(M188)=0,"NO FOLLOW-UP DATE; ","")&amp;IF(OR(AND(N(M188)&gt;0,TODAY()&gt;N(M188)),AND(N(M188)=0,H188="Yes",N(I188)&gt;0,TODAY()-N(I188)&gt;N('Settings'!$B$3))),"FOLLOW-UP OVERDUE; ","")&amp;IF(AND(N(A188)&gt;0,TODAY()-N(A188)&gt;N('Settings'!$B$4)),"OPEN TOO LONG; ","")&amp;IF(O188="","NOBODY HANDLING; ",""),LEN(IF(N(A188)=0,"NO DATE OBSERVED; ","")&amp;IF(B188="","NO UNIT; ","")&amp;IF(AND(B188&lt;&gt;"",COUNTIF('Units'!$A$2:$A$300,B188)=0),"UNIT NOT ON LIST; ","")&amp;IF(G188="","NO EVIDENCE LINK; ","")&amp;IF(AND(H188="Yes",K188=""),"NOTICE SENT, NO COPY SAVED; ","")&amp;IF(AND(H188="Yes",N(I188)=0),"NOTICE SENT, NO DATE; ","")&amp;IF(AND(H188="Yes",J188=""),"NO DELIVERY METHOD; ","")&amp;IF(N(M188)=0,"NO FOLLOW-UP DATE; ","")&amp;IF(OR(AND(N(M188)&gt;0,TODAY()&gt;N(M188)),AND(N(M188)=0,H188="Yes",N(I188)&gt;0,TODAY()-N(I188)&gt;N('Settings'!$B$3))),"FOLLOW-UP OVERDUE; ","")&amp;IF(AND(N(A188)&gt;0,TODAY()-N(A188)&gt;N('Settings'!$B$4)),"OPEN TOO LONG; ","")&amp;IF(O188="","NOBODY HANDLING; ",""))-2)))</f>
        <v/>
      </c>
    </row>
    <row r="189">
      <c r="A189" s="6" t="n"/>
      <c r="I189" s="6" t="n"/>
      <c r="M189" s="6" t="n"/>
      <c r="N189" s="6" t="n"/>
      <c r="P189" s="8">
        <f>IF(OR(NOT(OR(A189&lt;&gt;"",B189&lt;&gt;"",C189&lt;&gt;"",F189&lt;&gt;"")),N(A189)=0),"",IF(N(N189)&gt;0,N(N189),TODAY())-N(A189))</f>
        <v/>
      </c>
      <c r="Q189">
        <f>IF(OR(NOT(OR(A189&lt;&gt;"",B189&lt;&gt;"",C189&lt;&gt;"",F189&lt;&gt;"")),N(N189)&gt;0),"",IF(IF(N(A189)=0,"NO DATE OBSERVED; ","")&amp;IF(B189="","NO UNIT; ","")&amp;IF(AND(B189&lt;&gt;"",COUNTIF('Units'!$A$2:$A$300,B189)=0),"UNIT NOT ON LIST; ","")&amp;IF(G189="","NO EVIDENCE LINK; ","")&amp;IF(AND(H189="Yes",K189=""),"NOTICE SENT, NO COPY SAVED; ","")&amp;IF(AND(H189="Yes",N(I189)=0),"NOTICE SENT, NO DATE; ","")&amp;IF(AND(H189="Yes",J189=""),"NO DELIVERY METHOD; ","")&amp;IF(N(M189)=0,"NO FOLLOW-UP DATE; ","")&amp;IF(OR(AND(N(M189)&gt;0,TODAY()&gt;N(M189)),AND(N(M189)=0,H189="Yes",N(I189)&gt;0,TODAY()-N(I189)&gt;N('Settings'!$B$3))),"FOLLOW-UP OVERDUE; ","")&amp;IF(AND(N(A189)&gt;0,TODAY()-N(A189)&gt;N('Settings'!$B$4)),"OPEN TOO LONG; ","")&amp;IF(O189="","NOBODY HANDLING; ","")="","",LEFT(IF(N(A189)=0,"NO DATE OBSERVED; ","")&amp;IF(B189="","NO UNIT; ","")&amp;IF(AND(B189&lt;&gt;"",COUNTIF('Units'!$A$2:$A$300,B189)=0),"UNIT NOT ON LIST; ","")&amp;IF(G189="","NO EVIDENCE LINK; ","")&amp;IF(AND(H189="Yes",K189=""),"NOTICE SENT, NO COPY SAVED; ","")&amp;IF(AND(H189="Yes",N(I189)=0),"NOTICE SENT, NO DATE; ","")&amp;IF(AND(H189="Yes",J189=""),"NO DELIVERY METHOD; ","")&amp;IF(N(M189)=0,"NO FOLLOW-UP DATE; ","")&amp;IF(OR(AND(N(M189)&gt;0,TODAY()&gt;N(M189)),AND(N(M189)=0,H189="Yes",N(I189)&gt;0,TODAY()-N(I189)&gt;N('Settings'!$B$3))),"FOLLOW-UP OVERDUE; ","")&amp;IF(AND(N(A189)&gt;0,TODAY()-N(A189)&gt;N('Settings'!$B$4)),"OPEN TOO LONG; ","")&amp;IF(O189="","NOBODY HANDLING; ",""),LEN(IF(N(A189)=0,"NO DATE OBSERVED; ","")&amp;IF(B189="","NO UNIT; ","")&amp;IF(AND(B189&lt;&gt;"",COUNTIF('Units'!$A$2:$A$300,B189)=0),"UNIT NOT ON LIST; ","")&amp;IF(G189="","NO EVIDENCE LINK; ","")&amp;IF(AND(H189="Yes",K189=""),"NOTICE SENT, NO COPY SAVED; ","")&amp;IF(AND(H189="Yes",N(I189)=0),"NOTICE SENT, NO DATE; ","")&amp;IF(AND(H189="Yes",J189=""),"NO DELIVERY METHOD; ","")&amp;IF(N(M189)=0,"NO FOLLOW-UP DATE; ","")&amp;IF(OR(AND(N(M189)&gt;0,TODAY()&gt;N(M189)),AND(N(M189)=0,H189="Yes",N(I189)&gt;0,TODAY()-N(I189)&gt;N('Settings'!$B$3))),"FOLLOW-UP OVERDUE; ","")&amp;IF(AND(N(A189)&gt;0,TODAY()-N(A189)&gt;N('Settings'!$B$4)),"OPEN TOO LONG; ","")&amp;IF(O189="","NOBODY HANDLING; ",""))-2)))</f>
        <v/>
      </c>
    </row>
    <row r="190">
      <c r="A190" s="6" t="n"/>
      <c r="I190" s="6" t="n"/>
      <c r="M190" s="6" t="n"/>
      <c r="N190" s="6" t="n"/>
      <c r="P190" s="8">
        <f>IF(OR(NOT(OR(A190&lt;&gt;"",B190&lt;&gt;"",C190&lt;&gt;"",F190&lt;&gt;"")),N(A190)=0),"",IF(N(N190)&gt;0,N(N190),TODAY())-N(A190))</f>
        <v/>
      </c>
      <c r="Q190">
        <f>IF(OR(NOT(OR(A190&lt;&gt;"",B190&lt;&gt;"",C190&lt;&gt;"",F190&lt;&gt;"")),N(N190)&gt;0),"",IF(IF(N(A190)=0,"NO DATE OBSERVED; ","")&amp;IF(B190="","NO UNIT; ","")&amp;IF(AND(B190&lt;&gt;"",COUNTIF('Units'!$A$2:$A$300,B190)=0),"UNIT NOT ON LIST; ","")&amp;IF(G190="","NO EVIDENCE LINK; ","")&amp;IF(AND(H190="Yes",K190=""),"NOTICE SENT, NO COPY SAVED; ","")&amp;IF(AND(H190="Yes",N(I190)=0),"NOTICE SENT, NO DATE; ","")&amp;IF(AND(H190="Yes",J190=""),"NO DELIVERY METHOD; ","")&amp;IF(N(M190)=0,"NO FOLLOW-UP DATE; ","")&amp;IF(OR(AND(N(M190)&gt;0,TODAY()&gt;N(M190)),AND(N(M190)=0,H190="Yes",N(I190)&gt;0,TODAY()-N(I190)&gt;N('Settings'!$B$3))),"FOLLOW-UP OVERDUE; ","")&amp;IF(AND(N(A190)&gt;0,TODAY()-N(A190)&gt;N('Settings'!$B$4)),"OPEN TOO LONG; ","")&amp;IF(O190="","NOBODY HANDLING; ","")="","",LEFT(IF(N(A190)=0,"NO DATE OBSERVED; ","")&amp;IF(B190="","NO UNIT; ","")&amp;IF(AND(B190&lt;&gt;"",COUNTIF('Units'!$A$2:$A$300,B190)=0),"UNIT NOT ON LIST; ","")&amp;IF(G190="","NO EVIDENCE LINK; ","")&amp;IF(AND(H190="Yes",K190=""),"NOTICE SENT, NO COPY SAVED; ","")&amp;IF(AND(H190="Yes",N(I190)=0),"NOTICE SENT, NO DATE; ","")&amp;IF(AND(H190="Yes",J190=""),"NO DELIVERY METHOD; ","")&amp;IF(N(M190)=0,"NO FOLLOW-UP DATE; ","")&amp;IF(OR(AND(N(M190)&gt;0,TODAY()&gt;N(M190)),AND(N(M190)=0,H190="Yes",N(I190)&gt;0,TODAY()-N(I190)&gt;N('Settings'!$B$3))),"FOLLOW-UP OVERDUE; ","")&amp;IF(AND(N(A190)&gt;0,TODAY()-N(A190)&gt;N('Settings'!$B$4)),"OPEN TOO LONG; ","")&amp;IF(O190="","NOBODY HANDLING; ",""),LEN(IF(N(A190)=0,"NO DATE OBSERVED; ","")&amp;IF(B190="","NO UNIT; ","")&amp;IF(AND(B190&lt;&gt;"",COUNTIF('Units'!$A$2:$A$300,B190)=0),"UNIT NOT ON LIST; ","")&amp;IF(G190="","NO EVIDENCE LINK; ","")&amp;IF(AND(H190="Yes",K190=""),"NOTICE SENT, NO COPY SAVED; ","")&amp;IF(AND(H190="Yes",N(I190)=0),"NOTICE SENT, NO DATE; ","")&amp;IF(AND(H190="Yes",J190=""),"NO DELIVERY METHOD; ","")&amp;IF(N(M190)=0,"NO FOLLOW-UP DATE; ","")&amp;IF(OR(AND(N(M190)&gt;0,TODAY()&gt;N(M190)),AND(N(M190)=0,H190="Yes",N(I190)&gt;0,TODAY()-N(I190)&gt;N('Settings'!$B$3))),"FOLLOW-UP OVERDUE; ","")&amp;IF(AND(N(A190)&gt;0,TODAY()-N(A190)&gt;N('Settings'!$B$4)),"OPEN TOO LONG; ","")&amp;IF(O190="","NOBODY HANDLING; ",""))-2)))</f>
        <v/>
      </c>
    </row>
    <row r="191">
      <c r="A191" s="6" t="n"/>
      <c r="I191" s="6" t="n"/>
      <c r="M191" s="6" t="n"/>
      <c r="N191" s="6" t="n"/>
      <c r="P191" s="8">
        <f>IF(OR(NOT(OR(A191&lt;&gt;"",B191&lt;&gt;"",C191&lt;&gt;"",F191&lt;&gt;"")),N(A191)=0),"",IF(N(N191)&gt;0,N(N191),TODAY())-N(A191))</f>
        <v/>
      </c>
      <c r="Q191">
        <f>IF(OR(NOT(OR(A191&lt;&gt;"",B191&lt;&gt;"",C191&lt;&gt;"",F191&lt;&gt;"")),N(N191)&gt;0),"",IF(IF(N(A191)=0,"NO DATE OBSERVED; ","")&amp;IF(B191="","NO UNIT; ","")&amp;IF(AND(B191&lt;&gt;"",COUNTIF('Units'!$A$2:$A$300,B191)=0),"UNIT NOT ON LIST; ","")&amp;IF(G191="","NO EVIDENCE LINK; ","")&amp;IF(AND(H191="Yes",K191=""),"NOTICE SENT, NO COPY SAVED; ","")&amp;IF(AND(H191="Yes",N(I191)=0),"NOTICE SENT, NO DATE; ","")&amp;IF(AND(H191="Yes",J191=""),"NO DELIVERY METHOD; ","")&amp;IF(N(M191)=0,"NO FOLLOW-UP DATE; ","")&amp;IF(OR(AND(N(M191)&gt;0,TODAY()&gt;N(M191)),AND(N(M191)=0,H191="Yes",N(I191)&gt;0,TODAY()-N(I191)&gt;N('Settings'!$B$3))),"FOLLOW-UP OVERDUE; ","")&amp;IF(AND(N(A191)&gt;0,TODAY()-N(A191)&gt;N('Settings'!$B$4)),"OPEN TOO LONG; ","")&amp;IF(O191="","NOBODY HANDLING; ","")="","",LEFT(IF(N(A191)=0,"NO DATE OBSERVED; ","")&amp;IF(B191="","NO UNIT; ","")&amp;IF(AND(B191&lt;&gt;"",COUNTIF('Units'!$A$2:$A$300,B191)=0),"UNIT NOT ON LIST; ","")&amp;IF(G191="","NO EVIDENCE LINK; ","")&amp;IF(AND(H191="Yes",K191=""),"NOTICE SENT, NO COPY SAVED; ","")&amp;IF(AND(H191="Yes",N(I191)=0),"NOTICE SENT, NO DATE; ","")&amp;IF(AND(H191="Yes",J191=""),"NO DELIVERY METHOD; ","")&amp;IF(N(M191)=0,"NO FOLLOW-UP DATE; ","")&amp;IF(OR(AND(N(M191)&gt;0,TODAY()&gt;N(M191)),AND(N(M191)=0,H191="Yes",N(I191)&gt;0,TODAY()-N(I191)&gt;N('Settings'!$B$3))),"FOLLOW-UP OVERDUE; ","")&amp;IF(AND(N(A191)&gt;0,TODAY()-N(A191)&gt;N('Settings'!$B$4)),"OPEN TOO LONG; ","")&amp;IF(O191="","NOBODY HANDLING; ",""),LEN(IF(N(A191)=0,"NO DATE OBSERVED; ","")&amp;IF(B191="","NO UNIT; ","")&amp;IF(AND(B191&lt;&gt;"",COUNTIF('Units'!$A$2:$A$300,B191)=0),"UNIT NOT ON LIST; ","")&amp;IF(G191="","NO EVIDENCE LINK; ","")&amp;IF(AND(H191="Yes",K191=""),"NOTICE SENT, NO COPY SAVED; ","")&amp;IF(AND(H191="Yes",N(I191)=0),"NOTICE SENT, NO DATE; ","")&amp;IF(AND(H191="Yes",J191=""),"NO DELIVERY METHOD; ","")&amp;IF(N(M191)=0,"NO FOLLOW-UP DATE; ","")&amp;IF(OR(AND(N(M191)&gt;0,TODAY()&gt;N(M191)),AND(N(M191)=0,H191="Yes",N(I191)&gt;0,TODAY()-N(I191)&gt;N('Settings'!$B$3))),"FOLLOW-UP OVERDUE; ","")&amp;IF(AND(N(A191)&gt;0,TODAY()-N(A191)&gt;N('Settings'!$B$4)),"OPEN TOO LONG; ","")&amp;IF(O191="","NOBODY HANDLING; ",""))-2)))</f>
        <v/>
      </c>
    </row>
    <row r="192">
      <c r="A192" s="6" t="n"/>
      <c r="I192" s="6" t="n"/>
      <c r="M192" s="6" t="n"/>
      <c r="N192" s="6" t="n"/>
      <c r="P192" s="8">
        <f>IF(OR(NOT(OR(A192&lt;&gt;"",B192&lt;&gt;"",C192&lt;&gt;"",F192&lt;&gt;"")),N(A192)=0),"",IF(N(N192)&gt;0,N(N192),TODAY())-N(A192))</f>
        <v/>
      </c>
      <c r="Q192">
        <f>IF(OR(NOT(OR(A192&lt;&gt;"",B192&lt;&gt;"",C192&lt;&gt;"",F192&lt;&gt;"")),N(N192)&gt;0),"",IF(IF(N(A192)=0,"NO DATE OBSERVED; ","")&amp;IF(B192="","NO UNIT; ","")&amp;IF(AND(B192&lt;&gt;"",COUNTIF('Units'!$A$2:$A$300,B192)=0),"UNIT NOT ON LIST; ","")&amp;IF(G192="","NO EVIDENCE LINK; ","")&amp;IF(AND(H192="Yes",K192=""),"NOTICE SENT, NO COPY SAVED; ","")&amp;IF(AND(H192="Yes",N(I192)=0),"NOTICE SENT, NO DATE; ","")&amp;IF(AND(H192="Yes",J192=""),"NO DELIVERY METHOD; ","")&amp;IF(N(M192)=0,"NO FOLLOW-UP DATE; ","")&amp;IF(OR(AND(N(M192)&gt;0,TODAY()&gt;N(M192)),AND(N(M192)=0,H192="Yes",N(I192)&gt;0,TODAY()-N(I192)&gt;N('Settings'!$B$3))),"FOLLOW-UP OVERDUE; ","")&amp;IF(AND(N(A192)&gt;0,TODAY()-N(A192)&gt;N('Settings'!$B$4)),"OPEN TOO LONG; ","")&amp;IF(O192="","NOBODY HANDLING; ","")="","",LEFT(IF(N(A192)=0,"NO DATE OBSERVED; ","")&amp;IF(B192="","NO UNIT; ","")&amp;IF(AND(B192&lt;&gt;"",COUNTIF('Units'!$A$2:$A$300,B192)=0),"UNIT NOT ON LIST; ","")&amp;IF(G192="","NO EVIDENCE LINK; ","")&amp;IF(AND(H192="Yes",K192=""),"NOTICE SENT, NO COPY SAVED; ","")&amp;IF(AND(H192="Yes",N(I192)=0),"NOTICE SENT, NO DATE; ","")&amp;IF(AND(H192="Yes",J192=""),"NO DELIVERY METHOD; ","")&amp;IF(N(M192)=0,"NO FOLLOW-UP DATE; ","")&amp;IF(OR(AND(N(M192)&gt;0,TODAY()&gt;N(M192)),AND(N(M192)=0,H192="Yes",N(I192)&gt;0,TODAY()-N(I192)&gt;N('Settings'!$B$3))),"FOLLOW-UP OVERDUE; ","")&amp;IF(AND(N(A192)&gt;0,TODAY()-N(A192)&gt;N('Settings'!$B$4)),"OPEN TOO LONG; ","")&amp;IF(O192="","NOBODY HANDLING; ",""),LEN(IF(N(A192)=0,"NO DATE OBSERVED; ","")&amp;IF(B192="","NO UNIT; ","")&amp;IF(AND(B192&lt;&gt;"",COUNTIF('Units'!$A$2:$A$300,B192)=0),"UNIT NOT ON LIST; ","")&amp;IF(G192="","NO EVIDENCE LINK; ","")&amp;IF(AND(H192="Yes",K192=""),"NOTICE SENT, NO COPY SAVED; ","")&amp;IF(AND(H192="Yes",N(I192)=0),"NOTICE SENT, NO DATE; ","")&amp;IF(AND(H192="Yes",J192=""),"NO DELIVERY METHOD; ","")&amp;IF(N(M192)=0,"NO FOLLOW-UP DATE; ","")&amp;IF(OR(AND(N(M192)&gt;0,TODAY()&gt;N(M192)),AND(N(M192)=0,H192="Yes",N(I192)&gt;0,TODAY()-N(I192)&gt;N('Settings'!$B$3))),"FOLLOW-UP OVERDUE; ","")&amp;IF(AND(N(A192)&gt;0,TODAY()-N(A192)&gt;N('Settings'!$B$4)),"OPEN TOO LONG; ","")&amp;IF(O192="","NOBODY HANDLING; ",""))-2)))</f>
        <v/>
      </c>
    </row>
    <row r="193">
      <c r="A193" s="6" t="n"/>
      <c r="I193" s="6" t="n"/>
      <c r="M193" s="6" t="n"/>
      <c r="N193" s="6" t="n"/>
      <c r="P193" s="8">
        <f>IF(OR(NOT(OR(A193&lt;&gt;"",B193&lt;&gt;"",C193&lt;&gt;"",F193&lt;&gt;"")),N(A193)=0),"",IF(N(N193)&gt;0,N(N193),TODAY())-N(A193))</f>
        <v/>
      </c>
      <c r="Q193">
        <f>IF(OR(NOT(OR(A193&lt;&gt;"",B193&lt;&gt;"",C193&lt;&gt;"",F193&lt;&gt;"")),N(N193)&gt;0),"",IF(IF(N(A193)=0,"NO DATE OBSERVED; ","")&amp;IF(B193="","NO UNIT; ","")&amp;IF(AND(B193&lt;&gt;"",COUNTIF('Units'!$A$2:$A$300,B193)=0),"UNIT NOT ON LIST; ","")&amp;IF(G193="","NO EVIDENCE LINK; ","")&amp;IF(AND(H193="Yes",K193=""),"NOTICE SENT, NO COPY SAVED; ","")&amp;IF(AND(H193="Yes",N(I193)=0),"NOTICE SENT, NO DATE; ","")&amp;IF(AND(H193="Yes",J193=""),"NO DELIVERY METHOD; ","")&amp;IF(N(M193)=0,"NO FOLLOW-UP DATE; ","")&amp;IF(OR(AND(N(M193)&gt;0,TODAY()&gt;N(M193)),AND(N(M193)=0,H193="Yes",N(I193)&gt;0,TODAY()-N(I193)&gt;N('Settings'!$B$3))),"FOLLOW-UP OVERDUE; ","")&amp;IF(AND(N(A193)&gt;0,TODAY()-N(A193)&gt;N('Settings'!$B$4)),"OPEN TOO LONG; ","")&amp;IF(O193="","NOBODY HANDLING; ","")="","",LEFT(IF(N(A193)=0,"NO DATE OBSERVED; ","")&amp;IF(B193="","NO UNIT; ","")&amp;IF(AND(B193&lt;&gt;"",COUNTIF('Units'!$A$2:$A$300,B193)=0),"UNIT NOT ON LIST; ","")&amp;IF(G193="","NO EVIDENCE LINK; ","")&amp;IF(AND(H193="Yes",K193=""),"NOTICE SENT, NO COPY SAVED; ","")&amp;IF(AND(H193="Yes",N(I193)=0),"NOTICE SENT, NO DATE; ","")&amp;IF(AND(H193="Yes",J193=""),"NO DELIVERY METHOD; ","")&amp;IF(N(M193)=0,"NO FOLLOW-UP DATE; ","")&amp;IF(OR(AND(N(M193)&gt;0,TODAY()&gt;N(M193)),AND(N(M193)=0,H193="Yes",N(I193)&gt;0,TODAY()-N(I193)&gt;N('Settings'!$B$3))),"FOLLOW-UP OVERDUE; ","")&amp;IF(AND(N(A193)&gt;0,TODAY()-N(A193)&gt;N('Settings'!$B$4)),"OPEN TOO LONG; ","")&amp;IF(O193="","NOBODY HANDLING; ",""),LEN(IF(N(A193)=0,"NO DATE OBSERVED; ","")&amp;IF(B193="","NO UNIT; ","")&amp;IF(AND(B193&lt;&gt;"",COUNTIF('Units'!$A$2:$A$300,B193)=0),"UNIT NOT ON LIST; ","")&amp;IF(G193="","NO EVIDENCE LINK; ","")&amp;IF(AND(H193="Yes",K193=""),"NOTICE SENT, NO COPY SAVED; ","")&amp;IF(AND(H193="Yes",N(I193)=0),"NOTICE SENT, NO DATE; ","")&amp;IF(AND(H193="Yes",J193=""),"NO DELIVERY METHOD; ","")&amp;IF(N(M193)=0,"NO FOLLOW-UP DATE; ","")&amp;IF(OR(AND(N(M193)&gt;0,TODAY()&gt;N(M193)),AND(N(M193)=0,H193="Yes",N(I193)&gt;0,TODAY()-N(I193)&gt;N('Settings'!$B$3))),"FOLLOW-UP OVERDUE; ","")&amp;IF(AND(N(A193)&gt;0,TODAY()-N(A193)&gt;N('Settings'!$B$4)),"OPEN TOO LONG; ","")&amp;IF(O193="","NOBODY HANDLING; ",""))-2)))</f>
        <v/>
      </c>
    </row>
    <row r="194">
      <c r="A194" s="6" t="n"/>
      <c r="I194" s="6" t="n"/>
      <c r="M194" s="6" t="n"/>
      <c r="N194" s="6" t="n"/>
      <c r="P194" s="8">
        <f>IF(OR(NOT(OR(A194&lt;&gt;"",B194&lt;&gt;"",C194&lt;&gt;"",F194&lt;&gt;"")),N(A194)=0),"",IF(N(N194)&gt;0,N(N194),TODAY())-N(A194))</f>
        <v/>
      </c>
      <c r="Q194">
        <f>IF(OR(NOT(OR(A194&lt;&gt;"",B194&lt;&gt;"",C194&lt;&gt;"",F194&lt;&gt;"")),N(N194)&gt;0),"",IF(IF(N(A194)=0,"NO DATE OBSERVED; ","")&amp;IF(B194="","NO UNIT; ","")&amp;IF(AND(B194&lt;&gt;"",COUNTIF('Units'!$A$2:$A$300,B194)=0),"UNIT NOT ON LIST; ","")&amp;IF(G194="","NO EVIDENCE LINK; ","")&amp;IF(AND(H194="Yes",K194=""),"NOTICE SENT, NO COPY SAVED; ","")&amp;IF(AND(H194="Yes",N(I194)=0),"NOTICE SENT, NO DATE; ","")&amp;IF(AND(H194="Yes",J194=""),"NO DELIVERY METHOD; ","")&amp;IF(N(M194)=0,"NO FOLLOW-UP DATE; ","")&amp;IF(OR(AND(N(M194)&gt;0,TODAY()&gt;N(M194)),AND(N(M194)=0,H194="Yes",N(I194)&gt;0,TODAY()-N(I194)&gt;N('Settings'!$B$3))),"FOLLOW-UP OVERDUE; ","")&amp;IF(AND(N(A194)&gt;0,TODAY()-N(A194)&gt;N('Settings'!$B$4)),"OPEN TOO LONG; ","")&amp;IF(O194="","NOBODY HANDLING; ","")="","",LEFT(IF(N(A194)=0,"NO DATE OBSERVED; ","")&amp;IF(B194="","NO UNIT; ","")&amp;IF(AND(B194&lt;&gt;"",COUNTIF('Units'!$A$2:$A$300,B194)=0),"UNIT NOT ON LIST; ","")&amp;IF(G194="","NO EVIDENCE LINK; ","")&amp;IF(AND(H194="Yes",K194=""),"NOTICE SENT, NO COPY SAVED; ","")&amp;IF(AND(H194="Yes",N(I194)=0),"NOTICE SENT, NO DATE; ","")&amp;IF(AND(H194="Yes",J194=""),"NO DELIVERY METHOD; ","")&amp;IF(N(M194)=0,"NO FOLLOW-UP DATE; ","")&amp;IF(OR(AND(N(M194)&gt;0,TODAY()&gt;N(M194)),AND(N(M194)=0,H194="Yes",N(I194)&gt;0,TODAY()-N(I194)&gt;N('Settings'!$B$3))),"FOLLOW-UP OVERDUE; ","")&amp;IF(AND(N(A194)&gt;0,TODAY()-N(A194)&gt;N('Settings'!$B$4)),"OPEN TOO LONG; ","")&amp;IF(O194="","NOBODY HANDLING; ",""),LEN(IF(N(A194)=0,"NO DATE OBSERVED; ","")&amp;IF(B194="","NO UNIT; ","")&amp;IF(AND(B194&lt;&gt;"",COUNTIF('Units'!$A$2:$A$300,B194)=0),"UNIT NOT ON LIST; ","")&amp;IF(G194="","NO EVIDENCE LINK; ","")&amp;IF(AND(H194="Yes",K194=""),"NOTICE SENT, NO COPY SAVED; ","")&amp;IF(AND(H194="Yes",N(I194)=0),"NOTICE SENT, NO DATE; ","")&amp;IF(AND(H194="Yes",J194=""),"NO DELIVERY METHOD; ","")&amp;IF(N(M194)=0,"NO FOLLOW-UP DATE; ","")&amp;IF(OR(AND(N(M194)&gt;0,TODAY()&gt;N(M194)),AND(N(M194)=0,H194="Yes",N(I194)&gt;0,TODAY()-N(I194)&gt;N('Settings'!$B$3))),"FOLLOW-UP OVERDUE; ","")&amp;IF(AND(N(A194)&gt;0,TODAY()-N(A194)&gt;N('Settings'!$B$4)),"OPEN TOO LONG; ","")&amp;IF(O194="","NOBODY HANDLING; ",""))-2)))</f>
        <v/>
      </c>
    </row>
    <row r="195">
      <c r="A195" s="6" t="n"/>
      <c r="I195" s="6" t="n"/>
      <c r="M195" s="6" t="n"/>
      <c r="N195" s="6" t="n"/>
      <c r="P195" s="8">
        <f>IF(OR(NOT(OR(A195&lt;&gt;"",B195&lt;&gt;"",C195&lt;&gt;"",F195&lt;&gt;"")),N(A195)=0),"",IF(N(N195)&gt;0,N(N195),TODAY())-N(A195))</f>
        <v/>
      </c>
      <c r="Q195">
        <f>IF(OR(NOT(OR(A195&lt;&gt;"",B195&lt;&gt;"",C195&lt;&gt;"",F195&lt;&gt;"")),N(N195)&gt;0),"",IF(IF(N(A195)=0,"NO DATE OBSERVED; ","")&amp;IF(B195="","NO UNIT; ","")&amp;IF(AND(B195&lt;&gt;"",COUNTIF('Units'!$A$2:$A$300,B195)=0),"UNIT NOT ON LIST; ","")&amp;IF(G195="","NO EVIDENCE LINK; ","")&amp;IF(AND(H195="Yes",K195=""),"NOTICE SENT, NO COPY SAVED; ","")&amp;IF(AND(H195="Yes",N(I195)=0),"NOTICE SENT, NO DATE; ","")&amp;IF(AND(H195="Yes",J195=""),"NO DELIVERY METHOD; ","")&amp;IF(N(M195)=0,"NO FOLLOW-UP DATE; ","")&amp;IF(OR(AND(N(M195)&gt;0,TODAY()&gt;N(M195)),AND(N(M195)=0,H195="Yes",N(I195)&gt;0,TODAY()-N(I195)&gt;N('Settings'!$B$3))),"FOLLOW-UP OVERDUE; ","")&amp;IF(AND(N(A195)&gt;0,TODAY()-N(A195)&gt;N('Settings'!$B$4)),"OPEN TOO LONG; ","")&amp;IF(O195="","NOBODY HANDLING; ","")="","",LEFT(IF(N(A195)=0,"NO DATE OBSERVED; ","")&amp;IF(B195="","NO UNIT; ","")&amp;IF(AND(B195&lt;&gt;"",COUNTIF('Units'!$A$2:$A$300,B195)=0),"UNIT NOT ON LIST; ","")&amp;IF(G195="","NO EVIDENCE LINK; ","")&amp;IF(AND(H195="Yes",K195=""),"NOTICE SENT, NO COPY SAVED; ","")&amp;IF(AND(H195="Yes",N(I195)=0),"NOTICE SENT, NO DATE; ","")&amp;IF(AND(H195="Yes",J195=""),"NO DELIVERY METHOD; ","")&amp;IF(N(M195)=0,"NO FOLLOW-UP DATE; ","")&amp;IF(OR(AND(N(M195)&gt;0,TODAY()&gt;N(M195)),AND(N(M195)=0,H195="Yes",N(I195)&gt;0,TODAY()-N(I195)&gt;N('Settings'!$B$3))),"FOLLOW-UP OVERDUE; ","")&amp;IF(AND(N(A195)&gt;0,TODAY()-N(A195)&gt;N('Settings'!$B$4)),"OPEN TOO LONG; ","")&amp;IF(O195="","NOBODY HANDLING; ",""),LEN(IF(N(A195)=0,"NO DATE OBSERVED; ","")&amp;IF(B195="","NO UNIT; ","")&amp;IF(AND(B195&lt;&gt;"",COUNTIF('Units'!$A$2:$A$300,B195)=0),"UNIT NOT ON LIST; ","")&amp;IF(G195="","NO EVIDENCE LINK; ","")&amp;IF(AND(H195="Yes",K195=""),"NOTICE SENT, NO COPY SAVED; ","")&amp;IF(AND(H195="Yes",N(I195)=0),"NOTICE SENT, NO DATE; ","")&amp;IF(AND(H195="Yes",J195=""),"NO DELIVERY METHOD; ","")&amp;IF(N(M195)=0,"NO FOLLOW-UP DATE; ","")&amp;IF(OR(AND(N(M195)&gt;0,TODAY()&gt;N(M195)),AND(N(M195)=0,H195="Yes",N(I195)&gt;0,TODAY()-N(I195)&gt;N('Settings'!$B$3))),"FOLLOW-UP OVERDUE; ","")&amp;IF(AND(N(A195)&gt;0,TODAY()-N(A195)&gt;N('Settings'!$B$4)),"OPEN TOO LONG; ","")&amp;IF(O195="","NOBODY HANDLING; ",""))-2)))</f>
        <v/>
      </c>
    </row>
    <row r="196">
      <c r="A196" s="6" t="n"/>
      <c r="I196" s="6" t="n"/>
      <c r="M196" s="6" t="n"/>
      <c r="N196" s="6" t="n"/>
      <c r="P196" s="8">
        <f>IF(OR(NOT(OR(A196&lt;&gt;"",B196&lt;&gt;"",C196&lt;&gt;"",F196&lt;&gt;"")),N(A196)=0),"",IF(N(N196)&gt;0,N(N196),TODAY())-N(A196))</f>
        <v/>
      </c>
      <c r="Q196">
        <f>IF(OR(NOT(OR(A196&lt;&gt;"",B196&lt;&gt;"",C196&lt;&gt;"",F196&lt;&gt;"")),N(N196)&gt;0),"",IF(IF(N(A196)=0,"NO DATE OBSERVED; ","")&amp;IF(B196="","NO UNIT; ","")&amp;IF(AND(B196&lt;&gt;"",COUNTIF('Units'!$A$2:$A$300,B196)=0),"UNIT NOT ON LIST; ","")&amp;IF(G196="","NO EVIDENCE LINK; ","")&amp;IF(AND(H196="Yes",K196=""),"NOTICE SENT, NO COPY SAVED; ","")&amp;IF(AND(H196="Yes",N(I196)=0),"NOTICE SENT, NO DATE; ","")&amp;IF(AND(H196="Yes",J196=""),"NO DELIVERY METHOD; ","")&amp;IF(N(M196)=0,"NO FOLLOW-UP DATE; ","")&amp;IF(OR(AND(N(M196)&gt;0,TODAY()&gt;N(M196)),AND(N(M196)=0,H196="Yes",N(I196)&gt;0,TODAY()-N(I196)&gt;N('Settings'!$B$3))),"FOLLOW-UP OVERDUE; ","")&amp;IF(AND(N(A196)&gt;0,TODAY()-N(A196)&gt;N('Settings'!$B$4)),"OPEN TOO LONG; ","")&amp;IF(O196="","NOBODY HANDLING; ","")="","",LEFT(IF(N(A196)=0,"NO DATE OBSERVED; ","")&amp;IF(B196="","NO UNIT; ","")&amp;IF(AND(B196&lt;&gt;"",COUNTIF('Units'!$A$2:$A$300,B196)=0),"UNIT NOT ON LIST; ","")&amp;IF(G196="","NO EVIDENCE LINK; ","")&amp;IF(AND(H196="Yes",K196=""),"NOTICE SENT, NO COPY SAVED; ","")&amp;IF(AND(H196="Yes",N(I196)=0),"NOTICE SENT, NO DATE; ","")&amp;IF(AND(H196="Yes",J196=""),"NO DELIVERY METHOD; ","")&amp;IF(N(M196)=0,"NO FOLLOW-UP DATE; ","")&amp;IF(OR(AND(N(M196)&gt;0,TODAY()&gt;N(M196)),AND(N(M196)=0,H196="Yes",N(I196)&gt;0,TODAY()-N(I196)&gt;N('Settings'!$B$3))),"FOLLOW-UP OVERDUE; ","")&amp;IF(AND(N(A196)&gt;0,TODAY()-N(A196)&gt;N('Settings'!$B$4)),"OPEN TOO LONG; ","")&amp;IF(O196="","NOBODY HANDLING; ",""),LEN(IF(N(A196)=0,"NO DATE OBSERVED; ","")&amp;IF(B196="","NO UNIT; ","")&amp;IF(AND(B196&lt;&gt;"",COUNTIF('Units'!$A$2:$A$300,B196)=0),"UNIT NOT ON LIST; ","")&amp;IF(G196="","NO EVIDENCE LINK; ","")&amp;IF(AND(H196="Yes",K196=""),"NOTICE SENT, NO COPY SAVED; ","")&amp;IF(AND(H196="Yes",N(I196)=0),"NOTICE SENT, NO DATE; ","")&amp;IF(AND(H196="Yes",J196=""),"NO DELIVERY METHOD; ","")&amp;IF(N(M196)=0,"NO FOLLOW-UP DATE; ","")&amp;IF(OR(AND(N(M196)&gt;0,TODAY()&gt;N(M196)),AND(N(M196)=0,H196="Yes",N(I196)&gt;0,TODAY()-N(I196)&gt;N('Settings'!$B$3))),"FOLLOW-UP OVERDUE; ","")&amp;IF(AND(N(A196)&gt;0,TODAY()-N(A196)&gt;N('Settings'!$B$4)),"OPEN TOO LONG; ","")&amp;IF(O196="","NOBODY HANDLING; ",""))-2)))</f>
        <v/>
      </c>
    </row>
    <row r="197">
      <c r="A197" s="6" t="n"/>
      <c r="I197" s="6" t="n"/>
      <c r="M197" s="6" t="n"/>
      <c r="N197" s="6" t="n"/>
      <c r="P197" s="8">
        <f>IF(OR(NOT(OR(A197&lt;&gt;"",B197&lt;&gt;"",C197&lt;&gt;"",F197&lt;&gt;"")),N(A197)=0),"",IF(N(N197)&gt;0,N(N197),TODAY())-N(A197))</f>
        <v/>
      </c>
      <c r="Q197">
        <f>IF(OR(NOT(OR(A197&lt;&gt;"",B197&lt;&gt;"",C197&lt;&gt;"",F197&lt;&gt;"")),N(N197)&gt;0),"",IF(IF(N(A197)=0,"NO DATE OBSERVED; ","")&amp;IF(B197="","NO UNIT; ","")&amp;IF(AND(B197&lt;&gt;"",COUNTIF('Units'!$A$2:$A$300,B197)=0),"UNIT NOT ON LIST; ","")&amp;IF(G197="","NO EVIDENCE LINK; ","")&amp;IF(AND(H197="Yes",K197=""),"NOTICE SENT, NO COPY SAVED; ","")&amp;IF(AND(H197="Yes",N(I197)=0),"NOTICE SENT, NO DATE; ","")&amp;IF(AND(H197="Yes",J197=""),"NO DELIVERY METHOD; ","")&amp;IF(N(M197)=0,"NO FOLLOW-UP DATE; ","")&amp;IF(OR(AND(N(M197)&gt;0,TODAY()&gt;N(M197)),AND(N(M197)=0,H197="Yes",N(I197)&gt;0,TODAY()-N(I197)&gt;N('Settings'!$B$3))),"FOLLOW-UP OVERDUE; ","")&amp;IF(AND(N(A197)&gt;0,TODAY()-N(A197)&gt;N('Settings'!$B$4)),"OPEN TOO LONG; ","")&amp;IF(O197="","NOBODY HANDLING; ","")="","",LEFT(IF(N(A197)=0,"NO DATE OBSERVED; ","")&amp;IF(B197="","NO UNIT; ","")&amp;IF(AND(B197&lt;&gt;"",COUNTIF('Units'!$A$2:$A$300,B197)=0),"UNIT NOT ON LIST; ","")&amp;IF(G197="","NO EVIDENCE LINK; ","")&amp;IF(AND(H197="Yes",K197=""),"NOTICE SENT, NO COPY SAVED; ","")&amp;IF(AND(H197="Yes",N(I197)=0),"NOTICE SENT, NO DATE; ","")&amp;IF(AND(H197="Yes",J197=""),"NO DELIVERY METHOD; ","")&amp;IF(N(M197)=0,"NO FOLLOW-UP DATE; ","")&amp;IF(OR(AND(N(M197)&gt;0,TODAY()&gt;N(M197)),AND(N(M197)=0,H197="Yes",N(I197)&gt;0,TODAY()-N(I197)&gt;N('Settings'!$B$3))),"FOLLOW-UP OVERDUE; ","")&amp;IF(AND(N(A197)&gt;0,TODAY()-N(A197)&gt;N('Settings'!$B$4)),"OPEN TOO LONG; ","")&amp;IF(O197="","NOBODY HANDLING; ",""),LEN(IF(N(A197)=0,"NO DATE OBSERVED; ","")&amp;IF(B197="","NO UNIT; ","")&amp;IF(AND(B197&lt;&gt;"",COUNTIF('Units'!$A$2:$A$300,B197)=0),"UNIT NOT ON LIST; ","")&amp;IF(G197="","NO EVIDENCE LINK; ","")&amp;IF(AND(H197="Yes",K197=""),"NOTICE SENT, NO COPY SAVED; ","")&amp;IF(AND(H197="Yes",N(I197)=0),"NOTICE SENT, NO DATE; ","")&amp;IF(AND(H197="Yes",J197=""),"NO DELIVERY METHOD; ","")&amp;IF(N(M197)=0,"NO FOLLOW-UP DATE; ","")&amp;IF(OR(AND(N(M197)&gt;0,TODAY()&gt;N(M197)),AND(N(M197)=0,H197="Yes",N(I197)&gt;0,TODAY()-N(I197)&gt;N('Settings'!$B$3))),"FOLLOW-UP OVERDUE; ","")&amp;IF(AND(N(A197)&gt;0,TODAY()-N(A197)&gt;N('Settings'!$B$4)),"OPEN TOO LONG; ","")&amp;IF(O197="","NOBODY HANDLING; ",""))-2)))</f>
        <v/>
      </c>
    </row>
    <row r="198">
      <c r="A198" s="6" t="n"/>
      <c r="I198" s="6" t="n"/>
      <c r="M198" s="6" t="n"/>
      <c r="N198" s="6" t="n"/>
      <c r="P198" s="8">
        <f>IF(OR(NOT(OR(A198&lt;&gt;"",B198&lt;&gt;"",C198&lt;&gt;"",F198&lt;&gt;"")),N(A198)=0),"",IF(N(N198)&gt;0,N(N198),TODAY())-N(A198))</f>
        <v/>
      </c>
      <c r="Q198">
        <f>IF(OR(NOT(OR(A198&lt;&gt;"",B198&lt;&gt;"",C198&lt;&gt;"",F198&lt;&gt;"")),N(N198)&gt;0),"",IF(IF(N(A198)=0,"NO DATE OBSERVED; ","")&amp;IF(B198="","NO UNIT; ","")&amp;IF(AND(B198&lt;&gt;"",COUNTIF('Units'!$A$2:$A$300,B198)=0),"UNIT NOT ON LIST; ","")&amp;IF(G198="","NO EVIDENCE LINK; ","")&amp;IF(AND(H198="Yes",K198=""),"NOTICE SENT, NO COPY SAVED; ","")&amp;IF(AND(H198="Yes",N(I198)=0),"NOTICE SENT, NO DATE; ","")&amp;IF(AND(H198="Yes",J198=""),"NO DELIVERY METHOD; ","")&amp;IF(N(M198)=0,"NO FOLLOW-UP DATE; ","")&amp;IF(OR(AND(N(M198)&gt;0,TODAY()&gt;N(M198)),AND(N(M198)=0,H198="Yes",N(I198)&gt;0,TODAY()-N(I198)&gt;N('Settings'!$B$3))),"FOLLOW-UP OVERDUE; ","")&amp;IF(AND(N(A198)&gt;0,TODAY()-N(A198)&gt;N('Settings'!$B$4)),"OPEN TOO LONG; ","")&amp;IF(O198="","NOBODY HANDLING; ","")="","",LEFT(IF(N(A198)=0,"NO DATE OBSERVED; ","")&amp;IF(B198="","NO UNIT; ","")&amp;IF(AND(B198&lt;&gt;"",COUNTIF('Units'!$A$2:$A$300,B198)=0),"UNIT NOT ON LIST; ","")&amp;IF(G198="","NO EVIDENCE LINK; ","")&amp;IF(AND(H198="Yes",K198=""),"NOTICE SENT, NO COPY SAVED; ","")&amp;IF(AND(H198="Yes",N(I198)=0),"NOTICE SENT, NO DATE; ","")&amp;IF(AND(H198="Yes",J198=""),"NO DELIVERY METHOD; ","")&amp;IF(N(M198)=0,"NO FOLLOW-UP DATE; ","")&amp;IF(OR(AND(N(M198)&gt;0,TODAY()&gt;N(M198)),AND(N(M198)=0,H198="Yes",N(I198)&gt;0,TODAY()-N(I198)&gt;N('Settings'!$B$3))),"FOLLOW-UP OVERDUE; ","")&amp;IF(AND(N(A198)&gt;0,TODAY()-N(A198)&gt;N('Settings'!$B$4)),"OPEN TOO LONG; ","")&amp;IF(O198="","NOBODY HANDLING; ",""),LEN(IF(N(A198)=0,"NO DATE OBSERVED; ","")&amp;IF(B198="","NO UNIT; ","")&amp;IF(AND(B198&lt;&gt;"",COUNTIF('Units'!$A$2:$A$300,B198)=0),"UNIT NOT ON LIST; ","")&amp;IF(G198="","NO EVIDENCE LINK; ","")&amp;IF(AND(H198="Yes",K198=""),"NOTICE SENT, NO COPY SAVED; ","")&amp;IF(AND(H198="Yes",N(I198)=0),"NOTICE SENT, NO DATE; ","")&amp;IF(AND(H198="Yes",J198=""),"NO DELIVERY METHOD; ","")&amp;IF(N(M198)=0,"NO FOLLOW-UP DATE; ","")&amp;IF(OR(AND(N(M198)&gt;0,TODAY()&gt;N(M198)),AND(N(M198)=0,H198="Yes",N(I198)&gt;0,TODAY()-N(I198)&gt;N('Settings'!$B$3))),"FOLLOW-UP OVERDUE; ","")&amp;IF(AND(N(A198)&gt;0,TODAY()-N(A198)&gt;N('Settings'!$B$4)),"OPEN TOO LONG; ","")&amp;IF(O198="","NOBODY HANDLING; ",""))-2)))</f>
        <v/>
      </c>
    </row>
    <row r="199">
      <c r="A199" s="6" t="n"/>
      <c r="I199" s="6" t="n"/>
      <c r="M199" s="6" t="n"/>
      <c r="N199" s="6" t="n"/>
      <c r="P199" s="8">
        <f>IF(OR(NOT(OR(A199&lt;&gt;"",B199&lt;&gt;"",C199&lt;&gt;"",F199&lt;&gt;"")),N(A199)=0),"",IF(N(N199)&gt;0,N(N199),TODAY())-N(A199))</f>
        <v/>
      </c>
      <c r="Q199">
        <f>IF(OR(NOT(OR(A199&lt;&gt;"",B199&lt;&gt;"",C199&lt;&gt;"",F199&lt;&gt;"")),N(N199)&gt;0),"",IF(IF(N(A199)=0,"NO DATE OBSERVED; ","")&amp;IF(B199="","NO UNIT; ","")&amp;IF(AND(B199&lt;&gt;"",COUNTIF('Units'!$A$2:$A$300,B199)=0),"UNIT NOT ON LIST; ","")&amp;IF(G199="","NO EVIDENCE LINK; ","")&amp;IF(AND(H199="Yes",K199=""),"NOTICE SENT, NO COPY SAVED; ","")&amp;IF(AND(H199="Yes",N(I199)=0),"NOTICE SENT, NO DATE; ","")&amp;IF(AND(H199="Yes",J199=""),"NO DELIVERY METHOD; ","")&amp;IF(N(M199)=0,"NO FOLLOW-UP DATE; ","")&amp;IF(OR(AND(N(M199)&gt;0,TODAY()&gt;N(M199)),AND(N(M199)=0,H199="Yes",N(I199)&gt;0,TODAY()-N(I199)&gt;N('Settings'!$B$3))),"FOLLOW-UP OVERDUE; ","")&amp;IF(AND(N(A199)&gt;0,TODAY()-N(A199)&gt;N('Settings'!$B$4)),"OPEN TOO LONG; ","")&amp;IF(O199="","NOBODY HANDLING; ","")="","",LEFT(IF(N(A199)=0,"NO DATE OBSERVED; ","")&amp;IF(B199="","NO UNIT; ","")&amp;IF(AND(B199&lt;&gt;"",COUNTIF('Units'!$A$2:$A$300,B199)=0),"UNIT NOT ON LIST; ","")&amp;IF(G199="","NO EVIDENCE LINK; ","")&amp;IF(AND(H199="Yes",K199=""),"NOTICE SENT, NO COPY SAVED; ","")&amp;IF(AND(H199="Yes",N(I199)=0),"NOTICE SENT, NO DATE; ","")&amp;IF(AND(H199="Yes",J199=""),"NO DELIVERY METHOD; ","")&amp;IF(N(M199)=0,"NO FOLLOW-UP DATE; ","")&amp;IF(OR(AND(N(M199)&gt;0,TODAY()&gt;N(M199)),AND(N(M199)=0,H199="Yes",N(I199)&gt;0,TODAY()-N(I199)&gt;N('Settings'!$B$3))),"FOLLOW-UP OVERDUE; ","")&amp;IF(AND(N(A199)&gt;0,TODAY()-N(A199)&gt;N('Settings'!$B$4)),"OPEN TOO LONG; ","")&amp;IF(O199="","NOBODY HANDLING; ",""),LEN(IF(N(A199)=0,"NO DATE OBSERVED; ","")&amp;IF(B199="","NO UNIT; ","")&amp;IF(AND(B199&lt;&gt;"",COUNTIF('Units'!$A$2:$A$300,B199)=0),"UNIT NOT ON LIST; ","")&amp;IF(G199="","NO EVIDENCE LINK; ","")&amp;IF(AND(H199="Yes",K199=""),"NOTICE SENT, NO COPY SAVED; ","")&amp;IF(AND(H199="Yes",N(I199)=0),"NOTICE SENT, NO DATE; ","")&amp;IF(AND(H199="Yes",J199=""),"NO DELIVERY METHOD; ","")&amp;IF(N(M199)=0,"NO FOLLOW-UP DATE; ","")&amp;IF(OR(AND(N(M199)&gt;0,TODAY()&gt;N(M199)),AND(N(M199)=0,H199="Yes",N(I199)&gt;0,TODAY()-N(I199)&gt;N('Settings'!$B$3))),"FOLLOW-UP OVERDUE; ","")&amp;IF(AND(N(A199)&gt;0,TODAY()-N(A199)&gt;N('Settings'!$B$4)),"OPEN TOO LONG; ","")&amp;IF(O199="","NOBODY HANDLING; ",""))-2)))</f>
        <v/>
      </c>
    </row>
    <row r="200">
      <c r="A200" s="6" t="n"/>
      <c r="I200" s="6" t="n"/>
      <c r="M200" s="6" t="n"/>
      <c r="N200" s="6" t="n"/>
      <c r="P200" s="8">
        <f>IF(OR(NOT(OR(A200&lt;&gt;"",B200&lt;&gt;"",C200&lt;&gt;"",F200&lt;&gt;"")),N(A200)=0),"",IF(N(N200)&gt;0,N(N200),TODAY())-N(A200))</f>
        <v/>
      </c>
      <c r="Q200">
        <f>IF(OR(NOT(OR(A200&lt;&gt;"",B200&lt;&gt;"",C200&lt;&gt;"",F200&lt;&gt;"")),N(N200)&gt;0),"",IF(IF(N(A200)=0,"NO DATE OBSERVED; ","")&amp;IF(B200="","NO UNIT; ","")&amp;IF(AND(B200&lt;&gt;"",COUNTIF('Units'!$A$2:$A$300,B200)=0),"UNIT NOT ON LIST; ","")&amp;IF(G200="","NO EVIDENCE LINK; ","")&amp;IF(AND(H200="Yes",K200=""),"NOTICE SENT, NO COPY SAVED; ","")&amp;IF(AND(H200="Yes",N(I200)=0),"NOTICE SENT, NO DATE; ","")&amp;IF(AND(H200="Yes",J200=""),"NO DELIVERY METHOD; ","")&amp;IF(N(M200)=0,"NO FOLLOW-UP DATE; ","")&amp;IF(OR(AND(N(M200)&gt;0,TODAY()&gt;N(M200)),AND(N(M200)=0,H200="Yes",N(I200)&gt;0,TODAY()-N(I200)&gt;N('Settings'!$B$3))),"FOLLOW-UP OVERDUE; ","")&amp;IF(AND(N(A200)&gt;0,TODAY()-N(A200)&gt;N('Settings'!$B$4)),"OPEN TOO LONG; ","")&amp;IF(O200="","NOBODY HANDLING; ","")="","",LEFT(IF(N(A200)=0,"NO DATE OBSERVED; ","")&amp;IF(B200="","NO UNIT; ","")&amp;IF(AND(B200&lt;&gt;"",COUNTIF('Units'!$A$2:$A$300,B200)=0),"UNIT NOT ON LIST; ","")&amp;IF(G200="","NO EVIDENCE LINK; ","")&amp;IF(AND(H200="Yes",K200=""),"NOTICE SENT, NO COPY SAVED; ","")&amp;IF(AND(H200="Yes",N(I200)=0),"NOTICE SENT, NO DATE; ","")&amp;IF(AND(H200="Yes",J200=""),"NO DELIVERY METHOD; ","")&amp;IF(N(M200)=0,"NO FOLLOW-UP DATE; ","")&amp;IF(OR(AND(N(M200)&gt;0,TODAY()&gt;N(M200)),AND(N(M200)=0,H200="Yes",N(I200)&gt;0,TODAY()-N(I200)&gt;N('Settings'!$B$3))),"FOLLOW-UP OVERDUE; ","")&amp;IF(AND(N(A200)&gt;0,TODAY()-N(A200)&gt;N('Settings'!$B$4)),"OPEN TOO LONG; ","")&amp;IF(O200="","NOBODY HANDLING; ",""),LEN(IF(N(A200)=0,"NO DATE OBSERVED; ","")&amp;IF(B200="","NO UNIT; ","")&amp;IF(AND(B200&lt;&gt;"",COUNTIF('Units'!$A$2:$A$300,B200)=0),"UNIT NOT ON LIST; ","")&amp;IF(G200="","NO EVIDENCE LINK; ","")&amp;IF(AND(H200="Yes",K200=""),"NOTICE SENT, NO COPY SAVED; ","")&amp;IF(AND(H200="Yes",N(I200)=0),"NOTICE SENT, NO DATE; ","")&amp;IF(AND(H200="Yes",J200=""),"NO DELIVERY METHOD; ","")&amp;IF(N(M200)=0,"NO FOLLOW-UP DATE; ","")&amp;IF(OR(AND(N(M200)&gt;0,TODAY()&gt;N(M200)),AND(N(M200)=0,H200="Yes",N(I200)&gt;0,TODAY()-N(I200)&gt;N('Settings'!$B$3))),"FOLLOW-UP OVERDUE; ","")&amp;IF(AND(N(A200)&gt;0,TODAY()-N(A200)&gt;N('Settings'!$B$4)),"OPEN TOO LONG; ","")&amp;IF(O200="","NOBODY HANDLING; ",""))-2)))</f>
        <v/>
      </c>
    </row>
    <row r="201">
      <c r="A201" s="6" t="n"/>
      <c r="I201" s="6" t="n"/>
      <c r="M201" s="6" t="n"/>
      <c r="N201" s="6" t="n"/>
      <c r="P201" s="8">
        <f>IF(OR(NOT(OR(A201&lt;&gt;"",B201&lt;&gt;"",C201&lt;&gt;"",F201&lt;&gt;"")),N(A201)=0),"",IF(N(N201)&gt;0,N(N201),TODAY())-N(A201))</f>
        <v/>
      </c>
      <c r="Q201">
        <f>IF(OR(NOT(OR(A201&lt;&gt;"",B201&lt;&gt;"",C201&lt;&gt;"",F201&lt;&gt;"")),N(N201)&gt;0),"",IF(IF(N(A201)=0,"NO DATE OBSERVED; ","")&amp;IF(B201="","NO UNIT; ","")&amp;IF(AND(B201&lt;&gt;"",COUNTIF('Units'!$A$2:$A$300,B201)=0),"UNIT NOT ON LIST; ","")&amp;IF(G201="","NO EVIDENCE LINK; ","")&amp;IF(AND(H201="Yes",K201=""),"NOTICE SENT, NO COPY SAVED; ","")&amp;IF(AND(H201="Yes",N(I201)=0),"NOTICE SENT, NO DATE; ","")&amp;IF(AND(H201="Yes",J201=""),"NO DELIVERY METHOD; ","")&amp;IF(N(M201)=0,"NO FOLLOW-UP DATE; ","")&amp;IF(OR(AND(N(M201)&gt;0,TODAY()&gt;N(M201)),AND(N(M201)=0,H201="Yes",N(I201)&gt;0,TODAY()-N(I201)&gt;N('Settings'!$B$3))),"FOLLOW-UP OVERDUE; ","")&amp;IF(AND(N(A201)&gt;0,TODAY()-N(A201)&gt;N('Settings'!$B$4)),"OPEN TOO LONG; ","")&amp;IF(O201="","NOBODY HANDLING; ","")="","",LEFT(IF(N(A201)=0,"NO DATE OBSERVED; ","")&amp;IF(B201="","NO UNIT; ","")&amp;IF(AND(B201&lt;&gt;"",COUNTIF('Units'!$A$2:$A$300,B201)=0),"UNIT NOT ON LIST; ","")&amp;IF(G201="","NO EVIDENCE LINK; ","")&amp;IF(AND(H201="Yes",K201=""),"NOTICE SENT, NO COPY SAVED; ","")&amp;IF(AND(H201="Yes",N(I201)=0),"NOTICE SENT, NO DATE; ","")&amp;IF(AND(H201="Yes",J201=""),"NO DELIVERY METHOD; ","")&amp;IF(N(M201)=0,"NO FOLLOW-UP DATE; ","")&amp;IF(OR(AND(N(M201)&gt;0,TODAY()&gt;N(M201)),AND(N(M201)=0,H201="Yes",N(I201)&gt;0,TODAY()-N(I201)&gt;N('Settings'!$B$3))),"FOLLOW-UP OVERDUE; ","")&amp;IF(AND(N(A201)&gt;0,TODAY()-N(A201)&gt;N('Settings'!$B$4)),"OPEN TOO LONG; ","")&amp;IF(O201="","NOBODY HANDLING; ",""),LEN(IF(N(A201)=0,"NO DATE OBSERVED; ","")&amp;IF(B201="","NO UNIT; ","")&amp;IF(AND(B201&lt;&gt;"",COUNTIF('Units'!$A$2:$A$300,B201)=0),"UNIT NOT ON LIST; ","")&amp;IF(G201="","NO EVIDENCE LINK; ","")&amp;IF(AND(H201="Yes",K201=""),"NOTICE SENT, NO COPY SAVED; ","")&amp;IF(AND(H201="Yes",N(I201)=0),"NOTICE SENT, NO DATE; ","")&amp;IF(AND(H201="Yes",J201=""),"NO DELIVERY METHOD; ","")&amp;IF(N(M201)=0,"NO FOLLOW-UP DATE; ","")&amp;IF(OR(AND(N(M201)&gt;0,TODAY()&gt;N(M201)),AND(N(M201)=0,H201="Yes",N(I201)&gt;0,TODAY()-N(I201)&gt;N('Settings'!$B$3))),"FOLLOW-UP OVERDUE; ","")&amp;IF(AND(N(A201)&gt;0,TODAY()-N(A201)&gt;N('Settings'!$B$4)),"OPEN TOO LONG; ","")&amp;IF(O201="","NOBODY HANDLING; ",""))-2)))</f>
        <v/>
      </c>
    </row>
    <row r="202">
      <c r="A202" s="6" t="n"/>
      <c r="I202" s="6" t="n"/>
      <c r="M202" s="6" t="n"/>
      <c r="N202" s="6" t="n"/>
      <c r="P202" s="8">
        <f>IF(OR(NOT(OR(A202&lt;&gt;"",B202&lt;&gt;"",C202&lt;&gt;"",F202&lt;&gt;"")),N(A202)=0),"",IF(N(N202)&gt;0,N(N202),TODAY())-N(A202))</f>
        <v/>
      </c>
      <c r="Q202">
        <f>IF(OR(NOT(OR(A202&lt;&gt;"",B202&lt;&gt;"",C202&lt;&gt;"",F202&lt;&gt;"")),N(N202)&gt;0),"",IF(IF(N(A202)=0,"NO DATE OBSERVED; ","")&amp;IF(B202="","NO UNIT; ","")&amp;IF(AND(B202&lt;&gt;"",COUNTIF('Units'!$A$2:$A$300,B202)=0),"UNIT NOT ON LIST; ","")&amp;IF(G202="","NO EVIDENCE LINK; ","")&amp;IF(AND(H202="Yes",K202=""),"NOTICE SENT, NO COPY SAVED; ","")&amp;IF(AND(H202="Yes",N(I202)=0),"NOTICE SENT, NO DATE; ","")&amp;IF(AND(H202="Yes",J202=""),"NO DELIVERY METHOD; ","")&amp;IF(N(M202)=0,"NO FOLLOW-UP DATE; ","")&amp;IF(OR(AND(N(M202)&gt;0,TODAY()&gt;N(M202)),AND(N(M202)=0,H202="Yes",N(I202)&gt;0,TODAY()-N(I202)&gt;N('Settings'!$B$3))),"FOLLOW-UP OVERDUE; ","")&amp;IF(AND(N(A202)&gt;0,TODAY()-N(A202)&gt;N('Settings'!$B$4)),"OPEN TOO LONG; ","")&amp;IF(O202="","NOBODY HANDLING; ","")="","",LEFT(IF(N(A202)=0,"NO DATE OBSERVED; ","")&amp;IF(B202="","NO UNIT; ","")&amp;IF(AND(B202&lt;&gt;"",COUNTIF('Units'!$A$2:$A$300,B202)=0),"UNIT NOT ON LIST; ","")&amp;IF(G202="","NO EVIDENCE LINK; ","")&amp;IF(AND(H202="Yes",K202=""),"NOTICE SENT, NO COPY SAVED; ","")&amp;IF(AND(H202="Yes",N(I202)=0),"NOTICE SENT, NO DATE; ","")&amp;IF(AND(H202="Yes",J202=""),"NO DELIVERY METHOD; ","")&amp;IF(N(M202)=0,"NO FOLLOW-UP DATE; ","")&amp;IF(OR(AND(N(M202)&gt;0,TODAY()&gt;N(M202)),AND(N(M202)=0,H202="Yes",N(I202)&gt;0,TODAY()-N(I202)&gt;N('Settings'!$B$3))),"FOLLOW-UP OVERDUE; ","")&amp;IF(AND(N(A202)&gt;0,TODAY()-N(A202)&gt;N('Settings'!$B$4)),"OPEN TOO LONG; ","")&amp;IF(O202="","NOBODY HANDLING; ",""),LEN(IF(N(A202)=0,"NO DATE OBSERVED; ","")&amp;IF(B202="","NO UNIT; ","")&amp;IF(AND(B202&lt;&gt;"",COUNTIF('Units'!$A$2:$A$300,B202)=0),"UNIT NOT ON LIST; ","")&amp;IF(G202="","NO EVIDENCE LINK; ","")&amp;IF(AND(H202="Yes",K202=""),"NOTICE SENT, NO COPY SAVED; ","")&amp;IF(AND(H202="Yes",N(I202)=0),"NOTICE SENT, NO DATE; ","")&amp;IF(AND(H202="Yes",J202=""),"NO DELIVERY METHOD; ","")&amp;IF(N(M202)=0,"NO FOLLOW-UP DATE; ","")&amp;IF(OR(AND(N(M202)&gt;0,TODAY()&gt;N(M202)),AND(N(M202)=0,H202="Yes",N(I202)&gt;0,TODAY()-N(I202)&gt;N('Settings'!$B$3))),"FOLLOW-UP OVERDUE; ","")&amp;IF(AND(N(A202)&gt;0,TODAY()-N(A202)&gt;N('Settings'!$B$4)),"OPEN TOO LONG; ","")&amp;IF(O202="","NOBODY HANDLING; ",""))-2)))</f>
        <v/>
      </c>
    </row>
    <row r="203">
      <c r="A203" s="6" t="n"/>
      <c r="I203" s="6" t="n"/>
      <c r="M203" s="6" t="n"/>
      <c r="N203" s="6" t="n"/>
      <c r="P203" s="8">
        <f>IF(OR(NOT(OR(A203&lt;&gt;"",B203&lt;&gt;"",C203&lt;&gt;"",F203&lt;&gt;"")),N(A203)=0),"",IF(N(N203)&gt;0,N(N203),TODAY())-N(A203))</f>
        <v/>
      </c>
      <c r="Q203">
        <f>IF(OR(NOT(OR(A203&lt;&gt;"",B203&lt;&gt;"",C203&lt;&gt;"",F203&lt;&gt;"")),N(N203)&gt;0),"",IF(IF(N(A203)=0,"NO DATE OBSERVED; ","")&amp;IF(B203="","NO UNIT; ","")&amp;IF(AND(B203&lt;&gt;"",COUNTIF('Units'!$A$2:$A$300,B203)=0),"UNIT NOT ON LIST; ","")&amp;IF(G203="","NO EVIDENCE LINK; ","")&amp;IF(AND(H203="Yes",K203=""),"NOTICE SENT, NO COPY SAVED; ","")&amp;IF(AND(H203="Yes",N(I203)=0),"NOTICE SENT, NO DATE; ","")&amp;IF(AND(H203="Yes",J203=""),"NO DELIVERY METHOD; ","")&amp;IF(N(M203)=0,"NO FOLLOW-UP DATE; ","")&amp;IF(OR(AND(N(M203)&gt;0,TODAY()&gt;N(M203)),AND(N(M203)=0,H203="Yes",N(I203)&gt;0,TODAY()-N(I203)&gt;N('Settings'!$B$3))),"FOLLOW-UP OVERDUE; ","")&amp;IF(AND(N(A203)&gt;0,TODAY()-N(A203)&gt;N('Settings'!$B$4)),"OPEN TOO LONG; ","")&amp;IF(O203="","NOBODY HANDLING; ","")="","",LEFT(IF(N(A203)=0,"NO DATE OBSERVED; ","")&amp;IF(B203="","NO UNIT; ","")&amp;IF(AND(B203&lt;&gt;"",COUNTIF('Units'!$A$2:$A$300,B203)=0),"UNIT NOT ON LIST; ","")&amp;IF(G203="","NO EVIDENCE LINK; ","")&amp;IF(AND(H203="Yes",K203=""),"NOTICE SENT, NO COPY SAVED; ","")&amp;IF(AND(H203="Yes",N(I203)=0),"NOTICE SENT, NO DATE; ","")&amp;IF(AND(H203="Yes",J203=""),"NO DELIVERY METHOD; ","")&amp;IF(N(M203)=0,"NO FOLLOW-UP DATE; ","")&amp;IF(OR(AND(N(M203)&gt;0,TODAY()&gt;N(M203)),AND(N(M203)=0,H203="Yes",N(I203)&gt;0,TODAY()-N(I203)&gt;N('Settings'!$B$3))),"FOLLOW-UP OVERDUE; ","")&amp;IF(AND(N(A203)&gt;0,TODAY()-N(A203)&gt;N('Settings'!$B$4)),"OPEN TOO LONG; ","")&amp;IF(O203="","NOBODY HANDLING; ",""),LEN(IF(N(A203)=0,"NO DATE OBSERVED; ","")&amp;IF(B203="","NO UNIT; ","")&amp;IF(AND(B203&lt;&gt;"",COUNTIF('Units'!$A$2:$A$300,B203)=0),"UNIT NOT ON LIST; ","")&amp;IF(G203="","NO EVIDENCE LINK; ","")&amp;IF(AND(H203="Yes",K203=""),"NOTICE SENT, NO COPY SAVED; ","")&amp;IF(AND(H203="Yes",N(I203)=0),"NOTICE SENT, NO DATE; ","")&amp;IF(AND(H203="Yes",J203=""),"NO DELIVERY METHOD; ","")&amp;IF(N(M203)=0,"NO FOLLOW-UP DATE; ","")&amp;IF(OR(AND(N(M203)&gt;0,TODAY()&gt;N(M203)),AND(N(M203)=0,H203="Yes",N(I203)&gt;0,TODAY()-N(I203)&gt;N('Settings'!$B$3))),"FOLLOW-UP OVERDUE; ","")&amp;IF(AND(N(A203)&gt;0,TODAY()-N(A203)&gt;N('Settings'!$B$4)),"OPEN TOO LONG; ","")&amp;IF(O203="","NOBODY HANDLING; ",""))-2)))</f>
        <v/>
      </c>
    </row>
    <row r="204">
      <c r="A204" s="6" t="n"/>
      <c r="I204" s="6" t="n"/>
      <c r="M204" s="6" t="n"/>
      <c r="N204" s="6" t="n"/>
      <c r="P204" s="8">
        <f>IF(OR(NOT(OR(A204&lt;&gt;"",B204&lt;&gt;"",C204&lt;&gt;"",F204&lt;&gt;"")),N(A204)=0),"",IF(N(N204)&gt;0,N(N204),TODAY())-N(A204))</f>
        <v/>
      </c>
      <c r="Q204">
        <f>IF(OR(NOT(OR(A204&lt;&gt;"",B204&lt;&gt;"",C204&lt;&gt;"",F204&lt;&gt;"")),N(N204)&gt;0),"",IF(IF(N(A204)=0,"NO DATE OBSERVED; ","")&amp;IF(B204="","NO UNIT; ","")&amp;IF(AND(B204&lt;&gt;"",COUNTIF('Units'!$A$2:$A$300,B204)=0),"UNIT NOT ON LIST; ","")&amp;IF(G204="","NO EVIDENCE LINK; ","")&amp;IF(AND(H204="Yes",K204=""),"NOTICE SENT, NO COPY SAVED; ","")&amp;IF(AND(H204="Yes",N(I204)=0),"NOTICE SENT, NO DATE; ","")&amp;IF(AND(H204="Yes",J204=""),"NO DELIVERY METHOD; ","")&amp;IF(N(M204)=0,"NO FOLLOW-UP DATE; ","")&amp;IF(OR(AND(N(M204)&gt;0,TODAY()&gt;N(M204)),AND(N(M204)=0,H204="Yes",N(I204)&gt;0,TODAY()-N(I204)&gt;N('Settings'!$B$3))),"FOLLOW-UP OVERDUE; ","")&amp;IF(AND(N(A204)&gt;0,TODAY()-N(A204)&gt;N('Settings'!$B$4)),"OPEN TOO LONG; ","")&amp;IF(O204="","NOBODY HANDLING; ","")="","",LEFT(IF(N(A204)=0,"NO DATE OBSERVED; ","")&amp;IF(B204="","NO UNIT; ","")&amp;IF(AND(B204&lt;&gt;"",COUNTIF('Units'!$A$2:$A$300,B204)=0),"UNIT NOT ON LIST; ","")&amp;IF(G204="","NO EVIDENCE LINK; ","")&amp;IF(AND(H204="Yes",K204=""),"NOTICE SENT, NO COPY SAVED; ","")&amp;IF(AND(H204="Yes",N(I204)=0),"NOTICE SENT, NO DATE; ","")&amp;IF(AND(H204="Yes",J204=""),"NO DELIVERY METHOD; ","")&amp;IF(N(M204)=0,"NO FOLLOW-UP DATE; ","")&amp;IF(OR(AND(N(M204)&gt;0,TODAY()&gt;N(M204)),AND(N(M204)=0,H204="Yes",N(I204)&gt;0,TODAY()-N(I204)&gt;N('Settings'!$B$3))),"FOLLOW-UP OVERDUE; ","")&amp;IF(AND(N(A204)&gt;0,TODAY()-N(A204)&gt;N('Settings'!$B$4)),"OPEN TOO LONG; ","")&amp;IF(O204="","NOBODY HANDLING; ",""),LEN(IF(N(A204)=0,"NO DATE OBSERVED; ","")&amp;IF(B204="","NO UNIT; ","")&amp;IF(AND(B204&lt;&gt;"",COUNTIF('Units'!$A$2:$A$300,B204)=0),"UNIT NOT ON LIST; ","")&amp;IF(G204="","NO EVIDENCE LINK; ","")&amp;IF(AND(H204="Yes",K204=""),"NOTICE SENT, NO COPY SAVED; ","")&amp;IF(AND(H204="Yes",N(I204)=0),"NOTICE SENT, NO DATE; ","")&amp;IF(AND(H204="Yes",J204=""),"NO DELIVERY METHOD; ","")&amp;IF(N(M204)=0,"NO FOLLOW-UP DATE; ","")&amp;IF(OR(AND(N(M204)&gt;0,TODAY()&gt;N(M204)),AND(N(M204)=0,H204="Yes",N(I204)&gt;0,TODAY()-N(I204)&gt;N('Settings'!$B$3))),"FOLLOW-UP OVERDUE; ","")&amp;IF(AND(N(A204)&gt;0,TODAY()-N(A204)&gt;N('Settings'!$B$4)),"OPEN TOO LONG; ","")&amp;IF(O204="","NOBODY HANDLING; ",""))-2)))</f>
        <v/>
      </c>
    </row>
    <row r="205">
      <c r="A205" s="6" t="n"/>
      <c r="I205" s="6" t="n"/>
      <c r="M205" s="6" t="n"/>
      <c r="N205" s="6" t="n"/>
      <c r="P205" s="8">
        <f>IF(OR(NOT(OR(A205&lt;&gt;"",B205&lt;&gt;"",C205&lt;&gt;"",F205&lt;&gt;"")),N(A205)=0),"",IF(N(N205)&gt;0,N(N205),TODAY())-N(A205))</f>
        <v/>
      </c>
      <c r="Q205">
        <f>IF(OR(NOT(OR(A205&lt;&gt;"",B205&lt;&gt;"",C205&lt;&gt;"",F205&lt;&gt;"")),N(N205)&gt;0),"",IF(IF(N(A205)=0,"NO DATE OBSERVED; ","")&amp;IF(B205="","NO UNIT; ","")&amp;IF(AND(B205&lt;&gt;"",COUNTIF('Units'!$A$2:$A$300,B205)=0),"UNIT NOT ON LIST; ","")&amp;IF(G205="","NO EVIDENCE LINK; ","")&amp;IF(AND(H205="Yes",K205=""),"NOTICE SENT, NO COPY SAVED; ","")&amp;IF(AND(H205="Yes",N(I205)=0),"NOTICE SENT, NO DATE; ","")&amp;IF(AND(H205="Yes",J205=""),"NO DELIVERY METHOD; ","")&amp;IF(N(M205)=0,"NO FOLLOW-UP DATE; ","")&amp;IF(OR(AND(N(M205)&gt;0,TODAY()&gt;N(M205)),AND(N(M205)=0,H205="Yes",N(I205)&gt;0,TODAY()-N(I205)&gt;N('Settings'!$B$3))),"FOLLOW-UP OVERDUE; ","")&amp;IF(AND(N(A205)&gt;0,TODAY()-N(A205)&gt;N('Settings'!$B$4)),"OPEN TOO LONG; ","")&amp;IF(O205="","NOBODY HANDLING; ","")="","",LEFT(IF(N(A205)=0,"NO DATE OBSERVED; ","")&amp;IF(B205="","NO UNIT; ","")&amp;IF(AND(B205&lt;&gt;"",COUNTIF('Units'!$A$2:$A$300,B205)=0),"UNIT NOT ON LIST; ","")&amp;IF(G205="","NO EVIDENCE LINK; ","")&amp;IF(AND(H205="Yes",K205=""),"NOTICE SENT, NO COPY SAVED; ","")&amp;IF(AND(H205="Yes",N(I205)=0),"NOTICE SENT, NO DATE; ","")&amp;IF(AND(H205="Yes",J205=""),"NO DELIVERY METHOD; ","")&amp;IF(N(M205)=0,"NO FOLLOW-UP DATE; ","")&amp;IF(OR(AND(N(M205)&gt;0,TODAY()&gt;N(M205)),AND(N(M205)=0,H205="Yes",N(I205)&gt;0,TODAY()-N(I205)&gt;N('Settings'!$B$3))),"FOLLOW-UP OVERDUE; ","")&amp;IF(AND(N(A205)&gt;0,TODAY()-N(A205)&gt;N('Settings'!$B$4)),"OPEN TOO LONG; ","")&amp;IF(O205="","NOBODY HANDLING; ",""),LEN(IF(N(A205)=0,"NO DATE OBSERVED; ","")&amp;IF(B205="","NO UNIT; ","")&amp;IF(AND(B205&lt;&gt;"",COUNTIF('Units'!$A$2:$A$300,B205)=0),"UNIT NOT ON LIST; ","")&amp;IF(G205="","NO EVIDENCE LINK; ","")&amp;IF(AND(H205="Yes",K205=""),"NOTICE SENT, NO COPY SAVED; ","")&amp;IF(AND(H205="Yes",N(I205)=0),"NOTICE SENT, NO DATE; ","")&amp;IF(AND(H205="Yes",J205=""),"NO DELIVERY METHOD; ","")&amp;IF(N(M205)=0,"NO FOLLOW-UP DATE; ","")&amp;IF(OR(AND(N(M205)&gt;0,TODAY()&gt;N(M205)),AND(N(M205)=0,H205="Yes",N(I205)&gt;0,TODAY()-N(I205)&gt;N('Settings'!$B$3))),"FOLLOW-UP OVERDUE; ","")&amp;IF(AND(N(A205)&gt;0,TODAY()-N(A205)&gt;N('Settings'!$B$4)),"OPEN TOO LONG; ","")&amp;IF(O205="","NOBODY HANDLING; ",""))-2)))</f>
        <v/>
      </c>
    </row>
    <row r="206">
      <c r="A206" s="6" t="n"/>
      <c r="I206" s="6" t="n"/>
      <c r="M206" s="6" t="n"/>
      <c r="N206" s="6" t="n"/>
      <c r="P206" s="8">
        <f>IF(OR(NOT(OR(A206&lt;&gt;"",B206&lt;&gt;"",C206&lt;&gt;"",F206&lt;&gt;"")),N(A206)=0),"",IF(N(N206)&gt;0,N(N206),TODAY())-N(A206))</f>
        <v/>
      </c>
      <c r="Q206">
        <f>IF(OR(NOT(OR(A206&lt;&gt;"",B206&lt;&gt;"",C206&lt;&gt;"",F206&lt;&gt;"")),N(N206)&gt;0),"",IF(IF(N(A206)=0,"NO DATE OBSERVED; ","")&amp;IF(B206="","NO UNIT; ","")&amp;IF(AND(B206&lt;&gt;"",COUNTIF('Units'!$A$2:$A$300,B206)=0),"UNIT NOT ON LIST; ","")&amp;IF(G206="","NO EVIDENCE LINK; ","")&amp;IF(AND(H206="Yes",K206=""),"NOTICE SENT, NO COPY SAVED; ","")&amp;IF(AND(H206="Yes",N(I206)=0),"NOTICE SENT, NO DATE; ","")&amp;IF(AND(H206="Yes",J206=""),"NO DELIVERY METHOD; ","")&amp;IF(N(M206)=0,"NO FOLLOW-UP DATE; ","")&amp;IF(OR(AND(N(M206)&gt;0,TODAY()&gt;N(M206)),AND(N(M206)=0,H206="Yes",N(I206)&gt;0,TODAY()-N(I206)&gt;N('Settings'!$B$3))),"FOLLOW-UP OVERDUE; ","")&amp;IF(AND(N(A206)&gt;0,TODAY()-N(A206)&gt;N('Settings'!$B$4)),"OPEN TOO LONG; ","")&amp;IF(O206="","NOBODY HANDLING; ","")="","",LEFT(IF(N(A206)=0,"NO DATE OBSERVED; ","")&amp;IF(B206="","NO UNIT; ","")&amp;IF(AND(B206&lt;&gt;"",COUNTIF('Units'!$A$2:$A$300,B206)=0),"UNIT NOT ON LIST; ","")&amp;IF(G206="","NO EVIDENCE LINK; ","")&amp;IF(AND(H206="Yes",K206=""),"NOTICE SENT, NO COPY SAVED; ","")&amp;IF(AND(H206="Yes",N(I206)=0),"NOTICE SENT, NO DATE; ","")&amp;IF(AND(H206="Yes",J206=""),"NO DELIVERY METHOD; ","")&amp;IF(N(M206)=0,"NO FOLLOW-UP DATE; ","")&amp;IF(OR(AND(N(M206)&gt;0,TODAY()&gt;N(M206)),AND(N(M206)=0,H206="Yes",N(I206)&gt;0,TODAY()-N(I206)&gt;N('Settings'!$B$3))),"FOLLOW-UP OVERDUE; ","")&amp;IF(AND(N(A206)&gt;0,TODAY()-N(A206)&gt;N('Settings'!$B$4)),"OPEN TOO LONG; ","")&amp;IF(O206="","NOBODY HANDLING; ",""),LEN(IF(N(A206)=0,"NO DATE OBSERVED; ","")&amp;IF(B206="","NO UNIT; ","")&amp;IF(AND(B206&lt;&gt;"",COUNTIF('Units'!$A$2:$A$300,B206)=0),"UNIT NOT ON LIST; ","")&amp;IF(G206="","NO EVIDENCE LINK; ","")&amp;IF(AND(H206="Yes",K206=""),"NOTICE SENT, NO COPY SAVED; ","")&amp;IF(AND(H206="Yes",N(I206)=0),"NOTICE SENT, NO DATE; ","")&amp;IF(AND(H206="Yes",J206=""),"NO DELIVERY METHOD; ","")&amp;IF(N(M206)=0,"NO FOLLOW-UP DATE; ","")&amp;IF(OR(AND(N(M206)&gt;0,TODAY()&gt;N(M206)),AND(N(M206)=0,H206="Yes",N(I206)&gt;0,TODAY()-N(I206)&gt;N('Settings'!$B$3))),"FOLLOW-UP OVERDUE; ","")&amp;IF(AND(N(A206)&gt;0,TODAY()-N(A206)&gt;N('Settings'!$B$4)),"OPEN TOO LONG; ","")&amp;IF(O206="","NOBODY HANDLING; ",""))-2)))</f>
        <v/>
      </c>
    </row>
    <row r="207">
      <c r="A207" s="6" t="n"/>
      <c r="I207" s="6" t="n"/>
      <c r="M207" s="6" t="n"/>
      <c r="N207" s="6" t="n"/>
      <c r="P207" s="8">
        <f>IF(OR(NOT(OR(A207&lt;&gt;"",B207&lt;&gt;"",C207&lt;&gt;"",F207&lt;&gt;"")),N(A207)=0),"",IF(N(N207)&gt;0,N(N207),TODAY())-N(A207))</f>
        <v/>
      </c>
      <c r="Q207">
        <f>IF(OR(NOT(OR(A207&lt;&gt;"",B207&lt;&gt;"",C207&lt;&gt;"",F207&lt;&gt;"")),N(N207)&gt;0),"",IF(IF(N(A207)=0,"NO DATE OBSERVED; ","")&amp;IF(B207="","NO UNIT; ","")&amp;IF(AND(B207&lt;&gt;"",COUNTIF('Units'!$A$2:$A$300,B207)=0),"UNIT NOT ON LIST; ","")&amp;IF(G207="","NO EVIDENCE LINK; ","")&amp;IF(AND(H207="Yes",K207=""),"NOTICE SENT, NO COPY SAVED; ","")&amp;IF(AND(H207="Yes",N(I207)=0),"NOTICE SENT, NO DATE; ","")&amp;IF(AND(H207="Yes",J207=""),"NO DELIVERY METHOD; ","")&amp;IF(N(M207)=0,"NO FOLLOW-UP DATE; ","")&amp;IF(OR(AND(N(M207)&gt;0,TODAY()&gt;N(M207)),AND(N(M207)=0,H207="Yes",N(I207)&gt;0,TODAY()-N(I207)&gt;N('Settings'!$B$3))),"FOLLOW-UP OVERDUE; ","")&amp;IF(AND(N(A207)&gt;0,TODAY()-N(A207)&gt;N('Settings'!$B$4)),"OPEN TOO LONG; ","")&amp;IF(O207="","NOBODY HANDLING; ","")="","",LEFT(IF(N(A207)=0,"NO DATE OBSERVED; ","")&amp;IF(B207="","NO UNIT; ","")&amp;IF(AND(B207&lt;&gt;"",COUNTIF('Units'!$A$2:$A$300,B207)=0),"UNIT NOT ON LIST; ","")&amp;IF(G207="","NO EVIDENCE LINK; ","")&amp;IF(AND(H207="Yes",K207=""),"NOTICE SENT, NO COPY SAVED; ","")&amp;IF(AND(H207="Yes",N(I207)=0),"NOTICE SENT, NO DATE; ","")&amp;IF(AND(H207="Yes",J207=""),"NO DELIVERY METHOD; ","")&amp;IF(N(M207)=0,"NO FOLLOW-UP DATE; ","")&amp;IF(OR(AND(N(M207)&gt;0,TODAY()&gt;N(M207)),AND(N(M207)=0,H207="Yes",N(I207)&gt;0,TODAY()-N(I207)&gt;N('Settings'!$B$3))),"FOLLOW-UP OVERDUE; ","")&amp;IF(AND(N(A207)&gt;0,TODAY()-N(A207)&gt;N('Settings'!$B$4)),"OPEN TOO LONG; ","")&amp;IF(O207="","NOBODY HANDLING; ",""),LEN(IF(N(A207)=0,"NO DATE OBSERVED; ","")&amp;IF(B207="","NO UNIT; ","")&amp;IF(AND(B207&lt;&gt;"",COUNTIF('Units'!$A$2:$A$300,B207)=0),"UNIT NOT ON LIST; ","")&amp;IF(G207="","NO EVIDENCE LINK; ","")&amp;IF(AND(H207="Yes",K207=""),"NOTICE SENT, NO COPY SAVED; ","")&amp;IF(AND(H207="Yes",N(I207)=0),"NOTICE SENT, NO DATE; ","")&amp;IF(AND(H207="Yes",J207=""),"NO DELIVERY METHOD; ","")&amp;IF(N(M207)=0,"NO FOLLOW-UP DATE; ","")&amp;IF(OR(AND(N(M207)&gt;0,TODAY()&gt;N(M207)),AND(N(M207)=0,H207="Yes",N(I207)&gt;0,TODAY()-N(I207)&gt;N('Settings'!$B$3))),"FOLLOW-UP OVERDUE; ","")&amp;IF(AND(N(A207)&gt;0,TODAY()-N(A207)&gt;N('Settings'!$B$4)),"OPEN TOO LONG; ","")&amp;IF(O207="","NOBODY HANDLING; ",""))-2)))</f>
        <v/>
      </c>
    </row>
    <row r="208">
      <c r="A208" s="6" t="n"/>
      <c r="I208" s="6" t="n"/>
      <c r="M208" s="6" t="n"/>
      <c r="N208" s="6" t="n"/>
      <c r="P208" s="8">
        <f>IF(OR(NOT(OR(A208&lt;&gt;"",B208&lt;&gt;"",C208&lt;&gt;"",F208&lt;&gt;"")),N(A208)=0),"",IF(N(N208)&gt;0,N(N208),TODAY())-N(A208))</f>
        <v/>
      </c>
      <c r="Q208">
        <f>IF(OR(NOT(OR(A208&lt;&gt;"",B208&lt;&gt;"",C208&lt;&gt;"",F208&lt;&gt;"")),N(N208)&gt;0),"",IF(IF(N(A208)=0,"NO DATE OBSERVED; ","")&amp;IF(B208="","NO UNIT; ","")&amp;IF(AND(B208&lt;&gt;"",COUNTIF('Units'!$A$2:$A$300,B208)=0),"UNIT NOT ON LIST; ","")&amp;IF(G208="","NO EVIDENCE LINK; ","")&amp;IF(AND(H208="Yes",K208=""),"NOTICE SENT, NO COPY SAVED; ","")&amp;IF(AND(H208="Yes",N(I208)=0),"NOTICE SENT, NO DATE; ","")&amp;IF(AND(H208="Yes",J208=""),"NO DELIVERY METHOD; ","")&amp;IF(N(M208)=0,"NO FOLLOW-UP DATE; ","")&amp;IF(OR(AND(N(M208)&gt;0,TODAY()&gt;N(M208)),AND(N(M208)=0,H208="Yes",N(I208)&gt;0,TODAY()-N(I208)&gt;N('Settings'!$B$3))),"FOLLOW-UP OVERDUE; ","")&amp;IF(AND(N(A208)&gt;0,TODAY()-N(A208)&gt;N('Settings'!$B$4)),"OPEN TOO LONG; ","")&amp;IF(O208="","NOBODY HANDLING; ","")="","",LEFT(IF(N(A208)=0,"NO DATE OBSERVED; ","")&amp;IF(B208="","NO UNIT; ","")&amp;IF(AND(B208&lt;&gt;"",COUNTIF('Units'!$A$2:$A$300,B208)=0),"UNIT NOT ON LIST; ","")&amp;IF(G208="","NO EVIDENCE LINK; ","")&amp;IF(AND(H208="Yes",K208=""),"NOTICE SENT, NO COPY SAVED; ","")&amp;IF(AND(H208="Yes",N(I208)=0),"NOTICE SENT, NO DATE; ","")&amp;IF(AND(H208="Yes",J208=""),"NO DELIVERY METHOD; ","")&amp;IF(N(M208)=0,"NO FOLLOW-UP DATE; ","")&amp;IF(OR(AND(N(M208)&gt;0,TODAY()&gt;N(M208)),AND(N(M208)=0,H208="Yes",N(I208)&gt;0,TODAY()-N(I208)&gt;N('Settings'!$B$3))),"FOLLOW-UP OVERDUE; ","")&amp;IF(AND(N(A208)&gt;0,TODAY()-N(A208)&gt;N('Settings'!$B$4)),"OPEN TOO LONG; ","")&amp;IF(O208="","NOBODY HANDLING; ",""),LEN(IF(N(A208)=0,"NO DATE OBSERVED; ","")&amp;IF(B208="","NO UNIT; ","")&amp;IF(AND(B208&lt;&gt;"",COUNTIF('Units'!$A$2:$A$300,B208)=0),"UNIT NOT ON LIST; ","")&amp;IF(G208="","NO EVIDENCE LINK; ","")&amp;IF(AND(H208="Yes",K208=""),"NOTICE SENT, NO COPY SAVED; ","")&amp;IF(AND(H208="Yes",N(I208)=0),"NOTICE SENT, NO DATE; ","")&amp;IF(AND(H208="Yes",J208=""),"NO DELIVERY METHOD; ","")&amp;IF(N(M208)=0,"NO FOLLOW-UP DATE; ","")&amp;IF(OR(AND(N(M208)&gt;0,TODAY()&gt;N(M208)),AND(N(M208)=0,H208="Yes",N(I208)&gt;0,TODAY()-N(I208)&gt;N('Settings'!$B$3))),"FOLLOW-UP OVERDUE; ","")&amp;IF(AND(N(A208)&gt;0,TODAY()-N(A208)&gt;N('Settings'!$B$4)),"OPEN TOO LONG; ","")&amp;IF(O208="","NOBODY HANDLING; ",""))-2)))</f>
        <v/>
      </c>
    </row>
    <row r="209">
      <c r="A209" s="6" t="n"/>
      <c r="I209" s="6" t="n"/>
      <c r="M209" s="6" t="n"/>
      <c r="N209" s="6" t="n"/>
      <c r="P209" s="8">
        <f>IF(OR(NOT(OR(A209&lt;&gt;"",B209&lt;&gt;"",C209&lt;&gt;"",F209&lt;&gt;"")),N(A209)=0),"",IF(N(N209)&gt;0,N(N209),TODAY())-N(A209))</f>
        <v/>
      </c>
      <c r="Q209">
        <f>IF(OR(NOT(OR(A209&lt;&gt;"",B209&lt;&gt;"",C209&lt;&gt;"",F209&lt;&gt;"")),N(N209)&gt;0),"",IF(IF(N(A209)=0,"NO DATE OBSERVED; ","")&amp;IF(B209="","NO UNIT; ","")&amp;IF(AND(B209&lt;&gt;"",COUNTIF('Units'!$A$2:$A$300,B209)=0),"UNIT NOT ON LIST; ","")&amp;IF(G209="","NO EVIDENCE LINK; ","")&amp;IF(AND(H209="Yes",K209=""),"NOTICE SENT, NO COPY SAVED; ","")&amp;IF(AND(H209="Yes",N(I209)=0),"NOTICE SENT, NO DATE; ","")&amp;IF(AND(H209="Yes",J209=""),"NO DELIVERY METHOD; ","")&amp;IF(N(M209)=0,"NO FOLLOW-UP DATE; ","")&amp;IF(OR(AND(N(M209)&gt;0,TODAY()&gt;N(M209)),AND(N(M209)=0,H209="Yes",N(I209)&gt;0,TODAY()-N(I209)&gt;N('Settings'!$B$3))),"FOLLOW-UP OVERDUE; ","")&amp;IF(AND(N(A209)&gt;0,TODAY()-N(A209)&gt;N('Settings'!$B$4)),"OPEN TOO LONG; ","")&amp;IF(O209="","NOBODY HANDLING; ","")="","",LEFT(IF(N(A209)=0,"NO DATE OBSERVED; ","")&amp;IF(B209="","NO UNIT; ","")&amp;IF(AND(B209&lt;&gt;"",COUNTIF('Units'!$A$2:$A$300,B209)=0),"UNIT NOT ON LIST; ","")&amp;IF(G209="","NO EVIDENCE LINK; ","")&amp;IF(AND(H209="Yes",K209=""),"NOTICE SENT, NO COPY SAVED; ","")&amp;IF(AND(H209="Yes",N(I209)=0),"NOTICE SENT, NO DATE; ","")&amp;IF(AND(H209="Yes",J209=""),"NO DELIVERY METHOD; ","")&amp;IF(N(M209)=0,"NO FOLLOW-UP DATE; ","")&amp;IF(OR(AND(N(M209)&gt;0,TODAY()&gt;N(M209)),AND(N(M209)=0,H209="Yes",N(I209)&gt;0,TODAY()-N(I209)&gt;N('Settings'!$B$3))),"FOLLOW-UP OVERDUE; ","")&amp;IF(AND(N(A209)&gt;0,TODAY()-N(A209)&gt;N('Settings'!$B$4)),"OPEN TOO LONG; ","")&amp;IF(O209="","NOBODY HANDLING; ",""),LEN(IF(N(A209)=0,"NO DATE OBSERVED; ","")&amp;IF(B209="","NO UNIT; ","")&amp;IF(AND(B209&lt;&gt;"",COUNTIF('Units'!$A$2:$A$300,B209)=0),"UNIT NOT ON LIST; ","")&amp;IF(G209="","NO EVIDENCE LINK; ","")&amp;IF(AND(H209="Yes",K209=""),"NOTICE SENT, NO COPY SAVED; ","")&amp;IF(AND(H209="Yes",N(I209)=0),"NOTICE SENT, NO DATE; ","")&amp;IF(AND(H209="Yes",J209=""),"NO DELIVERY METHOD; ","")&amp;IF(N(M209)=0,"NO FOLLOW-UP DATE; ","")&amp;IF(OR(AND(N(M209)&gt;0,TODAY()&gt;N(M209)),AND(N(M209)=0,H209="Yes",N(I209)&gt;0,TODAY()-N(I209)&gt;N('Settings'!$B$3))),"FOLLOW-UP OVERDUE; ","")&amp;IF(AND(N(A209)&gt;0,TODAY()-N(A209)&gt;N('Settings'!$B$4)),"OPEN TOO LONG; ","")&amp;IF(O209="","NOBODY HANDLING; ",""))-2)))</f>
        <v/>
      </c>
    </row>
    <row r="210">
      <c r="A210" s="6" t="n"/>
      <c r="I210" s="6" t="n"/>
      <c r="M210" s="6" t="n"/>
      <c r="N210" s="6" t="n"/>
      <c r="P210" s="8">
        <f>IF(OR(NOT(OR(A210&lt;&gt;"",B210&lt;&gt;"",C210&lt;&gt;"",F210&lt;&gt;"")),N(A210)=0),"",IF(N(N210)&gt;0,N(N210),TODAY())-N(A210))</f>
        <v/>
      </c>
      <c r="Q210">
        <f>IF(OR(NOT(OR(A210&lt;&gt;"",B210&lt;&gt;"",C210&lt;&gt;"",F210&lt;&gt;"")),N(N210)&gt;0),"",IF(IF(N(A210)=0,"NO DATE OBSERVED; ","")&amp;IF(B210="","NO UNIT; ","")&amp;IF(AND(B210&lt;&gt;"",COUNTIF('Units'!$A$2:$A$300,B210)=0),"UNIT NOT ON LIST; ","")&amp;IF(G210="","NO EVIDENCE LINK; ","")&amp;IF(AND(H210="Yes",K210=""),"NOTICE SENT, NO COPY SAVED; ","")&amp;IF(AND(H210="Yes",N(I210)=0),"NOTICE SENT, NO DATE; ","")&amp;IF(AND(H210="Yes",J210=""),"NO DELIVERY METHOD; ","")&amp;IF(N(M210)=0,"NO FOLLOW-UP DATE; ","")&amp;IF(OR(AND(N(M210)&gt;0,TODAY()&gt;N(M210)),AND(N(M210)=0,H210="Yes",N(I210)&gt;0,TODAY()-N(I210)&gt;N('Settings'!$B$3))),"FOLLOW-UP OVERDUE; ","")&amp;IF(AND(N(A210)&gt;0,TODAY()-N(A210)&gt;N('Settings'!$B$4)),"OPEN TOO LONG; ","")&amp;IF(O210="","NOBODY HANDLING; ","")="","",LEFT(IF(N(A210)=0,"NO DATE OBSERVED; ","")&amp;IF(B210="","NO UNIT; ","")&amp;IF(AND(B210&lt;&gt;"",COUNTIF('Units'!$A$2:$A$300,B210)=0),"UNIT NOT ON LIST; ","")&amp;IF(G210="","NO EVIDENCE LINK; ","")&amp;IF(AND(H210="Yes",K210=""),"NOTICE SENT, NO COPY SAVED; ","")&amp;IF(AND(H210="Yes",N(I210)=0),"NOTICE SENT, NO DATE; ","")&amp;IF(AND(H210="Yes",J210=""),"NO DELIVERY METHOD; ","")&amp;IF(N(M210)=0,"NO FOLLOW-UP DATE; ","")&amp;IF(OR(AND(N(M210)&gt;0,TODAY()&gt;N(M210)),AND(N(M210)=0,H210="Yes",N(I210)&gt;0,TODAY()-N(I210)&gt;N('Settings'!$B$3))),"FOLLOW-UP OVERDUE; ","")&amp;IF(AND(N(A210)&gt;0,TODAY()-N(A210)&gt;N('Settings'!$B$4)),"OPEN TOO LONG; ","")&amp;IF(O210="","NOBODY HANDLING; ",""),LEN(IF(N(A210)=0,"NO DATE OBSERVED; ","")&amp;IF(B210="","NO UNIT; ","")&amp;IF(AND(B210&lt;&gt;"",COUNTIF('Units'!$A$2:$A$300,B210)=0),"UNIT NOT ON LIST; ","")&amp;IF(G210="","NO EVIDENCE LINK; ","")&amp;IF(AND(H210="Yes",K210=""),"NOTICE SENT, NO COPY SAVED; ","")&amp;IF(AND(H210="Yes",N(I210)=0),"NOTICE SENT, NO DATE; ","")&amp;IF(AND(H210="Yes",J210=""),"NO DELIVERY METHOD; ","")&amp;IF(N(M210)=0,"NO FOLLOW-UP DATE; ","")&amp;IF(OR(AND(N(M210)&gt;0,TODAY()&gt;N(M210)),AND(N(M210)=0,H210="Yes",N(I210)&gt;0,TODAY()-N(I210)&gt;N('Settings'!$B$3))),"FOLLOW-UP OVERDUE; ","")&amp;IF(AND(N(A210)&gt;0,TODAY()-N(A210)&gt;N('Settings'!$B$4)),"OPEN TOO LONG; ","")&amp;IF(O210="","NOBODY HANDLING; ",""))-2)))</f>
        <v/>
      </c>
    </row>
    <row r="211">
      <c r="A211" s="6" t="n"/>
      <c r="I211" s="6" t="n"/>
      <c r="M211" s="6" t="n"/>
      <c r="N211" s="6" t="n"/>
      <c r="P211" s="8">
        <f>IF(OR(NOT(OR(A211&lt;&gt;"",B211&lt;&gt;"",C211&lt;&gt;"",F211&lt;&gt;"")),N(A211)=0),"",IF(N(N211)&gt;0,N(N211),TODAY())-N(A211))</f>
        <v/>
      </c>
      <c r="Q211">
        <f>IF(OR(NOT(OR(A211&lt;&gt;"",B211&lt;&gt;"",C211&lt;&gt;"",F211&lt;&gt;"")),N(N211)&gt;0),"",IF(IF(N(A211)=0,"NO DATE OBSERVED; ","")&amp;IF(B211="","NO UNIT; ","")&amp;IF(AND(B211&lt;&gt;"",COUNTIF('Units'!$A$2:$A$300,B211)=0),"UNIT NOT ON LIST; ","")&amp;IF(G211="","NO EVIDENCE LINK; ","")&amp;IF(AND(H211="Yes",K211=""),"NOTICE SENT, NO COPY SAVED; ","")&amp;IF(AND(H211="Yes",N(I211)=0),"NOTICE SENT, NO DATE; ","")&amp;IF(AND(H211="Yes",J211=""),"NO DELIVERY METHOD; ","")&amp;IF(N(M211)=0,"NO FOLLOW-UP DATE; ","")&amp;IF(OR(AND(N(M211)&gt;0,TODAY()&gt;N(M211)),AND(N(M211)=0,H211="Yes",N(I211)&gt;0,TODAY()-N(I211)&gt;N('Settings'!$B$3))),"FOLLOW-UP OVERDUE; ","")&amp;IF(AND(N(A211)&gt;0,TODAY()-N(A211)&gt;N('Settings'!$B$4)),"OPEN TOO LONG; ","")&amp;IF(O211="","NOBODY HANDLING; ","")="","",LEFT(IF(N(A211)=0,"NO DATE OBSERVED; ","")&amp;IF(B211="","NO UNIT; ","")&amp;IF(AND(B211&lt;&gt;"",COUNTIF('Units'!$A$2:$A$300,B211)=0),"UNIT NOT ON LIST; ","")&amp;IF(G211="","NO EVIDENCE LINK; ","")&amp;IF(AND(H211="Yes",K211=""),"NOTICE SENT, NO COPY SAVED; ","")&amp;IF(AND(H211="Yes",N(I211)=0),"NOTICE SENT, NO DATE; ","")&amp;IF(AND(H211="Yes",J211=""),"NO DELIVERY METHOD; ","")&amp;IF(N(M211)=0,"NO FOLLOW-UP DATE; ","")&amp;IF(OR(AND(N(M211)&gt;0,TODAY()&gt;N(M211)),AND(N(M211)=0,H211="Yes",N(I211)&gt;0,TODAY()-N(I211)&gt;N('Settings'!$B$3))),"FOLLOW-UP OVERDUE; ","")&amp;IF(AND(N(A211)&gt;0,TODAY()-N(A211)&gt;N('Settings'!$B$4)),"OPEN TOO LONG; ","")&amp;IF(O211="","NOBODY HANDLING; ",""),LEN(IF(N(A211)=0,"NO DATE OBSERVED; ","")&amp;IF(B211="","NO UNIT; ","")&amp;IF(AND(B211&lt;&gt;"",COUNTIF('Units'!$A$2:$A$300,B211)=0),"UNIT NOT ON LIST; ","")&amp;IF(G211="","NO EVIDENCE LINK; ","")&amp;IF(AND(H211="Yes",K211=""),"NOTICE SENT, NO COPY SAVED; ","")&amp;IF(AND(H211="Yes",N(I211)=0),"NOTICE SENT, NO DATE; ","")&amp;IF(AND(H211="Yes",J211=""),"NO DELIVERY METHOD; ","")&amp;IF(N(M211)=0,"NO FOLLOW-UP DATE; ","")&amp;IF(OR(AND(N(M211)&gt;0,TODAY()&gt;N(M211)),AND(N(M211)=0,H211="Yes",N(I211)&gt;0,TODAY()-N(I211)&gt;N('Settings'!$B$3))),"FOLLOW-UP OVERDUE; ","")&amp;IF(AND(N(A211)&gt;0,TODAY()-N(A211)&gt;N('Settings'!$B$4)),"OPEN TOO LONG; ","")&amp;IF(O211="","NOBODY HANDLING; ",""))-2)))</f>
        <v/>
      </c>
    </row>
    <row r="212">
      <c r="A212" s="6" t="n"/>
      <c r="I212" s="6" t="n"/>
      <c r="M212" s="6" t="n"/>
      <c r="N212" s="6" t="n"/>
      <c r="P212" s="8">
        <f>IF(OR(NOT(OR(A212&lt;&gt;"",B212&lt;&gt;"",C212&lt;&gt;"",F212&lt;&gt;"")),N(A212)=0),"",IF(N(N212)&gt;0,N(N212),TODAY())-N(A212))</f>
        <v/>
      </c>
      <c r="Q212">
        <f>IF(OR(NOT(OR(A212&lt;&gt;"",B212&lt;&gt;"",C212&lt;&gt;"",F212&lt;&gt;"")),N(N212)&gt;0),"",IF(IF(N(A212)=0,"NO DATE OBSERVED; ","")&amp;IF(B212="","NO UNIT; ","")&amp;IF(AND(B212&lt;&gt;"",COUNTIF('Units'!$A$2:$A$300,B212)=0),"UNIT NOT ON LIST; ","")&amp;IF(G212="","NO EVIDENCE LINK; ","")&amp;IF(AND(H212="Yes",K212=""),"NOTICE SENT, NO COPY SAVED; ","")&amp;IF(AND(H212="Yes",N(I212)=0),"NOTICE SENT, NO DATE; ","")&amp;IF(AND(H212="Yes",J212=""),"NO DELIVERY METHOD; ","")&amp;IF(N(M212)=0,"NO FOLLOW-UP DATE; ","")&amp;IF(OR(AND(N(M212)&gt;0,TODAY()&gt;N(M212)),AND(N(M212)=0,H212="Yes",N(I212)&gt;0,TODAY()-N(I212)&gt;N('Settings'!$B$3))),"FOLLOW-UP OVERDUE; ","")&amp;IF(AND(N(A212)&gt;0,TODAY()-N(A212)&gt;N('Settings'!$B$4)),"OPEN TOO LONG; ","")&amp;IF(O212="","NOBODY HANDLING; ","")="","",LEFT(IF(N(A212)=0,"NO DATE OBSERVED; ","")&amp;IF(B212="","NO UNIT; ","")&amp;IF(AND(B212&lt;&gt;"",COUNTIF('Units'!$A$2:$A$300,B212)=0),"UNIT NOT ON LIST; ","")&amp;IF(G212="","NO EVIDENCE LINK; ","")&amp;IF(AND(H212="Yes",K212=""),"NOTICE SENT, NO COPY SAVED; ","")&amp;IF(AND(H212="Yes",N(I212)=0),"NOTICE SENT, NO DATE; ","")&amp;IF(AND(H212="Yes",J212=""),"NO DELIVERY METHOD; ","")&amp;IF(N(M212)=0,"NO FOLLOW-UP DATE; ","")&amp;IF(OR(AND(N(M212)&gt;0,TODAY()&gt;N(M212)),AND(N(M212)=0,H212="Yes",N(I212)&gt;0,TODAY()-N(I212)&gt;N('Settings'!$B$3))),"FOLLOW-UP OVERDUE; ","")&amp;IF(AND(N(A212)&gt;0,TODAY()-N(A212)&gt;N('Settings'!$B$4)),"OPEN TOO LONG; ","")&amp;IF(O212="","NOBODY HANDLING; ",""),LEN(IF(N(A212)=0,"NO DATE OBSERVED; ","")&amp;IF(B212="","NO UNIT; ","")&amp;IF(AND(B212&lt;&gt;"",COUNTIF('Units'!$A$2:$A$300,B212)=0),"UNIT NOT ON LIST; ","")&amp;IF(G212="","NO EVIDENCE LINK; ","")&amp;IF(AND(H212="Yes",K212=""),"NOTICE SENT, NO COPY SAVED; ","")&amp;IF(AND(H212="Yes",N(I212)=0),"NOTICE SENT, NO DATE; ","")&amp;IF(AND(H212="Yes",J212=""),"NO DELIVERY METHOD; ","")&amp;IF(N(M212)=0,"NO FOLLOW-UP DATE; ","")&amp;IF(OR(AND(N(M212)&gt;0,TODAY()&gt;N(M212)),AND(N(M212)=0,H212="Yes",N(I212)&gt;0,TODAY()-N(I212)&gt;N('Settings'!$B$3))),"FOLLOW-UP OVERDUE; ","")&amp;IF(AND(N(A212)&gt;0,TODAY()-N(A212)&gt;N('Settings'!$B$4)),"OPEN TOO LONG; ","")&amp;IF(O212="","NOBODY HANDLING; ",""))-2)))</f>
        <v/>
      </c>
    </row>
    <row r="213">
      <c r="A213" s="6" t="n"/>
      <c r="I213" s="6" t="n"/>
      <c r="M213" s="6" t="n"/>
      <c r="N213" s="6" t="n"/>
      <c r="P213" s="8">
        <f>IF(OR(NOT(OR(A213&lt;&gt;"",B213&lt;&gt;"",C213&lt;&gt;"",F213&lt;&gt;"")),N(A213)=0),"",IF(N(N213)&gt;0,N(N213),TODAY())-N(A213))</f>
        <v/>
      </c>
      <c r="Q213">
        <f>IF(OR(NOT(OR(A213&lt;&gt;"",B213&lt;&gt;"",C213&lt;&gt;"",F213&lt;&gt;"")),N(N213)&gt;0),"",IF(IF(N(A213)=0,"NO DATE OBSERVED; ","")&amp;IF(B213="","NO UNIT; ","")&amp;IF(AND(B213&lt;&gt;"",COUNTIF('Units'!$A$2:$A$300,B213)=0),"UNIT NOT ON LIST; ","")&amp;IF(G213="","NO EVIDENCE LINK; ","")&amp;IF(AND(H213="Yes",K213=""),"NOTICE SENT, NO COPY SAVED; ","")&amp;IF(AND(H213="Yes",N(I213)=0),"NOTICE SENT, NO DATE; ","")&amp;IF(AND(H213="Yes",J213=""),"NO DELIVERY METHOD; ","")&amp;IF(N(M213)=0,"NO FOLLOW-UP DATE; ","")&amp;IF(OR(AND(N(M213)&gt;0,TODAY()&gt;N(M213)),AND(N(M213)=0,H213="Yes",N(I213)&gt;0,TODAY()-N(I213)&gt;N('Settings'!$B$3))),"FOLLOW-UP OVERDUE; ","")&amp;IF(AND(N(A213)&gt;0,TODAY()-N(A213)&gt;N('Settings'!$B$4)),"OPEN TOO LONG; ","")&amp;IF(O213="","NOBODY HANDLING; ","")="","",LEFT(IF(N(A213)=0,"NO DATE OBSERVED; ","")&amp;IF(B213="","NO UNIT; ","")&amp;IF(AND(B213&lt;&gt;"",COUNTIF('Units'!$A$2:$A$300,B213)=0),"UNIT NOT ON LIST; ","")&amp;IF(G213="","NO EVIDENCE LINK; ","")&amp;IF(AND(H213="Yes",K213=""),"NOTICE SENT, NO COPY SAVED; ","")&amp;IF(AND(H213="Yes",N(I213)=0),"NOTICE SENT, NO DATE; ","")&amp;IF(AND(H213="Yes",J213=""),"NO DELIVERY METHOD; ","")&amp;IF(N(M213)=0,"NO FOLLOW-UP DATE; ","")&amp;IF(OR(AND(N(M213)&gt;0,TODAY()&gt;N(M213)),AND(N(M213)=0,H213="Yes",N(I213)&gt;0,TODAY()-N(I213)&gt;N('Settings'!$B$3))),"FOLLOW-UP OVERDUE; ","")&amp;IF(AND(N(A213)&gt;0,TODAY()-N(A213)&gt;N('Settings'!$B$4)),"OPEN TOO LONG; ","")&amp;IF(O213="","NOBODY HANDLING; ",""),LEN(IF(N(A213)=0,"NO DATE OBSERVED; ","")&amp;IF(B213="","NO UNIT; ","")&amp;IF(AND(B213&lt;&gt;"",COUNTIF('Units'!$A$2:$A$300,B213)=0),"UNIT NOT ON LIST; ","")&amp;IF(G213="","NO EVIDENCE LINK; ","")&amp;IF(AND(H213="Yes",K213=""),"NOTICE SENT, NO COPY SAVED; ","")&amp;IF(AND(H213="Yes",N(I213)=0),"NOTICE SENT, NO DATE; ","")&amp;IF(AND(H213="Yes",J213=""),"NO DELIVERY METHOD; ","")&amp;IF(N(M213)=0,"NO FOLLOW-UP DATE; ","")&amp;IF(OR(AND(N(M213)&gt;0,TODAY()&gt;N(M213)),AND(N(M213)=0,H213="Yes",N(I213)&gt;0,TODAY()-N(I213)&gt;N('Settings'!$B$3))),"FOLLOW-UP OVERDUE; ","")&amp;IF(AND(N(A213)&gt;0,TODAY()-N(A213)&gt;N('Settings'!$B$4)),"OPEN TOO LONG; ","")&amp;IF(O213="","NOBODY HANDLING; ",""))-2)))</f>
        <v/>
      </c>
    </row>
    <row r="214">
      <c r="A214" s="6" t="n"/>
      <c r="I214" s="6" t="n"/>
      <c r="M214" s="6" t="n"/>
      <c r="N214" s="6" t="n"/>
      <c r="P214" s="8">
        <f>IF(OR(NOT(OR(A214&lt;&gt;"",B214&lt;&gt;"",C214&lt;&gt;"",F214&lt;&gt;"")),N(A214)=0),"",IF(N(N214)&gt;0,N(N214),TODAY())-N(A214))</f>
        <v/>
      </c>
      <c r="Q214">
        <f>IF(OR(NOT(OR(A214&lt;&gt;"",B214&lt;&gt;"",C214&lt;&gt;"",F214&lt;&gt;"")),N(N214)&gt;0),"",IF(IF(N(A214)=0,"NO DATE OBSERVED; ","")&amp;IF(B214="","NO UNIT; ","")&amp;IF(AND(B214&lt;&gt;"",COUNTIF('Units'!$A$2:$A$300,B214)=0),"UNIT NOT ON LIST; ","")&amp;IF(G214="","NO EVIDENCE LINK; ","")&amp;IF(AND(H214="Yes",K214=""),"NOTICE SENT, NO COPY SAVED; ","")&amp;IF(AND(H214="Yes",N(I214)=0),"NOTICE SENT, NO DATE; ","")&amp;IF(AND(H214="Yes",J214=""),"NO DELIVERY METHOD; ","")&amp;IF(N(M214)=0,"NO FOLLOW-UP DATE; ","")&amp;IF(OR(AND(N(M214)&gt;0,TODAY()&gt;N(M214)),AND(N(M214)=0,H214="Yes",N(I214)&gt;0,TODAY()-N(I214)&gt;N('Settings'!$B$3))),"FOLLOW-UP OVERDUE; ","")&amp;IF(AND(N(A214)&gt;0,TODAY()-N(A214)&gt;N('Settings'!$B$4)),"OPEN TOO LONG; ","")&amp;IF(O214="","NOBODY HANDLING; ","")="","",LEFT(IF(N(A214)=0,"NO DATE OBSERVED; ","")&amp;IF(B214="","NO UNIT; ","")&amp;IF(AND(B214&lt;&gt;"",COUNTIF('Units'!$A$2:$A$300,B214)=0),"UNIT NOT ON LIST; ","")&amp;IF(G214="","NO EVIDENCE LINK; ","")&amp;IF(AND(H214="Yes",K214=""),"NOTICE SENT, NO COPY SAVED; ","")&amp;IF(AND(H214="Yes",N(I214)=0),"NOTICE SENT, NO DATE; ","")&amp;IF(AND(H214="Yes",J214=""),"NO DELIVERY METHOD; ","")&amp;IF(N(M214)=0,"NO FOLLOW-UP DATE; ","")&amp;IF(OR(AND(N(M214)&gt;0,TODAY()&gt;N(M214)),AND(N(M214)=0,H214="Yes",N(I214)&gt;0,TODAY()-N(I214)&gt;N('Settings'!$B$3))),"FOLLOW-UP OVERDUE; ","")&amp;IF(AND(N(A214)&gt;0,TODAY()-N(A214)&gt;N('Settings'!$B$4)),"OPEN TOO LONG; ","")&amp;IF(O214="","NOBODY HANDLING; ",""),LEN(IF(N(A214)=0,"NO DATE OBSERVED; ","")&amp;IF(B214="","NO UNIT; ","")&amp;IF(AND(B214&lt;&gt;"",COUNTIF('Units'!$A$2:$A$300,B214)=0),"UNIT NOT ON LIST; ","")&amp;IF(G214="","NO EVIDENCE LINK; ","")&amp;IF(AND(H214="Yes",K214=""),"NOTICE SENT, NO COPY SAVED; ","")&amp;IF(AND(H214="Yes",N(I214)=0),"NOTICE SENT, NO DATE; ","")&amp;IF(AND(H214="Yes",J214=""),"NO DELIVERY METHOD; ","")&amp;IF(N(M214)=0,"NO FOLLOW-UP DATE; ","")&amp;IF(OR(AND(N(M214)&gt;0,TODAY()&gt;N(M214)),AND(N(M214)=0,H214="Yes",N(I214)&gt;0,TODAY()-N(I214)&gt;N('Settings'!$B$3))),"FOLLOW-UP OVERDUE; ","")&amp;IF(AND(N(A214)&gt;0,TODAY()-N(A214)&gt;N('Settings'!$B$4)),"OPEN TOO LONG; ","")&amp;IF(O214="","NOBODY HANDLING; ",""))-2)))</f>
        <v/>
      </c>
    </row>
    <row r="215">
      <c r="A215" s="6" t="n"/>
      <c r="I215" s="6" t="n"/>
      <c r="M215" s="6" t="n"/>
      <c r="N215" s="6" t="n"/>
      <c r="P215" s="8">
        <f>IF(OR(NOT(OR(A215&lt;&gt;"",B215&lt;&gt;"",C215&lt;&gt;"",F215&lt;&gt;"")),N(A215)=0),"",IF(N(N215)&gt;0,N(N215),TODAY())-N(A215))</f>
        <v/>
      </c>
      <c r="Q215">
        <f>IF(OR(NOT(OR(A215&lt;&gt;"",B215&lt;&gt;"",C215&lt;&gt;"",F215&lt;&gt;"")),N(N215)&gt;0),"",IF(IF(N(A215)=0,"NO DATE OBSERVED; ","")&amp;IF(B215="","NO UNIT; ","")&amp;IF(AND(B215&lt;&gt;"",COUNTIF('Units'!$A$2:$A$300,B215)=0),"UNIT NOT ON LIST; ","")&amp;IF(G215="","NO EVIDENCE LINK; ","")&amp;IF(AND(H215="Yes",K215=""),"NOTICE SENT, NO COPY SAVED; ","")&amp;IF(AND(H215="Yes",N(I215)=0),"NOTICE SENT, NO DATE; ","")&amp;IF(AND(H215="Yes",J215=""),"NO DELIVERY METHOD; ","")&amp;IF(N(M215)=0,"NO FOLLOW-UP DATE; ","")&amp;IF(OR(AND(N(M215)&gt;0,TODAY()&gt;N(M215)),AND(N(M215)=0,H215="Yes",N(I215)&gt;0,TODAY()-N(I215)&gt;N('Settings'!$B$3))),"FOLLOW-UP OVERDUE; ","")&amp;IF(AND(N(A215)&gt;0,TODAY()-N(A215)&gt;N('Settings'!$B$4)),"OPEN TOO LONG; ","")&amp;IF(O215="","NOBODY HANDLING; ","")="","",LEFT(IF(N(A215)=0,"NO DATE OBSERVED; ","")&amp;IF(B215="","NO UNIT; ","")&amp;IF(AND(B215&lt;&gt;"",COUNTIF('Units'!$A$2:$A$300,B215)=0),"UNIT NOT ON LIST; ","")&amp;IF(G215="","NO EVIDENCE LINK; ","")&amp;IF(AND(H215="Yes",K215=""),"NOTICE SENT, NO COPY SAVED; ","")&amp;IF(AND(H215="Yes",N(I215)=0),"NOTICE SENT, NO DATE; ","")&amp;IF(AND(H215="Yes",J215=""),"NO DELIVERY METHOD; ","")&amp;IF(N(M215)=0,"NO FOLLOW-UP DATE; ","")&amp;IF(OR(AND(N(M215)&gt;0,TODAY()&gt;N(M215)),AND(N(M215)=0,H215="Yes",N(I215)&gt;0,TODAY()-N(I215)&gt;N('Settings'!$B$3))),"FOLLOW-UP OVERDUE; ","")&amp;IF(AND(N(A215)&gt;0,TODAY()-N(A215)&gt;N('Settings'!$B$4)),"OPEN TOO LONG; ","")&amp;IF(O215="","NOBODY HANDLING; ",""),LEN(IF(N(A215)=0,"NO DATE OBSERVED; ","")&amp;IF(B215="","NO UNIT; ","")&amp;IF(AND(B215&lt;&gt;"",COUNTIF('Units'!$A$2:$A$300,B215)=0),"UNIT NOT ON LIST; ","")&amp;IF(G215="","NO EVIDENCE LINK; ","")&amp;IF(AND(H215="Yes",K215=""),"NOTICE SENT, NO COPY SAVED; ","")&amp;IF(AND(H215="Yes",N(I215)=0),"NOTICE SENT, NO DATE; ","")&amp;IF(AND(H215="Yes",J215=""),"NO DELIVERY METHOD; ","")&amp;IF(N(M215)=0,"NO FOLLOW-UP DATE; ","")&amp;IF(OR(AND(N(M215)&gt;0,TODAY()&gt;N(M215)),AND(N(M215)=0,H215="Yes",N(I215)&gt;0,TODAY()-N(I215)&gt;N('Settings'!$B$3))),"FOLLOW-UP OVERDUE; ","")&amp;IF(AND(N(A215)&gt;0,TODAY()-N(A215)&gt;N('Settings'!$B$4)),"OPEN TOO LONG; ","")&amp;IF(O215="","NOBODY HANDLING; ",""))-2)))</f>
        <v/>
      </c>
    </row>
    <row r="216">
      <c r="A216" s="6" t="n"/>
      <c r="I216" s="6" t="n"/>
      <c r="M216" s="6" t="n"/>
      <c r="N216" s="6" t="n"/>
      <c r="P216" s="8">
        <f>IF(OR(NOT(OR(A216&lt;&gt;"",B216&lt;&gt;"",C216&lt;&gt;"",F216&lt;&gt;"")),N(A216)=0),"",IF(N(N216)&gt;0,N(N216),TODAY())-N(A216))</f>
        <v/>
      </c>
      <c r="Q216">
        <f>IF(OR(NOT(OR(A216&lt;&gt;"",B216&lt;&gt;"",C216&lt;&gt;"",F216&lt;&gt;"")),N(N216)&gt;0),"",IF(IF(N(A216)=0,"NO DATE OBSERVED; ","")&amp;IF(B216="","NO UNIT; ","")&amp;IF(AND(B216&lt;&gt;"",COUNTIF('Units'!$A$2:$A$300,B216)=0),"UNIT NOT ON LIST; ","")&amp;IF(G216="","NO EVIDENCE LINK; ","")&amp;IF(AND(H216="Yes",K216=""),"NOTICE SENT, NO COPY SAVED; ","")&amp;IF(AND(H216="Yes",N(I216)=0),"NOTICE SENT, NO DATE; ","")&amp;IF(AND(H216="Yes",J216=""),"NO DELIVERY METHOD; ","")&amp;IF(N(M216)=0,"NO FOLLOW-UP DATE; ","")&amp;IF(OR(AND(N(M216)&gt;0,TODAY()&gt;N(M216)),AND(N(M216)=0,H216="Yes",N(I216)&gt;0,TODAY()-N(I216)&gt;N('Settings'!$B$3))),"FOLLOW-UP OVERDUE; ","")&amp;IF(AND(N(A216)&gt;0,TODAY()-N(A216)&gt;N('Settings'!$B$4)),"OPEN TOO LONG; ","")&amp;IF(O216="","NOBODY HANDLING; ","")="","",LEFT(IF(N(A216)=0,"NO DATE OBSERVED; ","")&amp;IF(B216="","NO UNIT; ","")&amp;IF(AND(B216&lt;&gt;"",COUNTIF('Units'!$A$2:$A$300,B216)=0),"UNIT NOT ON LIST; ","")&amp;IF(G216="","NO EVIDENCE LINK; ","")&amp;IF(AND(H216="Yes",K216=""),"NOTICE SENT, NO COPY SAVED; ","")&amp;IF(AND(H216="Yes",N(I216)=0),"NOTICE SENT, NO DATE; ","")&amp;IF(AND(H216="Yes",J216=""),"NO DELIVERY METHOD; ","")&amp;IF(N(M216)=0,"NO FOLLOW-UP DATE; ","")&amp;IF(OR(AND(N(M216)&gt;0,TODAY()&gt;N(M216)),AND(N(M216)=0,H216="Yes",N(I216)&gt;0,TODAY()-N(I216)&gt;N('Settings'!$B$3))),"FOLLOW-UP OVERDUE; ","")&amp;IF(AND(N(A216)&gt;0,TODAY()-N(A216)&gt;N('Settings'!$B$4)),"OPEN TOO LONG; ","")&amp;IF(O216="","NOBODY HANDLING; ",""),LEN(IF(N(A216)=0,"NO DATE OBSERVED; ","")&amp;IF(B216="","NO UNIT; ","")&amp;IF(AND(B216&lt;&gt;"",COUNTIF('Units'!$A$2:$A$300,B216)=0),"UNIT NOT ON LIST; ","")&amp;IF(G216="","NO EVIDENCE LINK; ","")&amp;IF(AND(H216="Yes",K216=""),"NOTICE SENT, NO COPY SAVED; ","")&amp;IF(AND(H216="Yes",N(I216)=0),"NOTICE SENT, NO DATE; ","")&amp;IF(AND(H216="Yes",J216=""),"NO DELIVERY METHOD; ","")&amp;IF(N(M216)=0,"NO FOLLOW-UP DATE; ","")&amp;IF(OR(AND(N(M216)&gt;0,TODAY()&gt;N(M216)),AND(N(M216)=0,H216="Yes",N(I216)&gt;0,TODAY()-N(I216)&gt;N('Settings'!$B$3))),"FOLLOW-UP OVERDUE; ","")&amp;IF(AND(N(A216)&gt;0,TODAY()-N(A216)&gt;N('Settings'!$B$4)),"OPEN TOO LONG; ","")&amp;IF(O216="","NOBODY HANDLING; ",""))-2)))</f>
        <v/>
      </c>
    </row>
    <row r="217">
      <c r="A217" s="6" t="n"/>
      <c r="I217" s="6" t="n"/>
      <c r="M217" s="6" t="n"/>
      <c r="N217" s="6" t="n"/>
      <c r="P217" s="8">
        <f>IF(OR(NOT(OR(A217&lt;&gt;"",B217&lt;&gt;"",C217&lt;&gt;"",F217&lt;&gt;"")),N(A217)=0),"",IF(N(N217)&gt;0,N(N217),TODAY())-N(A217))</f>
        <v/>
      </c>
      <c r="Q217">
        <f>IF(OR(NOT(OR(A217&lt;&gt;"",B217&lt;&gt;"",C217&lt;&gt;"",F217&lt;&gt;"")),N(N217)&gt;0),"",IF(IF(N(A217)=0,"NO DATE OBSERVED; ","")&amp;IF(B217="","NO UNIT; ","")&amp;IF(AND(B217&lt;&gt;"",COUNTIF('Units'!$A$2:$A$300,B217)=0),"UNIT NOT ON LIST; ","")&amp;IF(G217="","NO EVIDENCE LINK; ","")&amp;IF(AND(H217="Yes",K217=""),"NOTICE SENT, NO COPY SAVED; ","")&amp;IF(AND(H217="Yes",N(I217)=0),"NOTICE SENT, NO DATE; ","")&amp;IF(AND(H217="Yes",J217=""),"NO DELIVERY METHOD; ","")&amp;IF(N(M217)=0,"NO FOLLOW-UP DATE; ","")&amp;IF(OR(AND(N(M217)&gt;0,TODAY()&gt;N(M217)),AND(N(M217)=0,H217="Yes",N(I217)&gt;0,TODAY()-N(I217)&gt;N('Settings'!$B$3))),"FOLLOW-UP OVERDUE; ","")&amp;IF(AND(N(A217)&gt;0,TODAY()-N(A217)&gt;N('Settings'!$B$4)),"OPEN TOO LONG; ","")&amp;IF(O217="","NOBODY HANDLING; ","")="","",LEFT(IF(N(A217)=0,"NO DATE OBSERVED; ","")&amp;IF(B217="","NO UNIT; ","")&amp;IF(AND(B217&lt;&gt;"",COUNTIF('Units'!$A$2:$A$300,B217)=0),"UNIT NOT ON LIST; ","")&amp;IF(G217="","NO EVIDENCE LINK; ","")&amp;IF(AND(H217="Yes",K217=""),"NOTICE SENT, NO COPY SAVED; ","")&amp;IF(AND(H217="Yes",N(I217)=0),"NOTICE SENT, NO DATE; ","")&amp;IF(AND(H217="Yes",J217=""),"NO DELIVERY METHOD; ","")&amp;IF(N(M217)=0,"NO FOLLOW-UP DATE; ","")&amp;IF(OR(AND(N(M217)&gt;0,TODAY()&gt;N(M217)),AND(N(M217)=0,H217="Yes",N(I217)&gt;0,TODAY()-N(I217)&gt;N('Settings'!$B$3))),"FOLLOW-UP OVERDUE; ","")&amp;IF(AND(N(A217)&gt;0,TODAY()-N(A217)&gt;N('Settings'!$B$4)),"OPEN TOO LONG; ","")&amp;IF(O217="","NOBODY HANDLING; ",""),LEN(IF(N(A217)=0,"NO DATE OBSERVED; ","")&amp;IF(B217="","NO UNIT; ","")&amp;IF(AND(B217&lt;&gt;"",COUNTIF('Units'!$A$2:$A$300,B217)=0),"UNIT NOT ON LIST; ","")&amp;IF(G217="","NO EVIDENCE LINK; ","")&amp;IF(AND(H217="Yes",K217=""),"NOTICE SENT, NO COPY SAVED; ","")&amp;IF(AND(H217="Yes",N(I217)=0),"NOTICE SENT, NO DATE; ","")&amp;IF(AND(H217="Yes",J217=""),"NO DELIVERY METHOD; ","")&amp;IF(N(M217)=0,"NO FOLLOW-UP DATE; ","")&amp;IF(OR(AND(N(M217)&gt;0,TODAY()&gt;N(M217)),AND(N(M217)=0,H217="Yes",N(I217)&gt;0,TODAY()-N(I217)&gt;N('Settings'!$B$3))),"FOLLOW-UP OVERDUE; ","")&amp;IF(AND(N(A217)&gt;0,TODAY()-N(A217)&gt;N('Settings'!$B$4)),"OPEN TOO LONG; ","")&amp;IF(O217="","NOBODY HANDLING; ",""))-2)))</f>
        <v/>
      </c>
    </row>
    <row r="218">
      <c r="A218" s="6" t="n"/>
      <c r="I218" s="6" t="n"/>
      <c r="M218" s="6" t="n"/>
      <c r="N218" s="6" t="n"/>
      <c r="P218" s="8">
        <f>IF(OR(NOT(OR(A218&lt;&gt;"",B218&lt;&gt;"",C218&lt;&gt;"",F218&lt;&gt;"")),N(A218)=0),"",IF(N(N218)&gt;0,N(N218),TODAY())-N(A218))</f>
        <v/>
      </c>
      <c r="Q218">
        <f>IF(OR(NOT(OR(A218&lt;&gt;"",B218&lt;&gt;"",C218&lt;&gt;"",F218&lt;&gt;"")),N(N218)&gt;0),"",IF(IF(N(A218)=0,"NO DATE OBSERVED; ","")&amp;IF(B218="","NO UNIT; ","")&amp;IF(AND(B218&lt;&gt;"",COUNTIF('Units'!$A$2:$A$300,B218)=0),"UNIT NOT ON LIST; ","")&amp;IF(G218="","NO EVIDENCE LINK; ","")&amp;IF(AND(H218="Yes",K218=""),"NOTICE SENT, NO COPY SAVED; ","")&amp;IF(AND(H218="Yes",N(I218)=0),"NOTICE SENT, NO DATE; ","")&amp;IF(AND(H218="Yes",J218=""),"NO DELIVERY METHOD; ","")&amp;IF(N(M218)=0,"NO FOLLOW-UP DATE; ","")&amp;IF(OR(AND(N(M218)&gt;0,TODAY()&gt;N(M218)),AND(N(M218)=0,H218="Yes",N(I218)&gt;0,TODAY()-N(I218)&gt;N('Settings'!$B$3))),"FOLLOW-UP OVERDUE; ","")&amp;IF(AND(N(A218)&gt;0,TODAY()-N(A218)&gt;N('Settings'!$B$4)),"OPEN TOO LONG; ","")&amp;IF(O218="","NOBODY HANDLING; ","")="","",LEFT(IF(N(A218)=0,"NO DATE OBSERVED; ","")&amp;IF(B218="","NO UNIT; ","")&amp;IF(AND(B218&lt;&gt;"",COUNTIF('Units'!$A$2:$A$300,B218)=0),"UNIT NOT ON LIST; ","")&amp;IF(G218="","NO EVIDENCE LINK; ","")&amp;IF(AND(H218="Yes",K218=""),"NOTICE SENT, NO COPY SAVED; ","")&amp;IF(AND(H218="Yes",N(I218)=0),"NOTICE SENT, NO DATE; ","")&amp;IF(AND(H218="Yes",J218=""),"NO DELIVERY METHOD; ","")&amp;IF(N(M218)=0,"NO FOLLOW-UP DATE; ","")&amp;IF(OR(AND(N(M218)&gt;0,TODAY()&gt;N(M218)),AND(N(M218)=0,H218="Yes",N(I218)&gt;0,TODAY()-N(I218)&gt;N('Settings'!$B$3))),"FOLLOW-UP OVERDUE; ","")&amp;IF(AND(N(A218)&gt;0,TODAY()-N(A218)&gt;N('Settings'!$B$4)),"OPEN TOO LONG; ","")&amp;IF(O218="","NOBODY HANDLING; ",""),LEN(IF(N(A218)=0,"NO DATE OBSERVED; ","")&amp;IF(B218="","NO UNIT; ","")&amp;IF(AND(B218&lt;&gt;"",COUNTIF('Units'!$A$2:$A$300,B218)=0),"UNIT NOT ON LIST; ","")&amp;IF(G218="","NO EVIDENCE LINK; ","")&amp;IF(AND(H218="Yes",K218=""),"NOTICE SENT, NO COPY SAVED; ","")&amp;IF(AND(H218="Yes",N(I218)=0),"NOTICE SENT, NO DATE; ","")&amp;IF(AND(H218="Yes",J218=""),"NO DELIVERY METHOD; ","")&amp;IF(N(M218)=0,"NO FOLLOW-UP DATE; ","")&amp;IF(OR(AND(N(M218)&gt;0,TODAY()&gt;N(M218)),AND(N(M218)=0,H218="Yes",N(I218)&gt;0,TODAY()-N(I218)&gt;N('Settings'!$B$3))),"FOLLOW-UP OVERDUE; ","")&amp;IF(AND(N(A218)&gt;0,TODAY()-N(A218)&gt;N('Settings'!$B$4)),"OPEN TOO LONG; ","")&amp;IF(O218="","NOBODY HANDLING; ",""))-2)))</f>
        <v/>
      </c>
    </row>
    <row r="219">
      <c r="A219" s="6" t="n"/>
      <c r="I219" s="6" t="n"/>
      <c r="M219" s="6" t="n"/>
      <c r="N219" s="6" t="n"/>
      <c r="P219" s="8">
        <f>IF(OR(NOT(OR(A219&lt;&gt;"",B219&lt;&gt;"",C219&lt;&gt;"",F219&lt;&gt;"")),N(A219)=0),"",IF(N(N219)&gt;0,N(N219),TODAY())-N(A219))</f>
        <v/>
      </c>
      <c r="Q219">
        <f>IF(OR(NOT(OR(A219&lt;&gt;"",B219&lt;&gt;"",C219&lt;&gt;"",F219&lt;&gt;"")),N(N219)&gt;0),"",IF(IF(N(A219)=0,"NO DATE OBSERVED; ","")&amp;IF(B219="","NO UNIT; ","")&amp;IF(AND(B219&lt;&gt;"",COUNTIF('Units'!$A$2:$A$300,B219)=0),"UNIT NOT ON LIST; ","")&amp;IF(G219="","NO EVIDENCE LINK; ","")&amp;IF(AND(H219="Yes",K219=""),"NOTICE SENT, NO COPY SAVED; ","")&amp;IF(AND(H219="Yes",N(I219)=0),"NOTICE SENT, NO DATE; ","")&amp;IF(AND(H219="Yes",J219=""),"NO DELIVERY METHOD; ","")&amp;IF(N(M219)=0,"NO FOLLOW-UP DATE; ","")&amp;IF(OR(AND(N(M219)&gt;0,TODAY()&gt;N(M219)),AND(N(M219)=0,H219="Yes",N(I219)&gt;0,TODAY()-N(I219)&gt;N('Settings'!$B$3))),"FOLLOW-UP OVERDUE; ","")&amp;IF(AND(N(A219)&gt;0,TODAY()-N(A219)&gt;N('Settings'!$B$4)),"OPEN TOO LONG; ","")&amp;IF(O219="","NOBODY HANDLING; ","")="","",LEFT(IF(N(A219)=0,"NO DATE OBSERVED; ","")&amp;IF(B219="","NO UNIT; ","")&amp;IF(AND(B219&lt;&gt;"",COUNTIF('Units'!$A$2:$A$300,B219)=0),"UNIT NOT ON LIST; ","")&amp;IF(G219="","NO EVIDENCE LINK; ","")&amp;IF(AND(H219="Yes",K219=""),"NOTICE SENT, NO COPY SAVED; ","")&amp;IF(AND(H219="Yes",N(I219)=0),"NOTICE SENT, NO DATE; ","")&amp;IF(AND(H219="Yes",J219=""),"NO DELIVERY METHOD; ","")&amp;IF(N(M219)=0,"NO FOLLOW-UP DATE; ","")&amp;IF(OR(AND(N(M219)&gt;0,TODAY()&gt;N(M219)),AND(N(M219)=0,H219="Yes",N(I219)&gt;0,TODAY()-N(I219)&gt;N('Settings'!$B$3))),"FOLLOW-UP OVERDUE; ","")&amp;IF(AND(N(A219)&gt;0,TODAY()-N(A219)&gt;N('Settings'!$B$4)),"OPEN TOO LONG; ","")&amp;IF(O219="","NOBODY HANDLING; ",""),LEN(IF(N(A219)=0,"NO DATE OBSERVED; ","")&amp;IF(B219="","NO UNIT; ","")&amp;IF(AND(B219&lt;&gt;"",COUNTIF('Units'!$A$2:$A$300,B219)=0),"UNIT NOT ON LIST; ","")&amp;IF(G219="","NO EVIDENCE LINK; ","")&amp;IF(AND(H219="Yes",K219=""),"NOTICE SENT, NO COPY SAVED; ","")&amp;IF(AND(H219="Yes",N(I219)=0),"NOTICE SENT, NO DATE; ","")&amp;IF(AND(H219="Yes",J219=""),"NO DELIVERY METHOD; ","")&amp;IF(N(M219)=0,"NO FOLLOW-UP DATE; ","")&amp;IF(OR(AND(N(M219)&gt;0,TODAY()&gt;N(M219)),AND(N(M219)=0,H219="Yes",N(I219)&gt;0,TODAY()-N(I219)&gt;N('Settings'!$B$3))),"FOLLOW-UP OVERDUE; ","")&amp;IF(AND(N(A219)&gt;0,TODAY()-N(A219)&gt;N('Settings'!$B$4)),"OPEN TOO LONG; ","")&amp;IF(O219="","NOBODY HANDLING; ",""))-2)))</f>
        <v/>
      </c>
    </row>
    <row r="220">
      <c r="A220" s="6" t="n"/>
      <c r="I220" s="6" t="n"/>
      <c r="M220" s="6" t="n"/>
      <c r="N220" s="6" t="n"/>
      <c r="P220" s="8">
        <f>IF(OR(NOT(OR(A220&lt;&gt;"",B220&lt;&gt;"",C220&lt;&gt;"",F220&lt;&gt;"")),N(A220)=0),"",IF(N(N220)&gt;0,N(N220),TODAY())-N(A220))</f>
        <v/>
      </c>
      <c r="Q220">
        <f>IF(OR(NOT(OR(A220&lt;&gt;"",B220&lt;&gt;"",C220&lt;&gt;"",F220&lt;&gt;"")),N(N220)&gt;0),"",IF(IF(N(A220)=0,"NO DATE OBSERVED; ","")&amp;IF(B220="","NO UNIT; ","")&amp;IF(AND(B220&lt;&gt;"",COUNTIF('Units'!$A$2:$A$300,B220)=0),"UNIT NOT ON LIST; ","")&amp;IF(G220="","NO EVIDENCE LINK; ","")&amp;IF(AND(H220="Yes",K220=""),"NOTICE SENT, NO COPY SAVED; ","")&amp;IF(AND(H220="Yes",N(I220)=0),"NOTICE SENT, NO DATE; ","")&amp;IF(AND(H220="Yes",J220=""),"NO DELIVERY METHOD; ","")&amp;IF(N(M220)=0,"NO FOLLOW-UP DATE; ","")&amp;IF(OR(AND(N(M220)&gt;0,TODAY()&gt;N(M220)),AND(N(M220)=0,H220="Yes",N(I220)&gt;0,TODAY()-N(I220)&gt;N('Settings'!$B$3))),"FOLLOW-UP OVERDUE; ","")&amp;IF(AND(N(A220)&gt;0,TODAY()-N(A220)&gt;N('Settings'!$B$4)),"OPEN TOO LONG; ","")&amp;IF(O220="","NOBODY HANDLING; ","")="","",LEFT(IF(N(A220)=0,"NO DATE OBSERVED; ","")&amp;IF(B220="","NO UNIT; ","")&amp;IF(AND(B220&lt;&gt;"",COUNTIF('Units'!$A$2:$A$300,B220)=0),"UNIT NOT ON LIST; ","")&amp;IF(G220="","NO EVIDENCE LINK; ","")&amp;IF(AND(H220="Yes",K220=""),"NOTICE SENT, NO COPY SAVED; ","")&amp;IF(AND(H220="Yes",N(I220)=0),"NOTICE SENT, NO DATE; ","")&amp;IF(AND(H220="Yes",J220=""),"NO DELIVERY METHOD; ","")&amp;IF(N(M220)=0,"NO FOLLOW-UP DATE; ","")&amp;IF(OR(AND(N(M220)&gt;0,TODAY()&gt;N(M220)),AND(N(M220)=0,H220="Yes",N(I220)&gt;0,TODAY()-N(I220)&gt;N('Settings'!$B$3))),"FOLLOW-UP OVERDUE; ","")&amp;IF(AND(N(A220)&gt;0,TODAY()-N(A220)&gt;N('Settings'!$B$4)),"OPEN TOO LONG; ","")&amp;IF(O220="","NOBODY HANDLING; ",""),LEN(IF(N(A220)=0,"NO DATE OBSERVED; ","")&amp;IF(B220="","NO UNIT; ","")&amp;IF(AND(B220&lt;&gt;"",COUNTIF('Units'!$A$2:$A$300,B220)=0),"UNIT NOT ON LIST; ","")&amp;IF(G220="","NO EVIDENCE LINK; ","")&amp;IF(AND(H220="Yes",K220=""),"NOTICE SENT, NO COPY SAVED; ","")&amp;IF(AND(H220="Yes",N(I220)=0),"NOTICE SENT, NO DATE; ","")&amp;IF(AND(H220="Yes",J220=""),"NO DELIVERY METHOD; ","")&amp;IF(N(M220)=0,"NO FOLLOW-UP DATE; ","")&amp;IF(OR(AND(N(M220)&gt;0,TODAY()&gt;N(M220)),AND(N(M220)=0,H220="Yes",N(I220)&gt;0,TODAY()-N(I220)&gt;N('Settings'!$B$3))),"FOLLOW-UP OVERDUE; ","")&amp;IF(AND(N(A220)&gt;0,TODAY()-N(A220)&gt;N('Settings'!$B$4)),"OPEN TOO LONG; ","")&amp;IF(O220="","NOBODY HANDLING; ",""))-2)))</f>
        <v/>
      </c>
    </row>
    <row r="221">
      <c r="A221" s="6" t="n"/>
      <c r="I221" s="6" t="n"/>
      <c r="M221" s="6" t="n"/>
      <c r="N221" s="6" t="n"/>
      <c r="P221" s="8">
        <f>IF(OR(NOT(OR(A221&lt;&gt;"",B221&lt;&gt;"",C221&lt;&gt;"",F221&lt;&gt;"")),N(A221)=0),"",IF(N(N221)&gt;0,N(N221),TODAY())-N(A221))</f>
        <v/>
      </c>
      <c r="Q221">
        <f>IF(OR(NOT(OR(A221&lt;&gt;"",B221&lt;&gt;"",C221&lt;&gt;"",F221&lt;&gt;"")),N(N221)&gt;0),"",IF(IF(N(A221)=0,"NO DATE OBSERVED; ","")&amp;IF(B221="","NO UNIT; ","")&amp;IF(AND(B221&lt;&gt;"",COUNTIF('Units'!$A$2:$A$300,B221)=0),"UNIT NOT ON LIST; ","")&amp;IF(G221="","NO EVIDENCE LINK; ","")&amp;IF(AND(H221="Yes",K221=""),"NOTICE SENT, NO COPY SAVED; ","")&amp;IF(AND(H221="Yes",N(I221)=0),"NOTICE SENT, NO DATE; ","")&amp;IF(AND(H221="Yes",J221=""),"NO DELIVERY METHOD; ","")&amp;IF(N(M221)=0,"NO FOLLOW-UP DATE; ","")&amp;IF(OR(AND(N(M221)&gt;0,TODAY()&gt;N(M221)),AND(N(M221)=0,H221="Yes",N(I221)&gt;0,TODAY()-N(I221)&gt;N('Settings'!$B$3))),"FOLLOW-UP OVERDUE; ","")&amp;IF(AND(N(A221)&gt;0,TODAY()-N(A221)&gt;N('Settings'!$B$4)),"OPEN TOO LONG; ","")&amp;IF(O221="","NOBODY HANDLING; ","")="","",LEFT(IF(N(A221)=0,"NO DATE OBSERVED; ","")&amp;IF(B221="","NO UNIT; ","")&amp;IF(AND(B221&lt;&gt;"",COUNTIF('Units'!$A$2:$A$300,B221)=0),"UNIT NOT ON LIST; ","")&amp;IF(G221="","NO EVIDENCE LINK; ","")&amp;IF(AND(H221="Yes",K221=""),"NOTICE SENT, NO COPY SAVED; ","")&amp;IF(AND(H221="Yes",N(I221)=0),"NOTICE SENT, NO DATE; ","")&amp;IF(AND(H221="Yes",J221=""),"NO DELIVERY METHOD; ","")&amp;IF(N(M221)=0,"NO FOLLOW-UP DATE; ","")&amp;IF(OR(AND(N(M221)&gt;0,TODAY()&gt;N(M221)),AND(N(M221)=0,H221="Yes",N(I221)&gt;0,TODAY()-N(I221)&gt;N('Settings'!$B$3))),"FOLLOW-UP OVERDUE; ","")&amp;IF(AND(N(A221)&gt;0,TODAY()-N(A221)&gt;N('Settings'!$B$4)),"OPEN TOO LONG; ","")&amp;IF(O221="","NOBODY HANDLING; ",""),LEN(IF(N(A221)=0,"NO DATE OBSERVED; ","")&amp;IF(B221="","NO UNIT; ","")&amp;IF(AND(B221&lt;&gt;"",COUNTIF('Units'!$A$2:$A$300,B221)=0),"UNIT NOT ON LIST; ","")&amp;IF(G221="","NO EVIDENCE LINK; ","")&amp;IF(AND(H221="Yes",K221=""),"NOTICE SENT, NO COPY SAVED; ","")&amp;IF(AND(H221="Yes",N(I221)=0),"NOTICE SENT, NO DATE; ","")&amp;IF(AND(H221="Yes",J221=""),"NO DELIVERY METHOD; ","")&amp;IF(N(M221)=0,"NO FOLLOW-UP DATE; ","")&amp;IF(OR(AND(N(M221)&gt;0,TODAY()&gt;N(M221)),AND(N(M221)=0,H221="Yes",N(I221)&gt;0,TODAY()-N(I221)&gt;N('Settings'!$B$3))),"FOLLOW-UP OVERDUE; ","")&amp;IF(AND(N(A221)&gt;0,TODAY()-N(A221)&gt;N('Settings'!$B$4)),"OPEN TOO LONG; ","")&amp;IF(O221="","NOBODY HANDLING; ",""))-2)))</f>
        <v/>
      </c>
    </row>
    <row r="222">
      <c r="A222" s="6" t="n"/>
      <c r="I222" s="6" t="n"/>
      <c r="M222" s="6" t="n"/>
      <c r="N222" s="6" t="n"/>
      <c r="P222" s="8">
        <f>IF(OR(NOT(OR(A222&lt;&gt;"",B222&lt;&gt;"",C222&lt;&gt;"",F222&lt;&gt;"")),N(A222)=0),"",IF(N(N222)&gt;0,N(N222),TODAY())-N(A222))</f>
        <v/>
      </c>
      <c r="Q222">
        <f>IF(OR(NOT(OR(A222&lt;&gt;"",B222&lt;&gt;"",C222&lt;&gt;"",F222&lt;&gt;"")),N(N222)&gt;0),"",IF(IF(N(A222)=0,"NO DATE OBSERVED; ","")&amp;IF(B222="","NO UNIT; ","")&amp;IF(AND(B222&lt;&gt;"",COUNTIF('Units'!$A$2:$A$300,B222)=0),"UNIT NOT ON LIST; ","")&amp;IF(G222="","NO EVIDENCE LINK; ","")&amp;IF(AND(H222="Yes",K222=""),"NOTICE SENT, NO COPY SAVED; ","")&amp;IF(AND(H222="Yes",N(I222)=0),"NOTICE SENT, NO DATE; ","")&amp;IF(AND(H222="Yes",J222=""),"NO DELIVERY METHOD; ","")&amp;IF(N(M222)=0,"NO FOLLOW-UP DATE; ","")&amp;IF(OR(AND(N(M222)&gt;0,TODAY()&gt;N(M222)),AND(N(M222)=0,H222="Yes",N(I222)&gt;0,TODAY()-N(I222)&gt;N('Settings'!$B$3))),"FOLLOW-UP OVERDUE; ","")&amp;IF(AND(N(A222)&gt;0,TODAY()-N(A222)&gt;N('Settings'!$B$4)),"OPEN TOO LONG; ","")&amp;IF(O222="","NOBODY HANDLING; ","")="","",LEFT(IF(N(A222)=0,"NO DATE OBSERVED; ","")&amp;IF(B222="","NO UNIT; ","")&amp;IF(AND(B222&lt;&gt;"",COUNTIF('Units'!$A$2:$A$300,B222)=0),"UNIT NOT ON LIST; ","")&amp;IF(G222="","NO EVIDENCE LINK; ","")&amp;IF(AND(H222="Yes",K222=""),"NOTICE SENT, NO COPY SAVED; ","")&amp;IF(AND(H222="Yes",N(I222)=0),"NOTICE SENT, NO DATE; ","")&amp;IF(AND(H222="Yes",J222=""),"NO DELIVERY METHOD; ","")&amp;IF(N(M222)=0,"NO FOLLOW-UP DATE; ","")&amp;IF(OR(AND(N(M222)&gt;0,TODAY()&gt;N(M222)),AND(N(M222)=0,H222="Yes",N(I222)&gt;0,TODAY()-N(I222)&gt;N('Settings'!$B$3))),"FOLLOW-UP OVERDUE; ","")&amp;IF(AND(N(A222)&gt;0,TODAY()-N(A222)&gt;N('Settings'!$B$4)),"OPEN TOO LONG; ","")&amp;IF(O222="","NOBODY HANDLING; ",""),LEN(IF(N(A222)=0,"NO DATE OBSERVED; ","")&amp;IF(B222="","NO UNIT; ","")&amp;IF(AND(B222&lt;&gt;"",COUNTIF('Units'!$A$2:$A$300,B222)=0),"UNIT NOT ON LIST; ","")&amp;IF(G222="","NO EVIDENCE LINK; ","")&amp;IF(AND(H222="Yes",K222=""),"NOTICE SENT, NO COPY SAVED; ","")&amp;IF(AND(H222="Yes",N(I222)=0),"NOTICE SENT, NO DATE; ","")&amp;IF(AND(H222="Yes",J222=""),"NO DELIVERY METHOD; ","")&amp;IF(N(M222)=0,"NO FOLLOW-UP DATE; ","")&amp;IF(OR(AND(N(M222)&gt;0,TODAY()&gt;N(M222)),AND(N(M222)=0,H222="Yes",N(I222)&gt;0,TODAY()-N(I222)&gt;N('Settings'!$B$3))),"FOLLOW-UP OVERDUE; ","")&amp;IF(AND(N(A222)&gt;0,TODAY()-N(A222)&gt;N('Settings'!$B$4)),"OPEN TOO LONG; ","")&amp;IF(O222="","NOBODY HANDLING; ",""))-2)))</f>
        <v/>
      </c>
    </row>
    <row r="223">
      <c r="A223" s="6" t="n"/>
      <c r="I223" s="6" t="n"/>
      <c r="M223" s="6" t="n"/>
      <c r="N223" s="6" t="n"/>
      <c r="P223" s="8">
        <f>IF(OR(NOT(OR(A223&lt;&gt;"",B223&lt;&gt;"",C223&lt;&gt;"",F223&lt;&gt;"")),N(A223)=0),"",IF(N(N223)&gt;0,N(N223),TODAY())-N(A223))</f>
        <v/>
      </c>
      <c r="Q223">
        <f>IF(OR(NOT(OR(A223&lt;&gt;"",B223&lt;&gt;"",C223&lt;&gt;"",F223&lt;&gt;"")),N(N223)&gt;0),"",IF(IF(N(A223)=0,"NO DATE OBSERVED; ","")&amp;IF(B223="","NO UNIT; ","")&amp;IF(AND(B223&lt;&gt;"",COUNTIF('Units'!$A$2:$A$300,B223)=0),"UNIT NOT ON LIST; ","")&amp;IF(G223="","NO EVIDENCE LINK; ","")&amp;IF(AND(H223="Yes",K223=""),"NOTICE SENT, NO COPY SAVED; ","")&amp;IF(AND(H223="Yes",N(I223)=0),"NOTICE SENT, NO DATE; ","")&amp;IF(AND(H223="Yes",J223=""),"NO DELIVERY METHOD; ","")&amp;IF(N(M223)=0,"NO FOLLOW-UP DATE; ","")&amp;IF(OR(AND(N(M223)&gt;0,TODAY()&gt;N(M223)),AND(N(M223)=0,H223="Yes",N(I223)&gt;0,TODAY()-N(I223)&gt;N('Settings'!$B$3))),"FOLLOW-UP OVERDUE; ","")&amp;IF(AND(N(A223)&gt;0,TODAY()-N(A223)&gt;N('Settings'!$B$4)),"OPEN TOO LONG; ","")&amp;IF(O223="","NOBODY HANDLING; ","")="","",LEFT(IF(N(A223)=0,"NO DATE OBSERVED; ","")&amp;IF(B223="","NO UNIT; ","")&amp;IF(AND(B223&lt;&gt;"",COUNTIF('Units'!$A$2:$A$300,B223)=0),"UNIT NOT ON LIST; ","")&amp;IF(G223="","NO EVIDENCE LINK; ","")&amp;IF(AND(H223="Yes",K223=""),"NOTICE SENT, NO COPY SAVED; ","")&amp;IF(AND(H223="Yes",N(I223)=0),"NOTICE SENT, NO DATE; ","")&amp;IF(AND(H223="Yes",J223=""),"NO DELIVERY METHOD; ","")&amp;IF(N(M223)=0,"NO FOLLOW-UP DATE; ","")&amp;IF(OR(AND(N(M223)&gt;0,TODAY()&gt;N(M223)),AND(N(M223)=0,H223="Yes",N(I223)&gt;0,TODAY()-N(I223)&gt;N('Settings'!$B$3))),"FOLLOW-UP OVERDUE; ","")&amp;IF(AND(N(A223)&gt;0,TODAY()-N(A223)&gt;N('Settings'!$B$4)),"OPEN TOO LONG; ","")&amp;IF(O223="","NOBODY HANDLING; ",""),LEN(IF(N(A223)=0,"NO DATE OBSERVED; ","")&amp;IF(B223="","NO UNIT; ","")&amp;IF(AND(B223&lt;&gt;"",COUNTIF('Units'!$A$2:$A$300,B223)=0),"UNIT NOT ON LIST; ","")&amp;IF(G223="","NO EVIDENCE LINK; ","")&amp;IF(AND(H223="Yes",K223=""),"NOTICE SENT, NO COPY SAVED; ","")&amp;IF(AND(H223="Yes",N(I223)=0),"NOTICE SENT, NO DATE; ","")&amp;IF(AND(H223="Yes",J223=""),"NO DELIVERY METHOD; ","")&amp;IF(N(M223)=0,"NO FOLLOW-UP DATE; ","")&amp;IF(OR(AND(N(M223)&gt;0,TODAY()&gt;N(M223)),AND(N(M223)=0,H223="Yes",N(I223)&gt;0,TODAY()-N(I223)&gt;N('Settings'!$B$3))),"FOLLOW-UP OVERDUE; ","")&amp;IF(AND(N(A223)&gt;0,TODAY()-N(A223)&gt;N('Settings'!$B$4)),"OPEN TOO LONG; ","")&amp;IF(O223="","NOBODY HANDLING; ",""))-2)))</f>
        <v/>
      </c>
    </row>
    <row r="224">
      <c r="A224" s="6" t="n"/>
      <c r="I224" s="6" t="n"/>
      <c r="M224" s="6" t="n"/>
      <c r="N224" s="6" t="n"/>
      <c r="P224" s="8">
        <f>IF(OR(NOT(OR(A224&lt;&gt;"",B224&lt;&gt;"",C224&lt;&gt;"",F224&lt;&gt;"")),N(A224)=0),"",IF(N(N224)&gt;0,N(N224),TODAY())-N(A224))</f>
        <v/>
      </c>
      <c r="Q224">
        <f>IF(OR(NOT(OR(A224&lt;&gt;"",B224&lt;&gt;"",C224&lt;&gt;"",F224&lt;&gt;"")),N(N224)&gt;0),"",IF(IF(N(A224)=0,"NO DATE OBSERVED; ","")&amp;IF(B224="","NO UNIT; ","")&amp;IF(AND(B224&lt;&gt;"",COUNTIF('Units'!$A$2:$A$300,B224)=0),"UNIT NOT ON LIST; ","")&amp;IF(G224="","NO EVIDENCE LINK; ","")&amp;IF(AND(H224="Yes",K224=""),"NOTICE SENT, NO COPY SAVED; ","")&amp;IF(AND(H224="Yes",N(I224)=0),"NOTICE SENT, NO DATE; ","")&amp;IF(AND(H224="Yes",J224=""),"NO DELIVERY METHOD; ","")&amp;IF(N(M224)=0,"NO FOLLOW-UP DATE; ","")&amp;IF(OR(AND(N(M224)&gt;0,TODAY()&gt;N(M224)),AND(N(M224)=0,H224="Yes",N(I224)&gt;0,TODAY()-N(I224)&gt;N('Settings'!$B$3))),"FOLLOW-UP OVERDUE; ","")&amp;IF(AND(N(A224)&gt;0,TODAY()-N(A224)&gt;N('Settings'!$B$4)),"OPEN TOO LONG; ","")&amp;IF(O224="","NOBODY HANDLING; ","")="","",LEFT(IF(N(A224)=0,"NO DATE OBSERVED; ","")&amp;IF(B224="","NO UNIT; ","")&amp;IF(AND(B224&lt;&gt;"",COUNTIF('Units'!$A$2:$A$300,B224)=0),"UNIT NOT ON LIST; ","")&amp;IF(G224="","NO EVIDENCE LINK; ","")&amp;IF(AND(H224="Yes",K224=""),"NOTICE SENT, NO COPY SAVED; ","")&amp;IF(AND(H224="Yes",N(I224)=0),"NOTICE SENT, NO DATE; ","")&amp;IF(AND(H224="Yes",J224=""),"NO DELIVERY METHOD; ","")&amp;IF(N(M224)=0,"NO FOLLOW-UP DATE; ","")&amp;IF(OR(AND(N(M224)&gt;0,TODAY()&gt;N(M224)),AND(N(M224)=0,H224="Yes",N(I224)&gt;0,TODAY()-N(I224)&gt;N('Settings'!$B$3))),"FOLLOW-UP OVERDUE; ","")&amp;IF(AND(N(A224)&gt;0,TODAY()-N(A224)&gt;N('Settings'!$B$4)),"OPEN TOO LONG; ","")&amp;IF(O224="","NOBODY HANDLING; ",""),LEN(IF(N(A224)=0,"NO DATE OBSERVED; ","")&amp;IF(B224="","NO UNIT; ","")&amp;IF(AND(B224&lt;&gt;"",COUNTIF('Units'!$A$2:$A$300,B224)=0),"UNIT NOT ON LIST; ","")&amp;IF(G224="","NO EVIDENCE LINK; ","")&amp;IF(AND(H224="Yes",K224=""),"NOTICE SENT, NO COPY SAVED; ","")&amp;IF(AND(H224="Yes",N(I224)=0),"NOTICE SENT, NO DATE; ","")&amp;IF(AND(H224="Yes",J224=""),"NO DELIVERY METHOD; ","")&amp;IF(N(M224)=0,"NO FOLLOW-UP DATE; ","")&amp;IF(OR(AND(N(M224)&gt;0,TODAY()&gt;N(M224)),AND(N(M224)=0,H224="Yes",N(I224)&gt;0,TODAY()-N(I224)&gt;N('Settings'!$B$3))),"FOLLOW-UP OVERDUE; ","")&amp;IF(AND(N(A224)&gt;0,TODAY()-N(A224)&gt;N('Settings'!$B$4)),"OPEN TOO LONG; ","")&amp;IF(O224="","NOBODY HANDLING; ",""))-2)))</f>
        <v/>
      </c>
    </row>
    <row r="225">
      <c r="A225" s="6" t="n"/>
      <c r="I225" s="6" t="n"/>
      <c r="M225" s="6" t="n"/>
      <c r="N225" s="6" t="n"/>
      <c r="P225" s="8">
        <f>IF(OR(NOT(OR(A225&lt;&gt;"",B225&lt;&gt;"",C225&lt;&gt;"",F225&lt;&gt;"")),N(A225)=0),"",IF(N(N225)&gt;0,N(N225),TODAY())-N(A225))</f>
        <v/>
      </c>
      <c r="Q225">
        <f>IF(OR(NOT(OR(A225&lt;&gt;"",B225&lt;&gt;"",C225&lt;&gt;"",F225&lt;&gt;"")),N(N225)&gt;0),"",IF(IF(N(A225)=0,"NO DATE OBSERVED; ","")&amp;IF(B225="","NO UNIT; ","")&amp;IF(AND(B225&lt;&gt;"",COUNTIF('Units'!$A$2:$A$300,B225)=0),"UNIT NOT ON LIST; ","")&amp;IF(G225="","NO EVIDENCE LINK; ","")&amp;IF(AND(H225="Yes",K225=""),"NOTICE SENT, NO COPY SAVED; ","")&amp;IF(AND(H225="Yes",N(I225)=0),"NOTICE SENT, NO DATE; ","")&amp;IF(AND(H225="Yes",J225=""),"NO DELIVERY METHOD; ","")&amp;IF(N(M225)=0,"NO FOLLOW-UP DATE; ","")&amp;IF(OR(AND(N(M225)&gt;0,TODAY()&gt;N(M225)),AND(N(M225)=0,H225="Yes",N(I225)&gt;0,TODAY()-N(I225)&gt;N('Settings'!$B$3))),"FOLLOW-UP OVERDUE; ","")&amp;IF(AND(N(A225)&gt;0,TODAY()-N(A225)&gt;N('Settings'!$B$4)),"OPEN TOO LONG; ","")&amp;IF(O225="","NOBODY HANDLING; ","")="","",LEFT(IF(N(A225)=0,"NO DATE OBSERVED; ","")&amp;IF(B225="","NO UNIT; ","")&amp;IF(AND(B225&lt;&gt;"",COUNTIF('Units'!$A$2:$A$300,B225)=0),"UNIT NOT ON LIST; ","")&amp;IF(G225="","NO EVIDENCE LINK; ","")&amp;IF(AND(H225="Yes",K225=""),"NOTICE SENT, NO COPY SAVED; ","")&amp;IF(AND(H225="Yes",N(I225)=0),"NOTICE SENT, NO DATE; ","")&amp;IF(AND(H225="Yes",J225=""),"NO DELIVERY METHOD; ","")&amp;IF(N(M225)=0,"NO FOLLOW-UP DATE; ","")&amp;IF(OR(AND(N(M225)&gt;0,TODAY()&gt;N(M225)),AND(N(M225)=0,H225="Yes",N(I225)&gt;0,TODAY()-N(I225)&gt;N('Settings'!$B$3))),"FOLLOW-UP OVERDUE; ","")&amp;IF(AND(N(A225)&gt;0,TODAY()-N(A225)&gt;N('Settings'!$B$4)),"OPEN TOO LONG; ","")&amp;IF(O225="","NOBODY HANDLING; ",""),LEN(IF(N(A225)=0,"NO DATE OBSERVED; ","")&amp;IF(B225="","NO UNIT; ","")&amp;IF(AND(B225&lt;&gt;"",COUNTIF('Units'!$A$2:$A$300,B225)=0),"UNIT NOT ON LIST; ","")&amp;IF(G225="","NO EVIDENCE LINK; ","")&amp;IF(AND(H225="Yes",K225=""),"NOTICE SENT, NO COPY SAVED; ","")&amp;IF(AND(H225="Yes",N(I225)=0),"NOTICE SENT, NO DATE; ","")&amp;IF(AND(H225="Yes",J225=""),"NO DELIVERY METHOD; ","")&amp;IF(N(M225)=0,"NO FOLLOW-UP DATE; ","")&amp;IF(OR(AND(N(M225)&gt;0,TODAY()&gt;N(M225)),AND(N(M225)=0,H225="Yes",N(I225)&gt;0,TODAY()-N(I225)&gt;N('Settings'!$B$3))),"FOLLOW-UP OVERDUE; ","")&amp;IF(AND(N(A225)&gt;0,TODAY()-N(A225)&gt;N('Settings'!$B$4)),"OPEN TOO LONG; ","")&amp;IF(O225="","NOBODY HANDLING; ",""))-2)))</f>
        <v/>
      </c>
    </row>
    <row r="226">
      <c r="A226" s="6" t="n"/>
      <c r="I226" s="6" t="n"/>
      <c r="M226" s="6" t="n"/>
      <c r="N226" s="6" t="n"/>
      <c r="P226" s="8">
        <f>IF(OR(NOT(OR(A226&lt;&gt;"",B226&lt;&gt;"",C226&lt;&gt;"",F226&lt;&gt;"")),N(A226)=0),"",IF(N(N226)&gt;0,N(N226),TODAY())-N(A226))</f>
        <v/>
      </c>
      <c r="Q226">
        <f>IF(OR(NOT(OR(A226&lt;&gt;"",B226&lt;&gt;"",C226&lt;&gt;"",F226&lt;&gt;"")),N(N226)&gt;0),"",IF(IF(N(A226)=0,"NO DATE OBSERVED; ","")&amp;IF(B226="","NO UNIT; ","")&amp;IF(AND(B226&lt;&gt;"",COUNTIF('Units'!$A$2:$A$300,B226)=0),"UNIT NOT ON LIST; ","")&amp;IF(G226="","NO EVIDENCE LINK; ","")&amp;IF(AND(H226="Yes",K226=""),"NOTICE SENT, NO COPY SAVED; ","")&amp;IF(AND(H226="Yes",N(I226)=0),"NOTICE SENT, NO DATE; ","")&amp;IF(AND(H226="Yes",J226=""),"NO DELIVERY METHOD; ","")&amp;IF(N(M226)=0,"NO FOLLOW-UP DATE; ","")&amp;IF(OR(AND(N(M226)&gt;0,TODAY()&gt;N(M226)),AND(N(M226)=0,H226="Yes",N(I226)&gt;0,TODAY()-N(I226)&gt;N('Settings'!$B$3))),"FOLLOW-UP OVERDUE; ","")&amp;IF(AND(N(A226)&gt;0,TODAY()-N(A226)&gt;N('Settings'!$B$4)),"OPEN TOO LONG; ","")&amp;IF(O226="","NOBODY HANDLING; ","")="","",LEFT(IF(N(A226)=0,"NO DATE OBSERVED; ","")&amp;IF(B226="","NO UNIT; ","")&amp;IF(AND(B226&lt;&gt;"",COUNTIF('Units'!$A$2:$A$300,B226)=0),"UNIT NOT ON LIST; ","")&amp;IF(G226="","NO EVIDENCE LINK; ","")&amp;IF(AND(H226="Yes",K226=""),"NOTICE SENT, NO COPY SAVED; ","")&amp;IF(AND(H226="Yes",N(I226)=0),"NOTICE SENT, NO DATE; ","")&amp;IF(AND(H226="Yes",J226=""),"NO DELIVERY METHOD; ","")&amp;IF(N(M226)=0,"NO FOLLOW-UP DATE; ","")&amp;IF(OR(AND(N(M226)&gt;0,TODAY()&gt;N(M226)),AND(N(M226)=0,H226="Yes",N(I226)&gt;0,TODAY()-N(I226)&gt;N('Settings'!$B$3))),"FOLLOW-UP OVERDUE; ","")&amp;IF(AND(N(A226)&gt;0,TODAY()-N(A226)&gt;N('Settings'!$B$4)),"OPEN TOO LONG; ","")&amp;IF(O226="","NOBODY HANDLING; ",""),LEN(IF(N(A226)=0,"NO DATE OBSERVED; ","")&amp;IF(B226="","NO UNIT; ","")&amp;IF(AND(B226&lt;&gt;"",COUNTIF('Units'!$A$2:$A$300,B226)=0),"UNIT NOT ON LIST; ","")&amp;IF(G226="","NO EVIDENCE LINK; ","")&amp;IF(AND(H226="Yes",K226=""),"NOTICE SENT, NO COPY SAVED; ","")&amp;IF(AND(H226="Yes",N(I226)=0),"NOTICE SENT, NO DATE; ","")&amp;IF(AND(H226="Yes",J226=""),"NO DELIVERY METHOD; ","")&amp;IF(N(M226)=0,"NO FOLLOW-UP DATE; ","")&amp;IF(OR(AND(N(M226)&gt;0,TODAY()&gt;N(M226)),AND(N(M226)=0,H226="Yes",N(I226)&gt;0,TODAY()-N(I226)&gt;N('Settings'!$B$3))),"FOLLOW-UP OVERDUE; ","")&amp;IF(AND(N(A226)&gt;0,TODAY()-N(A226)&gt;N('Settings'!$B$4)),"OPEN TOO LONG; ","")&amp;IF(O226="","NOBODY HANDLING; ",""))-2)))</f>
        <v/>
      </c>
    </row>
    <row r="227">
      <c r="A227" s="6" t="n"/>
      <c r="I227" s="6" t="n"/>
      <c r="M227" s="6" t="n"/>
      <c r="N227" s="6" t="n"/>
      <c r="P227" s="8">
        <f>IF(OR(NOT(OR(A227&lt;&gt;"",B227&lt;&gt;"",C227&lt;&gt;"",F227&lt;&gt;"")),N(A227)=0),"",IF(N(N227)&gt;0,N(N227),TODAY())-N(A227))</f>
        <v/>
      </c>
      <c r="Q227">
        <f>IF(OR(NOT(OR(A227&lt;&gt;"",B227&lt;&gt;"",C227&lt;&gt;"",F227&lt;&gt;"")),N(N227)&gt;0),"",IF(IF(N(A227)=0,"NO DATE OBSERVED; ","")&amp;IF(B227="","NO UNIT; ","")&amp;IF(AND(B227&lt;&gt;"",COUNTIF('Units'!$A$2:$A$300,B227)=0),"UNIT NOT ON LIST; ","")&amp;IF(G227="","NO EVIDENCE LINK; ","")&amp;IF(AND(H227="Yes",K227=""),"NOTICE SENT, NO COPY SAVED; ","")&amp;IF(AND(H227="Yes",N(I227)=0),"NOTICE SENT, NO DATE; ","")&amp;IF(AND(H227="Yes",J227=""),"NO DELIVERY METHOD; ","")&amp;IF(N(M227)=0,"NO FOLLOW-UP DATE; ","")&amp;IF(OR(AND(N(M227)&gt;0,TODAY()&gt;N(M227)),AND(N(M227)=0,H227="Yes",N(I227)&gt;0,TODAY()-N(I227)&gt;N('Settings'!$B$3))),"FOLLOW-UP OVERDUE; ","")&amp;IF(AND(N(A227)&gt;0,TODAY()-N(A227)&gt;N('Settings'!$B$4)),"OPEN TOO LONG; ","")&amp;IF(O227="","NOBODY HANDLING; ","")="","",LEFT(IF(N(A227)=0,"NO DATE OBSERVED; ","")&amp;IF(B227="","NO UNIT; ","")&amp;IF(AND(B227&lt;&gt;"",COUNTIF('Units'!$A$2:$A$300,B227)=0),"UNIT NOT ON LIST; ","")&amp;IF(G227="","NO EVIDENCE LINK; ","")&amp;IF(AND(H227="Yes",K227=""),"NOTICE SENT, NO COPY SAVED; ","")&amp;IF(AND(H227="Yes",N(I227)=0),"NOTICE SENT, NO DATE; ","")&amp;IF(AND(H227="Yes",J227=""),"NO DELIVERY METHOD; ","")&amp;IF(N(M227)=0,"NO FOLLOW-UP DATE; ","")&amp;IF(OR(AND(N(M227)&gt;0,TODAY()&gt;N(M227)),AND(N(M227)=0,H227="Yes",N(I227)&gt;0,TODAY()-N(I227)&gt;N('Settings'!$B$3))),"FOLLOW-UP OVERDUE; ","")&amp;IF(AND(N(A227)&gt;0,TODAY()-N(A227)&gt;N('Settings'!$B$4)),"OPEN TOO LONG; ","")&amp;IF(O227="","NOBODY HANDLING; ",""),LEN(IF(N(A227)=0,"NO DATE OBSERVED; ","")&amp;IF(B227="","NO UNIT; ","")&amp;IF(AND(B227&lt;&gt;"",COUNTIF('Units'!$A$2:$A$300,B227)=0),"UNIT NOT ON LIST; ","")&amp;IF(G227="","NO EVIDENCE LINK; ","")&amp;IF(AND(H227="Yes",K227=""),"NOTICE SENT, NO COPY SAVED; ","")&amp;IF(AND(H227="Yes",N(I227)=0),"NOTICE SENT, NO DATE; ","")&amp;IF(AND(H227="Yes",J227=""),"NO DELIVERY METHOD; ","")&amp;IF(N(M227)=0,"NO FOLLOW-UP DATE; ","")&amp;IF(OR(AND(N(M227)&gt;0,TODAY()&gt;N(M227)),AND(N(M227)=0,H227="Yes",N(I227)&gt;0,TODAY()-N(I227)&gt;N('Settings'!$B$3))),"FOLLOW-UP OVERDUE; ","")&amp;IF(AND(N(A227)&gt;0,TODAY()-N(A227)&gt;N('Settings'!$B$4)),"OPEN TOO LONG; ","")&amp;IF(O227="","NOBODY HANDLING; ",""))-2)))</f>
        <v/>
      </c>
    </row>
    <row r="228">
      <c r="A228" s="6" t="n"/>
      <c r="I228" s="6" t="n"/>
      <c r="M228" s="6" t="n"/>
      <c r="N228" s="6" t="n"/>
      <c r="P228" s="8">
        <f>IF(OR(NOT(OR(A228&lt;&gt;"",B228&lt;&gt;"",C228&lt;&gt;"",F228&lt;&gt;"")),N(A228)=0),"",IF(N(N228)&gt;0,N(N228),TODAY())-N(A228))</f>
        <v/>
      </c>
      <c r="Q228">
        <f>IF(OR(NOT(OR(A228&lt;&gt;"",B228&lt;&gt;"",C228&lt;&gt;"",F228&lt;&gt;"")),N(N228)&gt;0),"",IF(IF(N(A228)=0,"NO DATE OBSERVED; ","")&amp;IF(B228="","NO UNIT; ","")&amp;IF(AND(B228&lt;&gt;"",COUNTIF('Units'!$A$2:$A$300,B228)=0),"UNIT NOT ON LIST; ","")&amp;IF(G228="","NO EVIDENCE LINK; ","")&amp;IF(AND(H228="Yes",K228=""),"NOTICE SENT, NO COPY SAVED; ","")&amp;IF(AND(H228="Yes",N(I228)=0),"NOTICE SENT, NO DATE; ","")&amp;IF(AND(H228="Yes",J228=""),"NO DELIVERY METHOD; ","")&amp;IF(N(M228)=0,"NO FOLLOW-UP DATE; ","")&amp;IF(OR(AND(N(M228)&gt;0,TODAY()&gt;N(M228)),AND(N(M228)=0,H228="Yes",N(I228)&gt;0,TODAY()-N(I228)&gt;N('Settings'!$B$3))),"FOLLOW-UP OVERDUE; ","")&amp;IF(AND(N(A228)&gt;0,TODAY()-N(A228)&gt;N('Settings'!$B$4)),"OPEN TOO LONG; ","")&amp;IF(O228="","NOBODY HANDLING; ","")="","",LEFT(IF(N(A228)=0,"NO DATE OBSERVED; ","")&amp;IF(B228="","NO UNIT; ","")&amp;IF(AND(B228&lt;&gt;"",COUNTIF('Units'!$A$2:$A$300,B228)=0),"UNIT NOT ON LIST; ","")&amp;IF(G228="","NO EVIDENCE LINK; ","")&amp;IF(AND(H228="Yes",K228=""),"NOTICE SENT, NO COPY SAVED; ","")&amp;IF(AND(H228="Yes",N(I228)=0),"NOTICE SENT, NO DATE; ","")&amp;IF(AND(H228="Yes",J228=""),"NO DELIVERY METHOD; ","")&amp;IF(N(M228)=0,"NO FOLLOW-UP DATE; ","")&amp;IF(OR(AND(N(M228)&gt;0,TODAY()&gt;N(M228)),AND(N(M228)=0,H228="Yes",N(I228)&gt;0,TODAY()-N(I228)&gt;N('Settings'!$B$3))),"FOLLOW-UP OVERDUE; ","")&amp;IF(AND(N(A228)&gt;0,TODAY()-N(A228)&gt;N('Settings'!$B$4)),"OPEN TOO LONG; ","")&amp;IF(O228="","NOBODY HANDLING; ",""),LEN(IF(N(A228)=0,"NO DATE OBSERVED; ","")&amp;IF(B228="","NO UNIT; ","")&amp;IF(AND(B228&lt;&gt;"",COUNTIF('Units'!$A$2:$A$300,B228)=0),"UNIT NOT ON LIST; ","")&amp;IF(G228="","NO EVIDENCE LINK; ","")&amp;IF(AND(H228="Yes",K228=""),"NOTICE SENT, NO COPY SAVED; ","")&amp;IF(AND(H228="Yes",N(I228)=0),"NOTICE SENT, NO DATE; ","")&amp;IF(AND(H228="Yes",J228=""),"NO DELIVERY METHOD; ","")&amp;IF(N(M228)=0,"NO FOLLOW-UP DATE; ","")&amp;IF(OR(AND(N(M228)&gt;0,TODAY()&gt;N(M228)),AND(N(M228)=0,H228="Yes",N(I228)&gt;0,TODAY()-N(I228)&gt;N('Settings'!$B$3))),"FOLLOW-UP OVERDUE; ","")&amp;IF(AND(N(A228)&gt;0,TODAY()-N(A228)&gt;N('Settings'!$B$4)),"OPEN TOO LONG; ","")&amp;IF(O228="","NOBODY HANDLING; ",""))-2)))</f>
        <v/>
      </c>
    </row>
    <row r="229">
      <c r="A229" s="6" t="n"/>
      <c r="I229" s="6" t="n"/>
      <c r="M229" s="6" t="n"/>
      <c r="N229" s="6" t="n"/>
      <c r="P229" s="8">
        <f>IF(OR(NOT(OR(A229&lt;&gt;"",B229&lt;&gt;"",C229&lt;&gt;"",F229&lt;&gt;"")),N(A229)=0),"",IF(N(N229)&gt;0,N(N229),TODAY())-N(A229))</f>
        <v/>
      </c>
      <c r="Q229">
        <f>IF(OR(NOT(OR(A229&lt;&gt;"",B229&lt;&gt;"",C229&lt;&gt;"",F229&lt;&gt;"")),N(N229)&gt;0),"",IF(IF(N(A229)=0,"NO DATE OBSERVED; ","")&amp;IF(B229="","NO UNIT; ","")&amp;IF(AND(B229&lt;&gt;"",COUNTIF('Units'!$A$2:$A$300,B229)=0),"UNIT NOT ON LIST; ","")&amp;IF(G229="","NO EVIDENCE LINK; ","")&amp;IF(AND(H229="Yes",K229=""),"NOTICE SENT, NO COPY SAVED; ","")&amp;IF(AND(H229="Yes",N(I229)=0),"NOTICE SENT, NO DATE; ","")&amp;IF(AND(H229="Yes",J229=""),"NO DELIVERY METHOD; ","")&amp;IF(N(M229)=0,"NO FOLLOW-UP DATE; ","")&amp;IF(OR(AND(N(M229)&gt;0,TODAY()&gt;N(M229)),AND(N(M229)=0,H229="Yes",N(I229)&gt;0,TODAY()-N(I229)&gt;N('Settings'!$B$3))),"FOLLOW-UP OVERDUE; ","")&amp;IF(AND(N(A229)&gt;0,TODAY()-N(A229)&gt;N('Settings'!$B$4)),"OPEN TOO LONG; ","")&amp;IF(O229="","NOBODY HANDLING; ","")="","",LEFT(IF(N(A229)=0,"NO DATE OBSERVED; ","")&amp;IF(B229="","NO UNIT; ","")&amp;IF(AND(B229&lt;&gt;"",COUNTIF('Units'!$A$2:$A$300,B229)=0),"UNIT NOT ON LIST; ","")&amp;IF(G229="","NO EVIDENCE LINK; ","")&amp;IF(AND(H229="Yes",K229=""),"NOTICE SENT, NO COPY SAVED; ","")&amp;IF(AND(H229="Yes",N(I229)=0),"NOTICE SENT, NO DATE; ","")&amp;IF(AND(H229="Yes",J229=""),"NO DELIVERY METHOD; ","")&amp;IF(N(M229)=0,"NO FOLLOW-UP DATE; ","")&amp;IF(OR(AND(N(M229)&gt;0,TODAY()&gt;N(M229)),AND(N(M229)=0,H229="Yes",N(I229)&gt;0,TODAY()-N(I229)&gt;N('Settings'!$B$3))),"FOLLOW-UP OVERDUE; ","")&amp;IF(AND(N(A229)&gt;0,TODAY()-N(A229)&gt;N('Settings'!$B$4)),"OPEN TOO LONG; ","")&amp;IF(O229="","NOBODY HANDLING; ",""),LEN(IF(N(A229)=0,"NO DATE OBSERVED; ","")&amp;IF(B229="","NO UNIT; ","")&amp;IF(AND(B229&lt;&gt;"",COUNTIF('Units'!$A$2:$A$300,B229)=0),"UNIT NOT ON LIST; ","")&amp;IF(G229="","NO EVIDENCE LINK; ","")&amp;IF(AND(H229="Yes",K229=""),"NOTICE SENT, NO COPY SAVED; ","")&amp;IF(AND(H229="Yes",N(I229)=0),"NOTICE SENT, NO DATE; ","")&amp;IF(AND(H229="Yes",J229=""),"NO DELIVERY METHOD; ","")&amp;IF(N(M229)=0,"NO FOLLOW-UP DATE; ","")&amp;IF(OR(AND(N(M229)&gt;0,TODAY()&gt;N(M229)),AND(N(M229)=0,H229="Yes",N(I229)&gt;0,TODAY()-N(I229)&gt;N('Settings'!$B$3))),"FOLLOW-UP OVERDUE; ","")&amp;IF(AND(N(A229)&gt;0,TODAY()-N(A229)&gt;N('Settings'!$B$4)),"OPEN TOO LONG; ","")&amp;IF(O229="","NOBODY HANDLING; ",""))-2)))</f>
        <v/>
      </c>
    </row>
    <row r="230">
      <c r="A230" s="6" t="n"/>
      <c r="I230" s="6" t="n"/>
      <c r="M230" s="6" t="n"/>
      <c r="N230" s="6" t="n"/>
      <c r="P230" s="8">
        <f>IF(OR(NOT(OR(A230&lt;&gt;"",B230&lt;&gt;"",C230&lt;&gt;"",F230&lt;&gt;"")),N(A230)=0),"",IF(N(N230)&gt;0,N(N230),TODAY())-N(A230))</f>
        <v/>
      </c>
      <c r="Q230">
        <f>IF(OR(NOT(OR(A230&lt;&gt;"",B230&lt;&gt;"",C230&lt;&gt;"",F230&lt;&gt;"")),N(N230)&gt;0),"",IF(IF(N(A230)=0,"NO DATE OBSERVED; ","")&amp;IF(B230="","NO UNIT; ","")&amp;IF(AND(B230&lt;&gt;"",COUNTIF('Units'!$A$2:$A$300,B230)=0),"UNIT NOT ON LIST; ","")&amp;IF(G230="","NO EVIDENCE LINK; ","")&amp;IF(AND(H230="Yes",K230=""),"NOTICE SENT, NO COPY SAVED; ","")&amp;IF(AND(H230="Yes",N(I230)=0),"NOTICE SENT, NO DATE; ","")&amp;IF(AND(H230="Yes",J230=""),"NO DELIVERY METHOD; ","")&amp;IF(N(M230)=0,"NO FOLLOW-UP DATE; ","")&amp;IF(OR(AND(N(M230)&gt;0,TODAY()&gt;N(M230)),AND(N(M230)=0,H230="Yes",N(I230)&gt;0,TODAY()-N(I230)&gt;N('Settings'!$B$3))),"FOLLOW-UP OVERDUE; ","")&amp;IF(AND(N(A230)&gt;0,TODAY()-N(A230)&gt;N('Settings'!$B$4)),"OPEN TOO LONG; ","")&amp;IF(O230="","NOBODY HANDLING; ","")="","",LEFT(IF(N(A230)=0,"NO DATE OBSERVED; ","")&amp;IF(B230="","NO UNIT; ","")&amp;IF(AND(B230&lt;&gt;"",COUNTIF('Units'!$A$2:$A$300,B230)=0),"UNIT NOT ON LIST; ","")&amp;IF(G230="","NO EVIDENCE LINK; ","")&amp;IF(AND(H230="Yes",K230=""),"NOTICE SENT, NO COPY SAVED; ","")&amp;IF(AND(H230="Yes",N(I230)=0),"NOTICE SENT, NO DATE; ","")&amp;IF(AND(H230="Yes",J230=""),"NO DELIVERY METHOD; ","")&amp;IF(N(M230)=0,"NO FOLLOW-UP DATE; ","")&amp;IF(OR(AND(N(M230)&gt;0,TODAY()&gt;N(M230)),AND(N(M230)=0,H230="Yes",N(I230)&gt;0,TODAY()-N(I230)&gt;N('Settings'!$B$3))),"FOLLOW-UP OVERDUE; ","")&amp;IF(AND(N(A230)&gt;0,TODAY()-N(A230)&gt;N('Settings'!$B$4)),"OPEN TOO LONG; ","")&amp;IF(O230="","NOBODY HANDLING; ",""),LEN(IF(N(A230)=0,"NO DATE OBSERVED; ","")&amp;IF(B230="","NO UNIT; ","")&amp;IF(AND(B230&lt;&gt;"",COUNTIF('Units'!$A$2:$A$300,B230)=0),"UNIT NOT ON LIST; ","")&amp;IF(G230="","NO EVIDENCE LINK; ","")&amp;IF(AND(H230="Yes",K230=""),"NOTICE SENT, NO COPY SAVED; ","")&amp;IF(AND(H230="Yes",N(I230)=0),"NOTICE SENT, NO DATE; ","")&amp;IF(AND(H230="Yes",J230=""),"NO DELIVERY METHOD; ","")&amp;IF(N(M230)=0,"NO FOLLOW-UP DATE; ","")&amp;IF(OR(AND(N(M230)&gt;0,TODAY()&gt;N(M230)),AND(N(M230)=0,H230="Yes",N(I230)&gt;0,TODAY()-N(I230)&gt;N('Settings'!$B$3))),"FOLLOW-UP OVERDUE; ","")&amp;IF(AND(N(A230)&gt;0,TODAY()-N(A230)&gt;N('Settings'!$B$4)),"OPEN TOO LONG; ","")&amp;IF(O230="","NOBODY HANDLING; ",""))-2)))</f>
        <v/>
      </c>
    </row>
    <row r="231">
      <c r="A231" s="6" t="n"/>
      <c r="I231" s="6" t="n"/>
      <c r="M231" s="6" t="n"/>
      <c r="N231" s="6" t="n"/>
      <c r="P231" s="8">
        <f>IF(OR(NOT(OR(A231&lt;&gt;"",B231&lt;&gt;"",C231&lt;&gt;"",F231&lt;&gt;"")),N(A231)=0),"",IF(N(N231)&gt;0,N(N231),TODAY())-N(A231))</f>
        <v/>
      </c>
      <c r="Q231">
        <f>IF(OR(NOT(OR(A231&lt;&gt;"",B231&lt;&gt;"",C231&lt;&gt;"",F231&lt;&gt;"")),N(N231)&gt;0),"",IF(IF(N(A231)=0,"NO DATE OBSERVED; ","")&amp;IF(B231="","NO UNIT; ","")&amp;IF(AND(B231&lt;&gt;"",COUNTIF('Units'!$A$2:$A$300,B231)=0),"UNIT NOT ON LIST; ","")&amp;IF(G231="","NO EVIDENCE LINK; ","")&amp;IF(AND(H231="Yes",K231=""),"NOTICE SENT, NO COPY SAVED; ","")&amp;IF(AND(H231="Yes",N(I231)=0),"NOTICE SENT, NO DATE; ","")&amp;IF(AND(H231="Yes",J231=""),"NO DELIVERY METHOD; ","")&amp;IF(N(M231)=0,"NO FOLLOW-UP DATE; ","")&amp;IF(OR(AND(N(M231)&gt;0,TODAY()&gt;N(M231)),AND(N(M231)=0,H231="Yes",N(I231)&gt;0,TODAY()-N(I231)&gt;N('Settings'!$B$3))),"FOLLOW-UP OVERDUE; ","")&amp;IF(AND(N(A231)&gt;0,TODAY()-N(A231)&gt;N('Settings'!$B$4)),"OPEN TOO LONG; ","")&amp;IF(O231="","NOBODY HANDLING; ","")="","",LEFT(IF(N(A231)=0,"NO DATE OBSERVED; ","")&amp;IF(B231="","NO UNIT; ","")&amp;IF(AND(B231&lt;&gt;"",COUNTIF('Units'!$A$2:$A$300,B231)=0),"UNIT NOT ON LIST; ","")&amp;IF(G231="","NO EVIDENCE LINK; ","")&amp;IF(AND(H231="Yes",K231=""),"NOTICE SENT, NO COPY SAVED; ","")&amp;IF(AND(H231="Yes",N(I231)=0),"NOTICE SENT, NO DATE; ","")&amp;IF(AND(H231="Yes",J231=""),"NO DELIVERY METHOD; ","")&amp;IF(N(M231)=0,"NO FOLLOW-UP DATE; ","")&amp;IF(OR(AND(N(M231)&gt;0,TODAY()&gt;N(M231)),AND(N(M231)=0,H231="Yes",N(I231)&gt;0,TODAY()-N(I231)&gt;N('Settings'!$B$3))),"FOLLOW-UP OVERDUE; ","")&amp;IF(AND(N(A231)&gt;0,TODAY()-N(A231)&gt;N('Settings'!$B$4)),"OPEN TOO LONG; ","")&amp;IF(O231="","NOBODY HANDLING; ",""),LEN(IF(N(A231)=0,"NO DATE OBSERVED; ","")&amp;IF(B231="","NO UNIT; ","")&amp;IF(AND(B231&lt;&gt;"",COUNTIF('Units'!$A$2:$A$300,B231)=0),"UNIT NOT ON LIST; ","")&amp;IF(G231="","NO EVIDENCE LINK; ","")&amp;IF(AND(H231="Yes",K231=""),"NOTICE SENT, NO COPY SAVED; ","")&amp;IF(AND(H231="Yes",N(I231)=0),"NOTICE SENT, NO DATE; ","")&amp;IF(AND(H231="Yes",J231=""),"NO DELIVERY METHOD; ","")&amp;IF(N(M231)=0,"NO FOLLOW-UP DATE; ","")&amp;IF(OR(AND(N(M231)&gt;0,TODAY()&gt;N(M231)),AND(N(M231)=0,H231="Yes",N(I231)&gt;0,TODAY()-N(I231)&gt;N('Settings'!$B$3))),"FOLLOW-UP OVERDUE; ","")&amp;IF(AND(N(A231)&gt;0,TODAY()-N(A231)&gt;N('Settings'!$B$4)),"OPEN TOO LONG; ","")&amp;IF(O231="","NOBODY HANDLING; ",""))-2)))</f>
        <v/>
      </c>
    </row>
    <row r="232">
      <c r="A232" s="6" t="n"/>
      <c r="I232" s="6" t="n"/>
      <c r="M232" s="6" t="n"/>
      <c r="N232" s="6" t="n"/>
      <c r="P232" s="8">
        <f>IF(OR(NOT(OR(A232&lt;&gt;"",B232&lt;&gt;"",C232&lt;&gt;"",F232&lt;&gt;"")),N(A232)=0),"",IF(N(N232)&gt;0,N(N232),TODAY())-N(A232))</f>
        <v/>
      </c>
      <c r="Q232">
        <f>IF(OR(NOT(OR(A232&lt;&gt;"",B232&lt;&gt;"",C232&lt;&gt;"",F232&lt;&gt;"")),N(N232)&gt;0),"",IF(IF(N(A232)=0,"NO DATE OBSERVED; ","")&amp;IF(B232="","NO UNIT; ","")&amp;IF(AND(B232&lt;&gt;"",COUNTIF('Units'!$A$2:$A$300,B232)=0),"UNIT NOT ON LIST; ","")&amp;IF(G232="","NO EVIDENCE LINK; ","")&amp;IF(AND(H232="Yes",K232=""),"NOTICE SENT, NO COPY SAVED; ","")&amp;IF(AND(H232="Yes",N(I232)=0),"NOTICE SENT, NO DATE; ","")&amp;IF(AND(H232="Yes",J232=""),"NO DELIVERY METHOD; ","")&amp;IF(N(M232)=0,"NO FOLLOW-UP DATE; ","")&amp;IF(OR(AND(N(M232)&gt;0,TODAY()&gt;N(M232)),AND(N(M232)=0,H232="Yes",N(I232)&gt;0,TODAY()-N(I232)&gt;N('Settings'!$B$3))),"FOLLOW-UP OVERDUE; ","")&amp;IF(AND(N(A232)&gt;0,TODAY()-N(A232)&gt;N('Settings'!$B$4)),"OPEN TOO LONG; ","")&amp;IF(O232="","NOBODY HANDLING; ","")="","",LEFT(IF(N(A232)=0,"NO DATE OBSERVED; ","")&amp;IF(B232="","NO UNIT; ","")&amp;IF(AND(B232&lt;&gt;"",COUNTIF('Units'!$A$2:$A$300,B232)=0),"UNIT NOT ON LIST; ","")&amp;IF(G232="","NO EVIDENCE LINK; ","")&amp;IF(AND(H232="Yes",K232=""),"NOTICE SENT, NO COPY SAVED; ","")&amp;IF(AND(H232="Yes",N(I232)=0),"NOTICE SENT, NO DATE; ","")&amp;IF(AND(H232="Yes",J232=""),"NO DELIVERY METHOD; ","")&amp;IF(N(M232)=0,"NO FOLLOW-UP DATE; ","")&amp;IF(OR(AND(N(M232)&gt;0,TODAY()&gt;N(M232)),AND(N(M232)=0,H232="Yes",N(I232)&gt;0,TODAY()-N(I232)&gt;N('Settings'!$B$3))),"FOLLOW-UP OVERDUE; ","")&amp;IF(AND(N(A232)&gt;0,TODAY()-N(A232)&gt;N('Settings'!$B$4)),"OPEN TOO LONG; ","")&amp;IF(O232="","NOBODY HANDLING; ",""),LEN(IF(N(A232)=0,"NO DATE OBSERVED; ","")&amp;IF(B232="","NO UNIT; ","")&amp;IF(AND(B232&lt;&gt;"",COUNTIF('Units'!$A$2:$A$300,B232)=0),"UNIT NOT ON LIST; ","")&amp;IF(G232="","NO EVIDENCE LINK; ","")&amp;IF(AND(H232="Yes",K232=""),"NOTICE SENT, NO COPY SAVED; ","")&amp;IF(AND(H232="Yes",N(I232)=0),"NOTICE SENT, NO DATE; ","")&amp;IF(AND(H232="Yes",J232=""),"NO DELIVERY METHOD; ","")&amp;IF(N(M232)=0,"NO FOLLOW-UP DATE; ","")&amp;IF(OR(AND(N(M232)&gt;0,TODAY()&gt;N(M232)),AND(N(M232)=0,H232="Yes",N(I232)&gt;0,TODAY()-N(I232)&gt;N('Settings'!$B$3))),"FOLLOW-UP OVERDUE; ","")&amp;IF(AND(N(A232)&gt;0,TODAY()-N(A232)&gt;N('Settings'!$B$4)),"OPEN TOO LONG; ","")&amp;IF(O232="","NOBODY HANDLING; ",""))-2)))</f>
        <v/>
      </c>
    </row>
    <row r="233">
      <c r="A233" s="6" t="n"/>
      <c r="I233" s="6" t="n"/>
      <c r="M233" s="6" t="n"/>
      <c r="N233" s="6" t="n"/>
      <c r="P233" s="8">
        <f>IF(OR(NOT(OR(A233&lt;&gt;"",B233&lt;&gt;"",C233&lt;&gt;"",F233&lt;&gt;"")),N(A233)=0),"",IF(N(N233)&gt;0,N(N233),TODAY())-N(A233))</f>
        <v/>
      </c>
      <c r="Q233">
        <f>IF(OR(NOT(OR(A233&lt;&gt;"",B233&lt;&gt;"",C233&lt;&gt;"",F233&lt;&gt;"")),N(N233)&gt;0),"",IF(IF(N(A233)=0,"NO DATE OBSERVED; ","")&amp;IF(B233="","NO UNIT; ","")&amp;IF(AND(B233&lt;&gt;"",COUNTIF('Units'!$A$2:$A$300,B233)=0),"UNIT NOT ON LIST; ","")&amp;IF(G233="","NO EVIDENCE LINK; ","")&amp;IF(AND(H233="Yes",K233=""),"NOTICE SENT, NO COPY SAVED; ","")&amp;IF(AND(H233="Yes",N(I233)=0),"NOTICE SENT, NO DATE; ","")&amp;IF(AND(H233="Yes",J233=""),"NO DELIVERY METHOD; ","")&amp;IF(N(M233)=0,"NO FOLLOW-UP DATE; ","")&amp;IF(OR(AND(N(M233)&gt;0,TODAY()&gt;N(M233)),AND(N(M233)=0,H233="Yes",N(I233)&gt;0,TODAY()-N(I233)&gt;N('Settings'!$B$3))),"FOLLOW-UP OVERDUE; ","")&amp;IF(AND(N(A233)&gt;0,TODAY()-N(A233)&gt;N('Settings'!$B$4)),"OPEN TOO LONG; ","")&amp;IF(O233="","NOBODY HANDLING; ","")="","",LEFT(IF(N(A233)=0,"NO DATE OBSERVED; ","")&amp;IF(B233="","NO UNIT; ","")&amp;IF(AND(B233&lt;&gt;"",COUNTIF('Units'!$A$2:$A$300,B233)=0),"UNIT NOT ON LIST; ","")&amp;IF(G233="","NO EVIDENCE LINK; ","")&amp;IF(AND(H233="Yes",K233=""),"NOTICE SENT, NO COPY SAVED; ","")&amp;IF(AND(H233="Yes",N(I233)=0),"NOTICE SENT, NO DATE; ","")&amp;IF(AND(H233="Yes",J233=""),"NO DELIVERY METHOD; ","")&amp;IF(N(M233)=0,"NO FOLLOW-UP DATE; ","")&amp;IF(OR(AND(N(M233)&gt;0,TODAY()&gt;N(M233)),AND(N(M233)=0,H233="Yes",N(I233)&gt;0,TODAY()-N(I233)&gt;N('Settings'!$B$3))),"FOLLOW-UP OVERDUE; ","")&amp;IF(AND(N(A233)&gt;0,TODAY()-N(A233)&gt;N('Settings'!$B$4)),"OPEN TOO LONG; ","")&amp;IF(O233="","NOBODY HANDLING; ",""),LEN(IF(N(A233)=0,"NO DATE OBSERVED; ","")&amp;IF(B233="","NO UNIT; ","")&amp;IF(AND(B233&lt;&gt;"",COUNTIF('Units'!$A$2:$A$300,B233)=0),"UNIT NOT ON LIST; ","")&amp;IF(G233="","NO EVIDENCE LINK; ","")&amp;IF(AND(H233="Yes",K233=""),"NOTICE SENT, NO COPY SAVED; ","")&amp;IF(AND(H233="Yes",N(I233)=0),"NOTICE SENT, NO DATE; ","")&amp;IF(AND(H233="Yes",J233=""),"NO DELIVERY METHOD; ","")&amp;IF(N(M233)=0,"NO FOLLOW-UP DATE; ","")&amp;IF(OR(AND(N(M233)&gt;0,TODAY()&gt;N(M233)),AND(N(M233)=0,H233="Yes",N(I233)&gt;0,TODAY()-N(I233)&gt;N('Settings'!$B$3))),"FOLLOW-UP OVERDUE; ","")&amp;IF(AND(N(A233)&gt;0,TODAY()-N(A233)&gt;N('Settings'!$B$4)),"OPEN TOO LONG; ","")&amp;IF(O233="","NOBODY HANDLING; ",""))-2)))</f>
        <v/>
      </c>
    </row>
    <row r="234">
      <c r="A234" s="6" t="n"/>
      <c r="I234" s="6" t="n"/>
      <c r="M234" s="6" t="n"/>
      <c r="N234" s="6" t="n"/>
      <c r="P234" s="8">
        <f>IF(OR(NOT(OR(A234&lt;&gt;"",B234&lt;&gt;"",C234&lt;&gt;"",F234&lt;&gt;"")),N(A234)=0),"",IF(N(N234)&gt;0,N(N234),TODAY())-N(A234))</f>
        <v/>
      </c>
      <c r="Q234">
        <f>IF(OR(NOT(OR(A234&lt;&gt;"",B234&lt;&gt;"",C234&lt;&gt;"",F234&lt;&gt;"")),N(N234)&gt;0),"",IF(IF(N(A234)=0,"NO DATE OBSERVED; ","")&amp;IF(B234="","NO UNIT; ","")&amp;IF(AND(B234&lt;&gt;"",COUNTIF('Units'!$A$2:$A$300,B234)=0),"UNIT NOT ON LIST; ","")&amp;IF(G234="","NO EVIDENCE LINK; ","")&amp;IF(AND(H234="Yes",K234=""),"NOTICE SENT, NO COPY SAVED; ","")&amp;IF(AND(H234="Yes",N(I234)=0),"NOTICE SENT, NO DATE; ","")&amp;IF(AND(H234="Yes",J234=""),"NO DELIVERY METHOD; ","")&amp;IF(N(M234)=0,"NO FOLLOW-UP DATE; ","")&amp;IF(OR(AND(N(M234)&gt;0,TODAY()&gt;N(M234)),AND(N(M234)=0,H234="Yes",N(I234)&gt;0,TODAY()-N(I234)&gt;N('Settings'!$B$3))),"FOLLOW-UP OVERDUE; ","")&amp;IF(AND(N(A234)&gt;0,TODAY()-N(A234)&gt;N('Settings'!$B$4)),"OPEN TOO LONG; ","")&amp;IF(O234="","NOBODY HANDLING; ","")="","",LEFT(IF(N(A234)=0,"NO DATE OBSERVED; ","")&amp;IF(B234="","NO UNIT; ","")&amp;IF(AND(B234&lt;&gt;"",COUNTIF('Units'!$A$2:$A$300,B234)=0),"UNIT NOT ON LIST; ","")&amp;IF(G234="","NO EVIDENCE LINK; ","")&amp;IF(AND(H234="Yes",K234=""),"NOTICE SENT, NO COPY SAVED; ","")&amp;IF(AND(H234="Yes",N(I234)=0),"NOTICE SENT, NO DATE; ","")&amp;IF(AND(H234="Yes",J234=""),"NO DELIVERY METHOD; ","")&amp;IF(N(M234)=0,"NO FOLLOW-UP DATE; ","")&amp;IF(OR(AND(N(M234)&gt;0,TODAY()&gt;N(M234)),AND(N(M234)=0,H234="Yes",N(I234)&gt;0,TODAY()-N(I234)&gt;N('Settings'!$B$3))),"FOLLOW-UP OVERDUE; ","")&amp;IF(AND(N(A234)&gt;0,TODAY()-N(A234)&gt;N('Settings'!$B$4)),"OPEN TOO LONG; ","")&amp;IF(O234="","NOBODY HANDLING; ",""),LEN(IF(N(A234)=0,"NO DATE OBSERVED; ","")&amp;IF(B234="","NO UNIT; ","")&amp;IF(AND(B234&lt;&gt;"",COUNTIF('Units'!$A$2:$A$300,B234)=0),"UNIT NOT ON LIST; ","")&amp;IF(G234="","NO EVIDENCE LINK; ","")&amp;IF(AND(H234="Yes",K234=""),"NOTICE SENT, NO COPY SAVED; ","")&amp;IF(AND(H234="Yes",N(I234)=0),"NOTICE SENT, NO DATE; ","")&amp;IF(AND(H234="Yes",J234=""),"NO DELIVERY METHOD; ","")&amp;IF(N(M234)=0,"NO FOLLOW-UP DATE; ","")&amp;IF(OR(AND(N(M234)&gt;0,TODAY()&gt;N(M234)),AND(N(M234)=0,H234="Yes",N(I234)&gt;0,TODAY()-N(I234)&gt;N('Settings'!$B$3))),"FOLLOW-UP OVERDUE; ","")&amp;IF(AND(N(A234)&gt;0,TODAY()-N(A234)&gt;N('Settings'!$B$4)),"OPEN TOO LONG; ","")&amp;IF(O234="","NOBODY HANDLING; ",""))-2)))</f>
        <v/>
      </c>
    </row>
    <row r="235">
      <c r="A235" s="6" t="n"/>
      <c r="I235" s="6" t="n"/>
      <c r="M235" s="6" t="n"/>
      <c r="N235" s="6" t="n"/>
      <c r="P235" s="8">
        <f>IF(OR(NOT(OR(A235&lt;&gt;"",B235&lt;&gt;"",C235&lt;&gt;"",F235&lt;&gt;"")),N(A235)=0),"",IF(N(N235)&gt;0,N(N235),TODAY())-N(A235))</f>
        <v/>
      </c>
      <c r="Q235">
        <f>IF(OR(NOT(OR(A235&lt;&gt;"",B235&lt;&gt;"",C235&lt;&gt;"",F235&lt;&gt;"")),N(N235)&gt;0),"",IF(IF(N(A235)=0,"NO DATE OBSERVED; ","")&amp;IF(B235="","NO UNIT; ","")&amp;IF(AND(B235&lt;&gt;"",COUNTIF('Units'!$A$2:$A$300,B235)=0),"UNIT NOT ON LIST; ","")&amp;IF(G235="","NO EVIDENCE LINK; ","")&amp;IF(AND(H235="Yes",K235=""),"NOTICE SENT, NO COPY SAVED; ","")&amp;IF(AND(H235="Yes",N(I235)=0),"NOTICE SENT, NO DATE; ","")&amp;IF(AND(H235="Yes",J235=""),"NO DELIVERY METHOD; ","")&amp;IF(N(M235)=0,"NO FOLLOW-UP DATE; ","")&amp;IF(OR(AND(N(M235)&gt;0,TODAY()&gt;N(M235)),AND(N(M235)=0,H235="Yes",N(I235)&gt;0,TODAY()-N(I235)&gt;N('Settings'!$B$3))),"FOLLOW-UP OVERDUE; ","")&amp;IF(AND(N(A235)&gt;0,TODAY()-N(A235)&gt;N('Settings'!$B$4)),"OPEN TOO LONG; ","")&amp;IF(O235="","NOBODY HANDLING; ","")="","",LEFT(IF(N(A235)=0,"NO DATE OBSERVED; ","")&amp;IF(B235="","NO UNIT; ","")&amp;IF(AND(B235&lt;&gt;"",COUNTIF('Units'!$A$2:$A$300,B235)=0),"UNIT NOT ON LIST; ","")&amp;IF(G235="","NO EVIDENCE LINK; ","")&amp;IF(AND(H235="Yes",K235=""),"NOTICE SENT, NO COPY SAVED; ","")&amp;IF(AND(H235="Yes",N(I235)=0),"NOTICE SENT, NO DATE; ","")&amp;IF(AND(H235="Yes",J235=""),"NO DELIVERY METHOD; ","")&amp;IF(N(M235)=0,"NO FOLLOW-UP DATE; ","")&amp;IF(OR(AND(N(M235)&gt;0,TODAY()&gt;N(M235)),AND(N(M235)=0,H235="Yes",N(I235)&gt;0,TODAY()-N(I235)&gt;N('Settings'!$B$3))),"FOLLOW-UP OVERDUE; ","")&amp;IF(AND(N(A235)&gt;0,TODAY()-N(A235)&gt;N('Settings'!$B$4)),"OPEN TOO LONG; ","")&amp;IF(O235="","NOBODY HANDLING; ",""),LEN(IF(N(A235)=0,"NO DATE OBSERVED; ","")&amp;IF(B235="","NO UNIT; ","")&amp;IF(AND(B235&lt;&gt;"",COUNTIF('Units'!$A$2:$A$300,B235)=0),"UNIT NOT ON LIST; ","")&amp;IF(G235="","NO EVIDENCE LINK; ","")&amp;IF(AND(H235="Yes",K235=""),"NOTICE SENT, NO COPY SAVED; ","")&amp;IF(AND(H235="Yes",N(I235)=0),"NOTICE SENT, NO DATE; ","")&amp;IF(AND(H235="Yes",J235=""),"NO DELIVERY METHOD; ","")&amp;IF(N(M235)=0,"NO FOLLOW-UP DATE; ","")&amp;IF(OR(AND(N(M235)&gt;0,TODAY()&gt;N(M235)),AND(N(M235)=0,H235="Yes",N(I235)&gt;0,TODAY()-N(I235)&gt;N('Settings'!$B$3))),"FOLLOW-UP OVERDUE; ","")&amp;IF(AND(N(A235)&gt;0,TODAY()-N(A235)&gt;N('Settings'!$B$4)),"OPEN TOO LONG; ","")&amp;IF(O235="","NOBODY HANDLING; ",""))-2)))</f>
        <v/>
      </c>
    </row>
    <row r="236">
      <c r="A236" s="6" t="n"/>
      <c r="I236" s="6" t="n"/>
      <c r="M236" s="6" t="n"/>
      <c r="N236" s="6" t="n"/>
      <c r="P236" s="8">
        <f>IF(OR(NOT(OR(A236&lt;&gt;"",B236&lt;&gt;"",C236&lt;&gt;"",F236&lt;&gt;"")),N(A236)=0),"",IF(N(N236)&gt;0,N(N236),TODAY())-N(A236))</f>
        <v/>
      </c>
      <c r="Q236">
        <f>IF(OR(NOT(OR(A236&lt;&gt;"",B236&lt;&gt;"",C236&lt;&gt;"",F236&lt;&gt;"")),N(N236)&gt;0),"",IF(IF(N(A236)=0,"NO DATE OBSERVED; ","")&amp;IF(B236="","NO UNIT; ","")&amp;IF(AND(B236&lt;&gt;"",COUNTIF('Units'!$A$2:$A$300,B236)=0),"UNIT NOT ON LIST; ","")&amp;IF(G236="","NO EVIDENCE LINK; ","")&amp;IF(AND(H236="Yes",K236=""),"NOTICE SENT, NO COPY SAVED; ","")&amp;IF(AND(H236="Yes",N(I236)=0),"NOTICE SENT, NO DATE; ","")&amp;IF(AND(H236="Yes",J236=""),"NO DELIVERY METHOD; ","")&amp;IF(N(M236)=0,"NO FOLLOW-UP DATE; ","")&amp;IF(OR(AND(N(M236)&gt;0,TODAY()&gt;N(M236)),AND(N(M236)=0,H236="Yes",N(I236)&gt;0,TODAY()-N(I236)&gt;N('Settings'!$B$3))),"FOLLOW-UP OVERDUE; ","")&amp;IF(AND(N(A236)&gt;0,TODAY()-N(A236)&gt;N('Settings'!$B$4)),"OPEN TOO LONG; ","")&amp;IF(O236="","NOBODY HANDLING; ","")="","",LEFT(IF(N(A236)=0,"NO DATE OBSERVED; ","")&amp;IF(B236="","NO UNIT; ","")&amp;IF(AND(B236&lt;&gt;"",COUNTIF('Units'!$A$2:$A$300,B236)=0),"UNIT NOT ON LIST; ","")&amp;IF(G236="","NO EVIDENCE LINK; ","")&amp;IF(AND(H236="Yes",K236=""),"NOTICE SENT, NO COPY SAVED; ","")&amp;IF(AND(H236="Yes",N(I236)=0),"NOTICE SENT, NO DATE; ","")&amp;IF(AND(H236="Yes",J236=""),"NO DELIVERY METHOD; ","")&amp;IF(N(M236)=0,"NO FOLLOW-UP DATE; ","")&amp;IF(OR(AND(N(M236)&gt;0,TODAY()&gt;N(M236)),AND(N(M236)=0,H236="Yes",N(I236)&gt;0,TODAY()-N(I236)&gt;N('Settings'!$B$3))),"FOLLOW-UP OVERDUE; ","")&amp;IF(AND(N(A236)&gt;0,TODAY()-N(A236)&gt;N('Settings'!$B$4)),"OPEN TOO LONG; ","")&amp;IF(O236="","NOBODY HANDLING; ",""),LEN(IF(N(A236)=0,"NO DATE OBSERVED; ","")&amp;IF(B236="","NO UNIT; ","")&amp;IF(AND(B236&lt;&gt;"",COUNTIF('Units'!$A$2:$A$300,B236)=0),"UNIT NOT ON LIST; ","")&amp;IF(G236="","NO EVIDENCE LINK; ","")&amp;IF(AND(H236="Yes",K236=""),"NOTICE SENT, NO COPY SAVED; ","")&amp;IF(AND(H236="Yes",N(I236)=0),"NOTICE SENT, NO DATE; ","")&amp;IF(AND(H236="Yes",J236=""),"NO DELIVERY METHOD; ","")&amp;IF(N(M236)=0,"NO FOLLOW-UP DATE; ","")&amp;IF(OR(AND(N(M236)&gt;0,TODAY()&gt;N(M236)),AND(N(M236)=0,H236="Yes",N(I236)&gt;0,TODAY()-N(I236)&gt;N('Settings'!$B$3))),"FOLLOW-UP OVERDUE; ","")&amp;IF(AND(N(A236)&gt;0,TODAY()-N(A236)&gt;N('Settings'!$B$4)),"OPEN TOO LONG; ","")&amp;IF(O236="","NOBODY HANDLING; ",""))-2)))</f>
        <v/>
      </c>
    </row>
    <row r="237">
      <c r="A237" s="6" t="n"/>
      <c r="I237" s="6" t="n"/>
      <c r="M237" s="6" t="n"/>
      <c r="N237" s="6" t="n"/>
      <c r="P237" s="8">
        <f>IF(OR(NOT(OR(A237&lt;&gt;"",B237&lt;&gt;"",C237&lt;&gt;"",F237&lt;&gt;"")),N(A237)=0),"",IF(N(N237)&gt;0,N(N237),TODAY())-N(A237))</f>
        <v/>
      </c>
      <c r="Q237">
        <f>IF(OR(NOT(OR(A237&lt;&gt;"",B237&lt;&gt;"",C237&lt;&gt;"",F237&lt;&gt;"")),N(N237)&gt;0),"",IF(IF(N(A237)=0,"NO DATE OBSERVED; ","")&amp;IF(B237="","NO UNIT; ","")&amp;IF(AND(B237&lt;&gt;"",COUNTIF('Units'!$A$2:$A$300,B237)=0),"UNIT NOT ON LIST; ","")&amp;IF(G237="","NO EVIDENCE LINK; ","")&amp;IF(AND(H237="Yes",K237=""),"NOTICE SENT, NO COPY SAVED; ","")&amp;IF(AND(H237="Yes",N(I237)=0),"NOTICE SENT, NO DATE; ","")&amp;IF(AND(H237="Yes",J237=""),"NO DELIVERY METHOD; ","")&amp;IF(N(M237)=0,"NO FOLLOW-UP DATE; ","")&amp;IF(OR(AND(N(M237)&gt;0,TODAY()&gt;N(M237)),AND(N(M237)=0,H237="Yes",N(I237)&gt;0,TODAY()-N(I237)&gt;N('Settings'!$B$3))),"FOLLOW-UP OVERDUE; ","")&amp;IF(AND(N(A237)&gt;0,TODAY()-N(A237)&gt;N('Settings'!$B$4)),"OPEN TOO LONG; ","")&amp;IF(O237="","NOBODY HANDLING; ","")="","",LEFT(IF(N(A237)=0,"NO DATE OBSERVED; ","")&amp;IF(B237="","NO UNIT; ","")&amp;IF(AND(B237&lt;&gt;"",COUNTIF('Units'!$A$2:$A$300,B237)=0),"UNIT NOT ON LIST; ","")&amp;IF(G237="","NO EVIDENCE LINK; ","")&amp;IF(AND(H237="Yes",K237=""),"NOTICE SENT, NO COPY SAVED; ","")&amp;IF(AND(H237="Yes",N(I237)=0),"NOTICE SENT, NO DATE; ","")&amp;IF(AND(H237="Yes",J237=""),"NO DELIVERY METHOD; ","")&amp;IF(N(M237)=0,"NO FOLLOW-UP DATE; ","")&amp;IF(OR(AND(N(M237)&gt;0,TODAY()&gt;N(M237)),AND(N(M237)=0,H237="Yes",N(I237)&gt;0,TODAY()-N(I237)&gt;N('Settings'!$B$3))),"FOLLOW-UP OVERDUE; ","")&amp;IF(AND(N(A237)&gt;0,TODAY()-N(A237)&gt;N('Settings'!$B$4)),"OPEN TOO LONG; ","")&amp;IF(O237="","NOBODY HANDLING; ",""),LEN(IF(N(A237)=0,"NO DATE OBSERVED; ","")&amp;IF(B237="","NO UNIT; ","")&amp;IF(AND(B237&lt;&gt;"",COUNTIF('Units'!$A$2:$A$300,B237)=0),"UNIT NOT ON LIST; ","")&amp;IF(G237="","NO EVIDENCE LINK; ","")&amp;IF(AND(H237="Yes",K237=""),"NOTICE SENT, NO COPY SAVED; ","")&amp;IF(AND(H237="Yes",N(I237)=0),"NOTICE SENT, NO DATE; ","")&amp;IF(AND(H237="Yes",J237=""),"NO DELIVERY METHOD; ","")&amp;IF(N(M237)=0,"NO FOLLOW-UP DATE; ","")&amp;IF(OR(AND(N(M237)&gt;0,TODAY()&gt;N(M237)),AND(N(M237)=0,H237="Yes",N(I237)&gt;0,TODAY()-N(I237)&gt;N('Settings'!$B$3))),"FOLLOW-UP OVERDUE; ","")&amp;IF(AND(N(A237)&gt;0,TODAY()-N(A237)&gt;N('Settings'!$B$4)),"OPEN TOO LONG; ","")&amp;IF(O237="","NOBODY HANDLING; ",""))-2)))</f>
        <v/>
      </c>
    </row>
    <row r="238">
      <c r="A238" s="6" t="n"/>
      <c r="I238" s="6" t="n"/>
      <c r="M238" s="6" t="n"/>
      <c r="N238" s="6" t="n"/>
      <c r="P238" s="8">
        <f>IF(OR(NOT(OR(A238&lt;&gt;"",B238&lt;&gt;"",C238&lt;&gt;"",F238&lt;&gt;"")),N(A238)=0),"",IF(N(N238)&gt;0,N(N238),TODAY())-N(A238))</f>
        <v/>
      </c>
      <c r="Q238">
        <f>IF(OR(NOT(OR(A238&lt;&gt;"",B238&lt;&gt;"",C238&lt;&gt;"",F238&lt;&gt;"")),N(N238)&gt;0),"",IF(IF(N(A238)=0,"NO DATE OBSERVED; ","")&amp;IF(B238="","NO UNIT; ","")&amp;IF(AND(B238&lt;&gt;"",COUNTIF('Units'!$A$2:$A$300,B238)=0),"UNIT NOT ON LIST; ","")&amp;IF(G238="","NO EVIDENCE LINK; ","")&amp;IF(AND(H238="Yes",K238=""),"NOTICE SENT, NO COPY SAVED; ","")&amp;IF(AND(H238="Yes",N(I238)=0),"NOTICE SENT, NO DATE; ","")&amp;IF(AND(H238="Yes",J238=""),"NO DELIVERY METHOD; ","")&amp;IF(N(M238)=0,"NO FOLLOW-UP DATE; ","")&amp;IF(OR(AND(N(M238)&gt;0,TODAY()&gt;N(M238)),AND(N(M238)=0,H238="Yes",N(I238)&gt;0,TODAY()-N(I238)&gt;N('Settings'!$B$3))),"FOLLOW-UP OVERDUE; ","")&amp;IF(AND(N(A238)&gt;0,TODAY()-N(A238)&gt;N('Settings'!$B$4)),"OPEN TOO LONG; ","")&amp;IF(O238="","NOBODY HANDLING; ","")="","",LEFT(IF(N(A238)=0,"NO DATE OBSERVED; ","")&amp;IF(B238="","NO UNIT; ","")&amp;IF(AND(B238&lt;&gt;"",COUNTIF('Units'!$A$2:$A$300,B238)=0),"UNIT NOT ON LIST; ","")&amp;IF(G238="","NO EVIDENCE LINK; ","")&amp;IF(AND(H238="Yes",K238=""),"NOTICE SENT, NO COPY SAVED; ","")&amp;IF(AND(H238="Yes",N(I238)=0),"NOTICE SENT, NO DATE; ","")&amp;IF(AND(H238="Yes",J238=""),"NO DELIVERY METHOD; ","")&amp;IF(N(M238)=0,"NO FOLLOW-UP DATE; ","")&amp;IF(OR(AND(N(M238)&gt;0,TODAY()&gt;N(M238)),AND(N(M238)=0,H238="Yes",N(I238)&gt;0,TODAY()-N(I238)&gt;N('Settings'!$B$3))),"FOLLOW-UP OVERDUE; ","")&amp;IF(AND(N(A238)&gt;0,TODAY()-N(A238)&gt;N('Settings'!$B$4)),"OPEN TOO LONG; ","")&amp;IF(O238="","NOBODY HANDLING; ",""),LEN(IF(N(A238)=0,"NO DATE OBSERVED; ","")&amp;IF(B238="","NO UNIT; ","")&amp;IF(AND(B238&lt;&gt;"",COUNTIF('Units'!$A$2:$A$300,B238)=0),"UNIT NOT ON LIST; ","")&amp;IF(G238="","NO EVIDENCE LINK; ","")&amp;IF(AND(H238="Yes",K238=""),"NOTICE SENT, NO COPY SAVED; ","")&amp;IF(AND(H238="Yes",N(I238)=0),"NOTICE SENT, NO DATE; ","")&amp;IF(AND(H238="Yes",J238=""),"NO DELIVERY METHOD; ","")&amp;IF(N(M238)=0,"NO FOLLOW-UP DATE; ","")&amp;IF(OR(AND(N(M238)&gt;0,TODAY()&gt;N(M238)),AND(N(M238)=0,H238="Yes",N(I238)&gt;0,TODAY()-N(I238)&gt;N('Settings'!$B$3))),"FOLLOW-UP OVERDUE; ","")&amp;IF(AND(N(A238)&gt;0,TODAY()-N(A238)&gt;N('Settings'!$B$4)),"OPEN TOO LONG; ","")&amp;IF(O238="","NOBODY HANDLING; ",""))-2)))</f>
        <v/>
      </c>
    </row>
    <row r="239">
      <c r="A239" s="6" t="n"/>
      <c r="I239" s="6" t="n"/>
      <c r="M239" s="6" t="n"/>
      <c r="N239" s="6" t="n"/>
      <c r="P239" s="8">
        <f>IF(OR(NOT(OR(A239&lt;&gt;"",B239&lt;&gt;"",C239&lt;&gt;"",F239&lt;&gt;"")),N(A239)=0),"",IF(N(N239)&gt;0,N(N239),TODAY())-N(A239))</f>
        <v/>
      </c>
      <c r="Q239">
        <f>IF(OR(NOT(OR(A239&lt;&gt;"",B239&lt;&gt;"",C239&lt;&gt;"",F239&lt;&gt;"")),N(N239)&gt;0),"",IF(IF(N(A239)=0,"NO DATE OBSERVED; ","")&amp;IF(B239="","NO UNIT; ","")&amp;IF(AND(B239&lt;&gt;"",COUNTIF('Units'!$A$2:$A$300,B239)=0),"UNIT NOT ON LIST; ","")&amp;IF(G239="","NO EVIDENCE LINK; ","")&amp;IF(AND(H239="Yes",K239=""),"NOTICE SENT, NO COPY SAVED; ","")&amp;IF(AND(H239="Yes",N(I239)=0),"NOTICE SENT, NO DATE; ","")&amp;IF(AND(H239="Yes",J239=""),"NO DELIVERY METHOD; ","")&amp;IF(N(M239)=0,"NO FOLLOW-UP DATE; ","")&amp;IF(OR(AND(N(M239)&gt;0,TODAY()&gt;N(M239)),AND(N(M239)=0,H239="Yes",N(I239)&gt;0,TODAY()-N(I239)&gt;N('Settings'!$B$3))),"FOLLOW-UP OVERDUE; ","")&amp;IF(AND(N(A239)&gt;0,TODAY()-N(A239)&gt;N('Settings'!$B$4)),"OPEN TOO LONG; ","")&amp;IF(O239="","NOBODY HANDLING; ","")="","",LEFT(IF(N(A239)=0,"NO DATE OBSERVED; ","")&amp;IF(B239="","NO UNIT; ","")&amp;IF(AND(B239&lt;&gt;"",COUNTIF('Units'!$A$2:$A$300,B239)=0),"UNIT NOT ON LIST; ","")&amp;IF(G239="","NO EVIDENCE LINK; ","")&amp;IF(AND(H239="Yes",K239=""),"NOTICE SENT, NO COPY SAVED; ","")&amp;IF(AND(H239="Yes",N(I239)=0),"NOTICE SENT, NO DATE; ","")&amp;IF(AND(H239="Yes",J239=""),"NO DELIVERY METHOD; ","")&amp;IF(N(M239)=0,"NO FOLLOW-UP DATE; ","")&amp;IF(OR(AND(N(M239)&gt;0,TODAY()&gt;N(M239)),AND(N(M239)=0,H239="Yes",N(I239)&gt;0,TODAY()-N(I239)&gt;N('Settings'!$B$3))),"FOLLOW-UP OVERDUE; ","")&amp;IF(AND(N(A239)&gt;0,TODAY()-N(A239)&gt;N('Settings'!$B$4)),"OPEN TOO LONG; ","")&amp;IF(O239="","NOBODY HANDLING; ",""),LEN(IF(N(A239)=0,"NO DATE OBSERVED; ","")&amp;IF(B239="","NO UNIT; ","")&amp;IF(AND(B239&lt;&gt;"",COUNTIF('Units'!$A$2:$A$300,B239)=0),"UNIT NOT ON LIST; ","")&amp;IF(G239="","NO EVIDENCE LINK; ","")&amp;IF(AND(H239="Yes",K239=""),"NOTICE SENT, NO COPY SAVED; ","")&amp;IF(AND(H239="Yes",N(I239)=0),"NOTICE SENT, NO DATE; ","")&amp;IF(AND(H239="Yes",J239=""),"NO DELIVERY METHOD; ","")&amp;IF(N(M239)=0,"NO FOLLOW-UP DATE; ","")&amp;IF(OR(AND(N(M239)&gt;0,TODAY()&gt;N(M239)),AND(N(M239)=0,H239="Yes",N(I239)&gt;0,TODAY()-N(I239)&gt;N('Settings'!$B$3))),"FOLLOW-UP OVERDUE; ","")&amp;IF(AND(N(A239)&gt;0,TODAY()-N(A239)&gt;N('Settings'!$B$4)),"OPEN TOO LONG; ","")&amp;IF(O239="","NOBODY HANDLING; ",""))-2)))</f>
        <v/>
      </c>
    </row>
    <row r="240">
      <c r="A240" s="6" t="n"/>
      <c r="I240" s="6" t="n"/>
      <c r="M240" s="6" t="n"/>
      <c r="N240" s="6" t="n"/>
      <c r="P240" s="8">
        <f>IF(OR(NOT(OR(A240&lt;&gt;"",B240&lt;&gt;"",C240&lt;&gt;"",F240&lt;&gt;"")),N(A240)=0),"",IF(N(N240)&gt;0,N(N240),TODAY())-N(A240))</f>
        <v/>
      </c>
      <c r="Q240">
        <f>IF(OR(NOT(OR(A240&lt;&gt;"",B240&lt;&gt;"",C240&lt;&gt;"",F240&lt;&gt;"")),N(N240)&gt;0),"",IF(IF(N(A240)=0,"NO DATE OBSERVED; ","")&amp;IF(B240="","NO UNIT; ","")&amp;IF(AND(B240&lt;&gt;"",COUNTIF('Units'!$A$2:$A$300,B240)=0),"UNIT NOT ON LIST; ","")&amp;IF(G240="","NO EVIDENCE LINK; ","")&amp;IF(AND(H240="Yes",K240=""),"NOTICE SENT, NO COPY SAVED; ","")&amp;IF(AND(H240="Yes",N(I240)=0),"NOTICE SENT, NO DATE; ","")&amp;IF(AND(H240="Yes",J240=""),"NO DELIVERY METHOD; ","")&amp;IF(N(M240)=0,"NO FOLLOW-UP DATE; ","")&amp;IF(OR(AND(N(M240)&gt;0,TODAY()&gt;N(M240)),AND(N(M240)=0,H240="Yes",N(I240)&gt;0,TODAY()-N(I240)&gt;N('Settings'!$B$3))),"FOLLOW-UP OVERDUE; ","")&amp;IF(AND(N(A240)&gt;0,TODAY()-N(A240)&gt;N('Settings'!$B$4)),"OPEN TOO LONG; ","")&amp;IF(O240="","NOBODY HANDLING; ","")="","",LEFT(IF(N(A240)=0,"NO DATE OBSERVED; ","")&amp;IF(B240="","NO UNIT; ","")&amp;IF(AND(B240&lt;&gt;"",COUNTIF('Units'!$A$2:$A$300,B240)=0),"UNIT NOT ON LIST; ","")&amp;IF(G240="","NO EVIDENCE LINK; ","")&amp;IF(AND(H240="Yes",K240=""),"NOTICE SENT, NO COPY SAVED; ","")&amp;IF(AND(H240="Yes",N(I240)=0),"NOTICE SENT, NO DATE; ","")&amp;IF(AND(H240="Yes",J240=""),"NO DELIVERY METHOD; ","")&amp;IF(N(M240)=0,"NO FOLLOW-UP DATE; ","")&amp;IF(OR(AND(N(M240)&gt;0,TODAY()&gt;N(M240)),AND(N(M240)=0,H240="Yes",N(I240)&gt;0,TODAY()-N(I240)&gt;N('Settings'!$B$3))),"FOLLOW-UP OVERDUE; ","")&amp;IF(AND(N(A240)&gt;0,TODAY()-N(A240)&gt;N('Settings'!$B$4)),"OPEN TOO LONG; ","")&amp;IF(O240="","NOBODY HANDLING; ",""),LEN(IF(N(A240)=0,"NO DATE OBSERVED; ","")&amp;IF(B240="","NO UNIT; ","")&amp;IF(AND(B240&lt;&gt;"",COUNTIF('Units'!$A$2:$A$300,B240)=0),"UNIT NOT ON LIST; ","")&amp;IF(G240="","NO EVIDENCE LINK; ","")&amp;IF(AND(H240="Yes",K240=""),"NOTICE SENT, NO COPY SAVED; ","")&amp;IF(AND(H240="Yes",N(I240)=0),"NOTICE SENT, NO DATE; ","")&amp;IF(AND(H240="Yes",J240=""),"NO DELIVERY METHOD; ","")&amp;IF(N(M240)=0,"NO FOLLOW-UP DATE; ","")&amp;IF(OR(AND(N(M240)&gt;0,TODAY()&gt;N(M240)),AND(N(M240)=0,H240="Yes",N(I240)&gt;0,TODAY()-N(I240)&gt;N('Settings'!$B$3))),"FOLLOW-UP OVERDUE; ","")&amp;IF(AND(N(A240)&gt;0,TODAY()-N(A240)&gt;N('Settings'!$B$4)),"OPEN TOO LONG; ","")&amp;IF(O240="","NOBODY HANDLING; ",""))-2)))</f>
        <v/>
      </c>
    </row>
    <row r="241">
      <c r="A241" s="6" t="n"/>
      <c r="I241" s="6" t="n"/>
      <c r="M241" s="6" t="n"/>
      <c r="N241" s="6" t="n"/>
      <c r="P241" s="8">
        <f>IF(OR(NOT(OR(A241&lt;&gt;"",B241&lt;&gt;"",C241&lt;&gt;"",F241&lt;&gt;"")),N(A241)=0),"",IF(N(N241)&gt;0,N(N241),TODAY())-N(A241))</f>
        <v/>
      </c>
      <c r="Q241">
        <f>IF(OR(NOT(OR(A241&lt;&gt;"",B241&lt;&gt;"",C241&lt;&gt;"",F241&lt;&gt;"")),N(N241)&gt;0),"",IF(IF(N(A241)=0,"NO DATE OBSERVED; ","")&amp;IF(B241="","NO UNIT; ","")&amp;IF(AND(B241&lt;&gt;"",COUNTIF('Units'!$A$2:$A$300,B241)=0),"UNIT NOT ON LIST; ","")&amp;IF(G241="","NO EVIDENCE LINK; ","")&amp;IF(AND(H241="Yes",K241=""),"NOTICE SENT, NO COPY SAVED; ","")&amp;IF(AND(H241="Yes",N(I241)=0),"NOTICE SENT, NO DATE; ","")&amp;IF(AND(H241="Yes",J241=""),"NO DELIVERY METHOD; ","")&amp;IF(N(M241)=0,"NO FOLLOW-UP DATE; ","")&amp;IF(OR(AND(N(M241)&gt;0,TODAY()&gt;N(M241)),AND(N(M241)=0,H241="Yes",N(I241)&gt;0,TODAY()-N(I241)&gt;N('Settings'!$B$3))),"FOLLOW-UP OVERDUE; ","")&amp;IF(AND(N(A241)&gt;0,TODAY()-N(A241)&gt;N('Settings'!$B$4)),"OPEN TOO LONG; ","")&amp;IF(O241="","NOBODY HANDLING; ","")="","",LEFT(IF(N(A241)=0,"NO DATE OBSERVED; ","")&amp;IF(B241="","NO UNIT; ","")&amp;IF(AND(B241&lt;&gt;"",COUNTIF('Units'!$A$2:$A$300,B241)=0),"UNIT NOT ON LIST; ","")&amp;IF(G241="","NO EVIDENCE LINK; ","")&amp;IF(AND(H241="Yes",K241=""),"NOTICE SENT, NO COPY SAVED; ","")&amp;IF(AND(H241="Yes",N(I241)=0),"NOTICE SENT, NO DATE; ","")&amp;IF(AND(H241="Yes",J241=""),"NO DELIVERY METHOD; ","")&amp;IF(N(M241)=0,"NO FOLLOW-UP DATE; ","")&amp;IF(OR(AND(N(M241)&gt;0,TODAY()&gt;N(M241)),AND(N(M241)=0,H241="Yes",N(I241)&gt;0,TODAY()-N(I241)&gt;N('Settings'!$B$3))),"FOLLOW-UP OVERDUE; ","")&amp;IF(AND(N(A241)&gt;0,TODAY()-N(A241)&gt;N('Settings'!$B$4)),"OPEN TOO LONG; ","")&amp;IF(O241="","NOBODY HANDLING; ",""),LEN(IF(N(A241)=0,"NO DATE OBSERVED; ","")&amp;IF(B241="","NO UNIT; ","")&amp;IF(AND(B241&lt;&gt;"",COUNTIF('Units'!$A$2:$A$300,B241)=0),"UNIT NOT ON LIST; ","")&amp;IF(G241="","NO EVIDENCE LINK; ","")&amp;IF(AND(H241="Yes",K241=""),"NOTICE SENT, NO COPY SAVED; ","")&amp;IF(AND(H241="Yes",N(I241)=0),"NOTICE SENT, NO DATE; ","")&amp;IF(AND(H241="Yes",J241=""),"NO DELIVERY METHOD; ","")&amp;IF(N(M241)=0,"NO FOLLOW-UP DATE; ","")&amp;IF(OR(AND(N(M241)&gt;0,TODAY()&gt;N(M241)),AND(N(M241)=0,H241="Yes",N(I241)&gt;0,TODAY()-N(I241)&gt;N('Settings'!$B$3))),"FOLLOW-UP OVERDUE; ","")&amp;IF(AND(N(A241)&gt;0,TODAY()-N(A241)&gt;N('Settings'!$B$4)),"OPEN TOO LONG; ","")&amp;IF(O241="","NOBODY HANDLING; ",""))-2)))</f>
        <v/>
      </c>
    </row>
    <row r="242">
      <c r="A242" s="6" t="n"/>
      <c r="I242" s="6" t="n"/>
      <c r="M242" s="6" t="n"/>
      <c r="N242" s="6" t="n"/>
      <c r="P242" s="8">
        <f>IF(OR(NOT(OR(A242&lt;&gt;"",B242&lt;&gt;"",C242&lt;&gt;"",F242&lt;&gt;"")),N(A242)=0),"",IF(N(N242)&gt;0,N(N242),TODAY())-N(A242))</f>
        <v/>
      </c>
      <c r="Q242">
        <f>IF(OR(NOT(OR(A242&lt;&gt;"",B242&lt;&gt;"",C242&lt;&gt;"",F242&lt;&gt;"")),N(N242)&gt;0),"",IF(IF(N(A242)=0,"NO DATE OBSERVED; ","")&amp;IF(B242="","NO UNIT; ","")&amp;IF(AND(B242&lt;&gt;"",COUNTIF('Units'!$A$2:$A$300,B242)=0),"UNIT NOT ON LIST; ","")&amp;IF(G242="","NO EVIDENCE LINK; ","")&amp;IF(AND(H242="Yes",K242=""),"NOTICE SENT, NO COPY SAVED; ","")&amp;IF(AND(H242="Yes",N(I242)=0),"NOTICE SENT, NO DATE; ","")&amp;IF(AND(H242="Yes",J242=""),"NO DELIVERY METHOD; ","")&amp;IF(N(M242)=0,"NO FOLLOW-UP DATE; ","")&amp;IF(OR(AND(N(M242)&gt;0,TODAY()&gt;N(M242)),AND(N(M242)=0,H242="Yes",N(I242)&gt;0,TODAY()-N(I242)&gt;N('Settings'!$B$3))),"FOLLOW-UP OVERDUE; ","")&amp;IF(AND(N(A242)&gt;0,TODAY()-N(A242)&gt;N('Settings'!$B$4)),"OPEN TOO LONG; ","")&amp;IF(O242="","NOBODY HANDLING; ","")="","",LEFT(IF(N(A242)=0,"NO DATE OBSERVED; ","")&amp;IF(B242="","NO UNIT; ","")&amp;IF(AND(B242&lt;&gt;"",COUNTIF('Units'!$A$2:$A$300,B242)=0),"UNIT NOT ON LIST; ","")&amp;IF(G242="","NO EVIDENCE LINK; ","")&amp;IF(AND(H242="Yes",K242=""),"NOTICE SENT, NO COPY SAVED; ","")&amp;IF(AND(H242="Yes",N(I242)=0),"NOTICE SENT, NO DATE; ","")&amp;IF(AND(H242="Yes",J242=""),"NO DELIVERY METHOD; ","")&amp;IF(N(M242)=0,"NO FOLLOW-UP DATE; ","")&amp;IF(OR(AND(N(M242)&gt;0,TODAY()&gt;N(M242)),AND(N(M242)=0,H242="Yes",N(I242)&gt;0,TODAY()-N(I242)&gt;N('Settings'!$B$3))),"FOLLOW-UP OVERDUE; ","")&amp;IF(AND(N(A242)&gt;0,TODAY()-N(A242)&gt;N('Settings'!$B$4)),"OPEN TOO LONG; ","")&amp;IF(O242="","NOBODY HANDLING; ",""),LEN(IF(N(A242)=0,"NO DATE OBSERVED; ","")&amp;IF(B242="","NO UNIT; ","")&amp;IF(AND(B242&lt;&gt;"",COUNTIF('Units'!$A$2:$A$300,B242)=0),"UNIT NOT ON LIST; ","")&amp;IF(G242="","NO EVIDENCE LINK; ","")&amp;IF(AND(H242="Yes",K242=""),"NOTICE SENT, NO COPY SAVED; ","")&amp;IF(AND(H242="Yes",N(I242)=0),"NOTICE SENT, NO DATE; ","")&amp;IF(AND(H242="Yes",J242=""),"NO DELIVERY METHOD; ","")&amp;IF(N(M242)=0,"NO FOLLOW-UP DATE; ","")&amp;IF(OR(AND(N(M242)&gt;0,TODAY()&gt;N(M242)),AND(N(M242)=0,H242="Yes",N(I242)&gt;0,TODAY()-N(I242)&gt;N('Settings'!$B$3))),"FOLLOW-UP OVERDUE; ","")&amp;IF(AND(N(A242)&gt;0,TODAY()-N(A242)&gt;N('Settings'!$B$4)),"OPEN TOO LONG; ","")&amp;IF(O242="","NOBODY HANDLING; ",""))-2)))</f>
        <v/>
      </c>
    </row>
    <row r="243">
      <c r="A243" s="6" t="n"/>
      <c r="I243" s="6" t="n"/>
      <c r="M243" s="6" t="n"/>
      <c r="N243" s="6" t="n"/>
      <c r="P243" s="8">
        <f>IF(OR(NOT(OR(A243&lt;&gt;"",B243&lt;&gt;"",C243&lt;&gt;"",F243&lt;&gt;"")),N(A243)=0),"",IF(N(N243)&gt;0,N(N243),TODAY())-N(A243))</f>
        <v/>
      </c>
      <c r="Q243">
        <f>IF(OR(NOT(OR(A243&lt;&gt;"",B243&lt;&gt;"",C243&lt;&gt;"",F243&lt;&gt;"")),N(N243)&gt;0),"",IF(IF(N(A243)=0,"NO DATE OBSERVED; ","")&amp;IF(B243="","NO UNIT; ","")&amp;IF(AND(B243&lt;&gt;"",COUNTIF('Units'!$A$2:$A$300,B243)=0),"UNIT NOT ON LIST; ","")&amp;IF(G243="","NO EVIDENCE LINK; ","")&amp;IF(AND(H243="Yes",K243=""),"NOTICE SENT, NO COPY SAVED; ","")&amp;IF(AND(H243="Yes",N(I243)=0),"NOTICE SENT, NO DATE; ","")&amp;IF(AND(H243="Yes",J243=""),"NO DELIVERY METHOD; ","")&amp;IF(N(M243)=0,"NO FOLLOW-UP DATE; ","")&amp;IF(OR(AND(N(M243)&gt;0,TODAY()&gt;N(M243)),AND(N(M243)=0,H243="Yes",N(I243)&gt;0,TODAY()-N(I243)&gt;N('Settings'!$B$3))),"FOLLOW-UP OVERDUE; ","")&amp;IF(AND(N(A243)&gt;0,TODAY()-N(A243)&gt;N('Settings'!$B$4)),"OPEN TOO LONG; ","")&amp;IF(O243="","NOBODY HANDLING; ","")="","",LEFT(IF(N(A243)=0,"NO DATE OBSERVED; ","")&amp;IF(B243="","NO UNIT; ","")&amp;IF(AND(B243&lt;&gt;"",COUNTIF('Units'!$A$2:$A$300,B243)=0),"UNIT NOT ON LIST; ","")&amp;IF(G243="","NO EVIDENCE LINK; ","")&amp;IF(AND(H243="Yes",K243=""),"NOTICE SENT, NO COPY SAVED; ","")&amp;IF(AND(H243="Yes",N(I243)=0),"NOTICE SENT, NO DATE; ","")&amp;IF(AND(H243="Yes",J243=""),"NO DELIVERY METHOD; ","")&amp;IF(N(M243)=0,"NO FOLLOW-UP DATE; ","")&amp;IF(OR(AND(N(M243)&gt;0,TODAY()&gt;N(M243)),AND(N(M243)=0,H243="Yes",N(I243)&gt;0,TODAY()-N(I243)&gt;N('Settings'!$B$3))),"FOLLOW-UP OVERDUE; ","")&amp;IF(AND(N(A243)&gt;0,TODAY()-N(A243)&gt;N('Settings'!$B$4)),"OPEN TOO LONG; ","")&amp;IF(O243="","NOBODY HANDLING; ",""),LEN(IF(N(A243)=0,"NO DATE OBSERVED; ","")&amp;IF(B243="","NO UNIT; ","")&amp;IF(AND(B243&lt;&gt;"",COUNTIF('Units'!$A$2:$A$300,B243)=0),"UNIT NOT ON LIST; ","")&amp;IF(G243="","NO EVIDENCE LINK; ","")&amp;IF(AND(H243="Yes",K243=""),"NOTICE SENT, NO COPY SAVED; ","")&amp;IF(AND(H243="Yes",N(I243)=0),"NOTICE SENT, NO DATE; ","")&amp;IF(AND(H243="Yes",J243=""),"NO DELIVERY METHOD; ","")&amp;IF(N(M243)=0,"NO FOLLOW-UP DATE; ","")&amp;IF(OR(AND(N(M243)&gt;0,TODAY()&gt;N(M243)),AND(N(M243)=0,H243="Yes",N(I243)&gt;0,TODAY()-N(I243)&gt;N('Settings'!$B$3))),"FOLLOW-UP OVERDUE; ","")&amp;IF(AND(N(A243)&gt;0,TODAY()-N(A243)&gt;N('Settings'!$B$4)),"OPEN TOO LONG; ","")&amp;IF(O243="","NOBODY HANDLING; ",""))-2)))</f>
        <v/>
      </c>
    </row>
    <row r="244">
      <c r="A244" s="6" t="n"/>
      <c r="I244" s="6" t="n"/>
      <c r="M244" s="6" t="n"/>
      <c r="N244" s="6" t="n"/>
      <c r="P244" s="8">
        <f>IF(OR(NOT(OR(A244&lt;&gt;"",B244&lt;&gt;"",C244&lt;&gt;"",F244&lt;&gt;"")),N(A244)=0),"",IF(N(N244)&gt;0,N(N244),TODAY())-N(A244))</f>
        <v/>
      </c>
      <c r="Q244">
        <f>IF(OR(NOT(OR(A244&lt;&gt;"",B244&lt;&gt;"",C244&lt;&gt;"",F244&lt;&gt;"")),N(N244)&gt;0),"",IF(IF(N(A244)=0,"NO DATE OBSERVED; ","")&amp;IF(B244="","NO UNIT; ","")&amp;IF(AND(B244&lt;&gt;"",COUNTIF('Units'!$A$2:$A$300,B244)=0),"UNIT NOT ON LIST; ","")&amp;IF(G244="","NO EVIDENCE LINK; ","")&amp;IF(AND(H244="Yes",K244=""),"NOTICE SENT, NO COPY SAVED; ","")&amp;IF(AND(H244="Yes",N(I244)=0),"NOTICE SENT, NO DATE; ","")&amp;IF(AND(H244="Yes",J244=""),"NO DELIVERY METHOD; ","")&amp;IF(N(M244)=0,"NO FOLLOW-UP DATE; ","")&amp;IF(OR(AND(N(M244)&gt;0,TODAY()&gt;N(M244)),AND(N(M244)=0,H244="Yes",N(I244)&gt;0,TODAY()-N(I244)&gt;N('Settings'!$B$3))),"FOLLOW-UP OVERDUE; ","")&amp;IF(AND(N(A244)&gt;0,TODAY()-N(A244)&gt;N('Settings'!$B$4)),"OPEN TOO LONG; ","")&amp;IF(O244="","NOBODY HANDLING; ","")="","",LEFT(IF(N(A244)=0,"NO DATE OBSERVED; ","")&amp;IF(B244="","NO UNIT; ","")&amp;IF(AND(B244&lt;&gt;"",COUNTIF('Units'!$A$2:$A$300,B244)=0),"UNIT NOT ON LIST; ","")&amp;IF(G244="","NO EVIDENCE LINK; ","")&amp;IF(AND(H244="Yes",K244=""),"NOTICE SENT, NO COPY SAVED; ","")&amp;IF(AND(H244="Yes",N(I244)=0),"NOTICE SENT, NO DATE; ","")&amp;IF(AND(H244="Yes",J244=""),"NO DELIVERY METHOD; ","")&amp;IF(N(M244)=0,"NO FOLLOW-UP DATE; ","")&amp;IF(OR(AND(N(M244)&gt;0,TODAY()&gt;N(M244)),AND(N(M244)=0,H244="Yes",N(I244)&gt;0,TODAY()-N(I244)&gt;N('Settings'!$B$3))),"FOLLOW-UP OVERDUE; ","")&amp;IF(AND(N(A244)&gt;0,TODAY()-N(A244)&gt;N('Settings'!$B$4)),"OPEN TOO LONG; ","")&amp;IF(O244="","NOBODY HANDLING; ",""),LEN(IF(N(A244)=0,"NO DATE OBSERVED; ","")&amp;IF(B244="","NO UNIT; ","")&amp;IF(AND(B244&lt;&gt;"",COUNTIF('Units'!$A$2:$A$300,B244)=0),"UNIT NOT ON LIST; ","")&amp;IF(G244="","NO EVIDENCE LINK; ","")&amp;IF(AND(H244="Yes",K244=""),"NOTICE SENT, NO COPY SAVED; ","")&amp;IF(AND(H244="Yes",N(I244)=0),"NOTICE SENT, NO DATE; ","")&amp;IF(AND(H244="Yes",J244=""),"NO DELIVERY METHOD; ","")&amp;IF(N(M244)=0,"NO FOLLOW-UP DATE; ","")&amp;IF(OR(AND(N(M244)&gt;0,TODAY()&gt;N(M244)),AND(N(M244)=0,H244="Yes",N(I244)&gt;0,TODAY()-N(I244)&gt;N('Settings'!$B$3))),"FOLLOW-UP OVERDUE; ","")&amp;IF(AND(N(A244)&gt;0,TODAY()-N(A244)&gt;N('Settings'!$B$4)),"OPEN TOO LONG; ","")&amp;IF(O244="","NOBODY HANDLING; ",""))-2)))</f>
        <v/>
      </c>
    </row>
    <row r="245">
      <c r="A245" s="6" t="n"/>
      <c r="I245" s="6" t="n"/>
      <c r="M245" s="6" t="n"/>
      <c r="N245" s="6" t="n"/>
      <c r="P245" s="8">
        <f>IF(OR(NOT(OR(A245&lt;&gt;"",B245&lt;&gt;"",C245&lt;&gt;"",F245&lt;&gt;"")),N(A245)=0),"",IF(N(N245)&gt;0,N(N245),TODAY())-N(A245))</f>
        <v/>
      </c>
      <c r="Q245">
        <f>IF(OR(NOT(OR(A245&lt;&gt;"",B245&lt;&gt;"",C245&lt;&gt;"",F245&lt;&gt;"")),N(N245)&gt;0),"",IF(IF(N(A245)=0,"NO DATE OBSERVED; ","")&amp;IF(B245="","NO UNIT; ","")&amp;IF(AND(B245&lt;&gt;"",COUNTIF('Units'!$A$2:$A$300,B245)=0),"UNIT NOT ON LIST; ","")&amp;IF(G245="","NO EVIDENCE LINK; ","")&amp;IF(AND(H245="Yes",K245=""),"NOTICE SENT, NO COPY SAVED; ","")&amp;IF(AND(H245="Yes",N(I245)=0),"NOTICE SENT, NO DATE; ","")&amp;IF(AND(H245="Yes",J245=""),"NO DELIVERY METHOD; ","")&amp;IF(N(M245)=0,"NO FOLLOW-UP DATE; ","")&amp;IF(OR(AND(N(M245)&gt;0,TODAY()&gt;N(M245)),AND(N(M245)=0,H245="Yes",N(I245)&gt;0,TODAY()-N(I245)&gt;N('Settings'!$B$3))),"FOLLOW-UP OVERDUE; ","")&amp;IF(AND(N(A245)&gt;0,TODAY()-N(A245)&gt;N('Settings'!$B$4)),"OPEN TOO LONG; ","")&amp;IF(O245="","NOBODY HANDLING; ","")="","",LEFT(IF(N(A245)=0,"NO DATE OBSERVED; ","")&amp;IF(B245="","NO UNIT; ","")&amp;IF(AND(B245&lt;&gt;"",COUNTIF('Units'!$A$2:$A$300,B245)=0),"UNIT NOT ON LIST; ","")&amp;IF(G245="","NO EVIDENCE LINK; ","")&amp;IF(AND(H245="Yes",K245=""),"NOTICE SENT, NO COPY SAVED; ","")&amp;IF(AND(H245="Yes",N(I245)=0),"NOTICE SENT, NO DATE; ","")&amp;IF(AND(H245="Yes",J245=""),"NO DELIVERY METHOD; ","")&amp;IF(N(M245)=0,"NO FOLLOW-UP DATE; ","")&amp;IF(OR(AND(N(M245)&gt;0,TODAY()&gt;N(M245)),AND(N(M245)=0,H245="Yes",N(I245)&gt;0,TODAY()-N(I245)&gt;N('Settings'!$B$3))),"FOLLOW-UP OVERDUE; ","")&amp;IF(AND(N(A245)&gt;0,TODAY()-N(A245)&gt;N('Settings'!$B$4)),"OPEN TOO LONG; ","")&amp;IF(O245="","NOBODY HANDLING; ",""),LEN(IF(N(A245)=0,"NO DATE OBSERVED; ","")&amp;IF(B245="","NO UNIT; ","")&amp;IF(AND(B245&lt;&gt;"",COUNTIF('Units'!$A$2:$A$300,B245)=0),"UNIT NOT ON LIST; ","")&amp;IF(G245="","NO EVIDENCE LINK; ","")&amp;IF(AND(H245="Yes",K245=""),"NOTICE SENT, NO COPY SAVED; ","")&amp;IF(AND(H245="Yes",N(I245)=0),"NOTICE SENT, NO DATE; ","")&amp;IF(AND(H245="Yes",J245=""),"NO DELIVERY METHOD; ","")&amp;IF(N(M245)=0,"NO FOLLOW-UP DATE; ","")&amp;IF(OR(AND(N(M245)&gt;0,TODAY()&gt;N(M245)),AND(N(M245)=0,H245="Yes",N(I245)&gt;0,TODAY()-N(I245)&gt;N('Settings'!$B$3))),"FOLLOW-UP OVERDUE; ","")&amp;IF(AND(N(A245)&gt;0,TODAY()-N(A245)&gt;N('Settings'!$B$4)),"OPEN TOO LONG; ","")&amp;IF(O245="","NOBODY HANDLING; ",""))-2)))</f>
        <v/>
      </c>
    </row>
    <row r="246">
      <c r="A246" s="6" t="n"/>
      <c r="I246" s="6" t="n"/>
      <c r="M246" s="6" t="n"/>
      <c r="N246" s="6" t="n"/>
      <c r="P246" s="8">
        <f>IF(OR(NOT(OR(A246&lt;&gt;"",B246&lt;&gt;"",C246&lt;&gt;"",F246&lt;&gt;"")),N(A246)=0),"",IF(N(N246)&gt;0,N(N246),TODAY())-N(A246))</f>
        <v/>
      </c>
      <c r="Q246">
        <f>IF(OR(NOT(OR(A246&lt;&gt;"",B246&lt;&gt;"",C246&lt;&gt;"",F246&lt;&gt;"")),N(N246)&gt;0),"",IF(IF(N(A246)=0,"NO DATE OBSERVED; ","")&amp;IF(B246="","NO UNIT; ","")&amp;IF(AND(B246&lt;&gt;"",COUNTIF('Units'!$A$2:$A$300,B246)=0),"UNIT NOT ON LIST; ","")&amp;IF(G246="","NO EVIDENCE LINK; ","")&amp;IF(AND(H246="Yes",K246=""),"NOTICE SENT, NO COPY SAVED; ","")&amp;IF(AND(H246="Yes",N(I246)=0),"NOTICE SENT, NO DATE; ","")&amp;IF(AND(H246="Yes",J246=""),"NO DELIVERY METHOD; ","")&amp;IF(N(M246)=0,"NO FOLLOW-UP DATE; ","")&amp;IF(OR(AND(N(M246)&gt;0,TODAY()&gt;N(M246)),AND(N(M246)=0,H246="Yes",N(I246)&gt;0,TODAY()-N(I246)&gt;N('Settings'!$B$3))),"FOLLOW-UP OVERDUE; ","")&amp;IF(AND(N(A246)&gt;0,TODAY()-N(A246)&gt;N('Settings'!$B$4)),"OPEN TOO LONG; ","")&amp;IF(O246="","NOBODY HANDLING; ","")="","",LEFT(IF(N(A246)=0,"NO DATE OBSERVED; ","")&amp;IF(B246="","NO UNIT; ","")&amp;IF(AND(B246&lt;&gt;"",COUNTIF('Units'!$A$2:$A$300,B246)=0),"UNIT NOT ON LIST; ","")&amp;IF(G246="","NO EVIDENCE LINK; ","")&amp;IF(AND(H246="Yes",K246=""),"NOTICE SENT, NO COPY SAVED; ","")&amp;IF(AND(H246="Yes",N(I246)=0),"NOTICE SENT, NO DATE; ","")&amp;IF(AND(H246="Yes",J246=""),"NO DELIVERY METHOD; ","")&amp;IF(N(M246)=0,"NO FOLLOW-UP DATE; ","")&amp;IF(OR(AND(N(M246)&gt;0,TODAY()&gt;N(M246)),AND(N(M246)=0,H246="Yes",N(I246)&gt;0,TODAY()-N(I246)&gt;N('Settings'!$B$3))),"FOLLOW-UP OVERDUE; ","")&amp;IF(AND(N(A246)&gt;0,TODAY()-N(A246)&gt;N('Settings'!$B$4)),"OPEN TOO LONG; ","")&amp;IF(O246="","NOBODY HANDLING; ",""),LEN(IF(N(A246)=0,"NO DATE OBSERVED; ","")&amp;IF(B246="","NO UNIT; ","")&amp;IF(AND(B246&lt;&gt;"",COUNTIF('Units'!$A$2:$A$300,B246)=0),"UNIT NOT ON LIST; ","")&amp;IF(G246="","NO EVIDENCE LINK; ","")&amp;IF(AND(H246="Yes",K246=""),"NOTICE SENT, NO COPY SAVED; ","")&amp;IF(AND(H246="Yes",N(I246)=0),"NOTICE SENT, NO DATE; ","")&amp;IF(AND(H246="Yes",J246=""),"NO DELIVERY METHOD; ","")&amp;IF(N(M246)=0,"NO FOLLOW-UP DATE; ","")&amp;IF(OR(AND(N(M246)&gt;0,TODAY()&gt;N(M246)),AND(N(M246)=0,H246="Yes",N(I246)&gt;0,TODAY()-N(I246)&gt;N('Settings'!$B$3))),"FOLLOW-UP OVERDUE; ","")&amp;IF(AND(N(A246)&gt;0,TODAY()-N(A246)&gt;N('Settings'!$B$4)),"OPEN TOO LONG; ","")&amp;IF(O246="","NOBODY HANDLING; ",""))-2)))</f>
        <v/>
      </c>
    </row>
    <row r="247">
      <c r="A247" s="6" t="n"/>
      <c r="I247" s="6" t="n"/>
      <c r="M247" s="6" t="n"/>
      <c r="N247" s="6" t="n"/>
      <c r="P247" s="8">
        <f>IF(OR(NOT(OR(A247&lt;&gt;"",B247&lt;&gt;"",C247&lt;&gt;"",F247&lt;&gt;"")),N(A247)=0),"",IF(N(N247)&gt;0,N(N247),TODAY())-N(A247))</f>
        <v/>
      </c>
      <c r="Q247">
        <f>IF(OR(NOT(OR(A247&lt;&gt;"",B247&lt;&gt;"",C247&lt;&gt;"",F247&lt;&gt;"")),N(N247)&gt;0),"",IF(IF(N(A247)=0,"NO DATE OBSERVED; ","")&amp;IF(B247="","NO UNIT; ","")&amp;IF(AND(B247&lt;&gt;"",COUNTIF('Units'!$A$2:$A$300,B247)=0),"UNIT NOT ON LIST; ","")&amp;IF(G247="","NO EVIDENCE LINK; ","")&amp;IF(AND(H247="Yes",K247=""),"NOTICE SENT, NO COPY SAVED; ","")&amp;IF(AND(H247="Yes",N(I247)=0),"NOTICE SENT, NO DATE; ","")&amp;IF(AND(H247="Yes",J247=""),"NO DELIVERY METHOD; ","")&amp;IF(N(M247)=0,"NO FOLLOW-UP DATE; ","")&amp;IF(OR(AND(N(M247)&gt;0,TODAY()&gt;N(M247)),AND(N(M247)=0,H247="Yes",N(I247)&gt;0,TODAY()-N(I247)&gt;N('Settings'!$B$3))),"FOLLOW-UP OVERDUE; ","")&amp;IF(AND(N(A247)&gt;0,TODAY()-N(A247)&gt;N('Settings'!$B$4)),"OPEN TOO LONG; ","")&amp;IF(O247="","NOBODY HANDLING; ","")="","",LEFT(IF(N(A247)=0,"NO DATE OBSERVED; ","")&amp;IF(B247="","NO UNIT; ","")&amp;IF(AND(B247&lt;&gt;"",COUNTIF('Units'!$A$2:$A$300,B247)=0),"UNIT NOT ON LIST; ","")&amp;IF(G247="","NO EVIDENCE LINK; ","")&amp;IF(AND(H247="Yes",K247=""),"NOTICE SENT, NO COPY SAVED; ","")&amp;IF(AND(H247="Yes",N(I247)=0),"NOTICE SENT, NO DATE; ","")&amp;IF(AND(H247="Yes",J247=""),"NO DELIVERY METHOD; ","")&amp;IF(N(M247)=0,"NO FOLLOW-UP DATE; ","")&amp;IF(OR(AND(N(M247)&gt;0,TODAY()&gt;N(M247)),AND(N(M247)=0,H247="Yes",N(I247)&gt;0,TODAY()-N(I247)&gt;N('Settings'!$B$3))),"FOLLOW-UP OVERDUE; ","")&amp;IF(AND(N(A247)&gt;0,TODAY()-N(A247)&gt;N('Settings'!$B$4)),"OPEN TOO LONG; ","")&amp;IF(O247="","NOBODY HANDLING; ",""),LEN(IF(N(A247)=0,"NO DATE OBSERVED; ","")&amp;IF(B247="","NO UNIT; ","")&amp;IF(AND(B247&lt;&gt;"",COUNTIF('Units'!$A$2:$A$300,B247)=0),"UNIT NOT ON LIST; ","")&amp;IF(G247="","NO EVIDENCE LINK; ","")&amp;IF(AND(H247="Yes",K247=""),"NOTICE SENT, NO COPY SAVED; ","")&amp;IF(AND(H247="Yes",N(I247)=0),"NOTICE SENT, NO DATE; ","")&amp;IF(AND(H247="Yes",J247=""),"NO DELIVERY METHOD; ","")&amp;IF(N(M247)=0,"NO FOLLOW-UP DATE; ","")&amp;IF(OR(AND(N(M247)&gt;0,TODAY()&gt;N(M247)),AND(N(M247)=0,H247="Yes",N(I247)&gt;0,TODAY()-N(I247)&gt;N('Settings'!$B$3))),"FOLLOW-UP OVERDUE; ","")&amp;IF(AND(N(A247)&gt;0,TODAY()-N(A247)&gt;N('Settings'!$B$4)),"OPEN TOO LONG; ","")&amp;IF(O247="","NOBODY HANDLING; ",""))-2)))</f>
        <v/>
      </c>
    </row>
    <row r="248">
      <c r="A248" s="6" t="n"/>
      <c r="I248" s="6" t="n"/>
      <c r="M248" s="6" t="n"/>
      <c r="N248" s="6" t="n"/>
      <c r="P248" s="8">
        <f>IF(OR(NOT(OR(A248&lt;&gt;"",B248&lt;&gt;"",C248&lt;&gt;"",F248&lt;&gt;"")),N(A248)=0),"",IF(N(N248)&gt;0,N(N248),TODAY())-N(A248))</f>
        <v/>
      </c>
      <c r="Q248">
        <f>IF(OR(NOT(OR(A248&lt;&gt;"",B248&lt;&gt;"",C248&lt;&gt;"",F248&lt;&gt;"")),N(N248)&gt;0),"",IF(IF(N(A248)=0,"NO DATE OBSERVED; ","")&amp;IF(B248="","NO UNIT; ","")&amp;IF(AND(B248&lt;&gt;"",COUNTIF('Units'!$A$2:$A$300,B248)=0),"UNIT NOT ON LIST; ","")&amp;IF(G248="","NO EVIDENCE LINK; ","")&amp;IF(AND(H248="Yes",K248=""),"NOTICE SENT, NO COPY SAVED; ","")&amp;IF(AND(H248="Yes",N(I248)=0),"NOTICE SENT, NO DATE; ","")&amp;IF(AND(H248="Yes",J248=""),"NO DELIVERY METHOD; ","")&amp;IF(N(M248)=0,"NO FOLLOW-UP DATE; ","")&amp;IF(OR(AND(N(M248)&gt;0,TODAY()&gt;N(M248)),AND(N(M248)=0,H248="Yes",N(I248)&gt;0,TODAY()-N(I248)&gt;N('Settings'!$B$3))),"FOLLOW-UP OVERDUE; ","")&amp;IF(AND(N(A248)&gt;0,TODAY()-N(A248)&gt;N('Settings'!$B$4)),"OPEN TOO LONG; ","")&amp;IF(O248="","NOBODY HANDLING; ","")="","",LEFT(IF(N(A248)=0,"NO DATE OBSERVED; ","")&amp;IF(B248="","NO UNIT; ","")&amp;IF(AND(B248&lt;&gt;"",COUNTIF('Units'!$A$2:$A$300,B248)=0),"UNIT NOT ON LIST; ","")&amp;IF(G248="","NO EVIDENCE LINK; ","")&amp;IF(AND(H248="Yes",K248=""),"NOTICE SENT, NO COPY SAVED; ","")&amp;IF(AND(H248="Yes",N(I248)=0),"NOTICE SENT, NO DATE; ","")&amp;IF(AND(H248="Yes",J248=""),"NO DELIVERY METHOD; ","")&amp;IF(N(M248)=0,"NO FOLLOW-UP DATE; ","")&amp;IF(OR(AND(N(M248)&gt;0,TODAY()&gt;N(M248)),AND(N(M248)=0,H248="Yes",N(I248)&gt;0,TODAY()-N(I248)&gt;N('Settings'!$B$3))),"FOLLOW-UP OVERDUE; ","")&amp;IF(AND(N(A248)&gt;0,TODAY()-N(A248)&gt;N('Settings'!$B$4)),"OPEN TOO LONG; ","")&amp;IF(O248="","NOBODY HANDLING; ",""),LEN(IF(N(A248)=0,"NO DATE OBSERVED; ","")&amp;IF(B248="","NO UNIT; ","")&amp;IF(AND(B248&lt;&gt;"",COUNTIF('Units'!$A$2:$A$300,B248)=0),"UNIT NOT ON LIST; ","")&amp;IF(G248="","NO EVIDENCE LINK; ","")&amp;IF(AND(H248="Yes",K248=""),"NOTICE SENT, NO COPY SAVED; ","")&amp;IF(AND(H248="Yes",N(I248)=0),"NOTICE SENT, NO DATE; ","")&amp;IF(AND(H248="Yes",J248=""),"NO DELIVERY METHOD; ","")&amp;IF(N(M248)=0,"NO FOLLOW-UP DATE; ","")&amp;IF(OR(AND(N(M248)&gt;0,TODAY()&gt;N(M248)),AND(N(M248)=0,H248="Yes",N(I248)&gt;0,TODAY()-N(I248)&gt;N('Settings'!$B$3))),"FOLLOW-UP OVERDUE; ","")&amp;IF(AND(N(A248)&gt;0,TODAY()-N(A248)&gt;N('Settings'!$B$4)),"OPEN TOO LONG; ","")&amp;IF(O248="","NOBODY HANDLING; ",""))-2)))</f>
        <v/>
      </c>
    </row>
    <row r="249">
      <c r="A249" s="6" t="n"/>
      <c r="I249" s="6" t="n"/>
      <c r="M249" s="6" t="n"/>
      <c r="N249" s="6" t="n"/>
      <c r="P249" s="8">
        <f>IF(OR(NOT(OR(A249&lt;&gt;"",B249&lt;&gt;"",C249&lt;&gt;"",F249&lt;&gt;"")),N(A249)=0),"",IF(N(N249)&gt;0,N(N249),TODAY())-N(A249))</f>
        <v/>
      </c>
      <c r="Q249">
        <f>IF(OR(NOT(OR(A249&lt;&gt;"",B249&lt;&gt;"",C249&lt;&gt;"",F249&lt;&gt;"")),N(N249)&gt;0),"",IF(IF(N(A249)=0,"NO DATE OBSERVED; ","")&amp;IF(B249="","NO UNIT; ","")&amp;IF(AND(B249&lt;&gt;"",COUNTIF('Units'!$A$2:$A$300,B249)=0),"UNIT NOT ON LIST; ","")&amp;IF(G249="","NO EVIDENCE LINK; ","")&amp;IF(AND(H249="Yes",K249=""),"NOTICE SENT, NO COPY SAVED; ","")&amp;IF(AND(H249="Yes",N(I249)=0),"NOTICE SENT, NO DATE; ","")&amp;IF(AND(H249="Yes",J249=""),"NO DELIVERY METHOD; ","")&amp;IF(N(M249)=0,"NO FOLLOW-UP DATE; ","")&amp;IF(OR(AND(N(M249)&gt;0,TODAY()&gt;N(M249)),AND(N(M249)=0,H249="Yes",N(I249)&gt;0,TODAY()-N(I249)&gt;N('Settings'!$B$3))),"FOLLOW-UP OVERDUE; ","")&amp;IF(AND(N(A249)&gt;0,TODAY()-N(A249)&gt;N('Settings'!$B$4)),"OPEN TOO LONG; ","")&amp;IF(O249="","NOBODY HANDLING; ","")="","",LEFT(IF(N(A249)=0,"NO DATE OBSERVED; ","")&amp;IF(B249="","NO UNIT; ","")&amp;IF(AND(B249&lt;&gt;"",COUNTIF('Units'!$A$2:$A$300,B249)=0),"UNIT NOT ON LIST; ","")&amp;IF(G249="","NO EVIDENCE LINK; ","")&amp;IF(AND(H249="Yes",K249=""),"NOTICE SENT, NO COPY SAVED; ","")&amp;IF(AND(H249="Yes",N(I249)=0),"NOTICE SENT, NO DATE; ","")&amp;IF(AND(H249="Yes",J249=""),"NO DELIVERY METHOD; ","")&amp;IF(N(M249)=0,"NO FOLLOW-UP DATE; ","")&amp;IF(OR(AND(N(M249)&gt;0,TODAY()&gt;N(M249)),AND(N(M249)=0,H249="Yes",N(I249)&gt;0,TODAY()-N(I249)&gt;N('Settings'!$B$3))),"FOLLOW-UP OVERDUE; ","")&amp;IF(AND(N(A249)&gt;0,TODAY()-N(A249)&gt;N('Settings'!$B$4)),"OPEN TOO LONG; ","")&amp;IF(O249="","NOBODY HANDLING; ",""),LEN(IF(N(A249)=0,"NO DATE OBSERVED; ","")&amp;IF(B249="","NO UNIT; ","")&amp;IF(AND(B249&lt;&gt;"",COUNTIF('Units'!$A$2:$A$300,B249)=0),"UNIT NOT ON LIST; ","")&amp;IF(G249="","NO EVIDENCE LINK; ","")&amp;IF(AND(H249="Yes",K249=""),"NOTICE SENT, NO COPY SAVED; ","")&amp;IF(AND(H249="Yes",N(I249)=0),"NOTICE SENT, NO DATE; ","")&amp;IF(AND(H249="Yes",J249=""),"NO DELIVERY METHOD; ","")&amp;IF(N(M249)=0,"NO FOLLOW-UP DATE; ","")&amp;IF(OR(AND(N(M249)&gt;0,TODAY()&gt;N(M249)),AND(N(M249)=0,H249="Yes",N(I249)&gt;0,TODAY()-N(I249)&gt;N('Settings'!$B$3))),"FOLLOW-UP OVERDUE; ","")&amp;IF(AND(N(A249)&gt;0,TODAY()-N(A249)&gt;N('Settings'!$B$4)),"OPEN TOO LONG; ","")&amp;IF(O249="","NOBODY HANDLING; ",""))-2)))</f>
        <v/>
      </c>
    </row>
    <row r="250">
      <c r="A250" s="6" t="n"/>
      <c r="I250" s="6" t="n"/>
      <c r="M250" s="6" t="n"/>
      <c r="N250" s="6" t="n"/>
      <c r="P250" s="8">
        <f>IF(OR(NOT(OR(A250&lt;&gt;"",B250&lt;&gt;"",C250&lt;&gt;"",F250&lt;&gt;"")),N(A250)=0),"",IF(N(N250)&gt;0,N(N250),TODAY())-N(A250))</f>
        <v/>
      </c>
      <c r="Q250">
        <f>IF(OR(NOT(OR(A250&lt;&gt;"",B250&lt;&gt;"",C250&lt;&gt;"",F250&lt;&gt;"")),N(N250)&gt;0),"",IF(IF(N(A250)=0,"NO DATE OBSERVED; ","")&amp;IF(B250="","NO UNIT; ","")&amp;IF(AND(B250&lt;&gt;"",COUNTIF('Units'!$A$2:$A$300,B250)=0),"UNIT NOT ON LIST; ","")&amp;IF(G250="","NO EVIDENCE LINK; ","")&amp;IF(AND(H250="Yes",K250=""),"NOTICE SENT, NO COPY SAVED; ","")&amp;IF(AND(H250="Yes",N(I250)=0),"NOTICE SENT, NO DATE; ","")&amp;IF(AND(H250="Yes",J250=""),"NO DELIVERY METHOD; ","")&amp;IF(N(M250)=0,"NO FOLLOW-UP DATE; ","")&amp;IF(OR(AND(N(M250)&gt;0,TODAY()&gt;N(M250)),AND(N(M250)=0,H250="Yes",N(I250)&gt;0,TODAY()-N(I250)&gt;N('Settings'!$B$3))),"FOLLOW-UP OVERDUE; ","")&amp;IF(AND(N(A250)&gt;0,TODAY()-N(A250)&gt;N('Settings'!$B$4)),"OPEN TOO LONG; ","")&amp;IF(O250="","NOBODY HANDLING; ","")="","",LEFT(IF(N(A250)=0,"NO DATE OBSERVED; ","")&amp;IF(B250="","NO UNIT; ","")&amp;IF(AND(B250&lt;&gt;"",COUNTIF('Units'!$A$2:$A$300,B250)=0),"UNIT NOT ON LIST; ","")&amp;IF(G250="","NO EVIDENCE LINK; ","")&amp;IF(AND(H250="Yes",K250=""),"NOTICE SENT, NO COPY SAVED; ","")&amp;IF(AND(H250="Yes",N(I250)=0),"NOTICE SENT, NO DATE; ","")&amp;IF(AND(H250="Yes",J250=""),"NO DELIVERY METHOD; ","")&amp;IF(N(M250)=0,"NO FOLLOW-UP DATE; ","")&amp;IF(OR(AND(N(M250)&gt;0,TODAY()&gt;N(M250)),AND(N(M250)=0,H250="Yes",N(I250)&gt;0,TODAY()-N(I250)&gt;N('Settings'!$B$3))),"FOLLOW-UP OVERDUE; ","")&amp;IF(AND(N(A250)&gt;0,TODAY()-N(A250)&gt;N('Settings'!$B$4)),"OPEN TOO LONG; ","")&amp;IF(O250="","NOBODY HANDLING; ",""),LEN(IF(N(A250)=0,"NO DATE OBSERVED; ","")&amp;IF(B250="","NO UNIT; ","")&amp;IF(AND(B250&lt;&gt;"",COUNTIF('Units'!$A$2:$A$300,B250)=0),"UNIT NOT ON LIST; ","")&amp;IF(G250="","NO EVIDENCE LINK; ","")&amp;IF(AND(H250="Yes",K250=""),"NOTICE SENT, NO COPY SAVED; ","")&amp;IF(AND(H250="Yes",N(I250)=0),"NOTICE SENT, NO DATE; ","")&amp;IF(AND(H250="Yes",J250=""),"NO DELIVERY METHOD; ","")&amp;IF(N(M250)=0,"NO FOLLOW-UP DATE; ","")&amp;IF(OR(AND(N(M250)&gt;0,TODAY()&gt;N(M250)),AND(N(M250)=0,H250="Yes",N(I250)&gt;0,TODAY()-N(I250)&gt;N('Settings'!$B$3))),"FOLLOW-UP OVERDUE; ","")&amp;IF(AND(N(A250)&gt;0,TODAY()-N(A250)&gt;N('Settings'!$B$4)),"OPEN TOO LONG; ","")&amp;IF(O250="","NOBODY HANDLING; ",""))-2)))</f>
        <v/>
      </c>
    </row>
    <row r="251">
      <c r="A251" s="6" t="n"/>
      <c r="I251" s="6" t="n"/>
      <c r="M251" s="6" t="n"/>
      <c r="N251" s="6" t="n"/>
      <c r="P251" s="8">
        <f>IF(OR(NOT(OR(A251&lt;&gt;"",B251&lt;&gt;"",C251&lt;&gt;"",F251&lt;&gt;"")),N(A251)=0),"",IF(N(N251)&gt;0,N(N251),TODAY())-N(A251))</f>
        <v/>
      </c>
      <c r="Q251">
        <f>IF(OR(NOT(OR(A251&lt;&gt;"",B251&lt;&gt;"",C251&lt;&gt;"",F251&lt;&gt;"")),N(N251)&gt;0),"",IF(IF(N(A251)=0,"NO DATE OBSERVED; ","")&amp;IF(B251="","NO UNIT; ","")&amp;IF(AND(B251&lt;&gt;"",COUNTIF('Units'!$A$2:$A$300,B251)=0),"UNIT NOT ON LIST; ","")&amp;IF(G251="","NO EVIDENCE LINK; ","")&amp;IF(AND(H251="Yes",K251=""),"NOTICE SENT, NO COPY SAVED; ","")&amp;IF(AND(H251="Yes",N(I251)=0),"NOTICE SENT, NO DATE; ","")&amp;IF(AND(H251="Yes",J251=""),"NO DELIVERY METHOD; ","")&amp;IF(N(M251)=0,"NO FOLLOW-UP DATE; ","")&amp;IF(OR(AND(N(M251)&gt;0,TODAY()&gt;N(M251)),AND(N(M251)=0,H251="Yes",N(I251)&gt;0,TODAY()-N(I251)&gt;N('Settings'!$B$3))),"FOLLOW-UP OVERDUE; ","")&amp;IF(AND(N(A251)&gt;0,TODAY()-N(A251)&gt;N('Settings'!$B$4)),"OPEN TOO LONG; ","")&amp;IF(O251="","NOBODY HANDLING; ","")="","",LEFT(IF(N(A251)=0,"NO DATE OBSERVED; ","")&amp;IF(B251="","NO UNIT; ","")&amp;IF(AND(B251&lt;&gt;"",COUNTIF('Units'!$A$2:$A$300,B251)=0),"UNIT NOT ON LIST; ","")&amp;IF(G251="","NO EVIDENCE LINK; ","")&amp;IF(AND(H251="Yes",K251=""),"NOTICE SENT, NO COPY SAVED; ","")&amp;IF(AND(H251="Yes",N(I251)=0),"NOTICE SENT, NO DATE; ","")&amp;IF(AND(H251="Yes",J251=""),"NO DELIVERY METHOD; ","")&amp;IF(N(M251)=0,"NO FOLLOW-UP DATE; ","")&amp;IF(OR(AND(N(M251)&gt;0,TODAY()&gt;N(M251)),AND(N(M251)=0,H251="Yes",N(I251)&gt;0,TODAY()-N(I251)&gt;N('Settings'!$B$3))),"FOLLOW-UP OVERDUE; ","")&amp;IF(AND(N(A251)&gt;0,TODAY()-N(A251)&gt;N('Settings'!$B$4)),"OPEN TOO LONG; ","")&amp;IF(O251="","NOBODY HANDLING; ",""),LEN(IF(N(A251)=0,"NO DATE OBSERVED; ","")&amp;IF(B251="","NO UNIT; ","")&amp;IF(AND(B251&lt;&gt;"",COUNTIF('Units'!$A$2:$A$300,B251)=0),"UNIT NOT ON LIST; ","")&amp;IF(G251="","NO EVIDENCE LINK; ","")&amp;IF(AND(H251="Yes",K251=""),"NOTICE SENT, NO COPY SAVED; ","")&amp;IF(AND(H251="Yes",N(I251)=0),"NOTICE SENT, NO DATE; ","")&amp;IF(AND(H251="Yes",J251=""),"NO DELIVERY METHOD; ","")&amp;IF(N(M251)=0,"NO FOLLOW-UP DATE; ","")&amp;IF(OR(AND(N(M251)&gt;0,TODAY()&gt;N(M251)),AND(N(M251)=0,H251="Yes",N(I251)&gt;0,TODAY()-N(I251)&gt;N('Settings'!$B$3))),"FOLLOW-UP OVERDUE; ","")&amp;IF(AND(N(A251)&gt;0,TODAY()-N(A251)&gt;N('Settings'!$B$4)),"OPEN TOO LONG; ","")&amp;IF(O251="","NOBODY HANDLING; ",""))-2)))</f>
        <v/>
      </c>
    </row>
    <row r="252">
      <c r="A252" s="6" t="n"/>
      <c r="I252" s="6" t="n"/>
      <c r="M252" s="6" t="n"/>
      <c r="N252" s="6" t="n"/>
      <c r="P252" s="8">
        <f>IF(OR(NOT(OR(A252&lt;&gt;"",B252&lt;&gt;"",C252&lt;&gt;"",F252&lt;&gt;"")),N(A252)=0),"",IF(N(N252)&gt;0,N(N252),TODAY())-N(A252))</f>
        <v/>
      </c>
      <c r="Q252">
        <f>IF(OR(NOT(OR(A252&lt;&gt;"",B252&lt;&gt;"",C252&lt;&gt;"",F252&lt;&gt;"")),N(N252)&gt;0),"",IF(IF(N(A252)=0,"NO DATE OBSERVED; ","")&amp;IF(B252="","NO UNIT; ","")&amp;IF(AND(B252&lt;&gt;"",COUNTIF('Units'!$A$2:$A$300,B252)=0),"UNIT NOT ON LIST; ","")&amp;IF(G252="","NO EVIDENCE LINK; ","")&amp;IF(AND(H252="Yes",K252=""),"NOTICE SENT, NO COPY SAVED; ","")&amp;IF(AND(H252="Yes",N(I252)=0),"NOTICE SENT, NO DATE; ","")&amp;IF(AND(H252="Yes",J252=""),"NO DELIVERY METHOD; ","")&amp;IF(N(M252)=0,"NO FOLLOW-UP DATE; ","")&amp;IF(OR(AND(N(M252)&gt;0,TODAY()&gt;N(M252)),AND(N(M252)=0,H252="Yes",N(I252)&gt;0,TODAY()-N(I252)&gt;N('Settings'!$B$3))),"FOLLOW-UP OVERDUE; ","")&amp;IF(AND(N(A252)&gt;0,TODAY()-N(A252)&gt;N('Settings'!$B$4)),"OPEN TOO LONG; ","")&amp;IF(O252="","NOBODY HANDLING; ","")="","",LEFT(IF(N(A252)=0,"NO DATE OBSERVED; ","")&amp;IF(B252="","NO UNIT; ","")&amp;IF(AND(B252&lt;&gt;"",COUNTIF('Units'!$A$2:$A$300,B252)=0),"UNIT NOT ON LIST; ","")&amp;IF(G252="","NO EVIDENCE LINK; ","")&amp;IF(AND(H252="Yes",K252=""),"NOTICE SENT, NO COPY SAVED; ","")&amp;IF(AND(H252="Yes",N(I252)=0),"NOTICE SENT, NO DATE; ","")&amp;IF(AND(H252="Yes",J252=""),"NO DELIVERY METHOD; ","")&amp;IF(N(M252)=0,"NO FOLLOW-UP DATE; ","")&amp;IF(OR(AND(N(M252)&gt;0,TODAY()&gt;N(M252)),AND(N(M252)=0,H252="Yes",N(I252)&gt;0,TODAY()-N(I252)&gt;N('Settings'!$B$3))),"FOLLOW-UP OVERDUE; ","")&amp;IF(AND(N(A252)&gt;0,TODAY()-N(A252)&gt;N('Settings'!$B$4)),"OPEN TOO LONG; ","")&amp;IF(O252="","NOBODY HANDLING; ",""),LEN(IF(N(A252)=0,"NO DATE OBSERVED; ","")&amp;IF(B252="","NO UNIT; ","")&amp;IF(AND(B252&lt;&gt;"",COUNTIF('Units'!$A$2:$A$300,B252)=0),"UNIT NOT ON LIST; ","")&amp;IF(G252="","NO EVIDENCE LINK; ","")&amp;IF(AND(H252="Yes",K252=""),"NOTICE SENT, NO COPY SAVED; ","")&amp;IF(AND(H252="Yes",N(I252)=0),"NOTICE SENT, NO DATE; ","")&amp;IF(AND(H252="Yes",J252=""),"NO DELIVERY METHOD; ","")&amp;IF(N(M252)=0,"NO FOLLOW-UP DATE; ","")&amp;IF(OR(AND(N(M252)&gt;0,TODAY()&gt;N(M252)),AND(N(M252)=0,H252="Yes",N(I252)&gt;0,TODAY()-N(I252)&gt;N('Settings'!$B$3))),"FOLLOW-UP OVERDUE; ","")&amp;IF(AND(N(A252)&gt;0,TODAY()-N(A252)&gt;N('Settings'!$B$4)),"OPEN TOO LONG; ","")&amp;IF(O252="","NOBODY HANDLING; ",""))-2)))</f>
        <v/>
      </c>
    </row>
    <row r="253">
      <c r="A253" s="6" t="n"/>
      <c r="I253" s="6" t="n"/>
      <c r="M253" s="6" t="n"/>
      <c r="N253" s="6" t="n"/>
      <c r="P253" s="8">
        <f>IF(OR(NOT(OR(A253&lt;&gt;"",B253&lt;&gt;"",C253&lt;&gt;"",F253&lt;&gt;"")),N(A253)=0),"",IF(N(N253)&gt;0,N(N253),TODAY())-N(A253))</f>
        <v/>
      </c>
      <c r="Q253">
        <f>IF(OR(NOT(OR(A253&lt;&gt;"",B253&lt;&gt;"",C253&lt;&gt;"",F253&lt;&gt;"")),N(N253)&gt;0),"",IF(IF(N(A253)=0,"NO DATE OBSERVED; ","")&amp;IF(B253="","NO UNIT; ","")&amp;IF(AND(B253&lt;&gt;"",COUNTIF('Units'!$A$2:$A$300,B253)=0),"UNIT NOT ON LIST; ","")&amp;IF(G253="","NO EVIDENCE LINK; ","")&amp;IF(AND(H253="Yes",K253=""),"NOTICE SENT, NO COPY SAVED; ","")&amp;IF(AND(H253="Yes",N(I253)=0),"NOTICE SENT, NO DATE; ","")&amp;IF(AND(H253="Yes",J253=""),"NO DELIVERY METHOD; ","")&amp;IF(N(M253)=0,"NO FOLLOW-UP DATE; ","")&amp;IF(OR(AND(N(M253)&gt;0,TODAY()&gt;N(M253)),AND(N(M253)=0,H253="Yes",N(I253)&gt;0,TODAY()-N(I253)&gt;N('Settings'!$B$3))),"FOLLOW-UP OVERDUE; ","")&amp;IF(AND(N(A253)&gt;0,TODAY()-N(A253)&gt;N('Settings'!$B$4)),"OPEN TOO LONG; ","")&amp;IF(O253="","NOBODY HANDLING; ","")="","",LEFT(IF(N(A253)=0,"NO DATE OBSERVED; ","")&amp;IF(B253="","NO UNIT; ","")&amp;IF(AND(B253&lt;&gt;"",COUNTIF('Units'!$A$2:$A$300,B253)=0),"UNIT NOT ON LIST; ","")&amp;IF(G253="","NO EVIDENCE LINK; ","")&amp;IF(AND(H253="Yes",K253=""),"NOTICE SENT, NO COPY SAVED; ","")&amp;IF(AND(H253="Yes",N(I253)=0),"NOTICE SENT, NO DATE; ","")&amp;IF(AND(H253="Yes",J253=""),"NO DELIVERY METHOD; ","")&amp;IF(N(M253)=0,"NO FOLLOW-UP DATE; ","")&amp;IF(OR(AND(N(M253)&gt;0,TODAY()&gt;N(M253)),AND(N(M253)=0,H253="Yes",N(I253)&gt;0,TODAY()-N(I253)&gt;N('Settings'!$B$3))),"FOLLOW-UP OVERDUE; ","")&amp;IF(AND(N(A253)&gt;0,TODAY()-N(A253)&gt;N('Settings'!$B$4)),"OPEN TOO LONG; ","")&amp;IF(O253="","NOBODY HANDLING; ",""),LEN(IF(N(A253)=0,"NO DATE OBSERVED; ","")&amp;IF(B253="","NO UNIT; ","")&amp;IF(AND(B253&lt;&gt;"",COUNTIF('Units'!$A$2:$A$300,B253)=0),"UNIT NOT ON LIST; ","")&amp;IF(G253="","NO EVIDENCE LINK; ","")&amp;IF(AND(H253="Yes",K253=""),"NOTICE SENT, NO COPY SAVED; ","")&amp;IF(AND(H253="Yes",N(I253)=0),"NOTICE SENT, NO DATE; ","")&amp;IF(AND(H253="Yes",J253=""),"NO DELIVERY METHOD; ","")&amp;IF(N(M253)=0,"NO FOLLOW-UP DATE; ","")&amp;IF(OR(AND(N(M253)&gt;0,TODAY()&gt;N(M253)),AND(N(M253)=0,H253="Yes",N(I253)&gt;0,TODAY()-N(I253)&gt;N('Settings'!$B$3))),"FOLLOW-UP OVERDUE; ","")&amp;IF(AND(N(A253)&gt;0,TODAY()-N(A253)&gt;N('Settings'!$B$4)),"OPEN TOO LONG; ","")&amp;IF(O253="","NOBODY HANDLING; ",""))-2)))</f>
        <v/>
      </c>
    </row>
    <row r="254">
      <c r="A254" s="6" t="n"/>
      <c r="I254" s="6" t="n"/>
      <c r="M254" s="6" t="n"/>
      <c r="N254" s="6" t="n"/>
      <c r="P254" s="8">
        <f>IF(OR(NOT(OR(A254&lt;&gt;"",B254&lt;&gt;"",C254&lt;&gt;"",F254&lt;&gt;"")),N(A254)=0),"",IF(N(N254)&gt;0,N(N254),TODAY())-N(A254))</f>
        <v/>
      </c>
      <c r="Q254">
        <f>IF(OR(NOT(OR(A254&lt;&gt;"",B254&lt;&gt;"",C254&lt;&gt;"",F254&lt;&gt;"")),N(N254)&gt;0),"",IF(IF(N(A254)=0,"NO DATE OBSERVED; ","")&amp;IF(B254="","NO UNIT; ","")&amp;IF(AND(B254&lt;&gt;"",COUNTIF('Units'!$A$2:$A$300,B254)=0),"UNIT NOT ON LIST; ","")&amp;IF(G254="","NO EVIDENCE LINK; ","")&amp;IF(AND(H254="Yes",K254=""),"NOTICE SENT, NO COPY SAVED; ","")&amp;IF(AND(H254="Yes",N(I254)=0),"NOTICE SENT, NO DATE; ","")&amp;IF(AND(H254="Yes",J254=""),"NO DELIVERY METHOD; ","")&amp;IF(N(M254)=0,"NO FOLLOW-UP DATE; ","")&amp;IF(OR(AND(N(M254)&gt;0,TODAY()&gt;N(M254)),AND(N(M254)=0,H254="Yes",N(I254)&gt;0,TODAY()-N(I254)&gt;N('Settings'!$B$3))),"FOLLOW-UP OVERDUE; ","")&amp;IF(AND(N(A254)&gt;0,TODAY()-N(A254)&gt;N('Settings'!$B$4)),"OPEN TOO LONG; ","")&amp;IF(O254="","NOBODY HANDLING; ","")="","",LEFT(IF(N(A254)=0,"NO DATE OBSERVED; ","")&amp;IF(B254="","NO UNIT; ","")&amp;IF(AND(B254&lt;&gt;"",COUNTIF('Units'!$A$2:$A$300,B254)=0),"UNIT NOT ON LIST; ","")&amp;IF(G254="","NO EVIDENCE LINK; ","")&amp;IF(AND(H254="Yes",K254=""),"NOTICE SENT, NO COPY SAVED; ","")&amp;IF(AND(H254="Yes",N(I254)=0),"NOTICE SENT, NO DATE; ","")&amp;IF(AND(H254="Yes",J254=""),"NO DELIVERY METHOD; ","")&amp;IF(N(M254)=0,"NO FOLLOW-UP DATE; ","")&amp;IF(OR(AND(N(M254)&gt;0,TODAY()&gt;N(M254)),AND(N(M254)=0,H254="Yes",N(I254)&gt;0,TODAY()-N(I254)&gt;N('Settings'!$B$3))),"FOLLOW-UP OVERDUE; ","")&amp;IF(AND(N(A254)&gt;0,TODAY()-N(A254)&gt;N('Settings'!$B$4)),"OPEN TOO LONG; ","")&amp;IF(O254="","NOBODY HANDLING; ",""),LEN(IF(N(A254)=0,"NO DATE OBSERVED; ","")&amp;IF(B254="","NO UNIT; ","")&amp;IF(AND(B254&lt;&gt;"",COUNTIF('Units'!$A$2:$A$300,B254)=0),"UNIT NOT ON LIST; ","")&amp;IF(G254="","NO EVIDENCE LINK; ","")&amp;IF(AND(H254="Yes",K254=""),"NOTICE SENT, NO COPY SAVED; ","")&amp;IF(AND(H254="Yes",N(I254)=0),"NOTICE SENT, NO DATE; ","")&amp;IF(AND(H254="Yes",J254=""),"NO DELIVERY METHOD; ","")&amp;IF(N(M254)=0,"NO FOLLOW-UP DATE; ","")&amp;IF(OR(AND(N(M254)&gt;0,TODAY()&gt;N(M254)),AND(N(M254)=0,H254="Yes",N(I254)&gt;0,TODAY()-N(I254)&gt;N('Settings'!$B$3))),"FOLLOW-UP OVERDUE; ","")&amp;IF(AND(N(A254)&gt;0,TODAY()-N(A254)&gt;N('Settings'!$B$4)),"OPEN TOO LONG; ","")&amp;IF(O254="","NOBODY HANDLING; ",""))-2)))</f>
        <v/>
      </c>
    </row>
    <row r="255">
      <c r="A255" s="6" t="n"/>
      <c r="I255" s="6" t="n"/>
      <c r="M255" s="6" t="n"/>
      <c r="N255" s="6" t="n"/>
      <c r="P255" s="8">
        <f>IF(OR(NOT(OR(A255&lt;&gt;"",B255&lt;&gt;"",C255&lt;&gt;"",F255&lt;&gt;"")),N(A255)=0),"",IF(N(N255)&gt;0,N(N255),TODAY())-N(A255))</f>
        <v/>
      </c>
      <c r="Q255">
        <f>IF(OR(NOT(OR(A255&lt;&gt;"",B255&lt;&gt;"",C255&lt;&gt;"",F255&lt;&gt;"")),N(N255)&gt;0),"",IF(IF(N(A255)=0,"NO DATE OBSERVED; ","")&amp;IF(B255="","NO UNIT; ","")&amp;IF(AND(B255&lt;&gt;"",COUNTIF('Units'!$A$2:$A$300,B255)=0),"UNIT NOT ON LIST; ","")&amp;IF(G255="","NO EVIDENCE LINK; ","")&amp;IF(AND(H255="Yes",K255=""),"NOTICE SENT, NO COPY SAVED; ","")&amp;IF(AND(H255="Yes",N(I255)=0),"NOTICE SENT, NO DATE; ","")&amp;IF(AND(H255="Yes",J255=""),"NO DELIVERY METHOD; ","")&amp;IF(N(M255)=0,"NO FOLLOW-UP DATE; ","")&amp;IF(OR(AND(N(M255)&gt;0,TODAY()&gt;N(M255)),AND(N(M255)=0,H255="Yes",N(I255)&gt;0,TODAY()-N(I255)&gt;N('Settings'!$B$3))),"FOLLOW-UP OVERDUE; ","")&amp;IF(AND(N(A255)&gt;0,TODAY()-N(A255)&gt;N('Settings'!$B$4)),"OPEN TOO LONG; ","")&amp;IF(O255="","NOBODY HANDLING; ","")="","",LEFT(IF(N(A255)=0,"NO DATE OBSERVED; ","")&amp;IF(B255="","NO UNIT; ","")&amp;IF(AND(B255&lt;&gt;"",COUNTIF('Units'!$A$2:$A$300,B255)=0),"UNIT NOT ON LIST; ","")&amp;IF(G255="","NO EVIDENCE LINK; ","")&amp;IF(AND(H255="Yes",K255=""),"NOTICE SENT, NO COPY SAVED; ","")&amp;IF(AND(H255="Yes",N(I255)=0),"NOTICE SENT, NO DATE; ","")&amp;IF(AND(H255="Yes",J255=""),"NO DELIVERY METHOD; ","")&amp;IF(N(M255)=0,"NO FOLLOW-UP DATE; ","")&amp;IF(OR(AND(N(M255)&gt;0,TODAY()&gt;N(M255)),AND(N(M255)=0,H255="Yes",N(I255)&gt;0,TODAY()-N(I255)&gt;N('Settings'!$B$3))),"FOLLOW-UP OVERDUE; ","")&amp;IF(AND(N(A255)&gt;0,TODAY()-N(A255)&gt;N('Settings'!$B$4)),"OPEN TOO LONG; ","")&amp;IF(O255="","NOBODY HANDLING; ",""),LEN(IF(N(A255)=0,"NO DATE OBSERVED; ","")&amp;IF(B255="","NO UNIT; ","")&amp;IF(AND(B255&lt;&gt;"",COUNTIF('Units'!$A$2:$A$300,B255)=0),"UNIT NOT ON LIST; ","")&amp;IF(G255="","NO EVIDENCE LINK; ","")&amp;IF(AND(H255="Yes",K255=""),"NOTICE SENT, NO COPY SAVED; ","")&amp;IF(AND(H255="Yes",N(I255)=0),"NOTICE SENT, NO DATE; ","")&amp;IF(AND(H255="Yes",J255=""),"NO DELIVERY METHOD; ","")&amp;IF(N(M255)=0,"NO FOLLOW-UP DATE; ","")&amp;IF(OR(AND(N(M255)&gt;0,TODAY()&gt;N(M255)),AND(N(M255)=0,H255="Yes",N(I255)&gt;0,TODAY()-N(I255)&gt;N('Settings'!$B$3))),"FOLLOW-UP OVERDUE; ","")&amp;IF(AND(N(A255)&gt;0,TODAY()-N(A255)&gt;N('Settings'!$B$4)),"OPEN TOO LONG; ","")&amp;IF(O255="","NOBODY HANDLING; ",""))-2)))</f>
        <v/>
      </c>
    </row>
    <row r="256">
      <c r="A256" s="6" t="n"/>
      <c r="I256" s="6" t="n"/>
      <c r="M256" s="6" t="n"/>
      <c r="N256" s="6" t="n"/>
      <c r="P256" s="8">
        <f>IF(OR(NOT(OR(A256&lt;&gt;"",B256&lt;&gt;"",C256&lt;&gt;"",F256&lt;&gt;"")),N(A256)=0),"",IF(N(N256)&gt;0,N(N256),TODAY())-N(A256))</f>
        <v/>
      </c>
      <c r="Q256">
        <f>IF(OR(NOT(OR(A256&lt;&gt;"",B256&lt;&gt;"",C256&lt;&gt;"",F256&lt;&gt;"")),N(N256)&gt;0),"",IF(IF(N(A256)=0,"NO DATE OBSERVED; ","")&amp;IF(B256="","NO UNIT; ","")&amp;IF(AND(B256&lt;&gt;"",COUNTIF('Units'!$A$2:$A$300,B256)=0),"UNIT NOT ON LIST; ","")&amp;IF(G256="","NO EVIDENCE LINK; ","")&amp;IF(AND(H256="Yes",K256=""),"NOTICE SENT, NO COPY SAVED; ","")&amp;IF(AND(H256="Yes",N(I256)=0),"NOTICE SENT, NO DATE; ","")&amp;IF(AND(H256="Yes",J256=""),"NO DELIVERY METHOD; ","")&amp;IF(N(M256)=0,"NO FOLLOW-UP DATE; ","")&amp;IF(OR(AND(N(M256)&gt;0,TODAY()&gt;N(M256)),AND(N(M256)=0,H256="Yes",N(I256)&gt;0,TODAY()-N(I256)&gt;N('Settings'!$B$3))),"FOLLOW-UP OVERDUE; ","")&amp;IF(AND(N(A256)&gt;0,TODAY()-N(A256)&gt;N('Settings'!$B$4)),"OPEN TOO LONG; ","")&amp;IF(O256="","NOBODY HANDLING; ","")="","",LEFT(IF(N(A256)=0,"NO DATE OBSERVED; ","")&amp;IF(B256="","NO UNIT; ","")&amp;IF(AND(B256&lt;&gt;"",COUNTIF('Units'!$A$2:$A$300,B256)=0),"UNIT NOT ON LIST; ","")&amp;IF(G256="","NO EVIDENCE LINK; ","")&amp;IF(AND(H256="Yes",K256=""),"NOTICE SENT, NO COPY SAVED; ","")&amp;IF(AND(H256="Yes",N(I256)=0),"NOTICE SENT, NO DATE; ","")&amp;IF(AND(H256="Yes",J256=""),"NO DELIVERY METHOD; ","")&amp;IF(N(M256)=0,"NO FOLLOW-UP DATE; ","")&amp;IF(OR(AND(N(M256)&gt;0,TODAY()&gt;N(M256)),AND(N(M256)=0,H256="Yes",N(I256)&gt;0,TODAY()-N(I256)&gt;N('Settings'!$B$3))),"FOLLOW-UP OVERDUE; ","")&amp;IF(AND(N(A256)&gt;0,TODAY()-N(A256)&gt;N('Settings'!$B$4)),"OPEN TOO LONG; ","")&amp;IF(O256="","NOBODY HANDLING; ",""),LEN(IF(N(A256)=0,"NO DATE OBSERVED; ","")&amp;IF(B256="","NO UNIT; ","")&amp;IF(AND(B256&lt;&gt;"",COUNTIF('Units'!$A$2:$A$300,B256)=0),"UNIT NOT ON LIST; ","")&amp;IF(G256="","NO EVIDENCE LINK; ","")&amp;IF(AND(H256="Yes",K256=""),"NOTICE SENT, NO COPY SAVED; ","")&amp;IF(AND(H256="Yes",N(I256)=0),"NOTICE SENT, NO DATE; ","")&amp;IF(AND(H256="Yes",J256=""),"NO DELIVERY METHOD; ","")&amp;IF(N(M256)=0,"NO FOLLOW-UP DATE; ","")&amp;IF(OR(AND(N(M256)&gt;0,TODAY()&gt;N(M256)),AND(N(M256)=0,H256="Yes",N(I256)&gt;0,TODAY()-N(I256)&gt;N('Settings'!$B$3))),"FOLLOW-UP OVERDUE; ","")&amp;IF(AND(N(A256)&gt;0,TODAY()-N(A256)&gt;N('Settings'!$B$4)),"OPEN TOO LONG; ","")&amp;IF(O256="","NOBODY HANDLING; ",""))-2)))</f>
        <v/>
      </c>
    </row>
    <row r="257">
      <c r="A257" s="6" t="n"/>
      <c r="I257" s="6" t="n"/>
      <c r="M257" s="6" t="n"/>
      <c r="N257" s="6" t="n"/>
      <c r="P257" s="8">
        <f>IF(OR(NOT(OR(A257&lt;&gt;"",B257&lt;&gt;"",C257&lt;&gt;"",F257&lt;&gt;"")),N(A257)=0),"",IF(N(N257)&gt;0,N(N257),TODAY())-N(A257))</f>
        <v/>
      </c>
      <c r="Q257">
        <f>IF(OR(NOT(OR(A257&lt;&gt;"",B257&lt;&gt;"",C257&lt;&gt;"",F257&lt;&gt;"")),N(N257)&gt;0),"",IF(IF(N(A257)=0,"NO DATE OBSERVED; ","")&amp;IF(B257="","NO UNIT; ","")&amp;IF(AND(B257&lt;&gt;"",COUNTIF('Units'!$A$2:$A$300,B257)=0),"UNIT NOT ON LIST; ","")&amp;IF(G257="","NO EVIDENCE LINK; ","")&amp;IF(AND(H257="Yes",K257=""),"NOTICE SENT, NO COPY SAVED; ","")&amp;IF(AND(H257="Yes",N(I257)=0),"NOTICE SENT, NO DATE; ","")&amp;IF(AND(H257="Yes",J257=""),"NO DELIVERY METHOD; ","")&amp;IF(N(M257)=0,"NO FOLLOW-UP DATE; ","")&amp;IF(OR(AND(N(M257)&gt;0,TODAY()&gt;N(M257)),AND(N(M257)=0,H257="Yes",N(I257)&gt;0,TODAY()-N(I257)&gt;N('Settings'!$B$3))),"FOLLOW-UP OVERDUE; ","")&amp;IF(AND(N(A257)&gt;0,TODAY()-N(A257)&gt;N('Settings'!$B$4)),"OPEN TOO LONG; ","")&amp;IF(O257="","NOBODY HANDLING; ","")="","",LEFT(IF(N(A257)=0,"NO DATE OBSERVED; ","")&amp;IF(B257="","NO UNIT; ","")&amp;IF(AND(B257&lt;&gt;"",COUNTIF('Units'!$A$2:$A$300,B257)=0),"UNIT NOT ON LIST; ","")&amp;IF(G257="","NO EVIDENCE LINK; ","")&amp;IF(AND(H257="Yes",K257=""),"NOTICE SENT, NO COPY SAVED; ","")&amp;IF(AND(H257="Yes",N(I257)=0),"NOTICE SENT, NO DATE; ","")&amp;IF(AND(H257="Yes",J257=""),"NO DELIVERY METHOD; ","")&amp;IF(N(M257)=0,"NO FOLLOW-UP DATE; ","")&amp;IF(OR(AND(N(M257)&gt;0,TODAY()&gt;N(M257)),AND(N(M257)=0,H257="Yes",N(I257)&gt;0,TODAY()-N(I257)&gt;N('Settings'!$B$3))),"FOLLOW-UP OVERDUE; ","")&amp;IF(AND(N(A257)&gt;0,TODAY()-N(A257)&gt;N('Settings'!$B$4)),"OPEN TOO LONG; ","")&amp;IF(O257="","NOBODY HANDLING; ",""),LEN(IF(N(A257)=0,"NO DATE OBSERVED; ","")&amp;IF(B257="","NO UNIT; ","")&amp;IF(AND(B257&lt;&gt;"",COUNTIF('Units'!$A$2:$A$300,B257)=0),"UNIT NOT ON LIST; ","")&amp;IF(G257="","NO EVIDENCE LINK; ","")&amp;IF(AND(H257="Yes",K257=""),"NOTICE SENT, NO COPY SAVED; ","")&amp;IF(AND(H257="Yes",N(I257)=0),"NOTICE SENT, NO DATE; ","")&amp;IF(AND(H257="Yes",J257=""),"NO DELIVERY METHOD; ","")&amp;IF(N(M257)=0,"NO FOLLOW-UP DATE; ","")&amp;IF(OR(AND(N(M257)&gt;0,TODAY()&gt;N(M257)),AND(N(M257)=0,H257="Yes",N(I257)&gt;0,TODAY()-N(I257)&gt;N('Settings'!$B$3))),"FOLLOW-UP OVERDUE; ","")&amp;IF(AND(N(A257)&gt;0,TODAY()-N(A257)&gt;N('Settings'!$B$4)),"OPEN TOO LONG; ","")&amp;IF(O257="","NOBODY HANDLING; ",""))-2)))</f>
        <v/>
      </c>
    </row>
    <row r="258">
      <c r="A258" s="6" t="n"/>
      <c r="I258" s="6" t="n"/>
      <c r="M258" s="6" t="n"/>
      <c r="N258" s="6" t="n"/>
      <c r="P258" s="8">
        <f>IF(OR(NOT(OR(A258&lt;&gt;"",B258&lt;&gt;"",C258&lt;&gt;"",F258&lt;&gt;"")),N(A258)=0),"",IF(N(N258)&gt;0,N(N258),TODAY())-N(A258))</f>
        <v/>
      </c>
      <c r="Q258">
        <f>IF(OR(NOT(OR(A258&lt;&gt;"",B258&lt;&gt;"",C258&lt;&gt;"",F258&lt;&gt;"")),N(N258)&gt;0),"",IF(IF(N(A258)=0,"NO DATE OBSERVED; ","")&amp;IF(B258="","NO UNIT; ","")&amp;IF(AND(B258&lt;&gt;"",COUNTIF('Units'!$A$2:$A$300,B258)=0),"UNIT NOT ON LIST; ","")&amp;IF(G258="","NO EVIDENCE LINK; ","")&amp;IF(AND(H258="Yes",K258=""),"NOTICE SENT, NO COPY SAVED; ","")&amp;IF(AND(H258="Yes",N(I258)=0),"NOTICE SENT, NO DATE; ","")&amp;IF(AND(H258="Yes",J258=""),"NO DELIVERY METHOD; ","")&amp;IF(N(M258)=0,"NO FOLLOW-UP DATE; ","")&amp;IF(OR(AND(N(M258)&gt;0,TODAY()&gt;N(M258)),AND(N(M258)=0,H258="Yes",N(I258)&gt;0,TODAY()-N(I258)&gt;N('Settings'!$B$3))),"FOLLOW-UP OVERDUE; ","")&amp;IF(AND(N(A258)&gt;0,TODAY()-N(A258)&gt;N('Settings'!$B$4)),"OPEN TOO LONG; ","")&amp;IF(O258="","NOBODY HANDLING; ","")="","",LEFT(IF(N(A258)=0,"NO DATE OBSERVED; ","")&amp;IF(B258="","NO UNIT; ","")&amp;IF(AND(B258&lt;&gt;"",COUNTIF('Units'!$A$2:$A$300,B258)=0),"UNIT NOT ON LIST; ","")&amp;IF(G258="","NO EVIDENCE LINK; ","")&amp;IF(AND(H258="Yes",K258=""),"NOTICE SENT, NO COPY SAVED; ","")&amp;IF(AND(H258="Yes",N(I258)=0),"NOTICE SENT, NO DATE; ","")&amp;IF(AND(H258="Yes",J258=""),"NO DELIVERY METHOD; ","")&amp;IF(N(M258)=0,"NO FOLLOW-UP DATE; ","")&amp;IF(OR(AND(N(M258)&gt;0,TODAY()&gt;N(M258)),AND(N(M258)=0,H258="Yes",N(I258)&gt;0,TODAY()-N(I258)&gt;N('Settings'!$B$3))),"FOLLOW-UP OVERDUE; ","")&amp;IF(AND(N(A258)&gt;0,TODAY()-N(A258)&gt;N('Settings'!$B$4)),"OPEN TOO LONG; ","")&amp;IF(O258="","NOBODY HANDLING; ",""),LEN(IF(N(A258)=0,"NO DATE OBSERVED; ","")&amp;IF(B258="","NO UNIT; ","")&amp;IF(AND(B258&lt;&gt;"",COUNTIF('Units'!$A$2:$A$300,B258)=0),"UNIT NOT ON LIST; ","")&amp;IF(G258="","NO EVIDENCE LINK; ","")&amp;IF(AND(H258="Yes",K258=""),"NOTICE SENT, NO COPY SAVED; ","")&amp;IF(AND(H258="Yes",N(I258)=0),"NOTICE SENT, NO DATE; ","")&amp;IF(AND(H258="Yes",J258=""),"NO DELIVERY METHOD; ","")&amp;IF(N(M258)=0,"NO FOLLOW-UP DATE; ","")&amp;IF(OR(AND(N(M258)&gt;0,TODAY()&gt;N(M258)),AND(N(M258)=0,H258="Yes",N(I258)&gt;0,TODAY()-N(I258)&gt;N('Settings'!$B$3))),"FOLLOW-UP OVERDUE; ","")&amp;IF(AND(N(A258)&gt;0,TODAY()-N(A258)&gt;N('Settings'!$B$4)),"OPEN TOO LONG; ","")&amp;IF(O258="","NOBODY HANDLING; ",""))-2)))</f>
        <v/>
      </c>
    </row>
    <row r="259">
      <c r="A259" s="6" t="n"/>
      <c r="I259" s="6" t="n"/>
      <c r="M259" s="6" t="n"/>
      <c r="N259" s="6" t="n"/>
      <c r="P259" s="8">
        <f>IF(OR(NOT(OR(A259&lt;&gt;"",B259&lt;&gt;"",C259&lt;&gt;"",F259&lt;&gt;"")),N(A259)=0),"",IF(N(N259)&gt;0,N(N259),TODAY())-N(A259))</f>
        <v/>
      </c>
      <c r="Q259">
        <f>IF(OR(NOT(OR(A259&lt;&gt;"",B259&lt;&gt;"",C259&lt;&gt;"",F259&lt;&gt;"")),N(N259)&gt;0),"",IF(IF(N(A259)=0,"NO DATE OBSERVED; ","")&amp;IF(B259="","NO UNIT; ","")&amp;IF(AND(B259&lt;&gt;"",COUNTIF('Units'!$A$2:$A$300,B259)=0),"UNIT NOT ON LIST; ","")&amp;IF(G259="","NO EVIDENCE LINK; ","")&amp;IF(AND(H259="Yes",K259=""),"NOTICE SENT, NO COPY SAVED; ","")&amp;IF(AND(H259="Yes",N(I259)=0),"NOTICE SENT, NO DATE; ","")&amp;IF(AND(H259="Yes",J259=""),"NO DELIVERY METHOD; ","")&amp;IF(N(M259)=0,"NO FOLLOW-UP DATE; ","")&amp;IF(OR(AND(N(M259)&gt;0,TODAY()&gt;N(M259)),AND(N(M259)=0,H259="Yes",N(I259)&gt;0,TODAY()-N(I259)&gt;N('Settings'!$B$3))),"FOLLOW-UP OVERDUE; ","")&amp;IF(AND(N(A259)&gt;0,TODAY()-N(A259)&gt;N('Settings'!$B$4)),"OPEN TOO LONG; ","")&amp;IF(O259="","NOBODY HANDLING; ","")="","",LEFT(IF(N(A259)=0,"NO DATE OBSERVED; ","")&amp;IF(B259="","NO UNIT; ","")&amp;IF(AND(B259&lt;&gt;"",COUNTIF('Units'!$A$2:$A$300,B259)=0),"UNIT NOT ON LIST; ","")&amp;IF(G259="","NO EVIDENCE LINK; ","")&amp;IF(AND(H259="Yes",K259=""),"NOTICE SENT, NO COPY SAVED; ","")&amp;IF(AND(H259="Yes",N(I259)=0),"NOTICE SENT, NO DATE; ","")&amp;IF(AND(H259="Yes",J259=""),"NO DELIVERY METHOD; ","")&amp;IF(N(M259)=0,"NO FOLLOW-UP DATE; ","")&amp;IF(OR(AND(N(M259)&gt;0,TODAY()&gt;N(M259)),AND(N(M259)=0,H259="Yes",N(I259)&gt;0,TODAY()-N(I259)&gt;N('Settings'!$B$3))),"FOLLOW-UP OVERDUE; ","")&amp;IF(AND(N(A259)&gt;0,TODAY()-N(A259)&gt;N('Settings'!$B$4)),"OPEN TOO LONG; ","")&amp;IF(O259="","NOBODY HANDLING; ",""),LEN(IF(N(A259)=0,"NO DATE OBSERVED; ","")&amp;IF(B259="","NO UNIT; ","")&amp;IF(AND(B259&lt;&gt;"",COUNTIF('Units'!$A$2:$A$300,B259)=0),"UNIT NOT ON LIST; ","")&amp;IF(G259="","NO EVIDENCE LINK; ","")&amp;IF(AND(H259="Yes",K259=""),"NOTICE SENT, NO COPY SAVED; ","")&amp;IF(AND(H259="Yes",N(I259)=0),"NOTICE SENT, NO DATE; ","")&amp;IF(AND(H259="Yes",J259=""),"NO DELIVERY METHOD; ","")&amp;IF(N(M259)=0,"NO FOLLOW-UP DATE; ","")&amp;IF(OR(AND(N(M259)&gt;0,TODAY()&gt;N(M259)),AND(N(M259)=0,H259="Yes",N(I259)&gt;0,TODAY()-N(I259)&gt;N('Settings'!$B$3))),"FOLLOW-UP OVERDUE; ","")&amp;IF(AND(N(A259)&gt;0,TODAY()-N(A259)&gt;N('Settings'!$B$4)),"OPEN TOO LONG; ","")&amp;IF(O259="","NOBODY HANDLING; ",""))-2)))</f>
        <v/>
      </c>
    </row>
    <row r="260">
      <c r="A260" s="6" t="n"/>
      <c r="I260" s="6" t="n"/>
      <c r="M260" s="6" t="n"/>
      <c r="N260" s="6" t="n"/>
      <c r="P260" s="8">
        <f>IF(OR(NOT(OR(A260&lt;&gt;"",B260&lt;&gt;"",C260&lt;&gt;"",F260&lt;&gt;"")),N(A260)=0),"",IF(N(N260)&gt;0,N(N260),TODAY())-N(A260))</f>
        <v/>
      </c>
      <c r="Q260">
        <f>IF(OR(NOT(OR(A260&lt;&gt;"",B260&lt;&gt;"",C260&lt;&gt;"",F260&lt;&gt;"")),N(N260)&gt;0),"",IF(IF(N(A260)=0,"NO DATE OBSERVED; ","")&amp;IF(B260="","NO UNIT; ","")&amp;IF(AND(B260&lt;&gt;"",COUNTIF('Units'!$A$2:$A$300,B260)=0),"UNIT NOT ON LIST; ","")&amp;IF(G260="","NO EVIDENCE LINK; ","")&amp;IF(AND(H260="Yes",K260=""),"NOTICE SENT, NO COPY SAVED; ","")&amp;IF(AND(H260="Yes",N(I260)=0),"NOTICE SENT, NO DATE; ","")&amp;IF(AND(H260="Yes",J260=""),"NO DELIVERY METHOD; ","")&amp;IF(N(M260)=0,"NO FOLLOW-UP DATE; ","")&amp;IF(OR(AND(N(M260)&gt;0,TODAY()&gt;N(M260)),AND(N(M260)=0,H260="Yes",N(I260)&gt;0,TODAY()-N(I260)&gt;N('Settings'!$B$3))),"FOLLOW-UP OVERDUE; ","")&amp;IF(AND(N(A260)&gt;0,TODAY()-N(A260)&gt;N('Settings'!$B$4)),"OPEN TOO LONG; ","")&amp;IF(O260="","NOBODY HANDLING; ","")="","",LEFT(IF(N(A260)=0,"NO DATE OBSERVED; ","")&amp;IF(B260="","NO UNIT; ","")&amp;IF(AND(B260&lt;&gt;"",COUNTIF('Units'!$A$2:$A$300,B260)=0),"UNIT NOT ON LIST; ","")&amp;IF(G260="","NO EVIDENCE LINK; ","")&amp;IF(AND(H260="Yes",K260=""),"NOTICE SENT, NO COPY SAVED; ","")&amp;IF(AND(H260="Yes",N(I260)=0),"NOTICE SENT, NO DATE; ","")&amp;IF(AND(H260="Yes",J260=""),"NO DELIVERY METHOD; ","")&amp;IF(N(M260)=0,"NO FOLLOW-UP DATE; ","")&amp;IF(OR(AND(N(M260)&gt;0,TODAY()&gt;N(M260)),AND(N(M260)=0,H260="Yes",N(I260)&gt;0,TODAY()-N(I260)&gt;N('Settings'!$B$3))),"FOLLOW-UP OVERDUE; ","")&amp;IF(AND(N(A260)&gt;0,TODAY()-N(A260)&gt;N('Settings'!$B$4)),"OPEN TOO LONG; ","")&amp;IF(O260="","NOBODY HANDLING; ",""),LEN(IF(N(A260)=0,"NO DATE OBSERVED; ","")&amp;IF(B260="","NO UNIT; ","")&amp;IF(AND(B260&lt;&gt;"",COUNTIF('Units'!$A$2:$A$300,B260)=0),"UNIT NOT ON LIST; ","")&amp;IF(G260="","NO EVIDENCE LINK; ","")&amp;IF(AND(H260="Yes",K260=""),"NOTICE SENT, NO COPY SAVED; ","")&amp;IF(AND(H260="Yes",N(I260)=0),"NOTICE SENT, NO DATE; ","")&amp;IF(AND(H260="Yes",J260=""),"NO DELIVERY METHOD; ","")&amp;IF(N(M260)=0,"NO FOLLOW-UP DATE; ","")&amp;IF(OR(AND(N(M260)&gt;0,TODAY()&gt;N(M260)),AND(N(M260)=0,H260="Yes",N(I260)&gt;0,TODAY()-N(I260)&gt;N('Settings'!$B$3))),"FOLLOW-UP OVERDUE; ","")&amp;IF(AND(N(A260)&gt;0,TODAY()-N(A260)&gt;N('Settings'!$B$4)),"OPEN TOO LONG; ","")&amp;IF(O260="","NOBODY HANDLING; ",""))-2)))</f>
        <v/>
      </c>
    </row>
    <row r="261">
      <c r="A261" s="6" t="n"/>
      <c r="I261" s="6" t="n"/>
      <c r="M261" s="6" t="n"/>
      <c r="N261" s="6" t="n"/>
      <c r="P261" s="8">
        <f>IF(OR(NOT(OR(A261&lt;&gt;"",B261&lt;&gt;"",C261&lt;&gt;"",F261&lt;&gt;"")),N(A261)=0),"",IF(N(N261)&gt;0,N(N261),TODAY())-N(A261))</f>
        <v/>
      </c>
      <c r="Q261">
        <f>IF(OR(NOT(OR(A261&lt;&gt;"",B261&lt;&gt;"",C261&lt;&gt;"",F261&lt;&gt;"")),N(N261)&gt;0),"",IF(IF(N(A261)=0,"NO DATE OBSERVED; ","")&amp;IF(B261="","NO UNIT; ","")&amp;IF(AND(B261&lt;&gt;"",COUNTIF('Units'!$A$2:$A$300,B261)=0),"UNIT NOT ON LIST; ","")&amp;IF(G261="","NO EVIDENCE LINK; ","")&amp;IF(AND(H261="Yes",K261=""),"NOTICE SENT, NO COPY SAVED; ","")&amp;IF(AND(H261="Yes",N(I261)=0),"NOTICE SENT, NO DATE; ","")&amp;IF(AND(H261="Yes",J261=""),"NO DELIVERY METHOD; ","")&amp;IF(N(M261)=0,"NO FOLLOW-UP DATE; ","")&amp;IF(OR(AND(N(M261)&gt;0,TODAY()&gt;N(M261)),AND(N(M261)=0,H261="Yes",N(I261)&gt;0,TODAY()-N(I261)&gt;N('Settings'!$B$3))),"FOLLOW-UP OVERDUE; ","")&amp;IF(AND(N(A261)&gt;0,TODAY()-N(A261)&gt;N('Settings'!$B$4)),"OPEN TOO LONG; ","")&amp;IF(O261="","NOBODY HANDLING; ","")="","",LEFT(IF(N(A261)=0,"NO DATE OBSERVED; ","")&amp;IF(B261="","NO UNIT; ","")&amp;IF(AND(B261&lt;&gt;"",COUNTIF('Units'!$A$2:$A$300,B261)=0),"UNIT NOT ON LIST; ","")&amp;IF(G261="","NO EVIDENCE LINK; ","")&amp;IF(AND(H261="Yes",K261=""),"NOTICE SENT, NO COPY SAVED; ","")&amp;IF(AND(H261="Yes",N(I261)=0),"NOTICE SENT, NO DATE; ","")&amp;IF(AND(H261="Yes",J261=""),"NO DELIVERY METHOD; ","")&amp;IF(N(M261)=0,"NO FOLLOW-UP DATE; ","")&amp;IF(OR(AND(N(M261)&gt;0,TODAY()&gt;N(M261)),AND(N(M261)=0,H261="Yes",N(I261)&gt;0,TODAY()-N(I261)&gt;N('Settings'!$B$3))),"FOLLOW-UP OVERDUE; ","")&amp;IF(AND(N(A261)&gt;0,TODAY()-N(A261)&gt;N('Settings'!$B$4)),"OPEN TOO LONG; ","")&amp;IF(O261="","NOBODY HANDLING; ",""),LEN(IF(N(A261)=0,"NO DATE OBSERVED; ","")&amp;IF(B261="","NO UNIT; ","")&amp;IF(AND(B261&lt;&gt;"",COUNTIF('Units'!$A$2:$A$300,B261)=0),"UNIT NOT ON LIST; ","")&amp;IF(G261="","NO EVIDENCE LINK; ","")&amp;IF(AND(H261="Yes",K261=""),"NOTICE SENT, NO COPY SAVED; ","")&amp;IF(AND(H261="Yes",N(I261)=0),"NOTICE SENT, NO DATE; ","")&amp;IF(AND(H261="Yes",J261=""),"NO DELIVERY METHOD; ","")&amp;IF(N(M261)=0,"NO FOLLOW-UP DATE; ","")&amp;IF(OR(AND(N(M261)&gt;0,TODAY()&gt;N(M261)),AND(N(M261)=0,H261="Yes",N(I261)&gt;0,TODAY()-N(I261)&gt;N('Settings'!$B$3))),"FOLLOW-UP OVERDUE; ","")&amp;IF(AND(N(A261)&gt;0,TODAY()-N(A261)&gt;N('Settings'!$B$4)),"OPEN TOO LONG; ","")&amp;IF(O261="","NOBODY HANDLING; ",""))-2)))</f>
        <v/>
      </c>
    </row>
    <row r="262">
      <c r="A262" s="6" t="n"/>
      <c r="I262" s="6" t="n"/>
      <c r="M262" s="6" t="n"/>
      <c r="N262" s="6" t="n"/>
      <c r="P262" s="8">
        <f>IF(OR(NOT(OR(A262&lt;&gt;"",B262&lt;&gt;"",C262&lt;&gt;"",F262&lt;&gt;"")),N(A262)=0),"",IF(N(N262)&gt;0,N(N262),TODAY())-N(A262))</f>
        <v/>
      </c>
      <c r="Q262">
        <f>IF(OR(NOT(OR(A262&lt;&gt;"",B262&lt;&gt;"",C262&lt;&gt;"",F262&lt;&gt;"")),N(N262)&gt;0),"",IF(IF(N(A262)=0,"NO DATE OBSERVED; ","")&amp;IF(B262="","NO UNIT; ","")&amp;IF(AND(B262&lt;&gt;"",COUNTIF('Units'!$A$2:$A$300,B262)=0),"UNIT NOT ON LIST; ","")&amp;IF(G262="","NO EVIDENCE LINK; ","")&amp;IF(AND(H262="Yes",K262=""),"NOTICE SENT, NO COPY SAVED; ","")&amp;IF(AND(H262="Yes",N(I262)=0),"NOTICE SENT, NO DATE; ","")&amp;IF(AND(H262="Yes",J262=""),"NO DELIVERY METHOD; ","")&amp;IF(N(M262)=0,"NO FOLLOW-UP DATE; ","")&amp;IF(OR(AND(N(M262)&gt;0,TODAY()&gt;N(M262)),AND(N(M262)=0,H262="Yes",N(I262)&gt;0,TODAY()-N(I262)&gt;N('Settings'!$B$3))),"FOLLOW-UP OVERDUE; ","")&amp;IF(AND(N(A262)&gt;0,TODAY()-N(A262)&gt;N('Settings'!$B$4)),"OPEN TOO LONG; ","")&amp;IF(O262="","NOBODY HANDLING; ","")="","",LEFT(IF(N(A262)=0,"NO DATE OBSERVED; ","")&amp;IF(B262="","NO UNIT; ","")&amp;IF(AND(B262&lt;&gt;"",COUNTIF('Units'!$A$2:$A$300,B262)=0),"UNIT NOT ON LIST; ","")&amp;IF(G262="","NO EVIDENCE LINK; ","")&amp;IF(AND(H262="Yes",K262=""),"NOTICE SENT, NO COPY SAVED; ","")&amp;IF(AND(H262="Yes",N(I262)=0),"NOTICE SENT, NO DATE; ","")&amp;IF(AND(H262="Yes",J262=""),"NO DELIVERY METHOD; ","")&amp;IF(N(M262)=0,"NO FOLLOW-UP DATE; ","")&amp;IF(OR(AND(N(M262)&gt;0,TODAY()&gt;N(M262)),AND(N(M262)=0,H262="Yes",N(I262)&gt;0,TODAY()-N(I262)&gt;N('Settings'!$B$3))),"FOLLOW-UP OVERDUE; ","")&amp;IF(AND(N(A262)&gt;0,TODAY()-N(A262)&gt;N('Settings'!$B$4)),"OPEN TOO LONG; ","")&amp;IF(O262="","NOBODY HANDLING; ",""),LEN(IF(N(A262)=0,"NO DATE OBSERVED; ","")&amp;IF(B262="","NO UNIT; ","")&amp;IF(AND(B262&lt;&gt;"",COUNTIF('Units'!$A$2:$A$300,B262)=0),"UNIT NOT ON LIST; ","")&amp;IF(G262="","NO EVIDENCE LINK; ","")&amp;IF(AND(H262="Yes",K262=""),"NOTICE SENT, NO COPY SAVED; ","")&amp;IF(AND(H262="Yes",N(I262)=0),"NOTICE SENT, NO DATE; ","")&amp;IF(AND(H262="Yes",J262=""),"NO DELIVERY METHOD; ","")&amp;IF(N(M262)=0,"NO FOLLOW-UP DATE; ","")&amp;IF(OR(AND(N(M262)&gt;0,TODAY()&gt;N(M262)),AND(N(M262)=0,H262="Yes",N(I262)&gt;0,TODAY()-N(I262)&gt;N('Settings'!$B$3))),"FOLLOW-UP OVERDUE; ","")&amp;IF(AND(N(A262)&gt;0,TODAY()-N(A262)&gt;N('Settings'!$B$4)),"OPEN TOO LONG; ","")&amp;IF(O262="","NOBODY HANDLING; ",""))-2)))</f>
        <v/>
      </c>
    </row>
    <row r="263">
      <c r="A263" s="6" t="n"/>
      <c r="I263" s="6" t="n"/>
      <c r="M263" s="6" t="n"/>
      <c r="N263" s="6" t="n"/>
      <c r="P263" s="8">
        <f>IF(OR(NOT(OR(A263&lt;&gt;"",B263&lt;&gt;"",C263&lt;&gt;"",F263&lt;&gt;"")),N(A263)=0),"",IF(N(N263)&gt;0,N(N263),TODAY())-N(A263))</f>
        <v/>
      </c>
      <c r="Q263">
        <f>IF(OR(NOT(OR(A263&lt;&gt;"",B263&lt;&gt;"",C263&lt;&gt;"",F263&lt;&gt;"")),N(N263)&gt;0),"",IF(IF(N(A263)=0,"NO DATE OBSERVED; ","")&amp;IF(B263="","NO UNIT; ","")&amp;IF(AND(B263&lt;&gt;"",COUNTIF('Units'!$A$2:$A$300,B263)=0),"UNIT NOT ON LIST; ","")&amp;IF(G263="","NO EVIDENCE LINK; ","")&amp;IF(AND(H263="Yes",K263=""),"NOTICE SENT, NO COPY SAVED; ","")&amp;IF(AND(H263="Yes",N(I263)=0),"NOTICE SENT, NO DATE; ","")&amp;IF(AND(H263="Yes",J263=""),"NO DELIVERY METHOD; ","")&amp;IF(N(M263)=0,"NO FOLLOW-UP DATE; ","")&amp;IF(OR(AND(N(M263)&gt;0,TODAY()&gt;N(M263)),AND(N(M263)=0,H263="Yes",N(I263)&gt;0,TODAY()-N(I263)&gt;N('Settings'!$B$3))),"FOLLOW-UP OVERDUE; ","")&amp;IF(AND(N(A263)&gt;0,TODAY()-N(A263)&gt;N('Settings'!$B$4)),"OPEN TOO LONG; ","")&amp;IF(O263="","NOBODY HANDLING; ","")="","",LEFT(IF(N(A263)=0,"NO DATE OBSERVED; ","")&amp;IF(B263="","NO UNIT; ","")&amp;IF(AND(B263&lt;&gt;"",COUNTIF('Units'!$A$2:$A$300,B263)=0),"UNIT NOT ON LIST; ","")&amp;IF(G263="","NO EVIDENCE LINK; ","")&amp;IF(AND(H263="Yes",K263=""),"NOTICE SENT, NO COPY SAVED; ","")&amp;IF(AND(H263="Yes",N(I263)=0),"NOTICE SENT, NO DATE; ","")&amp;IF(AND(H263="Yes",J263=""),"NO DELIVERY METHOD; ","")&amp;IF(N(M263)=0,"NO FOLLOW-UP DATE; ","")&amp;IF(OR(AND(N(M263)&gt;0,TODAY()&gt;N(M263)),AND(N(M263)=0,H263="Yes",N(I263)&gt;0,TODAY()-N(I263)&gt;N('Settings'!$B$3))),"FOLLOW-UP OVERDUE; ","")&amp;IF(AND(N(A263)&gt;0,TODAY()-N(A263)&gt;N('Settings'!$B$4)),"OPEN TOO LONG; ","")&amp;IF(O263="","NOBODY HANDLING; ",""),LEN(IF(N(A263)=0,"NO DATE OBSERVED; ","")&amp;IF(B263="","NO UNIT; ","")&amp;IF(AND(B263&lt;&gt;"",COUNTIF('Units'!$A$2:$A$300,B263)=0),"UNIT NOT ON LIST; ","")&amp;IF(G263="","NO EVIDENCE LINK; ","")&amp;IF(AND(H263="Yes",K263=""),"NOTICE SENT, NO COPY SAVED; ","")&amp;IF(AND(H263="Yes",N(I263)=0),"NOTICE SENT, NO DATE; ","")&amp;IF(AND(H263="Yes",J263=""),"NO DELIVERY METHOD; ","")&amp;IF(N(M263)=0,"NO FOLLOW-UP DATE; ","")&amp;IF(OR(AND(N(M263)&gt;0,TODAY()&gt;N(M263)),AND(N(M263)=0,H263="Yes",N(I263)&gt;0,TODAY()-N(I263)&gt;N('Settings'!$B$3))),"FOLLOW-UP OVERDUE; ","")&amp;IF(AND(N(A263)&gt;0,TODAY()-N(A263)&gt;N('Settings'!$B$4)),"OPEN TOO LONG; ","")&amp;IF(O263="","NOBODY HANDLING; ",""))-2)))</f>
        <v/>
      </c>
    </row>
    <row r="264">
      <c r="A264" s="6" t="n"/>
      <c r="I264" s="6" t="n"/>
      <c r="M264" s="6" t="n"/>
      <c r="N264" s="6" t="n"/>
      <c r="P264" s="8">
        <f>IF(OR(NOT(OR(A264&lt;&gt;"",B264&lt;&gt;"",C264&lt;&gt;"",F264&lt;&gt;"")),N(A264)=0),"",IF(N(N264)&gt;0,N(N264),TODAY())-N(A264))</f>
        <v/>
      </c>
      <c r="Q264">
        <f>IF(OR(NOT(OR(A264&lt;&gt;"",B264&lt;&gt;"",C264&lt;&gt;"",F264&lt;&gt;"")),N(N264)&gt;0),"",IF(IF(N(A264)=0,"NO DATE OBSERVED; ","")&amp;IF(B264="","NO UNIT; ","")&amp;IF(AND(B264&lt;&gt;"",COUNTIF('Units'!$A$2:$A$300,B264)=0),"UNIT NOT ON LIST; ","")&amp;IF(G264="","NO EVIDENCE LINK; ","")&amp;IF(AND(H264="Yes",K264=""),"NOTICE SENT, NO COPY SAVED; ","")&amp;IF(AND(H264="Yes",N(I264)=0),"NOTICE SENT, NO DATE; ","")&amp;IF(AND(H264="Yes",J264=""),"NO DELIVERY METHOD; ","")&amp;IF(N(M264)=0,"NO FOLLOW-UP DATE; ","")&amp;IF(OR(AND(N(M264)&gt;0,TODAY()&gt;N(M264)),AND(N(M264)=0,H264="Yes",N(I264)&gt;0,TODAY()-N(I264)&gt;N('Settings'!$B$3))),"FOLLOW-UP OVERDUE; ","")&amp;IF(AND(N(A264)&gt;0,TODAY()-N(A264)&gt;N('Settings'!$B$4)),"OPEN TOO LONG; ","")&amp;IF(O264="","NOBODY HANDLING; ","")="","",LEFT(IF(N(A264)=0,"NO DATE OBSERVED; ","")&amp;IF(B264="","NO UNIT; ","")&amp;IF(AND(B264&lt;&gt;"",COUNTIF('Units'!$A$2:$A$300,B264)=0),"UNIT NOT ON LIST; ","")&amp;IF(G264="","NO EVIDENCE LINK; ","")&amp;IF(AND(H264="Yes",K264=""),"NOTICE SENT, NO COPY SAVED; ","")&amp;IF(AND(H264="Yes",N(I264)=0),"NOTICE SENT, NO DATE; ","")&amp;IF(AND(H264="Yes",J264=""),"NO DELIVERY METHOD; ","")&amp;IF(N(M264)=0,"NO FOLLOW-UP DATE; ","")&amp;IF(OR(AND(N(M264)&gt;0,TODAY()&gt;N(M264)),AND(N(M264)=0,H264="Yes",N(I264)&gt;0,TODAY()-N(I264)&gt;N('Settings'!$B$3))),"FOLLOW-UP OVERDUE; ","")&amp;IF(AND(N(A264)&gt;0,TODAY()-N(A264)&gt;N('Settings'!$B$4)),"OPEN TOO LONG; ","")&amp;IF(O264="","NOBODY HANDLING; ",""),LEN(IF(N(A264)=0,"NO DATE OBSERVED; ","")&amp;IF(B264="","NO UNIT; ","")&amp;IF(AND(B264&lt;&gt;"",COUNTIF('Units'!$A$2:$A$300,B264)=0),"UNIT NOT ON LIST; ","")&amp;IF(G264="","NO EVIDENCE LINK; ","")&amp;IF(AND(H264="Yes",K264=""),"NOTICE SENT, NO COPY SAVED; ","")&amp;IF(AND(H264="Yes",N(I264)=0),"NOTICE SENT, NO DATE; ","")&amp;IF(AND(H264="Yes",J264=""),"NO DELIVERY METHOD; ","")&amp;IF(N(M264)=0,"NO FOLLOW-UP DATE; ","")&amp;IF(OR(AND(N(M264)&gt;0,TODAY()&gt;N(M264)),AND(N(M264)=0,H264="Yes",N(I264)&gt;0,TODAY()-N(I264)&gt;N('Settings'!$B$3))),"FOLLOW-UP OVERDUE; ","")&amp;IF(AND(N(A264)&gt;0,TODAY()-N(A264)&gt;N('Settings'!$B$4)),"OPEN TOO LONG; ","")&amp;IF(O264="","NOBODY HANDLING; ",""))-2)))</f>
        <v/>
      </c>
    </row>
    <row r="265">
      <c r="A265" s="6" t="n"/>
      <c r="I265" s="6" t="n"/>
      <c r="M265" s="6" t="n"/>
      <c r="N265" s="6" t="n"/>
      <c r="P265" s="8">
        <f>IF(OR(NOT(OR(A265&lt;&gt;"",B265&lt;&gt;"",C265&lt;&gt;"",F265&lt;&gt;"")),N(A265)=0),"",IF(N(N265)&gt;0,N(N265),TODAY())-N(A265))</f>
        <v/>
      </c>
      <c r="Q265">
        <f>IF(OR(NOT(OR(A265&lt;&gt;"",B265&lt;&gt;"",C265&lt;&gt;"",F265&lt;&gt;"")),N(N265)&gt;0),"",IF(IF(N(A265)=0,"NO DATE OBSERVED; ","")&amp;IF(B265="","NO UNIT; ","")&amp;IF(AND(B265&lt;&gt;"",COUNTIF('Units'!$A$2:$A$300,B265)=0),"UNIT NOT ON LIST; ","")&amp;IF(G265="","NO EVIDENCE LINK; ","")&amp;IF(AND(H265="Yes",K265=""),"NOTICE SENT, NO COPY SAVED; ","")&amp;IF(AND(H265="Yes",N(I265)=0),"NOTICE SENT, NO DATE; ","")&amp;IF(AND(H265="Yes",J265=""),"NO DELIVERY METHOD; ","")&amp;IF(N(M265)=0,"NO FOLLOW-UP DATE; ","")&amp;IF(OR(AND(N(M265)&gt;0,TODAY()&gt;N(M265)),AND(N(M265)=0,H265="Yes",N(I265)&gt;0,TODAY()-N(I265)&gt;N('Settings'!$B$3))),"FOLLOW-UP OVERDUE; ","")&amp;IF(AND(N(A265)&gt;0,TODAY()-N(A265)&gt;N('Settings'!$B$4)),"OPEN TOO LONG; ","")&amp;IF(O265="","NOBODY HANDLING; ","")="","",LEFT(IF(N(A265)=0,"NO DATE OBSERVED; ","")&amp;IF(B265="","NO UNIT; ","")&amp;IF(AND(B265&lt;&gt;"",COUNTIF('Units'!$A$2:$A$300,B265)=0),"UNIT NOT ON LIST; ","")&amp;IF(G265="","NO EVIDENCE LINK; ","")&amp;IF(AND(H265="Yes",K265=""),"NOTICE SENT, NO COPY SAVED; ","")&amp;IF(AND(H265="Yes",N(I265)=0),"NOTICE SENT, NO DATE; ","")&amp;IF(AND(H265="Yes",J265=""),"NO DELIVERY METHOD; ","")&amp;IF(N(M265)=0,"NO FOLLOW-UP DATE; ","")&amp;IF(OR(AND(N(M265)&gt;0,TODAY()&gt;N(M265)),AND(N(M265)=0,H265="Yes",N(I265)&gt;0,TODAY()-N(I265)&gt;N('Settings'!$B$3))),"FOLLOW-UP OVERDUE; ","")&amp;IF(AND(N(A265)&gt;0,TODAY()-N(A265)&gt;N('Settings'!$B$4)),"OPEN TOO LONG; ","")&amp;IF(O265="","NOBODY HANDLING; ",""),LEN(IF(N(A265)=0,"NO DATE OBSERVED; ","")&amp;IF(B265="","NO UNIT; ","")&amp;IF(AND(B265&lt;&gt;"",COUNTIF('Units'!$A$2:$A$300,B265)=0),"UNIT NOT ON LIST; ","")&amp;IF(G265="","NO EVIDENCE LINK; ","")&amp;IF(AND(H265="Yes",K265=""),"NOTICE SENT, NO COPY SAVED; ","")&amp;IF(AND(H265="Yes",N(I265)=0),"NOTICE SENT, NO DATE; ","")&amp;IF(AND(H265="Yes",J265=""),"NO DELIVERY METHOD; ","")&amp;IF(N(M265)=0,"NO FOLLOW-UP DATE; ","")&amp;IF(OR(AND(N(M265)&gt;0,TODAY()&gt;N(M265)),AND(N(M265)=0,H265="Yes",N(I265)&gt;0,TODAY()-N(I265)&gt;N('Settings'!$B$3))),"FOLLOW-UP OVERDUE; ","")&amp;IF(AND(N(A265)&gt;0,TODAY()-N(A265)&gt;N('Settings'!$B$4)),"OPEN TOO LONG; ","")&amp;IF(O265="","NOBODY HANDLING; ",""))-2)))</f>
        <v/>
      </c>
    </row>
    <row r="266">
      <c r="A266" s="6" t="n"/>
      <c r="I266" s="6" t="n"/>
      <c r="M266" s="6" t="n"/>
      <c r="N266" s="6" t="n"/>
      <c r="P266" s="8">
        <f>IF(OR(NOT(OR(A266&lt;&gt;"",B266&lt;&gt;"",C266&lt;&gt;"",F266&lt;&gt;"")),N(A266)=0),"",IF(N(N266)&gt;0,N(N266),TODAY())-N(A266))</f>
        <v/>
      </c>
      <c r="Q266">
        <f>IF(OR(NOT(OR(A266&lt;&gt;"",B266&lt;&gt;"",C266&lt;&gt;"",F266&lt;&gt;"")),N(N266)&gt;0),"",IF(IF(N(A266)=0,"NO DATE OBSERVED; ","")&amp;IF(B266="","NO UNIT; ","")&amp;IF(AND(B266&lt;&gt;"",COUNTIF('Units'!$A$2:$A$300,B266)=0),"UNIT NOT ON LIST; ","")&amp;IF(G266="","NO EVIDENCE LINK; ","")&amp;IF(AND(H266="Yes",K266=""),"NOTICE SENT, NO COPY SAVED; ","")&amp;IF(AND(H266="Yes",N(I266)=0),"NOTICE SENT, NO DATE; ","")&amp;IF(AND(H266="Yes",J266=""),"NO DELIVERY METHOD; ","")&amp;IF(N(M266)=0,"NO FOLLOW-UP DATE; ","")&amp;IF(OR(AND(N(M266)&gt;0,TODAY()&gt;N(M266)),AND(N(M266)=0,H266="Yes",N(I266)&gt;0,TODAY()-N(I266)&gt;N('Settings'!$B$3))),"FOLLOW-UP OVERDUE; ","")&amp;IF(AND(N(A266)&gt;0,TODAY()-N(A266)&gt;N('Settings'!$B$4)),"OPEN TOO LONG; ","")&amp;IF(O266="","NOBODY HANDLING; ","")="","",LEFT(IF(N(A266)=0,"NO DATE OBSERVED; ","")&amp;IF(B266="","NO UNIT; ","")&amp;IF(AND(B266&lt;&gt;"",COUNTIF('Units'!$A$2:$A$300,B266)=0),"UNIT NOT ON LIST; ","")&amp;IF(G266="","NO EVIDENCE LINK; ","")&amp;IF(AND(H266="Yes",K266=""),"NOTICE SENT, NO COPY SAVED; ","")&amp;IF(AND(H266="Yes",N(I266)=0),"NOTICE SENT, NO DATE; ","")&amp;IF(AND(H266="Yes",J266=""),"NO DELIVERY METHOD; ","")&amp;IF(N(M266)=0,"NO FOLLOW-UP DATE; ","")&amp;IF(OR(AND(N(M266)&gt;0,TODAY()&gt;N(M266)),AND(N(M266)=0,H266="Yes",N(I266)&gt;0,TODAY()-N(I266)&gt;N('Settings'!$B$3))),"FOLLOW-UP OVERDUE; ","")&amp;IF(AND(N(A266)&gt;0,TODAY()-N(A266)&gt;N('Settings'!$B$4)),"OPEN TOO LONG; ","")&amp;IF(O266="","NOBODY HANDLING; ",""),LEN(IF(N(A266)=0,"NO DATE OBSERVED; ","")&amp;IF(B266="","NO UNIT; ","")&amp;IF(AND(B266&lt;&gt;"",COUNTIF('Units'!$A$2:$A$300,B266)=0),"UNIT NOT ON LIST; ","")&amp;IF(G266="","NO EVIDENCE LINK; ","")&amp;IF(AND(H266="Yes",K266=""),"NOTICE SENT, NO COPY SAVED; ","")&amp;IF(AND(H266="Yes",N(I266)=0),"NOTICE SENT, NO DATE; ","")&amp;IF(AND(H266="Yes",J266=""),"NO DELIVERY METHOD; ","")&amp;IF(N(M266)=0,"NO FOLLOW-UP DATE; ","")&amp;IF(OR(AND(N(M266)&gt;0,TODAY()&gt;N(M266)),AND(N(M266)=0,H266="Yes",N(I266)&gt;0,TODAY()-N(I266)&gt;N('Settings'!$B$3))),"FOLLOW-UP OVERDUE; ","")&amp;IF(AND(N(A266)&gt;0,TODAY()-N(A266)&gt;N('Settings'!$B$4)),"OPEN TOO LONG; ","")&amp;IF(O266="","NOBODY HANDLING; ",""))-2)))</f>
        <v/>
      </c>
    </row>
    <row r="267">
      <c r="A267" s="6" t="n"/>
      <c r="I267" s="6" t="n"/>
      <c r="M267" s="6" t="n"/>
      <c r="N267" s="6" t="n"/>
      <c r="P267" s="8">
        <f>IF(OR(NOT(OR(A267&lt;&gt;"",B267&lt;&gt;"",C267&lt;&gt;"",F267&lt;&gt;"")),N(A267)=0),"",IF(N(N267)&gt;0,N(N267),TODAY())-N(A267))</f>
        <v/>
      </c>
      <c r="Q267">
        <f>IF(OR(NOT(OR(A267&lt;&gt;"",B267&lt;&gt;"",C267&lt;&gt;"",F267&lt;&gt;"")),N(N267)&gt;0),"",IF(IF(N(A267)=0,"NO DATE OBSERVED; ","")&amp;IF(B267="","NO UNIT; ","")&amp;IF(AND(B267&lt;&gt;"",COUNTIF('Units'!$A$2:$A$300,B267)=0),"UNIT NOT ON LIST; ","")&amp;IF(G267="","NO EVIDENCE LINK; ","")&amp;IF(AND(H267="Yes",K267=""),"NOTICE SENT, NO COPY SAVED; ","")&amp;IF(AND(H267="Yes",N(I267)=0),"NOTICE SENT, NO DATE; ","")&amp;IF(AND(H267="Yes",J267=""),"NO DELIVERY METHOD; ","")&amp;IF(N(M267)=0,"NO FOLLOW-UP DATE; ","")&amp;IF(OR(AND(N(M267)&gt;0,TODAY()&gt;N(M267)),AND(N(M267)=0,H267="Yes",N(I267)&gt;0,TODAY()-N(I267)&gt;N('Settings'!$B$3))),"FOLLOW-UP OVERDUE; ","")&amp;IF(AND(N(A267)&gt;0,TODAY()-N(A267)&gt;N('Settings'!$B$4)),"OPEN TOO LONG; ","")&amp;IF(O267="","NOBODY HANDLING; ","")="","",LEFT(IF(N(A267)=0,"NO DATE OBSERVED; ","")&amp;IF(B267="","NO UNIT; ","")&amp;IF(AND(B267&lt;&gt;"",COUNTIF('Units'!$A$2:$A$300,B267)=0),"UNIT NOT ON LIST; ","")&amp;IF(G267="","NO EVIDENCE LINK; ","")&amp;IF(AND(H267="Yes",K267=""),"NOTICE SENT, NO COPY SAVED; ","")&amp;IF(AND(H267="Yes",N(I267)=0),"NOTICE SENT, NO DATE; ","")&amp;IF(AND(H267="Yes",J267=""),"NO DELIVERY METHOD; ","")&amp;IF(N(M267)=0,"NO FOLLOW-UP DATE; ","")&amp;IF(OR(AND(N(M267)&gt;0,TODAY()&gt;N(M267)),AND(N(M267)=0,H267="Yes",N(I267)&gt;0,TODAY()-N(I267)&gt;N('Settings'!$B$3))),"FOLLOW-UP OVERDUE; ","")&amp;IF(AND(N(A267)&gt;0,TODAY()-N(A267)&gt;N('Settings'!$B$4)),"OPEN TOO LONG; ","")&amp;IF(O267="","NOBODY HANDLING; ",""),LEN(IF(N(A267)=0,"NO DATE OBSERVED; ","")&amp;IF(B267="","NO UNIT; ","")&amp;IF(AND(B267&lt;&gt;"",COUNTIF('Units'!$A$2:$A$300,B267)=0),"UNIT NOT ON LIST; ","")&amp;IF(G267="","NO EVIDENCE LINK; ","")&amp;IF(AND(H267="Yes",K267=""),"NOTICE SENT, NO COPY SAVED; ","")&amp;IF(AND(H267="Yes",N(I267)=0),"NOTICE SENT, NO DATE; ","")&amp;IF(AND(H267="Yes",J267=""),"NO DELIVERY METHOD; ","")&amp;IF(N(M267)=0,"NO FOLLOW-UP DATE; ","")&amp;IF(OR(AND(N(M267)&gt;0,TODAY()&gt;N(M267)),AND(N(M267)=0,H267="Yes",N(I267)&gt;0,TODAY()-N(I267)&gt;N('Settings'!$B$3))),"FOLLOW-UP OVERDUE; ","")&amp;IF(AND(N(A267)&gt;0,TODAY()-N(A267)&gt;N('Settings'!$B$4)),"OPEN TOO LONG; ","")&amp;IF(O267="","NOBODY HANDLING; ",""))-2)))</f>
        <v/>
      </c>
    </row>
    <row r="268">
      <c r="A268" s="6" t="n"/>
      <c r="I268" s="6" t="n"/>
      <c r="M268" s="6" t="n"/>
      <c r="N268" s="6" t="n"/>
      <c r="P268" s="8">
        <f>IF(OR(NOT(OR(A268&lt;&gt;"",B268&lt;&gt;"",C268&lt;&gt;"",F268&lt;&gt;"")),N(A268)=0),"",IF(N(N268)&gt;0,N(N268),TODAY())-N(A268))</f>
        <v/>
      </c>
      <c r="Q268">
        <f>IF(OR(NOT(OR(A268&lt;&gt;"",B268&lt;&gt;"",C268&lt;&gt;"",F268&lt;&gt;"")),N(N268)&gt;0),"",IF(IF(N(A268)=0,"NO DATE OBSERVED; ","")&amp;IF(B268="","NO UNIT; ","")&amp;IF(AND(B268&lt;&gt;"",COUNTIF('Units'!$A$2:$A$300,B268)=0),"UNIT NOT ON LIST; ","")&amp;IF(G268="","NO EVIDENCE LINK; ","")&amp;IF(AND(H268="Yes",K268=""),"NOTICE SENT, NO COPY SAVED; ","")&amp;IF(AND(H268="Yes",N(I268)=0),"NOTICE SENT, NO DATE; ","")&amp;IF(AND(H268="Yes",J268=""),"NO DELIVERY METHOD; ","")&amp;IF(N(M268)=0,"NO FOLLOW-UP DATE; ","")&amp;IF(OR(AND(N(M268)&gt;0,TODAY()&gt;N(M268)),AND(N(M268)=0,H268="Yes",N(I268)&gt;0,TODAY()-N(I268)&gt;N('Settings'!$B$3))),"FOLLOW-UP OVERDUE; ","")&amp;IF(AND(N(A268)&gt;0,TODAY()-N(A268)&gt;N('Settings'!$B$4)),"OPEN TOO LONG; ","")&amp;IF(O268="","NOBODY HANDLING; ","")="","",LEFT(IF(N(A268)=0,"NO DATE OBSERVED; ","")&amp;IF(B268="","NO UNIT; ","")&amp;IF(AND(B268&lt;&gt;"",COUNTIF('Units'!$A$2:$A$300,B268)=0),"UNIT NOT ON LIST; ","")&amp;IF(G268="","NO EVIDENCE LINK; ","")&amp;IF(AND(H268="Yes",K268=""),"NOTICE SENT, NO COPY SAVED; ","")&amp;IF(AND(H268="Yes",N(I268)=0),"NOTICE SENT, NO DATE; ","")&amp;IF(AND(H268="Yes",J268=""),"NO DELIVERY METHOD; ","")&amp;IF(N(M268)=0,"NO FOLLOW-UP DATE; ","")&amp;IF(OR(AND(N(M268)&gt;0,TODAY()&gt;N(M268)),AND(N(M268)=0,H268="Yes",N(I268)&gt;0,TODAY()-N(I268)&gt;N('Settings'!$B$3))),"FOLLOW-UP OVERDUE; ","")&amp;IF(AND(N(A268)&gt;0,TODAY()-N(A268)&gt;N('Settings'!$B$4)),"OPEN TOO LONG; ","")&amp;IF(O268="","NOBODY HANDLING; ",""),LEN(IF(N(A268)=0,"NO DATE OBSERVED; ","")&amp;IF(B268="","NO UNIT; ","")&amp;IF(AND(B268&lt;&gt;"",COUNTIF('Units'!$A$2:$A$300,B268)=0),"UNIT NOT ON LIST; ","")&amp;IF(G268="","NO EVIDENCE LINK; ","")&amp;IF(AND(H268="Yes",K268=""),"NOTICE SENT, NO COPY SAVED; ","")&amp;IF(AND(H268="Yes",N(I268)=0),"NOTICE SENT, NO DATE; ","")&amp;IF(AND(H268="Yes",J268=""),"NO DELIVERY METHOD; ","")&amp;IF(N(M268)=0,"NO FOLLOW-UP DATE; ","")&amp;IF(OR(AND(N(M268)&gt;0,TODAY()&gt;N(M268)),AND(N(M268)=0,H268="Yes",N(I268)&gt;0,TODAY()-N(I268)&gt;N('Settings'!$B$3))),"FOLLOW-UP OVERDUE; ","")&amp;IF(AND(N(A268)&gt;0,TODAY()-N(A268)&gt;N('Settings'!$B$4)),"OPEN TOO LONG; ","")&amp;IF(O268="","NOBODY HANDLING; ",""))-2)))</f>
        <v/>
      </c>
    </row>
    <row r="269">
      <c r="A269" s="6" t="n"/>
      <c r="I269" s="6" t="n"/>
      <c r="M269" s="6" t="n"/>
      <c r="N269" s="6" t="n"/>
      <c r="P269" s="8">
        <f>IF(OR(NOT(OR(A269&lt;&gt;"",B269&lt;&gt;"",C269&lt;&gt;"",F269&lt;&gt;"")),N(A269)=0),"",IF(N(N269)&gt;0,N(N269),TODAY())-N(A269))</f>
        <v/>
      </c>
      <c r="Q269">
        <f>IF(OR(NOT(OR(A269&lt;&gt;"",B269&lt;&gt;"",C269&lt;&gt;"",F269&lt;&gt;"")),N(N269)&gt;0),"",IF(IF(N(A269)=0,"NO DATE OBSERVED; ","")&amp;IF(B269="","NO UNIT; ","")&amp;IF(AND(B269&lt;&gt;"",COUNTIF('Units'!$A$2:$A$300,B269)=0),"UNIT NOT ON LIST; ","")&amp;IF(G269="","NO EVIDENCE LINK; ","")&amp;IF(AND(H269="Yes",K269=""),"NOTICE SENT, NO COPY SAVED; ","")&amp;IF(AND(H269="Yes",N(I269)=0),"NOTICE SENT, NO DATE; ","")&amp;IF(AND(H269="Yes",J269=""),"NO DELIVERY METHOD; ","")&amp;IF(N(M269)=0,"NO FOLLOW-UP DATE; ","")&amp;IF(OR(AND(N(M269)&gt;0,TODAY()&gt;N(M269)),AND(N(M269)=0,H269="Yes",N(I269)&gt;0,TODAY()-N(I269)&gt;N('Settings'!$B$3))),"FOLLOW-UP OVERDUE; ","")&amp;IF(AND(N(A269)&gt;0,TODAY()-N(A269)&gt;N('Settings'!$B$4)),"OPEN TOO LONG; ","")&amp;IF(O269="","NOBODY HANDLING; ","")="","",LEFT(IF(N(A269)=0,"NO DATE OBSERVED; ","")&amp;IF(B269="","NO UNIT; ","")&amp;IF(AND(B269&lt;&gt;"",COUNTIF('Units'!$A$2:$A$300,B269)=0),"UNIT NOT ON LIST; ","")&amp;IF(G269="","NO EVIDENCE LINK; ","")&amp;IF(AND(H269="Yes",K269=""),"NOTICE SENT, NO COPY SAVED; ","")&amp;IF(AND(H269="Yes",N(I269)=0),"NOTICE SENT, NO DATE; ","")&amp;IF(AND(H269="Yes",J269=""),"NO DELIVERY METHOD; ","")&amp;IF(N(M269)=0,"NO FOLLOW-UP DATE; ","")&amp;IF(OR(AND(N(M269)&gt;0,TODAY()&gt;N(M269)),AND(N(M269)=0,H269="Yes",N(I269)&gt;0,TODAY()-N(I269)&gt;N('Settings'!$B$3))),"FOLLOW-UP OVERDUE; ","")&amp;IF(AND(N(A269)&gt;0,TODAY()-N(A269)&gt;N('Settings'!$B$4)),"OPEN TOO LONG; ","")&amp;IF(O269="","NOBODY HANDLING; ",""),LEN(IF(N(A269)=0,"NO DATE OBSERVED; ","")&amp;IF(B269="","NO UNIT; ","")&amp;IF(AND(B269&lt;&gt;"",COUNTIF('Units'!$A$2:$A$300,B269)=0),"UNIT NOT ON LIST; ","")&amp;IF(G269="","NO EVIDENCE LINK; ","")&amp;IF(AND(H269="Yes",K269=""),"NOTICE SENT, NO COPY SAVED; ","")&amp;IF(AND(H269="Yes",N(I269)=0),"NOTICE SENT, NO DATE; ","")&amp;IF(AND(H269="Yes",J269=""),"NO DELIVERY METHOD; ","")&amp;IF(N(M269)=0,"NO FOLLOW-UP DATE; ","")&amp;IF(OR(AND(N(M269)&gt;0,TODAY()&gt;N(M269)),AND(N(M269)=0,H269="Yes",N(I269)&gt;0,TODAY()-N(I269)&gt;N('Settings'!$B$3))),"FOLLOW-UP OVERDUE; ","")&amp;IF(AND(N(A269)&gt;0,TODAY()-N(A269)&gt;N('Settings'!$B$4)),"OPEN TOO LONG; ","")&amp;IF(O269="","NOBODY HANDLING; ",""))-2)))</f>
        <v/>
      </c>
    </row>
    <row r="270">
      <c r="A270" s="6" t="n"/>
      <c r="I270" s="6" t="n"/>
      <c r="M270" s="6" t="n"/>
      <c r="N270" s="6" t="n"/>
      <c r="P270" s="8">
        <f>IF(OR(NOT(OR(A270&lt;&gt;"",B270&lt;&gt;"",C270&lt;&gt;"",F270&lt;&gt;"")),N(A270)=0),"",IF(N(N270)&gt;0,N(N270),TODAY())-N(A270))</f>
        <v/>
      </c>
      <c r="Q270">
        <f>IF(OR(NOT(OR(A270&lt;&gt;"",B270&lt;&gt;"",C270&lt;&gt;"",F270&lt;&gt;"")),N(N270)&gt;0),"",IF(IF(N(A270)=0,"NO DATE OBSERVED; ","")&amp;IF(B270="","NO UNIT; ","")&amp;IF(AND(B270&lt;&gt;"",COUNTIF('Units'!$A$2:$A$300,B270)=0),"UNIT NOT ON LIST; ","")&amp;IF(G270="","NO EVIDENCE LINK; ","")&amp;IF(AND(H270="Yes",K270=""),"NOTICE SENT, NO COPY SAVED; ","")&amp;IF(AND(H270="Yes",N(I270)=0),"NOTICE SENT, NO DATE; ","")&amp;IF(AND(H270="Yes",J270=""),"NO DELIVERY METHOD; ","")&amp;IF(N(M270)=0,"NO FOLLOW-UP DATE; ","")&amp;IF(OR(AND(N(M270)&gt;0,TODAY()&gt;N(M270)),AND(N(M270)=0,H270="Yes",N(I270)&gt;0,TODAY()-N(I270)&gt;N('Settings'!$B$3))),"FOLLOW-UP OVERDUE; ","")&amp;IF(AND(N(A270)&gt;0,TODAY()-N(A270)&gt;N('Settings'!$B$4)),"OPEN TOO LONG; ","")&amp;IF(O270="","NOBODY HANDLING; ","")="","",LEFT(IF(N(A270)=0,"NO DATE OBSERVED; ","")&amp;IF(B270="","NO UNIT; ","")&amp;IF(AND(B270&lt;&gt;"",COUNTIF('Units'!$A$2:$A$300,B270)=0),"UNIT NOT ON LIST; ","")&amp;IF(G270="","NO EVIDENCE LINK; ","")&amp;IF(AND(H270="Yes",K270=""),"NOTICE SENT, NO COPY SAVED; ","")&amp;IF(AND(H270="Yes",N(I270)=0),"NOTICE SENT, NO DATE; ","")&amp;IF(AND(H270="Yes",J270=""),"NO DELIVERY METHOD; ","")&amp;IF(N(M270)=0,"NO FOLLOW-UP DATE; ","")&amp;IF(OR(AND(N(M270)&gt;0,TODAY()&gt;N(M270)),AND(N(M270)=0,H270="Yes",N(I270)&gt;0,TODAY()-N(I270)&gt;N('Settings'!$B$3))),"FOLLOW-UP OVERDUE; ","")&amp;IF(AND(N(A270)&gt;0,TODAY()-N(A270)&gt;N('Settings'!$B$4)),"OPEN TOO LONG; ","")&amp;IF(O270="","NOBODY HANDLING; ",""),LEN(IF(N(A270)=0,"NO DATE OBSERVED; ","")&amp;IF(B270="","NO UNIT; ","")&amp;IF(AND(B270&lt;&gt;"",COUNTIF('Units'!$A$2:$A$300,B270)=0),"UNIT NOT ON LIST; ","")&amp;IF(G270="","NO EVIDENCE LINK; ","")&amp;IF(AND(H270="Yes",K270=""),"NOTICE SENT, NO COPY SAVED; ","")&amp;IF(AND(H270="Yes",N(I270)=0),"NOTICE SENT, NO DATE; ","")&amp;IF(AND(H270="Yes",J270=""),"NO DELIVERY METHOD; ","")&amp;IF(N(M270)=0,"NO FOLLOW-UP DATE; ","")&amp;IF(OR(AND(N(M270)&gt;0,TODAY()&gt;N(M270)),AND(N(M270)=0,H270="Yes",N(I270)&gt;0,TODAY()-N(I270)&gt;N('Settings'!$B$3))),"FOLLOW-UP OVERDUE; ","")&amp;IF(AND(N(A270)&gt;0,TODAY()-N(A270)&gt;N('Settings'!$B$4)),"OPEN TOO LONG; ","")&amp;IF(O270="","NOBODY HANDLING; ",""))-2)))</f>
        <v/>
      </c>
    </row>
    <row r="271">
      <c r="A271" s="6" t="n"/>
      <c r="I271" s="6" t="n"/>
      <c r="M271" s="6" t="n"/>
      <c r="N271" s="6" t="n"/>
      <c r="P271" s="8">
        <f>IF(OR(NOT(OR(A271&lt;&gt;"",B271&lt;&gt;"",C271&lt;&gt;"",F271&lt;&gt;"")),N(A271)=0),"",IF(N(N271)&gt;0,N(N271),TODAY())-N(A271))</f>
        <v/>
      </c>
      <c r="Q271">
        <f>IF(OR(NOT(OR(A271&lt;&gt;"",B271&lt;&gt;"",C271&lt;&gt;"",F271&lt;&gt;"")),N(N271)&gt;0),"",IF(IF(N(A271)=0,"NO DATE OBSERVED; ","")&amp;IF(B271="","NO UNIT; ","")&amp;IF(AND(B271&lt;&gt;"",COUNTIF('Units'!$A$2:$A$300,B271)=0),"UNIT NOT ON LIST; ","")&amp;IF(G271="","NO EVIDENCE LINK; ","")&amp;IF(AND(H271="Yes",K271=""),"NOTICE SENT, NO COPY SAVED; ","")&amp;IF(AND(H271="Yes",N(I271)=0),"NOTICE SENT, NO DATE; ","")&amp;IF(AND(H271="Yes",J271=""),"NO DELIVERY METHOD; ","")&amp;IF(N(M271)=0,"NO FOLLOW-UP DATE; ","")&amp;IF(OR(AND(N(M271)&gt;0,TODAY()&gt;N(M271)),AND(N(M271)=0,H271="Yes",N(I271)&gt;0,TODAY()-N(I271)&gt;N('Settings'!$B$3))),"FOLLOW-UP OVERDUE; ","")&amp;IF(AND(N(A271)&gt;0,TODAY()-N(A271)&gt;N('Settings'!$B$4)),"OPEN TOO LONG; ","")&amp;IF(O271="","NOBODY HANDLING; ","")="","",LEFT(IF(N(A271)=0,"NO DATE OBSERVED; ","")&amp;IF(B271="","NO UNIT; ","")&amp;IF(AND(B271&lt;&gt;"",COUNTIF('Units'!$A$2:$A$300,B271)=0),"UNIT NOT ON LIST; ","")&amp;IF(G271="","NO EVIDENCE LINK; ","")&amp;IF(AND(H271="Yes",K271=""),"NOTICE SENT, NO COPY SAVED; ","")&amp;IF(AND(H271="Yes",N(I271)=0),"NOTICE SENT, NO DATE; ","")&amp;IF(AND(H271="Yes",J271=""),"NO DELIVERY METHOD; ","")&amp;IF(N(M271)=0,"NO FOLLOW-UP DATE; ","")&amp;IF(OR(AND(N(M271)&gt;0,TODAY()&gt;N(M271)),AND(N(M271)=0,H271="Yes",N(I271)&gt;0,TODAY()-N(I271)&gt;N('Settings'!$B$3))),"FOLLOW-UP OVERDUE; ","")&amp;IF(AND(N(A271)&gt;0,TODAY()-N(A271)&gt;N('Settings'!$B$4)),"OPEN TOO LONG; ","")&amp;IF(O271="","NOBODY HANDLING; ",""),LEN(IF(N(A271)=0,"NO DATE OBSERVED; ","")&amp;IF(B271="","NO UNIT; ","")&amp;IF(AND(B271&lt;&gt;"",COUNTIF('Units'!$A$2:$A$300,B271)=0),"UNIT NOT ON LIST; ","")&amp;IF(G271="","NO EVIDENCE LINK; ","")&amp;IF(AND(H271="Yes",K271=""),"NOTICE SENT, NO COPY SAVED; ","")&amp;IF(AND(H271="Yes",N(I271)=0),"NOTICE SENT, NO DATE; ","")&amp;IF(AND(H271="Yes",J271=""),"NO DELIVERY METHOD; ","")&amp;IF(N(M271)=0,"NO FOLLOW-UP DATE; ","")&amp;IF(OR(AND(N(M271)&gt;0,TODAY()&gt;N(M271)),AND(N(M271)=0,H271="Yes",N(I271)&gt;0,TODAY()-N(I271)&gt;N('Settings'!$B$3))),"FOLLOW-UP OVERDUE; ","")&amp;IF(AND(N(A271)&gt;0,TODAY()-N(A271)&gt;N('Settings'!$B$4)),"OPEN TOO LONG; ","")&amp;IF(O271="","NOBODY HANDLING; ",""))-2)))</f>
        <v/>
      </c>
    </row>
    <row r="272">
      <c r="A272" s="6" t="n"/>
      <c r="I272" s="6" t="n"/>
      <c r="M272" s="6" t="n"/>
      <c r="N272" s="6" t="n"/>
      <c r="P272" s="8">
        <f>IF(OR(NOT(OR(A272&lt;&gt;"",B272&lt;&gt;"",C272&lt;&gt;"",F272&lt;&gt;"")),N(A272)=0),"",IF(N(N272)&gt;0,N(N272),TODAY())-N(A272))</f>
        <v/>
      </c>
      <c r="Q272">
        <f>IF(OR(NOT(OR(A272&lt;&gt;"",B272&lt;&gt;"",C272&lt;&gt;"",F272&lt;&gt;"")),N(N272)&gt;0),"",IF(IF(N(A272)=0,"NO DATE OBSERVED; ","")&amp;IF(B272="","NO UNIT; ","")&amp;IF(AND(B272&lt;&gt;"",COUNTIF('Units'!$A$2:$A$300,B272)=0),"UNIT NOT ON LIST; ","")&amp;IF(G272="","NO EVIDENCE LINK; ","")&amp;IF(AND(H272="Yes",K272=""),"NOTICE SENT, NO COPY SAVED; ","")&amp;IF(AND(H272="Yes",N(I272)=0),"NOTICE SENT, NO DATE; ","")&amp;IF(AND(H272="Yes",J272=""),"NO DELIVERY METHOD; ","")&amp;IF(N(M272)=0,"NO FOLLOW-UP DATE; ","")&amp;IF(OR(AND(N(M272)&gt;0,TODAY()&gt;N(M272)),AND(N(M272)=0,H272="Yes",N(I272)&gt;0,TODAY()-N(I272)&gt;N('Settings'!$B$3))),"FOLLOW-UP OVERDUE; ","")&amp;IF(AND(N(A272)&gt;0,TODAY()-N(A272)&gt;N('Settings'!$B$4)),"OPEN TOO LONG; ","")&amp;IF(O272="","NOBODY HANDLING; ","")="","",LEFT(IF(N(A272)=0,"NO DATE OBSERVED; ","")&amp;IF(B272="","NO UNIT; ","")&amp;IF(AND(B272&lt;&gt;"",COUNTIF('Units'!$A$2:$A$300,B272)=0),"UNIT NOT ON LIST; ","")&amp;IF(G272="","NO EVIDENCE LINK; ","")&amp;IF(AND(H272="Yes",K272=""),"NOTICE SENT, NO COPY SAVED; ","")&amp;IF(AND(H272="Yes",N(I272)=0),"NOTICE SENT, NO DATE; ","")&amp;IF(AND(H272="Yes",J272=""),"NO DELIVERY METHOD; ","")&amp;IF(N(M272)=0,"NO FOLLOW-UP DATE; ","")&amp;IF(OR(AND(N(M272)&gt;0,TODAY()&gt;N(M272)),AND(N(M272)=0,H272="Yes",N(I272)&gt;0,TODAY()-N(I272)&gt;N('Settings'!$B$3))),"FOLLOW-UP OVERDUE; ","")&amp;IF(AND(N(A272)&gt;0,TODAY()-N(A272)&gt;N('Settings'!$B$4)),"OPEN TOO LONG; ","")&amp;IF(O272="","NOBODY HANDLING; ",""),LEN(IF(N(A272)=0,"NO DATE OBSERVED; ","")&amp;IF(B272="","NO UNIT; ","")&amp;IF(AND(B272&lt;&gt;"",COUNTIF('Units'!$A$2:$A$300,B272)=0),"UNIT NOT ON LIST; ","")&amp;IF(G272="","NO EVIDENCE LINK; ","")&amp;IF(AND(H272="Yes",K272=""),"NOTICE SENT, NO COPY SAVED; ","")&amp;IF(AND(H272="Yes",N(I272)=0),"NOTICE SENT, NO DATE; ","")&amp;IF(AND(H272="Yes",J272=""),"NO DELIVERY METHOD; ","")&amp;IF(N(M272)=0,"NO FOLLOW-UP DATE; ","")&amp;IF(OR(AND(N(M272)&gt;0,TODAY()&gt;N(M272)),AND(N(M272)=0,H272="Yes",N(I272)&gt;0,TODAY()-N(I272)&gt;N('Settings'!$B$3))),"FOLLOW-UP OVERDUE; ","")&amp;IF(AND(N(A272)&gt;0,TODAY()-N(A272)&gt;N('Settings'!$B$4)),"OPEN TOO LONG; ","")&amp;IF(O272="","NOBODY HANDLING; ",""))-2)))</f>
        <v/>
      </c>
    </row>
    <row r="273">
      <c r="A273" s="6" t="n"/>
      <c r="I273" s="6" t="n"/>
      <c r="M273" s="6" t="n"/>
      <c r="N273" s="6" t="n"/>
      <c r="P273" s="8">
        <f>IF(OR(NOT(OR(A273&lt;&gt;"",B273&lt;&gt;"",C273&lt;&gt;"",F273&lt;&gt;"")),N(A273)=0),"",IF(N(N273)&gt;0,N(N273),TODAY())-N(A273))</f>
        <v/>
      </c>
      <c r="Q273">
        <f>IF(OR(NOT(OR(A273&lt;&gt;"",B273&lt;&gt;"",C273&lt;&gt;"",F273&lt;&gt;"")),N(N273)&gt;0),"",IF(IF(N(A273)=0,"NO DATE OBSERVED; ","")&amp;IF(B273="","NO UNIT; ","")&amp;IF(AND(B273&lt;&gt;"",COUNTIF('Units'!$A$2:$A$300,B273)=0),"UNIT NOT ON LIST; ","")&amp;IF(G273="","NO EVIDENCE LINK; ","")&amp;IF(AND(H273="Yes",K273=""),"NOTICE SENT, NO COPY SAVED; ","")&amp;IF(AND(H273="Yes",N(I273)=0),"NOTICE SENT, NO DATE; ","")&amp;IF(AND(H273="Yes",J273=""),"NO DELIVERY METHOD; ","")&amp;IF(N(M273)=0,"NO FOLLOW-UP DATE; ","")&amp;IF(OR(AND(N(M273)&gt;0,TODAY()&gt;N(M273)),AND(N(M273)=0,H273="Yes",N(I273)&gt;0,TODAY()-N(I273)&gt;N('Settings'!$B$3))),"FOLLOW-UP OVERDUE; ","")&amp;IF(AND(N(A273)&gt;0,TODAY()-N(A273)&gt;N('Settings'!$B$4)),"OPEN TOO LONG; ","")&amp;IF(O273="","NOBODY HANDLING; ","")="","",LEFT(IF(N(A273)=0,"NO DATE OBSERVED; ","")&amp;IF(B273="","NO UNIT; ","")&amp;IF(AND(B273&lt;&gt;"",COUNTIF('Units'!$A$2:$A$300,B273)=0),"UNIT NOT ON LIST; ","")&amp;IF(G273="","NO EVIDENCE LINK; ","")&amp;IF(AND(H273="Yes",K273=""),"NOTICE SENT, NO COPY SAVED; ","")&amp;IF(AND(H273="Yes",N(I273)=0),"NOTICE SENT, NO DATE; ","")&amp;IF(AND(H273="Yes",J273=""),"NO DELIVERY METHOD; ","")&amp;IF(N(M273)=0,"NO FOLLOW-UP DATE; ","")&amp;IF(OR(AND(N(M273)&gt;0,TODAY()&gt;N(M273)),AND(N(M273)=0,H273="Yes",N(I273)&gt;0,TODAY()-N(I273)&gt;N('Settings'!$B$3))),"FOLLOW-UP OVERDUE; ","")&amp;IF(AND(N(A273)&gt;0,TODAY()-N(A273)&gt;N('Settings'!$B$4)),"OPEN TOO LONG; ","")&amp;IF(O273="","NOBODY HANDLING; ",""),LEN(IF(N(A273)=0,"NO DATE OBSERVED; ","")&amp;IF(B273="","NO UNIT; ","")&amp;IF(AND(B273&lt;&gt;"",COUNTIF('Units'!$A$2:$A$300,B273)=0),"UNIT NOT ON LIST; ","")&amp;IF(G273="","NO EVIDENCE LINK; ","")&amp;IF(AND(H273="Yes",K273=""),"NOTICE SENT, NO COPY SAVED; ","")&amp;IF(AND(H273="Yes",N(I273)=0),"NOTICE SENT, NO DATE; ","")&amp;IF(AND(H273="Yes",J273=""),"NO DELIVERY METHOD; ","")&amp;IF(N(M273)=0,"NO FOLLOW-UP DATE; ","")&amp;IF(OR(AND(N(M273)&gt;0,TODAY()&gt;N(M273)),AND(N(M273)=0,H273="Yes",N(I273)&gt;0,TODAY()-N(I273)&gt;N('Settings'!$B$3))),"FOLLOW-UP OVERDUE; ","")&amp;IF(AND(N(A273)&gt;0,TODAY()-N(A273)&gt;N('Settings'!$B$4)),"OPEN TOO LONG; ","")&amp;IF(O273="","NOBODY HANDLING; ",""))-2)))</f>
        <v/>
      </c>
    </row>
    <row r="274">
      <c r="A274" s="6" t="n"/>
      <c r="I274" s="6" t="n"/>
      <c r="M274" s="6" t="n"/>
      <c r="N274" s="6" t="n"/>
      <c r="P274" s="8">
        <f>IF(OR(NOT(OR(A274&lt;&gt;"",B274&lt;&gt;"",C274&lt;&gt;"",F274&lt;&gt;"")),N(A274)=0),"",IF(N(N274)&gt;0,N(N274),TODAY())-N(A274))</f>
        <v/>
      </c>
      <c r="Q274">
        <f>IF(OR(NOT(OR(A274&lt;&gt;"",B274&lt;&gt;"",C274&lt;&gt;"",F274&lt;&gt;"")),N(N274)&gt;0),"",IF(IF(N(A274)=0,"NO DATE OBSERVED; ","")&amp;IF(B274="","NO UNIT; ","")&amp;IF(AND(B274&lt;&gt;"",COUNTIF('Units'!$A$2:$A$300,B274)=0),"UNIT NOT ON LIST; ","")&amp;IF(G274="","NO EVIDENCE LINK; ","")&amp;IF(AND(H274="Yes",K274=""),"NOTICE SENT, NO COPY SAVED; ","")&amp;IF(AND(H274="Yes",N(I274)=0),"NOTICE SENT, NO DATE; ","")&amp;IF(AND(H274="Yes",J274=""),"NO DELIVERY METHOD; ","")&amp;IF(N(M274)=0,"NO FOLLOW-UP DATE; ","")&amp;IF(OR(AND(N(M274)&gt;0,TODAY()&gt;N(M274)),AND(N(M274)=0,H274="Yes",N(I274)&gt;0,TODAY()-N(I274)&gt;N('Settings'!$B$3))),"FOLLOW-UP OVERDUE; ","")&amp;IF(AND(N(A274)&gt;0,TODAY()-N(A274)&gt;N('Settings'!$B$4)),"OPEN TOO LONG; ","")&amp;IF(O274="","NOBODY HANDLING; ","")="","",LEFT(IF(N(A274)=0,"NO DATE OBSERVED; ","")&amp;IF(B274="","NO UNIT; ","")&amp;IF(AND(B274&lt;&gt;"",COUNTIF('Units'!$A$2:$A$300,B274)=0),"UNIT NOT ON LIST; ","")&amp;IF(G274="","NO EVIDENCE LINK; ","")&amp;IF(AND(H274="Yes",K274=""),"NOTICE SENT, NO COPY SAVED; ","")&amp;IF(AND(H274="Yes",N(I274)=0),"NOTICE SENT, NO DATE; ","")&amp;IF(AND(H274="Yes",J274=""),"NO DELIVERY METHOD; ","")&amp;IF(N(M274)=0,"NO FOLLOW-UP DATE; ","")&amp;IF(OR(AND(N(M274)&gt;0,TODAY()&gt;N(M274)),AND(N(M274)=0,H274="Yes",N(I274)&gt;0,TODAY()-N(I274)&gt;N('Settings'!$B$3))),"FOLLOW-UP OVERDUE; ","")&amp;IF(AND(N(A274)&gt;0,TODAY()-N(A274)&gt;N('Settings'!$B$4)),"OPEN TOO LONG; ","")&amp;IF(O274="","NOBODY HANDLING; ",""),LEN(IF(N(A274)=0,"NO DATE OBSERVED; ","")&amp;IF(B274="","NO UNIT; ","")&amp;IF(AND(B274&lt;&gt;"",COUNTIF('Units'!$A$2:$A$300,B274)=0),"UNIT NOT ON LIST; ","")&amp;IF(G274="","NO EVIDENCE LINK; ","")&amp;IF(AND(H274="Yes",K274=""),"NOTICE SENT, NO COPY SAVED; ","")&amp;IF(AND(H274="Yes",N(I274)=0),"NOTICE SENT, NO DATE; ","")&amp;IF(AND(H274="Yes",J274=""),"NO DELIVERY METHOD; ","")&amp;IF(N(M274)=0,"NO FOLLOW-UP DATE; ","")&amp;IF(OR(AND(N(M274)&gt;0,TODAY()&gt;N(M274)),AND(N(M274)=0,H274="Yes",N(I274)&gt;0,TODAY()-N(I274)&gt;N('Settings'!$B$3))),"FOLLOW-UP OVERDUE; ","")&amp;IF(AND(N(A274)&gt;0,TODAY()-N(A274)&gt;N('Settings'!$B$4)),"OPEN TOO LONG; ","")&amp;IF(O274="","NOBODY HANDLING; ",""))-2)))</f>
        <v/>
      </c>
    </row>
    <row r="275">
      <c r="A275" s="6" t="n"/>
      <c r="I275" s="6" t="n"/>
      <c r="M275" s="6" t="n"/>
      <c r="N275" s="6" t="n"/>
      <c r="P275" s="8">
        <f>IF(OR(NOT(OR(A275&lt;&gt;"",B275&lt;&gt;"",C275&lt;&gt;"",F275&lt;&gt;"")),N(A275)=0),"",IF(N(N275)&gt;0,N(N275),TODAY())-N(A275))</f>
        <v/>
      </c>
      <c r="Q275">
        <f>IF(OR(NOT(OR(A275&lt;&gt;"",B275&lt;&gt;"",C275&lt;&gt;"",F275&lt;&gt;"")),N(N275)&gt;0),"",IF(IF(N(A275)=0,"NO DATE OBSERVED; ","")&amp;IF(B275="","NO UNIT; ","")&amp;IF(AND(B275&lt;&gt;"",COUNTIF('Units'!$A$2:$A$300,B275)=0),"UNIT NOT ON LIST; ","")&amp;IF(G275="","NO EVIDENCE LINK; ","")&amp;IF(AND(H275="Yes",K275=""),"NOTICE SENT, NO COPY SAVED; ","")&amp;IF(AND(H275="Yes",N(I275)=0),"NOTICE SENT, NO DATE; ","")&amp;IF(AND(H275="Yes",J275=""),"NO DELIVERY METHOD; ","")&amp;IF(N(M275)=0,"NO FOLLOW-UP DATE; ","")&amp;IF(OR(AND(N(M275)&gt;0,TODAY()&gt;N(M275)),AND(N(M275)=0,H275="Yes",N(I275)&gt;0,TODAY()-N(I275)&gt;N('Settings'!$B$3))),"FOLLOW-UP OVERDUE; ","")&amp;IF(AND(N(A275)&gt;0,TODAY()-N(A275)&gt;N('Settings'!$B$4)),"OPEN TOO LONG; ","")&amp;IF(O275="","NOBODY HANDLING; ","")="","",LEFT(IF(N(A275)=0,"NO DATE OBSERVED; ","")&amp;IF(B275="","NO UNIT; ","")&amp;IF(AND(B275&lt;&gt;"",COUNTIF('Units'!$A$2:$A$300,B275)=0),"UNIT NOT ON LIST; ","")&amp;IF(G275="","NO EVIDENCE LINK; ","")&amp;IF(AND(H275="Yes",K275=""),"NOTICE SENT, NO COPY SAVED; ","")&amp;IF(AND(H275="Yes",N(I275)=0),"NOTICE SENT, NO DATE; ","")&amp;IF(AND(H275="Yes",J275=""),"NO DELIVERY METHOD; ","")&amp;IF(N(M275)=0,"NO FOLLOW-UP DATE; ","")&amp;IF(OR(AND(N(M275)&gt;0,TODAY()&gt;N(M275)),AND(N(M275)=0,H275="Yes",N(I275)&gt;0,TODAY()-N(I275)&gt;N('Settings'!$B$3))),"FOLLOW-UP OVERDUE; ","")&amp;IF(AND(N(A275)&gt;0,TODAY()-N(A275)&gt;N('Settings'!$B$4)),"OPEN TOO LONG; ","")&amp;IF(O275="","NOBODY HANDLING; ",""),LEN(IF(N(A275)=0,"NO DATE OBSERVED; ","")&amp;IF(B275="","NO UNIT; ","")&amp;IF(AND(B275&lt;&gt;"",COUNTIF('Units'!$A$2:$A$300,B275)=0),"UNIT NOT ON LIST; ","")&amp;IF(G275="","NO EVIDENCE LINK; ","")&amp;IF(AND(H275="Yes",K275=""),"NOTICE SENT, NO COPY SAVED; ","")&amp;IF(AND(H275="Yes",N(I275)=0),"NOTICE SENT, NO DATE; ","")&amp;IF(AND(H275="Yes",J275=""),"NO DELIVERY METHOD; ","")&amp;IF(N(M275)=0,"NO FOLLOW-UP DATE; ","")&amp;IF(OR(AND(N(M275)&gt;0,TODAY()&gt;N(M275)),AND(N(M275)=0,H275="Yes",N(I275)&gt;0,TODAY()-N(I275)&gt;N('Settings'!$B$3))),"FOLLOW-UP OVERDUE; ","")&amp;IF(AND(N(A275)&gt;0,TODAY()-N(A275)&gt;N('Settings'!$B$4)),"OPEN TOO LONG; ","")&amp;IF(O275="","NOBODY HANDLING; ",""))-2)))</f>
        <v/>
      </c>
    </row>
    <row r="276">
      <c r="A276" s="6" t="n"/>
      <c r="I276" s="6" t="n"/>
      <c r="M276" s="6" t="n"/>
      <c r="N276" s="6" t="n"/>
      <c r="P276" s="8">
        <f>IF(OR(NOT(OR(A276&lt;&gt;"",B276&lt;&gt;"",C276&lt;&gt;"",F276&lt;&gt;"")),N(A276)=0),"",IF(N(N276)&gt;0,N(N276),TODAY())-N(A276))</f>
        <v/>
      </c>
      <c r="Q276">
        <f>IF(OR(NOT(OR(A276&lt;&gt;"",B276&lt;&gt;"",C276&lt;&gt;"",F276&lt;&gt;"")),N(N276)&gt;0),"",IF(IF(N(A276)=0,"NO DATE OBSERVED; ","")&amp;IF(B276="","NO UNIT; ","")&amp;IF(AND(B276&lt;&gt;"",COUNTIF('Units'!$A$2:$A$300,B276)=0),"UNIT NOT ON LIST; ","")&amp;IF(G276="","NO EVIDENCE LINK; ","")&amp;IF(AND(H276="Yes",K276=""),"NOTICE SENT, NO COPY SAVED; ","")&amp;IF(AND(H276="Yes",N(I276)=0),"NOTICE SENT, NO DATE; ","")&amp;IF(AND(H276="Yes",J276=""),"NO DELIVERY METHOD; ","")&amp;IF(N(M276)=0,"NO FOLLOW-UP DATE; ","")&amp;IF(OR(AND(N(M276)&gt;0,TODAY()&gt;N(M276)),AND(N(M276)=0,H276="Yes",N(I276)&gt;0,TODAY()-N(I276)&gt;N('Settings'!$B$3))),"FOLLOW-UP OVERDUE; ","")&amp;IF(AND(N(A276)&gt;0,TODAY()-N(A276)&gt;N('Settings'!$B$4)),"OPEN TOO LONG; ","")&amp;IF(O276="","NOBODY HANDLING; ","")="","",LEFT(IF(N(A276)=0,"NO DATE OBSERVED; ","")&amp;IF(B276="","NO UNIT; ","")&amp;IF(AND(B276&lt;&gt;"",COUNTIF('Units'!$A$2:$A$300,B276)=0),"UNIT NOT ON LIST; ","")&amp;IF(G276="","NO EVIDENCE LINK; ","")&amp;IF(AND(H276="Yes",K276=""),"NOTICE SENT, NO COPY SAVED; ","")&amp;IF(AND(H276="Yes",N(I276)=0),"NOTICE SENT, NO DATE; ","")&amp;IF(AND(H276="Yes",J276=""),"NO DELIVERY METHOD; ","")&amp;IF(N(M276)=0,"NO FOLLOW-UP DATE; ","")&amp;IF(OR(AND(N(M276)&gt;0,TODAY()&gt;N(M276)),AND(N(M276)=0,H276="Yes",N(I276)&gt;0,TODAY()-N(I276)&gt;N('Settings'!$B$3))),"FOLLOW-UP OVERDUE; ","")&amp;IF(AND(N(A276)&gt;0,TODAY()-N(A276)&gt;N('Settings'!$B$4)),"OPEN TOO LONG; ","")&amp;IF(O276="","NOBODY HANDLING; ",""),LEN(IF(N(A276)=0,"NO DATE OBSERVED; ","")&amp;IF(B276="","NO UNIT; ","")&amp;IF(AND(B276&lt;&gt;"",COUNTIF('Units'!$A$2:$A$300,B276)=0),"UNIT NOT ON LIST; ","")&amp;IF(G276="","NO EVIDENCE LINK; ","")&amp;IF(AND(H276="Yes",K276=""),"NOTICE SENT, NO COPY SAVED; ","")&amp;IF(AND(H276="Yes",N(I276)=0),"NOTICE SENT, NO DATE; ","")&amp;IF(AND(H276="Yes",J276=""),"NO DELIVERY METHOD; ","")&amp;IF(N(M276)=0,"NO FOLLOW-UP DATE; ","")&amp;IF(OR(AND(N(M276)&gt;0,TODAY()&gt;N(M276)),AND(N(M276)=0,H276="Yes",N(I276)&gt;0,TODAY()-N(I276)&gt;N('Settings'!$B$3))),"FOLLOW-UP OVERDUE; ","")&amp;IF(AND(N(A276)&gt;0,TODAY()-N(A276)&gt;N('Settings'!$B$4)),"OPEN TOO LONG; ","")&amp;IF(O276="","NOBODY HANDLING; ",""))-2)))</f>
        <v/>
      </c>
    </row>
    <row r="277">
      <c r="A277" s="6" t="n"/>
      <c r="I277" s="6" t="n"/>
      <c r="M277" s="6" t="n"/>
      <c r="N277" s="6" t="n"/>
      <c r="P277" s="8">
        <f>IF(OR(NOT(OR(A277&lt;&gt;"",B277&lt;&gt;"",C277&lt;&gt;"",F277&lt;&gt;"")),N(A277)=0),"",IF(N(N277)&gt;0,N(N277),TODAY())-N(A277))</f>
        <v/>
      </c>
      <c r="Q277">
        <f>IF(OR(NOT(OR(A277&lt;&gt;"",B277&lt;&gt;"",C277&lt;&gt;"",F277&lt;&gt;"")),N(N277)&gt;0),"",IF(IF(N(A277)=0,"NO DATE OBSERVED; ","")&amp;IF(B277="","NO UNIT; ","")&amp;IF(AND(B277&lt;&gt;"",COUNTIF('Units'!$A$2:$A$300,B277)=0),"UNIT NOT ON LIST; ","")&amp;IF(G277="","NO EVIDENCE LINK; ","")&amp;IF(AND(H277="Yes",K277=""),"NOTICE SENT, NO COPY SAVED; ","")&amp;IF(AND(H277="Yes",N(I277)=0),"NOTICE SENT, NO DATE; ","")&amp;IF(AND(H277="Yes",J277=""),"NO DELIVERY METHOD; ","")&amp;IF(N(M277)=0,"NO FOLLOW-UP DATE; ","")&amp;IF(OR(AND(N(M277)&gt;0,TODAY()&gt;N(M277)),AND(N(M277)=0,H277="Yes",N(I277)&gt;0,TODAY()-N(I277)&gt;N('Settings'!$B$3))),"FOLLOW-UP OVERDUE; ","")&amp;IF(AND(N(A277)&gt;0,TODAY()-N(A277)&gt;N('Settings'!$B$4)),"OPEN TOO LONG; ","")&amp;IF(O277="","NOBODY HANDLING; ","")="","",LEFT(IF(N(A277)=0,"NO DATE OBSERVED; ","")&amp;IF(B277="","NO UNIT; ","")&amp;IF(AND(B277&lt;&gt;"",COUNTIF('Units'!$A$2:$A$300,B277)=0),"UNIT NOT ON LIST; ","")&amp;IF(G277="","NO EVIDENCE LINK; ","")&amp;IF(AND(H277="Yes",K277=""),"NOTICE SENT, NO COPY SAVED; ","")&amp;IF(AND(H277="Yes",N(I277)=0),"NOTICE SENT, NO DATE; ","")&amp;IF(AND(H277="Yes",J277=""),"NO DELIVERY METHOD; ","")&amp;IF(N(M277)=0,"NO FOLLOW-UP DATE; ","")&amp;IF(OR(AND(N(M277)&gt;0,TODAY()&gt;N(M277)),AND(N(M277)=0,H277="Yes",N(I277)&gt;0,TODAY()-N(I277)&gt;N('Settings'!$B$3))),"FOLLOW-UP OVERDUE; ","")&amp;IF(AND(N(A277)&gt;0,TODAY()-N(A277)&gt;N('Settings'!$B$4)),"OPEN TOO LONG; ","")&amp;IF(O277="","NOBODY HANDLING; ",""),LEN(IF(N(A277)=0,"NO DATE OBSERVED; ","")&amp;IF(B277="","NO UNIT; ","")&amp;IF(AND(B277&lt;&gt;"",COUNTIF('Units'!$A$2:$A$300,B277)=0),"UNIT NOT ON LIST; ","")&amp;IF(G277="","NO EVIDENCE LINK; ","")&amp;IF(AND(H277="Yes",K277=""),"NOTICE SENT, NO COPY SAVED; ","")&amp;IF(AND(H277="Yes",N(I277)=0),"NOTICE SENT, NO DATE; ","")&amp;IF(AND(H277="Yes",J277=""),"NO DELIVERY METHOD; ","")&amp;IF(N(M277)=0,"NO FOLLOW-UP DATE; ","")&amp;IF(OR(AND(N(M277)&gt;0,TODAY()&gt;N(M277)),AND(N(M277)=0,H277="Yes",N(I277)&gt;0,TODAY()-N(I277)&gt;N('Settings'!$B$3))),"FOLLOW-UP OVERDUE; ","")&amp;IF(AND(N(A277)&gt;0,TODAY()-N(A277)&gt;N('Settings'!$B$4)),"OPEN TOO LONG; ","")&amp;IF(O277="","NOBODY HANDLING; ",""))-2)))</f>
        <v/>
      </c>
    </row>
    <row r="278">
      <c r="A278" s="6" t="n"/>
      <c r="I278" s="6" t="n"/>
      <c r="M278" s="6" t="n"/>
      <c r="N278" s="6" t="n"/>
      <c r="P278" s="8">
        <f>IF(OR(NOT(OR(A278&lt;&gt;"",B278&lt;&gt;"",C278&lt;&gt;"",F278&lt;&gt;"")),N(A278)=0),"",IF(N(N278)&gt;0,N(N278),TODAY())-N(A278))</f>
        <v/>
      </c>
      <c r="Q278">
        <f>IF(OR(NOT(OR(A278&lt;&gt;"",B278&lt;&gt;"",C278&lt;&gt;"",F278&lt;&gt;"")),N(N278)&gt;0),"",IF(IF(N(A278)=0,"NO DATE OBSERVED; ","")&amp;IF(B278="","NO UNIT; ","")&amp;IF(AND(B278&lt;&gt;"",COUNTIF('Units'!$A$2:$A$300,B278)=0),"UNIT NOT ON LIST; ","")&amp;IF(G278="","NO EVIDENCE LINK; ","")&amp;IF(AND(H278="Yes",K278=""),"NOTICE SENT, NO COPY SAVED; ","")&amp;IF(AND(H278="Yes",N(I278)=0),"NOTICE SENT, NO DATE; ","")&amp;IF(AND(H278="Yes",J278=""),"NO DELIVERY METHOD; ","")&amp;IF(N(M278)=0,"NO FOLLOW-UP DATE; ","")&amp;IF(OR(AND(N(M278)&gt;0,TODAY()&gt;N(M278)),AND(N(M278)=0,H278="Yes",N(I278)&gt;0,TODAY()-N(I278)&gt;N('Settings'!$B$3))),"FOLLOW-UP OVERDUE; ","")&amp;IF(AND(N(A278)&gt;0,TODAY()-N(A278)&gt;N('Settings'!$B$4)),"OPEN TOO LONG; ","")&amp;IF(O278="","NOBODY HANDLING; ","")="","",LEFT(IF(N(A278)=0,"NO DATE OBSERVED; ","")&amp;IF(B278="","NO UNIT; ","")&amp;IF(AND(B278&lt;&gt;"",COUNTIF('Units'!$A$2:$A$300,B278)=0),"UNIT NOT ON LIST; ","")&amp;IF(G278="","NO EVIDENCE LINK; ","")&amp;IF(AND(H278="Yes",K278=""),"NOTICE SENT, NO COPY SAVED; ","")&amp;IF(AND(H278="Yes",N(I278)=0),"NOTICE SENT, NO DATE; ","")&amp;IF(AND(H278="Yes",J278=""),"NO DELIVERY METHOD; ","")&amp;IF(N(M278)=0,"NO FOLLOW-UP DATE; ","")&amp;IF(OR(AND(N(M278)&gt;0,TODAY()&gt;N(M278)),AND(N(M278)=0,H278="Yes",N(I278)&gt;0,TODAY()-N(I278)&gt;N('Settings'!$B$3))),"FOLLOW-UP OVERDUE; ","")&amp;IF(AND(N(A278)&gt;0,TODAY()-N(A278)&gt;N('Settings'!$B$4)),"OPEN TOO LONG; ","")&amp;IF(O278="","NOBODY HANDLING; ",""),LEN(IF(N(A278)=0,"NO DATE OBSERVED; ","")&amp;IF(B278="","NO UNIT; ","")&amp;IF(AND(B278&lt;&gt;"",COUNTIF('Units'!$A$2:$A$300,B278)=0),"UNIT NOT ON LIST; ","")&amp;IF(G278="","NO EVIDENCE LINK; ","")&amp;IF(AND(H278="Yes",K278=""),"NOTICE SENT, NO COPY SAVED; ","")&amp;IF(AND(H278="Yes",N(I278)=0),"NOTICE SENT, NO DATE; ","")&amp;IF(AND(H278="Yes",J278=""),"NO DELIVERY METHOD; ","")&amp;IF(N(M278)=0,"NO FOLLOW-UP DATE; ","")&amp;IF(OR(AND(N(M278)&gt;0,TODAY()&gt;N(M278)),AND(N(M278)=0,H278="Yes",N(I278)&gt;0,TODAY()-N(I278)&gt;N('Settings'!$B$3))),"FOLLOW-UP OVERDUE; ","")&amp;IF(AND(N(A278)&gt;0,TODAY()-N(A278)&gt;N('Settings'!$B$4)),"OPEN TOO LONG; ","")&amp;IF(O278="","NOBODY HANDLING; ",""))-2)))</f>
        <v/>
      </c>
    </row>
    <row r="279">
      <c r="A279" s="6" t="n"/>
      <c r="I279" s="6" t="n"/>
      <c r="M279" s="6" t="n"/>
      <c r="N279" s="6" t="n"/>
      <c r="P279" s="8">
        <f>IF(OR(NOT(OR(A279&lt;&gt;"",B279&lt;&gt;"",C279&lt;&gt;"",F279&lt;&gt;"")),N(A279)=0),"",IF(N(N279)&gt;0,N(N279),TODAY())-N(A279))</f>
        <v/>
      </c>
      <c r="Q279">
        <f>IF(OR(NOT(OR(A279&lt;&gt;"",B279&lt;&gt;"",C279&lt;&gt;"",F279&lt;&gt;"")),N(N279)&gt;0),"",IF(IF(N(A279)=0,"NO DATE OBSERVED; ","")&amp;IF(B279="","NO UNIT; ","")&amp;IF(AND(B279&lt;&gt;"",COUNTIF('Units'!$A$2:$A$300,B279)=0),"UNIT NOT ON LIST; ","")&amp;IF(G279="","NO EVIDENCE LINK; ","")&amp;IF(AND(H279="Yes",K279=""),"NOTICE SENT, NO COPY SAVED; ","")&amp;IF(AND(H279="Yes",N(I279)=0),"NOTICE SENT, NO DATE; ","")&amp;IF(AND(H279="Yes",J279=""),"NO DELIVERY METHOD; ","")&amp;IF(N(M279)=0,"NO FOLLOW-UP DATE; ","")&amp;IF(OR(AND(N(M279)&gt;0,TODAY()&gt;N(M279)),AND(N(M279)=0,H279="Yes",N(I279)&gt;0,TODAY()-N(I279)&gt;N('Settings'!$B$3))),"FOLLOW-UP OVERDUE; ","")&amp;IF(AND(N(A279)&gt;0,TODAY()-N(A279)&gt;N('Settings'!$B$4)),"OPEN TOO LONG; ","")&amp;IF(O279="","NOBODY HANDLING; ","")="","",LEFT(IF(N(A279)=0,"NO DATE OBSERVED; ","")&amp;IF(B279="","NO UNIT; ","")&amp;IF(AND(B279&lt;&gt;"",COUNTIF('Units'!$A$2:$A$300,B279)=0),"UNIT NOT ON LIST; ","")&amp;IF(G279="","NO EVIDENCE LINK; ","")&amp;IF(AND(H279="Yes",K279=""),"NOTICE SENT, NO COPY SAVED; ","")&amp;IF(AND(H279="Yes",N(I279)=0),"NOTICE SENT, NO DATE; ","")&amp;IF(AND(H279="Yes",J279=""),"NO DELIVERY METHOD; ","")&amp;IF(N(M279)=0,"NO FOLLOW-UP DATE; ","")&amp;IF(OR(AND(N(M279)&gt;0,TODAY()&gt;N(M279)),AND(N(M279)=0,H279="Yes",N(I279)&gt;0,TODAY()-N(I279)&gt;N('Settings'!$B$3))),"FOLLOW-UP OVERDUE; ","")&amp;IF(AND(N(A279)&gt;0,TODAY()-N(A279)&gt;N('Settings'!$B$4)),"OPEN TOO LONG; ","")&amp;IF(O279="","NOBODY HANDLING; ",""),LEN(IF(N(A279)=0,"NO DATE OBSERVED; ","")&amp;IF(B279="","NO UNIT; ","")&amp;IF(AND(B279&lt;&gt;"",COUNTIF('Units'!$A$2:$A$300,B279)=0),"UNIT NOT ON LIST; ","")&amp;IF(G279="","NO EVIDENCE LINK; ","")&amp;IF(AND(H279="Yes",K279=""),"NOTICE SENT, NO COPY SAVED; ","")&amp;IF(AND(H279="Yes",N(I279)=0),"NOTICE SENT, NO DATE; ","")&amp;IF(AND(H279="Yes",J279=""),"NO DELIVERY METHOD; ","")&amp;IF(N(M279)=0,"NO FOLLOW-UP DATE; ","")&amp;IF(OR(AND(N(M279)&gt;0,TODAY()&gt;N(M279)),AND(N(M279)=0,H279="Yes",N(I279)&gt;0,TODAY()-N(I279)&gt;N('Settings'!$B$3))),"FOLLOW-UP OVERDUE; ","")&amp;IF(AND(N(A279)&gt;0,TODAY()-N(A279)&gt;N('Settings'!$B$4)),"OPEN TOO LONG; ","")&amp;IF(O279="","NOBODY HANDLING; ",""))-2)))</f>
        <v/>
      </c>
    </row>
    <row r="280">
      <c r="A280" s="6" t="n"/>
      <c r="I280" s="6" t="n"/>
      <c r="M280" s="6" t="n"/>
      <c r="N280" s="6" t="n"/>
      <c r="P280" s="8">
        <f>IF(OR(NOT(OR(A280&lt;&gt;"",B280&lt;&gt;"",C280&lt;&gt;"",F280&lt;&gt;"")),N(A280)=0),"",IF(N(N280)&gt;0,N(N280),TODAY())-N(A280))</f>
        <v/>
      </c>
      <c r="Q280">
        <f>IF(OR(NOT(OR(A280&lt;&gt;"",B280&lt;&gt;"",C280&lt;&gt;"",F280&lt;&gt;"")),N(N280)&gt;0),"",IF(IF(N(A280)=0,"NO DATE OBSERVED; ","")&amp;IF(B280="","NO UNIT; ","")&amp;IF(AND(B280&lt;&gt;"",COUNTIF('Units'!$A$2:$A$300,B280)=0),"UNIT NOT ON LIST; ","")&amp;IF(G280="","NO EVIDENCE LINK; ","")&amp;IF(AND(H280="Yes",K280=""),"NOTICE SENT, NO COPY SAVED; ","")&amp;IF(AND(H280="Yes",N(I280)=0),"NOTICE SENT, NO DATE; ","")&amp;IF(AND(H280="Yes",J280=""),"NO DELIVERY METHOD; ","")&amp;IF(N(M280)=0,"NO FOLLOW-UP DATE; ","")&amp;IF(OR(AND(N(M280)&gt;0,TODAY()&gt;N(M280)),AND(N(M280)=0,H280="Yes",N(I280)&gt;0,TODAY()-N(I280)&gt;N('Settings'!$B$3))),"FOLLOW-UP OVERDUE; ","")&amp;IF(AND(N(A280)&gt;0,TODAY()-N(A280)&gt;N('Settings'!$B$4)),"OPEN TOO LONG; ","")&amp;IF(O280="","NOBODY HANDLING; ","")="","",LEFT(IF(N(A280)=0,"NO DATE OBSERVED; ","")&amp;IF(B280="","NO UNIT; ","")&amp;IF(AND(B280&lt;&gt;"",COUNTIF('Units'!$A$2:$A$300,B280)=0),"UNIT NOT ON LIST; ","")&amp;IF(G280="","NO EVIDENCE LINK; ","")&amp;IF(AND(H280="Yes",K280=""),"NOTICE SENT, NO COPY SAVED; ","")&amp;IF(AND(H280="Yes",N(I280)=0),"NOTICE SENT, NO DATE; ","")&amp;IF(AND(H280="Yes",J280=""),"NO DELIVERY METHOD; ","")&amp;IF(N(M280)=0,"NO FOLLOW-UP DATE; ","")&amp;IF(OR(AND(N(M280)&gt;0,TODAY()&gt;N(M280)),AND(N(M280)=0,H280="Yes",N(I280)&gt;0,TODAY()-N(I280)&gt;N('Settings'!$B$3))),"FOLLOW-UP OVERDUE; ","")&amp;IF(AND(N(A280)&gt;0,TODAY()-N(A280)&gt;N('Settings'!$B$4)),"OPEN TOO LONG; ","")&amp;IF(O280="","NOBODY HANDLING; ",""),LEN(IF(N(A280)=0,"NO DATE OBSERVED; ","")&amp;IF(B280="","NO UNIT; ","")&amp;IF(AND(B280&lt;&gt;"",COUNTIF('Units'!$A$2:$A$300,B280)=0),"UNIT NOT ON LIST; ","")&amp;IF(G280="","NO EVIDENCE LINK; ","")&amp;IF(AND(H280="Yes",K280=""),"NOTICE SENT, NO COPY SAVED; ","")&amp;IF(AND(H280="Yes",N(I280)=0),"NOTICE SENT, NO DATE; ","")&amp;IF(AND(H280="Yes",J280=""),"NO DELIVERY METHOD; ","")&amp;IF(N(M280)=0,"NO FOLLOW-UP DATE; ","")&amp;IF(OR(AND(N(M280)&gt;0,TODAY()&gt;N(M280)),AND(N(M280)=0,H280="Yes",N(I280)&gt;0,TODAY()-N(I280)&gt;N('Settings'!$B$3))),"FOLLOW-UP OVERDUE; ","")&amp;IF(AND(N(A280)&gt;0,TODAY()-N(A280)&gt;N('Settings'!$B$4)),"OPEN TOO LONG; ","")&amp;IF(O280="","NOBODY HANDLING; ",""))-2)))</f>
        <v/>
      </c>
    </row>
    <row r="281">
      <c r="A281" s="6" t="n"/>
      <c r="I281" s="6" t="n"/>
      <c r="M281" s="6" t="n"/>
      <c r="N281" s="6" t="n"/>
      <c r="P281" s="8">
        <f>IF(OR(NOT(OR(A281&lt;&gt;"",B281&lt;&gt;"",C281&lt;&gt;"",F281&lt;&gt;"")),N(A281)=0),"",IF(N(N281)&gt;0,N(N281),TODAY())-N(A281))</f>
        <v/>
      </c>
      <c r="Q281">
        <f>IF(OR(NOT(OR(A281&lt;&gt;"",B281&lt;&gt;"",C281&lt;&gt;"",F281&lt;&gt;"")),N(N281)&gt;0),"",IF(IF(N(A281)=0,"NO DATE OBSERVED; ","")&amp;IF(B281="","NO UNIT; ","")&amp;IF(AND(B281&lt;&gt;"",COUNTIF('Units'!$A$2:$A$300,B281)=0),"UNIT NOT ON LIST; ","")&amp;IF(G281="","NO EVIDENCE LINK; ","")&amp;IF(AND(H281="Yes",K281=""),"NOTICE SENT, NO COPY SAVED; ","")&amp;IF(AND(H281="Yes",N(I281)=0),"NOTICE SENT, NO DATE; ","")&amp;IF(AND(H281="Yes",J281=""),"NO DELIVERY METHOD; ","")&amp;IF(N(M281)=0,"NO FOLLOW-UP DATE; ","")&amp;IF(OR(AND(N(M281)&gt;0,TODAY()&gt;N(M281)),AND(N(M281)=0,H281="Yes",N(I281)&gt;0,TODAY()-N(I281)&gt;N('Settings'!$B$3))),"FOLLOW-UP OVERDUE; ","")&amp;IF(AND(N(A281)&gt;0,TODAY()-N(A281)&gt;N('Settings'!$B$4)),"OPEN TOO LONG; ","")&amp;IF(O281="","NOBODY HANDLING; ","")="","",LEFT(IF(N(A281)=0,"NO DATE OBSERVED; ","")&amp;IF(B281="","NO UNIT; ","")&amp;IF(AND(B281&lt;&gt;"",COUNTIF('Units'!$A$2:$A$300,B281)=0),"UNIT NOT ON LIST; ","")&amp;IF(G281="","NO EVIDENCE LINK; ","")&amp;IF(AND(H281="Yes",K281=""),"NOTICE SENT, NO COPY SAVED; ","")&amp;IF(AND(H281="Yes",N(I281)=0),"NOTICE SENT, NO DATE; ","")&amp;IF(AND(H281="Yes",J281=""),"NO DELIVERY METHOD; ","")&amp;IF(N(M281)=0,"NO FOLLOW-UP DATE; ","")&amp;IF(OR(AND(N(M281)&gt;0,TODAY()&gt;N(M281)),AND(N(M281)=0,H281="Yes",N(I281)&gt;0,TODAY()-N(I281)&gt;N('Settings'!$B$3))),"FOLLOW-UP OVERDUE; ","")&amp;IF(AND(N(A281)&gt;0,TODAY()-N(A281)&gt;N('Settings'!$B$4)),"OPEN TOO LONG; ","")&amp;IF(O281="","NOBODY HANDLING; ",""),LEN(IF(N(A281)=0,"NO DATE OBSERVED; ","")&amp;IF(B281="","NO UNIT; ","")&amp;IF(AND(B281&lt;&gt;"",COUNTIF('Units'!$A$2:$A$300,B281)=0),"UNIT NOT ON LIST; ","")&amp;IF(G281="","NO EVIDENCE LINK; ","")&amp;IF(AND(H281="Yes",K281=""),"NOTICE SENT, NO COPY SAVED; ","")&amp;IF(AND(H281="Yes",N(I281)=0),"NOTICE SENT, NO DATE; ","")&amp;IF(AND(H281="Yes",J281=""),"NO DELIVERY METHOD; ","")&amp;IF(N(M281)=0,"NO FOLLOW-UP DATE; ","")&amp;IF(OR(AND(N(M281)&gt;0,TODAY()&gt;N(M281)),AND(N(M281)=0,H281="Yes",N(I281)&gt;0,TODAY()-N(I281)&gt;N('Settings'!$B$3))),"FOLLOW-UP OVERDUE; ","")&amp;IF(AND(N(A281)&gt;0,TODAY()-N(A281)&gt;N('Settings'!$B$4)),"OPEN TOO LONG; ","")&amp;IF(O281="","NOBODY HANDLING; ",""))-2)))</f>
        <v/>
      </c>
    </row>
    <row r="282">
      <c r="A282" s="6" t="n"/>
      <c r="I282" s="6" t="n"/>
      <c r="M282" s="6" t="n"/>
      <c r="N282" s="6" t="n"/>
      <c r="P282" s="8">
        <f>IF(OR(NOT(OR(A282&lt;&gt;"",B282&lt;&gt;"",C282&lt;&gt;"",F282&lt;&gt;"")),N(A282)=0),"",IF(N(N282)&gt;0,N(N282),TODAY())-N(A282))</f>
        <v/>
      </c>
      <c r="Q282">
        <f>IF(OR(NOT(OR(A282&lt;&gt;"",B282&lt;&gt;"",C282&lt;&gt;"",F282&lt;&gt;"")),N(N282)&gt;0),"",IF(IF(N(A282)=0,"NO DATE OBSERVED; ","")&amp;IF(B282="","NO UNIT; ","")&amp;IF(AND(B282&lt;&gt;"",COUNTIF('Units'!$A$2:$A$300,B282)=0),"UNIT NOT ON LIST; ","")&amp;IF(G282="","NO EVIDENCE LINK; ","")&amp;IF(AND(H282="Yes",K282=""),"NOTICE SENT, NO COPY SAVED; ","")&amp;IF(AND(H282="Yes",N(I282)=0),"NOTICE SENT, NO DATE; ","")&amp;IF(AND(H282="Yes",J282=""),"NO DELIVERY METHOD; ","")&amp;IF(N(M282)=0,"NO FOLLOW-UP DATE; ","")&amp;IF(OR(AND(N(M282)&gt;0,TODAY()&gt;N(M282)),AND(N(M282)=0,H282="Yes",N(I282)&gt;0,TODAY()-N(I282)&gt;N('Settings'!$B$3))),"FOLLOW-UP OVERDUE; ","")&amp;IF(AND(N(A282)&gt;0,TODAY()-N(A282)&gt;N('Settings'!$B$4)),"OPEN TOO LONG; ","")&amp;IF(O282="","NOBODY HANDLING; ","")="","",LEFT(IF(N(A282)=0,"NO DATE OBSERVED; ","")&amp;IF(B282="","NO UNIT; ","")&amp;IF(AND(B282&lt;&gt;"",COUNTIF('Units'!$A$2:$A$300,B282)=0),"UNIT NOT ON LIST; ","")&amp;IF(G282="","NO EVIDENCE LINK; ","")&amp;IF(AND(H282="Yes",K282=""),"NOTICE SENT, NO COPY SAVED; ","")&amp;IF(AND(H282="Yes",N(I282)=0),"NOTICE SENT, NO DATE; ","")&amp;IF(AND(H282="Yes",J282=""),"NO DELIVERY METHOD; ","")&amp;IF(N(M282)=0,"NO FOLLOW-UP DATE; ","")&amp;IF(OR(AND(N(M282)&gt;0,TODAY()&gt;N(M282)),AND(N(M282)=0,H282="Yes",N(I282)&gt;0,TODAY()-N(I282)&gt;N('Settings'!$B$3))),"FOLLOW-UP OVERDUE; ","")&amp;IF(AND(N(A282)&gt;0,TODAY()-N(A282)&gt;N('Settings'!$B$4)),"OPEN TOO LONG; ","")&amp;IF(O282="","NOBODY HANDLING; ",""),LEN(IF(N(A282)=0,"NO DATE OBSERVED; ","")&amp;IF(B282="","NO UNIT; ","")&amp;IF(AND(B282&lt;&gt;"",COUNTIF('Units'!$A$2:$A$300,B282)=0),"UNIT NOT ON LIST; ","")&amp;IF(G282="","NO EVIDENCE LINK; ","")&amp;IF(AND(H282="Yes",K282=""),"NOTICE SENT, NO COPY SAVED; ","")&amp;IF(AND(H282="Yes",N(I282)=0),"NOTICE SENT, NO DATE; ","")&amp;IF(AND(H282="Yes",J282=""),"NO DELIVERY METHOD; ","")&amp;IF(N(M282)=0,"NO FOLLOW-UP DATE; ","")&amp;IF(OR(AND(N(M282)&gt;0,TODAY()&gt;N(M282)),AND(N(M282)=0,H282="Yes",N(I282)&gt;0,TODAY()-N(I282)&gt;N('Settings'!$B$3))),"FOLLOW-UP OVERDUE; ","")&amp;IF(AND(N(A282)&gt;0,TODAY()-N(A282)&gt;N('Settings'!$B$4)),"OPEN TOO LONG; ","")&amp;IF(O282="","NOBODY HANDLING; ",""))-2)))</f>
        <v/>
      </c>
    </row>
    <row r="283">
      <c r="A283" s="6" t="n"/>
      <c r="I283" s="6" t="n"/>
      <c r="M283" s="6" t="n"/>
      <c r="N283" s="6" t="n"/>
      <c r="P283" s="8">
        <f>IF(OR(NOT(OR(A283&lt;&gt;"",B283&lt;&gt;"",C283&lt;&gt;"",F283&lt;&gt;"")),N(A283)=0),"",IF(N(N283)&gt;0,N(N283),TODAY())-N(A283))</f>
        <v/>
      </c>
      <c r="Q283">
        <f>IF(OR(NOT(OR(A283&lt;&gt;"",B283&lt;&gt;"",C283&lt;&gt;"",F283&lt;&gt;"")),N(N283)&gt;0),"",IF(IF(N(A283)=0,"NO DATE OBSERVED; ","")&amp;IF(B283="","NO UNIT; ","")&amp;IF(AND(B283&lt;&gt;"",COUNTIF('Units'!$A$2:$A$300,B283)=0),"UNIT NOT ON LIST; ","")&amp;IF(G283="","NO EVIDENCE LINK; ","")&amp;IF(AND(H283="Yes",K283=""),"NOTICE SENT, NO COPY SAVED; ","")&amp;IF(AND(H283="Yes",N(I283)=0),"NOTICE SENT, NO DATE; ","")&amp;IF(AND(H283="Yes",J283=""),"NO DELIVERY METHOD; ","")&amp;IF(N(M283)=0,"NO FOLLOW-UP DATE; ","")&amp;IF(OR(AND(N(M283)&gt;0,TODAY()&gt;N(M283)),AND(N(M283)=0,H283="Yes",N(I283)&gt;0,TODAY()-N(I283)&gt;N('Settings'!$B$3))),"FOLLOW-UP OVERDUE; ","")&amp;IF(AND(N(A283)&gt;0,TODAY()-N(A283)&gt;N('Settings'!$B$4)),"OPEN TOO LONG; ","")&amp;IF(O283="","NOBODY HANDLING; ","")="","",LEFT(IF(N(A283)=0,"NO DATE OBSERVED; ","")&amp;IF(B283="","NO UNIT; ","")&amp;IF(AND(B283&lt;&gt;"",COUNTIF('Units'!$A$2:$A$300,B283)=0),"UNIT NOT ON LIST; ","")&amp;IF(G283="","NO EVIDENCE LINK; ","")&amp;IF(AND(H283="Yes",K283=""),"NOTICE SENT, NO COPY SAVED; ","")&amp;IF(AND(H283="Yes",N(I283)=0),"NOTICE SENT, NO DATE; ","")&amp;IF(AND(H283="Yes",J283=""),"NO DELIVERY METHOD; ","")&amp;IF(N(M283)=0,"NO FOLLOW-UP DATE; ","")&amp;IF(OR(AND(N(M283)&gt;0,TODAY()&gt;N(M283)),AND(N(M283)=0,H283="Yes",N(I283)&gt;0,TODAY()-N(I283)&gt;N('Settings'!$B$3))),"FOLLOW-UP OVERDUE; ","")&amp;IF(AND(N(A283)&gt;0,TODAY()-N(A283)&gt;N('Settings'!$B$4)),"OPEN TOO LONG; ","")&amp;IF(O283="","NOBODY HANDLING; ",""),LEN(IF(N(A283)=0,"NO DATE OBSERVED; ","")&amp;IF(B283="","NO UNIT; ","")&amp;IF(AND(B283&lt;&gt;"",COUNTIF('Units'!$A$2:$A$300,B283)=0),"UNIT NOT ON LIST; ","")&amp;IF(G283="","NO EVIDENCE LINK; ","")&amp;IF(AND(H283="Yes",K283=""),"NOTICE SENT, NO COPY SAVED; ","")&amp;IF(AND(H283="Yes",N(I283)=0),"NOTICE SENT, NO DATE; ","")&amp;IF(AND(H283="Yes",J283=""),"NO DELIVERY METHOD; ","")&amp;IF(N(M283)=0,"NO FOLLOW-UP DATE; ","")&amp;IF(OR(AND(N(M283)&gt;0,TODAY()&gt;N(M283)),AND(N(M283)=0,H283="Yes",N(I283)&gt;0,TODAY()-N(I283)&gt;N('Settings'!$B$3))),"FOLLOW-UP OVERDUE; ","")&amp;IF(AND(N(A283)&gt;0,TODAY()-N(A283)&gt;N('Settings'!$B$4)),"OPEN TOO LONG; ","")&amp;IF(O283="","NOBODY HANDLING; ",""))-2)))</f>
        <v/>
      </c>
    </row>
    <row r="284">
      <c r="A284" s="6" t="n"/>
      <c r="I284" s="6" t="n"/>
      <c r="M284" s="6" t="n"/>
      <c r="N284" s="6" t="n"/>
      <c r="P284" s="8">
        <f>IF(OR(NOT(OR(A284&lt;&gt;"",B284&lt;&gt;"",C284&lt;&gt;"",F284&lt;&gt;"")),N(A284)=0),"",IF(N(N284)&gt;0,N(N284),TODAY())-N(A284))</f>
        <v/>
      </c>
      <c r="Q284">
        <f>IF(OR(NOT(OR(A284&lt;&gt;"",B284&lt;&gt;"",C284&lt;&gt;"",F284&lt;&gt;"")),N(N284)&gt;0),"",IF(IF(N(A284)=0,"NO DATE OBSERVED; ","")&amp;IF(B284="","NO UNIT; ","")&amp;IF(AND(B284&lt;&gt;"",COUNTIF('Units'!$A$2:$A$300,B284)=0),"UNIT NOT ON LIST; ","")&amp;IF(G284="","NO EVIDENCE LINK; ","")&amp;IF(AND(H284="Yes",K284=""),"NOTICE SENT, NO COPY SAVED; ","")&amp;IF(AND(H284="Yes",N(I284)=0),"NOTICE SENT, NO DATE; ","")&amp;IF(AND(H284="Yes",J284=""),"NO DELIVERY METHOD; ","")&amp;IF(N(M284)=0,"NO FOLLOW-UP DATE; ","")&amp;IF(OR(AND(N(M284)&gt;0,TODAY()&gt;N(M284)),AND(N(M284)=0,H284="Yes",N(I284)&gt;0,TODAY()-N(I284)&gt;N('Settings'!$B$3))),"FOLLOW-UP OVERDUE; ","")&amp;IF(AND(N(A284)&gt;0,TODAY()-N(A284)&gt;N('Settings'!$B$4)),"OPEN TOO LONG; ","")&amp;IF(O284="","NOBODY HANDLING; ","")="","",LEFT(IF(N(A284)=0,"NO DATE OBSERVED; ","")&amp;IF(B284="","NO UNIT; ","")&amp;IF(AND(B284&lt;&gt;"",COUNTIF('Units'!$A$2:$A$300,B284)=0),"UNIT NOT ON LIST; ","")&amp;IF(G284="","NO EVIDENCE LINK; ","")&amp;IF(AND(H284="Yes",K284=""),"NOTICE SENT, NO COPY SAVED; ","")&amp;IF(AND(H284="Yes",N(I284)=0),"NOTICE SENT, NO DATE; ","")&amp;IF(AND(H284="Yes",J284=""),"NO DELIVERY METHOD; ","")&amp;IF(N(M284)=0,"NO FOLLOW-UP DATE; ","")&amp;IF(OR(AND(N(M284)&gt;0,TODAY()&gt;N(M284)),AND(N(M284)=0,H284="Yes",N(I284)&gt;0,TODAY()-N(I284)&gt;N('Settings'!$B$3))),"FOLLOW-UP OVERDUE; ","")&amp;IF(AND(N(A284)&gt;0,TODAY()-N(A284)&gt;N('Settings'!$B$4)),"OPEN TOO LONG; ","")&amp;IF(O284="","NOBODY HANDLING; ",""),LEN(IF(N(A284)=0,"NO DATE OBSERVED; ","")&amp;IF(B284="","NO UNIT; ","")&amp;IF(AND(B284&lt;&gt;"",COUNTIF('Units'!$A$2:$A$300,B284)=0),"UNIT NOT ON LIST; ","")&amp;IF(G284="","NO EVIDENCE LINK; ","")&amp;IF(AND(H284="Yes",K284=""),"NOTICE SENT, NO COPY SAVED; ","")&amp;IF(AND(H284="Yes",N(I284)=0),"NOTICE SENT, NO DATE; ","")&amp;IF(AND(H284="Yes",J284=""),"NO DELIVERY METHOD; ","")&amp;IF(N(M284)=0,"NO FOLLOW-UP DATE; ","")&amp;IF(OR(AND(N(M284)&gt;0,TODAY()&gt;N(M284)),AND(N(M284)=0,H284="Yes",N(I284)&gt;0,TODAY()-N(I284)&gt;N('Settings'!$B$3))),"FOLLOW-UP OVERDUE; ","")&amp;IF(AND(N(A284)&gt;0,TODAY()-N(A284)&gt;N('Settings'!$B$4)),"OPEN TOO LONG; ","")&amp;IF(O284="","NOBODY HANDLING; ",""))-2)))</f>
        <v/>
      </c>
    </row>
    <row r="285">
      <c r="A285" s="6" t="n"/>
      <c r="I285" s="6" t="n"/>
      <c r="M285" s="6" t="n"/>
      <c r="N285" s="6" t="n"/>
      <c r="P285" s="8">
        <f>IF(OR(NOT(OR(A285&lt;&gt;"",B285&lt;&gt;"",C285&lt;&gt;"",F285&lt;&gt;"")),N(A285)=0),"",IF(N(N285)&gt;0,N(N285),TODAY())-N(A285))</f>
        <v/>
      </c>
      <c r="Q285">
        <f>IF(OR(NOT(OR(A285&lt;&gt;"",B285&lt;&gt;"",C285&lt;&gt;"",F285&lt;&gt;"")),N(N285)&gt;0),"",IF(IF(N(A285)=0,"NO DATE OBSERVED; ","")&amp;IF(B285="","NO UNIT; ","")&amp;IF(AND(B285&lt;&gt;"",COUNTIF('Units'!$A$2:$A$300,B285)=0),"UNIT NOT ON LIST; ","")&amp;IF(G285="","NO EVIDENCE LINK; ","")&amp;IF(AND(H285="Yes",K285=""),"NOTICE SENT, NO COPY SAVED; ","")&amp;IF(AND(H285="Yes",N(I285)=0),"NOTICE SENT, NO DATE; ","")&amp;IF(AND(H285="Yes",J285=""),"NO DELIVERY METHOD; ","")&amp;IF(N(M285)=0,"NO FOLLOW-UP DATE; ","")&amp;IF(OR(AND(N(M285)&gt;0,TODAY()&gt;N(M285)),AND(N(M285)=0,H285="Yes",N(I285)&gt;0,TODAY()-N(I285)&gt;N('Settings'!$B$3))),"FOLLOW-UP OVERDUE; ","")&amp;IF(AND(N(A285)&gt;0,TODAY()-N(A285)&gt;N('Settings'!$B$4)),"OPEN TOO LONG; ","")&amp;IF(O285="","NOBODY HANDLING; ","")="","",LEFT(IF(N(A285)=0,"NO DATE OBSERVED; ","")&amp;IF(B285="","NO UNIT; ","")&amp;IF(AND(B285&lt;&gt;"",COUNTIF('Units'!$A$2:$A$300,B285)=0),"UNIT NOT ON LIST; ","")&amp;IF(G285="","NO EVIDENCE LINK; ","")&amp;IF(AND(H285="Yes",K285=""),"NOTICE SENT, NO COPY SAVED; ","")&amp;IF(AND(H285="Yes",N(I285)=0),"NOTICE SENT, NO DATE; ","")&amp;IF(AND(H285="Yes",J285=""),"NO DELIVERY METHOD; ","")&amp;IF(N(M285)=0,"NO FOLLOW-UP DATE; ","")&amp;IF(OR(AND(N(M285)&gt;0,TODAY()&gt;N(M285)),AND(N(M285)=0,H285="Yes",N(I285)&gt;0,TODAY()-N(I285)&gt;N('Settings'!$B$3))),"FOLLOW-UP OVERDUE; ","")&amp;IF(AND(N(A285)&gt;0,TODAY()-N(A285)&gt;N('Settings'!$B$4)),"OPEN TOO LONG; ","")&amp;IF(O285="","NOBODY HANDLING; ",""),LEN(IF(N(A285)=0,"NO DATE OBSERVED; ","")&amp;IF(B285="","NO UNIT; ","")&amp;IF(AND(B285&lt;&gt;"",COUNTIF('Units'!$A$2:$A$300,B285)=0),"UNIT NOT ON LIST; ","")&amp;IF(G285="","NO EVIDENCE LINK; ","")&amp;IF(AND(H285="Yes",K285=""),"NOTICE SENT, NO COPY SAVED; ","")&amp;IF(AND(H285="Yes",N(I285)=0),"NOTICE SENT, NO DATE; ","")&amp;IF(AND(H285="Yes",J285=""),"NO DELIVERY METHOD; ","")&amp;IF(N(M285)=0,"NO FOLLOW-UP DATE; ","")&amp;IF(OR(AND(N(M285)&gt;0,TODAY()&gt;N(M285)),AND(N(M285)=0,H285="Yes",N(I285)&gt;0,TODAY()-N(I285)&gt;N('Settings'!$B$3))),"FOLLOW-UP OVERDUE; ","")&amp;IF(AND(N(A285)&gt;0,TODAY()-N(A285)&gt;N('Settings'!$B$4)),"OPEN TOO LONG; ","")&amp;IF(O285="","NOBODY HANDLING; ",""))-2)))</f>
        <v/>
      </c>
    </row>
    <row r="286">
      <c r="A286" s="6" t="n"/>
      <c r="I286" s="6" t="n"/>
      <c r="M286" s="6" t="n"/>
      <c r="N286" s="6" t="n"/>
      <c r="P286" s="8">
        <f>IF(OR(NOT(OR(A286&lt;&gt;"",B286&lt;&gt;"",C286&lt;&gt;"",F286&lt;&gt;"")),N(A286)=0),"",IF(N(N286)&gt;0,N(N286),TODAY())-N(A286))</f>
        <v/>
      </c>
      <c r="Q286">
        <f>IF(OR(NOT(OR(A286&lt;&gt;"",B286&lt;&gt;"",C286&lt;&gt;"",F286&lt;&gt;"")),N(N286)&gt;0),"",IF(IF(N(A286)=0,"NO DATE OBSERVED; ","")&amp;IF(B286="","NO UNIT; ","")&amp;IF(AND(B286&lt;&gt;"",COUNTIF('Units'!$A$2:$A$300,B286)=0),"UNIT NOT ON LIST; ","")&amp;IF(G286="","NO EVIDENCE LINK; ","")&amp;IF(AND(H286="Yes",K286=""),"NOTICE SENT, NO COPY SAVED; ","")&amp;IF(AND(H286="Yes",N(I286)=0),"NOTICE SENT, NO DATE; ","")&amp;IF(AND(H286="Yes",J286=""),"NO DELIVERY METHOD; ","")&amp;IF(N(M286)=0,"NO FOLLOW-UP DATE; ","")&amp;IF(OR(AND(N(M286)&gt;0,TODAY()&gt;N(M286)),AND(N(M286)=0,H286="Yes",N(I286)&gt;0,TODAY()-N(I286)&gt;N('Settings'!$B$3))),"FOLLOW-UP OVERDUE; ","")&amp;IF(AND(N(A286)&gt;0,TODAY()-N(A286)&gt;N('Settings'!$B$4)),"OPEN TOO LONG; ","")&amp;IF(O286="","NOBODY HANDLING; ","")="","",LEFT(IF(N(A286)=0,"NO DATE OBSERVED; ","")&amp;IF(B286="","NO UNIT; ","")&amp;IF(AND(B286&lt;&gt;"",COUNTIF('Units'!$A$2:$A$300,B286)=0),"UNIT NOT ON LIST; ","")&amp;IF(G286="","NO EVIDENCE LINK; ","")&amp;IF(AND(H286="Yes",K286=""),"NOTICE SENT, NO COPY SAVED; ","")&amp;IF(AND(H286="Yes",N(I286)=0),"NOTICE SENT, NO DATE; ","")&amp;IF(AND(H286="Yes",J286=""),"NO DELIVERY METHOD; ","")&amp;IF(N(M286)=0,"NO FOLLOW-UP DATE; ","")&amp;IF(OR(AND(N(M286)&gt;0,TODAY()&gt;N(M286)),AND(N(M286)=0,H286="Yes",N(I286)&gt;0,TODAY()-N(I286)&gt;N('Settings'!$B$3))),"FOLLOW-UP OVERDUE; ","")&amp;IF(AND(N(A286)&gt;0,TODAY()-N(A286)&gt;N('Settings'!$B$4)),"OPEN TOO LONG; ","")&amp;IF(O286="","NOBODY HANDLING; ",""),LEN(IF(N(A286)=0,"NO DATE OBSERVED; ","")&amp;IF(B286="","NO UNIT; ","")&amp;IF(AND(B286&lt;&gt;"",COUNTIF('Units'!$A$2:$A$300,B286)=0),"UNIT NOT ON LIST; ","")&amp;IF(G286="","NO EVIDENCE LINK; ","")&amp;IF(AND(H286="Yes",K286=""),"NOTICE SENT, NO COPY SAVED; ","")&amp;IF(AND(H286="Yes",N(I286)=0),"NOTICE SENT, NO DATE; ","")&amp;IF(AND(H286="Yes",J286=""),"NO DELIVERY METHOD; ","")&amp;IF(N(M286)=0,"NO FOLLOW-UP DATE; ","")&amp;IF(OR(AND(N(M286)&gt;0,TODAY()&gt;N(M286)),AND(N(M286)=0,H286="Yes",N(I286)&gt;0,TODAY()-N(I286)&gt;N('Settings'!$B$3))),"FOLLOW-UP OVERDUE; ","")&amp;IF(AND(N(A286)&gt;0,TODAY()-N(A286)&gt;N('Settings'!$B$4)),"OPEN TOO LONG; ","")&amp;IF(O286="","NOBODY HANDLING; ",""))-2)))</f>
        <v/>
      </c>
    </row>
    <row r="287">
      <c r="A287" s="6" t="n"/>
      <c r="I287" s="6" t="n"/>
      <c r="M287" s="6" t="n"/>
      <c r="N287" s="6" t="n"/>
      <c r="P287" s="8">
        <f>IF(OR(NOT(OR(A287&lt;&gt;"",B287&lt;&gt;"",C287&lt;&gt;"",F287&lt;&gt;"")),N(A287)=0),"",IF(N(N287)&gt;0,N(N287),TODAY())-N(A287))</f>
        <v/>
      </c>
      <c r="Q287">
        <f>IF(OR(NOT(OR(A287&lt;&gt;"",B287&lt;&gt;"",C287&lt;&gt;"",F287&lt;&gt;"")),N(N287)&gt;0),"",IF(IF(N(A287)=0,"NO DATE OBSERVED; ","")&amp;IF(B287="","NO UNIT; ","")&amp;IF(AND(B287&lt;&gt;"",COUNTIF('Units'!$A$2:$A$300,B287)=0),"UNIT NOT ON LIST; ","")&amp;IF(G287="","NO EVIDENCE LINK; ","")&amp;IF(AND(H287="Yes",K287=""),"NOTICE SENT, NO COPY SAVED; ","")&amp;IF(AND(H287="Yes",N(I287)=0),"NOTICE SENT, NO DATE; ","")&amp;IF(AND(H287="Yes",J287=""),"NO DELIVERY METHOD; ","")&amp;IF(N(M287)=0,"NO FOLLOW-UP DATE; ","")&amp;IF(OR(AND(N(M287)&gt;0,TODAY()&gt;N(M287)),AND(N(M287)=0,H287="Yes",N(I287)&gt;0,TODAY()-N(I287)&gt;N('Settings'!$B$3))),"FOLLOW-UP OVERDUE; ","")&amp;IF(AND(N(A287)&gt;0,TODAY()-N(A287)&gt;N('Settings'!$B$4)),"OPEN TOO LONG; ","")&amp;IF(O287="","NOBODY HANDLING; ","")="","",LEFT(IF(N(A287)=0,"NO DATE OBSERVED; ","")&amp;IF(B287="","NO UNIT; ","")&amp;IF(AND(B287&lt;&gt;"",COUNTIF('Units'!$A$2:$A$300,B287)=0),"UNIT NOT ON LIST; ","")&amp;IF(G287="","NO EVIDENCE LINK; ","")&amp;IF(AND(H287="Yes",K287=""),"NOTICE SENT, NO COPY SAVED; ","")&amp;IF(AND(H287="Yes",N(I287)=0),"NOTICE SENT, NO DATE; ","")&amp;IF(AND(H287="Yes",J287=""),"NO DELIVERY METHOD; ","")&amp;IF(N(M287)=0,"NO FOLLOW-UP DATE; ","")&amp;IF(OR(AND(N(M287)&gt;0,TODAY()&gt;N(M287)),AND(N(M287)=0,H287="Yes",N(I287)&gt;0,TODAY()-N(I287)&gt;N('Settings'!$B$3))),"FOLLOW-UP OVERDUE; ","")&amp;IF(AND(N(A287)&gt;0,TODAY()-N(A287)&gt;N('Settings'!$B$4)),"OPEN TOO LONG; ","")&amp;IF(O287="","NOBODY HANDLING; ",""),LEN(IF(N(A287)=0,"NO DATE OBSERVED; ","")&amp;IF(B287="","NO UNIT; ","")&amp;IF(AND(B287&lt;&gt;"",COUNTIF('Units'!$A$2:$A$300,B287)=0),"UNIT NOT ON LIST; ","")&amp;IF(G287="","NO EVIDENCE LINK; ","")&amp;IF(AND(H287="Yes",K287=""),"NOTICE SENT, NO COPY SAVED; ","")&amp;IF(AND(H287="Yes",N(I287)=0),"NOTICE SENT, NO DATE; ","")&amp;IF(AND(H287="Yes",J287=""),"NO DELIVERY METHOD; ","")&amp;IF(N(M287)=0,"NO FOLLOW-UP DATE; ","")&amp;IF(OR(AND(N(M287)&gt;0,TODAY()&gt;N(M287)),AND(N(M287)=0,H287="Yes",N(I287)&gt;0,TODAY()-N(I287)&gt;N('Settings'!$B$3))),"FOLLOW-UP OVERDUE; ","")&amp;IF(AND(N(A287)&gt;0,TODAY()-N(A287)&gt;N('Settings'!$B$4)),"OPEN TOO LONG; ","")&amp;IF(O287="","NOBODY HANDLING; ",""))-2)))</f>
        <v/>
      </c>
    </row>
    <row r="288">
      <c r="A288" s="6" t="n"/>
      <c r="I288" s="6" t="n"/>
      <c r="M288" s="6" t="n"/>
      <c r="N288" s="6" t="n"/>
      <c r="P288" s="8">
        <f>IF(OR(NOT(OR(A288&lt;&gt;"",B288&lt;&gt;"",C288&lt;&gt;"",F288&lt;&gt;"")),N(A288)=0),"",IF(N(N288)&gt;0,N(N288),TODAY())-N(A288))</f>
        <v/>
      </c>
      <c r="Q288">
        <f>IF(OR(NOT(OR(A288&lt;&gt;"",B288&lt;&gt;"",C288&lt;&gt;"",F288&lt;&gt;"")),N(N288)&gt;0),"",IF(IF(N(A288)=0,"NO DATE OBSERVED; ","")&amp;IF(B288="","NO UNIT; ","")&amp;IF(AND(B288&lt;&gt;"",COUNTIF('Units'!$A$2:$A$300,B288)=0),"UNIT NOT ON LIST; ","")&amp;IF(G288="","NO EVIDENCE LINK; ","")&amp;IF(AND(H288="Yes",K288=""),"NOTICE SENT, NO COPY SAVED; ","")&amp;IF(AND(H288="Yes",N(I288)=0),"NOTICE SENT, NO DATE; ","")&amp;IF(AND(H288="Yes",J288=""),"NO DELIVERY METHOD; ","")&amp;IF(N(M288)=0,"NO FOLLOW-UP DATE; ","")&amp;IF(OR(AND(N(M288)&gt;0,TODAY()&gt;N(M288)),AND(N(M288)=0,H288="Yes",N(I288)&gt;0,TODAY()-N(I288)&gt;N('Settings'!$B$3))),"FOLLOW-UP OVERDUE; ","")&amp;IF(AND(N(A288)&gt;0,TODAY()-N(A288)&gt;N('Settings'!$B$4)),"OPEN TOO LONG; ","")&amp;IF(O288="","NOBODY HANDLING; ","")="","",LEFT(IF(N(A288)=0,"NO DATE OBSERVED; ","")&amp;IF(B288="","NO UNIT; ","")&amp;IF(AND(B288&lt;&gt;"",COUNTIF('Units'!$A$2:$A$300,B288)=0),"UNIT NOT ON LIST; ","")&amp;IF(G288="","NO EVIDENCE LINK; ","")&amp;IF(AND(H288="Yes",K288=""),"NOTICE SENT, NO COPY SAVED; ","")&amp;IF(AND(H288="Yes",N(I288)=0),"NOTICE SENT, NO DATE; ","")&amp;IF(AND(H288="Yes",J288=""),"NO DELIVERY METHOD; ","")&amp;IF(N(M288)=0,"NO FOLLOW-UP DATE; ","")&amp;IF(OR(AND(N(M288)&gt;0,TODAY()&gt;N(M288)),AND(N(M288)=0,H288="Yes",N(I288)&gt;0,TODAY()-N(I288)&gt;N('Settings'!$B$3))),"FOLLOW-UP OVERDUE; ","")&amp;IF(AND(N(A288)&gt;0,TODAY()-N(A288)&gt;N('Settings'!$B$4)),"OPEN TOO LONG; ","")&amp;IF(O288="","NOBODY HANDLING; ",""),LEN(IF(N(A288)=0,"NO DATE OBSERVED; ","")&amp;IF(B288="","NO UNIT; ","")&amp;IF(AND(B288&lt;&gt;"",COUNTIF('Units'!$A$2:$A$300,B288)=0),"UNIT NOT ON LIST; ","")&amp;IF(G288="","NO EVIDENCE LINK; ","")&amp;IF(AND(H288="Yes",K288=""),"NOTICE SENT, NO COPY SAVED; ","")&amp;IF(AND(H288="Yes",N(I288)=0),"NOTICE SENT, NO DATE; ","")&amp;IF(AND(H288="Yes",J288=""),"NO DELIVERY METHOD; ","")&amp;IF(N(M288)=0,"NO FOLLOW-UP DATE; ","")&amp;IF(OR(AND(N(M288)&gt;0,TODAY()&gt;N(M288)),AND(N(M288)=0,H288="Yes",N(I288)&gt;0,TODAY()-N(I288)&gt;N('Settings'!$B$3))),"FOLLOW-UP OVERDUE; ","")&amp;IF(AND(N(A288)&gt;0,TODAY()-N(A288)&gt;N('Settings'!$B$4)),"OPEN TOO LONG; ","")&amp;IF(O288="","NOBODY HANDLING; ",""))-2)))</f>
        <v/>
      </c>
    </row>
    <row r="289">
      <c r="A289" s="6" t="n"/>
      <c r="I289" s="6" t="n"/>
      <c r="M289" s="6" t="n"/>
      <c r="N289" s="6" t="n"/>
      <c r="P289" s="8">
        <f>IF(OR(NOT(OR(A289&lt;&gt;"",B289&lt;&gt;"",C289&lt;&gt;"",F289&lt;&gt;"")),N(A289)=0),"",IF(N(N289)&gt;0,N(N289),TODAY())-N(A289))</f>
        <v/>
      </c>
      <c r="Q289">
        <f>IF(OR(NOT(OR(A289&lt;&gt;"",B289&lt;&gt;"",C289&lt;&gt;"",F289&lt;&gt;"")),N(N289)&gt;0),"",IF(IF(N(A289)=0,"NO DATE OBSERVED; ","")&amp;IF(B289="","NO UNIT; ","")&amp;IF(AND(B289&lt;&gt;"",COUNTIF('Units'!$A$2:$A$300,B289)=0),"UNIT NOT ON LIST; ","")&amp;IF(G289="","NO EVIDENCE LINK; ","")&amp;IF(AND(H289="Yes",K289=""),"NOTICE SENT, NO COPY SAVED; ","")&amp;IF(AND(H289="Yes",N(I289)=0),"NOTICE SENT, NO DATE; ","")&amp;IF(AND(H289="Yes",J289=""),"NO DELIVERY METHOD; ","")&amp;IF(N(M289)=0,"NO FOLLOW-UP DATE; ","")&amp;IF(OR(AND(N(M289)&gt;0,TODAY()&gt;N(M289)),AND(N(M289)=0,H289="Yes",N(I289)&gt;0,TODAY()-N(I289)&gt;N('Settings'!$B$3))),"FOLLOW-UP OVERDUE; ","")&amp;IF(AND(N(A289)&gt;0,TODAY()-N(A289)&gt;N('Settings'!$B$4)),"OPEN TOO LONG; ","")&amp;IF(O289="","NOBODY HANDLING; ","")="","",LEFT(IF(N(A289)=0,"NO DATE OBSERVED; ","")&amp;IF(B289="","NO UNIT; ","")&amp;IF(AND(B289&lt;&gt;"",COUNTIF('Units'!$A$2:$A$300,B289)=0),"UNIT NOT ON LIST; ","")&amp;IF(G289="","NO EVIDENCE LINK; ","")&amp;IF(AND(H289="Yes",K289=""),"NOTICE SENT, NO COPY SAVED; ","")&amp;IF(AND(H289="Yes",N(I289)=0),"NOTICE SENT, NO DATE; ","")&amp;IF(AND(H289="Yes",J289=""),"NO DELIVERY METHOD; ","")&amp;IF(N(M289)=0,"NO FOLLOW-UP DATE; ","")&amp;IF(OR(AND(N(M289)&gt;0,TODAY()&gt;N(M289)),AND(N(M289)=0,H289="Yes",N(I289)&gt;0,TODAY()-N(I289)&gt;N('Settings'!$B$3))),"FOLLOW-UP OVERDUE; ","")&amp;IF(AND(N(A289)&gt;0,TODAY()-N(A289)&gt;N('Settings'!$B$4)),"OPEN TOO LONG; ","")&amp;IF(O289="","NOBODY HANDLING; ",""),LEN(IF(N(A289)=0,"NO DATE OBSERVED; ","")&amp;IF(B289="","NO UNIT; ","")&amp;IF(AND(B289&lt;&gt;"",COUNTIF('Units'!$A$2:$A$300,B289)=0),"UNIT NOT ON LIST; ","")&amp;IF(G289="","NO EVIDENCE LINK; ","")&amp;IF(AND(H289="Yes",K289=""),"NOTICE SENT, NO COPY SAVED; ","")&amp;IF(AND(H289="Yes",N(I289)=0),"NOTICE SENT, NO DATE; ","")&amp;IF(AND(H289="Yes",J289=""),"NO DELIVERY METHOD; ","")&amp;IF(N(M289)=0,"NO FOLLOW-UP DATE; ","")&amp;IF(OR(AND(N(M289)&gt;0,TODAY()&gt;N(M289)),AND(N(M289)=0,H289="Yes",N(I289)&gt;0,TODAY()-N(I289)&gt;N('Settings'!$B$3))),"FOLLOW-UP OVERDUE; ","")&amp;IF(AND(N(A289)&gt;0,TODAY()-N(A289)&gt;N('Settings'!$B$4)),"OPEN TOO LONG; ","")&amp;IF(O289="","NOBODY HANDLING; ",""))-2)))</f>
        <v/>
      </c>
    </row>
    <row r="290">
      <c r="A290" s="6" t="n"/>
      <c r="I290" s="6" t="n"/>
      <c r="M290" s="6" t="n"/>
      <c r="N290" s="6" t="n"/>
      <c r="P290" s="8">
        <f>IF(OR(NOT(OR(A290&lt;&gt;"",B290&lt;&gt;"",C290&lt;&gt;"",F290&lt;&gt;"")),N(A290)=0),"",IF(N(N290)&gt;0,N(N290),TODAY())-N(A290))</f>
        <v/>
      </c>
      <c r="Q290">
        <f>IF(OR(NOT(OR(A290&lt;&gt;"",B290&lt;&gt;"",C290&lt;&gt;"",F290&lt;&gt;"")),N(N290)&gt;0),"",IF(IF(N(A290)=0,"NO DATE OBSERVED; ","")&amp;IF(B290="","NO UNIT; ","")&amp;IF(AND(B290&lt;&gt;"",COUNTIF('Units'!$A$2:$A$300,B290)=0),"UNIT NOT ON LIST; ","")&amp;IF(G290="","NO EVIDENCE LINK; ","")&amp;IF(AND(H290="Yes",K290=""),"NOTICE SENT, NO COPY SAVED; ","")&amp;IF(AND(H290="Yes",N(I290)=0),"NOTICE SENT, NO DATE; ","")&amp;IF(AND(H290="Yes",J290=""),"NO DELIVERY METHOD; ","")&amp;IF(N(M290)=0,"NO FOLLOW-UP DATE; ","")&amp;IF(OR(AND(N(M290)&gt;0,TODAY()&gt;N(M290)),AND(N(M290)=0,H290="Yes",N(I290)&gt;0,TODAY()-N(I290)&gt;N('Settings'!$B$3))),"FOLLOW-UP OVERDUE; ","")&amp;IF(AND(N(A290)&gt;0,TODAY()-N(A290)&gt;N('Settings'!$B$4)),"OPEN TOO LONG; ","")&amp;IF(O290="","NOBODY HANDLING; ","")="","",LEFT(IF(N(A290)=0,"NO DATE OBSERVED; ","")&amp;IF(B290="","NO UNIT; ","")&amp;IF(AND(B290&lt;&gt;"",COUNTIF('Units'!$A$2:$A$300,B290)=0),"UNIT NOT ON LIST; ","")&amp;IF(G290="","NO EVIDENCE LINK; ","")&amp;IF(AND(H290="Yes",K290=""),"NOTICE SENT, NO COPY SAVED; ","")&amp;IF(AND(H290="Yes",N(I290)=0),"NOTICE SENT, NO DATE; ","")&amp;IF(AND(H290="Yes",J290=""),"NO DELIVERY METHOD; ","")&amp;IF(N(M290)=0,"NO FOLLOW-UP DATE; ","")&amp;IF(OR(AND(N(M290)&gt;0,TODAY()&gt;N(M290)),AND(N(M290)=0,H290="Yes",N(I290)&gt;0,TODAY()-N(I290)&gt;N('Settings'!$B$3))),"FOLLOW-UP OVERDUE; ","")&amp;IF(AND(N(A290)&gt;0,TODAY()-N(A290)&gt;N('Settings'!$B$4)),"OPEN TOO LONG; ","")&amp;IF(O290="","NOBODY HANDLING; ",""),LEN(IF(N(A290)=0,"NO DATE OBSERVED; ","")&amp;IF(B290="","NO UNIT; ","")&amp;IF(AND(B290&lt;&gt;"",COUNTIF('Units'!$A$2:$A$300,B290)=0),"UNIT NOT ON LIST; ","")&amp;IF(G290="","NO EVIDENCE LINK; ","")&amp;IF(AND(H290="Yes",K290=""),"NOTICE SENT, NO COPY SAVED; ","")&amp;IF(AND(H290="Yes",N(I290)=0),"NOTICE SENT, NO DATE; ","")&amp;IF(AND(H290="Yes",J290=""),"NO DELIVERY METHOD; ","")&amp;IF(N(M290)=0,"NO FOLLOW-UP DATE; ","")&amp;IF(OR(AND(N(M290)&gt;0,TODAY()&gt;N(M290)),AND(N(M290)=0,H290="Yes",N(I290)&gt;0,TODAY()-N(I290)&gt;N('Settings'!$B$3))),"FOLLOW-UP OVERDUE; ","")&amp;IF(AND(N(A290)&gt;0,TODAY()-N(A290)&gt;N('Settings'!$B$4)),"OPEN TOO LONG; ","")&amp;IF(O290="","NOBODY HANDLING; ",""))-2)))</f>
        <v/>
      </c>
    </row>
    <row r="291">
      <c r="A291" s="6" t="n"/>
      <c r="I291" s="6" t="n"/>
      <c r="M291" s="6" t="n"/>
      <c r="N291" s="6" t="n"/>
      <c r="P291" s="8">
        <f>IF(OR(NOT(OR(A291&lt;&gt;"",B291&lt;&gt;"",C291&lt;&gt;"",F291&lt;&gt;"")),N(A291)=0),"",IF(N(N291)&gt;0,N(N291),TODAY())-N(A291))</f>
        <v/>
      </c>
      <c r="Q291">
        <f>IF(OR(NOT(OR(A291&lt;&gt;"",B291&lt;&gt;"",C291&lt;&gt;"",F291&lt;&gt;"")),N(N291)&gt;0),"",IF(IF(N(A291)=0,"NO DATE OBSERVED; ","")&amp;IF(B291="","NO UNIT; ","")&amp;IF(AND(B291&lt;&gt;"",COUNTIF('Units'!$A$2:$A$300,B291)=0),"UNIT NOT ON LIST; ","")&amp;IF(G291="","NO EVIDENCE LINK; ","")&amp;IF(AND(H291="Yes",K291=""),"NOTICE SENT, NO COPY SAVED; ","")&amp;IF(AND(H291="Yes",N(I291)=0),"NOTICE SENT, NO DATE; ","")&amp;IF(AND(H291="Yes",J291=""),"NO DELIVERY METHOD; ","")&amp;IF(N(M291)=0,"NO FOLLOW-UP DATE; ","")&amp;IF(OR(AND(N(M291)&gt;0,TODAY()&gt;N(M291)),AND(N(M291)=0,H291="Yes",N(I291)&gt;0,TODAY()-N(I291)&gt;N('Settings'!$B$3))),"FOLLOW-UP OVERDUE; ","")&amp;IF(AND(N(A291)&gt;0,TODAY()-N(A291)&gt;N('Settings'!$B$4)),"OPEN TOO LONG; ","")&amp;IF(O291="","NOBODY HANDLING; ","")="","",LEFT(IF(N(A291)=0,"NO DATE OBSERVED; ","")&amp;IF(B291="","NO UNIT; ","")&amp;IF(AND(B291&lt;&gt;"",COUNTIF('Units'!$A$2:$A$300,B291)=0),"UNIT NOT ON LIST; ","")&amp;IF(G291="","NO EVIDENCE LINK; ","")&amp;IF(AND(H291="Yes",K291=""),"NOTICE SENT, NO COPY SAVED; ","")&amp;IF(AND(H291="Yes",N(I291)=0),"NOTICE SENT, NO DATE; ","")&amp;IF(AND(H291="Yes",J291=""),"NO DELIVERY METHOD; ","")&amp;IF(N(M291)=0,"NO FOLLOW-UP DATE; ","")&amp;IF(OR(AND(N(M291)&gt;0,TODAY()&gt;N(M291)),AND(N(M291)=0,H291="Yes",N(I291)&gt;0,TODAY()-N(I291)&gt;N('Settings'!$B$3))),"FOLLOW-UP OVERDUE; ","")&amp;IF(AND(N(A291)&gt;0,TODAY()-N(A291)&gt;N('Settings'!$B$4)),"OPEN TOO LONG; ","")&amp;IF(O291="","NOBODY HANDLING; ",""),LEN(IF(N(A291)=0,"NO DATE OBSERVED; ","")&amp;IF(B291="","NO UNIT; ","")&amp;IF(AND(B291&lt;&gt;"",COUNTIF('Units'!$A$2:$A$300,B291)=0),"UNIT NOT ON LIST; ","")&amp;IF(G291="","NO EVIDENCE LINK; ","")&amp;IF(AND(H291="Yes",K291=""),"NOTICE SENT, NO COPY SAVED; ","")&amp;IF(AND(H291="Yes",N(I291)=0),"NOTICE SENT, NO DATE; ","")&amp;IF(AND(H291="Yes",J291=""),"NO DELIVERY METHOD; ","")&amp;IF(N(M291)=0,"NO FOLLOW-UP DATE; ","")&amp;IF(OR(AND(N(M291)&gt;0,TODAY()&gt;N(M291)),AND(N(M291)=0,H291="Yes",N(I291)&gt;0,TODAY()-N(I291)&gt;N('Settings'!$B$3))),"FOLLOW-UP OVERDUE; ","")&amp;IF(AND(N(A291)&gt;0,TODAY()-N(A291)&gt;N('Settings'!$B$4)),"OPEN TOO LONG; ","")&amp;IF(O291="","NOBODY HANDLING; ",""))-2)))</f>
        <v/>
      </c>
    </row>
    <row r="292">
      <c r="A292" s="6" t="n"/>
      <c r="I292" s="6" t="n"/>
      <c r="M292" s="6" t="n"/>
      <c r="N292" s="6" t="n"/>
      <c r="P292" s="8">
        <f>IF(OR(NOT(OR(A292&lt;&gt;"",B292&lt;&gt;"",C292&lt;&gt;"",F292&lt;&gt;"")),N(A292)=0),"",IF(N(N292)&gt;0,N(N292),TODAY())-N(A292))</f>
        <v/>
      </c>
      <c r="Q292">
        <f>IF(OR(NOT(OR(A292&lt;&gt;"",B292&lt;&gt;"",C292&lt;&gt;"",F292&lt;&gt;"")),N(N292)&gt;0),"",IF(IF(N(A292)=0,"NO DATE OBSERVED; ","")&amp;IF(B292="","NO UNIT; ","")&amp;IF(AND(B292&lt;&gt;"",COUNTIF('Units'!$A$2:$A$300,B292)=0),"UNIT NOT ON LIST; ","")&amp;IF(G292="","NO EVIDENCE LINK; ","")&amp;IF(AND(H292="Yes",K292=""),"NOTICE SENT, NO COPY SAVED; ","")&amp;IF(AND(H292="Yes",N(I292)=0),"NOTICE SENT, NO DATE; ","")&amp;IF(AND(H292="Yes",J292=""),"NO DELIVERY METHOD; ","")&amp;IF(N(M292)=0,"NO FOLLOW-UP DATE; ","")&amp;IF(OR(AND(N(M292)&gt;0,TODAY()&gt;N(M292)),AND(N(M292)=0,H292="Yes",N(I292)&gt;0,TODAY()-N(I292)&gt;N('Settings'!$B$3))),"FOLLOW-UP OVERDUE; ","")&amp;IF(AND(N(A292)&gt;0,TODAY()-N(A292)&gt;N('Settings'!$B$4)),"OPEN TOO LONG; ","")&amp;IF(O292="","NOBODY HANDLING; ","")="","",LEFT(IF(N(A292)=0,"NO DATE OBSERVED; ","")&amp;IF(B292="","NO UNIT; ","")&amp;IF(AND(B292&lt;&gt;"",COUNTIF('Units'!$A$2:$A$300,B292)=0),"UNIT NOT ON LIST; ","")&amp;IF(G292="","NO EVIDENCE LINK; ","")&amp;IF(AND(H292="Yes",K292=""),"NOTICE SENT, NO COPY SAVED; ","")&amp;IF(AND(H292="Yes",N(I292)=0),"NOTICE SENT, NO DATE; ","")&amp;IF(AND(H292="Yes",J292=""),"NO DELIVERY METHOD; ","")&amp;IF(N(M292)=0,"NO FOLLOW-UP DATE; ","")&amp;IF(OR(AND(N(M292)&gt;0,TODAY()&gt;N(M292)),AND(N(M292)=0,H292="Yes",N(I292)&gt;0,TODAY()-N(I292)&gt;N('Settings'!$B$3))),"FOLLOW-UP OVERDUE; ","")&amp;IF(AND(N(A292)&gt;0,TODAY()-N(A292)&gt;N('Settings'!$B$4)),"OPEN TOO LONG; ","")&amp;IF(O292="","NOBODY HANDLING; ",""),LEN(IF(N(A292)=0,"NO DATE OBSERVED; ","")&amp;IF(B292="","NO UNIT; ","")&amp;IF(AND(B292&lt;&gt;"",COUNTIF('Units'!$A$2:$A$300,B292)=0),"UNIT NOT ON LIST; ","")&amp;IF(G292="","NO EVIDENCE LINK; ","")&amp;IF(AND(H292="Yes",K292=""),"NOTICE SENT, NO COPY SAVED; ","")&amp;IF(AND(H292="Yes",N(I292)=0),"NOTICE SENT, NO DATE; ","")&amp;IF(AND(H292="Yes",J292=""),"NO DELIVERY METHOD; ","")&amp;IF(N(M292)=0,"NO FOLLOW-UP DATE; ","")&amp;IF(OR(AND(N(M292)&gt;0,TODAY()&gt;N(M292)),AND(N(M292)=0,H292="Yes",N(I292)&gt;0,TODAY()-N(I292)&gt;N('Settings'!$B$3))),"FOLLOW-UP OVERDUE; ","")&amp;IF(AND(N(A292)&gt;0,TODAY()-N(A292)&gt;N('Settings'!$B$4)),"OPEN TOO LONG; ","")&amp;IF(O292="","NOBODY HANDLING; ",""))-2)))</f>
        <v/>
      </c>
    </row>
    <row r="293">
      <c r="A293" s="6" t="n"/>
      <c r="I293" s="6" t="n"/>
      <c r="M293" s="6" t="n"/>
      <c r="N293" s="6" t="n"/>
      <c r="P293" s="8">
        <f>IF(OR(NOT(OR(A293&lt;&gt;"",B293&lt;&gt;"",C293&lt;&gt;"",F293&lt;&gt;"")),N(A293)=0),"",IF(N(N293)&gt;0,N(N293),TODAY())-N(A293))</f>
        <v/>
      </c>
      <c r="Q293">
        <f>IF(OR(NOT(OR(A293&lt;&gt;"",B293&lt;&gt;"",C293&lt;&gt;"",F293&lt;&gt;"")),N(N293)&gt;0),"",IF(IF(N(A293)=0,"NO DATE OBSERVED; ","")&amp;IF(B293="","NO UNIT; ","")&amp;IF(AND(B293&lt;&gt;"",COUNTIF('Units'!$A$2:$A$300,B293)=0),"UNIT NOT ON LIST; ","")&amp;IF(G293="","NO EVIDENCE LINK; ","")&amp;IF(AND(H293="Yes",K293=""),"NOTICE SENT, NO COPY SAVED; ","")&amp;IF(AND(H293="Yes",N(I293)=0),"NOTICE SENT, NO DATE; ","")&amp;IF(AND(H293="Yes",J293=""),"NO DELIVERY METHOD; ","")&amp;IF(N(M293)=0,"NO FOLLOW-UP DATE; ","")&amp;IF(OR(AND(N(M293)&gt;0,TODAY()&gt;N(M293)),AND(N(M293)=0,H293="Yes",N(I293)&gt;0,TODAY()-N(I293)&gt;N('Settings'!$B$3))),"FOLLOW-UP OVERDUE; ","")&amp;IF(AND(N(A293)&gt;0,TODAY()-N(A293)&gt;N('Settings'!$B$4)),"OPEN TOO LONG; ","")&amp;IF(O293="","NOBODY HANDLING; ","")="","",LEFT(IF(N(A293)=0,"NO DATE OBSERVED; ","")&amp;IF(B293="","NO UNIT; ","")&amp;IF(AND(B293&lt;&gt;"",COUNTIF('Units'!$A$2:$A$300,B293)=0),"UNIT NOT ON LIST; ","")&amp;IF(G293="","NO EVIDENCE LINK; ","")&amp;IF(AND(H293="Yes",K293=""),"NOTICE SENT, NO COPY SAVED; ","")&amp;IF(AND(H293="Yes",N(I293)=0),"NOTICE SENT, NO DATE; ","")&amp;IF(AND(H293="Yes",J293=""),"NO DELIVERY METHOD; ","")&amp;IF(N(M293)=0,"NO FOLLOW-UP DATE; ","")&amp;IF(OR(AND(N(M293)&gt;0,TODAY()&gt;N(M293)),AND(N(M293)=0,H293="Yes",N(I293)&gt;0,TODAY()-N(I293)&gt;N('Settings'!$B$3))),"FOLLOW-UP OVERDUE; ","")&amp;IF(AND(N(A293)&gt;0,TODAY()-N(A293)&gt;N('Settings'!$B$4)),"OPEN TOO LONG; ","")&amp;IF(O293="","NOBODY HANDLING; ",""),LEN(IF(N(A293)=0,"NO DATE OBSERVED; ","")&amp;IF(B293="","NO UNIT; ","")&amp;IF(AND(B293&lt;&gt;"",COUNTIF('Units'!$A$2:$A$300,B293)=0),"UNIT NOT ON LIST; ","")&amp;IF(G293="","NO EVIDENCE LINK; ","")&amp;IF(AND(H293="Yes",K293=""),"NOTICE SENT, NO COPY SAVED; ","")&amp;IF(AND(H293="Yes",N(I293)=0),"NOTICE SENT, NO DATE; ","")&amp;IF(AND(H293="Yes",J293=""),"NO DELIVERY METHOD; ","")&amp;IF(N(M293)=0,"NO FOLLOW-UP DATE; ","")&amp;IF(OR(AND(N(M293)&gt;0,TODAY()&gt;N(M293)),AND(N(M293)=0,H293="Yes",N(I293)&gt;0,TODAY()-N(I293)&gt;N('Settings'!$B$3))),"FOLLOW-UP OVERDUE; ","")&amp;IF(AND(N(A293)&gt;0,TODAY()-N(A293)&gt;N('Settings'!$B$4)),"OPEN TOO LONG; ","")&amp;IF(O293="","NOBODY HANDLING; ",""))-2)))</f>
        <v/>
      </c>
    </row>
    <row r="294">
      <c r="A294" s="6" t="n"/>
      <c r="I294" s="6" t="n"/>
      <c r="M294" s="6" t="n"/>
      <c r="N294" s="6" t="n"/>
      <c r="P294" s="8">
        <f>IF(OR(NOT(OR(A294&lt;&gt;"",B294&lt;&gt;"",C294&lt;&gt;"",F294&lt;&gt;"")),N(A294)=0),"",IF(N(N294)&gt;0,N(N294),TODAY())-N(A294))</f>
        <v/>
      </c>
      <c r="Q294">
        <f>IF(OR(NOT(OR(A294&lt;&gt;"",B294&lt;&gt;"",C294&lt;&gt;"",F294&lt;&gt;"")),N(N294)&gt;0),"",IF(IF(N(A294)=0,"NO DATE OBSERVED; ","")&amp;IF(B294="","NO UNIT; ","")&amp;IF(AND(B294&lt;&gt;"",COUNTIF('Units'!$A$2:$A$300,B294)=0),"UNIT NOT ON LIST; ","")&amp;IF(G294="","NO EVIDENCE LINK; ","")&amp;IF(AND(H294="Yes",K294=""),"NOTICE SENT, NO COPY SAVED; ","")&amp;IF(AND(H294="Yes",N(I294)=0),"NOTICE SENT, NO DATE; ","")&amp;IF(AND(H294="Yes",J294=""),"NO DELIVERY METHOD; ","")&amp;IF(N(M294)=0,"NO FOLLOW-UP DATE; ","")&amp;IF(OR(AND(N(M294)&gt;0,TODAY()&gt;N(M294)),AND(N(M294)=0,H294="Yes",N(I294)&gt;0,TODAY()-N(I294)&gt;N('Settings'!$B$3))),"FOLLOW-UP OVERDUE; ","")&amp;IF(AND(N(A294)&gt;0,TODAY()-N(A294)&gt;N('Settings'!$B$4)),"OPEN TOO LONG; ","")&amp;IF(O294="","NOBODY HANDLING; ","")="","",LEFT(IF(N(A294)=0,"NO DATE OBSERVED; ","")&amp;IF(B294="","NO UNIT; ","")&amp;IF(AND(B294&lt;&gt;"",COUNTIF('Units'!$A$2:$A$300,B294)=0),"UNIT NOT ON LIST; ","")&amp;IF(G294="","NO EVIDENCE LINK; ","")&amp;IF(AND(H294="Yes",K294=""),"NOTICE SENT, NO COPY SAVED; ","")&amp;IF(AND(H294="Yes",N(I294)=0),"NOTICE SENT, NO DATE; ","")&amp;IF(AND(H294="Yes",J294=""),"NO DELIVERY METHOD; ","")&amp;IF(N(M294)=0,"NO FOLLOW-UP DATE; ","")&amp;IF(OR(AND(N(M294)&gt;0,TODAY()&gt;N(M294)),AND(N(M294)=0,H294="Yes",N(I294)&gt;0,TODAY()-N(I294)&gt;N('Settings'!$B$3))),"FOLLOW-UP OVERDUE; ","")&amp;IF(AND(N(A294)&gt;0,TODAY()-N(A294)&gt;N('Settings'!$B$4)),"OPEN TOO LONG; ","")&amp;IF(O294="","NOBODY HANDLING; ",""),LEN(IF(N(A294)=0,"NO DATE OBSERVED; ","")&amp;IF(B294="","NO UNIT; ","")&amp;IF(AND(B294&lt;&gt;"",COUNTIF('Units'!$A$2:$A$300,B294)=0),"UNIT NOT ON LIST; ","")&amp;IF(G294="","NO EVIDENCE LINK; ","")&amp;IF(AND(H294="Yes",K294=""),"NOTICE SENT, NO COPY SAVED; ","")&amp;IF(AND(H294="Yes",N(I294)=0),"NOTICE SENT, NO DATE; ","")&amp;IF(AND(H294="Yes",J294=""),"NO DELIVERY METHOD; ","")&amp;IF(N(M294)=0,"NO FOLLOW-UP DATE; ","")&amp;IF(OR(AND(N(M294)&gt;0,TODAY()&gt;N(M294)),AND(N(M294)=0,H294="Yes",N(I294)&gt;0,TODAY()-N(I294)&gt;N('Settings'!$B$3))),"FOLLOW-UP OVERDUE; ","")&amp;IF(AND(N(A294)&gt;0,TODAY()-N(A294)&gt;N('Settings'!$B$4)),"OPEN TOO LONG; ","")&amp;IF(O294="","NOBODY HANDLING; ",""))-2)))</f>
        <v/>
      </c>
    </row>
    <row r="295">
      <c r="A295" s="6" t="n"/>
      <c r="I295" s="6" t="n"/>
      <c r="M295" s="6" t="n"/>
      <c r="N295" s="6" t="n"/>
      <c r="P295" s="8">
        <f>IF(OR(NOT(OR(A295&lt;&gt;"",B295&lt;&gt;"",C295&lt;&gt;"",F295&lt;&gt;"")),N(A295)=0),"",IF(N(N295)&gt;0,N(N295),TODAY())-N(A295))</f>
        <v/>
      </c>
      <c r="Q295">
        <f>IF(OR(NOT(OR(A295&lt;&gt;"",B295&lt;&gt;"",C295&lt;&gt;"",F295&lt;&gt;"")),N(N295)&gt;0),"",IF(IF(N(A295)=0,"NO DATE OBSERVED; ","")&amp;IF(B295="","NO UNIT; ","")&amp;IF(AND(B295&lt;&gt;"",COUNTIF('Units'!$A$2:$A$300,B295)=0),"UNIT NOT ON LIST; ","")&amp;IF(G295="","NO EVIDENCE LINK; ","")&amp;IF(AND(H295="Yes",K295=""),"NOTICE SENT, NO COPY SAVED; ","")&amp;IF(AND(H295="Yes",N(I295)=0),"NOTICE SENT, NO DATE; ","")&amp;IF(AND(H295="Yes",J295=""),"NO DELIVERY METHOD; ","")&amp;IF(N(M295)=0,"NO FOLLOW-UP DATE; ","")&amp;IF(OR(AND(N(M295)&gt;0,TODAY()&gt;N(M295)),AND(N(M295)=0,H295="Yes",N(I295)&gt;0,TODAY()-N(I295)&gt;N('Settings'!$B$3))),"FOLLOW-UP OVERDUE; ","")&amp;IF(AND(N(A295)&gt;0,TODAY()-N(A295)&gt;N('Settings'!$B$4)),"OPEN TOO LONG; ","")&amp;IF(O295="","NOBODY HANDLING; ","")="","",LEFT(IF(N(A295)=0,"NO DATE OBSERVED; ","")&amp;IF(B295="","NO UNIT; ","")&amp;IF(AND(B295&lt;&gt;"",COUNTIF('Units'!$A$2:$A$300,B295)=0),"UNIT NOT ON LIST; ","")&amp;IF(G295="","NO EVIDENCE LINK; ","")&amp;IF(AND(H295="Yes",K295=""),"NOTICE SENT, NO COPY SAVED; ","")&amp;IF(AND(H295="Yes",N(I295)=0),"NOTICE SENT, NO DATE; ","")&amp;IF(AND(H295="Yes",J295=""),"NO DELIVERY METHOD; ","")&amp;IF(N(M295)=0,"NO FOLLOW-UP DATE; ","")&amp;IF(OR(AND(N(M295)&gt;0,TODAY()&gt;N(M295)),AND(N(M295)=0,H295="Yes",N(I295)&gt;0,TODAY()-N(I295)&gt;N('Settings'!$B$3))),"FOLLOW-UP OVERDUE; ","")&amp;IF(AND(N(A295)&gt;0,TODAY()-N(A295)&gt;N('Settings'!$B$4)),"OPEN TOO LONG; ","")&amp;IF(O295="","NOBODY HANDLING; ",""),LEN(IF(N(A295)=0,"NO DATE OBSERVED; ","")&amp;IF(B295="","NO UNIT; ","")&amp;IF(AND(B295&lt;&gt;"",COUNTIF('Units'!$A$2:$A$300,B295)=0),"UNIT NOT ON LIST; ","")&amp;IF(G295="","NO EVIDENCE LINK; ","")&amp;IF(AND(H295="Yes",K295=""),"NOTICE SENT, NO COPY SAVED; ","")&amp;IF(AND(H295="Yes",N(I295)=0),"NOTICE SENT, NO DATE; ","")&amp;IF(AND(H295="Yes",J295=""),"NO DELIVERY METHOD; ","")&amp;IF(N(M295)=0,"NO FOLLOW-UP DATE; ","")&amp;IF(OR(AND(N(M295)&gt;0,TODAY()&gt;N(M295)),AND(N(M295)=0,H295="Yes",N(I295)&gt;0,TODAY()-N(I295)&gt;N('Settings'!$B$3))),"FOLLOW-UP OVERDUE; ","")&amp;IF(AND(N(A295)&gt;0,TODAY()-N(A295)&gt;N('Settings'!$B$4)),"OPEN TOO LONG; ","")&amp;IF(O295="","NOBODY HANDLING; ",""))-2)))</f>
        <v/>
      </c>
    </row>
    <row r="296">
      <c r="A296" s="6" t="n"/>
      <c r="I296" s="6" t="n"/>
      <c r="M296" s="6" t="n"/>
      <c r="N296" s="6" t="n"/>
      <c r="P296" s="8">
        <f>IF(OR(NOT(OR(A296&lt;&gt;"",B296&lt;&gt;"",C296&lt;&gt;"",F296&lt;&gt;"")),N(A296)=0),"",IF(N(N296)&gt;0,N(N296),TODAY())-N(A296))</f>
        <v/>
      </c>
      <c r="Q296">
        <f>IF(OR(NOT(OR(A296&lt;&gt;"",B296&lt;&gt;"",C296&lt;&gt;"",F296&lt;&gt;"")),N(N296)&gt;0),"",IF(IF(N(A296)=0,"NO DATE OBSERVED; ","")&amp;IF(B296="","NO UNIT; ","")&amp;IF(AND(B296&lt;&gt;"",COUNTIF('Units'!$A$2:$A$300,B296)=0),"UNIT NOT ON LIST; ","")&amp;IF(G296="","NO EVIDENCE LINK; ","")&amp;IF(AND(H296="Yes",K296=""),"NOTICE SENT, NO COPY SAVED; ","")&amp;IF(AND(H296="Yes",N(I296)=0),"NOTICE SENT, NO DATE; ","")&amp;IF(AND(H296="Yes",J296=""),"NO DELIVERY METHOD; ","")&amp;IF(N(M296)=0,"NO FOLLOW-UP DATE; ","")&amp;IF(OR(AND(N(M296)&gt;0,TODAY()&gt;N(M296)),AND(N(M296)=0,H296="Yes",N(I296)&gt;0,TODAY()-N(I296)&gt;N('Settings'!$B$3))),"FOLLOW-UP OVERDUE; ","")&amp;IF(AND(N(A296)&gt;0,TODAY()-N(A296)&gt;N('Settings'!$B$4)),"OPEN TOO LONG; ","")&amp;IF(O296="","NOBODY HANDLING; ","")="","",LEFT(IF(N(A296)=0,"NO DATE OBSERVED; ","")&amp;IF(B296="","NO UNIT; ","")&amp;IF(AND(B296&lt;&gt;"",COUNTIF('Units'!$A$2:$A$300,B296)=0),"UNIT NOT ON LIST; ","")&amp;IF(G296="","NO EVIDENCE LINK; ","")&amp;IF(AND(H296="Yes",K296=""),"NOTICE SENT, NO COPY SAVED; ","")&amp;IF(AND(H296="Yes",N(I296)=0),"NOTICE SENT, NO DATE; ","")&amp;IF(AND(H296="Yes",J296=""),"NO DELIVERY METHOD; ","")&amp;IF(N(M296)=0,"NO FOLLOW-UP DATE; ","")&amp;IF(OR(AND(N(M296)&gt;0,TODAY()&gt;N(M296)),AND(N(M296)=0,H296="Yes",N(I296)&gt;0,TODAY()-N(I296)&gt;N('Settings'!$B$3))),"FOLLOW-UP OVERDUE; ","")&amp;IF(AND(N(A296)&gt;0,TODAY()-N(A296)&gt;N('Settings'!$B$4)),"OPEN TOO LONG; ","")&amp;IF(O296="","NOBODY HANDLING; ",""),LEN(IF(N(A296)=0,"NO DATE OBSERVED; ","")&amp;IF(B296="","NO UNIT; ","")&amp;IF(AND(B296&lt;&gt;"",COUNTIF('Units'!$A$2:$A$300,B296)=0),"UNIT NOT ON LIST; ","")&amp;IF(G296="","NO EVIDENCE LINK; ","")&amp;IF(AND(H296="Yes",K296=""),"NOTICE SENT, NO COPY SAVED; ","")&amp;IF(AND(H296="Yes",N(I296)=0),"NOTICE SENT, NO DATE; ","")&amp;IF(AND(H296="Yes",J296=""),"NO DELIVERY METHOD; ","")&amp;IF(N(M296)=0,"NO FOLLOW-UP DATE; ","")&amp;IF(OR(AND(N(M296)&gt;0,TODAY()&gt;N(M296)),AND(N(M296)=0,H296="Yes",N(I296)&gt;0,TODAY()-N(I296)&gt;N('Settings'!$B$3))),"FOLLOW-UP OVERDUE; ","")&amp;IF(AND(N(A296)&gt;0,TODAY()-N(A296)&gt;N('Settings'!$B$4)),"OPEN TOO LONG; ","")&amp;IF(O296="","NOBODY HANDLING; ",""))-2)))</f>
        <v/>
      </c>
    </row>
    <row r="297">
      <c r="A297" s="6" t="n"/>
      <c r="I297" s="6" t="n"/>
      <c r="M297" s="6" t="n"/>
      <c r="N297" s="6" t="n"/>
      <c r="P297" s="8">
        <f>IF(OR(NOT(OR(A297&lt;&gt;"",B297&lt;&gt;"",C297&lt;&gt;"",F297&lt;&gt;"")),N(A297)=0),"",IF(N(N297)&gt;0,N(N297),TODAY())-N(A297))</f>
        <v/>
      </c>
      <c r="Q297">
        <f>IF(OR(NOT(OR(A297&lt;&gt;"",B297&lt;&gt;"",C297&lt;&gt;"",F297&lt;&gt;"")),N(N297)&gt;0),"",IF(IF(N(A297)=0,"NO DATE OBSERVED; ","")&amp;IF(B297="","NO UNIT; ","")&amp;IF(AND(B297&lt;&gt;"",COUNTIF('Units'!$A$2:$A$300,B297)=0),"UNIT NOT ON LIST; ","")&amp;IF(G297="","NO EVIDENCE LINK; ","")&amp;IF(AND(H297="Yes",K297=""),"NOTICE SENT, NO COPY SAVED; ","")&amp;IF(AND(H297="Yes",N(I297)=0),"NOTICE SENT, NO DATE; ","")&amp;IF(AND(H297="Yes",J297=""),"NO DELIVERY METHOD; ","")&amp;IF(N(M297)=0,"NO FOLLOW-UP DATE; ","")&amp;IF(OR(AND(N(M297)&gt;0,TODAY()&gt;N(M297)),AND(N(M297)=0,H297="Yes",N(I297)&gt;0,TODAY()-N(I297)&gt;N('Settings'!$B$3))),"FOLLOW-UP OVERDUE; ","")&amp;IF(AND(N(A297)&gt;0,TODAY()-N(A297)&gt;N('Settings'!$B$4)),"OPEN TOO LONG; ","")&amp;IF(O297="","NOBODY HANDLING; ","")="","",LEFT(IF(N(A297)=0,"NO DATE OBSERVED; ","")&amp;IF(B297="","NO UNIT; ","")&amp;IF(AND(B297&lt;&gt;"",COUNTIF('Units'!$A$2:$A$300,B297)=0),"UNIT NOT ON LIST; ","")&amp;IF(G297="","NO EVIDENCE LINK; ","")&amp;IF(AND(H297="Yes",K297=""),"NOTICE SENT, NO COPY SAVED; ","")&amp;IF(AND(H297="Yes",N(I297)=0),"NOTICE SENT, NO DATE; ","")&amp;IF(AND(H297="Yes",J297=""),"NO DELIVERY METHOD; ","")&amp;IF(N(M297)=0,"NO FOLLOW-UP DATE; ","")&amp;IF(OR(AND(N(M297)&gt;0,TODAY()&gt;N(M297)),AND(N(M297)=0,H297="Yes",N(I297)&gt;0,TODAY()-N(I297)&gt;N('Settings'!$B$3))),"FOLLOW-UP OVERDUE; ","")&amp;IF(AND(N(A297)&gt;0,TODAY()-N(A297)&gt;N('Settings'!$B$4)),"OPEN TOO LONG; ","")&amp;IF(O297="","NOBODY HANDLING; ",""),LEN(IF(N(A297)=0,"NO DATE OBSERVED; ","")&amp;IF(B297="","NO UNIT; ","")&amp;IF(AND(B297&lt;&gt;"",COUNTIF('Units'!$A$2:$A$300,B297)=0),"UNIT NOT ON LIST; ","")&amp;IF(G297="","NO EVIDENCE LINK; ","")&amp;IF(AND(H297="Yes",K297=""),"NOTICE SENT, NO COPY SAVED; ","")&amp;IF(AND(H297="Yes",N(I297)=0),"NOTICE SENT, NO DATE; ","")&amp;IF(AND(H297="Yes",J297=""),"NO DELIVERY METHOD; ","")&amp;IF(N(M297)=0,"NO FOLLOW-UP DATE; ","")&amp;IF(OR(AND(N(M297)&gt;0,TODAY()&gt;N(M297)),AND(N(M297)=0,H297="Yes",N(I297)&gt;0,TODAY()-N(I297)&gt;N('Settings'!$B$3))),"FOLLOW-UP OVERDUE; ","")&amp;IF(AND(N(A297)&gt;0,TODAY()-N(A297)&gt;N('Settings'!$B$4)),"OPEN TOO LONG; ","")&amp;IF(O297="","NOBODY HANDLING; ",""))-2)))</f>
        <v/>
      </c>
    </row>
    <row r="298">
      <c r="A298" s="6" t="n"/>
      <c r="I298" s="6" t="n"/>
      <c r="M298" s="6" t="n"/>
      <c r="N298" s="6" t="n"/>
      <c r="P298" s="8">
        <f>IF(OR(NOT(OR(A298&lt;&gt;"",B298&lt;&gt;"",C298&lt;&gt;"",F298&lt;&gt;"")),N(A298)=0),"",IF(N(N298)&gt;0,N(N298),TODAY())-N(A298))</f>
        <v/>
      </c>
      <c r="Q298">
        <f>IF(OR(NOT(OR(A298&lt;&gt;"",B298&lt;&gt;"",C298&lt;&gt;"",F298&lt;&gt;"")),N(N298)&gt;0),"",IF(IF(N(A298)=0,"NO DATE OBSERVED; ","")&amp;IF(B298="","NO UNIT; ","")&amp;IF(AND(B298&lt;&gt;"",COUNTIF('Units'!$A$2:$A$300,B298)=0),"UNIT NOT ON LIST; ","")&amp;IF(G298="","NO EVIDENCE LINK; ","")&amp;IF(AND(H298="Yes",K298=""),"NOTICE SENT, NO COPY SAVED; ","")&amp;IF(AND(H298="Yes",N(I298)=0),"NOTICE SENT, NO DATE; ","")&amp;IF(AND(H298="Yes",J298=""),"NO DELIVERY METHOD; ","")&amp;IF(N(M298)=0,"NO FOLLOW-UP DATE; ","")&amp;IF(OR(AND(N(M298)&gt;0,TODAY()&gt;N(M298)),AND(N(M298)=0,H298="Yes",N(I298)&gt;0,TODAY()-N(I298)&gt;N('Settings'!$B$3))),"FOLLOW-UP OVERDUE; ","")&amp;IF(AND(N(A298)&gt;0,TODAY()-N(A298)&gt;N('Settings'!$B$4)),"OPEN TOO LONG; ","")&amp;IF(O298="","NOBODY HANDLING; ","")="","",LEFT(IF(N(A298)=0,"NO DATE OBSERVED; ","")&amp;IF(B298="","NO UNIT; ","")&amp;IF(AND(B298&lt;&gt;"",COUNTIF('Units'!$A$2:$A$300,B298)=0),"UNIT NOT ON LIST; ","")&amp;IF(G298="","NO EVIDENCE LINK; ","")&amp;IF(AND(H298="Yes",K298=""),"NOTICE SENT, NO COPY SAVED; ","")&amp;IF(AND(H298="Yes",N(I298)=0),"NOTICE SENT, NO DATE; ","")&amp;IF(AND(H298="Yes",J298=""),"NO DELIVERY METHOD; ","")&amp;IF(N(M298)=0,"NO FOLLOW-UP DATE; ","")&amp;IF(OR(AND(N(M298)&gt;0,TODAY()&gt;N(M298)),AND(N(M298)=0,H298="Yes",N(I298)&gt;0,TODAY()-N(I298)&gt;N('Settings'!$B$3))),"FOLLOW-UP OVERDUE; ","")&amp;IF(AND(N(A298)&gt;0,TODAY()-N(A298)&gt;N('Settings'!$B$4)),"OPEN TOO LONG; ","")&amp;IF(O298="","NOBODY HANDLING; ",""),LEN(IF(N(A298)=0,"NO DATE OBSERVED; ","")&amp;IF(B298="","NO UNIT; ","")&amp;IF(AND(B298&lt;&gt;"",COUNTIF('Units'!$A$2:$A$300,B298)=0),"UNIT NOT ON LIST; ","")&amp;IF(G298="","NO EVIDENCE LINK; ","")&amp;IF(AND(H298="Yes",K298=""),"NOTICE SENT, NO COPY SAVED; ","")&amp;IF(AND(H298="Yes",N(I298)=0),"NOTICE SENT, NO DATE; ","")&amp;IF(AND(H298="Yes",J298=""),"NO DELIVERY METHOD; ","")&amp;IF(N(M298)=0,"NO FOLLOW-UP DATE; ","")&amp;IF(OR(AND(N(M298)&gt;0,TODAY()&gt;N(M298)),AND(N(M298)=0,H298="Yes",N(I298)&gt;0,TODAY()-N(I298)&gt;N('Settings'!$B$3))),"FOLLOW-UP OVERDUE; ","")&amp;IF(AND(N(A298)&gt;0,TODAY()-N(A298)&gt;N('Settings'!$B$4)),"OPEN TOO LONG; ","")&amp;IF(O298="","NOBODY HANDLING; ",""))-2)))</f>
        <v/>
      </c>
    </row>
    <row r="299">
      <c r="A299" s="6" t="n"/>
      <c r="I299" s="6" t="n"/>
      <c r="M299" s="6" t="n"/>
      <c r="N299" s="6" t="n"/>
      <c r="P299" s="8">
        <f>IF(OR(NOT(OR(A299&lt;&gt;"",B299&lt;&gt;"",C299&lt;&gt;"",F299&lt;&gt;"")),N(A299)=0),"",IF(N(N299)&gt;0,N(N299),TODAY())-N(A299))</f>
        <v/>
      </c>
      <c r="Q299">
        <f>IF(OR(NOT(OR(A299&lt;&gt;"",B299&lt;&gt;"",C299&lt;&gt;"",F299&lt;&gt;"")),N(N299)&gt;0),"",IF(IF(N(A299)=0,"NO DATE OBSERVED; ","")&amp;IF(B299="","NO UNIT; ","")&amp;IF(AND(B299&lt;&gt;"",COUNTIF('Units'!$A$2:$A$300,B299)=0),"UNIT NOT ON LIST; ","")&amp;IF(G299="","NO EVIDENCE LINK; ","")&amp;IF(AND(H299="Yes",K299=""),"NOTICE SENT, NO COPY SAVED; ","")&amp;IF(AND(H299="Yes",N(I299)=0),"NOTICE SENT, NO DATE; ","")&amp;IF(AND(H299="Yes",J299=""),"NO DELIVERY METHOD; ","")&amp;IF(N(M299)=0,"NO FOLLOW-UP DATE; ","")&amp;IF(OR(AND(N(M299)&gt;0,TODAY()&gt;N(M299)),AND(N(M299)=0,H299="Yes",N(I299)&gt;0,TODAY()-N(I299)&gt;N('Settings'!$B$3))),"FOLLOW-UP OVERDUE; ","")&amp;IF(AND(N(A299)&gt;0,TODAY()-N(A299)&gt;N('Settings'!$B$4)),"OPEN TOO LONG; ","")&amp;IF(O299="","NOBODY HANDLING; ","")="","",LEFT(IF(N(A299)=0,"NO DATE OBSERVED; ","")&amp;IF(B299="","NO UNIT; ","")&amp;IF(AND(B299&lt;&gt;"",COUNTIF('Units'!$A$2:$A$300,B299)=0),"UNIT NOT ON LIST; ","")&amp;IF(G299="","NO EVIDENCE LINK; ","")&amp;IF(AND(H299="Yes",K299=""),"NOTICE SENT, NO COPY SAVED; ","")&amp;IF(AND(H299="Yes",N(I299)=0),"NOTICE SENT, NO DATE; ","")&amp;IF(AND(H299="Yes",J299=""),"NO DELIVERY METHOD; ","")&amp;IF(N(M299)=0,"NO FOLLOW-UP DATE; ","")&amp;IF(OR(AND(N(M299)&gt;0,TODAY()&gt;N(M299)),AND(N(M299)=0,H299="Yes",N(I299)&gt;0,TODAY()-N(I299)&gt;N('Settings'!$B$3))),"FOLLOW-UP OVERDUE; ","")&amp;IF(AND(N(A299)&gt;0,TODAY()-N(A299)&gt;N('Settings'!$B$4)),"OPEN TOO LONG; ","")&amp;IF(O299="","NOBODY HANDLING; ",""),LEN(IF(N(A299)=0,"NO DATE OBSERVED; ","")&amp;IF(B299="","NO UNIT; ","")&amp;IF(AND(B299&lt;&gt;"",COUNTIF('Units'!$A$2:$A$300,B299)=0),"UNIT NOT ON LIST; ","")&amp;IF(G299="","NO EVIDENCE LINK; ","")&amp;IF(AND(H299="Yes",K299=""),"NOTICE SENT, NO COPY SAVED; ","")&amp;IF(AND(H299="Yes",N(I299)=0),"NOTICE SENT, NO DATE; ","")&amp;IF(AND(H299="Yes",J299=""),"NO DELIVERY METHOD; ","")&amp;IF(N(M299)=0,"NO FOLLOW-UP DATE; ","")&amp;IF(OR(AND(N(M299)&gt;0,TODAY()&gt;N(M299)),AND(N(M299)=0,H299="Yes",N(I299)&gt;0,TODAY()-N(I299)&gt;N('Settings'!$B$3))),"FOLLOW-UP OVERDUE; ","")&amp;IF(AND(N(A299)&gt;0,TODAY()-N(A299)&gt;N('Settings'!$B$4)),"OPEN TOO LONG; ","")&amp;IF(O299="","NOBODY HANDLING; ",""))-2)))</f>
        <v/>
      </c>
    </row>
    <row r="300">
      <c r="A300" s="6" t="n"/>
      <c r="I300" s="6" t="n"/>
      <c r="M300" s="6" t="n"/>
      <c r="N300" s="6" t="n"/>
      <c r="P300" s="8">
        <f>IF(OR(NOT(OR(A300&lt;&gt;"",B300&lt;&gt;"",C300&lt;&gt;"",F300&lt;&gt;"")),N(A300)=0),"",IF(N(N300)&gt;0,N(N300),TODAY())-N(A300))</f>
        <v/>
      </c>
      <c r="Q300">
        <f>IF(OR(NOT(OR(A300&lt;&gt;"",B300&lt;&gt;"",C300&lt;&gt;"",F300&lt;&gt;"")),N(N300)&gt;0),"",IF(IF(N(A300)=0,"NO DATE OBSERVED; ","")&amp;IF(B300="","NO UNIT; ","")&amp;IF(AND(B300&lt;&gt;"",COUNTIF('Units'!$A$2:$A$300,B300)=0),"UNIT NOT ON LIST; ","")&amp;IF(G300="","NO EVIDENCE LINK; ","")&amp;IF(AND(H300="Yes",K300=""),"NOTICE SENT, NO COPY SAVED; ","")&amp;IF(AND(H300="Yes",N(I300)=0),"NOTICE SENT, NO DATE; ","")&amp;IF(AND(H300="Yes",J300=""),"NO DELIVERY METHOD; ","")&amp;IF(N(M300)=0,"NO FOLLOW-UP DATE; ","")&amp;IF(OR(AND(N(M300)&gt;0,TODAY()&gt;N(M300)),AND(N(M300)=0,H300="Yes",N(I300)&gt;0,TODAY()-N(I300)&gt;N('Settings'!$B$3))),"FOLLOW-UP OVERDUE; ","")&amp;IF(AND(N(A300)&gt;0,TODAY()-N(A300)&gt;N('Settings'!$B$4)),"OPEN TOO LONG; ","")&amp;IF(O300="","NOBODY HANDLING; ","")="","",LEFT(IF(N(A300)=0,"NO DATE OBSERVED; ","")&amp;IF(B300="","NO UNIT; ","")&amp;IF(AND(B300&lt;&gt;"",COUNTIF('Units'!$A$2:$A$300,B300)=0),"UNIT NOT ON LIST; ","")&amp;IF(G300="","NO EVIDENCE LINK; ","")&amp;IF(AND(H300="Yes",K300=""),"NOTICE SENT, NO COPY SAVED; ","")&amp;IF(AND(H300="Yes",N(I300)=0),"NOTICE SENT, NO DATE; ","")&amp;IF(AND(H300="Yes",J300=""),"NO DELIVERY METHOD; ","")&amp;IF(N(M300)=0,"NO FOLLOW-UP DATE; ","")&amp;IF(OR(AND(N(M300)&gt;0,TODAY()&gt;N(M300)),AND(N(M300)=0,H300="Yes",N(I300)&gt;0,TODAY()-N(I300)&gt;N('Settings'!$B$3))),"FOLLOW-UP OVERDUE; ","")&amp;IF(AND(N(A300)&gt;0,TODAY()-N(A300)&gt;N('Settings'!$B$4)),"OPEN TOO LONG; ","")&amp;IF(O300="","NOBODY HANDLING; ",""),LEN(IF(N(A300)=0,"NO DATE OBSERVED; ","")&amp;IF(B300="","NO UNIT; ","")&amp;IF(AND(B300&lt;&gt;"",COUNTIF('Units'!$A$2:$A$300,B300)=0),"UNIT NOT ON LIST; ","")&amp;IF(G300="","NO EVIDENCE LINK; ","")&amp;IF(AND(H300="Yes",K300=""),"NOTICE SENT, NO COPY SAVED; ","")&amp;IF(AND(H300="Yes",N(I300)=0),"NOTICE SENT, NO DATE; ","")&amp;IF(AND(H300="Yes",J300=""),"NO DELIVERY METHOD; ","")&amp;IF(N(M300)=0,"NO FOLLOW-UP DATE; ","")&amp;IF(OR(AND(N(M300)&gt;0,TODAY()&gt;N(M300)),AND(N(M300)=0,H300="Yes",N(I300)&gt;0,TODAY()-N(I300)&gt;N('Settings'!$B$3))),"FOLLOW-UP OVERDUE; ","")&amp;IF(AND(N(A300)&gt;0,TODAY()-N(A300)&gt;N('Settings'!$B$4)),"OPEN TOO LONG; ","")&amp;IF(O300="","NOBODY HANDLING; ",""))-2)))</f>
        <v/>
      </c>
    </row>
    <row r="301">
      <c r="A301" s="6" t="n"/>
      <c r="I301" s="6" t="n"/>
      <c r="M301" s="6" t="n"/>
      <c r="N301" s="6" t="n"/>
      <c r="P301" s="8">
        <f>IF(OR(NOT(OR(A301&lt;&gt;"",B301&lt;&gt;"",C301&lt;&gt;"",F301&lt;&gt;"")),N(A301)=0),"",IF(N(N301)&gt;0,N(N301),TODAY())-N(A301))</f>
        <v/>
      </c>
      <c r="Q301">
        <f>IF(OR(NOT(OR(A301&lt;&gt;"",B301&lt;&gt;"",C301&lt;&gt;"",F301&lt;&gt;"")),N(N301)&gt;0),"",IF(IF(N(A301)=0,"NO DATE OBSERVED; ","")&amp;IF(B301="","NO UNIT; ","")&amp;IF(AND(B301&lt;&gt;"",COUNTIF('Units'!$A$2:$A$300,B301)=0),"UNIT NOT ON LIST; ","")&amp;IF(G301="","NO EVIDENCE LINK; ","")&amp;IF(AND(H301="Yes",K301=""),"NOTICE SENT, NO COPY SAVED; ","")&amp;IF(AND(H301="Yes",N(I301)=0),"NOTICE SENT, NO DATE; ","")&amp;IF(AND(H301="Yes",J301=""),"NO DELIVERY METHOD; ","")&amp;IF(N(M301)=0,"NO FOLLOW-UP DATE; ","")&amp;IF(OR(AND(N(M301)&gt;0,TODAY()&gt;N(M301)),AND(N(M301)=0,H301="Yes",N(I301)&gt;0,TODAY()-N(I301)&gt;N('Settings'!$B$3))),"FOLLOW-UP OVERDUE; ","")&amp;IF(AND(N(A301)&gt;0,TODAY()-N(A301)&gt;N('Settings'!$B$4)),"OPEN TOO LONG; ","")&amp;IF(O301="","NOBODY HANDLING; ","")="","",LEFT(IF(N(A301)=0,"NO DATE OBSERVED; ","")&amp;IF(B301="","NO UNIT; ","")&amp;IF(AND(B301&lt;&gt;"",COUNTIF('Units'!$A$2:$A$300,B301)=0),"UNIT NOT ON LIST; ","")&amp;IF(G301="","NO EVIDENCE LINK; ","")&amp;IF(AND(H301="Yes",K301=""),"NOTICE SENT, NO COPY SAVED; ","")&amp;IF(AND(H301="Yes",N(I301)=0),"NOTICE SENT, NO DATE; ","")&amp;IF(AND(H301="Yes",J301=""),"NO DELIVERY METHOD; ","")&amp;IF(N(M301)=0,"NO FOLLOW-UP DATE; ","")&amp;IF(OR(AND(N(M301)&gt;0,TODAY()&gt;N(M301)),AND(N(M301)=0,H301="Yes",N(I301)&gt;0,TODAY()-N(I301)&gt;N('Settings'!$B$3))),"FOLLOW-UP OVERDUE; ","")&amp;IF(AND(N(A301)&gt;0,TODAY()-N(A301)&gt;N('Settings'!$B$4)),"OPEN TOO LONG; ","")&amp;IF(O301="","NOBODY HANDLING; ",""),LEN(IF(N(A301)=0,"NO DATE OBSERVED; ","")&amp;IF(B301="","NO UNIT; ","")&amp;IF(AND(B301&lt;&gt;"",COUNTIF('Units'!$A$2:$A$300,B301)=0),"UNIT NOT ON LIST; ","")&amp;IF(G301="","NO EVIDENCE LINK; ","")&amp;IF(AND(H301="Yes",K301=""),"NOTICE SENT, NO COPY SAVED; ","")&amp;IF(AND(H301="Yes",N(I301)=0),"NOTICE SENT, NO DATE; ","")&amp;IF(AND(H301="Yes",J301=""),"NO DELIVERY METHOD; ","")&amp;IF(N(M301)=0,"NO FOLLOW-UP DATE; ","")&amp;IF(OR(AND(N(M301)&gt;0,TODAY()&gt;N(M301)),AND(N(M301)=0,H301="Yes",N(I301)&gt;0,TODAY()-N(I301)&gt;N('Settings'!$B$3))),"FOLLOW-UP OVERDUE; ","")&amp;IF(AND(N(A301)&gt;0,TODAY()-N(A301)&gt;N('Settings'!$B$4)),"OPEN TOO LONG; ","")&amp;IF(O301="","NOBODY HANDLING; ",""))-2)))</f>
        <v/>
      </c>
    </row>
    <row r="302">
      <c r="A302" s="6" t="n"/>
      <c r="I302" s="6" t="n"/>
      <c r="M302" s="6" t="n"/>
      <c r="N302" s="6" t="n"/>
      <c r="P302" s="8">
        <f>IF(OR(NOT(OR(A302&lt;&gt;"",B302&lt;&gt;"",C302&lt;&gt;"",F302&lt;&gt;"")),N(A302)=0),"",IF(N(N302)&gt;0,N(N302),TODAY())-N(A302))</f>
        <v/>
      </c>
      <c r="Q302">
        <f>IF(OR(NOT(OR(A302&lt;&gt;"",B302&lt;&gt;"",C302&lt;&gt;"",F302&lt;&gt;"")),N(N302)&gt;0),"",IF(IF(N(A302)=0,"NO DATE OBSERVED; ","")&amp;IF(B302="","NO UNIT; ","")&amp;IF(AND(B302&lt;&gt;"",COUNTIF('Units'!$A$2:$A$300,B302)=0),"UNIT NOT ON LIST; ","")&amp;IF(G302="","NO EVIDENCE LINK; ","")&amp;IF(AND(H302="Yes",K302=""),"NOTICE SENT, NO COPY SAVED; ","")&amp;IF(AND(H302="Yes",N(I302)=0),"NOTICE SENT, NO DATE; ","")&amp;IF(AND(H302="Yes",J302=""),"NO DELIVERY METHOD; ","")&amp;IF(N(M302)=0,"NO FOLLOW-UP DATE; ","")&amp;IF(OR(AND(N(M302)&gt;0,TODAY()&gt;N(M302)),AND(N(M302)=0,H302="Yes",N(I302)&gt;0,TODAY()-N(I302)&gt;N('Settings'!$B$3))),"FOLLOW-UP OVERDUE; ","")&amp;IF(AND(N(A302)&gt;0,TODAY()-N(A302)&gt;N('Settings'!$B$4)),"OPEN TOO LONG; ","")&amp;IF(O302="","NOBODY HANDLING; ","")="","",LEFT(IF(N(A302)=0,"NO DATE OBSERVED; ","")&amp;IF(B302="","NO UNIT; ","")&amp;IF(AND(B302&lt;&gt;"",COUNTIF('Units'!$A$2:$A$300,B302)=0),"UNIT NOT ON LIST; ","")&amp;IF(G302="","NO EVIDENCE LINK; ","")&amp;IF(AND(H302="Yes",K302=""),"NOTICE SENT, NO COPY SAVED; ","")&amp;IF(AND(H302="Yes",N(I302)=0),"NOTICE SENT, NO DATE; ","")&amp;IF(AND(H302="Yes",J302=""),"NO DELIVERY METHOD; ","")&amp;IF(N(M302)=0,"NO FOLLOW-UP DATE; ","")&amp;IF(OR(AND(N(M302)&gt;0,TODAY()&gt;N(M302)),AND(N(M302)=0,H302="Yes",N(I302)&gt;0,TODAY()-N(I302)&gt;N('Settings'!$B$3))),"FOLLOW-UP OVERDUE; ","")&amp;IF(AND(N(A302)&gt;0,TODAY()-N(A302)&gt;N('Settings'!$B$4)),"OPEN TOO LONG; ","")&amp;IF(O302="","NOBODY HANDLING; ",""),LEN(IF(N(A302)=0,"NO DATE OBSERVED; ","")&amp;IF(B302="","NO UNIT; ","")&amp;IF(AND(B302&lt;&gt;"",COUNTIF('Units'!$A$2:$A$300,B302)=0),"UNIT NOT ON LIST; ","")&amp;IF(G302="","NO EVIDENCE LINK; ","")&amp;IF(AND(H302="Yes",K302=""),"NOTICE SENT, NO COPY SAVED; ","")&amp;IF(AND(H302="Yes",N(I302)=0),"NOTICE SENT, NO DATE; ","")&amp;IF(AND(H302="Yes",J302=""),"NO DELIVERY METHOD; ","")&amp;IF(N(M302)=0,"NO FOLLOW-UP DATE; ","")&amp;IF(OR(AND(N(M302)&gt;0,TODAY()&gt;N(M302)),AND(N(M302)=0,H302="Yes",N(I302)&gt;0,TODAY()-N(I302)&gt;N('Settings'!$B$3))),"FOLLOW-UP OVERDUE; ","")&amp;IF(AND(N(A302)&gt;0,TODAY()-N(A302)&gt;N('Settings'!$B$4)),"OPEN TOO LONG; ","")&amp;IF(O302="","NOBODY HANDLING; ",""))-2)))</f>
        <v/>
      </c>
    </row>
    <row r="303">
      <c r="A303" s="6" t="n"/>
      <c r="I303" s="6" t="n"/>
      <c r="M303" s="6" t="n"/>
      <c r="N303" s="6" t="n"/>
      <c r="P303" s="8">
        <f>IF(OR(NOT(OR(A303&lt;&gt;"",B303&lt;&gt;"",C303&lt;&gt;"",F303&lt;&gt;"")),N(A303)=0),"",IF(N(N303)&gt;0,N(N303),TODAY())-N(A303))</f>
        <v/>
      </c>
      <c r="Q303">
        <f>IF(OR(NOT(OR(A303&lt;&gt;"",B303&lt;&gt;"",C303&lt;&gt;"",F303&lt;&gt;"")),N(N303)&gt;0),"",IF(IF(N(A303)=0,"NO DATE OBSERVED; ","")&amp;IF(B303="","NO UNIT; ","")&amp;IF(AND(B303&lt;&gt;"",COUNTIF('Units'!$A$2:$A$300,B303)=0),"UNIT NOT ON LIST; ","")&amp;IF(G303="","NO EVIDENCE LINK; ","")&amp;IF(AND(H303="Yes",K303=""),"NOTICE SENT, NO COPY SAVED; ","")&amp;IF(AND(H303="Yes",N(I303)=0),"NOTICE SENT, NO DATE; ","")&amp;IF(AND(H303="Yes",J303=""),"NO DELIVERY METHOD; ","")&amp;IF(N(M303)=0,"NO FOLLOW-UP DATE; ","")&amp;IF(OR(AND(N(M303)&gt;0,TODAY()&gt;N(M303)),AND(N(M303)=0,H303="Yes",N(I303)&gt;0,TODAY()-N(I303)&gt;N('Settings'!$B$3))),"FOLLOW-UP OVERDUE; ","")&amp;IF(AND(N(A303)&gt;0,TODAY()-N(A303)&gt;N('Settings'!$B$4)),"OPEN TOO LONG; ","")&amp;IF(O303="","NOBODY HANDLING; ","")="","",LEFT(IF(N(A303)=0,"NO DATE OBSERVED; ","")&amp;IF(B303="","NO UNIT; ","")&amp;IF(AND(B303&lt;&gt;"",COUNTIF('Units'!$A$2:$A$300,B303)=0),"UNIT NOT ON LIST; ","")&amp;IF(G303="","NO EVIDENCE LINK; ","")&amp;IF(AND(H303="Yes",K303=""),"NOTICE SENT, NO COPY SAVED; ","")&amp;IF(AND(H303="Yes",N(I303)=0),"NOTICE SENT, NO DATE; ","")&amp;IF(AND(H303="Yes",J303=""),"NO DELIVERY METHOD; ","")&amp;IF(N(M303)=0,"NO FOLLOW-UP DATE; ","")&amp;IF(OR(AND(N(M303)&gt;0,TODAY()&gt;N(M303)),AND(N(M303)=0,H303="Yes",N(I303)&gt;0,TODAY()-N(I303)&gt;N('Settings'!$B$3))),"FOLLOW-UP OVERDUE; ","")&amp;IF(AND(N(A303)&gt;0,TODAY()-N(A303)&gt;N('Settings'!$B$4)),"OPEN TOO LONG; ","")&amp;IF(O303="","NOBODY HANDLING; ",""),LEN(IF(N(A303)=0,"NO DATE OBSERVED; ","")&amp;IF(B303="","NO UNIT; ","")&amp;IF(AND(B303&lt;&gt;"",COUNTIF('Units'!$A$2:$A$300,B303)=0),"UNIT NOT ON LIST; ","")&amp;IF(G303="","NO EVIDENCE LINK; ","")&amp;IF(AND(H303="Yes",K303=""),"NOTICE SENT, NO COPY SAVED; ","")&amp;IF(AND(H303="Yes",N(I303)=0),"NOTICE SENT, NO DATE; ","")&amp;IF(AND(H303="Yes",J303=""),"NO DELIVERY METHOD; ","")&amp;IF(N(M303)=0,"NO FOLLOW-UP DATE; ","")&amp;IF(OR(AND(N(M303)&gt;0,TODAY()&gt;N(M303)),AND(N(M303)=0,H303="Yes",N(I303)&gt;0,TODAY()-N(I303)&gt;N('Settings'!$B$3))),"FOLLOW-UP OVERDUE; ","")&amp;IF(AND(N(A303)&gt;0,TODAY()-N(A303)&gt;N('Settings'!$B$4)),"OPEN TOO LONG; ","")&amp;IF(O303="","NOBODY HANDLING; ",""))-2)))</f>
        <v/>
      </c>
    </row>
    <row r="304">
      <c r="A304" s="6" t="n"/>
      <c r="I304" s="6" t="n"/>
      <c r="M304" s="6" t="n"/>
      <c r="N304" s="6" t="n"/>
      <c r="P304" s="8">
        <f>IF(OR(NOT(OR(A304&lt;&gt;"",B304&lt;&gt;"",C304&lt;&gt;"",F304&lt;&gt;"")),N(A304)=0),"",IF(N(N304)&gt;0,N(N304),TODAY())-N(A304))</f>
        <v/>
      </c>
      <c r="Q304">
        <f>IF(OR(NOT(OR(A304&lt;&gt;"",B304&lt;&gt;"",C304&lt;&gt;"",F304&lt;&gt;"")),N(N304)&gt;0),"",IF(IF(N(A304)=0,"NO DATE OBSERVED; ","")&amp;IF(B304="","NO UNIT; ","")&amp;IF(AND(B304&lt;&gt;"",COUNTIF('Units'!$A$2:$A$300,B304)=0),"UNIT NOT ON LIST; ","")&amp;IF(G304="","NO EVIDENCE LINK; ","")&amp;IF(AND(H304="Yes",K304=""),"NOTICE SENT, NO COPY SAVED; ","")&amp;IF(AND(H304="Yes",N(I304)=0),"NOTICE SENT, NO DATE; ","")&amp;IF(AND(H304="Yes",J304=""),"NO DELIVERY METHOD; ","")&amp;IF(N(M304)=0,"NO FOLLOW-UP DATE; ","")&amp;IF(OR(AND(N(M304)&gt;0,TODAY()&gt;N(M304)),AND(N(M304)=0,H304="Yes",N(I304)&gt;0,TODAY()-N(I304)&gt;N('Settings'!$B$3))),"FOLLOW-UP OVERDUE; ","")&amp;IF(AND(N(A304)&gt;0,TODAY()-N(A304)&gt;N('Settings'!$B$4)),"OPEN TOO LONG; ","")&amp;IF(O304="","NOBODY HANDLING; ","")="","",LEFT(IF(N(A304)=0,"NO DATE OBSERVED; ","")&amp;IF(B304="","NO UNIT; ","")&amp;IF(AND(B304&lt;&gt;"",COUNTIF('Units'!$A$2:$A$300,B304)=0),"UNIT NOT ON LIST; ","")&amp;IF(G304="","NO EVIDENCE LINK; ","")&amp;IF(AND(H304="Yes",K304=""),"NOTICE SENT, NO COPY SAVED; ","")&amp;IF(AND(H304="Yes",N(I304)=0),"NOTICE SENT, NO DATE; ","")&amp;IF(AND(H304="Yes",J304=""),"NO DELIVERY METHOD; ","")&amp;IF(N(M304)=0,"NO FOLLOW-UP DATE; ","")&amp;IF(OR(AND(N(M304)&gt;0,TODAY()&gt;N(M304)),AND(N(M304)=0,H304="Yes",N(I304)&gt;0,TODAY()-N(I304)&gt;N('Settings'!$B$3))),"FOLLOW-UP OVERDUE; ","")&amp;IF(AND(N(A304)&gt;0,TODAY()-N(A304)&gt;N('Settings'!$B$4)),"OPEN TOO LONG; ","")&amp;IF(O304="","NOBODY HANDLING; ",""),LEN(IF(N(A304)=0,"NO DATE OBSERVED; ","")&amp;IF(B304="","NO UNIT; ","")&amp;IF(AND(B304&lt;&gt;"",COUNTIF('Units'!$A$2:$A$300,B304)=0),"UNIT NOT ON LIST; ","")&amp;IF(G304="","NO EVIDENCE LINK; ","")&amp;IF(AND(H304="Yes",K304=""),"NOTICE SENT, NO COPY SAVED; ","")&amp;IF(AND(H304="Yes",N(I304)=0),"NOTICE SENT, NO DATE; ","")&amp;IF(AND(H304="Yes",J304=""),"NO DELIVERY METHOD; ","")&amp;IF(N(M304)=0,"NO FOLLOW-UP DATE; ","")&amp;IF(OR(AND(N(M304)&gt;0,TODAY()&gt;N(M304)),AND(N(M304)=0,H304="Yes",N(I304)&gt;0,TODAY()-N(I304)&gt;N('Settings'!$B$3))),"FOLLOW-UP OVERDUE; ","")&amp;IF(AND(N(A304)&gt;0,TODAY()-N(A304)&gt;N('Settings'!$B$4)),"OPEN TOO LONG; ","")&amp;IF(O304="","NOBODY HANDLING; ",""))-2)))</f>
        <v/>
      </c>
    </row>
    <row r="305">
      <c r="A305" s="6" t="n"/>
      <c r="I305" s="6" t="n"/>
      <c r="M305" s="6" t="n"/>
      <c r="N305" s="6" t="n"/>
      <c r="P305" s="8">
        <f>IF(OR(NOT(OR(A305&lt;&gt;"",B305&lt;&gt;"",C305&lt;&gt;"",F305&lt;&gt;"")),N(A305)=0),"",IF(N(N305)&gt;0,N(N305),TODAY())-N(A305))</f>
        <v/>
      </c>
      <c r="Q305">
        <f>IF(OR(NOT(OR(A305&lt;&gt;"",B305&lt;&gt;"",C305&lt;&gt;"",F305&lt;&gt;"")),N(N305)&gt;0),"",IF(IF(N(A305)=0,"NO DATE OBSERVED; ","")&amp;IF(B305="","NO UNIT; ","")&amp;IF(AND(B305&lt;&gt;"",COUNTIF('Units'!$A$2:$A$300,B305)=0),"UNIT NOT ON LIST; ","")&amp;IF(G305="","NO EVIDENCE LINK; ","")&amp;IF(AND(H305="Yes",K305=""),"NOTICE SENT, NO COPY SAVED; ","")&amp;IF(AND(H305="Yes",N(I305)=0),"NOTICE SENT, NO DATE; ","")&amp;IF(AND(H305="Yes",J305=""),"NO DELIVERY METHOD; ","")&amp;IF(N(M305)=0,"NO FOLLOW-UP DATE; ","")&amp;IF(OR(AND(N(M305)&gt;0,TODAY()&gt;N(M305)),AND(N(M305)=0,H305="Yes",N(I305)&gt;0,TODAY()-N(I305)&gt;N('Settings'!$B$3))),"FOLLOW-UP OVERDUE; ","")&amp;IF(AND(N(A305)&gt;0,TODAY()-N(A305)&gt;N('Settings'!$B$4)),"OPEN TOO LONG; ","")&amp;IF(O305="","NOBODY HANDLING; ","")="","",LEFT(IF(N(A305)=0,"NO DATE OBSERVED; ","")&amp;IF(B305="","NO UNIT; ","")&amp;IF(AND(B305&lt;&gt;"",COUNTIF('Units'!$A$2:$A$300,B305)=0),"UNIT NOT ON LIST; ","")&amp;IF(G305="","NO EVIDENCE LINK; ","")&amp;IF(AND(H305="Yes",K305=""),"NOTICE SENT, NO COPY SAVED; ","")&amp;IF(AND(H305="Yes",N(I305)=0),"NOTICE SENT, NO DATE; ","")&amp;IF(AND(H305="Yes",J305=""),"NO DELIVERY METHOD; ","")&amp;IF(N(M305)=0,"NO FOLLOW-UP DATE; ","")&amp;IF(OR(AND(N(M305)&gt;0,TODAY()&gt;N(M305)),AND(N(M305)=0,H305="Yes",N(I305)&gt;0,TODAY()-N(I305)&gt;N('Settings'!$B$3))),"FOLLOW-UP OVERDUE; ","")&amp;IF(AND(N(A305)&gt;0,TODAY()-N(A305)&gt;N('Settings'!$B$4)),"OPEN TOO LONG; ","")&amp;IF(O305="","NOBODY HANDLING; ",""),LEN(IF(N(A305)=0,"NO DATE OBSERVED; ","")&amp;IF(B305="","NO UNIT; ","")&amp;IF(AND(B305&lt;&gt;"",COUNTIF('Units'!$A$2:$A$300,B305)=0),"UNIT NOT ON LIST; ","")&amp;IF(G305="","NO EVIDENCE LINK; ","")&amp;IF(AND(H305="Yes",K305=""),"NOTICE SENT, NO COPY SAVED; ","")&amp;IF(AND(H305="Yes",N(I305)=0),"NOTICE SENT, NO DATE; ","")&amp;IF(AND(H305="Yes",J305=""),"NO DELIVERY METHOD; ","")&amp;IF(N(M305)=0,"NO FOLLOW-UP DATE; ","")&amp;IF(OR(AND(N(M305)&gt;0,TODAY()&gt;N(M305)),AND(N(M305)=0,H305="Yes",N(I305)&gt;0,TODAY()-N(I305)&gt;N('Settings'!$B$3))),"FOLLOW-UP OVERDUE; ","")&amp;IF(AND(N(A305)&gt;0,TODAY()-N(A305)&gt;N('Settings'!$B$4)),"OPEN TOO LONG; ","")&amp;IF(O305="","NOBODY HANDLING; ",""))-2)))</f>
        <v/>
      </c>
    </row>
    <row r="306">
      <c r="A306" s="6" t="n"/>
      <c r="I306" s="6" t="n"/>
      <c r="M306" s="6" t="n"/>
      <c r="N306" s="6" t="n"/>
      <c r="P306" s="8">
        <f>IF(OR(NOT(OR(A306&lt;&gt;"",B306&lt;&gt;"",C306&lt;&gt;"",F306&lt;&gt;"")),N(A306)=0),"",IF(N(N306)&gt;0,N(N306),TODAY())-N(A306))</f>
        <v/>
      </c>
      <c r="Q306">
        <f>IF(OR(NOT(OR(A306&lt;&gt;"",B306&lt;&gt;"",C306&lt;&gt;"",F306&lt;&gt;"")),N(N306)&gt;0),"",IF(IF(N(A306)=0,"NO DATE OBSERVED; ","")&amp;IF(B306="","NO UNIT; ","")&amp;IF(AND(B306&lt;&gt;"",COUNTIF('Units'!$A$2:$A$300,B306)=0),"UNIT NOT ON LIST; ","")&amp;IF(G306="","NO EVIDENCE LINK; ","")&amp;IF(AND(H306="Yes",K306=""),"NOTICE SENT, NO COPY SAVED; ","")&amp;IF(AND(H306="Yes",N(I306)=0),"NOTICE SENT, NO DATE; ","")&amp;IF(AND(H306="Yes",J306=""),"NO DELIVERY METHOD; ","")&amp;IF(N(M306)=0,"NO FOLLOW-UP DATE; ","")&amp;IF(OR(AND(N(M306)&gt;0,TODAY()&gt;N(M306)),AND(N(M306)=0,H306="Yes",N(I306)&gt;0,TODAY()-N(I306)&gt;N('Settings'!$B$3))),"FOLLOW-UP OVERDUE; ","")&amp;IF(AND(N(A306)&gt;0,TODAY()-N(A306)&gt;N('Settings'!$B$4)),"OPEN TOO LONG; ","")&amp;IF(O306="","NOBODY HANDLING; ","")="","",LEFT(IF(N(A306)=0,"NO DATE OBSERVED; ","")&amp;IF(B306="","NO UNIT; ","")&amp;IF(AND(B306&lt;&gt;"",COUNTIF('Units'!$A$2:$A$300,B306)=0),"UNIT NOT ON LIST; ","")&amp;IF(G306="","NO EVIDENCE LINK; ","")&amp;IF(AND(H306="Yes",K306=""),"NOTICE SENT, NO COPY SAVED; ","")&amp;IF(AND(H306="Yes",N(I306)=0),"NOTICE SENT, NO DATE; ","")&amp;IF(AND(H306="Yes",J306=""),"NO DELIVERY METHOD; ","")&amp;IF(N(M306)=0,"NO FOLLOW-UP DATE; ","")&amp;IF(OR(AND(N(M306)&gt;0,TODAY()&gt;N(M306)),AND(N(M306)=0,H306="Yes",N(I306)&gt;0,TODAY()-N(I306)&gt;N('Settings'!$B$3))),"FOLLOW-UP OVERDUE; ","")&amp;IF(AND(N(A306)&gt;0,TODAY()-N(A306)&gt;N('Settings'!$B$4)),"OPEN TOO LONG; ","")&amp;IF(O306="","NOBODY HANDLING; ",""),LEN(IF(N(A306)=0,"NO DATE OBSERVED; ","")&amp;IF(B306="","NO UNIT; ","")&amp;IF(AND(B306&lt;&gt;"",COUNTIF('Units'!$A$2:$A$300,B306)=0),"UNIT NOT ON LIST; ","")&amp;IF(G306="","NO EVIDENCE LINK; ","")&amp;IF(AND(H306="Yes",K306=""),"NOTICE SENT, NO COPY SAVED; ","")&amp;IF(AND(H306="Yes",N(I306)=0),"NOTICE SENT, NO DATE; ","")&amp;IF(AND(H306="Yes",J306=""),"NO DELIVERY METHOD; ","")&amp;IF(N(M306)=0,"NO FOLLOW-UP DATE; ","")&amp;IF(OR(AND(N(M306)&gt;0,TODAY()&gt;N(M306)),AND(N(M306)=0,H306="Yes",N(I306)&gt;0,TODAY()-N(I306)&gt;N('Settings'!$B$3))),"FOLLOW-UP OVERDUE; ","")&amp;IF(AND(N(A306)&gt;0,TODAY()-N(A306)&gt;N('Settings'!$B$4)),"OPEN TOO LONG; ","")&amp;IF(O306="","NOBODY HANDLING; ",""))-2)))</f>
        <v/>
      </c>
    </row>
    <row r="307">
      <c r="A307" s="6" t="n"/>
      <c r="I307" s="6" t="n"/>
      <c r="M307" s="6" t="n"/>
      <c r="N307" s="6" t="n"/>
      <c r="P307" s="8">
        <f>IF(OR(NOT(OR(A307&lt;&gt;"",B307&lt;&gt;"",C307&lt;&gt;"",F307&lt;&gt;"")),N(A307)=0),"",IF(N(N307)&gt;0,N(N307),TODAY())-N(A307))</f>
        <v/>
      </c>
      <c r="Q307">
        <f>IF(OR(NOT(OR(A307&lt;&gt;"",B307&lt;&gt;"",C307&lt;&gt;"",F307&lt;&gt;"")),N(N307)&gt;0),"",IF(IF(N(A307)=0,"NO DATE OBSERVED; ","")&amp;IF(B307="","NO UNIT; ","")&amp;IF(AND(B307&lt;&gt;"",COUNTIF('Units'!$A$2:$A$300,B307)=0),"UNIT NOT ON LIST; ","")&amp;IF(G307="","NO EVIDENCE LINK; ","")&amp;IF(AND(H307="Yes",K307=""),"NOTICE SENT, NO COPY SAVED; ","")&amp;IF(AND(H307="Yes",N(I307)=0),"NOTICE SENT, NO DATE; ","")&amp;IF(AND(H307="Yes",J307=""),"NO DELIVERY METHOD; ","")&amp;IF(N(M307)=0,"NO FOLLOW-UP DATE; ","")&amp;IF(OR(AND(N(M307)&gt;0,TODAY()&gt;N(M307)),AND(N(M307)=0,H307="Yes",N(I307)&gt;0,TODAY()-N(I307)&gt;N('Settings'!$B$3))),"FOLLOW-UP OVERDUE; ","")&amp;IF(AND(N(A307)&gt;0,TODAY()-N(A307)&gt;N('Settings'!$B$4)),"OPEN TOO LONG; ","")&amp;IF(O307="","NOBODY HANDLING; ","")="","",LEFT(IF(N(A307)=0,"NO DATE OBSERVED; ","")&amp;IF(B307="","NO UNIT; ","")&amp;IF(AND(B307&lt;&gt;"",COUNTIF('Units'!$A$2:$A$300,B307)=0),"UNIT NOT ON LIST; ","")&amp;IF(G307="","NO EVIDENCE LINK; ","")&amp;IF(AND(H307="Yes",K307=""),"NOTICE SENT, NO COPY SAVED; ","")&amp;IF(AND(H307="Yes",N(I307)=0),"NOTICE SENT, NO DATE; ","")&amp;IF(AND(H307="Yes",J307=""),"NO DELIVERY METHOD; ","")&amp;IF(N(M307)=0,"NO FOLLOW-UP DATE; ","")&amp;IF(OR(AND(N(M307)&gt;0,TODAY()&gt;N(M307)),AND(N(M307)=0,H307="Yes",N(I307)&gt;0,TODAY()-N(I307)&gt;N('Settings'!$B$3))),"FOLLOW-UP OVERDUE; ","")&amp;IF(AND(N(A307)&gt;0,TODAY()-N(A307)&gt;N('Settings'!$B$4)),"OPEN TOO LONG; ","")&amp;IF(O307="","NOBODY HANDLING; ",""),LEN(IF(N(A307)=0,"NO DATE OBSERVED; ","")&amp;IF(B307="","NO UNIT; ","")&amp;IF(AND(B307&lt;&gt;"",COUNTIF('Units'!$A$2:$A$300,B307)=0),"UNIT NOT ON LIST; ","")&amp;IF(G307="","NO EVIDENCE LINK; ","")&amp;IF(AND(H307="Yes",K307=""),"NOTICE SENT, NO COPY SAVED; ","")&amp;IF(AND(H307="Yes",N(I307)=0),"NOTICE SENT, NO DATE; ","")&amp;IF(AND(H307="Yes",J307=""),"NO DELIVERY METHOD; ","")&amp;IF(N(M307)=0,"NO FOLLOW-UP DATE; ","")&amp;IF(OR(AND(N(M307)&gt;0,TODAY()&gt;N(M307)),AND(N(M307)=0,H307="Yes",N(I307)&gt;0,TODAY()-N(I307)&gt;N('Settings'!$B$3))),"FOLLOW-UP OVERDUE; ","")&amp;IF(AND(N(A307)&gt;0,TODAY()-N(A307)&gt;N('Settings'!$B$4)),"OPEN TOO LONG; ","")&amp;IF(O307="","NOBODY HANDLING; ",""))-2)))</f>
        <v/>
      </c>
    </row>
    <row r="308">
      <c r="A308" s="6" t="n"/>
      <c r="I308" s="6" t="n"/>
      <c r="M308" s="6" t="n"/>
      <c r="N308" s="6" t="n"/>
      <c r="P308" s="8">
        <f>IF(OR(NOT(OR(A308&lt;&gt;"",B308&lt;&gt;"",C308&lt;&gt;"",F308&lt;&gt;"")),N(A308)=0),"",IF(N(N308)&gt;0,N(N308),TODAY())-N(A308))</f>
        <v/>
      </c>
      <c r="Q308">
        <f>IF(OR(NOT(OR(A308&lt;&gt;"",B308&lt;&gt;"",C308&lt;&gt;"",F308&lt;&gt;"")),N(N308)&gt;0),"",IF(IF(N(A308)=0,"NO DATE OBSERVED; ","")&amp;IF(B308="","NO UNIT; ","")&amp;IF(AND(B308&lt;&gt;"",COUNTIF('Units'!$A$2:$A$300,B308)=0),"UNIT NOT ON LIST; ","")&amp;IF(G308="","NO EVIDENCE LINK; ","")&amp;IF(AND(H308="Yes",K308=""),"NOTICE SENT, NO COPY SAVED; ","")&amp;IF(AND(H308="Yes",N(I308)=0),"NOTICE SENT, NO DATE; ","")&amp;IF(AND(H308="Yes",J308=""),"NO DELIVERY METHOD; ","")&amp;IF(N(M308)=0,"NO FOLLOW-UP DATE; ","")&amp;IF(OR(AND(N(M308)&gt;0,TODAY()&gt;N(M308)),AND(N(M308)=0,H308="Yes",N(I308)&gt;0,TODAY()-N(I308)&gt;N('Settings'!$B$3))),"FOLLOW-UP OVERDUE; ","")&amp;IF(AND(N(A308)&gt;0,TODAY()-N(A308)&gt;N('Settings'!$B$4)),"OPEN TOO LONG; ","")&amp;IF(O308="","NOBODY HANDLING; ","")="","",LEFT(IF(N(A308)=0,"NO DATE OBSERVED; ","")&amp;IF(B308="","NO UNIT; ","")&amp;IF(AND(B308&lt;&gt;"",COUNTIF('Units'!$A$2:$A$300,B308)=0),"UNIT NOT ON LIST; ","")&amp;IF(G308="","NO EVIDENCE LINK; ","")&amp;IF(AND(H308="Yes",K308=""),"NOTICE SENT, NO COPY SAVED; ","")&amp;IF(AND(H308="Yes",N(I308)=0),"NOTICE SENT, NO DATE; ","")&amp;IF(AND(H308="Yes",J308=""),"NO DELIVERY METHOD; ","")&amp;IF(N(M308)=0,"NO FOLLOW-UP DATE; ","")&amp;IF(OR(AND(N(M308)&gt;0,TODAY()&gt;N(M308)),AND(N(M308)=0,H308="Yes",N(I308)&gt;0,TODAY()-N(I308)&gt;N('Settings'!$B$3))),"FOLLOW-UP OVERDUE; ","")&amp;IF(AND(N(A308)&gt;0,TODAY()-N(A308)&gt;N('Settings'!$B$4)),"OPEN TOO LONG; ","")&amp;IF(O308="","NOBODY HANDLING; ",""),LEN(IF(N(A308)=0,"NO DATE OBSERVED; ","")&amp;IF(B308="","NO UNIT; ","")&amp;IF(AND(B308&lt;&gt;"",COUNTIF('Units'!$A$2:$A$300,B308)=0),"UNIT NOT ON LIST; ","")&amp;IF(G308="","NO EVIDENCE LINK; ","")&amp;IF(AND(H308="Yes",K308=""),"NOTICE SENT, NO COPY SAVED; ","")&amp;IF(AND(H308="Yes",N(I308)=0),"NOTICE SENT, NO DATE; ","")&amp;IF(AND(H308="Yes",J308=""),"NO DELIVERY METHOD; ","")&amp;IF(N(M308)=0,"NO FOLLOW-UP DATE; ","")&amp;IF(OR(AND(N(M308)&gt;0,TODAY()&gt;N(M308)),AND(N(M308)=0,H308="Yes",N(I308)&gt;0,TODAY()-N(I308)&gt;N('Settings'!$B$3))),"FOLLOW-UP OVERDUE; ","")&amp;IF(AND(N(A308)&gt;0,TODAY()-N(A308)&gt;N('Settings'!$B$4)),"OPEN TOO LONG; ","")&amp;IF(O308="","NOBODY HANDLING; ",""))-2)))</f>
        <v/>
      </c>
    </row>
    <row r="309">
      <c r="A309" s="6" t="n"/>
      <c r="I309" s="6" t="n"/>
      <c r="M309" s="6" t="n"/>
      <c r="N309" s="6" t="n"/>
      <c r="P309" s="8">
        <f>IF(OR(NOT(OR(A309&lt;&gt;"",B309&lt;&gt;"",C309&lt;&gt;"",F309&lt;&gt;"")),N(A309)=0),"",IF(N(N309)&gt;0,N(N309),TODAY())-N(A309))</f>
        <v/>
      </c>
      <c r="Q309">
        <f>IF(OR(NOT(OR(A309&lt;&gt;"",B309&lt;&gt;"",C309&lt;&gt;"",F309&lt;&gt;"")),N(N309)&gt;0),"",IF(IF(N(A309)=0,"NO DATE OBSERVED; ","")&amp;IF(B309="","NO UNIT; ","")&amp;IF(AND(B309&lt;&gt;"",COUNTIF('Units'!$A$2:$A$300,B309)=0),"UNIT NOT ON LIST; ","")&amp;IF(G309="","NO EVIDENCE LINK; ","")&amp;IF(AND(H309="Yes",K309=""),"NOTICE SENT, NO COPY SAVED; ","")&amp;IF(AND(H309="Yes",N(I309)=0),"NOTICE SENT, NO DATE; ","")&amp;IF(AND(H309="Yes",J309=""),"NO DELIVERY METHOD; ","")&amp;IF(N(M309)=0,"NO FOLLOW-UP DATE; ","")&amp;IF(OR(AND(N(M309)&gt;0,TODAY()&gt;N(M309)),AND(N(M309)=0,H309="Yes",N(I309)&gt;0,TODAY()-N(I309)&gt;N('Settings'!$B$3))),"FOLLOW-UP OVERDUE; ","")&amp;IF(AND(N(A309)&gt;0,TODAY()-N(A309)&gt;N('Settings'!$B$4)),"OPEN TOO LONG; ","")&amp;IF(O309="","NOBODY HANDLING; ","")="","",LEFT(IF(N(A309)=0,"NO DATE OBSERVED; ","")&amp;IF(B309="","NO UNIT; ","")&amp;IF(AND(B309&lt;&gt;"",COUNTIF('Units'!$A$2:$A$300,B309)=0),"UNIT NOT ON LIST; ","")&amp;IF(G309="","NO EVIDENCE LINK; ","")&amp;IF(AND(H309="Yes",K309=""),"NOTICE SENT, NO COPY SAVED; ","")&amp;IF(AND(H309="Yes",N(I309)=0),"NOTICE SENT, NO DATE; ","")&amp;IF(AND(H309="Yes",J309=""),"NO DELIVERY METHOD; ","")&amp;IF(N(M309)=0,"NO FOLLOW-UP DATE; ","")&amp;IF(OR(AND(N(M309)&gt;0,TODAY()&gt;N(M309)),AND(N(M309)=0,H309="Yes",N(I309)&gt;0,TODAY()-N(I309)&gt;N('Settings'!$B$3))),"FOLLOW-UP OVERDUE; ","")&amp;IF(AND(N(A309)&gt;0,TODAY()-N(A309)&gt;N('Settings'!$B$4)),"OPEN TOO LONG; ","")&amp;IF(O309="","NOBODY HANDLING; ",""),LEN(IF(N(A309)=0,"NO DATE OBSERVED; ","")&amp;IF(B309="","NO UNIT; ","")&amp;IF(AND(B309&lt;&gt;"",COUNTIF('Units'!$A$2:$A$300,B309)=0),"UNIT NOT ON LIST; ","")&amp;IF(G309="","NO EVIDENCE LINK; ","")&amp;IF(AND(H309="Yes",K309=""),"NOTICE SENT, NO COPY SAVED; ","")&amp;IF(AND(H309="Yes",N(I309)=0),"NOTICE SENT, NO DATE; ","")&amp;IF(AND(H309="Yes",J309=""),"NO DELIVERY METHOD; ","")&amp;IF(N(M309)=0,"NO FOLLOW-UP DATE; ","")&amp;IF(OR(AND(N(M309)&gt;0,TODAY()&gt;N(M309)),AND(N(M309)=0,H309="Yes",N(I309)&gt;0,TODAY()-N(I309)&gt;N('Settings'!$B$3))),"FOLLOW-UP OVERDUE; ","")&amp;IF(AND(N(A309)&gt;0,TODAY()-N(A309)&gt;N('Settings'!$B$4)),"OPEN TOO LONG; ","")&amp;IF(O309="","NOBODY HANDLING; ",""))-2)))</f>
        <v/>
      </c>
    </row>
    <row r="310">
      <c r="A310" s="6" t="n"/>
      <c r="I310" s="6" t="n"/>
      <c r="M310" s="6" t="n"/>
      <c r="N310" s="6" t="n"/>
      <c r="P310" s="8">
        <f>IF(OR(NOT(OR(A310&lt;&gt;"",B310&lt;&gt;"",C310&lt;&gt;"",F310&lt;&gt;"")),N(A310)=0),"",IF(N(N310)&gt;0,N(N310),TODAY())-N(A310))</f>
        <v/>
      </c>
      <c r="Q310">
        <f>IF(OR(NOT(OR(A310&lt;&gt;"",B310&lt;&gt;"",C310&lt;&gt;"",F310&lt;&gt;"")),N(N310)&gt;0),"",IF(IF(N(A310)=0,"NO DATE OBSERVED; ","")&amp;IF(B310="","NO UNIT; ","")&amp;IF(AND(B310&lt;&gt;"",COUNTIF('Units'!$A$2:$A$300,B310)=0),"UNIT NOT ON LIST; ","")&amp;IF(G310="","NO EVIDENCE LINK; ","")&amp;IF(AND(H310="Yes",K310=""),"NOTICE SENT, NO COPY SAVED; ","")&amp;IF(AND(H310="Yes",N(I310)=0),"NOTICE SENT, NO DATE; ","")&amp;IF(AND(H310="Yes",J310=""),"NO DELIVERY METHOD; ","")&amp;IF(N(M310)=0,"NO FOLLOW-UP DATE; ","")&amp;IF(OR(AND(N(M310)&gt;0,TODAY()&gt;N(M310)),AND(N(M310)=0,H310="Yes",N(I310)&gt;0,TODAY()-N(I310)&gt;N('Settings'!$B$3))),"FOLLOW-UP OVERDUE; ","")&amp;IF(AND(N(A310)&gt;0,TODAY()-N(A310)&gt;N('Settings'!$B$4)),"OPEN TOO LONG; ","")&amp;IF(O310="","NOBODY HANDLING; ","")="","",LEFT(IF(N(A310)=0,"NO DATE OBSERVED; ","")&amp;IF(B310="","NO UNIT; ","")&amp;IF(AND(B310&lt;&gt;"",COUNTIF('Units'!$A$2:$A$300,B310)=0),"UNIT NOT ON LIST; ","")&amp;IF(G310="","NO EVIDENCE LINK; ","")&amp;IF(AND(H310="Yes",K310=""),"NOTICE SENT, NO COPY SAVED; ","")&amp;IF(AND(H310="Yes",N(I310)=0),"NOTICE SENT, NO DATE; ","")&amp;IF(AND(H310="Yes",J310=""),"NO DELIVERY METHOD; ","")&amp;IF(N(M310)=0,"NO FOLLOW-UP DATE; ","")&amp;IF(OR(AND(N(M310)&gt;0,TODAY()&gt;N(M310)),AND(N(M310)=0,H310="Yes",N(I310)&gt;0,TODAY()-N(I310)&gt;N('Settings'!$B$3))),"FOLLOW-UP OVERDUE; ","")&amp;IF(AND(N(A310)&gt;0,TODAY()-N(A310)&gt;N('Settings'!$B$4)),"OPEN TOO LONG; ","")&amp;IF(O310="","NOBODY HANDLING; ",""),LEN(IF(N(A310)=0,"NO DATE OBSERVED; ","")&amp;IF(B310="","NO UNIT; ","")&amp;IF(AND(B310&lt;&gt;"",COUNTIF('Units'!$A$2:$A$300,B310)=0),"UNIT NOT ON LIST; ","")&amp;IF(G310="","NO EVIDENCE LINK; ","")&amp;IF(AND(H310="Yes",K310=""),"NOTICE SENT, NO COPY SAVED; ","")&amp;IF(AND(H310="Yes",N(I310)=0),"NOTICE SENT, NO DATE; ","")&amp;IF(AND(H310="Yes",J310=""),"NO DELIVERY METHOD; ","")&amp;IF(N(M310)=0,"NO FOLLOW-UP DATE; ","")&amp;IF(OR(AND(N(M310)&gt;0,TODAY()&gt;N(M310)),AND(N(M310)=0,H310="Yes",N(I310)&gt;0,TODAY()-N(I310)&gt;N('Settings'!$B$3))),"FOLLOW-UP OVERDUE; ","")&amp;IF(AND(N(A310)&gt;0,TODAY()-N(A310)&gt;N('Settings'!$B$4)),"OPEN TOO LONG; ","")&amp;IF(O310="","NOBODY HANDLING; ",""))-2)))</f>
        <v/>
      </c>
    </row>
    <row r="311">
      <c r="A311" s="6" t="n"/>
      <c r="I311" s="6" t="n"/>
      <c r="M311" s="6" t="n"/>
      <c r="N311" s="6" t="n"/>
      <c r="P311" s="8">
        <f>IF(OR(NOT(OR(A311&lt;&gt;"",B311&lt;&gt;"",C311&lt;&gt;"",F311&lt;&gt;"")),N(A311)=0),"",IF(N(N311)&gt;0,N(N311),TODAY())-N(A311))</f>
        <v/>
      </c>
      <c r="Q311">
        <f>IF(OR(NOT(OR(A311&lt;&gt;"",B311&lt;&gt;"",C311&lt;&gt;"",F311&lt;&gt;"")),N(N311)&gt;0),"",IF(IF(N(A311)=0,"NO DATE OBSERVED; ","")&amp;IF(B311="","NO UNIT; ","")&amp;IF(AND(B311&lt;&gt;"",COUNTIF('Units'!$A$2:$A$300,B311)=0),"UNIT NOT ON LIST; ","")&amp;IF(G311="","NO EVIDENCE LINK; ","")&amp;IF(AND(H311="Yes",K311=""),"NOTICE SENT, NO COPY SAVED; ","")&amp;IF(AND(H311="Yes",N(I311)=0),"NOTICE SENT, NO DATE; ","")&amp;IF(AND(H311="Yes",J311=""),"NO DELIVERY METHOD; ","")&amp;IF(N(M311)=0,"NO FOLLOW-UP DATE; ","")&amp;IF(OR(AND(N(M311)&gt;0,TODAY()&gt;N(M311)),AND(N(M311)=0,H311="Yes",N(I311)&gt;0,TODAY()-N(I311)&gt;N('Settings'!$B$3))),"FOLLOW-UP OVERDUE; ","")&amp;IF(AND(N(A311)&gt;0,TODAY()-N(A311)&gt;N('Settings'!$B$4)),"OPEN TOO LONG; ","")&amp;IF(O311="","NOBODY HANDLING; ","")="","",LEFT(IF(N(A311)=0,"NO DATE OBSERVED; ","")&amp;IF(B311="","NO UNIT; ","")&amp;IF(AND(B311&lt;&gt;"",COUNTIF('Units'!$A$2:$A$300,B311)=0),"UNIT NOT ON LIST; ","")&amp;IF(G311="","NO EVIDENCE LINK; ","")&amp;IF(AND(H311="Yes",K311=""),"NOTICE SENT, NO COPY SAVED; ","")&amp;IF(AND(H311="Yes",N(I311)=0),"NOTICE SENT, NO DATE; ","")&amp;IF(AND(H311="Yes",J311=""),"NO DELIVERY METHOD; ","")&amp;IF(N(M311)=0,"NO FOLLOW-UP DATE; ","")&amp;IF(OR(AND(N(M311)&gt;0,TODAY()&gt;N(M311)),AND(N(M311)=0,H311="Yes",N(I311)&gt;0,TODAY()-N(I311)&gt;N('Settings'!$B$3))),"FOLLOW-UP OVERDUE; ","")&amp;IF(AND(N(A311)&gt;0,TODAY()-N(A311)&gt;N('Settings'!$B$4)),"OPEN TOO LONG; ","")&amp;IF(O311="","NOBODY HANDLING; ",""),LEN(IF(N(A311)=0,"NO DATE OBSERVED; ","")&amp;IF(B311="","NO UNIT; ","")&amp;IF(AND(B311&lt;&gt;"",COUNTIF('Units'!$A$2:$A$300,B311)=0),"UNIT NOT ON LIST; ","")&amp;IF(G311="","NO EVIDENCE LINK; ","")&amp;IF(AND(H311="Yes",K311=""),"NOTICE SENT, NO COPY SAVED; ","")&amp;IF(AND(H311="Yes",N(I311)=0),"NOTICE SENT, NO DATE; ","")&amp;IF(AND(H311="Yes",J311=""),"NO DELIVERY METHOD; ","")&amp;IF(N(M311)=0,"NO FOLLOW-UP DATE; ","")&amp;IF(OR(AND(N(M311)&gt;0,TODAY()&gt;N(M311)),AND(N(M311)=0,H311="Yes",N(I311)&gt;0,TODAY()-N(I311)&gt;N('Settings'!$B$3))),"FOLLOW-UP OVERDUE; ","")&amp;IF(AND(N(A311)&gt;0,TODAY()-N(A311)&gt;N('Settings'!$B$4)),"OPEN TOO LONG; ","")&amp;IF(O311="","NOBODY HANDLING; ",""))-2)))</f>
        <v/>
      </c>
    </row>
    <row r="312">
      <c r="A312" s="6" t="n"/>
      <c r="I312" s="6" t="n"/>
      <c r="M312" s="6" t="n"/>
      <c r="N312" s="6" t="n"/>
      <c r="P312" s="8">
        <f>IF(OR(NOT(OR(A312&lt;&gt;"",B312&lt;&gt;"",C312&lt;&gt;"",F312&lt;&gt;"")),N(A312)=0),"",IF(N(N312)&gt;0,N(N312),TODAY())-N(A312))</f>
        <v/>
      </c>
      <c r="Q312">
        <f>IF(OR(NOT(OR(A312&lt;&gt;"",B312&lt;&gt;"",C312&lt;&gt;"",F312&lt;&gt;"")),N(N312)&gt;0),"",IF(IF(N(A312)=0,"NO DATE OBSERVED; ","")&amp;IF(B312="","NO UNIT; ","")&amp;IF(AND(B312&lt;&gt;"",COUNTIF('Units'!$A$2:$A$300,B312)=0),"UNIT NOT ON LIST; ","")&amp;IF(G312="","NO EVIDENCE LINK; ","")&amp;IF(AND(H312="Yes",K312=""),"NOTICE SENT, NO COPY SAVED; ","")&amp;IF(AND(H312="Yes",N(I312)=0),"NOTICE SENT, NO DATE; ","")&amp;IF(AND(H312="Yes",J312=""),"NO DELIVERY METHOD; ","")&amp;IF(N(M312)=0,"NO FOLLOW-UP DATE; ","")&amp;IF(OR(AND(N(M312)&gt;0,TODAY()&gt;N(M312)),AND(N(M312)=0,H312="Yes",N(I312)&gt;0,TODAY()-N(I312)&gt;N('Settings'!$B$3))),"FOLLOW-UP OVERDUE; ","")&amp;IF(AND(N(A312)&gt;0,TODAY()-N(A312)&gt;N('Settings'!$B$4)),"OPEN TOO LONG; ","")&amp;IF(O312="","NOBODY HANDLING; ","")="","",LEFT(IF(N(A312)=0,"NO DATE OBSERVED; ","")&amp;IF(B312="","NO UNIT; ","")&amp;IF(AND(B312&lt;&gt;"",COUNTIF('Units'!$A$2:$A$300,B312)=0),"UNIT NOT ON LIST; ","")&amp;IF(G312="","NO EVIDENCE LINK; ","")&amp;IF(AND(H312="Yes",K312=""),"NOTICE SENT, NO COPY SAVED; ","")&amp;IF(AND(H312="Yes",N(I312)=0),"NOTICE SENT, NO DATE; ","")&amp;IF(AND(H312="Yes",J312=""),"NO DELIVERY METHOD; ","")&amp;IF(N(M312)=0,"NO FOLLOW-UP DATE; ","")&amp;IF(OR(AND(N(M312)&gt;0,TODAY()&gt;N(M312)),AND(N(M312)=0,H312="Yes",N(I312)&gt;0,TODAY()-N(I312)&gt;N('Settings'!$B$3))),"FOLLOW-UP OVERDUE; ","")&amp;IF(AND(N(A312)&gt;0,TODAY()-N(A312)&gt;N('Settings'!$B$4)),"OPEN TOO LONG; ","")&amp;IF(O312="","NOBODY HANDLING; ",""),LEN(IF(N(A312)=0,"NO DATE OBSERVED; ","")&amp;IF(B312="","NO UNIT; ","")&amp;IF(AND(B312&lt;&gt;"",COUNTIF('Units'!$A$2:$A$300,B312)=0),"UNIT NOT ON LIST; ","")&amp;IF(G312="","NO EVIDENCE LINK; ","")&amp;IF(AND(H312="Yes",K312=""),"NOTICE SENT, NO COPY SAVED; ","")&amp;IF(AND(H312="Yes",N(I312)=0),"NOTICE SENT, NO DATE; ","")&amp;IF(AND(H312="Yes",J312=""),"NO DELIVERY METHOD; ","")&amp;IF(N(M312)=0,"NO FOLLOW-UP DATE; ","")&amp;IF(OR(AND(N(M312)&gt;0,TODAY()&gt;N(M312)),AND(N(M312)=0,H312="Yes",N(I312)&gt;0,TODAY()-N(I312)&gt;N('Settings'!$B$3))),"FOLLOW-UP OVERDUE; ","")&amp;IF(AND(N(A312)&gt;0,TODAY()-N(A312)&gt;N('Settings'!$B$4)),"OPEN TOO LONG; ","")&amp;IF(O312="","NOBODY HANDLING; ",""))-2)))</f>
        <v/>
      </c>
    </row>
    <row r="313">
      <c r="A313" s="6" t="n"/>
      <c r="I313" s="6" t="n"/>
      <c r="M313" s="6" t="n"/>
      <c r="N313" s="6" t="n"/>
      <c r="P313" s="8">
        <f>IF(OR(NOT(OR(A313&lt;&gt;"",B313&lt;&gt;"",C313&lt;&gt;"",F313&lt;&gt;"")),N(A313)=0),"",IF(N(N313)&gt;0,N(N313),TODAY())-N(A313))</f>
        <v/>
      </c>
      <c r="Q313">
        <f>IF(OR(NOT(OR(A313&lt;&gt;"",B313&lt;&gt;"",C313&lt;&gt;"",F313&lt;&gt;"")),N(N313)&gt;0),"",IF(IF(N(A313)=0,"NO DATE OBSERVED; ","")&amp;IF(B313="","NO UNIT; ","")&amp;IF(AND(B313&lt;&gt;"",COUNTIF('Units'!$A$2:$A$300,B313)=0),"UNIT NOT ON LIST; ","")&amp;IF(G313="","NO EVIDENCE LINK; ","")&amp;IF(AND(H313="Yes",K313=""),"NOTICE SENT, NO COPY SAVED; ","")&amp;IF(AND(H313="Yes",N(I313)=0),"NOTICE SENT, NO DATE; ","")&amp;IF(AND(H313="Yes",J313=""),"NO DELIVERY METHOD; ","")&amp;IF(N(M313)=0,"NO FOLLOW-UP DATE; ","")&amp;IF(OR(AND(N(M313)&gt;0,TODAY()&gt;N(M313)),AND(N(M313)=0,H313="Yes",N(I313)&gt;0,TODAY()-N(I313)&gt;N('Settings'!$B$3))),"FOLLOW-UP OVERDUE; ","")&amp;IF(AND(N(A313)&gt;0,TODAY()-N(A313)&gt;N('Settings'!$B$4)),"OPEN TOO LONG; ","")&amp;IF(O313="","NOBODY HANDLING; ","")="","",LEFT(IF(N(A313)=0,"NO DATE OBSERVED; ","")&amp;IF(B313="","NO UNIT; ","")&amp;IF(AND(B313&lt;&gt;"",COUNTIF('Units'!$A$2:$A$300,B313)=0),"UNIT NOT ON LIST; ","")&amp;IF(G313="","NO EVIDENCE LINK; ","")&amp;IF(AND(H313="Yes",K313=""),"NOTICE SENT, NO COPY SAVED; ","")&amp;IF(AND(H313="Yes",N(I313)=0),"NOTICE SENT, NO DATE; ","")&amp;IF(AND(H313="Yes",J313=""),"NO DELIVERY METHOD; ","")&amp;IF(N(M313)=0,"NO FOLLOW-UP DATE; ","")&amp;IF(OR(AND(N(M313)&gt;0,TODAY()&gt;N(M313)),AND(N(M313)=0,H313="Yes",N(I313)&gt;0,TODAY()-N(I313)&gt;N('Settings'!$B$3))),"FOLLOW-UP OVERDUE; ","")&amp;IF(AND(N(A313)&gt;0,TODAY()-N(A313)&gt;N('Settings'!$B$4)),"OPEN TOO LONG; ","")&amp;IF(O313="","NOBODY HANDLING; ",""),LEN(IF(N(A313)=0,"NO DATE OBSERVED; ","")&amp;IF(B313="","NO UNIT; ","")&amp;IF(AND(B313&lt;&gt;"",COUNTIF('Units'!$A$2:$A$300,B313)=0),"UNIT NOT ON LIST; ","")&amp;IF(G313="","NO EVIDENCE LINK; ","")&amp;IF(AND(H313="Yes",K313=""),"NOTICE SENT, NO COPY SAVED; ","")&amp;IF(AND(H313="Yes",N(I313)=0),"NOTICE SENT, NO DATE; ","")&amp;IF(AND(H313="Yes",J313=""),"NO DELIVERY METHOD; ","")&amp;IF(N(M313)=0,"NO FOLLOW-UP DATE; ","")&amp;IF(OR(AND(N(M313)&gt;0,TODAY()&gt;N(M313)),AND(N(M313)=0,H313="Yes",N(I313)&gt;0,TODAY()-N(I313)&gt;N('Settings'!$B$3))),"FOLLOW-UP OVERDUE; ","")&amp;IF(AND(N(A313)&gt;0,TODAY()-N(A313)&gt;N('Settings'!$B$4)),"OPEN TOO LONG; ","")&amp;IF(O313="","NOBODY HANDLING; ",""))-2)))</f>
        <v/>
      </c>
    </row>
    <row r="314">
      <c r="A314" s="6" t="n"/>
      <c r="I314" s="6" t="n"/>
      <c r="M314" s="6" t="n"/>
      <c r="N314" s="6" t="n"/>
      <c r="P314" s="8">
        <f>IF(OR(NOT(OR(A314&lt;&gt;"",B314&lt;&gt;"",C314&lt;&gt;"",F314&lt;&gt;"")),N(A314)=0),"",IF(N(N314)&gt;0,N(N314),TODAY())-N(A314))</f>
        <v/>
      </c>
      <c r="Q314">
        <f>IF(OR(NOT(OR(A314&lt;&gt;"",B314&lt;&gt;"",C314&lt;&gt;"",F314&lt;&gt;"")),N(N314)&gt;0),"",IF(IF(N(A314)=0,"NO DATE OBSERVED; ","")&amp;IF(B314="","NO UNIT; ","")&amp;IF(AND(B314&lt;&gt;"",COUNTIF('Units'!$A$2:$A$300,B314)=0),"UNIT NOT ON LIST; ","")&amp;IF(G314="","NO EVIDENCE LINK; ","")&amp;IF(AND(H314="Yes",K314=""),"NOTICE SENT, NO COPY SAVED; ","")&amp;IF(AND(H314="Yes",N(I314)=0),"NOTICE SENT, NO DATE; ","")&amp;IF(AND(H314="Yes",J314=""),"NO DELIVERY METHOD; ","")&amp;IF(N(M314)=0,"NO FOLLOW-UP DATE; ","")&amp;IF(OR(AND(N(M314)&gt;0,TODAY()&gt;N(M314)),AND(N(M314)=0,H314="Yes",N(I314)&gt;0,TODAY()-N(I314)&gt;N('Settings'!$B$3))),"FOLLOW-UP OVERDUE; ","")&amp;IF(AND(N(A314)&gt;0,TODAY()-N(A314)&gt;N('Settings'!$B$4)),"OPEN TOO LONG; ","")&amp;IF(O314="","NOBODY HANDLING; ","")="","",LEFT(IF(N(A314)=0,"NO DATE OBSERVED; ","")&amp;IF(B314="","NO UNIT; ","")&amp;IF(AND(B314&lt;&gt;"",COUNTIF('Units'!$A$2:$A$300,B314)=0),"UNIT NOT ON LIST; ","")&amp;IF(G314="","NO EVIDENCE LINK; ","")&amp;IF(AND(H314="Yes",K314=""),"NOTICE SENT, NO COPY SAVED; ","")&amp;IF(AND(H314="Yes",N(I314)=0),"NOTICE SENT, NO DATE; ","")&amp;IF(AND(H314="Yes",J314=""),"NO DELIVERY METHOD; ","")&amp;IF(N(M314)=0,"NO FOLLOW-UP DATE; ","")&amp;IF(OR(AND(N(M314)&gt;0,TODAY()&gt;N(M314)),AND(N(M314)=0,H314="Yes",N(I314)&gt;0,TODAY()-N(I314)&gt;N('Settings'!$B$3))),"FOLLOW-UP OVERDUE; ","")&amp;IF(AND(N(A314)&gt;0,TODAY()-N(A314)&gt;N('Settings'!$B$4)),"OPEN TOO LONG; ","")&amp;IF(O314="","NOBODY HANDLING; ",""),LEN(IF(N(A314)=0,"NO DATE OBSERVED; ","")&amp;IF(B314="","NO UNIT; ","")&amp;IF(AND(B314&lt;&gt;"",COUNTIF('Units'!$A$2:$A$300,B314)=0),"UNIT NOT ON LIST; ","")&amp;IF(G314="","NO EVIDENCE LINK; ","")&amp;IF(AND(H314="Yes",K314=""),"NOTICE SENT, NO COPY SAVED; ","")&amp;IF(AND(H314="Yes",N(I314)=0),"NOTICE SENT, NO DATE; ","")&amp;IF(AND(H314="Yes",J314=""),"NO DELIVERY METHOD; ","")&amp;IF(N(M314)=0,"NO FOLLOW-UP DATE; ","")&amp;IF(OR(AND(N(M314)&gt;0,TODAY()&gt;N(M314)),AND(N(M314)=0,H314="Yes",N(I314)&gt;0,TODAY()-N(I314)&gt;N('Settings'!$B$3))),"FOLLOW-UP OVERDUE; ","")&amp;IF(AND(N(A314)&gt;0,TODAY()-N(A314)&gt;N('Settings'!$B$4)),"OPEN TOO LONG; ","")&amp;IF(O314="","NOBODY HANDLING; ",""))-2)))</f>
        <v/>
      </c>
    </row>
    <row r="315">
      <c r="A315" s="6" t="n"/>
      <c r="I315" s="6" t="n"/>
      <c r="M315" s="6" t="n"/>
      <c r="N315" s="6" t="n"/>
      <c r="P315" s="8">
        <f>IF(OR(NOT(OR(A315&lt;&gt;"",B315&lt;&gt;"",C315&lt;&gt;"",F315&lt;&gt;"")),N(A315)=0),"",IF(N(N315)&gt;0,N(N315),TODAY())-N(A315))</f>
        <v/>
      </c>
      <c r="Q315">
        <f>IF(OR(NOT(OR(A315&lt;&gt;"",B315&lt;&gt;"",C315&lt;&gt;"",F315&lt;&gt;"")),N(N315)&gt;0),"",IF(IF(N(A315)=0,"NO DATE OBSERVED; ","")&amp;IF(B315="","NO UNIT; ","")&amp;IF(AND(B315&lt;&gt;"",COUNTIF('Units'!$A$2:$A$300,B315)=0),"UNIT NOT ON LIST; ","")&amp;IF(G315="","NO EVIDENCE LINK; ","")&amp;IF(AND(H315="Yes",K315=""),"NOTICE SENT, NO COPY SAVED; ","")&amp;IF(AND(H315="Yes",N(I315)=0),"NOTICE SENT, NO DATE; ","")&amp;IF(AND(H315="Yes",J315=""),"NO DELIVERY METHOD; ","")&amp;IF(N(M315)=0,"NO FOLLOW-UP DATE; ","")&amp;IF(OR(AND(N(M315)&gt;0,TODAY()&gt;N(M315)),AND(N(M315)=0,H315="Yes",N(I315)&gt;0,TODAY()-N(I315)&gt;N('Settings'!$B$3))),"FOLLOW-UP OVERDUE; ","")&amp;IF(AND(N(A315)&gt;0,TODAY()-N(A315)&gt;N('Settings'!$B$4)),"OPEN TOO LONG; ","")&amp;IF(O315="","NOBODY HANDLING; ","")="","",LEFT(IF(N(A315)=0,"NO DATE OBSERVED; ","")&amp;IF(B315="","NO UNIT; ","")&amp;IF(AND(B315&lt;&gt;"",COUNTIF('Units'!$A$2:$A$300,B315)=0),"UNIT NOT ON LIST; ","")&amp;IF(G315="","NO EVIDENCE LINK; ","")&amp;IF(AND(H315="Yes",K315=""),"NOTICE SENT, NO COPY SAVED; ","")&amp;IF(AND(H315="Yes",N(I315)=0),"NOTICE SENT, NO DATE; ","")&amp;IF(AND(H315="Yes",J315=""),"NO DELIVERY METHOD; ","")&amp;IF(N(M315)=0,"NO FOLLOW-UP DATE; ","")&amp;IF(OR(AND(N(M315)&gt;0,TODAY()&gt;N(M315)),AND(N(M315)=0,H315="Yes",N(I315)&gt;0,TODAY()-N(I315)&gt;N('Settings'!$B$3))),"FOLLOW-UP OVERDUE; ","")&amp;IF(AND(N(A315)&gt;0,TODAY()-N(A315)&gt;N('Settings'!$B$4)),"OPEN TOO LONG; ","")&amp;IF(O315="","NOBODY HANDLING; ",""),LEN(IF(N(A315)=0,"NO DATE OBSERVED; ","")&amp;IF(B315="","NO UNIT; ","")&amp;IF(AND(B315&lt;&gt;"",COUNTIF('Units'!$A$2:$A$300,B315)=0),"UNIT NOT ON LIST; ","")&amp;IF(G315="","NO EVIDENCE LINK; ","")&amp;IF(AND(H315="Yes",K315=""),"NOTICE SENT, NO COPY SAVED; ","")&amp;IF(AND(H315="Yes",N(I315)=0),"NOTICE SENT, NO DATE; ","")&amp;IF(AND(H315="Yes",J315=""),"NO DELIVERY METHOD; ","")&amp;IF(N(M315)=0,"NO FOLLOW-UP DATE; ","")&amp;IF(OR(AND(N(M315)&gt;0,TODAY()&gt;N(M315)),AND(N(M315)=0,H315="Yes",N(I315)&gt;0,TODAY()-N(I315)&gt;N('Settings'!$B$3))),"FOLLOW-UP OVERDUE; ","")&amp;IF(AND(N(A315)&gt;0,TODAY()-N(A315)&gt;N('Settings'!$B$4)),"OPEN TOO LONG; ","")&amp;IF(O315="","NOBODY HANDLING; ",""))-2)))</f>
        <v/>
      </c>
    </row>
    <row r="316">
      <c r="A316" s="6" t="n"/>
      <c r="I316" s="6" t="n"/>
      <c r="M316" s="6" t="n"/>
      <c r="N316" s="6" t="n"/>
      <c r="P316" s="8">
        <f>IF(OR(NOT(OR(A316&lt;&gt;"",B316&lt;&gt;"",C316&lt;&gt;"",F316&lt;&gt;"")),N(A316)=0),"",IF(N(N316)&gt;0,N(N316),TODAY())-N(A316))</f>
        <v/>
      </c>
      <c r="Q316">
        <f>IF(OR(NOT(OR(A316&lt;&gt;"",B316&lt;&gt;"",C316&lt;&gt;"",F316&lt;&gt;"")),N(N316)&gt;0),"",IF(IF(N(A316)=0,"NO DATE OBSERVED; ","")&amp;IF(B316="","NO UNIT; ","")&amp;IF(AND(B316&lt;&gt;"",COUNTIF('Units'!$A$2:$A$300,B316)=0),"UNIT NOT ON LIST; ","")&amp;IF(G316="","NO EVIDENCE LINK; ","")&amp;IF(AND(H316="Yes",K316=""),"NOTICE SENT, NO COPY SAVED; ","")&amp;IF(AND(H316="Yes",N(I316)=0),"NOTICE SENT, NO DATE; ","")&amp;IF(AND(H316="Yes",J316=""),"NO DELIVERY METHOD; ","")&amp;IF(N(M316)=0,"NO FOLLOW-UP DATE; ","")&amp;IF(OR(AND(N(M316)&gt;0,TODAY()&gt;N(M316)),AND(N(M316)=0,H316="Yes",N(I316)&gt;0,TODAY()-N(I316)&gt;N('Settings'!$B$3))),"FOLLOW-UP OVERDUE; ","")&amp;IF(AND(N(A316)&gt;0,TODAY()-N(A316)&gt;N('Settings'!$B$4)),"OPEN TOO LONG; ","")&amp;IF(O316="","NOBODY HANDLING; ","")="","",LEFT(IF(N(A316)=0,"NO DATE OBSERVED; ","")&amp;IF(B316="","NO UNIT; ","")&amp;IF(AND(B316&lt;&gt;"",COUNTIF('Units'!$A$2:$A$300,B316)=0),"UNIT NOT ON LIST; ","")&amp;IF(G316="","NO EVIDENCE LINK; ","")&amp;IF(AND(H316="Yes",K316=""),"NOTICE SENT, NO COPY SAVED; ","")&amp;IF(AND(H316="Yes",N(I316)=0),"NOTICE SENT, NO DATE; ","")&amp;IF(AND(H316="Yes",J316=""),"NO DELIVERY METHOD; ","")&amp;IF(N(M316)=0,"NO FOLLOW-UP DATE; ","")&amp;IF(OR(AND(N(M316)&gt;0,TODAY()&gt;N(M316)),AND(N(M316)=0,H316="Yes",N(I316)&gt;0,TODAY()-N(I316)&gt;N('Settings'!$B$3))),"FOLLOW-UP OVERDUE; ","")&amp;IF(AND(N(A316)&gt;0,TODAY()-N(A316)&gt;N('Settings'!$B$4)),"OPEN TOO LONG; ","")&amp;IF(O316="","NOBODY HANDLING; ",""),LEN(IF(N(A316)=0,"NO DATE OBSERVED; ","")&amp;IF(B316="","NO UNIT; ","")&amp;IF(AND(B316&lt;&gt;"",COUNTIF('Units'!$A$2:$A$300,B316)=0),"UNIT NOT ON LIST; ","")&amp;IF(G316="","NO EVIDENCE LINK; ","")&amp;IF(AND(H316="Yes",K316=""),"NOTICE SENT, NO COPY SAVED; ","")&amp;IF(AND(H316="Yes",N(I316)=0),"NOTICE SENT, NO DATE; ","")&amp;IF(AND(H316="Yes",J316=""),"NO DELIVERY METHOD; ","")&amp;IF(N(M316)=0,"NO FOLLOW-UP DATE; ","")&amp;IF(OR(AND(N(M316)&gt;0,TODAY()&gt;N(M316)),AND(N(M316)=0,H316="Yes",N(I316)&gt;0,TODAY()-N(I316)&gt;N('Settings'!$B$3))),"FOLLOW-UP OVERDUE; ","")&amp;IF(AND(N(A316)&gt;0,TODAY()-N(A316)&gt;N('Settings'!$B$4)),"OPEN TOO LONG; ","")&amp;IF(O316="","NOBODY HANDLING; ",""))-2)))</f>
        <v/>
      </c>
    </row>
    <row r="317">
      <c r="A317" s="6" t="n"/>
      <c r="I317" s="6" t="n"/>
      <c r="M317" s="6" t="n"/>
      <c r="N317" s="6" t="n"/>
      <c r="P317" s="8">
        <f>IF(OR(NOT(OR(A317&lt;&gt;"",B317&lt;&gt;"",C317&lt;&gt;"",F317&lt;&gt;"")),N(A317)=0),"",IF(N(N317)&gt;0,N(N317),TODAY())-N(A317))</f>
        <v/>
      </c>
      <c r="Q317">
        <f>IF(OR(NOT(OR(A317&lt;&gt;"",B317&lt;&gt;"",C317&lt;&gt;"",F317&lt;&gt;"")),N(N317)&gt;0),"",IF(IF(N(A317)=0,"NO DATE OBSERVED; ","")&amp;IF(B317="","NO UNIT; ","")&amp;IF(AND(B317&lt;&gt;"",COUNTIF('Units'!$A$2:$A$300,B317)=0),"UNIT NOT ON LIST; ","")&amp;IF(G317="","NO EVIDENCE LINK; ","")&amp;IF(AND(H317="Yes",K317=""),"NOTICE SENT, NO COPY SAVED; ","")&amp;IF(AND(H317="Yes",N(I317)=0),"NOTICE SENT, NO DATE; ","")&amp;IF(AND(H317="Yes",J317=""),"NO DELIVERY METHOD; ","")&amp;IF(N(M317)=0,"NO FOLLOW-UP DATE; ","")&amp;IF(OR(AND(N(M317)&gt;0,TODAY()&gt;N(M317)),AND(N(M317)=0,H317="Yes",N(I317)&gt;0,TODAY()-N(I317)&gt;N('Settings'!$B$3))),"FOLLOW-UP OVERDUE; ","")&amp;IF(AND(N(A317)&gt;0,TODAY()-N(A317)&gt;N('Settings'!$B$4)),"OPEN TOO LONG; ","")&amp;IF(O317="","NOBODY HANDLING; ","")="","",LEFT(IF(N(A317)=0,"NO DATE OBSERVED; ","")&amp;IF(B317="","NO UNIT; ","")&amp;IF(AND(B317&lt;&gt;"",COUNTIF('Units'!$A$2:$A$300,B317)=0),"UNIT NOT ON LIST; ","")&amp;IF(G317="","NO EVIDENCE LINK; ","")&amp;IF(AND(H317="Yes",K317=""),"NOTICE SENT, NO COPY SAVED; ","")&amp;IF(AND(H317="Yes",N(I317)=0),"NOTICE SENT, NO DATE; ","")&amp;IF(AND(H317="Yes",J317=""),"NO DELIVERY METHOD; ","")&amp;IF(N(M317)=0,"NO FOLLOW-UP DATE; ","")&amp;IF(OR(AND(N(M317)&gt;0,TODAY()&gt;N(M317)),AND(N(M317)=0,H317="Yes",N(I317)&gt;0,TODAY()-N(I317)&gt;N('Settings'!$B$3))),"FOLLOW-UP OVERDUE; ","")&amp;IF(AND(N(A317)&gt;0,TODAY()-N(A317)&gt;N('Settings'!$B$4)),"OPEN TOO LONG; ","")&amp;IF(O317="","NOBODY HANDLING; ",""),LEN(IF(N(A317)=0,"NO DATE OBSERVED; ","")&amp;IF(B317="","NO UNIT; ","")&amp;IF(AND(B317&lt;&gt;"",COUNTIF('Units'!$A$2:$A$300,B317)=0),"UNIT NOT ON LIST; ","")&amp;IF(G317="","NO EVIDENCE LINK; ","")&amp;IF(AND(H317="Yes",K317=""),"NOTICE SENT, NO COPY SAVED; ","")&amp;IF(AND(H317="Yes",N(I317)=0),"NOTICE SENT, NO DATE; ","")&amp;IF(AND(H317="Yes",J317=""),"NO DELIVERY METHOD; ","")&amp;IF(N(M317)=0,"NO FOLLOW-UP DATE; ","")&amp;IF(OR(AND(N(M317)&gt;0,TODAY()&gt;N(M317)),AND(N(M317)=0,H317="Yes",N(I317)&gt;0,TODAY()-N(I317)&gt;N('Settings'!$B$3))),"FOLLOW-UP OVERDUE; ","")&amp;IF(AND(N(A317)&gt;0,TODAY()-N(A317)&gt;N('Settings'!$B$4)),"OPEN TOO LONG; ","")&amp;IF(O317="","NOBODY HANDLING; ",""))-2)))</f>
        <v/>
      </c>
    </row>
    <row r="318">
      <c r="A318" s="6" t="n"/>
      <c r="I318" s="6" t="n"/>
      <c r="M318" s="6" t="n"/>
      <c r="N318" s="6" t="n"/>
      <c r="P318" s="8">
        <f>IF(OR(NOT(OR(A318&lt;&gt;"",B318&lt;&gt;"",C318&lt;&gt;"",F318&lt;&gt;"")),N(A318)=0),"",IF(N(N318)&gt;0,N(N318),TODAY())-N(A318))</f>
        <v/>
      </c>
      <c r="Q318">
        <f>IF(OR(NOT(OR(A318&lt;&gt;"",B318&lt;&gt;"",C318&lt;&gt;"",F318&lt;&gt;"")),N(N318)&gt;0),"",IF(IF(N(A318)=0,"NO DATE OBSERVED; ","")&amp;IF(B318="","NO UNIT; ","")&amp;IF(AND(B318&lt;&gt;"",COUNTIF('Units'!$A$2:$A$300,B318)=0),"UNIT NOT ON LIST; ","")&amp;IF(G318="","NO EVIDENCE LINK; ","")&amp;IF(AND(H318="Yes",K318=""),"NOTICE SENT, NO COPY SAVED; ","")&amp;IF(AND(H318="Yes",N(I318)=0),"NOTICE SENT, NO DATE; ","")&amp;IF(AND(H318="Yes",J318=""),"NO DELIVERY METHOD; ","")&amp;IF(N(M318)=0,"NO FOLLOW-UP DATE; ","")&amp;IF(OR(AND(N(M318)&gt;0,TODAY()&gt;N(M318)),AND(N(M318)=0,H318="Yes",N(I318)&gt;0,TODAY()-N(I318)&gt;N('Settings'!$B$3))),"FOLLOW-UP OVERDUE; ","")&amp;IF(AND(N(A318)&gt;0,TODAY()-N(A318)&gt;N('Settings'!$B$4)),"OPEN TOO LONG; ","")&amp;IF(O318="","NOBODY HANDLING; ","")="","",LEFT(IF(N(A318)=0,"NO DATE OBSERVED; ","")&amp;IF(B318="","NO UNIT; ","")&amp;IF(AND(B318&lt;&gt;"",COUNTIF('Units'!$A$2:$A$300,B318)=0),"UNIT NOT ON LIST; ","")&amp;IF(G318="","NO EVIDENCE LINK; ","")&amp;IF(AND(H318="Yes",K318=""),"NOTICE SENT, NO COPY SAVED; ","")&amp;IF(AND(H318="Yes",N(I318)=0),"NOTICE SENT, NO DATE; ","")&amp;IF(AND(H318="Yes",J318=""),"NO DELIVERY METHOD; ","")&amp;IF(N(M318)=0,"NO FOLLOW-UP DATE; ","")&amp;IF(OR(AND(N(M318)&gt;0,TODAY()&gt;N(M318)),AND(N(M318)=0,H318="Yes",N(I318)&gt;0,TODAY()-N(I318)&gt;N('Settings'!$B$3))),"FOLLOW-UP OVERDUE; ","")&amp;IF(AND(N(A318)&gt;0,TODAY()-N(A318)&gt;N('Settings'!$B$4)),"OPEN TOO LONG; ","")&amp;IF(O318="","NOBODY HANDLING; ",""),LEN(IF(N(A318)=0,"NO DATE OBSERVED; ","")&amp;IF(B318="","NO UNIT; ","")&amp;IF(AND(B318&lt;&gt;"",COUNTIF('Units'!$A$2:$A$300,B318)=0),"UNIT NOT ON LIST; ","")&amp;IF(G318="","NO EVIDENCE LINK; ","")&amp;IF(AND(H318="Yes",K318=""),"NOTICE SENT, NO COPY SAVED; ","")&amp;IF(AND(H318="Yes",N(I318)=0),"NOTICE SENT, NO DATE; ","")&amp;IF(AND(H318="Yes",J318=""),"NO DELIVERY METHOD; ","")&amp;IF(N(M318)=0,"NO FOLLOW-UP DATE; ","")&amp;IF(OR(AND(N(M318)&gt;0,TODAY()&gt;N(M318)),AND(N(M318)=0,H318="Yes",N(I318)&gt;0,TODAY()-N(I318)&gt;N('Settings'!$B$3))),"FOLLOW-UP OVERDUE; ","")&amp;IF(AND(N(A318)&gt;0,TODAY()-N(A318)&gt;N('Settings'!$B$4)),"OPEN TOO LONG; ","")&amp;IF(O318="","NOBODY HANDLING; ",""))-2)))</f>
        <v/>
      </c>
    </row>
    <row r="319">
      <c r="A319" s="6" t="n"/>
      <c r="I319" s="6" t="n"/>
      <c r="M319" s="6" t="n"/>
      <c r="N319" s="6" t="n"/>
      <c r="P319" s="8">
        <f>IF(OR(NOT(OR(A319&lt;&gt;"",B319&lt;&gt;"",C319&lt;&gt;"",F319&lt;&gt;"")),N(A319)=0),"",IF(N(N319)&gt;0,N(N319),TODAY())-N(A319))</f>
        <v/>
      </c>
      <c r="Q319">
        <f>IF(OR(NOT(OR(A319&lt;&gt;"",B319&lt;&gt;"",C319&lt;&gt;"",F319&lt;&gt;"")),N(N319)&gt;0),"",IF(IF(N(A319)=0,"NO DATE OBSERVED; ","")&amp;IF(B319="","NO UNIT; ","")&amp;IF(AND(B319&lt;&gt;"",COUNTIF('Units'!$A$2:$A$300,B319)=0),"UNIT NOT ON LIST; ","")&amp;IF(G319="","NO EVIDENCE LINK; ","")&amp;IF(AND(H319="Yes",K319=""),"NOTICE SENT, NO COPY SAVED; ","")&amp;IF(AND(H319="Yes",N(I319)=0),"NOTICE SENT, NO DATE; ","")&amp;IF(AND(H319="Yes",J319=""),"NO DELIVERY METHOD; ","")&amp;IF(N(M319)=0,"NO FOLLOW-UP DATE; ","")&amp;IF(OR(AND(N(M319)&gt;0,TODAY()&gt;N(M319)),AND(N(M319)=0,H319="Yes",N(I319)&gt;0,TODAY()-N(I319)&gt;N('Settings'!$B$3))),"FOLLOW-UP OVERDUE; ","")&amp;IF(AND(N(A319)&gt;0,TODAY()-N(A319)&gt;N('Settings'!$B$4)),"OPEN TOO LONG; ","")&amp;IF(O319="","NOBODY HANDLING; ","")="","",LEFT(IF(N(A319)=0,"NO DATE OBSERVED; ","")&amp;IF(B319="","NO UNIT; ","")&amp;IF(AND(B319&lt;&gt;"",COUNTIF('Units'!$A$2:$A$300,B319)=0),"UNIT NOT ON LIST; ","")&amp;IF(G319="","NO EVIDENCE LINK; ","")&amp;IF(AND(H319="Yes",K319=""),"NOTICE SENT, NO COPY SAVED; ","")&amp;IF(AND(H319="Yes",N(I319)=0),"NOTICE SENT, NO DATE; ","")&amp;IF(AND(H319="Yes",J319=""),"NO DELIVERY METHOD; ","")&amp;IF(N(M319)=0,"NO FOLLOW-UP DATE; ","")&amp;IF(OR(AND(N(M319)&gt;0,TODAY()&gt;N(M319)),AND(N(M319)=0,H319="Yes",N(I319)&gt;0,TODAY()-N(I319)&gt;N('Settings'!$B$3))),"FOLLOW-UP OVERDUE; ","")&amp;IF(AND(N(A319)&gt;0,TODAY()-N(A319)&gt;N('Settings'!$B$4)),"OPEN TOO LONG; ","")&amp;IF(O319="","NOBODY HANDLING; ",""),LEN(IF(N(A319)=0,"NO DATE OBSERVED; ","")&amp;IF(B319="","NO UNIT; ","")&amp;IF(AND(B319&lt;&gt;"",COUNTIF('Units'!$A$2:$A$300,B319)=0),"UNIT NOT ON LIST; ","")&amp;IF(G319="","NO EVIDENCE LINK; ","")&amp;IF(AND(H319="Yes",K319=""),"NOTICE SENT, NO COPY SAVED; ","")&amp;IF(AND(H319="Yes",N(I319)=0),"NOTICE SENT, NO DATE; ","")&amp;IF(AND(H319="Yes",J319=""),"NO DELIVERY METHOD; ","")&amp;IF(N(M319)=0,"NO FOLLOW-UP DATE; ","")&amp;IF(OR(AND(N(M319)&gt;0,TODAY()&gt;N(M319)),AND(N(M319)=0,H319="Yes",N(I319)&gt;0,TODAY()-N(I319)&gt;N('Settings'!$B$3))),"FOLLOW-UP OVERDUE; ","")&amp;IF(AND(N(A319)&gt;0,TODAY()-N(A319)&gt;N('Settings'!$B$4)),"OPEN TOO LONG; ","")&amp;IF(O319="","NOBODY HANDLING; ",""))-2)))</f>
        <v/>
      </c>
    </row>
    <row r="320">
      <c r="A320" s="6" t="n"/>
      <c r="I320" s="6" t="n"/>
      <c r="M320" s="6" t="n"/>
      <c r="N320" s="6" t="n"/>
      <c r="P320" s="8">
        <f>IF(OR(NOT(OR(A320&lt;&gt;"",B320&lt;&gt;"",C320&lt;&gt;"",F320&lt;&gt;"")),N(A320)=0),"",IF(N(N320)&gt;0,N(N320),TODAY())-N(A320))</f>
        <v/>
      </c>
      <c r="Q320">
        <f>IF(OR(NOT(OR(A320&lt;&gt;"",B320&lt;&gt;"",C320&lt;&gt;"",F320&lt;&gt;"")),N(N320)&gt;0),"",IF(IF(N(A320)=0,"NO DATE OBSERVED; ","")&amp;IF(B320="","NO UNIT; ","")&amp;IF(AND(B320&lt;&gt;"",COUNTIF('Units'!$A$2:$A$300,B320)=0),"UNIT NOT ON LIST; ","")&amp;IF(G320="","NO EVIDENCE LINK; ","")&amp;IF(AND(H320="Yes",K320=""),"NOTICE SENT, NO COPY SAVED; ","")&amp;IF(AND(H320="Yes",N(I320)=0),"NOTICE SENT, NO DATE; ","")&amp;IF(AND(H320="Yes",J320=""),"NO DELIVERY METHOD; ","")&amp;IF(N(M320)=0,"NO FOLLOW-UP DATE; ","")&amp;IF(OR(AND(N(M320)&gt;0,TODAY()&gt;N(M320)),AND(N(M320)=0,H320="Yes",N(I320)&gt;0,TODAY()-N(I320)&gt;N('Settings'!$B$3))),"FOLLOW-UP OVERDUE; ","")&amp;IF(AND(N(A320)&gt;0,TODAY()-N(A320)&gt;N('Settings'!$B$4)),"OPEN TOO LONG; ","")&amp;IF(O320="","NOBODY HANDLING; ","")="","",LEFT(IF(N(A320)=0,"NO DATE OBSERVED; ","")&amp;IF(B320="","NO UNIT; ","")&amp;IF(AND(B320&lt;&gt;"",COUNTIF('Units'!$A$2:$A$300,B320)=0),"UNIT NOT ON LIST; ","")&amp;IF(G320="","NO EVIDENCE LINK; ","")&amp;IF(AND(H320="Yes",K320=""),"NOTICE SENT, NO COPY SAVED; ","")&amp;IF(AND(H320="Yes",N(I320)=0),"NOTICE SENT, NO DATE; ","")&amp;IF(AND(H320="Yes",J320=""),"NO DELIVERY METHOD; ","")&amp;IF(N(M320)=0,"NO FOLLOW-UP DATE; ","")&amp;IF(OR(AND(N(M320)&gt;0,TODAY()&gt;N(M320)),AND(N(M320)=0,H320="Yes",N(I320)&gt;0,TODAY()-N(I320)&gt;N('Settings'!$B$3))),"FOLLOW-UP OVERDUE; ","")&amp;IF(AND(N(A320)&gt;0,TODAY()-N(A320)&gt;N('Settings'!$B$4)),"OPEN TOO LONG; ","")&amp;IF(O320="","NOBODY HANDLING; ",""),LEN(IF(N(A320)=0,"NO DATE OBSERVED; ","")&amp;IF(B320="","NO UNIT; ","")&amp;IF(AND(B320&lt;&gt;"",COUNTIF('Units'!$A$2:$A$300,B320)=0),"UNIT NOT ON LIST; ","")&amp;IF(G320="","NO EVIDENCE LINK; ","")&amp;IF(AND(H320="Yes",K320=""),"NOTICE SENT, NO COPY SAVED; ","")&amp;IF(AND(H320="Yes",N(I320)=0),"NOTICE SENT, NO DATE; ","")&amp;IF(AND(H320="Yes",J320=""),"NO DELIVERY METHOD; ","")&amp;IF(N(M320)=0,"NO FOLLOW-UP DATE; ","")&amp;IF(OR(AND(N(M320)&gt;0,TODAY()&gt;N(M320)),AND(N(M320)=0,H320="Yes",N(I320)&gt;0,TODAY()-N(I320)&gt;N('Settings'!$B$3))),"FOLLOW-UP OVERDUE; ","")&amp;IF(AND(N(A320)&gt;0,TODAY()-N(A320)&gt;N('Settings'!$B$4)),"OPEN TOO LONG; ","")&amp;IF(O320="","NOBODY HANDLING; ",""))-2)))</f>
        <v/>
      </c>
    </row>
    <row r="321">
      <c r="A321" s="6" t="n"/>
      <c r="I321" s="6" t="n"/>
      <c r="M321" s="6" t="n"/>
      <c r="N321" s="6" t="n"/>
      <c r="P321" s="8">
        <f>IF(OR(NOT(OR(A321&lt;&gt;"",B321&lt;&gt;"",C321&lt;&gt;"",F321&lt;&gt;"")),N(A321)=0),"",IF(N(N321)&gt;0,N(N321),TODAY())-N(A321))</f>
        <v/>
      </c>
      <c r="Q321">
        <f>IF(OR(NOT(OR(A321&lt;&gt;"",B321&lt;&gt;"",C321&lt;&gt;"",F321&lt;&gt;"")),N(N321)&gt;0),"",IF(IF(N(A321)=0,"NO DATE OBSERVED; ","")&amp;IF(B321="","NO UNIT; ","")&amp;IF(AND(B321&lt;&gt;"",COUNTIF('Units'!$A$2:$A$300,B321)=0),"UNIT NOT ON LIST; ","")&amp;IF(G321="","NO EVIDENCE LINK; ","")&amp;IF(AND(H321="Yes",K321=""),"NOTICE SENT, NO COPY SAVED; ","")&amp;IF(AND(H321="Yes",N(I321)=0),"NOTICE SENT, NO DATE; ","")&amp;IF(AND(H321="Yes",J321=""),"NO DELIVERY METHOD; ","")&amp;IF(N(M321)=0,"NO FOLLOW-UP DATE; ","")&amp;IF(OR(AND(N(M321)&gt;0,TODAY()&gt;N(M321)),AND(N(M321)=0,H321="Yes",N(I321)&gt;0,TODAY()-N(I321)&gt;N('Settings'!$B$3))),"FOLLOW-UP OVERDUE; ","")&amp;IF(AND(N(A321)&gt;0,TODAY()-N(A321)&gt;N('Settings'!$B$4)),"OPEN TOO LONG; ","")&amp;IF(O321="","NOBODY HANDLING; ","")="","",LEFT(IF(N(A321)=0,"NO DATE OBSERVED; ","")&amp;IF(B321="","NO UNIT; ","")&amp;IF(AND(B321&lt;&gt;"",COUNTIF('Units'!$A$2:$A$300,B321)=0),"UNIT NOT ON LIST; ","")&amp;IF(G321="","NO EVIDENCE LINK; ","")&amp;IF(AND(H321="Yes",K321=""),"NOTICE SENT, NO COPY SAVED; ","")&amp;IF(AND(H321="Yes",N(I321)=0),"NOTICE SENT, NO DATE; ","")&amp;IF(AND(H321="Yes",J321=""),"NO DELIVERY METHOD; ","")&amp;IF(N(M321)=0,"NO FOLLOW-UP DATE; ","")&amp;IF(OR(AND(N(M321)&gt;0,TODAY()&gt;N(M321)),AND(N(M321)=0,H321="Yes",N(I321)&gt;0,TODAY()-N(I321)&gt;N('Settings'!$B$3))),"FOLLOW-UP OVERDUE; ","")&amp;IF(AND(N(A321)&gt;0,TODAY()-N(A321)&gt;N('Settings'!$B$4)),"OPEN TOO LONG; ","")&amp;IF(O321="","NOBODY HANDLING; ",""),LEN(IF(N(A321)=0,"NO DATE OBSERVED; ","")&amp;IF(B321="","NO UNIT; ","")&amp;IF(AND(B321&lt;&gt;"",COUNTIF('Units'!$A$2:$A$300,B321)=0),"UNIT NOT ON LIST; ","")&amp;IF(G321="","NO EVIDENCE LINK; ","")&amp;IF(AND(H321="Yes",K321=""),"NOTICE SENT, NO COPY SAVED; ","")&amp;IF(AND(H321="Yes",N(I321)=0),"NOTICE SENT, NO DATE; ","")&amp;IF(AND(H321="Yes",J321=""),"NO DELIVERY METHOD; ","")&amp;IF(N(M321)=0,"NO FOLLOW-UP DATE; ","")&amp;IF(OR(AND(N(M321)&gt;0,TODAY()&gt;N(M321)),AND(N(M321)=0,H321="Yes",N(I321)&gt;0,TODAY()-N(I321)&gt;N('Settings'!$B$3))),"FOLLOW-UP OVERDUE; ","")&amp;IF(AND(N(A321)&gt;0,TODAY()-N(A321)&gt;N('Settings'!$B$4)),"OPEN TOO LONG; ","")&amp;IF(O321="","NOBODY HANDLING; ",""))-2)))</f>
        <v/>
      </c>
    </row>
    <row r="322">
      <c r="A322" s="6" t="n"/>
      <c r="I322" s="6" t="n"/>
      <c r="M322" s="6" t="n"/>
      <c r="N322" s="6" t="n"/>
      <c r="P322" s="8">
        <f>IF(OR(NOT(OR(A322&lt;&gt;"",B322&lt;&gt;"",C322&lt;&gt;"",F322&lt;&gt;"")),N(A322)=0),"",IF(N(N322)&gt;0,N(N322),TODAY())-N(A322))</f>
        <v/>
      </c>
      <c r="Q322">
        <f>IF(OR(NOT(OR(A322&lt;&gt;"",B322&lt;&gt;"",C322&lt;&gt;"",F322&lt;&gt;"")),N(N322)&gt;0),"",IF(IF(N(A322)=0,"NO DATE OBSERVED; ","")&amp;IF(B322="","NO UNIT; ","")&amp;IF(AND(B322&lt;&gt;"",COUNTIF('Units'!$A$2:$A$300,B322)=0),"UNIT NOT ON LIST; ","")&amp;IF(G322="","NO EVIDENCE LINK; ","")&amp;IF(AND(H322="Yes",K322=""),"NOTICE SENT, NO COPY SAVED; ","")&amp;IF(AND(H322="Yes",N(I322)=0),"NOTICE SENT, NO DATE; ","")&amp;IF(AND(H322="Yes",J322=""),"NO DELIVERY METHOD; ","")&amp;IF(N(M322)=0,"NO FOLLOW-UP DATE; ","")&amp;IF(OR(AND(N(M322)&gt;0,TODAY()&gt;N(M322)),AND(N(M322)=0,H322="Yes",N(I322)&gt;0,TODAY()-N(I322)&gt;N('Settings'!$B$3))),"FOLLOW-UP OVERDUE; ","")&amp;IF(AND(N(A322)&gt;0,TODAY()-N(A322)&gt;N('Settings'!$B$4)),"OPEN TOO LONG; ","")&amp;IF(O322="","NOBODY HANDLING; ","")="","",LEFT(IF(N(A322)=0,"NO DATE OBSERVED; ","")&amp;IF(B322="","NO UNIT; ","")&amp;IF(AND(B322&lt;&gt;"",COUNTIF('Units'!$A$2:$A$300,B322)=0),"UNIT NOT ON LIST; ","")&amp;IF(G322="","NO EVIDENCE LINK; ","")&amp;IF(AND(H322="Yes",K322=""),"NOTICE SENT, NO COPY SAVED; ","")&amp;IF(AND(H322="Yes",N(I322)=0),"NOTICE SENT, NO DATE; ","")&amp;IF(AND(H322="Yes",J322=""),"NO DELIVERY METHOD; ","")&amp;IF(N(M322)=0,"NO FOLLOW-UP DATE; ","")&amp;IF(OR(AND(N(M322)&gt;0,TODAY()&gt;N(M322)),AND(N(M322)=0,H322="Yes",N(I322)&gt;0,TODAY()-N(I322)&gt;N('Settings'!$B$3))),"FOLLOW-UP OVERDUE; ","")&amp;IF(AND(N(A322)&gt;0,TODAY()-N(A322)&gt;N('Settings'!$B$4)),"OPEN TOO LONG; ","")&amp;IF(O322="","NOBODY HANDLING; ",""),LEN(IF(N(A322)=0,"NO DATE OBSERVED; ","")&amp;IF(B322="","NO UNIT; ","")&amp;IF(AND(B322&lt;&gt;"",COUNTIF('Units'!$A$2:$A$300,B322)=0),"UNIT NOT ON LIST; ","")&amp;IF(G322="","NO EVIDENCE LINK; ","")&amp;IF(AND(H322="Yes",K322=""),"NOTICE SENT, NO COPY SAVED; ","")&amp;IF(AND(H322="Yes",N(I322)=0),"NOTICE SENT, NO DATE; ","")&amp;IF(AND(H322="Yes",J322=""),"NO DELIVERY METHOD; ","")&amp;IF(N(M322)=0,"NO FOLLOW-UP DATE; ","")&amp;IF(OR(AND(N(M322)&gt;0,TODAY()&gt;N(M322)),AND(N(M322)=0,H322="Yes",N(I322)&gt;0,TODAY()-N(I322)&gt;N('Settings'!$B$3))),"FOLLOW-UP OVERDUE; ","")&amp;IF(AND(N(A322)&gt;0,TODAY()-N(A322)&gt;N('Settings'!$B$4)),"OPEN TOO LONG; ","")&amp;IF(O322="","NOBODY HANDLING; ",""))-2)))</f>
        <v/>
      </c>
    </row>
    <row r="323">
      <c r="A323" s="6" t="n"/>
      <c r="I323" s="6" t="n"/>
      <c r="M323" s="6" t="n"/>
      <c r="N323" s="6" t="n"/>
      <c r="P323" s="8">
        <f>IF(OR(NOT(OR(A323&lt;&gt;"",B323&lt;&gt;"",C323&lt;&gt;"",F323&lt;&gt;"")),N(A323)=0),"",IF(N(N323)&gt;0,N(N323),TODAY())-N(A323))</f>
        <v/>
      </c>
      <c r="Q323">
        <f>IF(OR(NOT(OR(A323&lt;&gt;"",B323&lt;&gt;"",C323&lt;&gt;"",F323&lt;&gt;"")),N(N323)&gt;0),"",IF(IF(N(A323)=0,"NO DATE OBSERVED; ","")&amp;IF(B323="","NO UNIT; ","")&amp;IF(AND(B323&lt;&gt;"",COUNTIF('Units'!$A$2:$A$300,B323)=0),"UNIT NOT ON LIST; ","")&amp;IF(G323="","NO EVIDENCE LINK; ","")&amp;IF(AND(H323="Yes",K323=""),"NOTICE SENT, NO COPY SAVED; ","")&amp;IF(AND(H323="Yes",N(I323)=0),"NOTICE SENT, NO DATE; ","")&amp;IF(AND(H323="Yes",J323=""),"NO DELIVERY METHOD; ","")&amp;IF(N(M323)=0,"NO FOLLOW-UP DATE; ","")&amp;IF(OR(AND(N(M323)&gt;0,TODAY()&gt;N(M323)),AND(N(M323)=0,H323="Yes",N(I323)&gt;0,TODAY()-N(I323)&gt;N('Settings'!$B$3))),"FOLLOW-UP OVERDUE; ","")&amp;IF(AND(N(A323)&gt;0,TODAY()-N(A323)&gt;N('Settings'!$B$4)),"OPEN TOO LONG; ","")&amp;IF(O323="","NOBODY HANDLING; ","")="","",LEFT(IF(N(A323)=0,"NO DATE OBSERVED; ","")&amp;IF(B323="","NO UNIT; ","")&amp;IF(AND(B323&lt;&gt;"",COUNTIF('Units'!$A$2:$A$300,B323)=0),"UNIT NOT ON LIST; ","")&amp;IF(G323="","NO EVIDENCE LINK; ","")&amp;IF(AND(H323="Yes",K323=""),"NOTICE SENT, NO COPY SAVED; ","")&amp;IF(AND(H323="Yes",N(I323)=0),"NOTICE SENT, NO DATE; ","")&amp;IF(AND(H323="Yes",J323=""),"NO DELIVERY METHOD; ","")&amp;IF(N(M323)=0,"NO FOLLOW-UP DATE; ","")&amp;IF(OR(AND(N(M323)&gt;0,TODAY()&gt;N(M323)),AND(N(M323)=0,H323="Yes",N(I323)&gt;0,TODAY()-N(I323)&gt;N('Settings'!$B$3))),"FOLLOW-UP OVERDUE; ","")&amp;IF(AND(N(A323)&gt;0,TODAY()-N(A323)&gt;N('Settings'!$B$4)),"OPEN TOO LONG; ","")&amp;IF(O323="","NOBODY HANDLING; ",""),LEN(IF(N(A323)=0,"NO DATE OBSERVED; ","")&amp;IF(B323="","NO UNIT; ","")&amp;IF(AND(B323&lt;&gt;"",COUNTIF('Units'!$A$2:$A$300,B323)=0),"UNIT NOT ON LIST; ","")&amp;IF(G323="","NO EVIDENCE LINK; ","")&amp;IF(AND(H323="Yes",K323=""),"NOTICE SENT, NO COPY SAVED; ","")&amp;IF(AND(H323="Yes",N(I323)=0),"NOTICE SENT, NO DATE; ","")&amp;IF(AND(H323="Yes",J323=""),"NO DELIVERY METHOD; ","")&amp;IF(N(M323)=0,"NO FOLLOW-UP DATE; ","")&amp;IF(OR(AND(N(M323)&gt;0,TODAY()&gt;N(M323)),AND(N(M323)=0,H323="Yes",N(I323)&gt;0,TODAY()-N(I323)&gt;N('Settings'!$B$3))),"FOLLOW-UP OVERDUE; ","")&amp;IF(AND(N(A323)&gt;0,TODAY()-N(A323)&gt;N('Settings'!$B$4)),"OPEN TOO LONG; ","")&amp;IF(O323="","NOBODY HANDLING; ",""))-2)))</f>
        <v/>
      </c>
    </row>
    <row r="324">
      <c r="A324" s="6" t="n"/>
      <c r="I324" s="6" t="n"/>
      <c r="M324" s="6" t="n"/>
      <c r="N324" s="6" t="n"/>
      <c r="P324" s="8">
        <f>IF(OR(NOT(OR(A324&lt;&gt;"",B324&lt;&gt;"",C324&lt;&gt;"",F324&lt;&gt;"")),N(A324)=0),"",IF(N(N324)&gt;0,N(N324),TODAY())-N(A324))</f>
        <v/>
      </c>
      <c r="Q324">
        <f>IF(OR(NOT(OR(A324&lt;&gt;"",B324&lt;&gt;"",C324&lt;&gt;"",F324&lt;&gt;"")),N(N324)&gt;0),"",IF(IF(N(A324)=0,"NO DATE OBSERVED; ","")&amp;IF(B324="","NO UNIT; ","")&amp;IF(AND(B324&lt;&gt;"",COUNTIF('Units'!$A$2:$A$300,B324)=0),"UNIT NOT ON LIST; ","")&amp;IF(G324="","NO EVIDENCE LINK; ","")&amp;IF(AND(H324="Yes",K324=""),"NOTICE SENT, NO COPY SAVED; ","")&amp;IF(AND(H324="Yes",N(I324)=0),"NOTICE SENT, NO DATE; ","")&amp;IF(AND(H324="Yes",J324=""),"NO DELIVERY METHOD; ","")&amp;IF(N(M324)=0,"NO FOLLOW-UP DATE; ","")&amp;IF(OR(AND(N(M324)&gt;0,TODAY()&gt;N(M324)),AND(N(M324)=0,H324="Yes",N(I324)&gt;0,TODAY()-N(I324)&gt;N('Settings'!$B$3))),"FOLLOW-UP OVERDUE; ","")&amp;IF(AND(N(A324)&gt;0,TODAY()-N(A324)&gt;N('Settings'!$B$4)),"OPEN TOO LONG; ","")&amp;IF(O324="","NOBODY HANDLING; ","")="","",LEFT(IF(N(A324)=0,"NO DATE OBSERVED; ","")&amp;IF(B324="","NO UNIT; ","")&amp;IF(AND(B324&lt;&gt;"",COUNTIF('Units'!$A$2:$A$300,B324)=0),"UNIT NOT ON LIST; ","")&amp;IF(G324="","NO EVIDENCE LINK; ","")&amp;IF(AND(H324="Yes",K324=""),"NOTICE SENT, NO COPY SAVED; ","")&amp;IF(AND(H324="Yes",N(I324)=0),"NOTICE SENT, NO DATE; ","")&amp;IF(AND(H324="Yes",J324=""),"NO DELIVERY METHOD; ","")&amp;IF(N(M324)=0,"NO FOLLOW-UP DATE; ","")&amp;IF(OR(AND(N(M324)&gt;0,TODAY()&gt;N(M324)),AND(N(M324)=0,H324="Yes",N(I324)&gt;0,TODAY()-N(I324)&gt;N('Settings'!$B$3))),"FOLLOW-UP OVERDUE; ","")&amp;IF(AND(N(A324)&gt;0,TODAY()-N(A324)&gt;N('Settings'!$B$4)),"OPEN TOO LONG; ","")&amp;IF(O324="","NOBODY HANDLING; ",""),LEN(IF(N(A324)=0,"NO DATE OBSERVED; ","")&amp;IF(B324="","NO UNIT; ","")&amp;IF(AND(B324&lt;&gt;"",COUNTIF('Units'!$A$2:$A$300,B324)=0),"UNIT NOT ON LIST; ","")&amp;IF(G324="","NO EVIDENCE LINK; ","")&amp;IF(AND(H324="Yes",K324=""),"NOTICE SENT, NO COPY SAVED; ","")&amp;IF(AND(H324="Yes",N(I324)=0),"NOTICE SENT, NO DATE; ","")&amp;IF(AND(H324="Yes",J324=""),"NO DELIVERY METHOD; ","")&amp;IF(N(M324)=0,"NO FOLLOW-UP DATE; ","")&amp;IF(OR(AND(N(M324)&gt;0,TODAY()&gt;N(M324)),AND(N(M324)=0,H324="Yes",N(I324)&gt;0,TODAY()-N(I324)&gt;N('Settings'!$B$3))),"FOLLOW-UP OVERDUE; ","")&amp;IF(AND(N(A324)&gt;0,TODAY()-N(A324)&gt;N('Settings'!$B$4)),"OPEN TOO LONG; ","")&amp;IF(O324="","NOBODY HANDLING; ",""))-2)))</f>
        <v/>
      </c>
    </row>
    <row r="325">
      <c r="A325" s="6" t="n"/>
      <c r="I325" s="6" t="n"/>
      <c r="M325" s="6" t="n"/>
      <c r="N325" s="6" t="n"/>
      <c r="P325" s="8">
        <f>IF(OR(NOT(OR(A325&lt;&gt;"",B325&lt;&gt;"",C325&lt;&gt;"",F325&lt;&gt;"")),N(A325)=0),"",IF(N(N325)&gt;0,N(N325),TODAY())-N(A325))</f>
        <v/>
      </c>
      <c r="Q325">
        <f>IF(OR(NOT(OR(A325&lt;&gt;"",B325&lt;&gt;"",C325&lt;&gt;"",F325&lt;&gt;"")),N(N325)&gt;0),"",IF(IF(N(A325)=0,"NO DATE OBSERVED; ","")&amp;IF(B325="","NO UNIT; ","")&amp;IF(AND(B325&lt;&gt;"",COUNTIF('Units'!$A$2:$A$300,B325)=0),"UNIT NOT ON LIST; ","")&amp;IF(G325="","NO EVIDENCE LINK; ","")&amp;IF(AND(H325="Yes",K325=""),"NOTICE SENT, NO COPY SAVED; ","")&amp;IF(AND(H325="Yes",N(I325)=0),"NOTICE SENT, NO DATE; ","")&amp;IF(AND(H325="Yes",J325=""),"NO DELIVERY METHOD; ","")&amp;IF(N(M325)=0,"NO FOLLOW-UP DATE; ","")&amp;IF(OR(AND(N(M325)&gt;0,TODAY()&gt;N(M325)),AND(N(M325)=0,H325="Yes",N(I325)&gt;0,TODAY()-N(I325)&gt;N('Settings'!$B$3))),"FOLLOW-UP OVERDUE; ","")&amp;IF(AND(N(A325)&gt;0,TODAY()-N(A325)&gt;N('Settings'!$B$4)),"OPEN TOO LONG; ","")&amp;IF(O325="","NOBODY HANDLING; ","")="","",LEFT(IF(N(A325)=0,"NO DATE OBSERVED; ","")&amp;IF(B325="","NO UNIT; ","")&amp;IF(AND(B325&lt;&gt;"",COUNTIF('Units'!$A$2:$A$300,B325)=0),"UNIT NOT ON LIST; ","")&amp;IF(G325="","NO EVIDENCE LINK; ","")&amp;IF(AND(H325="Yes",K325=""),"NOTICE SENT, NO COPY SAVED; ","")&amp;IF(AND(H325="Yes",N(I325)=0),"NOTICE SENT, NO DATE; ","")&amp;IF(AND(H325="Yes",J325=""),"NO DELIVERY METHOD; ","")&amp;IF(N(M325)=0,"NO FOLLOW-UP DATE; ","")&amp;IF(OR(AND(N(M325)&gt;0,TODAY()&gt;N(M325)),AND(N(M325)=0,H325="Yes",N(I325)&gt;0,TODAY()-N(I325)&gt;N('Settings'!$B$3))),"FOLLOW-UP OVERDUE; ","")&amp;IF(AND(N(A325)&gt;0,TODAY()-N(A325)&gt;N('Settings'!$B$4)),"OPEN TOO LONG; ","")&amp;IF(O325="","NOBODY HANDLING; ",""),LEN(IF(N(A325)=0,"NO DATE OBSERVED; ","")&amp;IF(B325="","NO UNIT; ","")&amp;IF(AND(B325&lt;&gt;"",COUNTIF('Units'!$A$2:$A$300,B325)=0),"UNIT NOT ON LIST; ","")&amp;IF(G325="","NO EVIDENCE LINK; ","")&amp;IF(AND(H325="Yes",K325=""),"NOTICE SENT, NO COPY SAVED; ","")&amp;IF(AND(H325="Yes",N(I325)=0),"NOTICE SENT, NO DATE; ","")&amp;IF(AND(H325="Yes",J325=""),"NO DELIVERY METHOD; ","")&amp;IF(N(M325)=0,"NO FOLLOW-UP DATE; ","")&amp;IF(OR(AND(N(M325)&gt;0,TODAY()&gt;N(M325)),AND(N(M325)=0,H325="Yes",N(I325)&gt;0,TODAY()-N(I325)&gt;N('Settings'!$B$3))),"FOLLOW-UP OVERDUE; ","")&amp;IF(AND(N(A325)&gt;0,TODAY()-N(A325)&gt;N('Settings'!$B$4)),"OPEN TOO LONG; ","")&amp;IF(O325="","NOBODY HANDLING; ",""))-2)))</f>
        <v/>
      </c>
    </row>
    <row r="326">
      <c r="A326" s="6" t="n"/>
      <c r="I326" s="6" t="n"/>
      <c r="M326" s="6" t="n"/>
      <c r="N326" s="6" t="n"/>
      <c r="P326" s="8">
        <f>IF(OR(NOT(OR(A326&lt;&gt;"",B326&lt;&gt;"",C326&lt;&gt;"",F326&lt;&gt;"")),N(A326)=0),"",IF(N(N326)&gt;0,N(N326),TODAY())-N(A326))</f>
        <v/>
      </c>
      <c r="Q326">
        <f>IF(OR(NOT(OR(A326&lt;&gt;"",B326&lt;&gt;"",C326&lt;&gt;"",F326&lt;&gt;"")),N(N326)&gt;0),"",IF(IF(N(A326)=0,"NO DATE OBSERVED; ","")&amp;IF(B326="","NO UNIT; ","")&amp;IF(AND(B326&lt;&gt;"",COUNTIF('Units'!$A$2:$A$300,B326)=0),"UNIT NOT ON LIST; ","")&amp;IF(G326="","NO EVIDENCE LINK; ","")&amp;IF(AND(H326="Yes",K326=""),"NOTICE SENT, NO COPY SAVED; ","")&amp;IF(AND(H326="Yes",N(I326)=0),"NOTICE SENT, NO DATE; ","")&amp;IF(AND(H326="Yes",J326=""),"NO DELIVERY METHOD; ","")&amp;IF(N(M326)=0,"NO FOLLOW-UP DATE; ","")&amp;IF(OR(AND(N(M326)&gt;0,TODAY()&gt;N(M326)),AND(N(M326)=0,H326="Yes",N(I326)&gt;0,TODAY()-N(I326)&gt;N('Settings'!$B$3))),"FOLLOW-UP OVERDUE; ","")&amp;IF(AND(N(A326)&gt;0,TODAY()-N(A326)&gt;N('Settings'!$B$4)),"OPEN TOO LONG; ","")&amp;IF(O326="","NOBODY HANDLING; ","")="","",LEFT(IF(N(A326)=0,"NO DATE OBSERVED; ","")&amp;IF(B326="","NO UNIT; ","")&amp;IF(AND(B326&lt;&gt;"",COUNTIF('Units'!$A$2:$A$300,B326)=0),"UNIT NOT ON LIST; ","")&amp;IF(G326="","NO EVIDENCE LINK; ","")&amp;IF(AND(H326="Yes",K326=""),"NOTICE SENT, NO COPY SAVED; ","")&amp;IF(AND(H326="Yes",N(I326)=0),"NOTICE SENT, NO DATE; ","")&amp;IF(AND(H326="Yes",J326=""),"NO DELIVERY METHOD; ","")&amp;IF(N(M326)=0,"NO FOLLOW-UP DATE; ","")&amp;IF(OR(AND(N(M326)&gt;0,TODAY()&gt;N(M326)),AND(N(M326)=0,H326="Yes",N(I326)&gt;0,TODAY()-N(I326)&gt;N('Settings'!$B$3))),"FOLLOW-UP OVERDUE; ","")&amp;IF(AND(N(A326)&gt;0,TODAY()-N(A326)&gt;N('Settings'!$B$4)),"OPEN TOO LONG; ","")&amp;IF(O326="","NOBODY HANDLING; ",""),LEN(IF(N(A326)=0,"NO DATE OBSERVED; ","")&amp;IF(B326="","NO UNIT; ","")&amp;IF(AND(B326&lt;&gt;"",COUNTIF('Units'!$A$2:$A$300,B326)=0),"UNIT NOT ON LIST; ","")&amp;IF(G326="","NO EVIDENCE LINK; ","")&amp;IF(AND(H326="Yes",K326=""),"NOTICE SENT, NO COPY SAVED; ","")&amp;IF(AND(H326="Yes",N(I326)=0),"NOTICE SENT, NO DATE; ","")&amp;IF(AND(H326="Yes",J326=""),"NO DELIVERY METHOD; ","")&amp;IF(N(M326)=0,"NO FOLLOW-UP DATE; ","")&amp;IF(OR(AND(N(M326)&gt;0,TODAY()&gt;N(M326)),AND(N(M326)=0,H326="Yes",N(I326)&gt;0,TODAY()-N(I326)&gt;N('Settings'!$B$3))),"FOLLOW-UP OVERDUE; ","")&amp;IF(AND(N(A326)&gt;0,TODAY()-N(A326)&gt;N('Settings'!$B$4)),"OPEN TOO LONG; ","")&amp;IF(O326="","NOBODY HANDLING; ",""))-2)))</f>
        <v/>
      </c>
    </row>
    <row r="327">
      <c r="A327" s="6" t="n"/>
      <c r="I327" s="6" t="n"/>
      <c r="M327" s="6" t="n"/>
      <c r="N327" s="6" t="n"/>
      <c r="P327" s="8">
        <f>IF(OR(NOT(OR(A327&lt;&gt;"",B327&lt;&gt;"",C327&lt;&gt;"",F327&lt;&gt;"")),N(A327)=0),"",IF(N(N327)&gt;0,N(N327),TODAY())-N(A327))</f>
        <v/>
      </c>
      <c r="Q327">
        <f>IF(OR(NOT(OR(A327&lt;&gt;"",B327&lt;&gt;"",C327&lt;&gt;"",F327&lt;&gt;"")),N(N327)&gt;0),"",IF(IF(N(A327)=0,"NO DATE OBSERVED; ","")&amp;IF(B327="","NO UNIT; ","")&amp;IF(AND(B327&lt;&gt;"",COUNTIF('Units'!$A$2:$A$300,B327)=0),"UNIT NOT ON LIST; ","")&amp;IF(G327="","NO EVIDENCE LINK; ","")&amp;IF(AND(H327="Yes",K327=""),"NOTICE SENT, NO COPY SAVED; ","")&amp;IF(AND(H327="Yes",N(I327)=0),"NOTICE SENT, NO DATE; ","")&amp;IF(AND(H327="Yes",J327=""),"NO DELIVERY METHOD; ","")&amp;IF(N(M327)=0,"NO FOLLOW-UP DATE; ","")&amp;IF(OR(AND(N(M327)&gt;0,TODAY()&gt;N(M327)),AND(N(M327)=0,H327="Yes",N(I327)&gt;0,TODAY()-N(I327)&gt;N('Settings'!$B$3))),"FOLLOW-UP OVERDUE; ","")&amp;IF(AND(N(A327)&gt;0,TODAY()-N(A327)&gt;N('Settings'!$B$4)),"OPEN TOO LONG; ","")&amp;IF(O327="","NOBODY HANDLING; ","")="","",LEFT(IF(N(A327)=0,"NO DATE OBSERVED; ","")&amp;IF(B327="","NO UNIT; ","")&amp;IF(AND(B327&lt;&gt;"",COUNTIF('Units'!$A$2:$A$300,B327)=0),"UNIT NOT ON LIST; ","")&amp;IF(G327="","NO EVIDENCE LINK; ","")&amp;IF(AND(H327="Yes",K327=""),"NOTICE SENT, NO COPY SAVED; ","")&amp;IF(AND(H327="Yes",N(I327)=0),"NOTICE SENT, NO DATE; ","")&amp;IF(AND(H327="Yes",J327=""),"NO DELIVERY METHOD; ","")&amp;IF(N(M327)=0,"NO FOLLOW-UP DATE; ","")&amp;IF(OR(AND(N(M327)&gt;0,TODAY()&gt;N(M327)),AND(N(M327)=0,H327="Yes",N(I327)&gt;0,TODAY()-N(I327)&gt;N('Settings'!$B$3))),"FOLLOW-UP OVERDUE; ","")&amp;IF(AND(N(A327)&gt;0,TODAY()-N(A327)&gt;N('Settings'!$B$4)),"OPEN TOO LONG; ","")&amp;IF(O327="","NOBODY HANDLING; ",""),LEN(IF(N(A327)=0,"NO DATE OBSERVED; ","")&amp;IF(B327="","NO UNIT; ","")&amp;IF(AND(B327&lt;&gt;"",COUNTIF('Units'!$A$2:$A$300,B327)=0),"UNIT NOT ON LIST; ","")&amp;IF(G327="","NO EVIDENCE LINK; ","")&amp;IF(AND(H327="Yes",K327=""),"NOTICE SENT, NO COPY SAVED; ","")&amp;IF(AND(H327="Yes",N(I327)=0),"NOTICE SENT, NO DATE; ","")&amp;IF(AND(H327="Yes",J327=""),"NO DELIVERY METHOD; ","")&amp;IF(N(M327)=0,"NO FOLLOW-UP DATE; ","")&amp;IF(OR(AND(N(M327)&gt;0,TODAY()&gt;N(M327)),AND(N(M327)=0,H327="Yes",N(I327)&gt;0,TODAY()-N(I327)&gt;N('Settings'!$B$3))),"FOLLOW-UP OVERDUE; ","")&amp;IF(AND(N(A327)&gt;0,TODAY()-N(A327)&gt;N('Settings'!$B$4)),"OPEN TOO LONG; ","")&amp;IF(O327="","NOBODY HANDLING; ",""))-2)))</f>
        <v/>
      </c>
    </row>
    <row r="328">
      <c r="A328" s="6" t="n"/>
      <c r="I328" s="6" t="n"/>
      <c r="M328" s="6" t="n"/>
      <c r="N328" s="6" t="n"/>
      <c r="P328" s="8">
        <f>IF(OR(NOT(OR(A328&lt;&gt;"",B328&lt;&gt;"",C328&lt;&gt;"",F328&lt;&gt;"")),N(A328)=0),"",IF(N(N328)&gt;0,N(N328),TODAY())-N(A328))</f>
        <v/>
      </c>
      <c r="Q328">
        <f>IF(OR(NOT(OR(A328&lt;&gt;"",B328&lt;&gt;"",C328&lt;&gt;"",F328&lt;&gt;"")),N(N328)&gt;0),"",IF(IF(N(A328)=0,"NO DATE OBSERVED; ","")&amp;IF(B328="","NO UNIT; ","")&amp;IF(AND(B328&lt;&gt;"",COUNTIF('Units'!$A$2:$A$300,B328)=0),"UNIT NOT ON LIST; ","")&amp;IF(G328="","NO EVIDENCE LINK; ","")&amp;IF(AND(H328="Yes",K328=""),"NOTICE SENT, NO COPY SAVED; ","")&amp;IF(AND(H328="Yes",N(I328)=0),"NOTICE SENT, NO DATE; ","")&amp;IF(AND(H328="Yes",J328=""),"NO DELIVERY METHOD; ","")&amp;IF(N(M328)=0,"NO FOLLOW-UP DATE; ","")&amp;IF(OR(AND(N(M328)&gt;0,TODAY()&gt;N(M328)),AND(N(M328)=0,H328="Yes",N(I328)&gt;0,TODAY()-N(I328)&gt;N('Settings'!$B$3))),"FOLLOW-UP OVERDUE; ","")&amp;IF(AND(N(A328)&gt;0,TODAY()-N(A328)&gt;N('Settings'!$B$4)),"OPEN TOO LONG; ","")&amp;IF(O328="","NOBODY HANDLING; ","")="","",LEFT(IF(N(A328)=0,"NO DATE OBSERVED; ","")&amp;IF(B328="","NO UNIT; ","")&amp;IF(AND(B328&lt;&gt;"",COUNTIF('Units'!$A$2:$A$300,B328)=0),"UNIT NOT ON LIST; ","")&amp;IF(G328="","NO EVIDENCE LINK; ","")&amp;IF(AND(H328="Yes",K328=""),"NOTICE SENT, NO COPY SAVED; ","")&amp;IF(AND(H328="Yes",N(I328)=0),"NOTICE SENT, NO DATE; ","")&amp;IF(AND(H328="Yes",J328=""),"NO DELIVERY METHOD; ","")&amp;IF(N(M328)=0,"NO FOLLOW-UP DATE; ","")&amp;IF(OR(AND(N(M328)&gt;0,TODAY()&gt;N(M328)),AND(N(M328)=0,H328="Yes",N(I328)&gt;0,TODAY()-N(I328)&gt;N('Settings'!$B$3))),"FOLLOW-UP OVERDUE; ","")&amp;IF(AND(N(A328)&gt;0,TODAY()-N(A328)&gt;N('Settings'!$B$4)),"OPEN TOO LONG; ","")&amp;IF(O328="","NOBODY HANDLING; ",""),LEN(IF(N(A328)=0,"NO DATE OBSERVED; ","")&amp;IF(B328="","NO UNIT; ","")&amp;IF(AND(B328&lt;&gt;"",COUNTIF('Units'!$A$2:$A$300,B328)=0),"UNIT NOT ON LIST; ","")&amp;IF(G328="","NO EVIDENCE LINK; ","")&amp;IF(AND(H328="Yes",K328=""),"NOTICE SENT, NO COPY SAVED; ","")&amp;IF(AND(H328="Yes",N(I328)=0),"NOTICE SENT, NO DATE; ","")&amp;IF(AND(H328="Yes",J328=""),"NO DELIVERY METHOD; ","")&amp;IF(N(M328)=0,"NO FOLLOW-UP DATE; ","")&amp;IF(OR(AND(N(M328)&gt;0,TODAY()&gt;N(M328)),AND(N(M328)=0,H328="Yes",N(I328)&gt;0,TODAY()-N(I328)&gt;N('Settings'!$B$3))),"FOLLOW-UP OVERDUE; ","")&amp;IF(AND(N(A328)&gt;0,TODAY()-N(A328)&gt;N('Settings'!$B$4)),"OPEN TOO LONG; ","")&amp;IF(O328="","NOBODY HANDLING; ",""))-2)))</f>
        <v/>
      </c>
    </row>
    <row r="329">
      <c r="A329" s="6" t="n"/>
      <c r="I329" s="6" t="n"/>
      <c r="M329" s="6" t="n"/>
      <c r="N329" s="6" t="n"/>
      <c r="P329" s="8">
        <f>IF(OR(NOT(OR(A329&lt;&gt;"",B329&lt;&gt;"",C329&lt;&gt;"",F329&lt;&gt;"")),N(A329)=0),"",IF(N(N329)&gt;0,N(N329),TODAY())-N(A329))</f>
        <v/>
      </c>
      <c r="Q329">
        <f>IF(OR(NOT(OR(A329&lt;&gt;"",B329&lt;&gt;"",C329&lt;&gt;"",F329&lt;&gt;"")),N(N329)&gt;0),"",IF(IF(N(A329)=0,"NO DATE OBSERVED; ","")&amp;IF(B329="","NO UNIT; ","")&amp;IF(AND(B329&lt;&gt;"",COUNTIF('Units'!$A$2:$A$300,B329)=0),"UNIT NOT ON LIST; ","")&amp;IF(G329="","NO EVIDENCE LINK; ","")&amp;IF(AND(H329="Yes",K329=""),"NOTICE SENT, NO COPY SAVED; ","")&amp;IF(AND(H329="Yes",N(I329)=0),"NOTICE SENT, NO DATE; ","")&amp;IF(AND(H329="Yes",J329=""),"NO DELIVERY METHOD; ","")&amp;IF(N(M329)=0,"NO FOLLOW-UP DATE; ","")&amp;IF(OR(AND(N(M329)&gt;0,TODAY()&gt;N(M329)),AND(N(M329)=0,H329="Yes",N(I329)&gt;0,TODAY()-N(I329)&gt;N('Settings'!$B$3))),"FOLLOW-UP OVERDUE; ","")&amp;IF(AND(N(A329)&gt;0,TODAY()-N(A329)&gt;N('Settings'!$B$4)),"OPEN TOO LONG; ","")&amp;IF(O329="","NOBODY HANDLING; ","")="","",LEFT(IF(N(A329)=0,"NO DATE OBSERVED; ","")&amp;IF(B329="","NO UNIT; ","")&amp;IF(AND(B329&lt;&gt;"",COUNTIF('Units'!$A$2:$A$300,B329)=0),"UNIT NOT ON LIST; ","")&amp;IF(G329="","NO EVIDENCE LINK; ","")&amp;IF(AND(H329="Yes",K329=""),"NOTICE SENT, NO COPY SAVED; ","")&amp;IF(AND(H329="Yes",N(I329)=0),"NOTICE SENT, NO DATE; ","")&amp;IF(AND(H329="Yes",J329=""),"NO DELIVERY METHOD; ","")&amp;IF(N(M329)=0,"NO FOLLOW-UP DATE; ","")&amp;IF(OR(AND(N(M329)&gt;0,TODAY()&gt;N(M329)),AND(N(M329)=0,H329="Yes",N(I329)&gt;0,TODAY()-N(I329)&gt;N('Settings'!$B$3))),"FOLLOW-UP OVERDUE; ","")&amp;IF(AND(N(A329)&gt;0,TODAY()-N(A329)&gt;N('Settings'!$B$4)),"OPEN TOO LONG; ","")&amp;IF(O329="","NOBODY HANDLING; ",""),LEN(IF(N(A329)=0,"NO DATE OBSERVED; ","")&amp;IF(B329="","NO UNIT; ","")&amp;IF(AND(B329&lt;&gt;"",COUNTIF('Units'!$A$2:$A$300,B329)=0),"UNIT NOT ON LIST; ","")&amp;IF(G329="","NO EVIDENCE LINK; ","")&amp;IF(AND(H329="Yes",K329=""),"NOTICE SENT, NO COPY SAVED; ","")&amp;IF(AND(H329="Yes",N(I329)=0),"NOTICE SENT, NO DATE; ","")&amp;IF(AND(H329="Yes",J329=""),"NO DELIVERY METHOD; ","")&amp;IF(N(M329)=0,"NO FOLLOW-UP DATE; ","")&amp;IF(OR(AND(N(M329)&gt;0,TODAY()&gt;N(M329)),AND(N(M329)=0,H329="Yes",N(I329)&gt;0,TODAY()-N(I329)&gt;N('Settings'!$B$3))),"FOLLOW-UP OVERDUE; ","")&amp;IF(AND(N(A329)&gt;0,TODAY()-N(A329)&gt;N('Settings'!$B$4)),"OPEN TOO LONG; ","")&amp;IF(O329="","NOBODY HANDLING; ",""))-2)))</f>
        <v/>
      </c>
    </row>
    <row r="330">
      <c r="A330" s="6" t="n"/>
      <c r="I330" s="6" t="n"/>
      <c r="M330" s="6" t="n"/>
      <c r="N330" s="6" t="n"/>
      <c r="P330" s="8">
        <f>IF(OR(NOT(OR(A330&lt;&gt;"",B330&lt;&gt;"",C330&lt;&gt;"",F330&lt;&gt;"")),N(A330)=0),"",IF(N(N330)&gt;0,N(N330),TODAY())-N(A330))</f>
        <v/>
      </c>
      <c r="Q330">
        <f>IF(OR(NOT(OR(A330&lt;&gt;"",B330&lt;&gt;"",C330&lt;&gt;"",F330&lt;&gt;"")),N(N330)&gt;0),"",IF(IF(N(A330)=0,"NO DATE OBSERVED; ","")&amp;IF(B330="","NO UNIT; ","")&amp;IF(AND(B330&lt;&gt;"",COUNTIF('Units'!$A$2:$A$300,B330)=0),"UNIT NOT ON LIST; ","")&amp;IF(G330="","NO EVIDENCE LINK; ","")&amp;IF(AND(H330="Yes",K330=""),"NOTICE SENT, NO COPY SAVED; ","")&amp;IF(AND(H330="Yes",N(I330)=0),"NOTICE SENT, NO DATE; ","")&amp;IF(AND(H330="Yes",J330=""),"NO DELIVERY METHOD; ","")&amp;IF(N(M330)=0,"NO FOLLOW-UP DATE; ","")&amp;IF(OR(AND(N(M330)&gt;0,TODAY()&gt;N(M330)),AND(N(M330)=0,H330="Yes",N(I330)&gt;0,TODAY()-N(I330)&gt;N('Settings'!$B$3))),"FOLLOW-UP OVERDUE; ","")&amp;IF(AND(N(A330)&gt;0,TODAY()-N(A330)&gt;N('Settings'!$B$4)),"OPEN TOO LONG; ","")&amp;IF(O330="","NOBODY HANDLING; ","")="","",LEFT(IF(N(A330)=0,"NO DATE OBSERVED; ","")&amp;IF(B330="","NO UNIT; ","")&amp;IF(AND(B330&lt;&gt;"",COUNTIF('Units'!$A$2:$A$300,B330)=0),"UNIT NOT ON LIST; ","")&amp;IF(G330="","NO EVIDENCE LINK; ","")&amp;IF(AND(H330="Yes",K330=""),"NOTICE SENT, NO COPY SAVED; ","")&amp;IF(AND(H330="Yes",N(I330)=0),"NOTICE SENT, NO DATE; ","")&amp;IF(AND(H330="Yes",J330=""),"NO DELIVERY METHOD; ","")&amp;IF(N(M330)=0,"NO FOLLOW-UP DATE; ","")&amp;IF(OR(AND(N(M330)&gt;0,TODAY()&gt;N(M330)),AND(N(M330)=0,H330="Yes",N(I330)&gt;0,TODAY()-N(I330)&gt;N('Settings'!$B$3))),"FOLLOW-UP OVERDUE; ","")&amp;IF(AND(N(A330)&gt;0,TODAY()-N(A330)&gt;N('Settings'!$B$4)),"OPEN TOO LONG; ","")&amp;IF(O330="","NOBODY HANDLING; ",""),LEN(IF(N(A330)=0,"NO DATE OBSERVED; ","")&amp;IF(B330="","NO UNIT; ","")&amp;IF(AND(B330&lt;&gt;"",COUNTIF('Units'!$A$2:$A$300,B330)=0),"UNIT NOT ON LIST; ","")&amp;IF(G330="","NO EVIDENCE LINK; ","")&amp;IF(AND(H330="Yes",K330=""),"NOTICE SENT, NO COPY SAVED; ","")&amp;IF(AND(H330="Yes",N(I330)=0),"NOTICE SENT, NO DATE; ","")&amp;IF(AND(H330="Yes",J330=""),"NO DELIVERY METHOD; ","")&amp;IF(N(M330)=0,"NO FOLLOW-UP DATE; ","")&amp;IF(OR(AND(N(M330)&gt;0,TODAY()&gt;N(M330)),AND(N(M330)=0,H330="Yes",N(I330)&gt;0,TODAY()-N(I330)&gt;N('Settings'!$B$3))),"FOLLOW-UP OVERDUE; ","")&amp;IF(AND(N(A330)&gt;0,TODAY()-N(A330)&gt;N('Settings'!$B$4)),"OPEN TOO LONG; ","")&amp;IF(O330="","NOBODY HANDLING; ",""))-2)))</f>
        <v/>
      </c>
    </row>
    <row r="331">
      <c r="A331" s="6" t="n"/>
      <c r="I331" s="6" t="n"/>
      <c r="M331" s="6" t="n"/>
      <c r="N331" s="6" t="n"/>
      <c r="P331" s="8">
        <f>IF(OR(NOT(OR(A331&lt;&gt;"",B331&lt;&gt;"",C331&lt;&gt;"",F331&lt;&gt;"")),N(A331)=0),"",IF(N(N331)&gt;0,N(N331),TODAY())-N(A331))</f>
        <v/>
      </c>
      <c r="Q331">
        <f>IF(OR(NOT(OR(A331&lt;&gt;"",B331&lt;&gt;"",C331&lt;&gt;"",F331&lt;&gt;"")),N(N331)&gt;0),"",IF(IF(N(A331)=0,"NO DATE OBSERVED; ","")&amp;IF(B331="","NO UNIT; ","")&amp;IF(AND(B331&lt;&gt;"",COUNTIF('Units'!$A$2:$A$300,B331)=0),"UNIT NOT ON LIST; ","")&amp;IF(G331="","NO EVIDENCE LINK; ","")&amp;IF(AND(H331="Yes",K331=""),"NOTICE SENT, NO COPY SAVED; ","")&amp;IF(AND(H331="Yes",N(I331)=0),"NOTICE SENT, NO DATE; ","")&amp;IF(AND(H331="Yes",J331=""),"NO DELIVERY METHOD; ","")&amp;IF(N(M331)=0,"NO FOLLOW-UP DATE; ","")&amp;IF(OR(AND(N(M331)&gt;0,TODAY()&gt;N(M331)),AND(N(M331)=0,H331="Yes",N(I331)&gt;0,TODAY()-N(I331)&gt;N('Settings'!$B$3))),"FOLLOW-UP OVERDUE; ","")&amp;IF(AND(N(A331)&gt;0,TODAY()-N(A331)&gt;N('Settings'!$B$4)),"OPEN TOO LONG; ","")&amp;IF(O331="","NOBODY HANDLING; ","")="","",LEFT(IF(N(A331)=0,"NO DATE OBSERVED; ","")&amp;IF(B331="","NO UNIT; ","")&amp;IF(AND(B331&lt;&gt;"",COUNTIF('Units'!$A$2:$A$300,B331)=0),"UNIT NOT ON LIST; ","")&amp;IF(G331="","NO EVIDENCE LINK; ","")&amp;IF(AND(H331="Yes",K331=""),"NOTICE SENT, NO COPY SAVED; ","")&amp;IF(AND(H331="Yes",N(I331)=0),"NOTICE SENT, NO DATE; ","")&amp;IF(AND(H331="Yes",J331=""),"NO DELIVERY METHOD; ","")&amp;IF(N(M331)=0,"NO FOLLOW-UP DATE; ","")&amp;IF(OR(AND(N(M331)&gt;0,TODAY()&gt;N(M331)),AND(N(M331)=0,H331="Yes",N(I331)&gt;0,TODAY()-N(I331)&gt;N('Settings'!$B$3))),"FOLLOW-UP OVERDUE; ","")&amp;IF(AND(N(A331)&gt;0,TODAY()-N(A331)&gt;N('Settings'!$B$4)),"OPEN TOO LONG; ","")&amp;IF(O331="","NOBODY HANDLING; ",""),LEN(IF(N(A331)=0,"NO DATE OBSERVED; ","")&amp;IF(B331="","NO UNIT; ","")&amp;IF(AND(B331&lt;&gt;"",COUNTIF('Units'!$A$2:$A$300,B331)=0),"UNIT NOT ON LIST; ","")&amp;IF(G331="","NO EVIDENCE LINK; ","")&amp;IF(AND(H331="Yes",K331=""),"NOTICE SENT, NO COPY SAVED; ","")&amp;IF(AND(H331="Yes",N(I331)=0),"NOTICE SENT, NO DATE; ","")&amp;IF(AND(H331="Yes",J331=""),"NO DELIVERY METHOD; ","")&amp;IF(N(M331)=0,"NO FOLLOW-UP DATE; ","")&amp;IF(OR(AND(N(M331)&gt;0,TODAY()&gt;N(M331)),AND(N(M331)=0,H331="Yes",N(I331)&gt;0,TODAY()-N(I331)&gt;N('Settings'!$B$3))),"FOLLOW-UP OVERDUE; ","")&amp;IF(AND(N(A331)&gt;0,TODAY()-N(A331)&gt;N('Settings'!$B$4)),"OPEN TOO LONG; ","")&amp;IF(O331="","NOBODY HANDLING; ",""))-2)))</f>
        <v/>
      </c>
    </row>
    <row r="332">
      <c r="A332" s="6" t="n"/>
      <c r="I332" s="6" t="n"/>
      <c r="M332" s="6" t="n"/>
      <c r="N332" s="6" t="n"/>
      <c r="P332" s="8">
        <f>IF(OR(NOT(OR(A332&lt;&gt;"",B332&lt;&gt;"",C332&lt;&gt;"",F332&lt;&gt;"")),N(A332)=0),"",IF(N(N332)&gt;0,N(N332),TODAY())-N(A332))</f>
        <v/>
      </c>
      <c r="Q332">
        <f>IF(OR(NOT(OR(A332&lt;&gt;"",B332&lt;&gt;"",C332&lt;&gt;"",F332&lt;&gt;"")),N(N332)&gt;0),"",IF(IF(N(A332)=0,"NO DATE OBSERVED; ","")&amp;IF(B332="","NO UNIT; ","")&amp;IF(AND(B332&lt;&gt;"",COUNTIF('Units'!$A$2:$A$300,B332)=0),"UNIT NOT ON LIST; ","")&amp;IF(G332="","NO EVIDENCE LINK; ","")&amp;IF(AND(H332="Yes",K332=""),"NOTICE SENT, NO COPY SAVED; ","")&amp;IF(AND(H332="Yes",N(I332)=0),"NOTICE SENT, NO DATE; ","")&amp;IF(AND(H332="Yes",J332=""),"NO DELIVERY METHOD; ","")&amp;IF(N(M332)=0,"NO FOLLOW-UP DATE; ","")&amp;IF(OR(AND(N(M332)&gt;0,TODAY()&gt;N(M332)),AND(N(M332)=0,H332="Yes",N(I332)&gt;0,TODAY()-N(I332)&gt;N('Settings'!$B$3))),"FOLLOW-UP OVERDUE; ","")&amp;IF(AND(N(A332)&gt;0,TODAY()-N(A332)&gt;N('Settings'!$B$4)),"OPEN TOO LONG; ","")&amp;IF(O332="","NOBODY HANDLING; ","")="","",LEFT(IF(N(A332)=0,"NO DATE OBSERVED; ","")&amp;IF(B332="","NO UNIT; ","")&amp;IF(AND(B332&lt;&gt;"",COUNTIF('Units'!$A$2:$A$300,B332)=0),"UNIT NOT ON LIST; ","")&amp;IF(G332="","NO EVIDENCE LINK; ","")&amp;IF(AND(H332="Yes",K332=""),"NOTICE SENT, NO COPY SAVED; ","")&amp;IF(AND(H332="Yes",N(I332)=0),"NOTICE SENT, NO DATE; ","")&amp;IF(AND(H332="Yes",J332=""),"NO DELIVERY METHOD; ","")&amp;IF(N(M332)=0,"NO FOLLOW-UP DATE; ","")&amp;IF(OR(AND(N(M332)&gt;0,TODAY()&gt;N(M332)),AND(N(M332)=0,H332="Yes",N(I332)&gt;0,TODAY()-N(I332)&gt;N('Settings'!$B$3))),"FOLLOW-UP OVERDUE; ","")&amp;IF(AND(N(A332)&gt;0,TODAY()-N(A332)&gt;N('Settings'!$B$4)),"OPEN TOO LONG; ","")&amp;IF(O332="","NOBODY HANDLING; ",""),LEN(IF(N(A332)=0,"NO DATE OBSERVED; ","")&amp;IF(B332="","NO UNIT; ","")&amp;IF(AND(B332&lt;&gt;"",COUNTIF('Units'!$A$2:$A$300,B332)=0),"UNIT NOT ON LIST; ","")&amp;IF(G332="","NO EVIDENCE LINK; ","")&amp;IF(AND(H332="Yes",K332=""),"NOTICE SENT, NO COPY SAVED; ","")&amp;IF(AND(H332="Yes",N(I332)=0),"NOTICE SENT, NO DATE; ","")&amp;IF(AND(H332="Yes",J332=""),"NO DELIVERY METHOD; ","")&amp;IF(N(M332)=0,"NO FOLLOW-UP DATE; ","")&amp;IF(OR(AND(N(M332)&gt;0,TODAY()&gt;N(M332)),AND(N(M332)=0,H332="Yes",N(I332)&gt;0,TODAY()-N(I332)&gt;N('Settings'!$B$3))),"FOLLOW-UP OVERDUE; ","")&amp;IF(AND(N(A332)&gt;0,TODAY()-N(A332)&gt;N('Settings'!$B$4)),"OPEN TOO LONG; ","")&amp;IF(O332="","NOBODY HANDLING; ",""))-2)))</f>
        <v/>
      </c>
    </row>
    <row r="333">
      <c r="A333" s="6" t="n"/>
      <c r="I333" s="6" t="n"/>
      <c r="M333" s="6" t="n"/>
      <c r="N333" s="6" t="n"/>
      <c r="P333" s="8">
        <f>IF(OR(NOT(OR(A333&lt;&gt;"",B333&lt;&gt;"",C333&lt;&gt;"",F333&lt;&gt;"")),N(A333)=0),"",IF(N(N333)&gt;0,N(N333),TODAY())-N(A333))</f>
        <v/>
      </c>
      <c r="Q333">
        <f>IF(OR(NOT(OR(A333&lt;&gt;"",B333&lt;&gt;"",C333&lt;&gt;"",F333&lt;&gt;"")),N(N333)&gt;0),"",IF(IF(N(A333)=0,"NO DATE OBSERVED; ","")&amp;IF(B333="","NO UNIT; ","")&amp;IF(AND(B333&lt;&gt;"",COUNTIF('Units'!$A$2:$A$300,B333)=0),"UNIT NOT ON LIST; ","")&amp;IF(G333="","NO EVIDENCE LINK; ","")&amp;IF(AND(H333="Yes",K333=""),"NOTICE SENT, NO COPY SAVED; ","")&amp;IF(AND(H333="Yes",N(I333)=0),"NOTICE SENT, NO DATE; ","")&amp;IF(AND(H333="Yes",J333=""),"NO DELIVERY METHOD; ","")&amp;IF(N(M333)=0,"NO FOLLOW-UP DATE; ","")&amp;IF(OR(AND(N(M333)&gt;0,TODAY()&gt;N(M333)),AND(N(M333)=0,H333="Yes",N(I333)&gt;0,TODAY()-N(I333)&gt;N('Settings'!$B$3))),"FOLLOW-UP OVERDUE; ","")&amp;IF(AND(N(A333)&gt;0,TODAY()-N(A333)&gt;N('Settings'!$B$4)),"OPEN TOO LONG; ","")&amp;IF(O333="","NOBODY HANDLING; ","")="","",LEFT(IF(N(A333)=0,"NO DATE OBSERVED; ","")&amp;IF(B333="","NO UNIT; ","")&amp;IF(AND(B333&lt;&gt;"",COUNTIF('Units'!$A$2:$A$300,B333)=0),"UNIT NOT ON LIST; ","")&amp;IF(G333="","NO EVIDENCE LINK; ","")&amp;IF(AND(H333="Yes",K333=""),"NOTICE SENT, NO COPY SAVED; ","")&amp;IF(AND(H333="Yes",N(I333)=0),"NOTICE SENT, NO DATE; ","")&amp;IF(AND(H333="Yes",J333=""),"NO DELIVERY METHOD; ","")&amp;IF(N(M333)=0,"NO FOLLOW-UP DATE; ","")&amp;IF(OR(AND(N(M333)&gt;0,TODAY()&gt;N(M333)),AND(N(M333)=0,H333="Yes",N(I333)&gt;0,TODAY()-N(I333)&gt;N('Settings'!$B$3))),"FOLLOW-UP OVERDUE; ","")&amp;IF(AND(N(A333)&gt;0,TODAY()-N(A333)&gt;N('Settings'!$B$4)),"OPEN TOO LONG; ","")&amp;IF(O333="","NOBODY HANDLING; ",""),LEN(IF(N(A333)=0,"NO DATE OBSERVED; ","")&amp;IF(B333="","NO UNIT; ","")&amp;IF(AND(B333&lt;&gt;"",COUNTIF('Units'!$A$2:$A$300,B333)=0),"UNIT NOT ON LIST; ","")&amp;IF(G333="","NO EVIDENCE LINK; ","")&amp;IF(AND(H333="Yes",K333=""),"NOTICE SENT, NO COPY SAVED; ","")&amp;IF(AND(H333="Yes",N(I333)=0),"NOTICE SENT, NO DATE; ","")&amp;IF(AND(H333="Yes",J333=""),"NO DELIVERY METHOD; ","")&amp;IF(N(M333)=0,"NO FOLLOW-UP DATE; ","")&amp;IF(OR(AND(N(M333)&gt;0,TODAY()&gt;N(M333)),AND(N(M333)=0,H333="Yes",N(I333)&gt;0,TODAY()-N(I333)&gt;N('Settings'!$B$3))),"FOLLOW-UP OVERDUE; ","")&amp;IF(AND(N(A333)&gt;0,TODAY()-N(A333)&gt;N('Settings'!$B$4)),"OPEN TOO LONG; ","")&amp;IF(O333="","NOBODY HANDLING; ",""))-2)))</f>
        <v/>
      </c>
    </row>
    <row r="334">
      <c r="A334" s="6" t="n"/>
      <c r="I334" s="6" t="n"/>
      <c r="M334" s="6" t="n"/>
      <c r="N334" s="6" t="n"/>
      <c r="P334" s="8">
        <f>IF(OR(NOT(OR(A334&lt;&gt;"",B334&lt;&gt;"",C334&lt;&gt;"",F334&lt;&gt;"")),N(A334)=0),"",IF(N(N334)&gt;0,N(N334),TODAY())-N(A334))</f>
        <v/>
      </c>
      <c r="Q334">
        <f>IF(OR(NOT(OR(A334&lt;&gt;"",B334&lt;&gt;"",C334&lt;&gt;"",F334&lt;&gt;"")),N(N334)&gt;0),"",IF(IF(N(A334)=0,"NO DATE OBSERVED; ","")&amp;IF(B334="","NO UNIT; ","")&amp;IF(AND(B334&lt;&gt;"",COUNTIF('Units'!$A$2:$A$300,B334)=0),"UNIT NOT ON LIST; ","")&amp;IF(G334="","NO EVIDENCE LINK; ","")&amp;IF(AND(H334="Yes",K334=""),"NOTICE SENT, NO COPY SAVED; ","")&amp;IF(AND(H334="Yes",N(I334)=0),"NOTICE SENT, NO DATE; ","")&amp;IF(AND(H334="Yes",J334=""),"NO DELIVERY METHOD; ","")&amp;IF(N(M334)=0,"NO FOLLOW-UP DATE; ","")&amp;IF(OR(AND(N(M334)&gt;0,TODAY()&gt;N(M334)),AND(N(M334)=0,H334="Yes",N(I334)&gt;0,TODAY()-N(I334)&gt;N('Settings'!$B$3))),"FOLLOW-UP OVERDUE; ","")&amp;IF(AND(N(A334)&gt;0,TODAY()-N(A334)&gt;N('Settings'!$B$4)),"OPEN TOO LONG; ","")&amp;IF(O334="","NOBODY HANDLING; ","")="","",LEFT(IF(N(A334)=0,"NO DATE OBSERVED; ","")&amp;IF(B334="","NO UNIT; ","")&amp;IF(AND(B334&lt;&gt;"",COUNTIF('Units'!$A$2:$A$300,B334)=0),"UNIT NOT ON LIST; ","")&amp;IF(G334="","NO EVIDENCE LINK; ","")&amp;IF(AND(H334="Yes",K334=""),"NOTICE SENT, NO COPY SAVED; ","")&amp;IF(AND(H334="Yes",N(I334)=0),"NOTICE SENT, NO DATE; ","")&amp;IF(AND(H334="Yes",J334=""),"NO DELIVERY METHOD; ","")&amp;IF(N(M334)=0,"NO FOLLOW-UP DATE; ","")&amp;IF(OR(AND(N(M334)&gt;0,TODAY()&gt;N(M334)),AND(N(M334)=0,H334="Yes",N(I334)&gt;0,TODAY()-N(I334)&gt;N('Settings'!$B$3))),"FOLLOW-UP OVERDUE; ","")&amp;IF(AND(N(A334)&gt;0,TODAY()-N(A334)&gt;N('Settings'!$B$4)),"OPEN TOO LONG; ","")&amp;IF(O334="","NOBODY HANDLING; ",""),LEN(IF(N(A334)=0,"NO DATE OBSERVED; ","")&amp;IF(B334="","NO UNIT; ","")&amp;IF(AND(B334&lt;&gt;"",COUNTIF('Units'!$A$2:$A$300,B334)=0),"UNIT NOT ON LIST; ","")&amp;IF(G334="","NO EVIDENCE LINK; ","")&amp;IF(AND(H334="Yes",K334=""),"NOTICE SENT, NO COPY SAVED; ","")&amp;IF(AND(H334="Yes",N(I334)=0),"NOTICE SENT, NO DATE; ","")&amp;IF(AND(H334="Yes",J334=""),"NO DELIVERY METHOD; ","")&amp;IF(N(M334)=0,"NO FOLLOW-UP DATE; ","")&amp;IF(OR(AND(N(M334)&gt;0,TODAY()&gt;N(M334)),AND(N(M334)=0,H334="Yes",N(I334)&gt;0,TODAY()-N(I334)&gt;N('Settings'!$B$3))),"FOLLOW-UP OVERDUE; ","")&amp;IF(AND(N(A334)&gt;0,TODAY()-N(A334)&gt;N('Settings'!$B$4)),"OPEN TOO LONG; ","")&amp;IF(O334="","NOBODY HANDLING; ",""))-2)))</f>
        <v/>
      </c>
    </row>
    <row r="335">
      <c r="A335" s="6" t="n"/>
      <c r="I335" s="6" t="n"/>
      <c r="M335" s="6" t="n"/>
      <c r="N335" s="6" t="n"/>
      <c r="P335" s="8">
        <f>IF(OR(NOT(OR(A335&lt;&gt;"",B335&lt;&gt;"",C335&lt;&gt;"",F335&lt;&gt;"")),N(A335)=0),"",IF(N(N335)&gt;0,N(N335),TODAY())-N(A335))</f>
        <v/>
      </c>
      <c r="Q335">
        <f>IF(OR(NOT(OR(A335&lt;&gt;"",B335&lt;&gt;"",C335&lt;&gt;"",F335&lt;&gt;"")),N(N335)&gt;0),"",IF(IF(N(A335)=0,"NO DATE OBSERVED; ","")&amp;IF(B335="","NO UNIT; ","")&amp;IF(AND(B335&lt;&gt;"",COUNTIF('Units'!$A$2:$A$300,B335)=0),"UNIT NOT ON LIST; ","")&amp;IF(G335="","NO EVIDENCE LINK; ","")&amp;IF(AND(H335="Yes",K335=""),"NOTICE SENT, NO COPY SAVED; ","")&amp;IF(AND(H335="Yes",N(I335)=0),"NOTICE SENT, NO DATE; ","")&amp;IF(AND(H335="Yes",J335=""),"NO DELIVERY METHOD; ","")&amp;IF(N(M335)=0,"NO FOLLOW-UP DATE; ","")&amp;IF(OR(AND(N(M335)&gt;0,TODAY()&gt;N(M335)),AND(N(M335)=0,H335="Yes",N(I335)&gt;0,TODAY()-N(I335)&gt;N('Settings'!$B$3))),"FOLLOW-UP OVERDUE; ","")&amp;IF(AND(N(A335)&gt;0,TODAY()-N(A335)&gt;N('Settings'!$B$4)),"OPEN TOO LONG; ","")&amp;IF(O335="","NOBODY HANDLING; ","")="","",LEFT(IF(N(A335)=0,"NO DATE OBSERVED; ","")&amp;IF(B335="","NO UNIT; ","")&amp;IF(AND(B335&lt;&gt;"",COUNTIF('Units'!$A$2:$A$300,B335)=0),"UNIT NOT ON LIST; ","")&amp;IF(G335="","NO EVIDENCE LINK; ","")&amp;IF(AND(H335="Yes",K335=""),"NOTICE SENT, NO COPY SAVED; ","")&amp;IF(AND(H335="Yes",N(I335)=0),"NOTICE SENT, NO DATE; ","")&amp;IF(AND(H335="Yes",J335=""),"NO DELIVERY METHOD; ","")&amp;IF(N(M335)=0,"NO FOLLOW-UP DATE; ","")&amp;IF(OR(AND(N(M335)&gt;0,TODAY()&gt;N(M335)),AND(N(M335)=0,H335="Yes",N(I335)&gt;0,TODAY()-N(I335)&gt;N('Settings'!$B$3))),"FOLLOW-UP OVERDUE; ","")&amp;IF(AND(N(A335)&gt;0,TODAY()-N(A335)&gt;N('Settings'!$B$4)),"OPEN TOO LONG; ","")&amp;IF(O335="","NOBODY HANDLING; ",""),LEN(IF(N(A335)=0,"NO DATE OBSERVED; ","")&amp;IF(B335="","NO UNIT; ","")&amp;IF(AND(B335&lt;&gt;"",COUNTIF('Units'!$A$2:$A$300,B335)=0),"UNIT NOT ON LIST; ","")&amp;IF(G335="","NO EVIDENCE LINK; ","")&amp;IF(AND(H335="Yes",K335=""),"NOTICE SENT, NO COPY SAVED; ","")&amp;IF(AND(H335="Yes",N(I335)=0),"NOTICE SENT, NO DATE; ","")&amp;IF(AND(H335="Yes",J335=""),"NO DELIVERY METHOD; ","")&amp;IF(N(M335)=0,"NO FOLLOW-UP DATE; ","")&amp;IF(OR(AND(N(M335)&gt;0,TODAY()&gt;N(M335)),AND(N(M335)=0,H335="Yes",N(I335)&gt;0,TODAY()-N(I335)&gt;N('Settings'!$B$3))),"FOLLOW-UP OVERDUE; ","")&amp;IF(AND(N(A335)&gt;0,TODAY()-N(A335)&gt;N('Settings'!$B$4)),"OPEN TOO LONG; ","")&amp;IF(O335="","NOBODY HANDLING; ",""))-2)))</f>
        <v/>
      </c>
    </row>
    <row r="336">
      <c r="A336" s="6" t="n"/>
      <c r="I336" s="6" t="n"/>
      <c r="M336" s="6" t="n"/>
      <c r="N336" s="6" t="n"/>
      <c r="P336" s="8">
        <f>IF(OR(NOT(OR(A336&lt;&gt;"",B336&lt;&gt;"",C336&lt;&gt;"",F336&lt;&gt;"")),N(A336)=0),"",IF(N(N336)&gt;0,N(N336),TODAY())-N(A336))</f>
        <v/>
      </c>
      <c r="Q336">
        <f>IF(OR(NOT(OR(A336&lt;&gt;"",B336&lt;&gt;"",C336&lt;&gt;"",F336&lt;&gt;"")),N(N336)&gt;0),"",IF(IF(N(A336)=0,"NO DATE OBSERVED; ","")&amp;IF(B336="","NO UNIT; ","")&amp;IF(AND(B336&lt;&gt;"",COUNTIF('Units'!$A$2:$A$300,B336)=0),"UNIT NOT ON LIST; ","")&amp;IF(G336="","NO EVIDENCE LINK; ","")&amp;IF(AND(H336="Yes",K336=""),"NOTICE SENT, NO COPY SAVED; ","")&amp;IF(AND(H336="Yes",N(I336)=0),"NOTICE SENT, NO DATE; ","")&amp;IF(AND(H336="Yes",J336=""),"NO DELIVERY METHOD; ","")&amp;IF(N(M336)=0,"NO FOLLOW-UP DATE; ","")&amp;IF(OR(AND(N(M336)&gt;0,TODAY()&gt;N(M336)),AND(N(M336)=0,H336="Yes",N(I336)&gt;0,TODAY()-N(I336)&gt;N('Settings'!$B$3))),"FOLLOW-UP OVERDUE; ","")&amp;IF(AND(N(A336)&gt;0,TODAY()-N(A336)&gt;N('Settings'!$B$4)),"OPEN TOO LONG; ","")&amp;IF(O336="","NOBODY HANDLING; ","")="","",LEFT(IF(N(A336)=0,"NO DATE OBSERVED; ","")&amp;IF(B336="","NO UNIT; ","")&amp;IF(AND(B336&lt;&gt;"",COUNTIF('Units'!$A$2:$A$300,B336)=0),"UNIT NOT ON LIST; ","")&amp;IF(G336="","NO EVIDENCE LINK; ","")&amp;IF(AND(H336="Yes",K336=""),"NOTICE SENT, NO COPY SAVED; ","")&amp;IF(AND(H336="Yes",N(I336)=0),"NOTICE SENT, NO DATE; ","")&amp;IF(AND(H336="Yes",J336=""),"NO DELIVERY METHOD; ","")&amp;IF(N(M336)=0,"NO FOLLOW-UP DATE; ","")&amp;IF(OR(AND(N(M336)&gt;0,TODAY()&gt;N(M336)),AND(N(M336)=0,H336="Yes",N(I336)&gt;0,TODAY()-N(I336)&gt;N('Settings'!$B$3))),"FOLLOW-UP OVERDUE; ","")&amp;IF(AND(N(A336)&gt;0,TODAY()-N(A336)&gt;N('Settings'!$B$4)),"OPEN TOO LONG; ","")&amp;IF(O336="","NOBODY HANDLING; ",""),LEN(IF(N(A336)=0,"NO DATE OBSERVED; ","")&amp;IF(B336="","NO UNIT; ","")&amp;IF(AND(B336&lt;&gt;"",COUNTIF('Units'!$A$2:$A$300,B336)=0),"UNIT NOT ON LIST; ","")&amp;IF(G336="","NO EVIDENCE LINK; ","")&amp;IF(AND(H336="Yes",K336=""),"NOTICE SENT, NO COPY SAVED; ","")&amp;IF(AND(H336="Yes",N(I336)=0),"NOTICE SENT, NO DATE; ","")&amp;IF(AND(H336="Yes",J336=""),"NO DELIVERY METHOD; ","")&amp;IF(N(M336)=0,"NO FOLLOW-UP DATE; ","")&amp;IF(OR(AND(N(M336)&gt;0,TODAY()&gt;N(M336)),AND(N(M336)=0,H336="Yes",N(I336)&gt;0,TODAY()-N(I336)&gt;N('Settings'!$B$3))),"FOLLOW-UP OVERDUE; ","")&amp;IF(AND(N(A336)&gt;0,TODAY()-N(A336)&gt;N('Settings'!$B$4)),"OPEN TOO LONG; ","")&amp;IF(O336="","NOBODY HANDLING; ",""))-2)))</f>
        <v/>
      </c>
    </row>
    <row r="337">
      <c r="A337" s="6" t="n"/>
      <c r="I337" s="6" t="n"/>
      <c r="M337" s="6" t="n"/>
      <c r="N337" s="6" t="n"/>
      <c r="P337" s="8">
        <f>IF(OR(NOT(OR(A337&lt;&gt;"",B337&lt;&gt;"",C337&lt;&gt;"",F337&lt;&gt;"")),N(A337)=0),"",IF(N(N337)&gt;0,N(N337),TODAY())-N(A337))</f>
        <v/>
      </c>
      <c r="Q337">
        <f>IF(OR(NOT(OR(A337&lt;&gt;"",B337&lt;&gt;"",C337&lt;&gt;"",F337&lt;&gt;"")),N(N337)&gt;0),"",IF(IF(N(A337)=0,"NO DATE OBSERVED; ","")&amp;IF(B337="","NO UNIT; ","")&amp;IF(AND(B337&lt;&gt;"",COUNTIF('Units'!$A$2:$A$300,B337)=0),"UNIT NOT ON LIST; ","")&amp;IF(G337="","NO EVIDENCE LINK; ","")&amp;IF(AND(H337="Yes",K337=""),"NOTICE SENT, NO COPY SAVED; ","")&amp;IF(AND(H337="Yes",N(I337)=0),"NOTICE SENT, NO DATE; ","")&amp;IF(AND(H337="Yes",J337=""),"NO DELIVERY METHOD; ","")&amp;IF(N(M337)=0,"NO FOLLOW-UP DATE; ","")&amp;IF(OR(AND(N(M337)&gt;0,TODAY()&gt;N(M337)),AND(N(M337)=0,H337="Yes",N(I337)&gt;0,TODAY()-N(I337)&gt;N('Settings'!$B$3))),"FOLLOW-UP OVERDUE; ","")&amp;IF(AND(N(A337)&gt;0,TODAY()-N(A337)&gt;N('Settings'!$B$4)),"OPEN TOO LONG; ","")&amp;IF(O337="","NOBODY HANDLING; ","")="","",LEFT(IF(N(A337)=0,"NO DATE OBSERVED; ","")&amp;IF(B337="","NO UNIT; ","")&amp;IF(AND(B337&lt;&gt;"",COUNTIF('Units'!$A$2:$A$300,B337)=0),"UNIT NOT ON LIST; ","")&amp;IF(G337="","NO EVIDENCE LINK; ","")&amp;IF(AND(H337="Yes",K337=""),"NOTICE SENT, NO COPY SAVED; ","")&amp;IF(AND(H337="Yes",N(I337)=0),"NOTICE SENT, NO DATE; ","")&amp;IF(AND(H337="Yes",J337=""),"NO DELIVERY METHOD; ","")&amp;IF(N(M337)=0,"NO FOLLOW-UP DATE; ","")&amp;IF(OR(AND(N(M337)&gt;0,TODAY()&gt;N(M337)),AND(N(M337)=0,H337="Yes",N(I337)&gt;0,TODAY()-N(I337)&gt;N('Settings'!$B$3))),"FOLLOW-UP OVERDUE; ","")&amp;IF(AND(N(A337)&gt;0,TODAY()-N(A337)&gt;N('Settings'!$B$4)),"OPEN TOO LONG; ","")&amp;IF(O337="","NOBODY HANDLING; ",""),LEN(IF(N(A337)=0,"NO DATE OBSERVED; ","")&amp;IF(B337="","NO UNIT; ","")&amp;IF(AND(B337&lt;&gt;"",COUNTIF('Units'!$A$2:$A$300,B337)=0),"UNIT NOT ON LIST; ","")&amp;IF(G337="","NO EVIDENCE LINK; ","")&amp;IF(AND(H337="Yes",K337=""),"NOTICE SENT, NO COPY SAVED; ","")&amp;IF(AND(H337="Yes",N(I337)=0),"NOTICE SENT, NO DATE; ","")&amp;IF(AND(H337="Yes",J337=""),"NO DELIVERY METHOD; ","")&amp;IF(N(M337)=0,"NO FOLLOW-UP DATE; ","")&amp;IF(OR(AND(N(M337)&gt;0,TODAY()&gt;N(M337)),AND(N(M337)=0,H337="Yes",N(I337)&gt;0,TODAY()-N(I337)&gt;N('Settings'!$B$3))),"FOLLOW-UP OVERDUE; ","")&amp;IF(AND(N(A337)&gt;0,TODAY()-N(A337)&gt;N('Settings'!$B$4)),"OPEN TOO LONG; ","")&amp;IF(O337="","NOBODY HANDLING; ",""))-2)))</f>
        <v/>
      </c>
    </row>
    <row r="338">
      <c r="A338" s="6" t="n"/>
      <c r="I338" s="6" t="n"/>
      <c r="M338" s="6" t="n"/>
      <c r="N338" s="6" t="n"/>
      <c r="P338" s="8">
        <f>IF(OR(NOT(OR(A338&lt;&gt;"",B338&lt;&gt;"",C338&lt;&gt;"",F338&lt;&gt;"")),N(A338)=0),"",IF(N(N338)&gt;0,N(N338),TODAY())-N(A338))</f>
        <v/>
      </c>
      <c r="Q338">
        <f>IF(OR(NOT(OR(A338&lt;&gt;"",B338&lt;&gt;"",C338&lt;&gt;"",F338&lt;&gt;"")),N(N338)&gt;0),"",IF(IF(N(A338)=0,"NO DATE OBSERVED; ","")&amp;IF(B338="","NO UNIT; ","")&amp;IF(AND(B338&lt;&gt;"",COUNTIF('Units'!$A$2:$A$300,B338)=0),"UNIT NOT ON LIST; ","")&amp;IF(G338="","NO EVIDENCE LINK; ","")&amp;IF(AND(H338="Yes",K338=""),"NOTICE SENT, NO COPY SAVED; ","")&amp;IF(AND(H338="Yes",N(I338)=0),"NOTICE SENT, NO DATE; ","")&amp;IF(AND(H338="Yes",J338=""),"NO DELIVERY METHOD; ","")&amp;IF(N(M338)=0,"NO FOLLOW-UP DATE; ","")&amp;IF(OR(AND(N(M338)&gt;0,TODAY()&gt;N(M338)),AND(N(M338)=0,H338="Yes",N(I338)&gt;0,TODAY()-N(I338)&gt;N('Settings'!$B$3))),"FOLLOW-UP OVERDUE; ","")&amp;IF(AND(N(A338)&gt;0,TODAY()-N(A338)&gt;N('Settings'!$B$4)),"OPEN TOO LONG; ","")&amp;IF(O338="","NOBODY HANDLING; ","")="","",LEFT(IF(N(A338)=0,"NO DATE OBSERVED; ","")&amp;IF(B338="","NO UNIT; ","")&amp;IF(AND(B338&lt;&gt;"",COUNTIF('Units'!$A$2:$A$300,B338)=0),"UNIT NOT ON LIST; ","")&amp;IF(G338="","NO EVIDENCE LINK; ","")&amp;IF(AND(H338="Yes",K338=""),"NOTICE SENT, NO COPY SAVED; ","")&amp;IF(AND(H338="Yes",N(I338)=0),"NOTICE SENT, NO DATE; ","")&amp;IF(AND(H338="Yes",J338=""),"NO DELIVERY METHOD; ","")&amp;IF(N(M338)=0,"NO FOLLOW-UP DATE; ","")&amp;IF(OR(AND(N(M338)&gt;0,TODAY()&gt;N(M338)),AND(N(M338)=0,H338="Yes",N(I338)&gt;0,TODAY()-N(I338)&gt;N('Settings'!$B$3))),"FOLLOW-UP OVERDUE; ","")&amp;IF(AND(N(A338)&gt;0,TODAY()-N(A338)&gt;N('Settings'!$B$4)),"OPEN TOO LONG; ","")&amp;IF(O338="","NOBODY HANDLING; ",""),LEN(IF(N(A338)=0,"NO DATE OBSERVED; ","")&amp;IF(B338="","NO UNIT; ","")&amp;IF(AND(B338&lt;&gt;"",COUNTIF('Units'!$A$2:$A$300,B338)=0),"UNIT NOT ON LIST; ","")&amp;IF(G338="","NO EVIDENCE LINK; ","")&amp;IF(AND(H338="Yes",K338=""),"NOTICE SENT, NO COPY SAVED; ","")&amp;IF(AND(H338="Yes",N(I338)=0),"NOTICE SENT, NO DATE; ","")&amp;IF(AND(H338="Yes",J338=""),"NO DELIVERY METHOD; ","")&amp;IF(N(M338)=0,"NO FOLLOW-UP DATE; ","")&amp;IF(OR(AND(N(M338)&gt;0,TODAY()&gt;N(M338)),AND(N(M338)=0,H338="Yes",N(I338)&gt;0,TODAY()-N(I338)&gt;N('Settings'!$B$3))),"FOLLOW-UP OVERDUE; ","")&amp;IF(AND(N(A338)&gt;0,TODAY()-N(A338)&gt;N('Settings'!$B$4)),"OPEN TOO LONG; ","")&amp;IF(O338="","NOBODY HANDLING; ",""))-2)))</f>
        <v/>
      </c>
    </row>
    <row r="339">
      <c r="A339" s="6" t="n"/>
      <c r="I339" s="6" t="n"/>
      <c r="M339" s="6" t="n"/>
      <c r="N339" s="6" t="n"/>
      <c r="P339" s="8">
        <f>IF(OR(NOT(OR(A339&lt;&gt;"",B339&lt;&gt;"",C339&lt;&gt;"",F339&lt;&gt;"")),N(A339)=0),"",IF(N(N339)&gt;0,N(N339),TODAY())-N(A339))</f>
        <v/>
      </c>
      <c r="Q339">
        <f>IF(OR(NOT(OR(A339&lt;&gt;"",B339&lt;&gt;"",C339&lt;&gt;"",F339&lt;&gt;"")),N(N339)&gt;0),"",IF(IF(N(A339)=0,"NO DATE OBSERVED; ","")&amp;IF(B339="","NO UNIT; ","")&amp;IF(AND(B339&lt;&gt;"",COUNTIF('Units'!$A$2:$A$300,B339)=0),"UNIT NOT ON LIST; ","")&amp;IF(G339="","NO EVIDENCE LINK; ","")&amp;IF(AND(H339="Yes",K339=""),"NOTICE SENT, NO COPY SAVED; ","")&amp;IF(AND(H339="Yes",N(I339)=0),"NOTICE SENT, NO DATE; ","")&amp;IF(AND(H339="Yes",J339=""),"NO DELIVERY METHOD; ","")&amp;IF(N(M339)=0,"NO FOLLOW-UP DATE; ","")&amp;IF(OR(AND(N(M339)&gt;0,TODAY()&gt;N(M339)),AND(N(M339)=0,H339="Yes",N(I339)&gt;0,TODAY()-N(I339)&gt;N('Settings'!$B$3))),"FOLLOW-UP OVERDUE; ","")&amp;IF(AND(N(A339)&gt;0,TODAY()-N(A339)&gt;N('Settings'!$B$4)),"OPEN TOO LONG; ","")&amp;IF(O339="","NOBODY HANDLING; ","")="","",LEFT(IF(N(A339)=0,"NO DATE OBSERVED; ","")&amp;IF(B339="","NO UNIT; ","")&amp;IF(AND(B339&lt;&gt;"",COUNTIF('Units'!$A$2:$A$300,B339)=0),"UNIT NOT ON LIST; ","")&amp;IF(G339="","NO EVIDENCE LINK; ","")&amp;IF(AND(H339="Yes",K339=""),"NOTICE SENT, NO COPY SAVED; ","")&amp;IF(AND(H339="Yes",N(I339)=0),"NOTICE SENT, NO DATE; ","")&amp;IF(AND(H339="Yes",J339=""),"NO DELIVERY METHOD; ","")&amp;IF(N(M339)=0,"NO FOLLOW-UP DATE; ","")&amp;IF(OR(AND(N(M339)&gt;0,TODAY()&gt;N(M339)),AND(N(M339)=0,H339="Yes",N(I339)&gt;0,TODAY()-N(I339)&gt;N('Settings'!$B$3))),"FOLLOW-UP OVERDUE; ","")&amp;IF(AND(N(A339)&gt;0,TODAY()-N(A339)&gt;N('Settings'!$B$4)),"OPEN TOO LONG; ","")&amp;IF(O339="","NOBODY HANDLING; ",""),LEN(IF(N(A339)=0,"NO DATE OBSERVED; ","")&amp;IF(B339="","NO UNIT; ","")&amp;IF(AND(B339&lt;&gt;"",COUNTIF('Units'!$A$2:$A$300,B339)=0),"UNIT NOT ON LIST; ","")&amp;IF(G339="","NO EVIDENCE LINK; ","")&amp;IF(AND(H339="Yes",K339=""),"NOTICE SENT, NO COPY SAVED; ","")&amp;IF(AND(H339="Yes",N(I339)=0),"NOTICE SENT, NO DATE; ","")&amp;IF(AND(H339="Yes",J339=""),"NO DELIVERY METHOD; ","")&amp;IF(N(M339)=0,"NO FOLLOW-UP DATE; ","")&amp;IF(OR(AND(N(M339)&gt;0,TODAY()&gt;N(M339)),AND(N(M339)=0,H339="Yes",N(I339)&gt;0,TODAY()-N(I339)&gt;N('Settings'!$B$3))),"FOLLOW-UP OVERDUE; ","")&amp;IF(AND(N(A339)&gt;0,TODAY()-N(A339)&gt;N('Settings'!$B$4)),"OPEN TOO LONG; ","")&amp;IF(O339="","NOBODY HANDLING; ",""))-2)))</f>
        <v/>
      </c>
    </row>
    <row r="340">
      <c r="A340" s="6" t="n"/>
      <c r="I340" s="6" t="n"/>
      <c r="M340" s="6" t="n"/>
      <c r="N340" s="6" t="n"/>
      <c r="P340" s="8">
        <f>IF(OR(NOT(OR(A340&lt;&gt;"",B340&lt;&gt;"",C340&lt;&gt;"",F340&lt;&gt;"")),N(A340)=0),"",IF(N(N340)&gt;0,N(N340),TODAY())-N(A340))</f>
        <v/>
      </c>
      <c r="Q340">
        <f>IF(OR(NOT(OR(A340&lt;&gt;"",B340&lt;&gt;"",C340&lt;&gt;"",F340&lt;&gt;"")),N(N340)&gt;0),"",IF(IF(N(A340)=0,"NO DATE OBSERVED; ","")&amp;IF(B340="","NO UNIT; ","")&amp;IF(AND(B340&lt;&gt;"",COUNTIF('Units'!$A$2:$A$300,B340)=0),"UNIT NOT ON LIST; ","")&amp;IF(G340="","NO EVIDENCE LINK; ","")&amp;IF(AND(H340="Yes",K340=""),"NOTICE SENT, NO COPY SAVED; ","")&amp;IF(AND(H340="Yes",N(I340)=0),"NOTICE SENT, NO DATE; ","")&amp;IF(AND(H340="Yes",J340=""),"NO DELIVERY METHOD; ","")&amp;IF(N(M340)=0,"NO FOLLOW-UP DATE; ","")&amp;IF(OR(AND(N(M340)&gt;0,TODAY()&gt;N(M340)),AND(N(M340)=0,H340="Yes",N(I340)&gt;0,TODAY()-N(I340)&gt;N('Settings'!$B$3))),"FOLLOW-UP OVERDUE; ","")&amp;IF(AND(N(A340)&gt;0,TODAY()-N(A340)&gt;N('Settings'!$B$4)),"OPEN TOO LONG; ","")&amp;IF(O340="","NOBODY HANDLING; ","")="","",LEFT(IF(N(A340)=0,"NO DATE OBSERVED; ","")&amp;IF(B340="","NO UNIT; ","")&amp;IF(AND(B340&lt;&gt;"",COUNTIF('Units'!$A$2:$A$300,B340)=0),"UNIT NOT ON LIST; ","")&amp;IF(G340="","NO EVIDENCE LINK; ","")&amp;IF(AND(H340="Yes",K340=""),"NOTICE SENT, NO COPY SAVED; ","")&amp;IF(AND(H340="Yes",N(I340)=0),"NOTICE SENT, NO DATE; ","")&amp;IF(AND(H340="Yes",J340=""),"NO DELIVERY METHOD; ","")&amp;IF(N(M340)=0,"NO FOLLOW-UP DATE; ","")&amp;IF(OR(AND(N(M340)&gt;0,TODAY()&gt;N(M340)),AND(N(M340)=0,H340="Yes",N(I340)&gt;0,TODAY()-N(I340)&gt;N('Settings'!$B$3))),"FOLLOW-UP OVERDUE; ","")&amp;IF(AND(N(A340)&gt;0,TODAY()-N(A340)&gt;N('Settings'!$B$4)),"OPEN TOO LONG; ","")&amp;IF(O340="","NOBODY HANDLING; ",""),LEN(IF(N(A340)=0,"NO DATE OBSERVED; ","")&amp;IF(B340="","NO UNIT; ","")&amp;IF(AND(B340&lt;&gt;"",COUNTIF('Units'!$A$2:$A$300,B340)=0),"UNIT NOT ON LIST; ","")&amp;IF(G340="","NO EVIDENCE LINK; ","")&amp;IF(AND(H340="Yes",K340=""),"NOTICE SENT, NO COPY SAVED; ","")&amp;IF(AND(H340="Yes",N(I340)=0),"NOTICE SENT, NO DATE; ","")&amp;IF(AND(H340="Yes",J340=""),"NO DELIVERY METHOD; ","")&amp;IF(N(M340)=0,"NO FOLLOW-UP DATE; ","")&amp;IF(OR(AND(N(M340)&gt;0,TODAY()&gt;N(M340)),AND(N(M340)=0,H340="Yes",N(I340)&gt;0,TODAY()-N(I340)&gt;N('Settings'!$B$3))),"FOLLOW-UP OVERDUE; ","")&amp;IF(AND(N(A340)&gt;0,TODAY()-N(A340)&gt;N('Settings'!$B$4)),"OPEN TOO LONG; ","")&amp;IF(O340="","NOBODY HANDLING; ",""))-2)))</f>
        <v/>
      </c>
    </row>
    <row r="341">
      <c r="A341" s="6" t="n"/>
      <c r="I341" s="6" t="n"/>
      <c r="M341" s="6" t="n"/>
      <c r="N341" s="6" t="n"/>
      <c r="P341" s="8">
        <f>IF(OR(NOT(OR(A341&lt;&gt;"",B341&lt;&gt;"",C341&lt;&gt;"",F341&lt;&gt;"")),N(A341)=0),"",IF(N(N341)&gt;0,N(N341),TODAY())-N(A341))</f>
        <v/>
      </c>
      <c r="Q341">
        <f>IF(OR(NOT(OR(A341&lt;&gt;"",B341&lt;&gt;"",C341&lt;&gt;"",F341&lt;&gt;"")),N(N341)&gt;0),"",IF(IF(N(A341)=0,"NO DATE OBSERVED; ","")&amp;IF(B341="","NO UNIT; ","")&amp;IF(AND(B341&lt;&gt;"",COUNTIF('Units'!$A$2:$A$300,B341)=0),"UNIT NOT ON LIST; ","")&amp;IF(G341="","NO EVIDENCE LINK; ","")&amp;IF(AND(H341="Yes",K341=""),"NOTICE SENT, NO COPY SAVED; ","")&amp;IF(AND(H341="Yes",N(I341)=0),"NOTICE SENT, NO DATE; ","")&amp;IF(AND(H341="Yes",J341=""),"NO DELIVERY METHOD; ","")&amp;IF(N(M341)=0,"NO FOLLOW-UP DATE; ","")&amp;IF(OR(AND(N(M341)&gt;0,TODAY()&gt;N(M341)),AND(N(M341)=0,H341="Yes",N(I341)&gt;0,TODAY()-N(I341)&gt;N('Settings'!$B$3))),"FOLLOW-UP OVERDUE; ","")&amp;IF(AND(N(A341)&gt;0,TODAY()-N(A341)&gt;N('Settings'!$B$4)),"OPEN TOO LONG; ","")&amp;IF(O341="","NOBODY HANDLING; ","")="","",LEFT(IF(N(A341)=0,"NO DATE OBSERVED; ","")&amp;IF(B341="","NO UNIT; ","")&amp;IF(AND(B341&lt;&gt;"",COUNTIF('Units'!$A$2:$A$300,B341)=0),"UNIT NOT ON LIST; ","")&amp;IF(G341="","NO EVIDENCE LINK; ","")&amp;IF(AND(H341="Yes",K341=""),"NOTICE SENT, NO COPY SAVED; ","")&amp;IF(AND(H341="Yes",N(I341)=0),"NOTICE SENT, NO DATE; ","")&amp;IF(AND(H341="Yes",J341=""),"NO DELIVERY METHOD; ","")&amp;IF(N(M341)=0,"NO FOLLOW-UP DATE; ","")&amp;IF(OR(AND(N(M341)&gt;0,TODAY()&gt;N(M341)),AND(N(M341)=0,H341="Yes",N(I341)&gt;0,TODAY()-N(I341)&gt;N('Settings'!$B$3))),"FOLLOW-UP OVERDUE; ","")&amp;IF(AND(N(A341)&gt;0,TODAY()-N(A341)&gt;N('Settings'!$B$4)),"OPEN TOO LONG; ","")&amp;IF(O341="","NOBODY HANDLING; ",""),LEN(IF(N(A341)=0,"NO DATE OBSERVED; ","")&amp;IF(B341="","NO UNIT; ","")&amp;IF(AND(B341&lt;&gt;"",COUNTIF('Units'!$A$2:$A$300,B341)=0),"UNIT NOT ON LIST; ","")&amp;IF(G341="","NO EVIDENCE LINK; ","")&amp;IF(AND(H341="Yes",K341=""),"NOTICE SENT, NO COPY SAVED; ","")&amp;IF(AND(H341="Yes",N(I341)=0),"NOTICE SENT, NO DATE; ","")&amp;IF(AND(H341="Yes",J341=""),"NO DELIVERY METHOD; ","")&amp;IF(N(M341)=0,"NO FOLLOW-UP DATE; ","")&amp;IF(OR(AND(N(M341)&gt;0,TODAY()&gt;N(M341)),AND(N(M341)=0,H341="Yes",N(I341)&gt;0,TODAY()-N(I341)&gt;N('Settings'!$B$3))),"FOLLOW-UP OVERDUE; ","")&amp;IF(AND(N(A341)&gt;0,TODAY()-N(A341)&gt;N('Settings'!$B$4)),"OPEN TOO LONG; ","")&amp;IF(O341="","NOBODY HANDLING; ",""))-2)))</f>
        <v/>
      </c>
    </row>
    <row r="342">
      <c r="A342" s="6" t="n"/>
      <c r="I342" s="6" t="n"/>
      <c r="M342" s="6" t="n"/>
      <c r="N342" s="6" t="n"/>
      <c r="P342" s="8">
        <f>IF(OR(NOT(OR(A342&lt;&gt;"",B342&lt;&gt;"",C342&lt;&gt;"",F342&lt;&gt;"")),N(A342)=0),"",IF(N(N342)&gt;0,N(N342),TODAY())-N(A342))</f>
        <v/>
      </c>
      <c r="Q342">
        <f>IF(OR(NOT(OR(A342&lt;&gt;"",B342&lt;&gt;"",C342&lt;&gt;"",F342&lt;&gt;"")),N(N342)&gt;0),"",IF(IF(N(A342)=0,"NO DATE OBSERVED; ","")&amp;IF(B342="","NO UNIT; ","")&amp;IF(AND(B342&lt;&gt;"",COUNTIF('Units'!$A$2:$A$300,B342)=0),"UNIT NOT ON LIST; ","")&amp;IF(G342="","NO EVIDENCE LINK; ","")&amp;IF(AND(H342="Yes",K342=""),"NOTICE SENT, NO COPY SAVED; ","")&amp;IF(AND(H342="Yes",N(I342)=0),"NOTICE SENT, NO DATE; ","")&amp;IF(AND(H342="Yes",J342=""),"NO DELIVERY METHOD; ","")&amp;IF(N(M342)=0,"NO FOLLOW-UP DATE; ","")&amp;IF(OR(AND(N(M342)&gt;0,TODAY()&gt;N(M342)),AND(N(M342)=0,H342="Yes",N(I342)&gt;0,TODAY()-N(I342)&gt;N('Settings'!$B$3))),"FOLLOW-UP OVERDUE; ","")&amp;IF(AND(N(A342)&gt;0,TODAY()-N(A342)&gt;N('Settings'!$B$4)),"OPEN TOO LONG; ","")&amp;IF(O342="","NOBODY HANDLING; ","")="","",LEFT(IF(N(A342)=0,"NO DATE OBSERVED; ","")&amp;IF(B342="","NO UNIT; ","")&amp;IF(AND(B342&lt;&gt;"",COUNTIF('Units'!$A$2:$A$300,B342)=0),"UNIT NOT ON LIST; ","")&amp;IF(G342="","NO EVIDENCE LINK; ","")&amp;IF(AND(H342="Yes",K342=""),"NOTICE SENT, NO COPY SAVED; ","")&amp;IF(AND(H342="Yes",N(I342)=0),"NOTICE SENT, NO DATE; ","")&amp;IF(AND(H342="Yes",J342=""),"NO DELIVERY METHOD; ","")&amp;IF(N(M342)=0,"NO FOLLOW-UP DATE; ","")&amp;IF(OR(AND(N(M342)&gt;0,TODAY()&gt;N(M342)),AND(N(M342)=0,H342="Yes",N(I342)&gt;0,TODAY()-N(I342)&gt;N('Settings'!$B$3))),"FOLLOW-UP OVERDUE; ","")&amp;IF(AND(N(A342)&gt;0,TODAY()-N(A342)&gt;N('Settings'!$B$4)),"OPEN TOO LONG; ","")&amp;IF(O342="","NOBODY HANDLING; ",""),LEN(IF(N(A342)=0,"NO DATE OBSERVED; ","")&amp;IF(B342="","NO UNIT; ","")&amp;IF(AND(B342&lt;&gt;"",COUNTIF('Units'!$A$2:$A$300,B342)=0),"UNIT NOT ON LIST; ","")&amp;IF(G342="","NO EVIDENCE LINK; ","")&amp;IF(AND(H342="Yes",K342=""),"NOTICE SENT, NO COPY SAVED; ","")&amp;IF(AND(H342="Yes",N(I342)=0),"NOTICE SENT, NO DATE; ","")&amp;IF(AND(H342="Yes",J342=""),"NO DELIVERY METHOD; ","")&amp;IF(N(M342)=0,"NO FOLLOW-UP DATE; ","")&amp;IF(OR(AND(N(M342)&gt;0,TODAY()&gt;N(M342)),AND(N(M342)=0,H342="Yes",N(I342)&gt;0,TODAY()-N(I342)&gt;N('Settings'!$B$3))),"FOLLOW-UP OVERDUE; ","")&amp;IF(AND(N(A342)&gt;0,TODAY()-N(A342)&gt;N('Settings'!$B$4)),"OPEN TOO LONG; ","")&amp;IF(O342="","NOBODY HANDLING; ",""))-2)))</f>
        <v/>
      </c>
    </row>
    <row r="343">
      <c r="A343" s="6" t="n"/>
      <c r="I343" s="6" t="n"/>
      <c r="M343" s="6" t="n"/>
      <c r="N343" s="6" t="n"/>
      <c r="P343" s="8">
        <f>IF(OR(NOT(OR(A343&lt;&gt;"",B343&lt;&gt;"",C343&lt;&gt;"",F343&lt;&gt;"")),N(A343)=0),"",IF(N(N343)&gt;0,N(N343),TODAY())-N(A343))</f>
        <v/>
      </c>
      <c r="Q343">
        <f>IF(OR(NOT(OR(A343&lt;&gt;"",B343&lt;&gt;"",C343&lt;&gt;"",F343&lt;&gt;"")),N(N343)&gt;0),"",IF(IF(N(A343)=0,"NO DATE OBSERVED; ","")&amp;IF(B343="","NO UNIT; ","")&amp;IF(AND(B343&lt;&gt;"",COUNTIF('Units'!$A$2:$A$300,B343)=0),"UNIT NOT ON LIST; ","")&amp;IF(G343="","NO EVIDENCE LINK; ","")&amp;IF(AND(H343="Yes",K343=""),"NOTICE SENT, NO COPY SAVED; ","")&amp;IF(AND(H343="Yes",N(I343)=0),"NOTICE SENT, NO DATE; ","")&amp;IF(AND(H343="Yes",J343=""),"NO DELIVERY METHOD; ","")&amp;IF(N(M343)=0,"NO FOLLOW-UP DATE; ","")&amp;IF(OR(AND(N(M343)&gt;0,TODAY()&gt;N(M343)),AND(N(M343)=0,H343="Yes",N(I343)&gt;0,TODAY()-N(I343)&gt;N('Settings'!$B$3))),"FOLLOW-UP OVERDUE; ","")&amp;IF(AND(N(A343)&gt;0,TODAY()-N(A343)&gt;N('Settings'!$B$4)),"OPEN TOO LONG; ","")&amp;IF(O343="","NOBODY HANDLING; ","")="","",LEFT(IF(N(A343)=0,"NO DATE OBSERVED; ","")&amp;IF(B343="","NO UNIT; ","")&amp;IF(AND(B343&lt;&gt;"",COUNTIF('Units'!$A$2:$A$300,B343)=0),"UNIT NOT ON LIST; ","")&amp;IF(G343="","NO EVIDENCE LINK; ","")&amp;IF(AND(H343="Yes",K343=""),"NOTICE SENT, NO COPY SAVED; ","")&amp;IF(AND(H343="Yes",N(I343)=0),"NOTICE SENT, NO DATE; ","")&amp;IF(AND(H343="Yes",J343=""),"NO DELIVERY METHOD; ","")&amp;IF(N(M343)=0,"NO FOLLOW-UP DATE; ","")&amp;IF(OR(AND(N(M343)&gt;0,TODAY()&gt;N(M343)),AND(N(M343)=0,H343="Yes",N(I343)&gt;0,TODAY()-N(I343)&gt;N('Settings'!$B$3))),"FOLLOW-UP OVERDUE; ","")&amp;IF(AND(N(A343)&gt;0,TODAY()-N(A343)&gt;N('Settings'!$B$4)),"OPEN TOO LONG; ","")&amp;IF(O343="","NOBODY HANDLING; ",""),LEN(IF(N(A343)=0,"NO DATE OBSERVED; ","")&amp;IF(B343="","NO UNIT; ","")&amp;IF(AND(B343&lt;&gt;"",COUNTIF('Units'!$A$2:$A$300,B343)=0),"UNIT NOT ON LIST; ","")&amp;IF(G343="","NO EVIDENCE LINK; ","")&amp;IF(AND(H343="Yes",K343=""),"NOTICE SENT, NO COPY SAVED; ","")&amp;IF(AND(H343="Yes",N(I343)=0),"NOTICE SENT, NO DATE; ","")&amp;IF(AND(H343="Yes",J343=""),"NO DELIVERY METHOD; ","")&amp;IF(N(M343)=0,"NO FOLLOW-UP DATE; ","")&amp;IF(OR(AND(N(M343)&gt;0,TODAY()&gt;N(M343)),AND(N(M343)=0,H343="Yes",N(I343)&gt;0,TODAY()-N(I343)&gt;N('Settings'!$B$3))),"FOLLOW-UP OVERDUE; ","")&amp;IF(AND(N(A343)&gt;0,TODAY()-N(A343)&gt;N('Settings'!$B$4)),"OPEN TOO LONG; ","")&amp;IF(O343="","NOBODY HANDLING; ",""))-2)))</f>
        <v/>
      </c>
    </row>
    <row r="344">
      <c r="A344" s="6" t="n"/>
      <c r="I344" s="6" t="n"/>
      <c r="M344" s="6" t="n"/>
      <c r="N344" s="6" t="n"/>
      <c r="P344" s="8">
        <f>IF(OR(NOT(OR(A344&lt;&gt;"",B344&lt;&gt;"",C344&lt;&gt;"",F344&lt;&gt;"")),N(A344)=0),"",IF(N(N344)&gt;0,N(N344),TODAY())-N(A344))</f>
        <v/>
      </c>
      <c r="Q344">
        <f>IF(OR(NOT(OR(A344&lt;&gt;"",B344&lt;&gt;"",C344&lt;&gt;"",F344&lt;&gt;"")),N(N344)&gt;0),"",IF(IF(N(A344)=0,"NO DATE OBSERVED; ","")&amp;IF(B344="","NO UNIT; ","")&amp;IF(AND(B344&lt;&gt;"",COUNTIF('Units'!$A$2:$A$300,B344)=0),"UNIT NOT ON LIST; ","")&amp;IF(G344="","NO EVIDENCE LINK; ","")&amp;IF(AND(H344="Yes",K344=""),"NOTICE SENT, NO COPY SAVED; ","")&amp;IF(AND(H344="Yes",N(I344)=0),"NOTICE SENT, NO DATE; ","")&amp;IF(AND(H344="Yes",J344=""),"NO DELIVERY METHOD; ","")&amp;IF(N(M344)=0,"NO FOLLOW-UP DATE; ","")&amp;IF(OR(AND(N(M344)&gt;0,TODAY()&gt;N(M344)),AND(N(M344)=0,H344="Yes",N(I344)&gt;0,TODAY()-N(I344)&gt;N('Settings'!$B$3))),"FOLLOW-UP OVERDUE; ","")&amp;IF(AND(N(A344)&gt;0,TODAY()-N(A344)&gt;N('Settings'!$B$4)),"OPEN TOO LONG; ","")&amp;IF(O344="","NOBODY HANDLING; ","")="","",LEFT(IF(N(A344)=0,"NO DATE OBSERVED; ","")&amp;IF(B344="","NO UNIT; ","")&amp;IF(AND(B344&lt;&gt;"",COUNTIF('Units'!$A$2:$A$300,B344)=0),"UNIT NOT ON LIST; ","")&amp;IF(G344="","NO EVIDENCE LINK; ","")&amp;IF(AND(H344="Yes",K344=""),"NOTICE SENT, NO COPY SAVED; ","")&amp;IF(AND(H344="Yes",N(I344)=0),"NOTICE SENT, NO DATE; ","")&amp;IF(AND(H344="Yes",J344=""),"NO DELIVERY METHOD; ","")&amp;IF(N(M344)=0,"NO FOLLOW-UP DATE; ","")&amp;IF(OR(AND(N(M344)&gt;0,TODAY()&gt;N(M344)),AND(N(M344)=0,H344="Yes",N(I344)&gt;0,TODAY()-N(I344)&gt;N('Settings'!$B$3))),"FOLLOW-UP OVERDUE; ","")&amp;IF(AND(N(A344)&gt;0,TODAY()-N(A344)&gt;N('Settings'!$B$4)),"OPEN TOO LONG; ","")&amp;IF(O344="","NOBODY HANDLING; ",""),LEN(IF(N(A344)=0,"NO DATE OBSERVED; ","")&amp;IF(B344="","NO UNIT; ","")&amp;IF(AND(B344&lt;&gt;"",COUNTIF('Units'!$A$2:$A$300,B344)=0),"UNIT NOT ON LIST; ","")&amp;IF(G344="","NO EVIDENCE LINK; ","")&amp;IF(AND(H344="Yes",K344=""),"NOTICE SENT, NO COPY SAVED; ","")&amp;IF(AND(H344="Yes",N(I344)=0),"NOTICE SENT, NO DATE; ","")&amp;IF(AND(H344="Yes",J344=""),"NO DELIVERY METHOD; ","")&amp;IF(N(M344)=0,"NO FOLLOW-UP DATE; ","")&amp;IF(OR(AND(N(M344)&gt;0,TODAY()&gt;N(M344)),AND(N(M344)=0,H344="Yes",N(I344)&gt;0,TODAY()-N(I344)&gt;N('Settings'!$B$3))),"FOLLOW-UP OVERDUE; ","")&amp;IF(AND(N(A344)&gt;0,TODAY()-N(A344)&gt;N('Settings'!$B$4)),"OPEN TOO LONG; ","")&amp;IF(O344="","NOBODY HANDLING; ",""))-2)))</f>
        <v/>
      </c>
    </row>
    <row r="345">
      <c r="A345" s="6" t="n"/>
      <c r="I345" s="6" t="n"/>
      <c r="M345" s="6" t="n"/>
      <c r="N345" s="6" t="n"/>
      <c r="P345" s="8">
        <f>IF(OR(NOT(OR(A345&lt;&gt;"",B345&lt;&gt;"",C345&lt;&gt;"",F345&lt;&gt;"")),N(A345)=0),"",IF(N(N345)&gt;0,N(N345),TODAY())-N(A345))</f>
        <v/>
      </c>
      <c r="Q345">
        <f>IF(OR(NOT(OR(A345&lt;&gt;"",B345&lt;&gt;"",C345&lt;&gt;"",F345&lt;&gt;"")),N(N345)&gt;0),"",IF(IF(N(A345)=0,"NO DATE OBSERVED; ","")&amp;IF(B345="","NO UNIT; ","")&amp;IF(AND(B345&lt;&gt;"",COUNTIF('Units'!$A$2:$A$300,B345)=0),"UNIT NOT ON LIST; ","")&amp;IF(G345="","NO EVIDENCE LINK; ","")&amp;IF(AND(H345="Yes",K345=""),"NOTICE SENT, NO COPY SAVED; ","")&amp;IF(AND(H345="Yes",N(I345)=0),"NOTICE SENT, NO DATE; ","")&amp;IF(AND(H345="Yes",J345=""),"NO DELIVERY METHOD; ","")&amp;IF(N(M345)=0,"NO FOLLOW-UP DATE; ","")&amp;IF(OR(AND(N(M345)&gt;0,TODAY()&gt;N(M345)),AND(N(M345)=0,H345="Yes",N(I345)&gt;0,TODAY()-N(I345)&gt;N('Settings'!$B$3))),"FOLLOW-UP OVERDUE; ","")&amp;IF(AND(N(A345)&gt;0,TODAY()-N(A345)&gt;N('Settings'!$B$4)),"OPEN TOO LONG; ","")&amp;IF(O345="","NOBODY HANDLING; ","")="","",LEFT(IF(N(A345)=0,"NO DATE OBSERVED; ","")&amp;IF(B345="","NO UNIT; ","")&amp;IF(AND(B345&lt;&gt;"",COUNTIF('Units'!$A$2:$A$300,B345)=0),"UNIT NOT ON LIST; ","")&amp;IF(G345="","NO EVIDENCE LINK; ","")&amp;IF(AND(H345="Yes",K345=""),"NOTICE SENT, NO COPY SAVED; ","")&amp;IF(AND(H345="Yes",N(I345)=0),"NOTICE SENT, NO DATE; ","")&amp;IF(AND(H345="Yes",J345=""),"NO DELIVERY METHOD; ","")&amp;IF(N(M345)=0,"NO FOLLOW-UP DATE; ","")&amp;IF(OR(AND(N(M345)&gt;0,TODAY()&gt;N(M345)),AND(N(M345)=0,H345="Yes",N(I345)&gt;0,TODAY()-N(I345)&gt;N('Settings'!$B$3))),"FOLLOW-UP OVERDUE; ","")&amp;IF(AND(N(A345)&gt;0,TODAY()-N(A345)&gt;N('Settings'!$B$4)),"OPEN TOO LONG; ","")&amp;IF(O345="","NOBODY HANDLING; ",""),LEN(IF(N(A345)=0,"NO DATE OBSERVED; ","")&amp;IF(B345="","NO UNIT; ","")&amp;IF(AND(B345&lt;&gt;"",COUNTIF('Units'!$A$2:$A$300,B345)=0),"UNIT NOT ON LIST; ","")&amp;IF(G345="","NO EVIDENCE LINK; ","")&amp;IF(AND(H345="Yes",K345=""),"NOTICE SENT, NO COPY SAVED; ","")&amp;IF(AND(H345="Yes",N(I345)=0),"NOTICE SENT, NO DATE; ","")&amp;IF(AND(H345="Yes",J345=""),"NO DELIVERY METHOD; ","")&amp;IF(N(M345)=0,"NO FOLLOW-UP DATE; ","")&amp;IF(OR(AND(N(M345)&gt;0,TODAY()&gt;N(M345)),AND(N(M345)=0,H345="Yes",N(I345)&gt;0,TODAY()-N(I345)&gt;N('Settings'!$B$3))),"FOLLOW-UP OVERDUE; ","")&amp;IF(AND(N(A345)&gt;0,TODAY()-N(A345)&gt;N('Settings'!$B$4)),"OPEN TOO LONG; ","")&amp;IF(O345="","NOBODY HANDLING; ",""))-2)))</f>
        <v/>
      </c>
    </row>
    <row r="346">
      <c r="A346" s="6" t="n"/>
      <c r="I346" s="6" t="n"/>
      <c r="M346" s="6" t="n"/>
      <c r="N346" s="6" t="n"/>
      <c r="P346" s="8">
        <f>IF(OR(NOT(OR(A346&lt;&gt;"",B346&lt;&gt;"",C346&lt;&gt;"",F346&lt;&gt;"")),N(A346)=0),"",IF(N(N346)&gt;0,N(N346),TODAY())-N(A346))</f>
        <v/>
      </c>
      <c r="Q346">
        <f>IF(OR(NOT(OR(A346&lt;&gt;"",B346&lt;&gt;"",C346&lt;&gt;"",F346&lt;&gt;"")),N(N346)&gt;0),"",IF(IF(N(A346)=0,"NO DATE OBSERVED; ","")&amp;IF(B346="","NO UNIT; ","")&amp;IF(AND(B346&lt;&gt;"",COUNTIF('Units'!$A$2:$A$300,B346)=0),"UNIT NOT ON LIST; ","")&amp;IF(G346="","NO EVIDENCE LINK; ","")&amp;IF(AND(H346="Yes",K346=""),"NOTICE SENT, NO COPY SAVED; ","")&amp;IF(AND(H346="Yes",N(I346)=0),"NOTICE SENT, NO DATE; ","")&amp;IF(AND(H346="Yes",J346=""),"NO DELIVERY METHOD; ","")&amp;IF(N(M346)=0,"NO FOLLOW-UP DATE; ","")&amp;IF(OR(AND(N(M346)&gt;0,TODAY()&gt;N(M346)),AND(N(M346)=0,H346="Yes",N(I346)&gt;0,TODAY()-N(I346)&gt;N('Settings'!$B$3))),"FOLLOW-UP OVERDUE; ","")&amp;IF(AND(N(A346)&gt;0,TODAY()-N(A346)&gt;N('Settings'!$B$4)),"OPEN TOO LONG; ","")&amp;IF(O346="","NOBODY HANDLING; ","")="","",LEFT(IF(N(A346)=0,"NO DATE OBSERVED; ","")&amp;IF(B346="","NO UNIT; ","")&amp;IF(AND(B346&lt;&gt;"",COUNTIF('Units'!$A$2:$A$300,B346)=0),"UNIT NOT ON LIST; ","")&amp;IF(G346="","NO EVIDENCE LINK; ","")&amp;IF(AND(H346="Yes",K346=""),"NOTICE SENT, NO COPY SAVED; ","")&amp;IF(AND(H346="Yes",N(I346)=0),"NOTICE SENT, NO DATE; ","")&amp;IF(AND(H346="Yes",J346=""),"NO DELIVERY METHOD; ","")&amp;IF(N(M346)=0,"NO FOLLOW-UP DATE; ","")&amp;IF(OR(AND(N(M346)&gt;0,TODAY()&gt;N(M346)),AND(N(M346)=0,H346="Yes",N(I346)&gt;0,TODAY()-N(I346)&gt;N('Settings'!$B$3))),"FOLLOW-UP OVERDUE; ","")&amp;IF(AND(N(A346)&gt;0,TODAY()-N(A346)&gt;N('Settings'!$B$4)),"OPEN TOO LONG; ","")&amp;IF(O346="","NOBODY HANDLING; ",""),LEN(IF(N(A346)=0,"NO DATE OBSERVED; ","")&amp;IF(B346="","NO UNIT; ","")&amp;IF(AND(B346&lt;&gt;"",COUNTIF('Units'!$A$2:$A$300,B346)=0),"UNIT NOT ON LIST; ","")&amp;IF(G346="","NO EVIDENCE LINK; ","")&amp;IF(AND(H346="Yes",K346=""),"NOTICE SENT, NO COPY SAVED; ","")&amp;IF(AND(H346="Yes",N(I346)=0),"NOTICE SENT, NO DATE; ","")&amp;IF(AND(H346="Yes",J346=""),"NO DELIVERY METHOD; ","")&amp;IF(N(M346)=0,"NO FOLLOW-UP DATE; ","")&amp;IF(OR(AND(N(M346)&gt;0,TODAY()&gt;N(M346)),AND(N(M346)=0,H346="Yes",N(I346)&gt;0,TODAY()-N(I346)&gt;N('Settings'!$B$3))),"FOLLOW-UP OVERDUE; ","")&amp;IF(AND(N(A346)&gt;0,TODAY()-N(A346)&gt;N('Settings'!$B$4)),"OPEN TOO LONG; ","")&amp;IF(O346="","NOBODY HANDLING; ",""))-2)))</f>
        <v/>
      </c>
    </row>
    <row r="347">
      <c r="A347" s="6" t="n"/>
      <c r="I347" s="6" t="n"/>
      <c r="M347" s="6" t="n"/>
      <c r="N347" s="6" t="n"/>
      <c r="P347" s="8">
        <f>IF(OR(NOT(OR(A347&lt;&gt;"",B347&lt;&gt;"",C347&lt;&gt;"",F347&lt;&gt;"")),N(A347)=0),"",IF(N(N347)&gt;0,N(N347),TODAY())-N(A347))</f>
        <v/>
      </c>
      <c r="Q347">
        <f>IF(OR(NOT(OR(A347&lt;&gt;"",B347&lt;&gt;"",C347&lt;&gt;"",F347&lt;&gt;"")),N(N347)&gt;0),"",IF(IF(N(A347)=0,"NO DATE OBSERVED; ","")&amp;IF(B347="","NO UNIT; ","")&amp;IF(AND(B347&lt;&gt;"",COUNTIF('Units'!$A$2:$A$300,B347)=0),"UNIT NOT ON LIST; ","")&amp;IF(G347="","NO EVIDENCE LINK; ","")&amp;IF(AND(H347="Yes",K347=""),"NOTICE SENT, NO COPY SAVED; ","")&amp;IF(AND(H347="Yes",N(I347)=0),"NOTICE SENT, NO DATE; ","")&amp;IF(AND(H347="Yes",J347=""),"NO DELIVERY METHOD; ","")&amp;IF(N(M347)=0,"NO FOLLOW-UP DATE; ","")&amp;IF(OR(AND(N(M347)&gt;0,TODAY()&gt;N(M347)),AND(N(M347)=0,H347="Yes",N(I347)&gt;0,TODAY()-N(I347)&gt;N('Settings'!$B$3))),"FOLLOW-UP OVERDUE; ","")&amp;IF(AND(N(A347)&gt;0,TODAY()-N(A347)&gt;N('Settings'!$B$4)),"OPEN TOO LONG; ","")&amp;IF(O347="","NOBODY HANDLING; ","")="","",LEFT(IF(N(A347)=0,"NO DATE OBSERVED; ","")&amp;IF(B347="","NO UNIT; ","")&amp;IF(AND(B347&lt;&gt;"",COUNTIF('Units'!$A$2:$A$300,B347)=0),"UNIT NOT ON LIST; ","")&amp;IF(G347="","NO EVIDENCE LINK; ","")&amp;IF(AND(H347="Yes",K347=""),"NOTICE SENT, NO COPY SAVED; ","")&amp;IF(AND(H347="Yes",N(I347)=0),"NOTICE SENT, NO DATE; ","")&amp;IF(AND(H347="Yes",J347=""),"NO DELIVERY METHOD; ","")&amp;IF(N(M347)=0,"NO FOLLOW-UP DATE; ","")&amp;IF(OR(AND(N(M347)&gt;0,TODAY()&gt;N(M347)),AND(N(M347)=0,H347="Yes",N(I347)&gt;0,TODAY()-N(I347)&gt;N('Settings'!$B$3))),"FOLLOW-UP OVERDUE; ","")&amp;IF(AND(N(A347)&gt;0,TODAY()-N(A347)&gt;N('Settings'!$B$4)),"OPEN TOO LONG; ","")&amp;IF(O347="","NOBODY HANDLING; ",""),LEN(IF(N(A347)=0,"NO DATE OBSERVED; ","")&amp;IF(B347="","NO UNIT; ","")&amp;IF(AND(B347&lt;&gt;"",COUNTIF('Units'!$A$2:$A$300,B347)=0),"UNIT NOT ON LIST; ","")&amp;IF(G347="","NO EVIDENCE LINK; ","")&amp;IF(AND(H347="Yes",K347=""),"NOTICE SENT, NO COPY SAVED; ","")&amp;IF(AND(H347="Yes",N(I347)=0),"NOTICE SENT, NO DATE; ","")&amp;IF(AND(H347="Yes",J347=""),"NO DELIVERY METHOD; ","")&amp;IF(N(M347)=0,"NO FOLLOW-UP DATE; ","")&amp;IF(OR(AND(N(M347)&gt;0,TODAY()&gt;N(M347)),AND(N(M347)=0,H347="Yes",N(I347)&gt;0,TODAY()-N(I347)&gt;N('Settings'!$B$3))),"FOLLOW-UP OVERDUE; ","")&amp;IF(AND(N(A347)&gt;0,TODAY()-N(A347)&gt;N('Settings'!$B$4)),"OPEN TOO LONG; ","")&amp;IF(O347="","NOBODY HANDLING; ",""))-2)))</f>
        <v/>
      </c>
    </row>
    <row r="348">
      <c r="A348" s="6" t="n"/>
      <c r="I348" s="6" t="n"/>
      <c r="M348" s="6" t="n"/>
      <c r="N348" s="6" t="n"/>
      <c r="P348" s="8">
        <f>IF(OR(NOT(OR(A348&lt;&gt;"",B348&lt;&gt;"",C348&lt;&gt;"",F348&lt;&gt;"")),N(A348)=0),"",IF(N(N348)&gt;0,N(N348),TODAY())-N(A348))</f>
        <v/>
      </c>
      <c r="Q348">
        <f>IF(OR(NOT(OR(A348&lt;&gt;"",B348&lt;&gt;"",C348&lt;&gt;"",F348&lt;&gt;"")),N(N348)&gt;0),"",IF(IF(N(A348)=0,"NO DATE OBSERVED; ","")&amp;IF(B348="","NO UNIT; ","")&amp;IF(AND(B348&lt;&gt;"",COUNTIF('Units'!$A$2:$A$300,B348)=0),"UNIT NOT ON LIST; ","")&amp;IF(G348="","NO EVIDENCE LINK; ","")&amp;IF(AND(H348="Yes",K348=""),"NOTICE SENT, NO COPY SAVED; ","")&amp;IF(AND(H348="Yes",N(I348)=0),"NOTICE SENT, NO DATE; ","")&amp;IF(AND(H348="Yes",J348=""),"NO DELIVERY METHOD; ","")&amp;IF(N(M348)=0,"NO FOLLOW-UP DATE; ","")&amp;IF(OR(AND(N(M348)&gt;0,TODAY()&gt;N(M348)),AND(N(M348)=0,H348="Yes",N(I348)&gt;0,TODAY()-N(I348)&gt;N('Settings'!$B$3))),"FOLLOW-UP OVERDUE; ","")&amp;IF(AND(N(A348)&gt;0,TODAY()-N(A348)&gt;N('Settings'!$B$4)),"OPEN TOO LONG; ","")&amp;IF(O348="","NOBODY HANDLING; ","")="","",LEFT(IF(N(A348)=0,"NO DATE OBSERVED; ","")&amp;IF(B348="","NO UNIT; ","")&amp;IF(AND(B348&lt;&gt;"",COUNTIF('Units'!$A$2:$A$300,B348)=0),"UNIT NOT ON LIST; ","")&amp;IF(G348="","NO EVIDENCE LINK; ","")&amp;IF(AND(H348="Yes",K348=""),"NOTICE SENT, NO COPY SAVED; ","")&amp;IF(AND(H348="Yes",N(I348)=0),"NOTICE SENT, NO DATE; ","")&amp;IF(AND(H348="Yes",J348=""),"NO DELIVERY METHOD; ","")&amp;IF(N(M348)=0,"NO FOLLOW-UP DATE; ","")&amp;IF(OR(AND(N(M348)&gt;0,TODAY()&gt;N(M348)),AND(N(M348)=0,H348="Yes",N(I348)&gt;0,TODAY()-N(I348)&gt;N('Settings'!$B$3))),"FOLLOW-UP OVERDUE; ","")&amp;IF(AND(N(A348)&gt;0,TODAY()-N(A348)&gt;N('Settings'!$B$4)),"OPEN TOO LONG; ","")&amp;IF(O348="","NOBODY HANDLING; ",""),LEN(IF(N(A348)=0,"NO DATE OBSERVED; ","")&amp;IF(B348="","NO UNIT; ","")&amp;IF(AND(B348&lt;&gt;"",COUNTIF('Units'!$A$2:$A$300,B348)=0),"UNIT NOT ON LIST; ","")&amp;IF(G348="","NO EVIDENCE LINK; ","")&amp;IF(AND(H348="Yes",K348=""),"NOTICE SENT, NO COPY SAVED; ","")&amp;IF(AND(H348="Yes",N(I348)=0),"NOTICE SENT, NO DATE; ","")&amp;IF(AND(H348="Yes",J348=""),"NO DELIVERY METHOD; ","")&amp;IF(N(M348)=0,"NO FOLLOW-UP DATE; ","")&amp;IF(OR(AND(N(M348)&gt;0,TODAY()&gt;N(M348)),AND(N(M348)=0,H348="Yes",N(I348)&gt;0,TODAY()-N(I348)&gt;N('Settings'!$B$3))),"FOLLOW-UP OVERDUE; ","")&amp;IF(AND(N(A348)&gt;0,TODAY()-N(A348)&gt;N('Settings'!$B$4)),"OPEN TOO LONG; ","")&amp;IF(O348="","NOBODY HANDLING; ",""))-2)))</f>
        <v/>
      </c>
    </row>
    <row r="349">
      <c r="A349" s="6" t="n"/>
      <c r="I349" s="6" t="n"/>
      <c r="M349" s="6" t="n"/>
      <c r="N349" s="6" t="n"/>
      <c r="P349" s="8">
        <f>IF(OR(NOT(OR(A349&lt;&gt;"",B349&lt;&gt;"",C349&lt;&gt;"",F349&lt;&gt;"")),N(A349)=0),"",IF(N(N349)&gt;0,N(N349),TODAY())-N(A349))</f>
        <v/>
      </c>
      <c r="Q349">
        <f>IF(OR(NOT(OR(A349&lt;&gt;"",B349&lt;&gt;"",C349&lt;&gt;"",F349&lt;&gt;"")),N(N349)&gt;0),"",IF(IF(N(A349)=0,"NO DATE OBSERVED; ","")&amp;IF(B349="","NO UNIT; ","")&amp;IF(AND(B349&lt;&gt;"",COUNTIF('Units'!$A$2:$A$300,B349)=0),"UNIT NOT ON LIST; ","")&amp;IF(G349="","NO EVIDENCE LINK; ","")&amp;IF(AND(H349="Yes",K349=""),"NOTICE SENT, NO COPY SAVED; ","")&amp;IF(AND(H349="Yes",N(I349)=0),"NOTICE SENT, NO DATE; ","")&amp;IF(AND(H349="Yes",J349=""),"NO DELIVERY METHOD; ","")&amp;IF(N(M349)=0,"NO FOLLOW-UP DATE; ","")&amp;IF(OR(AND(N(M349)&gt;0,TODAY()&gt;N(M349)),AND(N(M349)=0,H349="Yes",N(I349)&gt;0,TODAY()-N(I349)&gt;N('Settings'!$B$3))),"FOLLOW-UP OVERDUE; ","")&amp;IF(AND(N(A349)&gt;0,TODAY()-N(A349)&gt;N('Settings'!$B$4)),"OPEN TOO LONG; ","")&amp;IF(O349="","NOBODY HANDLING; ","")="","",LEFT(IF(N(A349)=0,"NO DATE OBSERVED; ","")&amp;IF(B349="","NO UNIT; ","")&amp;IF(AND(B349&lt;&gt;"",COUNTIF('Units'!$A$2:$A$300,B349)=0),"UNIT NOT ON LIST; ","")&amp;IF(G349="","NO EVIDENCE LINK; ","")&amp;IF(AND(H349="Yes",K349=""),"NOTICE SENT, NO COPY SAVED; ","")&amp;IF(AND(H349="Yes",N(I349)=0),"NOTICE SENT, NO DATE; ","")&amp;IF(AND(H349="Yes",J349=""),"NO DELIVERY METHOD; ","")&amp;IF(N(M349)=0,"NO FOLLOW-UP DATE; ","")&amp;IF(OR(AND(N(M349)&gt;0,TODAY()&gt;N(M349)),AND(N(M349)=0,H349="Yes",N(I349)&gt;0,TODAY()-N(I349)&gt;N('Settings'!$B$3))),"FOLLOW-UP OVERDUE; ","")&amp;IF(AND(N(A349)&gt;0,TODAY()-N(A349)&gt;N('Settings'!$B$4)),"OPEN TOO LONG; ","")&amp;IF(O349="","NOBODY HANDLING; ",""),LEN(IF(N(A349)=0,"NO DATE OBSERVED; ","")&amp;IF(B349="","NO UNIT; ","")&amp;IF(AND(B349&lt;&gt;"",COUNTIF('Units'!$A$2:$A$300,B349)=0),"UNIT NOT ON LIST; ","")&amp;IF(G349="","NO EVIDENCE LINK; ","")&amp;IF(AND(H349="Yes",K349=""),"NOTICE SENT, NO COPY SAVED; ","")&amp;IF(AND(H349="Yes",N(I349)=0),"NOTICE SENT, NO DATE; ","")&amp;IF(AND(H349="Yes",J349=""),"NO DELIVERY METHOD; ","")&amp;IF(N(M349)=0,"NO FOLLOW-UP DATE; ","")&amp;IF(OR(AND(N(M349)&gt;0,TODAY()&gt;N(M349)),AND(N(M349)=0,H349="Yes",N(I349)&gt;0,TODAY()-N(I349)&gt;N('Settings'!$B$3))),"FOLLOW-UP OVERDUE; ","")&amp;IF(AND(N(A349)&gt;0,TODAY()-N(A349)&gt;N('Settings'!$B$4)),"OPEN TOO LONG; ","")&amp;IF(O349="","NOBODY HANDLING; ",""))-2)))</f>
        <v/>
      </c>
    </row>
    <row r="350">
      <c r="A350" s="6" t="n"/>
      <c r="I350" s="6" t="n"/>
      <c r="M350" s="6" t="n"/>
      <c r="N350" s="6" t="n"/>
      <c r="P350" s="8">
        <f>IF(OR(NOT(OR(A350&lt;&gt;"",B350&lt;&gt;"",C350&lt;&gt;"",F350&lt;&gt;"")),N(A350)=0),"",IF(N(N350)&gt;0,N(N350),TODAY())-N(A350))</f>
        <v/>
      </c>
      <c r="Q350">
        <f>IF(OR(NOT(OR(A350&lt;&gt;"",B350&lt;&gt;"",C350&lt;&gt;"",F350&lt;&gt;"")),N(N350)&gt;0),"",IF(IF(N(A350)=0,"NO DATE OBSERVED; ","")&amp;IF(B350="","NO UNIT; ","")&amp;IF(AND(B350&lt;&gt;"",COUNTIF('Units'!$A$2:$A$300,B350)=0),"UNIT NOT ON LIST; ","")&amp;IF(G350="","NO EVIDENCE LINK; ","")&amp;IF(AND(H350="Yes",K350=""),"NOTICE SENT, NO COPY SAVED; ","")&amp;IF(AND(H350="Yes",N(I350)=0),"NOTICE SENT, NO DATE; ","")&amp;IF(AND(H350="Yes",J350=""),"NO DELIVERY METHOD; ","")&amp;IF(N(M350)=0,"NO FOLLOW-UP DATE; ","")&amp;IF(OR(AND(N(M350)&gt;0,TODAY()&gt;N(M350)),AND(N(M350)=0,H350="Yes",N(I350)&gt;0,TODAY()-N(I350)&gt;N('Settings'!$B$3))),"FOLLOW-UP OVERDUE; ","")&amp;IF(AND(N(A350)&gt;0,TODAY()-N(A350)&gt;N('Settings'!$B$4)),"OPEN TOO LONG; ","")&amp;IF(O350="","NOBODY HANDLING; ","")="","",LEFT(IF(N(A350)=0,"NO DATE OBSERVED; ","")&amp;IF(B350="","NO UNIT; ","")&amp;IF(AND(B350&lt;&gt;"",COUNTIF('Units'!$A$2:$A$300,B350)=0),"UNIT NOT ON LIST; ","")&amp;IF(G350="","NO EVIDENCE LINK; ","")&amp;IF(AND(H350="Yes",K350=""),"NOTICE SENT, NO COPY SAVED; ","")&amp;IF(AND(H350="Yes",N(I350)=0),"NOTICE SENT, NO DATE; ","")&amp;IF(AND(H350="Yes",J350=""),"NO DELIVERY METHOD; ","")&amp;IF(N(M350)=0,"NO FOLLOW-UP DATE; ","")&amp;IF(OR(AND(N(M350)&gt;0,TODAY()&gt;N(M350)),AND(N(M350)=0,H350="Yes",N(I350)&gt;0,TODAY()-N(I350)&gt;N('Settings'!$B$3))),"FOLLOW-UP OVERDUE; ","")&amp;IF(AND(N(A350)&gt;0,TODAY()-N(A350)&gt;N('Settings'!$B$4)),"OPEN TOO LONG; ","")&amp;IF(O350="","NOBODY HANDLING; ",""),LEN(IF(N(A350)=0,"NO DATE OBSERVED; ","")&amp;IF(B350="","NO UNIT; ","")&amp;IF(AND(B350&lt;&gt;"",COUNTIF('Units'!$A$2:$A$300,B350)=0),"UNIT NOT ON LIST; ","")&amp;IF(G350="","NO EVIDENCE LINK; ","")&amp;IF(AND(H350="Yes",K350=""),"NOTICE SENT, NO COPY SAVED; ","")&amp;IF(AND(H350="Yes",N(I350)=0),"NOTICE SENT, NO DATE; ","")&amp;IF(AND(H350="Yes",J350=""),"NO DELIVERY METHOD; ","")&amp;IF(N(M350)=0,"NO FOLLOW-UP DATE; ","")&amp;IF(OR(AND(N(M350)&gt;0,TODAY()&gt;N(M350)),AND(N(M350)=0,H350="Yes",N(I350)&gt;0,TODAY()-N(I350)&gt;N('Settings'!$B$3))),"FOLLOW-UP OVERDUE; ","")&amp;IF(AND(N(A350)&gt;0,TODAY()-N(A350)&gt;N('Settings'!$B$4)),"OPEN TOO LONG; ","")&amp;IF(O350="","NOBODY HANDLING; ",""))-2)))</f>
        <v/>
      </c>
    </row>
    <row r="351">
      <c r="A351" s="6" t="n"/>
      <c r="I351" s="6" t="n"/>
      <c r="M351" s="6" t="n"/>
      <c r="N351" s="6" t="n"/>
      <c r="P351" s="8">
        <f>IF(OR(NOT(OR(A351&lt;&gt;"",B351&lt;&gt;"",C351&lt;&gt;"",F351&lt;&gt;"")),N(A351)=0),"",IF(N(N351)&gt;0,N(N351),TODAY())-N(A351))</f>
        <v/>
      </c>
      <c r="Q351">
        <f>IF(OR(NOT(OR(A351&lt;&gt;"",B351&lt;&gt;"",C351&lt;&gt;"",F351&lt;&gt;"")),N(N351)&gt;0),"",IF(IF(N(A351)=0,"NO DATE OBSERVED; ","")&amp;IF(B351="","NO UNIT; ","")&amp;IF(AND(B351&lt;&gt;"",COUNTIF('Units'!$A$2:$A$300,B351)=0),"UNIT NOT ON LIST; ","")&amp;IF(G351="","NO EVIDENCE LINK; ","")&amp;IF(AND(H351="Yes",K351=""),"NOTICE SENT, NO COPY SAVED; ","")&amp;IF(AND(H351="Yes",N(I351)=0),"NOTICE SENT, NO DATE; ","")&amp;IF(AND(H351="Yes",J351=""),"NO DELIVERY METHOD; ","")&amp;IF(N(M351)=0,"NO FOLLOW-UP DATE; ","")&amp;IF(OR(AND(N(M351)&gt;0,TODAY()&gt;N(M351)),AND(N(M351)=0,H351="Yes",N(I351)&gt;0,TODAY()-N(I351)&gt;N('Settings'!$B$3))),"FOLLOW-UP OVERDUE; ","")&amp;IF(AND(N(A351)&gt;0,TODAY()-N(A351)&gt;N('Settings'!$B$4)),"OPEN TOO LONG; ","")&amp;IF(O351="","NOBODY HANDLING; ","")="","",LEFT(IF(N(A351)=0,"NO DATE OBSERVED; ","")&amp;IF(B351="","NO UNIT; ","")&amp;IF(AND(B351&lt;&gt;"",COUNTIF('Units'!$A$2:$A$300,B351)=0),"UNIT NOT ON LIST; ","")&amp;IF(G351="","NO EVIDENCE LINK; ","")&amp;IF(AND(H351="Yes",K351=""),"NOTICE SENT, NO COPY SAVED; ","")&amp;IF(AND(H351="Yes",N(I351)=0),"NOTICE SENT, NO DATE; ","")&amp;IF(AND(H351="Yes",J351=""),"NO DELIVERY METHOD; ","")&amp;IF(N(M351)=0,"NO FOLLOW-UP DATE; ","")&amp;IF(OR(AND(N(M351)&gt;0,TODAY()&gt;N(M351)),AND(N(M351)=0,H351="Yes",N(I351)&gt;0,TODAY()-N(I351)&gt;N('Settings'!$B$3))),"FOLLOW-UP OVERDUE; ","")&amp;IF(AND(N(A351)&gt;0,TODAY()-N(A351)&gt;N('Settings'!$B$4)),"OPEN TOO LONG; ","")&amp;IF(O351="","NOBODY HANDLING; ",""),LEN(IF(N(A351)=0,"NO DATE OBSERVED; ","")&amp;IF(B351="","NO UNIT; ","")&amp;IF(AND(B351&lt;&gt;"",COUNTIF('Units'!$A$2:$A$300,B351)=0),"UNIT NOT ON LIST; ","")&amp;IF(G351="","NO EVIDENCE LINK; ","")&amp;IF(AND(H351="Yes",K351=""),"NOTICE SENT, NO COPY SAVED; ","")&amp;IF(AND(H351="Yes",N(I351)=0),"NOTICE SENT, NO DATE; ","")&amp;IF(AND(H351="Yes",J351=""),"NO DELIVERY METHOD; ","")&amp;IF(N(M351)=0,"NO FOLLOW-UP DATE; ","")&amp;IF(OR(AND(N(M351)&gt;0,TODAY()&gt;N(M351)),AND(N(M351)=0,H351="Yes",N(I351)&gt;0,TODAY()-N(I351)&gt;N('Settings'!$B$3))),"FOLLOW-UP OVERDUE; ","")&amp;IF(AND(N(A351)&gt;0,TODAY()-N(A351)&gt;N('Settings'!$B$4)),"OPEN TOO LONG; ","")&amp;IF(O351="","NOBODY HANDLING; ",""))-2)))</f>
        <v/>
      </c>
    </row>
    <row r="352">
      <c r="A352" s="6" t="n"/>
      <c r="I352" s="6" t="n"/>
      <c r="M352" s="6" t="n"/>
      <c r="N352" s="6" t="n"/>
      <c r="P352" s="8">
        <f>IF(OR(NOT(OR(A352&lt;&gt;"",B352&lt;&gt;"",C352&lt;&gt;"",F352&lt;&gt;"")),N(A352)=0),"",IF(N(N352)&gt;0,N(N352),TODAY())-N(A352))</f>
        <v/>
      </c>
      <c r="Q352">
        <f>IF(OR(NOT(OR(A352&lt;&gt;"",B352&lt;&gt;"",C352&lt;&gt;"",F352&lt;&gt;"")),N(N352)&gt;0),"",IF(IF(N(A352)=0,"NO DATE OBSERVED; ","")&amp;IF(B352="","NO UNIT; ","")&amp;IF(AND(B352&lt;&gt;"",COUNTIF('Units'!$A$2:$A$300,B352)=0),"UNIT NOT ON LIST; ","")&amp;IF(G352="","NO EVIDENCE LINK; ","")&amp;IF(AND(H352="Yes",K352=""),"NOTICE SENT, NO COPY SAVED; ","")&amp;IF(AND(H352="Yes",N(I352)=0),"NOTICE SENT, NO DATE; ","")&amp;IF(AND(H352="Yes",J352=""),"NO DELIVERY METHOD; ","")&amp;IF(N(M352)=0,"NO FOLLOW-UP DATE; ","")&amp;IF(OR(AND(N(M352)&gt;0,TODAY()&gt;N(M352)),AND(N(M352)=0,H352="Yes",N(I352)&gt;0,TODAY()-N(I352)&gt;N('Settings'!$B$3))),"FOLLOW-UP OVERDUE; ","")&amp;IF(AND(N(A352)&gt;0,TODAY()-N(A352)&gt;N('Settings'!$B$4)),"OPEN TOO LONG; ","")&amp;IF(O352="","NOBODY HANDLING; ","")="","",LEFT(IF(N(A352)=0,"NO DATE OBSERVED; ","")&amp;IF(B352="","NO UNIT; ","")&amp;IF(AND(B352&lt;&gt;"",COUNTIF('Units'!$A$2:$A$300,B352)=0),"UNIT NOT ON LIST; ","")&amp;IF(G352="","NO EVIDENCE LINK; ","")&amp;IF(AND(H352="Yes",K352=""),"NOTICE SENT, NO COPY SAVED; ","")&amp;IF(AND(H352="Yes",N(I352)=0),"NOTICE SENT, NO DATE; ","")&amp;IF(AND(H352="Yes",J352=""),"NO DELIVERY METHOD; ","")&amp;IF(N(M352)=0,"NO FOLLOW-UP DATE; ","")&amp;IF(OR(AND(N(M352)&gt;0,TODAY()&gt;N(M352)),AND(N(M352)=0,H352="Yes",N(I352)&gt;0,TODAY()-N(I352)&gt;N('Settings'!$B$3))),"FOLLOW-UP OVERDUE; ","")&amp;IF(AND(N(A352)&gt;0,TODAY()-N(A352)&gt;N('Settings'!$B$4)),"OPEN TOO LONG; ","")&amp;IF(O352="","NOBODY HANDLING; ",""),LEN(IF(N(A352)=0,"NO DATE OBSERVED; ","")&amp;IF(B352="","NO UNIT; ","")&amp;IF(AND(B352&lt;&gt;"",COUNTIF('Units'!$A$2:$A$300,B352)=0),"UNIT NOT ON LIST; ","")&amp;IF(G352="","NO EVIDENCE LINK; ","")&amp;IF(AND(H352="Yes",K352=""),"NOTICE SENT, NO COPY SAVED; ","")&amp;IF(AND(H352="Yes",N(I352)=0),"NOTICE SENT, NO DATE; ","")&amp;IF(AND(H352="Yes",J352=""),"NO DELIVERY METHOD; ","")&amp;IF(N(M352)=0,"NO FOLLOW-UP DATE; ","")&amp;IF(OR(AND(N(M352)&gt;0,TODAY()&gt;N(M352)),AND(N(M352)=0,H352="Yes",N(I352)&gt;0,TODAY()-N(I352)&gt;N('Settings'!$B$3))),"FOLLOW-UP OVERDUE; ","")&amp;IF(AND(N(A352)&gt;0,TODAY()-N(A352)&gt;N('Settings'!$B$4)),"OPEN TOO LONG; ","")&amp;IF(O352="","NOBODY HANDLING; ",""))-2)))</f>
        <v/>
      </c>
    </row>
    <row r="353">
      <c r="A353" s="6" t="n"/>
      <c r="I353" s="6" t="n"/>
      <c r="M353" s="6" t="n"/>
      <c r="N353" s="6" t="n"/>
      <c r="P353" s="8">
        <f>IF(OR(NOT(OR(A353&lt;&gt;"",B353&lt;&gt;"",C353&lt;&gt;"",F353&lt;&gt;"")),N(A353)=0),"",IF(N(N353)&gt;0,N(N353),TODAY())-N(A353))</f>
        <v/>
      </c>
      <c r="Q353">
        <f>IF(OR(NOT(OR(A353&lt;&gt;"",B353&lt;&gt;"",C353&lt;&gt;"",F353&lt;&gt;"")),N(N353)&gt;0),"",IF(IF(N(A353)=0,"NO DATE OBSERVED; ","")&amp;IF(B353="","NO UNIT; ","")&amp;IF(AND(B353&lt;&gt;"",COUNTIF('Units'!$A$2:$A$300,B353)=0),"UNIT NOT ON LIST; ","")&amp;IF(G353="","NO EVIDENCE LINK; ","")&amp;IF(AND(H353="Yes",K353=""),"NOTICE SENT, NO COPY SAVED; ","")&amp;IF(AND(H353="Yes",N(I353)=0),"NOTICE SENT, NO DATE; ","")&amp;IF(AND(H353="Yes",J353=""),"NO DELIVERY METHOD; ","")&amp;IF(N(M353)=0,"NO FOLLOW-UP DATE; ","")&amp;IF(OR(AND(N(M353)&gt;0,TODAY()&gt;N(M353)),AND(N(M353)=0,H353="Yes",N(I353)&gt;0,TODAY()-N(I353)&gt;N('Settings'!$B$3))),"FOLLOW-UP OVERDUE; ","")&amp;IF(AND(N(A353)&gt;0,TODAY()-N(A353)&gt;N('Settings'!$B$4)),"OPEN TOO LONG; ","")&amp;IF(O353="","NOBODY HANDLING; ","")="","",LEFT(IF(N(A353)=0,"NO DATE OBSERVED; ","")&amp;IF(B353="","NO UNIT; ","")&amp;IF(AND(B353&lt;&gt;"",COUNTIF('Units'!$A$2:$A$300,B353)=0),"UNIT NOT ON LIST; ","")&amp;IF(G353="","NO EVIDENCE LINK; ","")&amp;IF(AND(H353="Yes",K353=""),"NOTICE SENT, NO COPY SAVED; ","")&amp;IF(AND(H353="Yes",N(I353)=0),"NOTICE SENT, NO DATE; ","")&amp;IF(AND(H353="Yes",J353=""),"NO DELIVERY METHOD; ","")&amp;IF(N(M353)=0,"NO FOLLOW-UP DATE; ","")&amp;IF(OR(AND(N(M353)&gt;0,TODAY()&gt;N(M353)),AND(N(M353)=0,H353="Yes",N(I353)&gt;0,TODAY()-N(I353)&gt;N('Settings'!$B$3))),"FOLLOW-UP OVERDUE; ","")&amp;IF(AND(N(A353)&gt;0,TODAY()-N(A353)&gt;N('Settings'!$B$4)),"OPEN TOO LONG; ","")&amp;IF(O353="","NOBODY HANDLING; ",""),LEN(IF(N(A353)=0,"NO DATE OBSERVED; ","")&amp;IF(B353="","NO UNIT; ","")&amp;IF(AND(B353&lt;&gt;"",COUNTIF('Units'!$A$2:$A$300,B353)=0),"UNIT NOT ON LIST; ","")&amp;IF(G353="","NO EVIDENCE LINK; ","")&amp;IF(AND(H353="Yes",K353=""),"NOTICE SENT, NO COPY SAVED; ","")&amp;IF(AND(H353="Yes",N(I353)=0),"NOTICE SENT, NO DATE; ","")&amp;IF(AND(H353="Yes",J353=""),"NO DELIVERY METHOD; ","")&amp;IF(N(M353)=0,"NO FOLLOW-UP DATE; ","")&amp;IF(OR(AND(N(M353)&gt;0,TODAY()&gt;N(M353)),AND(N(M353)=0,H353="Yes",N(I353)&gt;0,TODAY()-N(I353)&gt;N('Settings'!$B$3))),"FOLLOW-UP OVERDUE; ","")&amp;IF(AND(N(A353)&gt;0,TODAY()-N(A353)&gt;N('Settings'!$B$4)),"OPEN TOO LONG; ","")&amp;IF(O353="","NOBODY HANDLING; ",""))-2)))</f>
        <v/>
      </c>
    </row>
    <row r="354">
      <c r="A354" s="6" t="n"/>
      <c r="I354" s="6" t="n"/>
      <c r="M354" s="6" t="n"/>
      <c r="N354" s="6" t="n"/>
      <c r="P354" s="8">
        <f>IF(OR(NOT(OR(A354&lt;&gt;"",B354&lt;&gt;"",C354&lt;&gt;"",F354&lt;&gt;"")),N(A354)=0),"",IF(N(N354)&gt;0,N(N354),TODAY())-N(A354))</f>
        <v/>
      </c>
      <c r="Q354">
        <f>IF(OR(NOT(OR(A354&lt;&gt;"",B354&lt;&gt;"",C354&lt;&gt;"",F354&lt;&gt;"")),N(N354)&gt;0),"",IF(IF(N(A354)=0,"NO DATE OBSERVED; ","")&amp;IF(B354="","NO UNIT; ","")&amp;IF(AND(B354&lt;&gt;"",COUNTIF('Units'!$A$2:$A$300,B354)=0),"UNIT NOT ON LIST; ","")&amp;IF(G354="","NO EVIDENCE LINK; ","")&amp;IF(AND(H354="Yes",K354=""),"NOTICE SENT, NO COPY SAVED; ","")&amp;IF(AND(H354="Yes",N(I354)=0),"NOTICE SENT, NO DATE; ","")&amp;IF(AND(H354="Yes",J354=""),"NO DELIVERY METHOD; ","")&amp;IF(N(M354)=0,"NO FOLLOW-UP DATE; ","")&amp;IF(OR(AND(N(M354)&gt;0,TODAY()&gt;N(M354)),AND(N(M354)=0,H354="Yes",N(I354)&gt;0,TODAY()-N(I354)&gt;N('Settings'!$B$3))),"FOLLOW-UP OVERDUE; ","")&amp;IF(AND(N(A354)&gt;0,TODAY()-N(A354)&gt;N('Settings'!$B$4)),"OPEN TOO LONG; ","")&amp;IF(O354="","NOBODY HANDLING; ","")="","",LEFT(IF(N(A354)=0,"NO DATE OBSERVED; ","")&amp;IF(B354="","NO UNIT; ","")&amp;IF(AND(B354&lt;&gt;"",COUNTIF('Units'!$A$2:$A$300,B354)=0),"UNIT NOT ON LIST; ","")&amp;IF(G354="","NO EVIDENCE LINK; ","")&amp;IF(AND(H354="Yes",K354=""),"NOTICE SENT, NO COPY SAVED; ","")&amp;IF(AND(H354="Yes",N(I354)=0),"NOTICE SENT, NO DATE; ","")&amp;IF(AND(H354="Yes",J354=""),"NO DELIVERY METHOD; ","")&amp;IF(N(M354)=0,"NO FOLLOW-UP DATE; ","")&amp;IF(OR(AND(N(M354)&gt;0,TODAY()&gt;N(M354)),AND(N(M354)=0,H354="Yes",N(I354)&gt;0,TODAY()-N(I354)&gt;N('Settings'!$B$3))),"FOLLOW-UP OVERDUE; ","")&amp;IF(AND(N(A354)&gt;0,TODAY()-N(A354)&gt;N('Settings'!$B$4)),"OPEN TOO LONG; ","")&amp;IF(O354="","NOBODY HANDLING; ",""),LEN(IF(N(A354)=0,"NO DATE OBSERVED; ","")&amp;IF(B354="","NO UNIT; ","")&amp;IF(AND(B354&lt;&gt;"",COUNTIF('Units'!$A$2:$A$300,B354)=0),"UNIT NOT ON LIST; ","")&amp;IF(G354="","NO EVIDENCE LINK; ","")&amp;IF(AND(H354="Yes",K354=""),"NOTICE SENT, NO COPY SAVED; ","")&amp;IF(AND(H354="Yes",N(I354)=0),"NOTICE SENT, NO DATE; ","")&amp;IF(AND(H354="Yes",J354=""),"NO DELIVERY METHOD; ","")&amp;IF(N(M354)=0,"NO FOLLOW-UP DATE; ","")&amp;IF(OR(AND(N(M354)&gt;0,TODAY()&gt;N(M354)),AND(N(M354)=0,H354="Yes",N(I354)&gt;0,TODAY()-N(I354)&gt;N('Settings'!$B$3))),"FOLLOW-UP OVERDUE; ","")&amp;IF(AND(N(A354)&gt;0,TODAY()-N(A354)&gt;N('Settings'!$B$4)),"OPEN TOO LONG; ","")&amp;IF(O354="","NOBODY HANDLING; ",""))-2)))</f>
        <v/>
      </c>
    </row>
    <row r="355">
      <c r="A355" s="6" t="n"/>
      <c r="I355" s="6" t="n"/>
      <c r="M355" s="6" t="n"/>
      <c r="N355" s="6" t="n"/>
      <c r="P355" s="8">
        <f>IF(OR(NOT(OR(A355&lt;&gt;"",B355&lt;&gt;"",C355&lt;&gt;"",F355&lt;&gt;"")),N(A355)=0),"",IF(N(N355)&gt;0,N(N355),TODAY())-N(A355))</f>
        <v/>
      </c>
      <c r="Q355">
        <f>IF(OR(NOT(OR(A355&lt;&gt;"",B355&lt;&gt;"",C355&lt;&gt;"",F355&lt;&gt;"")),N(N355)&gt;0),"",IF(IF(N(A355)=0,"NO DATE OBSERVED; ","")&amp;IF(B355="","NO UNIT; ","")&amp;IF(AND(B355&lt;&gt;"",COUNTIF('Units'!$A$2:$A$300,B355)=0),"UNIT NOT ON LIST; ","")&amp;IF(G355="","NO EVIDENCE LINK; ","")&amp;IF(AND(H355="Yes",K355=""),"NOTICE SENT, NO COPY SAVED; ","")&amp;IF(AND(H355="Yes",N(I355)=0),"NOTICE SENT, NO DATE; ","")&amp;IF(AND(H355="Yes",J355=""),"NO DELIVERY METHOD; ","")&amp;IF(N(M355)=0,"NO FOLLOW-UP DATE; ","")&amp;IF(OR(AND(N(M355)&gt;0,TODAY()&gt;N(M355)),AND(N(M355)=0,H355="Yes",N(I355)&gt;0,TODAY()-N(I355)&gt;N('Settings'!$B$3))),"FOLLOW-UP OVERDUE; ","")&amp;IF(AND(N(A355)&gt;0,TODAY()-N(A355)&gt;N('Settings'!$B$4)),"OPEN TOO LONG; ","")&amp;IF(O355="","NOBODY HANDLING; ","")="","",LEFT(IF(N(A355)=0,"NO DATE OBSERVED; ","")&amp;IF(B355="","NO UNIT; ","")&amp;IF(AND(B355&lt;&gt;"",COUNTIF('Units'!$A$2:$A$300,B355)=0),"UNIT NOT ON LIST; ","")&amp;IF(G355="","NO EVIDENCE LINK; ","")&amp;IF(AND(H355="Yes",K355=""),"NOTICE SENT, NO COPY SAVED; ","")&amp;IF(AND(H355="Yes",N(I355)=0),"NOTICE SENT, NO DATE; ","")&amp;IF(AND(H355="Yes",J355=""),"NO DELIVERY METHOD; ","")&amp;IF(N(M355)=0,"NO FOLLOW-UP DATE; ","")&amp;IF(OR(AND(N(M355)&gt;0,TODAY()&gt;N(M355)),AND(N(M355)=0,H355="Yes",N(I355)&gt;0,TODAY()-N(I355)&gt;N('Settings'!$B$3))),"FOLLOW-UP OVERDUE; ","")&amp;IF(AND(N(A355)&gt;0,TODAY()-N(A355)&gt;N('Settings'!$B$4)),"OPEN TOO LONG; ","")&amp;IF(O355="","NOBODY HANDLING; ",""),LEN(IF(N(A355)=0,"NO DATE OBSERVED; ","")&amp;IF(B355="","NO UNIT; ","")&amp;IF(AND(B355&lt;&gt;"",COUNTIF('Units'!$A$2:$A$300,B355)=0),"UNIT NOT ON LIST; ","")&amp;IF(G355="","NO EVIDENCE LINK; ","")&amp;IF(AND(H355="Yes",K355=""),"NOTICE SENT, NO COPY SAVED; ","")&amp;IF(AND(H355="Yes",N(I355)=0),"NOTICE SENT, NO DATE; ","")&amp;IF(AND(H355="Yes",J355=""),"NO DELIVERY METHOD; ","")&amp;IF(N(M355)=0,"NO FOLLOW-UP DATE; ","")&amp;IF(OR(AND(N(M355)&gt;0,TODAY()&gt;N(M355)),AND(N(M355)=0,H355="Yes",N(I355)&gt;0,TODAY()-N(I355)&gt;N('Settings'!$B$3))),"FOLLOW-UP OVERDUE; ","")&amp;IF(AND(N(A355)&gt;0,TODAY()-N(A355)&gt;N('Settings'!$B$4)),"OPEN TOO LONG; ","")&amp;IF(O355="","NOBODY HANDLING; ",""))-2)))</f>
        <v/>
      </c>
    </row>
    <row r="356">
      <c r="A356" s="6" t="n"/>
      <c r="I356" s="6" t="n"/>
      <c r="M356" s="6" t="n"/>
      <c r="N356" s="6" t="n"/>
      <c r="P356" s="8">
        <f>IF(OR(NOT(OR(A356&lt;&gt;"",B356&lt;&gt;"",C356&lt;&gt;"",F356&lt;&gt;"")),N(A356)=0),"",IF(N(N356)&gt;0,N(N356),TODAY())-N(A356))</f>
        <v/>
      </c>
      <c r="Q356">
        <f>IF(OR(NOT(OR(A356&lt;&gt;"",B356&lt;&gt;"",C356&lt;&gt;"",F356&lt;&gt;"")),N(N356)&gt;0),"",IF(IF(N(A356)=0,"NO DATE OBSERVED; ","")&amp;IF(B356="","NO UNIT; ","")&amp;IF(AND(B356&lt;&gt;"",COUNTIF('Units'!$A$2:$A$300,B356)=0),"UNIT NOT ON LIST; ","")&amp;IF(G356="","NO EVIDENCE LINK; ","")&amp;IF(AND(H356="Yes",K356=""),"NOTICE SENT, NO COPY SAVED; ","")&amp;IF(AND(H356="Yes",N(I356)=0),"NOTICE SENT, NO DATE; ","")&amp;IF(AND(H356="Yes",J356=""),"NO DELIVERY METHOD; ","")&amp;IF(N(M356)=0,"NO FOLLOW-UP DATE; ","")&amp;IF(OR(AND(N(M356)&gt;0,TODAY()&gt;N(M356)),AND(N(M356)=0,H356="Yes",N(I356)&gt;0,TODAY()-N(I356)&gt;N('Settings'!$B$3))),"FOLLOW-UP OVERDUE; ","")&amp;IF(AND(N(A356)&gt;0,TODAY()-N(A356)&gt;N('Settings'!$B$4)),"OPEN TOO LONG; ","")&amp;IF(O356="","NOBODY HANDLING; ","")="","",LEFT(IF(N(A356)=0,"NO DATE OBSERVED; ","")&amp;IF(B356="","NO UNIT; ","")&amp;IF(AND(B356&lt;&gt;"",COUNTIF('Units'!$A$2:$A$300,B356)=0),"UNIT NOT ON LIST; ","")&amp;IF(G356="","NO EVIDENCE LINK; ","")&amp;IF(AND(H356="Yes",K356=""),"NOTICE SENT, NO COPY SAVED; ","")&amp;IF(AND(H356="Yes",N(I356)=0),"NOTICE SENT, NO DATE; ","")&amp;IF(AND(H356="Yes",J356=""),"NO DELIVERY METHOD; ","")&amp;IF(N(M356)=0,"NO FOLLOW-UP DATE; ","")&amp;IF(OR(AND(N(M356)&gt;0,TODAY()&gt;N(M356)),AND(N(M356)=0,H356="Yes",N(I356)&gt;0,TODAY()-N(I356)&gt;N('Settings'!$B$3))),"FOLLOW-UP OVERDUE; ","")&amp;IF(AND(N(A356)&gt;0,TODAY()-N(A356)&gt;N('Settings'!$B$4)),"OPEN TOO LONG; ","")&amp;IF(O356="","NOBODY HANDLING; ",""),LEN(IF(N(A356)=0,"NO DATE OBSERVED; ","")&amp;IF(B356="","NO UNIT; ","")&amp;IF(AND(B356&lt;&gt;"",COUNTIF('Units'!$A$2:$A$300,B356)=0),"UNIT NOT ON LIST; ","")&amp;IF(G356="","NO EVIDENCE LINK; ","")&amp;IF(AND(H356="Yes",K356=""),"NOTICE SENT, NO COPY SAVED; ","")&amp;IF(AND(H356="Yes",N(I356)=0),"NOTICE SENT, NO DATE; ","")&amp;IF(AND(H356="Yes",J356=""),"NO DELIVERY METHOD; ","")&amp;IF(N(M356)=0,"NO FOLLOW-UP DATE; ","")&amp;IF(OR(AND(N(M356)&gt;0,TODAY()&gt;N(M356)),AND(N(M356)=0,H356="Yes",N(I356)&gt;0,TODAY()-N(I356)&gt;N('Settings'!$B$3))),"FOLLOW-UP OVERDUE; ","")&amp;IF(AND(N(A356)&gt;0,TODAY()-N(A356)&gt;N('Settings'!$B$4)),"OPEN TOO LONG; ","")&amp;IF(O356="","NOBODY HANDLING; ",""))-2)))</f>
        <v/>
      </c>
    </row>
    <row r="357">
      <c r="A357" s="6" t="n"/>
      <c r="I357" s="6" t="n"/>
      <c r="M357" s="6" t="n"/>
      <c r="N357" s="6" t="n"/>
      <c r="P357" s="8">
        <f>IF(OR(NOT(OR(A357&lt;&gt;"",B357&lt;&gt;"",C357&lt;&gt;"",F357&lt;&gt;"")),N(A357)=0),"",IF(N(N357)&gt;0,N(N357),TODAY())-N(A357))</f>
        <v/>
      </c>
      <c r="Q357">
        <f>IF(OR(NOT(OR(A357&lt;&gt;"",B357&lt;&gt;"",C357&lt;&gt;"",F357&lt;&gt;"")),N(N357)&gt;0),"",IF(IF(N(A357)=0,"NO DATE OBSERVED; ","")&amp;IF(B357="","NO UNIT; ","")&amp;IF(AND(B357&lt;&gt;"",COUNTIF('Units'!$A$2:$A$300,B357)=0),"UNIT NOT ON LIST; ","")&amp;IF(G357="","NO EVIDENCE LINK; ","")&amp;IF(AND(H357="Yes",K357=""),"NOTICE SENT, NO COPY SAVED; ","")&amp;IF(AND(H357="Yes",N(I357)=0),"NOTICE SENT, NO DATE; ","")&amp;IF(AND(H357="Yes",J357=""),"NO DELIVERY METHOD; ","")&amp;IF(N(M357)=0,"NO FOLLOW-UP DATE; ","")&amp;IF(OR(AND(N(M357)&gt;0,TODAY()&gt;N(M357)),AND(N(M357)=0,H357="Yes",N(I357)&gt;0,TODAY()-N(I357)&gt;N('Settings'!$B$3))),"FOLLOW-UP OVERDUE; ","")&amp;IF(AND(N(A357)&gt;0,TODAY()-N(A357)&gt;N('Settings'!$B$4)),"OPEN TOO LONG; ","")&amp;IF(O357="","NOBODY HANDLING; ","")="","",LEFT(IF(N(A357)=0,"NO DATE OBSERVED; ","")&amp;IF(B357="","NO UNIT; ","")&amp;IF(AND(B357&lt;&gt;"",COUNTIF('Units'!$A$2:$A$300,B357)=0),"UNIT NOT ON LIST; ","")&amp;IF(G357="","NO EVIDENCE LINK; ","")&amp;IF(AND(H357="Yes",K357=""),"NOTICE SENT, NO COPY SAVED; ","")&amp;IF(AND(H357="Yes",N(I357)=0),"NOTICE SENT, NO DATE; ","")&amp;IF(AND(H357="Yes",J357=""),"NO DELIVERY METHOD; ","")&amp;IF(N(M357)=0,"NO FOLLOW-UP DATE; ","")&amp;IF(OR(AND(N(M357)&gt;0,TODAY()&gt;N(M357)),AND(N(M357)=0,H357="Yes",N(I357)&gt;0,TODAY()-N(I357)&gt;N('Settings'!$B$3))),"FOLLOW-UP OVERDUE; ","")&amp;IF(AND(N(A357)&gt;0,TODAY()-N(A357)&gt;N('Settings'!$B$4)),"OPEN TOO LONG; ","")&amp;IF(O357="","NOBODY HANDLING; ",""),LEN(IF(N(A357)=0,"NO DATE OBSERVED; ","")&amp;IF(B357="","NO UNIT; ","")&amp;IF(AND(B357&lt;&gt;"",COUNTIF('Units'!$A$2:$A$300,B357)=0),"UNIT NOT ON LIST; ","")&amp;IF(G357="","NO EVIDENCE LINK; ","")&amp;IF(AND(H357="Yes",K357=""),"NOTICE SENT, NO COPY SAVED; ","")&amp;IF(AND(H357="Yes",N(I357)=0),"NOTICE SENT, NO DATE; ","")&amp;IF(AND(H357="Yes",J357=""),"NO DELIVERY METHOD; ","")&amp;IF(N(M357)=0,"NO FOLLOW-UP DATE; ","")&amp;IF(OR(AND(N(M357)&gt;0,TODAY()&gt;N(M357)),AND(N(M357)=0,H357="Yes",N(I357)&gt;0,TODAY()-N(I357)&gt;N('Settings'!$B$3))),"FOLLOW-UP OVERDUE; ","")&amp;IF(AND(N(A357)&gt;0,TODAY()-N(A357)&gt;N('Settings'!$B$4)),"OPEN TOO LONG; ","")&amp;IF(O357="","NOBODY HANDLING; ",""))-2)))</f>
        <v/>
      </c>
    </row>
    <row r="358">
      <c r="A358" s="6" t="n"/>
      <c r="I358" s="6" t="n"/>
      <c r="M358" s="6" t="n"/>
      <c r="N358" s="6" t="n"/>
      <c r="P358" s="8">
        <f>IF(OR(NOT(OR(A358&lt;&gt;"",B358&lt;&gt;"",C358&lt;&gt;"",F358&lt;&gt;"")),N(A358)=0),"",IF(N(N358)&gt;0,N(N358),TODAY())-N(A358))</f>
        <v/>
      </c>
      <c r="Q358">
        <f>IF(OR(NOT(OR(A358&lt;&gt;"",B358&lt;&gt;"",C358&lt;&gt;"",F358&lt;&gt;"")),N(N358)&gt;0),"",IF(IF(N(A358)=0,"NO DATE OBSERVED; ","")&amp;IF(B358="","NO UNIT; ","")&amp;IF(AND(B358&lt;&gt;"",COUNTIF('Units'!$A$2:$A$300,B358)=0),"UNIT NOT ON LIST; ","")&amp;IF(G358="","NO EVIDENCE LINK; ","")&amp;IF(AND(H358="Yes",K358=""),"NOTICE SENT, NO COPY SAVED; ","")&amp;IF(AND(H358="Yes",N(I358)=0),"NOTICE SENT, NO DATE; ","")&amp;IF(AND(H358="Yes",J358=""),"NO DELIVERY METHOD; ","")&amp;IF(N(M358)=0,"NO FOLLOW-UP DATE; ","")&amp;IF(OR(AND(N(M358)&gt;0,TODAY()&gt;N(M358)),AND(N(M358)=0,H358="Yes",N(I358)&gt;0,TODAY()-N(I358)&gt;N('Settings'!$B$3))),"FOLLOW-UP OVERDUE; ","")&amp;IF(AND(N(A358)&gt;0,TODAY()-N(A358)&gt;N('Settings'!$B$4)),"OPEN TOO LONG; ","")&amp;IF(O358="","NOBODY HANDLING; ","")="","",LEFT(IF(N(A358)=0,"NO DATE OBSERVED; ","")&amp;IF(B358="","NO UNIT; ","")&amp;IF(AND(B358&lt;&gt;"",COUNTIF('Units'!$A$2:$A$300,B358)=0),"UNIT NOT ON LIST; ","")&amp;IF(G358="","NO EVIDENCE LINK; ","")&amp;IF(AND(H358="Yes",K358=""),"NOTICE SENT, NO COPY SAVED; ","")&amp;IF(AND(H358="Yes",N(I358)=0),"NOTICE SENT, NO DATE; ","")&amp;IF(AND(H358="Yes",J358=""),"NO DELIVERY METHOD; ","")&amp;IF(N(M358)=0,"NO FOLLOW-UP DATE; ","")&amp;IF(OR(AND(N(M358)&gt;0,TODAY()&gt;N(M358)),AND(N(M358)=0,H358="Yes",N(I358)&gt;0,TODAY()-N(I358)&gt;N('Settings'!$B$3))),"FOLLOW-UP OVERDUE; ","")&amp;IF(AND(N(A358)&gt;0,TODAY()-N(A358)&gt;N('Settings'!$B$4)),"OPEN TOO LONG; ","")&amp;IF(O358="","NOBODY HANDLING; ",""),LEN(IF(N(A358)=0,"NO DATE OBSERVED; ","")&amp;IF(B358="","NO UNIT; ","")&amp;IF(AND(B358&lt;&gt;"",COUNTIF('Units'!$A$2:$A$300,B358)=0),"UNIT NOT ON LIST; ","")&amp;IF(G358="","NO EVIDENCE LINK; ","")&amp;IF(AND(H358="Yes",K358=""),"NOTICE SENT, NO COPY SAVED; ","")&amp;IF(AND(H358="Yes",N(I358)=0),"NOTICE SENT, NO DATE; ","")&amp;IF(AND(H358="Yes",J358=""),"NO DELIVERY METHOD; ","")&amp;IF(N(M358)=0,"NO FOLLOW-UP DATE; ","")&amp;IF(OR(AND(N(M358)&gt;0,TODAY()&gt;N(M358)),AND(N(M358)=0,H358="Yes",N(I358)&gt;0,TODAY()-N(I358)&gt;N('Settings'!$B$3))),"FOLLOW-UP OVERDUE; ","")&amp;IF(AND(N(A358)&gt;0,TODAY()-N(A358)&gt;N('Settings'!$B$4)),"OPEN TOO LONG; ","")&amp;IF(O358="","NOBODY HANDLING; ",""))-2)))</f>
        <v/>
      </c>
    </row>
    <row r="359">
      <c r="A359" s="6" t="n"/>
      <c r="I359" s="6" t="n"/>
      <c r="M359" s="6" t="n"/>
      <c r="N359" s="6" t="n"/>
      <c r="P359" s="8">
        <f>IF(OR(NOT(OR(A359&lt;&gt;"",B359&lt;&gt;"",C359&lt;&gt;"",F359&lt;&gt;"")),N(A359)=0),"",IF(N(N359)&gt;0,N(N359),TODAY())-N(A359))</f>
        <v/>
      </c>
      <c r="Q359">
        <f>IF(OR(NOT(OR(A359&lt;&gt;"",B359&lt;&gt;"",C359&lt;&gt;"",F359&lt;&gt;"")),N(N359)&gt;0),"",IF(IF(N(A359)=0,"NO DATE OBSERVED; ","")&amp;IF(B359="","NO UNIT; ","")&amp;IF(AND(B359&lt;&gt;"",COUNTIF('Units'!$A$2:$A$300,B359)=0),"UNIT NOT ON LIST; ","")&amp;IF(G359="","NO EVIDENCE LINK; ","")&amp;IF(AND(H359="Yes",K359=""),"NOTICE SENT, NO COPY SAVED; ","")&amp;IF(AND(H359="Yes",N(I359)=0),"NOTICE SENT, NO DATE; ","")&amp;IF(AND(H359="Yes",J359=""),"NO DELIVERY METHOD; ","")&amp;IF(N(M359)=0,"NO FOLLOW-UP DATE; ","")&amp;IF(OR(AND(N(M359)&gt;0,TODAY()&gt;N(M359)),AND(N(M359)=0,H359="Yes",N(I359)&gt;0,TODAY()-N(I359)&gt;N('Settings'!$B$3))),"FOLLOW-UP OVERDUE; ","")&amp;IF(AND(N(A359)&gt;0,TODAY()-N(A359)&gt;N('Settings'!$B$4)),"OPEN TOO LONG; ","")&amp;IF(O359="","NOBODY HANDLING; ","")="","",LEFT(IF(N(A359)=0,"NO DATE OBSERVED; ","")&amp;IF(B359="","NO UNIT; ","")&amp;IF(AND(B359&lt;&gt;"",COUNTIF('Units'!$A$2:$A$300,B359)=0),"UNIT NOT ON LIST; ","")&amp;IF(G359="","NO EVIDENCE LINK; ","")&amp;IF(AND(H359="Yes",K359=""),"NOTICE SENT, NO COPY SAVED; ","")&amp;IF(AND(H359="Yes",N(I359)=0),"NOTICE SENT, NO DATE; ","")&amp;IF(AND(H359="Yes",J359=""),"NO DELIVERY METHOD; ","")&amp;IF(N(M359)=0,"NO FOLLOW-UP DATE; ","")&amp;IF(OR(AND(N(M359)&gt;0,TODAY()&gt;N(M359)),AND(N(M359)=0,H359="Yes",N(I359)&gt;0,TODAY()-N(I359)&gt;N('Settings'!$B$3))),"FOLLOW-UP OVERDUE; ","")&amp;IF(AND(N(A359)&gt;0,TODAY()-N(A359)&gt;N('Settings'!$B$4)),"OPEN TOO LONG; ","")&amp;IF(O359="","NOBODY HANDLING; ",""),LEN(IF(N(A359)=0,"NO DATE OBSERVED; ","")&amp;IF(B359="","NO UNIT; ","")&amp;IF(AND(B359&lt;&gt;"",COUNTIF('Units'!$A$2:$A$300,B359)=0),"UNIT NOT ON LIST; ","")&amp;IF(G359="","NO EVIDENCE LINK; ","")&amp;IF(AND(H359="Yes",K359=""),"NOTICE SENT, NO COPY SAVED; ","")&amp;IF(AND(H359="Yes",N(I359)=0),"NOTICE SENT, NO DATE; ","")&amp;IF(AND(H359="Yes",J359=""),"NO DELIVERY METHOD; ","")&amp;IF(N(M359)=0,"NO FOLLOW-UP DATE; ","")&amp;IF(OR(AND(N(M359)&gt;0,TODAY()&gt;N(M359)),AND(N(M359)=0,H359="Yes",N(I359)&gt;0,TODAY()-N(I359)&gt;N('Settings'!$B$3))),"FOLLOW-UP OVERDUE; ","")&amp;IF(AND(N(A359)&gt;0,TODAY()-N(A359)&gt;N('Settings'!$B$4)),"OPEN TOO LONG; ","")&amp;IF(O359="","NOBODY HANDLING; ",""))-2)))</f>
        <v/>
      </c>
    </row>
    <row r="360">
      <c r="A360" s="6" t="n"/>
      <c r="I360" s="6" t="n"/>
      <c r="M360" s="6" t="n"/>
      <c r="N360" s="6" t="n"/>
      <c r="P360" s="8">
        <f>IF(OR(NOT(OR(A360&lt;&gt;"",B360&lt;&gt;"",C360&lt;&gt;"",F360&lt;&gt;"")),N(A360)=0),"",IF(N(N360)&gt;0,N(N360),TODAY())-N(A360))</f>
        <v/>
      </c>
      <c r="Q360">
        <f>IF(OR(NOT(OR(A360&lt;&gt;"",B360&lt;&gt;"",C360&lt;&gt;"",F360&lt;&gt;"")),N(N360)&gt;0),"",IF(IF(N(A360)=0,"NO DATE OBSERVED; ","")&amp;IF(B360="","NO UNIT; ","")&amp;IF(AND(B360&lt;&gt;"",COUNTIF('Units'!$A$2:$A$300,B360)=0),"UNIT NOT ON LIST; ","")&amp;IF(G360="","NO EVIDENCE LINK; ","")&amp;IF(AND(H360="Yes",K360=""),"NOTICE SENT, NO COPY SAVED; ","")&amp;IF(AND(H360="Yes",N(I360)=0),"NOTICE SENT, NO DATE; ","")&amp;IF(AND(H360="Yes",J360=""),"NO DELIVERY METHOD; ","")&amp;IF(N(M360)=0,"NO FOLLOW-UP DATE; ","")&amp;IF(OR(AND(N(M360)&gt;0,TODAY()&gt;N(M360)),AND(N(M360)=0,H360="Yes",N(I360)&gt;0,TODAY()-N(I360)&gt;N('Settings'!$B$3))),"FOLLOW-UP OVERDUE; ","")&amp;IF(AND(N(A360)&gt;0,TODAY()-N(A360)&gt;N('Settings'!$B$4)),"OPEN TOO LONG; ","")&amp;IF(O360="","NOBODY HANDLING; ","")="","",LEFT(IF(N(A360)=0,"NO DATE OBSERVED; ","")&amp;IF(B360="","NO UNIT; ","")&amp;IF(AND(B360&lt;&gt;"",COUNTIF('Units'!$A$2:$A$300,B360)=0),"UNIT NOT ON LIST; ","")&amp;IF(G360="","NO EVIDENCE LINK; ","")&amp;IF(AND(H360="Yes",K360=""),"NOTICE SENT, NO COPY SAVED; ","")&amp;IF(AND(H360="Yes",N(I360)=0),"NOTICE SENT, NO DATE; ","")&amp;IF(AND(H360="Yes",J360=""),"NO DELIVERY METHOD; ","")&amp;IF(N(M360)=0,"NO FOLLOW-UP DATE; ","")&amp;IF(OR(AND(N(M360)&gt;0,TODAY()&gt;N(M360)),AND(N(M360)=0,H360="Yes",N(I360)&gt;0,TODAY()-N(I360)&gt;N('Settings'!$B$3))),"FOLLOW-UP OVERDUE; ","")&amp;IF(AND(N(A360)&gt;0,TODAY()-N(A360)&gt;N('Settings'!$B$4)),"OPEN TOO LONG; ","")&amp;IF(O360="","NOBODY HANDLING; ",""),LEN(IF(N(A360)=0,"NO DATE OBSERVED; ","")&amp;IF(B360="","NO UNIT; ","")&amp;IF(AND(B360&lt;&gt;"",COUNTIF('Units'!$A$2:$A$300,B360)=0),"UNIT NOT ON LIST; ","")&amp;IF(G360="","NO EVIDENCE LINK; ","")&amp;IF(AND(H360="Yes",K360=""),"NOTICE SENT, NO COPY SAVED; ","")&amp;IF(AND(H360="Yes",N(I360)=0),"NOTICE SENT, NO DATE; ","")&amp;IF(AND(H360="Yes",J360=""),"NO DELIVERY METHOD; ","")&amp;IF(N(M360)=0,"NO FOLLOW-UP DATE; ","")&amp;IF(OR(AND(N(M360)&gt;0,TODAY()&gt;N(M360)),AND(N(M360)=0,H360="Yes",N(I360)&gt;0,TODAY()-N(I360)&gt;N('Settings'!$B$3))),"FOLLOW-UP OVERDUE; ","")&amp;IF(AND(N(A360)&gt;0,TODAY()-N(A360)&gt;N('Settings'!$B$4)),"OPEN TOO LONG; ","")&amp;IF(O360="","NOBODY HANDLING; ",""))-2)))</f>
        <v/>
      </c>
    </row>
    <row r="361">
      <c r="A361" s="6" t="n"/>
      <c r="I361" s="6" t="n"/>
      <c r="M361" s="6" t="n"/>
      <c r="N361" s="6" t="n"/>
      <c r="P361" s="8">
        <f>IF(OR(NOT(OR(A361&lt;&gt;"",B361&lt;&gt;"",C361&lt;&gt;"",F361&lt;&gt;"")),N(A361)=0),"",IF(N(N361)&gt;0,N(N361),TODAY())-N(A361))</f>
        <v/>
      </c>
      <c r="Q361">
        <f>IF(OR(NOT(OR(A361&lt;&gt;"",B361&lt;&gt;"",C361&lt;&gt;"",F361&lt;&gt;"")),N(N361)&gt;0),"",IF(IF(N(A361)=0,"NO DATE OBSERVED; ","")&amp;IF(B361="","NO UNIT; ","")&amp;IF(AND(B361&lt;&gt;"",COUNTIF('Units'!$A$2:$A$300,B361)=0),"UNIT NOT ON LIST; ","")&amp;IF(G361="","NO EVIDENCE LINK; ","")&amp;IF(AND(H361="Yes",K361=""),"NOTICE SENT, NO COPY SAVED; ","")&amp;IF(AND(H361="Yes",N(I361)=0),"NOTICE SENT, NO DATE; ","")&amp;IF(AND(H361="Yes",J361=""),"NO DELIVERY METHOD; ","")&amp;IF(N(M361)=0,"NO FOLLOW-UP DATE; ","")&amp;IF(OR(AND(N(M361)&gt;0,TODAY()&gt;N(M361)),AND(N(M361)=0,H361="Yes",N(I361)&gt;0,TODAY()-N(I361)&gt;N('Settings'!$B$3))),"FOLLOW-UP OVERDUE; ","")&amp;IF(AND(N(A361)&gt;0,TODAY()-N(A361)&gt;N('Settings'!$B$4)),"OPEN TOO LONG; ","")&amp;IF(O361="","NOBODY HANDLING; ","")="","",LEFT(IF(N(A361)=0,"NO DATE OBSERVED; ","")&amp;IF(B361="","NO UNIT; ","")&amp;IF(AND(B361&lt;&gt;"",COUNTIF('Units'!$A$2:$A$300,B361)=0),"UNIT NOT ON LIST; ","")&amp;IF(G361="","NO EVIDENCE LINK; ","")&amp;IF(AND(H361="Yes",K361=""),"NOTICE SENT, NO COPY SAVED; ","")&amp;IF(AND(H361="Yes",N(I361)=0),"NOTICE SENT, NO DATE; ","")&amp;IF(AND(H361="Yes",J361=""),"NO DELIVERY METHOD; ","")&amp;IF(N(M361)=0,"NO FOLLOW-UP DATE; ","")&amp;IF(OR(AND(N(M361)&gt;0,TODAY()&gt;N(M361)),AND(N(M361)=0,H361="Yes",N(I361)&gt;0,TODAY()-N(I361)&gt;N('Settings'!$B$3))),"FOLLOW-UP OVERDUE; ","")&amp;IF(AND(N(A361)&gt;0,TODAY()-N(A361)&gt;N('Settings'!$B$4)),"OPEN TOO LONG; ","")&amp;IF(O361="","NOBODY HANDLING; ",""),LEN(IF(N(A361)=0,"NO DATE OBSERVED; ","")&amp;IF(B361="","NO UNIT; ","")&amp;IF(AND(B361&lt;&gt;"",COUNTIF('Units'!$A$2:$A$300,B361)=0),"UNIT NOT ON LIST; ","")&amp;IF(G361="","NO EVIDENCE LINK; ","")&amp;IF(AND(H361="Yes",K361=""),"NOTICE SENT, NO COPY SAVED; ","")&amp;IF(AND(H361="Yes",N(I361)=0),"NOTICE SENT, NO DATE; ","")&amp;IF(AND(H361="Yes",J361=""),"NO DELIVERY METHOD; ","")&amp;IF(N(M361)=0,"NO FOLLOW-UP DATE; ","")&amp;IF(OR(AND(N(M361)&gt;0,TODAY()&gt;N(M361)),AND(N(M361)=0,H361="Yes",N(I361)&gt;0,TODAY()-N(I361)&gt;N('Settings'!$B$3))),"FOLLOW-UP OVERDUE; ","")&amp;IF(AND(N(A361)&gt;0,TODAY()-N(A361)&gt;N('Settings'!$B$4)),"OPEN TOO LONG; ","")&amp;IF(O361="","NOBODY HANDLING; ",""))-2)))</f>
        <v/>
      </c>
    </row>
    <row r="362">
      <c r="A362" s="6" t="n"/>
      <c r="I362" s="6" t="n"/>
      <c r="M362" s="6" t="n"/>
      <c r="N362" s="6" t="n"/>
      <c r="P362" s="8">
        <f>IF(OR(NOT(OR(A362&lt;&gt;"",B362&lt;&gt;"",C362&lt;&gt;"",F362&lt;&gt;"")),N(A362)=0),"",IF(N(N362)&gt;0,N(N362),TODAY())-N(A362))</f>
        <v/>
      </c>
      <c r="Q362">
        <f>IF(OR(NOT(OR(A362&lt;&gt;"",B362&lt;&gt;"",C362&lt;&gt;"",F362&lt;&gt;"")),N(N362)&gt;0),"",IF(IF(N(A362)=0,"NO DATE OBSERVED; ","")&amp;IF(B362="","NO UNIT; ","")&amp;IF(AND(B362&lt;&gt;"",COUNTIF('Units'!$A$2:$A$300,B362)=0),"UNIT NOT ON LIST; ","")&amp;IF(G362="","NO EVIDENCE LINK; ","")&amp;IF(AND(H362="Yes",K362=""),"NOTICE SENT, NO COPY SAVED; ","")&amp;IF(AND(H362="Yes",N(I362)=0),"NOTICE SENT, NO DATE; ","")&amp;IF(AND(H362="Yes",J362=""),"NO DELIVERY METHOD; ","")&amp;IF(N(M362)=0,"NO FOLLOW-UP DATE; ","")&amp;IF(OR(AND(N(M362)&gt;0,TODAY()&gt;N(M362)),AND(N(M362)=0,H362="Yes",N(I362)&gt;0,TODAY()-N(I362)&gt;N('Settings'!$B$3))),"FOLLOW-UP OVERDUE; ","")&amp;IF(AND(N(A362)&gt;0,TODAY()-N(A362)&gt;N('Settings'!$B$4)),"OPEN TOO LONG; ","")&amp;IF(O362="","NOBODY HANDLING; ","")="","",LEFT(IF(N(A362)=0,"NO DATE OBSERVED; ","")&amp;IF(B362="","NO UNIT; ","")&amp;IF(AND(B362&lt;&gt;"",COUNTIF('Units'!$A$2:$A$300,B362)=0),"UNIT NOT ON LIST; ","")&amp;IF(G362="","NO EVIDENCE LINK; ","")&amp;IF(AND(H362="Yes",K362=""),"NOTICE SENT, NO COPY SAVED; ","")&amp;IF(AND(H362="Yes",N(I362)=0),"NOTICE SENT, NO DATE; ","")&amp;IF(AND(H362="Yes",J362=""),"NO DELIVERY METHOD; ","")&amp;IF(N(M362)=0,"NO FOLLOW-UP DATE; ","")&amp;IF(OR(AND(N(M362)&gt;0,TODAY()&gt;N(M362)),AND(N(M362)=0,H362="Yes",N(I362)&gt;0,TODAY()-N(I362)&gt;N('Settings'!$B$3))),"FOLLOW-UP OVERDUE; ","")&amp;IF(AND(N(A362)&gt;0,TODAY()-N(A362)&gt;N('Settings'!$B$4)),"OPEN TOO LONG; ","")&amp;IF(O362="","NOBODY HANDLING; ",""),LEN(IF(N(A362)=0,"NO DATE OBSERVED; ","")&amp;IF(B362="","NO UNIT; ","")&amp;IF(AND(B362&lt;&gt;"",COUNTIF('Units'!$A$2:$A$300,B362)=0),"UNIT NOT ON LIST; ","")&amp;IF(G362="","NO EVIDENCE LINK; ","")&amp;IF(AND(H362="Yes",K362=""),"NOTICE SENT, NO COPY SAVED; ","")&amp;IF(AND(H362="Yes",N(I362)=0),"NOTICE SENT, NO DATE; ","")&amp;IF(AND(H362="Yes",J362=""),"NO DELIVERY METHOD; ","")&amp;IF(N(M362)=0,"NO FOLLOW-UP DATE; ","")&amp;IF(OR(AND(N(M362)&gt;0,TODAY()&gt;N(M362)),AND(N(M362)=0,H362="Yes",N(I362)&gt;0,TODAY()-N(I362)&gt;N('Settings'!$B$3))),"FOLLOW-UP OVERDUE; ","")&amp;IF(AND(N(A362)&gt;0,TODAY()-N(A362)&gt;N('Settings'!$B$4)),"OPEN TOO LONG; ","")&amp;IF(O362="","NOBODY HANDLING; ",""))-2)))</f>
        <v/>
      </c>
    </row>
    <row r="363">
      <c r="A363" s="6" t="n"/>
      <c r="I363" s="6" t="n"/>
      <c r="M363" s="6" t="n"/>
      <c r="N363" s="6" t="n"/>
      <c r="P363" s="8">
        <f>IF(OR(NOT(OR(A363&lt;&gt;"",B363&lt;&gt;"",C363&lt;&gt;"",F363&lt;&gt;"")),N(A363)=0),"",IF(N(N363)&gt;0,N(N363),TODAY())-N(A363))</f>
        <v/>
      </c>
      <c r="Q363">
        <f>IF(OR(NOT(OR(A363&lt;&gt;"",B363&lt;&gt;"",C363&lt;&gt;"",F363&lt;&gt;"")),N(N363)&gt;0),"",IF(IF(N(A363)=0,"NO DATE OBSERVED; ","")&amp;IF(B363="","NO UNIT; ","")&amp;IF(AND(B363&lt;&gt;"",COUNTIF('Units'!$A$2:$A$300,B363)=0),"UNIT NOT ON LIST; ","")&amp;IF(G363="","NO EVIDENCE LINK; ","")&amp;IF(AND(H363="Yes",K363=""),"NOTICE SENT, NO COPY SAVED; ","")&amp;IF(AND(H363="Yes",N(I363)=0),"NOTICE SENT, NO DATE; ","")&amp;IF(AND(H363="Yes",J363=""),"NO DELIVERY METHOD; ","")&amp;IF(N(M363)=0,"NO FOLLOW-UP DATE; ","")&amp;IF(OR(AND(N(M363)&gt;0,TODAY()&gt;N(M363)),AND(N(M363)=0,H363="Yes",N(I363)&gt;0,TODAY()-N(I363)&gt;N('Settings'!$B$3))),"FOLLOW-UP OVERDUE; ","")&amp;IF(AND(N(A363)&gt;0,TODAY()-N(A363)&gt;N('Settings'!$B$4)),"OPEN TOO LONG; ","")&amp;IF(O363="","NOBODY HANDLING; ","")="","",LEFT(IF(N(A363)=0,"NO DATE OBSERVED; ","")&amp;IF(B363="","NO UNIT; ","")&amp;IF(AND(B363&lt;&gt;"",COUNTIF('Units'!$A$2:$A$300,B363)=0),"UNIT NOT ON LIST; ","")&amp;IF(G363="","NO EVIDENCE LINK; ","")&amp;IF(AND(H363="Yes",K363=""),"NOTICE SENT, NO COPY SAVED; ","")&amp;IF(AND(H363="Yes",N(I363)=0),"NOTICE SENT, NO DATE; ","")&amp;IF(AND(H363="Yes",J363=""),"NO DELIVERY METHOD; ","")&amp;IF(N(M363)=0,"NO FOLLOW-UP DATE; ","")&amp;IF(OR(AND(N(M363)&gt;0,TODAY()&gt;N(M363)),AND(N(M363)=0,H363="Yes",N(I363)&gt;0,TODAY()-N(I363)&gt;N('Settings'!$B$3))),"FOLLOW-UP OVERDUE; ","")&amp;IF(AND(N(A363)&gt;0,TODAY()-N(A363)&gt;N('Settings'!$B$4)),"OPEN TOO LONG; ","")&amp;IF(O363="","NOBODY HANDLING; ",""),LEN(IF(N(A363)=0,"NO DATE OBSERVED; ","")&amp;IF(B363="","NO UNIT; ","")&amp;IF(AND(B363&lt;&gt;"",COUNTIF('Units'!$A$2:$A$300,B363)=0),"UNIT NOT ON LIST; ","")&amp;IF(G363="","NO EVIDENCE LINK; ","")&amp;IF(AND(H363="Yes",K363=""),"NOTICE SENT, NO COPY SAVED; ","")&amp;IF(AND(H363="Yes",N(I363)=0),"NOTICE SENT, NO DATE; ","")&amp;IF(AND(H363="Yes",J363=""),"NO DELIVERY METHOD; ","")&amp;IF(N(M363)=0,"NO FOLLOW-UP DATE; ","")&amp;IF(OR(AND(N(M363)&gt;0,TODAY()&gt;N(M363)),AND(N(M363)=0,H363="Yes",N(I363)&gt;0,TODAY()-N(I363)&gt;N('Settings'!$B$3))),"FOLLOW-UP OVERDUE; ","")&amp;IF(AND(N(A363)&gt;0,TODAY()-N(A363)&gt;N('Settings'!$B$4)),"OPEN TOO LONG; ","")&amp;IF(O363="","NOBODY HANDLING; ",""))-2)))</f>
        <v/>
      </c>
    </row>
    <row r="364">
      <c r="A364" s="6" t="n"/>
      <c r="I364" s="6" t="n"/>
      <c r="M364" s="6" t="n"/>
      <c r="N364" s="6" t="n"/>
      <c r="P364" s="8">
        <f>IF(OR(NOT(OR(A364&lt;&gt;"",B364&lt;&gt;"",C364&lt;&gt;"",F364&lt;&gt;"")),N(A364)=0),"",IF(N(N364)&gt;0,N(N364),TODAY())-N(A364))</f>
        <v/>
      </c>
      <c r="Q364">
        <f>IF(OR(NOT(OR(A364&lt;&gt;"",B364&lt;&gt;"",C364&lt;&gt;"",F364&lt;&gt;"")),N(N364)&gt;0),"",IF(IF(N(A364)=0,"NO DATE OBSERVED; ","")&amp;IF(B364="","NO UNIT; ","")&amp;IF(AND(B364&lt;&gt;"",COUNTIF('Units'!$A$2:$A$300,B364)=0),"UNIT NOT ON LIST; ","")&amp;IF(G364="","NO EVIDENCE LINK; ","")&amp;IF(AND(H364="Yes",K364=""),"NOTICE SENT, NO COPY SAVED; ","")&amp;IF(AND(H364="Yes",N(I364)=0),"NOTICE SENT, NO DATE; ","")&amp;IF(AND(H364="Yes",J364=""),"NO DELIVERY METHOD; ","")&amp;IF(N(M364)=0,"NO FOLLOW-UP DATE; ","")&amp;IF(OR(AND(N(M364)&gt;0,TODAY()&gt;N(M364)),AND(N(M364)=0,H364="Yes",N(I364)&gt;0,TODAY()-N(I364)&gt;N('Settings'!$B$3))),"FOLLOW-UP OVERDUE; ","")&amp;IF(AND(N(A364)&gt;0,TODAY()-N(A364)&gt;N('Settings'!$B$4)),"OPEN TOO LONG; ","")&amp;IF(O364="","NOBODY HANDLING; ","")="","",LEFT(IF(N(A364)=0,"NO DATE OBSERVED; ","")&amp;IF(B364="","NO UNIT; ","")&amp;IF(AND(B364&lt;&gt;"",COUNTIF('Units'!$A$2:$A$300,B364)=0),"UNIT NOT ON LIST; ","")&amp;IF(G364="","NO EVIDENCE LINK; ","")&amp;IF(AND(H364="Yes",K364=""),"NOTICE SENT, NO COPY SAVED; ","")&amp;IF(AND(H364="Yes",N(I364)=0),"NOTICE SENT, NO DATE; ","")&amp;IF(AND(H364="Yes",J364=""),"NO DELIVERY METHOD; ","")&amp;IF(N(M364)=0,"NO FOLLOW-UP DATE; ","")&amp;IF(OR(AND(N(M364)&gt;0,TODAY()&gt;N(M364)),AND(N(M364)=0,H364="Yes",N(I364)&gt;0,TODAY()-N(I364)&gt;N('Settings'!$B$3))),"FOLLOW-UP OVERDUE; ","")&amp;IF(AND(N(A364)&gt;0,TODAY()-N(A364)&gt;N('Settings'!$B$4)),"OPEN TOO LONG; ","")&amp;IF(O364="","NOBODY HANDLING; ",""),LEN(IF(N(A364)=0,"NO DATE OBSERVED; ","")&amp;IF(B364="","NO UNIT; ","")&amp;IF(AND(B364&lt;&gt;"",COUNTIF('Units'!$A$2:$A$300,B364)=0),"UNIT NOT ON LIST; ","")&amp;IF(G364="","NO EVIDENCE LINK; ","")&amp;IF(AND(H364="Yes",K364=""),"NOTICE SENT, NO COPY SAVED; ","")&amp;IF(AND(H364="Yes",N(I364)=0),"NOTICE SENT, NO DATE; ","")&amp;IF(AND(H364="Yes",J364=""),"NO DELIVERY METHOD; ","")&amp;IF(N(M364)=0,"NO FOLLOW-UP DATE; ","")&amp;IF(OR(AND(N(M364)&gt;0,TODAY()&gt;N(M364)),AND(N(M364)=0,H364="Yes",N(I364)&gt;0,TODAY()-N(I364)&gt;N('Settings'!$B$3))),"FOLLOW-UP OVERDUE; ","")&amp;IF(AND(N(A364)&gt;0,TODAY()-N(A364)&gt;N('Settings'!$B$4)),"OPEN TOO LONG; ","")&amp;IF(O364="","NOBODY HANDLING; ",""))-2)))</f>
        <v/>
      </c>
    </row>
    <row r="365">
      <c r="A365" s="6" t="n"/>
      <c r="I365" s="6" t="n"/>
      <c r="M365" s="6" t="n"/>
      <c r="N365" s="6" t="n"/>
      <c r="P365" s="8">
        <f>IF(OR(NOT(OR(A365&lt;&gt;"",B365&lt;&gt;"",C365&lt;&gt;"",F365&lt;&gt;"")),N(A365)=0),"",IF(N(N365)&gt;0,N(N365),TODAY())-N(A365))</f>
        <v/>
      </c>
      <c r="Q365">
        <f>IF(OR(NOT(OR(A365&lt;&gt;"",B365&lt;&gt;"",C365&lt;&gt;"",F365&lt;&gt;"")),N(N365)&gt;0),"",IF(IF(N(A365)=0,"NO DATE OBSERVED; ","")&amp;IF(B365="","NO UNIT; ","")&amp;IF(AND(B365&lt;&gt;"",COUNTIF('Units'!$A$2:$A$300,B365)=0),"UNIT NOT ON LIST; ","")&amp;IF(G365="","NO EVIDENCE LINK; ","")&amp;IF(AND(H365="Yes",K365=""),"NOTICE SENT, NO COPY SAVED; ","")&amp;IF(AND(H365="Yes",N(I365)=0),"NOTICE SENT, NO DATE; ","")&amp;IF(AND(H365="Yes",J365=""),"NO DELIVERY METHOD; ","")&amp;IF(N(M365)=0,"NO FOLLOW-UP DATE; ","")&amp;IF(OR(AND(N(M365)&gt;0,TODAY()&gt;N(M365)),AND(N(M365)=0,H365="Yes",N(I365)&gt;0,TODAY()-N(I365)&gt;N('Settings'!$B$3))),"FOLLOW-UP OVERDUE; ","")&amp;IF(AND(N(A365)&gt;0,TODAY()-N(A365)&gt;N('Settings'!$B$4)),"OPEN TOO LONG; ","")&amp;IF(O365="","NOBODY HANDLING; ","")="","",LEFT(IF(N(A365)=0,"NO DATE OBSERVED; ","")&amp;IF(B365="","NO UNIT; ","")&amp;IF(AND(B365&lt;&gt;"",COUNTIF('Units'!$A$2:$A$300,B365)=0),"UNIT NOT ON LIST; ","")&amp;IF(G365="","NO EVIDENCE LINK; ","")&amp;IF(AND(H365="Yes",K365=""),"NOTICE SENT, NO COPY SAVED; ","")&amp;IF(AND(H365="Yes",N(I365)=0),"NOTICE SENT, NO DATE; ","")&amp;IF(AND(H365="Yes",J365=""),"NO DELIVERY METHOD; ","")&amp;IF(N(M365)=0,"NO FOLLOW-UP DATE; ","")&amp;IF(OR(AND(N(M365)&gt;0,TODAY()&gt;N(M365)),AND(N(M365)=0,H365="Yes",N(I365)&gt;0,TODAY()-N(I365)&gt;N('Settings'!$B$3))),"FOLLOW-UP OVERDUE; ","")&amp;IF(AND(N(A365)&gt;0,TODAY()-N(A365)&gt;N('Settings'!$B$4)),"OPEN TOO LONG; ","")&amp;IF(O365="","NOBODY HANDLING; ",""),LEN(IF(N(A365)=0,"NO DATE OBSERVED; ","")&amp;IF(B365="","NO UNIT; ","")&amp;IF(AND(B365&lt;&gt;"",COUNTIF('Units'!$A$2:$A$300,B365)=0),"UNIT NOT ON LIST; ","")&amp;IF(G365="","NO EVIDENCE LINK; ","")&amp;IF(AND(H365="Yes",K365=""),"NOTICE SENT, NO COPY SAVED; ","")&amp;IF(AND(H365="Yes",N(I365)=0),"NOTICE SENT, NO DATE; ","")&amp;IF(AND(H365="Yes",J365=""),"NO DELIVERY METHOD; ","")&amp;IF(N(M365)=0,"NO FOLLOW-UP DATE; ","")&amp;IF(OR(AND(N(M365)&gt;0,TODAY()&gt;N(M365)),AND(N(M365)=0,H365="Yes",N(I365)&gt;0,TODAY()-N(I365)&gt;N('Settings'!$B$3))),"FOLLOW-UP OVERDUE; ","")&amp;IF(AND(N(A365)&gt;0,TODAY()-N(A365)&gt;N('Settings'!$B$4)),"OPEN TOO LONG; ","")&amp;IF(O365="","NOBODY HANDLING; ",""))-2)))</f>
        <v/>
      </c>
    </row>
    <row r="366">
      <c r="A366" s="6" t="n"/>
      <c r="I366" s="6" t="n"/>
      <c r="M366" s="6" t="n"/>
      <c r="N366" s="6" t="n"/>
      <c r="P366" s="8">
        <f>IF(OR(NOT(OR(A366&lt;&gt;"",B366&lt;&gt;"",C366&lt;&gt;"",F366&lt;&gt;"")),N(A366)=0),"",IF(N(N366)&gt;0,N(N366),TODAY())-N(A366))</f>
        <v/>
      </c>
      <c r="Q366">
        <f>IF(OR(NOT(OR(A366&lt;&gt;"",B366&lt;&gt;"",C366&lt;&gt;"",F366&lt;&gt;"")),N(N366)&gt;0),"",IF(IF(N(A366)=0,"NO DATE OBSERVED; ","")&amp;IF(B366="","NO UNIT; ","")&amp;IF(AND(B366&lt;&gt;"",COUNTIF('Units'!$A$2:$A$300,B366)=0),"UNIT NOT ON LIST; ","")&amp;IF(G366="","NO EVIDENCE LINK; ","")&amp;IF(AND(H366="Yes",K366=""),"NOTICE SENT, NO COPY SAVED; ","")&amp;IF(AND(H366="Yes",N(I366)=0),"NOTICE SENT, NO DATE; ","")&amp;IF(AND(H366="Yes",J366=""),"NO DELIVERY METHOD; ","")&amp;IF(N(M366)=0,"NO FOLLOW-UP DATE; ","")&amp;IF(OR(AND(N(M366)&gt;0,TODAY()&gt;N(M366)),AND(N(M366)=0,H366="Yes",N(I366)&gt;0,TODAY()-N(I366)&gt;N('Settings'!$B$3))),"FOLLOW-UP OVERDUE; ","")&amp;IF(AND(N(A366)&gt;0,TODAY()-N(A366)&gt;N('Settings'!$B$4)),"OPEN TOO LONG; ","")&amp;IF(O366="","NOBODY HANDLING; ","")="","",LEFT(IF(N(A366)=0,"NO DATE OBSERVED; ","")&amp;IF(B366="","NO UNIT; ","")&amp;IF(AND(B366&lt;&gt;"",COUNTIF('Units'!$A$2:$A$300,B366)=0),"UNIT NOT ON LIST; ","")&amp;IF(G366="","NO EVIDENCE LINK; ","")&amp;IF(AND(H366="Yes",K366=""),"NOTICE SENT, NO COPY SAVED; ","")&amp;IF(AND(H366="Yes",N(I366)=0),"NOTICE SENT, NO DATE; ","")&amp;IF(AND(H366="Yes",J366=""),"NO DELIVERY METHOD; ","")&amp;IF(N(M366)=0,"NO FOLLOW-UP DATE; ","")&amp;IF(OR(AND(N(M366)&gt;0,TODAY()&gt;N(M366)),AND(N(M366)=0,H366="Yes",N(I366)&gt;0,TODAY()-N(I366)&gt;N('Settings'!$B$3))),"FOLLOW-UP OVERDUE; ","")&amp;IF(AND(N(A366)&gt;0,TODAY()-N(A366)&gt;N('Settings'!$B$4)),"OPEN TOO LONG; ","")&amp;IF(O366="","NOBODY HANDLING; ",""),LEN(IF(N(A366)=0,"NO DATE OBSERVED; ","")&amp;IF(B366="","NO UNIT; ","")&amp;IF(AND(B366&lt;&gt;"",COUNTIF('Units'!$A$2:$A$300,B366)=0),"UNIT NOT ON LIST; ","")&amp;IF(G366="","NO EVIDENCE LINK; ","")&amp;IF(AND(H366="Yes",K366=""),"NOTICE SENT, NO COPY SAVED; ","")&amp;IF(AND(H366="Yes",N(I366)=0),"NOTICE SENT, NO DATE; ","")&amp;IF(AND(H366="Yes",J366=""),"NO DELIVERY METHOD; ","")&amp;IF(N(M366)=0,"NO FOLLOW-UP DATE; ","")&amp;IF(OR(AND(N(M366)&gt;0,TODAY()&gt;N(M366)),AND(N(M366)=0,H366="Yes",N(I366)&gt;0,TODAY()-N(I366)&gt;N('Settings'!$B$3))),"FOLLOW-UP OVERDUE; ","")&amp;IF(AND(N(A366)&gt;0,TODAY()-N(A366)&gt;N('Settings'!$B$4)),"OPEN TOO LONG; ","")&amp;IF(O366="","NOBODY HANDLING; ",""))-2)))</f>
        <v/>
      </c>
    </row>
    <row r="367">
      <c r="A367" s="6" t="n"/>
      <c r="I367" s="6" t="n"/>
      <c r="M367" s="6" t="n"/>
      <c r="N367" s="6" t="n"/>
      <c r="P367" s="8">
        <f>IF(OR(NOT(OR(A367&lt;&gt;"",B367&lt;&gt;"",C367&lt;&gt;"",F367&lt;&gt;"")),N(A367)=0),"",IF(N(N367)&gt;0,N(N367),TODAY())-N(A367))</f>
        <v/>
      </c>
      <c r="Q367">
        <f>IF(OR(NOT(OR(A367&lt;&gt;"",B367&lt;&gt;"",C367&lt;&gt;"",F367&lt;&gt;"")),N(N367)&gt;0),"",IF(IF(N(A367)=0,"NO DATE OBSERVED; ","")&amp;IF(B367="","NO UNIT; ","")&amp;IF(AND(B367&lt;&gt;"",COUNTIF('Units'!$A$2:$A$300,B367)=0),"UNIT NOT ON LIST; ","")&amp;IF(G367="","NO EVIDENCE LINK; ","")&amp;IF(AND(H367="Yes",K367=""),"NOTICE SENT, NO COPY SAVED; ","")&amp;IF(AND(H367="Yes",N(I367)=0),"NOTICE SENT, NO DATE; ","")&amp;IF(AND(H367="Yes",J367=""),"NO DELIVERY METHOD; ","")&amp;IF(N(M367)=0,"NO FOLLOW-UP DATE; ","")&amp;IF(OR(AND(N(M367)&gt;0,TODAY()&gt;N(M367)),AND(N(M367)=0,H367="Yes",N(I367)&gt;0,TODAY()-N(I367)&gt;N('Settings'!$B$3))),"FOLLOW-UP OVERDUE; ","")&amp;IF(AND(N(A367)&gt;0,TODAY()-N(A367)&gt;N('Settings'!$B$4)),"OPEN TOO LONG; ","")&amp;IF(O367="","NOBODY HANDLING; ","")="","",LEFT(IF(N(A367)=0,"NO DATE OBSERVED; ","")&amp;IF(B367="","NO UNIT; ","")&amp;IF(AND(B367&lt;&gt;"",COUNTIF('Units'!$A$2:$A$300,B367)=0),"UNIT NOT ON LIST; ","")&amp;IF(G367="","NO EVIDENCE LINK; ","")&amp;IF(AND(H367="Yes",K367=""),"NOTICE SENT, NO COPY SAVED; ","")&amp;IF(AND(H367="Yes",N(I367)=0),"NOTICE SENT, NO DATE; ","")&amp;IF(AND(H367="Yes",J367=""),"NO DELIVERY METHOD; ","")&amp;IF(N(M367)=0,"NO FOLLOW-UP DATE; ","")&amp;IF(OR(AND(N(M367)&gt;0,TODAY()&gt;N(M367)),AND(N(M367)=0,H367="Yes",N(I367)&gt;0,TODAY()-N(I367)&gt;N('Settings'!$B$3))),"FOLLOW-UP OVERDUE; ","")&amp;IF(AND(N(A367)&gt;0,TODAY()-N(A367)&gt;N('Settings'!$B$4)),"OPEN TOO LONG; ","")&amp;IF(O367="","NOBODY HANDLING; ",""),LEN(IF(N(A367)=0,"NO DATE OBSERVED; ","")&amp;IF(B367="","NO UNIT; ","")&amp;IF(AND(B367&lt;&gt;"",COUNTIF('Units'!$A$2:$A$300,B367)=0),"UNIT NOT ON LIST; ","")&amp;IF(G367="","NO EVIDENCE LINK; ","")&amp;IF(AND(H367="Yes",K367=""),"NOTICE SENT, NO COPY SAVED; ","")&amp;IF(AND(H367="Yes",N(I367)=0),"NOTICE SENT, NO DATE; ","")&amp;IF(AND(H367="Yes",J367=""),"NO DELIVERY METHOD; ","")&amp;IF(N(M367)=0,"NO FOLLOW-UP DATE; ","")&amp;IF(OR(AND(N(M367)&gt;0,TODAY()&gt;N(M367)),AND(N(M367)=0,H367="Yes",N(I367)&gt;0,TODAY()-N(I367)&gt;N('Settings'!$B$3))),"FOLLOW-UP OVERDUE; ","")&amp;IF(AND(N(A367)&gt;0,TODAY()-N(A367)&gt;N('Settings'!$B$4)),"OPEN TOO LONG; ","")&amp;IF(O367="","NOBODY HANDLING; ",""))-2)))</f>
        <v/>
      </c>
    </row>
    <row r="368">
      <c r="A368" s="6" t="n"/>
      <c r="I368" s="6" t="n"/>
      <c r="M368" s="6" t="n"/>
      <c r="N368" s="6" t="n"/>
      <c r="P368" s="8">
        <f>IF(OR(NOT(OR(A368&lt;&gt;"",B368&lt;&gt;"",C368&lt;&gt;"",F368&lt;&gt;"")),N(A368)=0),"",IF(N(N368)&gt;0,N(N368),TODAY())-N(A368))</f>
        <v/>
      </c>
      <c r="Q368">
        <f>IF(OR(NOT(OR(A368&lt;&gt;"",B368&lt;&gt;"",C368&lt;&gt;"",F368&lt;&gt;"")),N(N368)&gt;0),"",IF(IF(N(A368)=0,"NO DATE OBSERVED; ","")&amp;IF(B368="","NO UNIT; ","")&amp;IF(AND(B368&lt;&gt;"",COUNTIF('Units'!$A$2:$A$300,B368)=0),"UNIT NOT ON LIST; ","")&amp;IF(G368="","NO EVIDENCE LINK; ","")&amp;IF(AND(H368="Yes",K368=""),"NOTICE SENT, NO COPY SAVED; ","")&amp;IF(AND(H368="Yes",N(I368)=0),"NOTICE SENT, NO DATE; ","")&amp;IF(AND(H368="Yes",J368=""),"NO DELIVERY METHOD; ","")&amp;IF(N(M368)=0,"NO FOLLOW-UP DATE; ","")&amp;IF(OR(AND(N(M368)&gt;0,TODAY()&gt;N(M368)),AND(N(M368)=0,H368="Yes",N(I368)&gt;0,TODAY()-N(I368)&gt;N('Settings'!$B$3))),"FOLLOW-UP OVERDUE; ","")&amp;IF(AND(N(A368)&gt;0,TODAY()-N(A368)&gt;N('Settings'!$B$4)),"OPEN TOO LONG; ","")&amp;IF(O368="","NOBODY HANDLING; ","")="","",LEFT(IF(N(A368)=0,"NO DATE OBSERVED; ","")&amp;IF(B368="","NO UNIT; ","")&amp;IF(AND(B368&lt;&gt;"",COUNTIF('Units'!$A$2:$A$300,B368)=0),"UNIT NOT ON LIST; ","")&amp;IF(G368="","NO EVIDENCE LINK; ","")&amp;IF(AND(H368="Yes",K368=""),"NOTICE SENT, NO COPY SAVED; ","")&amp;IF(AND(H368="Yes",N(I368)=0),"NOTICE SENT, NO DATE; ","")&amp;IF(AND(H368="Yes",J368=""),"NO DELIVERY METHOD; ","")&amp;IF(N(M368)=0,"NO FOLLOW-UP DATE; ","")&amp;IF(OR(AND(N(M368)&gt;0,TODAY()&gt;N(M368)),AND(N(M368)=0,H368="Yes",N(I368)&gt;0,TODAY()-N(I368)&gt;N('Settings'!$B$3))),"FOLLOW-UP OVERDUE; ","")&amp;IF(AND(N(A368)&gt;0,TODAY()-N(A368)&gt;N('Settings'!$B$4)),"OPEN TOO LONG; ","")&amp;IF(O368="","NOBODY HANDLING; ",""),LEN(IF(N(A368)=0,"NO DATE OBSERVED; ","")&amp;IF(B368="","NO UNIT; ","")&amp;IF(AND(B368&lt;&gt;"",COUNTIF('Units'!$A$2:$A$300,B368)=0),"UNIT NOT ON LIST; ","")&amp;IF(G368="","NO EVIDENCE LINK; ","")&amp;IF(AND(H368="Yes",K368=""),"NOTICE SENT, NO COPY SAVED; ","")&amp;IF(AND(H368="Yes",N(I368)=0),"NOTICE SENT, NO DATE; ","")&amp;IF(AND(H368="Yes",J368=""),"NO DELIVERY METHOD; ","")&amp;IF(N(M368)=0,"NO FOLLOW-UP DATE; ","")&amp;IF(OR(AND(N(M368)&gt;0,TODAY()&gt;N(M368)),AND(N(M368)=0,H368="Yes",N(I368)&gt;0,TODAY()-N(I368)&gt;N('Settings'!$B$3))),"FOLLOW-UP OVERDUE; ","")&amp;IF(AND(N(A368)&gt;0,TODAY()-N(A368)&gt;N('Settings'!$B$4)),"OPEN TOO LONG; ","")&amp;IF(O368="","NOBODY HANDLING; ",""))-2)))</f>
        <v/>
      </c>
    </row>
    <row r="369">
      <c r="A369" s="6" t="n"/>
      <c r="I369" s="6" t="n"/>
      <c r="M369" s="6" t="n"/>
      <c r="N369" s="6" t="n"/>
      <c r="P369" s="8">
        <f>IF(OR(NOT(OR(A369&lt;&gt;"",B369&lt;&gt;"",C369&lt;&gt;"",F369&lt;&gt;"")),N(A369)=0),"",IF(N(N369)&gt;0,N(N369),TODAY())-N(A369))</f>
        <v/>
      </c>
      <c r="Q369">
        <f>IF(OR(NOT(OR(A369&lt;&gt;"",B369&lt;&gt;"",C369&lt;&gt;"",F369&lt;&gt;"")),N(N369)&gt;0),"",IF(IF(N(A369)=0,"NO DATE OBSERVED; ","")&amp;IF(B369="","NO UNIT; ","")&amp;IF(AND(B369&lt;&gt;"",COUNTIF('Units'!$A$2:$A$300,B369)=0),"UNIT NOT ON LIST; ","")&amp;IF(G369="","NO EVIDENCE LINK; ","")&amp;IF(AND(H369="Yes",K369=""),"NOTICE SENT, NO COPY SAVED; ","")&amp;IF(AND(H369="Yes",N(I369)=0),"NOTICE SENT, NO DATE; ","")&amp;IF(AND(H369="Yes",J369=""),"NO DELIVERY METHOD; ","")&amp;IF(N(M369)=0,"NO FOLLOW-UP DATE; ","")&amp;IF(OR(AND(N(M369)&gt;0,TODAY()&gt;N(M369)),AND(N(M369)=0,H369="Yes",N(I369)&gt;0,TODAY()-N(I369)&gt;N('Settings'!$B$3))),"FOLLOW-UP OVERDUE; ","")&amp;IF(AND(N(A369)&gt;0,TODAY()-N(A369)&gt;N('Settings'!$B$4)),"OPEN TOO LONG; ","")&amp;IF(O369="","NOBODY HANDLING; ","")="","",LEFT(IF(N(A369)=0,"NO DATE OBSERVED; ","")&amp;IF(B369="","NO UNIT; ","")&amp;IF(AND(B369&lt;&gt;"",COUNTIF('Units'!$A$2:$A$300,B369)=0),"UNIT NOT ON LIST; ","")&amp;IF(G369="","NO EVIDENCE LINK; ","")&amp;IF(AND(H369="Yes",K369=""),"NOTICE SENT, NO COPY SAVED; ","")&amp;IF(AND(H369="Yes",N(I369)=0),"NOTICE SENT, NO DATE; ","")&amp;IF(AND(H369="Yes",J369=""),"NO DELIVERY METHOD; ","")&amp;IF(N(M369)=0,"NO FOLLOW-UP DATE; ","")&amp;IF(OR(AND(N(M369)&gt;0,TODAY()&gt;N(M369)),AND(N(M369)=0,H369="Yes",N(I369)&gt;0,TODAY()-N(I369)&gt;N('Settings'!$B$3))),"FOLLOW-UP OVERDUE; ","")&amp;IF(AND(N(A369)&gt;0,TODAY()-N(A369)&gt;N('Settings'!$B$4)),"OPEN TOO LONG; ","")&amp;IF(O369="","NOBODY HANDLING; ",""),LEN(IF(N(A369)=0,"NO DATE OBSERVED; ","")&amp;IF(B369="","NO UNIT; ","")&amp;IF(AND(B369&lt;&gt;"",COUNTIF('Units'!$A$2:$A$300,B369)=0),"UNIT NOT ON LIST; ","")&amp;IF(G369="","NO EVIDENCE LINK; ","")&amp;IF(AND(H369="Yes",K369=""),"NOTICE SENT, NO COPY SAVED; ","")&amp;IF(AND(H369="Yes",N(I369)=0),"NOTICE SENT, NO DATE; ","")&amp;IF(AND(H369="Yes",J369=""),"NO DELIVERY METHOD; ","")&amp;IF(N(M369)=0,"NO FOLLOW-UP DATE; ","")&amp;IF(OR(AND(N(M369)&gt;0,TODAY()&gt;N(M369)),AND(N(M369)=0,H369="Yes",N(I369)&gt;0,TODAY()-N(I369)&gt;N('Settings'!$B$3))),"FOLLOW-UP OVERDUE; ","")&amp;IF(AND(N(A369)&gt;0,TODAY()-N(A369)&gt;N('Settings'!$B$4)),"OPEN TOO LONG; ","")&amp;IF(O369="","NOBODY HANDLING; ",""))-2)))</f>
        <v/>
      </c>
    </row>
    <row r="370">
      <c r="A370" s="6" t="n"/>
      <c r="I370" s="6" t="n"/>
      <c r="M370" s="6" t="n"/>
      <c r="N370" s="6" t="n"/>
      <c r="P370" s="8">
        <f>IF(OR(NOT(OR(A370&lt;&gt;"",B370&lt;&gt;"",C370&lt;&gt;"",F370&lt;&gt;"")),N(A370)=0),"",IF(N(N370)&gt;0,N(N370),TODAY())-N(A370))</f>
        <v/>
      </c>
      <c r="Q370">
        <f>IF(OR(NOT(OR(A370&lt;&gt;"",B370&lt;&gt;"",C370&lt;&gt;"",F370&lt;&gt;"")),N(N370)&gt;0),"",IF(IF(N(A370)=0,"NO DATE OBSERVED; ","")&amp;IF(B370="","NO UNIT; ","")&amp;IF(AND(B370&lt;&gt;"",COUNTIF('Units'!$A$2:$A$300,B370)=0),"UNIT NOT ON LIST; ","")&amp;IF(G370="","NO EVIDENCE LINK; ","")&amp;IF(AND(H370="Yes",K370=""),"NOTICE SENT, NO COPY SAVED; ","")&amp;IF(AND(H370="Yes",N(I370)=0),"NOTICE SENT, NO DATE; ","")&amp;IF(AND(H370="Yes",J370=""),"NO DELIVERY METHOD; ","")&amp;IF(N(M370)=0,"NO FOLLOW-UP DATE; ","")&amp;IF(OR(AND(N(M370)&gt;0,TODAY()&gt;N(M370)),AND(N(M370)=0,H370="Yes",N(I370)&gt;0,TODAY()-N(I370)&gt;N('Settings'!$B$3))),"FOLLOW-UP OVERDUE; ","")&amp;IF(AND(N(A370)&gt;0,TODAY()-N(A370)&gt;N('Settings'!$B$4)),"OPEN TOO LONG; ","")&amp;IF(O370="","NOBODY HANDLING; ","")="","",LEFT(IF(N(A370)=0,"NO DATE OBSERVED; ","")&amp;IF(B370="","NO UNIT; ","")&amp;IF(AND(B370&lt;&gt;"",COUNTIF('Units'!$A$2:$A$300,B370)=0),"UNIT NOT ON LIST; ","")&amp;IF(G370="","NO EVIDENCE LINK; ","")&amp;IF(AND(H370="Yes",K370=""),"NOTICE SENT, NO COPY SAVED; ","")&amp;IF(AND(H370="Yes",N(I370)=0),"NOTICE SENT, NO DATE; ","")&amp;IF(AND(H370="Yes",J370=""),"NO DELIVERY METHOD; ","")&amp;IF(N(M370)=0,"NO FOLLOW-UP DATE; ","")&amp;IF(OR(AND(N(M370)&gt;0,TODAY()&gt;N(M370)),AND(N(M370)=0,H370="Yes",N(I370)&gt;0,TODAY()-N(I370)&gt;N('Settings'!$B$3))),"FOLLOW-UP OVERDUE; ","")&amp;IF(AND(N(A370)&gt;0,TODAY()-N(A370)&gt;N('Settings'!$B$4)),"OPEN TOO LONG; ","")&amp;IF(O370="","NOBODY HANDLING; ",""),LEN(IF(N(A370)=0,"NO DATE OBSERVED; ","")&amp;IF(B370="","NO UNIT; ","")&amp;IF(AND(B370&lt;&gt;"",COUNTIF('Units'!$A$2:$A$300,B370)=0),"UNIT NOT ON LIST; ","")&amp;IF(G370="","NO EVIDENCE LINK; ","")&amp;IF(AND(H370="Yes",K370=""),"NOTICE SENT, NO COPY SAVED; ","")&amp;IF(AND(H370="Yes",N(I370)=0),"NOTICE SENT, NO DATE; ","")&amp;IF(AND(H370="Yes",J370=""),"NO DELIVERY METHOD; ","")&amp;IF(N(M370)=0,"NO FOLLOW-UP DATE; ","")&amp;IF(OR(AND(N(M370)&gt;0,TODAY()&gt;N(M370)),AND(N(M370)=0,H370="Yes",N(I370)&gt;0,TODAY()-N(I370)&gt;N('Settings'!$B$3))),"FOLLOW-UP OVERDUE; ","")&amp;IF(AND(N(A370)&gt;0,TODAY()-N(A370)&gt;N('Settings'!$B$4)),"OPEN TOO LONG; ","")&amp;IF(O370="","NOBODY HANDLING; ",""))-2)))</f>
        <v/>
      </c>
    </row>
    <row r="371">
      <c r="A371" s="6" t="n"/>
      <c r="I371" s="6" t="n"/>
      <c r="M371" s="6" t="n"/>
      <c r="N371" s="6" t="n"/>
      <c r="P371" s="8">
        <f>IF(OR(NOT(OR(A371&lt;&gt;"",B371&lt;&gt;"",C371&lt;&gt;"",F371&lt;&gt;"")),N(A371)=0),"",IF(N(N371)&gt;0,N(N371),TODAY())-N(A371))</f>
        <v/>
      </c>
      <c r="Q371">
        <f>IF(OR(NOT(OR(A371&lt;&gt;"",B371&lt;&gt;"",C371&lt;&gt;"",F371&lt;&gt;"")),N(N371)&gt;0),"",IF(IF(N(A371)=0,"NO DATE OBSERVED; ","")&amp;IF(B371="","NO UNIT; ","")&amp;IF(AND(B371&lt;&gt;"",COUNTIF('Units'!$A$2:$A$300,B371)=0),"UNIT NOT ON LIST; ","")&amp;IF(G371="","NO EVIDENCE LINK; ","")&amp;IF(AND(H371="Yes",K371=""),"NOTICE SENT, NO COPY SAVED; ","")&amp;IF(AND(H371="Yes",N(I371)=0),"NOTICE SENT, NO DATE; ","")&amp;IF(AND(H371="Yes",J371=""),"NO DELIVERY METHOD; ","")&amp;IF(N(M371)=0,"NO FOLLOW-UP DATE; ","")&amp;IF(OR(AND(N(M371)&gt;0,TODAY()&gt;N(M371)),AND(N(M371)=0,H371="Yes",N(I371)&gt;0,TODAY()-N(I371)&gt;N('Settings'!$B$3))),"FOLLOW-UP OVERDUE; ","")&amp;IF(AND(N(A371)&gt;0,TODAY()-N(A371)&gt;N('Settings'!$B$4)),"OPEN TOO LONG; ","")&amp;IF(O371="","NOBODY HANDLING; ","")="","",LEFT(IF(N(A371)=0,"NO DATE OBSERVED; ","")&amp;IF(B371="","NO UNIT; ","")&amp;IF(AND(B371&lt;&gt;"",COUNTIF('Units'!$A$2:$A$300,B371)=0),"UNIT NOT ON LIST; ","")&amp;IF(G371="","NO EVIDENCE LINK; ","")&amp;IF(AND(H371="Yes",K371=""),"NOTICE SENT, NO COPY SAVED; ","")&amp;IF(AND(H371="Yes",N(I371)=0),"NOTICE SENT, NO DATE; ","")&amp;IF(AND(H371="Yes",J371=""),"NO DELIVERY METHOD; ","")&amp;IF(N(M371)=0,"NO FOLLOW-UP DATE; ","")&amp;IF(OR(AND(N(M371)&gt;0,TODAY()&gt;N(M371)),AND(N(M371)=0,H371="Yes",N(I371)&gt;0,TODAY()-N(I371)&gt;N('Settings'!$B$3))),"FOLLOW-UP OVERDUE; ","")&amp;IF(AND(N(A371)&gt;0,TODAY()-N(A371)&gt;N('Settings'!$B$4)),"OPEN TOO LONG; ","")&amp;IF(O371="","NOBODY HANDLING; ",""),LEN(IF(N(A371)=0,"NO DATE OBSERVED; ","")&amp;IF(B371="","NO UNIT; ","")&amp;IF(AND(B371&lt;&gt;"",COUNTIF('Units'!$A$2:$A$300,B371)=0),"UNIT NOT ON LIST; ","")&amp;IF(G371="","NO EVIDENCE LINK; ","")&amp;IF(AND(H371="Yes",K371=""),"NOTICE SENT, NO COPY SAVED; ","")&amp;IF(AND(H371="Yes",N(I371)=0),"NOTICE SENT, NO DATE; ","")&amp;IF(AND(H371="Yes",J371=""),"NO DELIVERY METHOD; ","")&amp;IF(N(M371)=0,"NO FOLLOW-UP DATE; ","")&amp;IF(OR(AND(N(M371)&gt;0,TODAY()&gt;N(M371)),AND(N(M371)=0,H371="Yes",N(I371)&gt;0,TODAY()-N(I371)&gt;N('Settings'!$B$3))),"FOLLOW-UP OVERDUE; ","")&amp;IF(AND(N(A371)&gt;0,TODAY()-N(A371)&gt;N('Settings'!$B$4)),"OPEN TOO LONG; ","")&amp;IF(O371="","NOBODY HANDLING; ",""))-2)))</f>
        <v/>
      </c>
    </row>
    <row r="372">
      <c r="A372" s="6" t="n"/>
      <c r="I372" s="6" t="n"/>
      <c r="M372" s="6" t="n"/>
      <c r="N372" s="6" t="n"/>
      <c r="P372" s="8">
        <f>IF(OR(NOT(OR(A372&lt;&gt;"",B372&lt;&gt;"",C372&lt;&gt;"",F372&lt;&gt;"")),N(A372)=0),"",IF(N(N372)&gt;0,N(N372),TODAY())-N(A372))</f>
        <v/>
      </c>
      <c r="Q372">
        <f>IF(OR(NOT(OR(A372&lt;&gt;"",B372&lt;&gt;"",C372&lt;&gt;"",F372&lt;&gt;"")),N(N372)&gt;0),"",IF(IF(N(A372)=0,"NO DATE OBSERVED; ","")&amp;IF(B372="","NO UNIT; ","")&amp;IF(AND(B372&lt;&gt;"",COUNTIF('Units'!$A$2:$A$300,B372)=0),"UNIT NOT ON LIST; ","")&amp;IF(G372="","NO EVIDENCE LINK; ","")&amp;IF(AND(H372="Yes",K372=""),"NOTICE SENT, NO COPY SAVED; ","")&amp;IF(AND(H372="Yes",N(I372)=0),"NOTICE SENT, NO DATE; ","")&amp;IF(AND(H372="Yes",J372=""),"NO DELIVERY METHOD; ","")&amp;IF(N(M372)=0,"NO FOLLOW-UP DATE; ","")&amp;IF(OR(AND(N(M372)&gt;0,TODAY()&gt;N(M372)),AND(N(M372)=0,H372="Yes",N(I372)&gt;0,TODAY()-N(I372)&gt;N('Settings'!$B$3))),"FOLLOW-UP OVERDUE; ","")&amp;IF(AND(N(A372)&gt;0,TODAY()-N(A372)&gt;N('Settings'!$B$4)),"OPEN TOO LONG; ","")&amp;IF(O372="","NOBODY HANDLING; ","")="","",LEFT(IF(N(A372)=0,"NO DATE OBSERVED; ","")&amp;IF(B372="","NO UNIT; ","")&amp;IF(AND(B372&lt;&gt;"",COUNTIF('Units'!$A$2:$A$300,B372)=0),"UNIT NOT ON LIST; ","")&amp;IF(G372="","NO EVIDENCE LINK; ","")&amp;IF(AND(H372="Yes",K372=""),"NOTICE SENT, NO COPY SAVED; ","")&amp;IF(AND(H372="Yes",N(I372)=0),"NOTICE SENT, NO DATE; ","")&amp;IF(AND(H372="Yes",J372=""),"NO DELIVERY METHOD; ","")&amp;IF(N(M372)=0,"NO FOLLOW-UP DATE; ","")&amp;IF(OR(AND(N(M372)&gt;0,TODAY()&gt;N(M372)),AND(N(M372)=0,H372="Yes",N(I372)&gt;0,TODAY()-N(I372)&gt;N('Settings'!$B$3))),"FOLLOW-UP OVERDUE; ","")&amp;IF(AND(N(A372)&gt;0,TODAY()-N(A372)&gt;N('Settings'!$B$4)),"OPEN TOO LONG; ","")&amp;IF(O372="","NOBODY HANDLING; ",""),LEN(IF(N(A372)=0,"NO DATE OBSERVED; ","")&amp;IF(B372="","NO UNIT; ","")&amp;IF(AND(B372&lt;&gt;"",COUNTIF('Units'!$A$2:$A$300,B372)=0),"UNIT NOT ON LIST; ","")&amp;IF(G372="","NO EVIDENCE LINK; ","")&amp;IF(AND(H372="Yes",K372=""),"NOTICE SENT, NO COPY SAVED; ","")&amp;IF(AND(H372="Yes",N(I372)=0),"NOTICE SENT, NO DATE; ","")&amp;IF(AND(H372="Yes",J372=""),"NO DELIVERY METHOD; ","")&amp;IF(N(M372)=0,"NO FOLLOW-UP DATE; ","")&amp;IF(OR(AND(N(M372)&gt;0,TODAY()&gt;N(M372)),AND(N(M372)=0,H372="Yes",N(I372)&gt;0,TODAY()-N(I372)&gt;N('Settings'!$B$3))),"FOLLOW-UP OVERDUE; ","")&amp;IF(AND(N(A372)&gt;0,TODAY()-N(A372)&gt;N('Settings'!$B$4)),"OPEN TOO LONG; ","")&amp;IF(O372="","NOBODY HANDLING; ",""))-2)))</f>
        <v/>
      </c>
    </row>
    <row r="373">
      <c r="A373" s="6" t="n"/>
      <c r="I373" s="6" t="n"/>
      <c r="M373" s="6" t="n"/>
      <c r="N373" s="6" t="n"/>
      <c r="P373" s="8">
        <f>IF(OR(NOT(OR(A373&lt;&gt;"",B373&lt;&gt;"",C373&lt;&gt;"",F373&lt;&gt;"")),N(A373)=0),"",IF(N(N373)&gt;0,N(N373),TODAY())-N(A373))</f>
        <v/>
      </c>
      <c r="Q373">
        <f>IF(OR(NOT(OR(A373&lt;&gt;"",B373&lt;&gt;"",C373&lt;&gt;"",F373&lt;&gt;"")),N(N373)&gt;0),"",IF(IF(N(A373)=0,"NO DATE OBSERVED; ","")&amp;IF(B373="","NO UNIT; ","")&amp;IF(AND(B373&lt;&gt;"",COUNTIF('Units'!$A$2:$A$300,B373)=0),"UNIT NOT ON LIST; ","")&amp;IF(G373="","NO EVIDENCE LINK; ","")&amp;IF(AND(H373="Yes",K373=""),"NOTICE SENT, NO COPY SAVED; ","")&amp;IF(AND(H373="Yes",N(I373)=0),"NOTICE SENT, NO DATE; ","")&amp;IF(AND(H373="Yes",J373=""),"NO DELIVERY METHOD; ","")&amp;IF(N(M373)=0,"NO FOLLOW-UP DATE; ","")&amp;IF(OR(AND(N(M373)&gt;0,TODAY()&gt;N(M373)),AND(N(M373)=0,H373="Yes",N(I373)&gt;0,TODAY()-N(I373)&gt;N('Settings'!$B$3))),"FOLLOW-UP OVERDUE; ","")&amp;IF(AND(N(A373)&gt;0,TODAY()-N(A373)&gt;N('Settings'!$B$4)),"OPEN TOO LONG; ","")&amp;IF(O373="","NOBODY HANDLING; ","")="","",LEFT(IF(N(A373)=0,"NO DATE OBSERVED; ","")&amp;IF(B373="","NO UNIT; ","")&amp;IF(AND(B373&lt;&gt;"",COUNTIF('Units'!$A$2:$A$300,B373)=0),"UNIT NOT ON LIST; ","")&amp;IF(G373="","NO EVIDENCE LINK; ","")&amp;IF(AND(H373="Yes",K373=""),"NOTICE SENT, NO COPY SAVED; ","")&amp;IF(AND(H373="Yes",N(I373)=0),"NOTICE SENT, NO DATE; ","")&amp;IF(AND(H373="Yes",J373=""),"NO DELIVERY METHOD; ","")&amp;IF(N(M373)=0,"NO FOLLOW-UP DATE; ","")&amp;IF(OR(AND(N(M373)&gt;0,TODAY()&gt;N(M373)),AND(N(M373)=0,H373="Yes",N(I373)&gt;0,TODAY()-N(I373)&gt;N('Settings'!$B$3))),"FOLLOW-UP OVERDUE; ","")&amp;IF(AND(N(A373)&gt;0,TODAY()-N(A373)&gt;N('Settings'!$B$4)),"OPEN TOO LONG; ","")&amp;IF(O373="","NOBODY HANDLING; ",""),LEN(IF(N(A373)=0,"NO DATE OBSERVED; ","")&amp;IF(B373="","NO UNIT; ","")&amp;IF(AND(B373&lt;&gt;"",COUNTIF('Units'!$A$2:$A$300,B373)=0),"UNIT NOT ON LIST; ","")&amp;IF(G373="","NO EVIDENCE LINK; ","")&amp;IF(AND(H373="Yes",K373=""),"NOTICE SENT, NO COPY SAVED; ","")&amp;IF(AND(H373="Yes",N(I373)=0),"NOTICE SENT, NO DATE; ","")&amp;IF(AND(H373="Yes",J373=""),"NO DELIVERY METHOD; ","")&amp;IF(N(M373)=0,"NO FOLLOW-UP DATE; ","")&amp;IF(OR(AND(N(M373)&gt;0,TODAY()&gt;N(M373)),AND(N(M373)=0,H373="Yes",N(I373)&gt;0,TODAY()-N(I373)&gt;N('Settings'!$B$3))),"FOLLOW-UP OVERDUE; ","")&amp;IF(AND(N(A373)&gt;0,TODAY()-N(A373)&gt;N('Settings'!$B$4)),"OPEN TOO LONG; ","")&amp;IF(O373="","NOBODY HANDLING; ",""))-2)))</f>
        <v/>
      </c>
    </row>
    <row r="374">
      <c r="A374" s="6" t="n"/>
      <c r="I374" s="6" t="n"/>
      <c r="M374" s="6" t="n"/>
      <c r="N374" s="6" t="n"/>
      <c r="P374" s="8">
        <f>IF(OR(NOT(OR(A374&lt;&gt;"",B374&lt;&gt;"",C374&lt;&gt;"",F374&lt;&gt;"")),N(A374)=0),"",IF(N(N374)&gt;0,N(N374),TODAY())-N(A374))</f>
        <v/>
      </c>
      <c r="Q374">
        <f>IF(OR(NOT(OR(A374&lt;&gt;"",B374&lt;&gt;"",C374&lt;&gt;"",F374&lt;&gt;"")),N(N374)&gt;0),"",IF(IF(N(A374)=0,"NO DATE OBSERVED; ","")&amp;IF(B374="","NO UNIT; ","")&amp;IF(AND(B374&lt;&gt;"",COUNTIF('Units'!$A$2:$A$300,B374)=0),"UNIT NOT ON LIST; ","")&amp;IF(G374="","NO EVIDENCE LINK; ","")&amp;IF(AND(H374="Yes",K374=""),"NOTICE SENT, NO COPY SAVED; ","")&amp;IF(AND(H374="Yes",N(I374)=0),"NOTICE SENT, NO DATE; ","")&amp;IF(AND(H374="Yes",J374=""),"NO DELIVERY METHOD; ","")&amp;IF(N(M374)=0,"NO FOLLOW-UP DATE; ","")&amp;IF(OR(AND(N(M374)&gt;0,TODAY()&gt;N(M374)),AND(N(M374)=0,H374="Yes",N(I374)&gt;0,TODAY()-N(I374)&gt;N('Settings'!$B$3))),"FOLLOW-UP OVERDUE; ","")&amp;IF(AND(N(A374)&gt;0,TODAY()-N(A374)&gt;N('Settings'!$B$4)),"OPEN TOO LONG; ","")&amp;IF(O374="","NOBODY HANDLING; ","")="","",LEFT(IF(N(A374)=0,"NO DATE OBSERVED; ","")&amp;IF(B374="","NO UNIT; ","")&amp;IF(AND(B374&lt;&gt;"",COUNTIF('Units'!$A$2:$A$300,B374)=0),"UNIT NOT ON LIST; ","")&amp;IF(G374="","NO EVIDENCE LINK; ","")&amp;IF(AND(H374="Yes",K374=""),"NOTICE SENT, NO COPY SAVED; ","")&amp;IF(AND(H374="Yes",N(I374)=0),"NOTICE SENT, NO DATE; ","")&amp;IF(AND(H374="Yes",J374=""),"NO DELIVERY METHOD; ","")&amp;IF(N(M374)=0,"NO FOLLOW-UP DATE; ","")&amp;IF(OR(AND(N(M374)&gt;0,TODAY()&gt;N(M374)),AND(N(M374)=0,H374="Yes",N(I374)&gt;0,TODAY()-N(I374)&gt;N('Settings'!$B$3))),"FOLLOW-UP OVERDUE; ","")&amp;IF(AND(N(A374)&gt;0,TODAY()-N(A374)&gt;N('Settings'!$B$4)),"OPEN TOO LONG; ","")&amp;IF(O374="","NOBODY HANDLING; ",""),LEN(IF(N(A374)=0,"NO DATE OBSERVED; ","")&amp;IF(B374="","NO UNIT; ","")&amp;IF(AND(B374&lt;&gt;"",COUNTIF('Units'!$A$2:$A$300,B374)=0),"UNIT NOT ON LIST; ","")&amp;IF(G374="","NO EVIDENCE LINK; ","")&amp;IF(AND(H374="Yes",K374=""),"NOTICE SENT, NO COPY SAVED; ","")&amp;IF(AND(H374="Yes",N(I374)=0),"NOTICE SENT, NO DATE; ","")&amp;IF(AND(H374="Yes",J374=""),"NO DELIVERY METHOD; ","")&amp;IF(N(M374)=0,"NO FOLLOW-UP DATE; ","")&amp;IF(OR(AND(N(M374)&gt;0,TODAY()&gt;N(M374)),AND(N(M374)=0,H374="Yes",N(I374)&gt;0,TODAY()-N(I374)&gt;N('Settings'!$B$3))),"FOLLOW-UP OVERDUE; ","")&amp;IF(AND(N(A374)&gt;0,TODAY()-N(A374)&gt;N('Settings'!$B$4)),"OPEN TOO LONG; ","")&amp;IF(O374="","NOBODY HANDLING; ",""))-2)))</f>
        <v/>
      </c>
    </row>
    <row r="375">
      <c r="A375" s="6" t="n"/>
      <c r="I375" s="6" t="n"/>
      <c r="M375" s="6" t="n"/>
      <c r="N375" s="6" t="n"/>
      <c r="P375" s="8">
        <f>IF(OR(NOT(OR(A375&lt;&gt;"",B375&lt;&gt;"",C375&lt;&gt;"",F375&lt;&gt;"")),N(A375)=0),"",IF(N(N375)&gt;0,N(N375),TODAY())-N(A375))</f>
        <v/>
      </c>
      <c r="Q375">
        <f>IF(OR(NOT(OR(A375&lt;&gt;"",B375&lt;&gt;"",C375&lt;&gt;"",F375&lt;&gt;"")),N(N375)&gt;0),"",IF(IF(N(A375)=0,"NO DATE OBSERVED; ","")&amp;IF(B375="","NO UNIT; ","")&amp;IF(AND(B375&lt;&gt;"",COUNTIF('Units'!$A$2:$A$300,B375)=0),"UNIT NOT ON LIST; ","")&amp;IF(G375="","NO EVIDENCE LINK; ","")&amp;IF(AND(H375="Yes",K375=""),"NOTICE SENT, NO COPY SAVED; ","")&amp;IF(AND(H375="Yes",N(I375)=0),"NOTICE SENT, NO DATE; ","")&amp;IF(AND(H375="Yes",J375=""),"NO DELIVERY METHOD; ","")&amp;IF(N(M375)=0,"NO FOLLOW-UP DATE; ","")&amp;IF(OR(AND(N(M375)&gt;0,TODAY()&gt;N(M375)),AND(N(M375)=0,H375="Yes",N(I375)&gt;0,TODAY()-N(I375)&gt;N('Settings'!$B$3))),"FOLLOW-UP OVERDUE; ","")&amp;IF(AND(N(A375)&gt;0,TODAY()-N(A375)&gt;N('Settings'!$B$4)),"OPEN TOO LONG; ","")&amp;IF(O375="","NOBODY HANDLING; ","")="","",LEFT(IF(N(A375)=0,"NO DATE OBSERVED; ","")&amp;IF(B375="","NO UNIT; ","")&amp;IF(AND(B375&lt;&gt;"",COUNTIF('Units'!$A$2:$A$300,B375)=0),"UNIT NOT ON LIST; ","")&amp;IF(G375="","NO EVIDENCE LINK; ","")&amp;IF(AND(H375="Yes",K375=""),"NOTICE SENT, NO COPY SAVED; ","")&amp;IF(AND(H375="Yes",N(I375)=0),"NOTICE SENT, NO DATE; ","")&amp;IF(AND(H375="Yes",J375=""),"NO DELIVERY METHOD; ","")&amp;IF(N(M375)=0,"NO FOLLOW-UP DATE; ","")&amp;IF(OR(AND(N(M375)&gt;0,TODAY()&gt;N(M375)),AND(N(M375)=0,H375="Yes",N(I375)&gt;0,TODAY()-N(I375)&gt;N('Settings'!$B$3))),"FOLLOW-UP OVERDUE; ","")&amp;IF(AND(N(A375)&gt;0,TODAY()-N(A375)&gt;N('Settings'!$B$4)),"OPEN TOO LONG; ","")&amp;IF(O375="","NOBODY HANDLING; ",""),LEN(IF(N(A375)=0,"NO DATE OBSERVED; ","")&amp;IF(B375="","NO UNIT; ","")&amp;IF(AND(B375&lt;&gt;"",COUNTIF('Units'!$A$2:$A$300,B375)=0),"UNIT NOT ON LIST; ","")&amp;IF(G375="","NO EVIDENCE LINK; ","")&amp;IF(AND(H375="Yes",K375=""),"NOTICE SENT, NO COPY SAVED; ","")&amp;IF(AND(H375="Yes",N(I375)=0),"NOTICE SENT, NO DATE; ","")&amp;IF(AND(H375="Yes",J375=""),"NO DELIVERY METHOD; ","")&amp;IF(N(M375)=0,"NO FOLLOW-UP DATE; ","")&amp;IF(OR(AND(N(M375)&gt;0,TODAY()&gt;N(M375)),AND(N(M375)=0,H375="Yes",N(I375)&gt;0,TODAY()-N(I375)&gt;N('Settings'!$B$3))),"FOLLOW-UP OVERDUE; ","")&amp;IF(AND(N(A375)&gt;0,TODAY()-N(A375)&gt;N('Settings'!$B$4)),"OPEN TOO LONG; ","")&amp;IF(O375="","NOBODY HANDLING; ",""))-2)))</f>
        <v/>
      </c>
    </row>
    <row r="376">
      <c r="A376" s="6" t="n"/>
      <c r="I376" s="6" t="n"/>
      <c r="M376" s="6" t="n"/>
      <c r="N376" s="6" t="n"/>
      <c r="P376" s="8">
        <f>IF(OR(NOT(OR(A376&lt;&gt;"",B376&lt;&gt;"",C376&lt;&gt;"",F376&lt;&gt;"")),N(A376)=0),"",IF(N(N376)&gt;0,N(N376),TODAY())-N(A376))</f>
        <v/>
      </c>
      <c r="Q376">
        <f>IF(OR(NOT(OR(A376&lt;&gt;"",B376&lt;&gt;"",C376&lt;&gt;"",F376&lt;&gt;"")),N(N376)&gt;0),"",IF(IF(N(A376)=0,"NO DATE OBSERVED; ","")&amp;IF(B376="","NO UNIT; ","")&amp;IF(AND(B376&lt;&gt;"",COUNTIF('Units'!$A$2:$A$300,B376)=0),"UNIT NOT ON LIST; ","")&amp;IF(G376="","NO EVIDENCE LINK; ","")&amp;IF(AND(H376="Yes",K376=""),"NOTICE SENT, NO COPY SAVED; ","")&amp;IF(AND(H376="Yes",N(I376)=0),"NOTICE SENT, NO DATE; ","")&amp;IF(AND(H376="Yes",J376=""),"NO DELIVERY METHOD; ","")&amp;IF(N(M376)=0,"NO FOLLOW-UP DATE; ","")&amp;IF(OR(AND(N(M376)&gt;0,TODAY()&gt;N(M376)),AND(N(M376)=0,H376="Yes",N(I376)&gt;0,TODAY()-N(I376)&gt;N('Settings'!$B$3))),"FOLLOW-UP OVERDUE; ","")&amp;IF(AND(N(A376)&gt;0,TODAY()-N(A376)&gt;N('Settings'!$B$4)),"OPEN TOO LONG; ","")&amp;IF(O376="","NOBODY HANDLING; ","")="","",LEFT(IF(N(A376)=0,"NO DATE OBSERVED; ","")&amp;IF(B376="","NO UNIT; ","")&amp;IF(AND(B376&lt;&gt;"",COUNTIF('Units'!$A$2:$A$300,B376)=0),"UNIT NOT ON LIST; ","")&amp;IF(G376="","NO EVIDENCE LINK; ","")&amp;IF(AND(H376="Yes",K376=""),"NOTICE SENT, NO COPY SAVED; ","")&amp;IF(AND(H376="Yes",N(I376)=0),"NOTICE SENT, NO DATE; ","")&amp;IF(AND(H376="Yes",J376=""),"NO DELIVERY METHOD; ","")&amp;IF(N(M376)=0,"NO FOLLOW-UP DATE; ","")&amp;IF(OR(AND(N(M376)&gt;0,TODAY()&gt;N(M376)),AND(N(M376)=0,H376="Yes",N(I376)&gt;0,TODAY()-N(I376)&gt;N('Settings'!$B$3))),"FOLLOW-UP OVERDUE; ","")&amp;IF(AND(N(A376)&gt;0,TODAY()-N(A376)&gt;N('Settings'!$B$4)),"OPEN TOO LONG; ","")&amp;IF(O376="","NOBODY HANDLING; ",""),LEN(IF(N(A376)=0,"NO DATE OBSERVED; ","")&amp;IF(B376="","NO UNIT; ","")&amp;IF(AND(B376&lt;&gt;"",COUNTIF('Units'!$A$2:$A$300,B376)=0),"UNIT NOT ON LIST; ","")&amp;IF(G376="","NO EVIDENCE LINK; ","")&amp;IF(AND(H376="Yes",K376=""),"NOTICE SENT, NO COPY SAVED; ","")&amp;IF(AND(H376="Yes",N(I376)=0),"NOTICE SENT, NO DATE; ","")&amp;IF(AND(H376="Yes",J376=""),"NO DELIVERY METHOD; ","")&amp;IF(N(M376)=0,"NO FOLLOW-UP DATE; ","")&amp;IF(OR(AND(N(M376)&gt;0,TODAY()&gt;N(M376)),AND(N(M376)=0,H376="Yes",N(I376)&gt;0,TODAY()-N(I376)&gt;N('Settings'!$B$3))),"FOLLOW-UP OVERDUE; ","")&amp;IF(AND(N(A376)&gt;0,TODAY()-N(A376)&gt;N('Settings'!$B$4)),"OPEN TOO LONG; ","")&amp;IF(O376="","NOBODY HANDLING; ",""))-2)))</f>
        <v/>
      </c>
    </row>
    <row r="377">
      <c r="A377" s="6" t="n"/>
      <c r="I377" s="6" t="n"/>
      <c r="M377" s="6" t="n"/>
      <c r="N377" s="6" t="n"/>
      <c r="P377" s="8">
        <f>IF(OR(NOT(OR(A377&lt;&gt;"",B377&lt;&gt;"",C377&lt;&gt;"",F377&lt;&gt;"")),N(A377)=0),"",IF(N(N377)&gt;0,N(N377),TODAY())-N(A377))</f>
        <v/>
      </c>
      <c r="Q377">
        <f>IF(OR(NOT(OR(A377&lt;&gt;"",B377&lt;&gt;"",C377&lt;&gt;"",F377&lt;&gt;"")),N(N377)&gt;0),"",IF(IF(N(A377)=0,"NO DATE OBSERVED; ","")&amp;IF(B377="","NO UNIT; ","")&amp;IF(AND(B377&lt;&gt;"",COUNTIF('Units'!$A$2:$A$300,B377)=0),"UNIT NOT ON LIST; ","")&amp;IF(G377="","NO EVIDENCE LINK; ","")&amp;IF(AND(H377="Yes",K377=""),"NOTICE SENT, NO COPY SAVED; ","")&amp;IF(AND(H377="Yes",N(I377)=0),"NOTICE SENT, NO DATE; ","")&amp;IF(AND(H377="Yes",J377=""),"NO DELIVERY METHOD; ","")&amp;IF(N(M377)=0,"NO FOLLOW-UP DATE; ","")&amp;IF(OR(AND(N(M377)&gt;0,TODAY()&gt;N(M377)),AND(N(M377)=0,H377="Yes",N(I377)&gt;0,TODAY()-N(I377)&gt;N('Settings'!$B$3))),"FOLLOW-UP OVERDUE; ","")&amp;IF(AND(N(A377)&gt;0,TODAY()-N(A377)&gt;N('Settings'!$B$4)),"OPEN TOO LONG; ","")&amp;IF(O377="","NOBODY HANDLING; ","")="","",LEFT(IF(N(A377)=0,"NO DATE OBSERVED; ","")&amp;IF(B377="","NO UNIT; ","")&amp;IF(AND(B377&lt;&gt;"",COUNTIF('Units'!$A$2:$A$300,B377)=0),"UNIT NOT ON LIST; ","")&amp;IF(G377="","NO EVIDENCE LINK; ","")&amp;IF(AND(H377="Yes",K377=""),"NOTICE SENT, NO COPY SAVED; ","")&amp;IF(AND(H377="Yes",N(I377)=0),"NOTICE SENT, NO DATE; ","")&amp;IF(AND(H377="Yes",J377=""),"NO DELIVERY METHOD; ","")&amp;IF(N(M377)=0,"NO FOLLOW-UP DATE; ","")&amp;IF(OR(AND(N(M377)&gt;0,TODAY()&gt;N(M377)),AND(N(M377)=0,H377="Yes",N(I377)&gt;0,TODAY()-N(I377)&gt;N('Settings'!$B$3))),"FOLLOW-UP OVERDUE; ","")&amp;IF(AND(N(A377)&gt;0,TODAY()-N(A377)&gt;N('Settings'!$B$4)),"OPEN TOO LONG; ","")&amp;IF(O377="","NOBODY HANDLING; ",""),LEN(IF(N(A377)=0,"NO DATE OBSERVED; ","")&amp;IF(B377="","NO UNIT; ","")&amp;IF(AND(B377&lt;&gt;"",COUNTIF('Units'!$A$2:$A$300,B377)=0),"UNIT NOT ON LIST; ","")&amp;IF(G377="","NO EVIDENCE LINK; ","")&amp;IF(AND(H377="Yes",K377=""),"NOTICE SENT, NO COPY SAVED; ","")&amp;IF(AND(H377="Yes",N(I377)=0),"NOTICE SENT, NO DATE; ","")&amp;IF(AND(H377="Yes",J377=""),"NO DELIVERY METHOD; ","")&amp;IF(N(M377)=0,"NO FOLLOW-UP DATE; ","")&amp;IF(OR(AND(N(M377)&gt;0,TODAY()&gt;N(M377)),AND(N(M377)=0,H377="Yes",N(I377)&gt;0,TODAY()-N(I377)&gt;N('Settings'!$B$3))),"FOLLOW-UP OVERDUE; ","")&amp;IF(AND(N(A377)&gt;0,TODAY()-N(A377)&gt;N('Settings'!$B$4)),"OPEN TOO LONG; ","")&amp;IF(O377="","NOBODY HANDLING; ",""))-2)))</f>
        <v/>
      </c>
    </row>
    <row r="378">
      <c r="A378" s="6" t="n"/>
      <c r="I378" s="6" t="n"/>
      <c r="M378" s="6" t="n"/>
      <c r="N378" s="6" t="n"/>
      <c r="P378" s="8">
        <f>IF(OR(NOT(OR(A378&lt;&gt;"",B378&lt;&gt;"",C378&lt;&gt;"",F378&lt;&gt;"")),N(A378)=0),"",IF(N(N378)&gt;0,N(N378),TODAY())-N(A378))</f>
        <v/>
      </c>
      <c r="Q378">
        <f>IF(OR(NOT(OR(A378&lt;&gt;"",B378&lt;&gt;"",C378&lt;&gt;"",F378&lt;&gt;"")),N(N378)&gt;0),"",IF(IF(N(A378)=0,"NO DATE OBSERVED; ","")&amp;IF(B378="","NO UNIT; ","")&amp;IF(AND(B378&lt;&gt;"",COUNTIF('Units'!$A$2:$A$300,B378)=0),"UNIT NOT ON LIST; ","")&amp;IF(G378="","NO EVIDENCE LINK; ","")&amp;IF(AND(H378="Yes",K378=""),"NOTICE SENT, NO COPY SAVED; ","")&amp;IF(AND(H378="Yes",N(I378)=0),"NOTICE SENT, NO DATE; ","")&amp;IF(AND(H378="Yes",J378=""),"NO DELIVERY METHOD; ","")&amp;IF(N(M378)=0,"NO FOLLOW-UP DATE; ","")&amp;IF(OR(AND(N(M378)&gt;0,TODAY()&gt;N(M378)),AND(N(M378)=0,H378="Yes",N(I378)&gt;0,TODAY()-N(I378)&gt;N('Settings'!$B$3))),"FOLLOW-UP OVERDUE; ","")&amp;IF(AND(N(A378)&gt;0,TODAY()-N(A378)&gt;N('Settings'!$B$4)),"OPEN TOO LONG; ","")&amp;IF(O378="","NOBODY HANDLING; ","")="","",LEFT(IF(N(A378)=0,"NO DATE OBSERVED; ","")&amp;IF(B378="","NO UNIT; ","")&amp;IF(AND(B378&lt;&gt;"",COUNTIF('Units'!$A$2:$A$300,B378)=0),"UNIT NOT ON LIST; ","")&amp;IF(G378="","NO EVIDENCE LINK; ","")&amp;IF(AND(H378="Yes",K378=""),"NOTICE SENT, NO COPY SAVED; ","")&amp;IF(AND(H378="Yes",N(I378)=0),"NOTICE SENT, NO DATE; ","")&amp;IF(AND(H378="Yes",J378=""),"NO DELIVERY METHOD; ","")&amp;IF(N(M378)=0,"NO FOLLOW-UP DATE; ","")&amp;IF(OR(AND(N(M378)&gt;0,TODAY()&gt;N(M378)),AND(N(M378)=0,H378="Yes",N(I378)&gt;0,TODAY()-N(I378)&gt;N('Settings'!$B$3))),"FOLLOW-UP OVERDUE; ","")&amp;IF(AND(N(A378)&gt;0,TODAY()-N(A378)&gt;N('Settings'!$B$4)),"OPEN TOO LONG; ","")&amp;IF(O378="","NOBODY HANDLING; ",""),LEN(IF(N(A378)=0,"NO DATE OBSERVED; ","")&amp;IF(B378="","NO UNIT; ","")&amp;IF(AND(B378&lt;&gt;"",COUNTIF('Units'!$A$2:$A$300,B378)=0),"UNIT NOT ON LIST; ","")&amp;IF(G378="","NO EVIDENCE LINK; ","")&amp;IF(AND(H378="Yes",K378=""),"NOTICE SENT, NO COPY SAVED; ","")&amp;IF(AND(H378="Yes",N(I378)=0),"NOTICE SENT, NO DATE; ","")&amp;IF(AND(H378="Yes",J378=""),"NO DELIVERY METHOD; ","")&amp;IF(N(M378)=0,"NO FOLLOW-UP DATE; ","")&amp;IF(OR(AND(N(M378)&gt;0,TODAY()&gt;N(M378)),AND(N(M378)=0,H378="Yes",N(I378)&gt;0,TODAY()-N(I378)&gt;N('Settings'!$B$3))),"FOLLOW-UP OVERDUE; ","")&amp;IF(AND(N(A378)&gt;0,TODAY()-N(A378)&gt;N('Settings'!$B$4)),"OPEN TOO LONG; ","")&amp;IF(O378="","NOBODY HANDLING; ",""))-2)))</f>
        <v/>
      </c>
    </row>
    <row r="379">
      <c r="A379" s="6" t="n"/>
      <c r="I379" s="6" t="n"/>
      <c r="M379" s="6" t="n"/>
      <c r="N379" s="6" t="n"/>
      <c r="P379" s="8">
        <f>IF(OR(NOT(OR(A379&lt;&gt;"",B379&lt;&gt;"",C379&lt;&gt;"",F379&lt;&gt;"")),N(A379)=0),"",IF(N(N379)&gt;0,N(N379),TODAY())-N(A379))</f>
        <v/>
      </c>
      <c r="Q379">
        <f>IF(OR(NOT(OR(A379&lt;&gt;"",B379&lt;&gt;"",C379&lt;&gt;"",F379&lt;&gt;"")),N(N379)&gt;0),"",IF(IF(N(A379)=0,"NO DATE OBSERVED; ","")&amp;IF(B379="","NO UNIT; ","")&amp;IF(AND(B379&lt;&gt;"",COUNTIF('Units'!$A$2:$A$300,B379)=0),"UNIT NOT ON LIST; ","")&amp;IF(G379="","NO EVIDENCE LINK; ","")&amp;IF(AND(H379="Yes",K379=""),"NOTICE SENT, NO COPY SAVED; ","")&amp;IF(AND(H379="Yes",N(I379)=0),"NOTICE SENT, NO DATE; ","")&amp;IF(AND(H379="Yes",J379=""),"NO DELIVERY METHOD; ","")&amp;IF(N(M379)=0,"NO FOLLOW-UP DATE; ","")&amp;IF(OR(AND(N(M379)&gt;0,TODAY()&gt;N(M379)),AND(N(M379)=0,H379="Yes",N(I379)&gt;0,TODAY()-N(I379)&gt;N('Settings'!$B$3))),"FOLLOW-UP OVERDUE; ","")&amp;IF(AND(N(A379)&gt;0,TODAY()-N(A379)&gt;N('Settings'!$B$4)),"OPEN TOO LONG; ","")&amp;IF(O379="","NOBODY HANDLING; ","")="","",LEFT(IF(N(A379)=0,"NO DATE OBSERVED; ","")&amp;IF(B379="","NO UNIT; ","")&amp;IF(AND(B379&lt;&gt;"",COUNTIF('Units'!$A$2:$A$300,B379)=0),"UNIT NOT ON LIST; ","")&amp;IF(G379="","NO EVIDENCE LINK; ","")&amp;IF(AND(H379="Yes",K379=""),"NOTICE SENT, NO COPY SAVED; ","")&amp;IF(AND(H379="Yes",N(I379)=0),"NOTICE SENT, NO DATE; ","")&amp;IF(AND(H379="Yes",J379=""),"NO DELIVERY METHOD; ","")&amp;IF(N(M379)=0,"NO FOLLOW-UP DATE; ","")&amp;IF(OR(AND(N(M379)&gt;0,TODAY()&gt;N(M379)),AND(N(M379)=0,H379="Yes",N(I379)&gt;0,TODAY()-N(I379)&gt;N('Settings'!$B$3))),"FOLLOW-UP OVERDUE; ","")&amp;IF(AND(N(A379)&gt;0,TODAY()-N(A379)&gt;N('Settings'!$B$4)),"OPEN TOO LONG; ","")&amp;IF(O379="","NOBODY HANDLING; ",""),LEN(IF(N(A379)=0,"NO DATE OBSERVED; ","")&amp;IF(B379="","NO UNIT; ","")&amp;IF(AND(B379&lt;&gt;"",COUNTIF('Units'!$A$2:$A$300,B379)=0),"UNIT NOT ON LIST; ","")&amp;IF(G379="","NO EVIDENCE LINK; ","")&amp;IF(AND(H379="Yes",K379=""),"NOTICE SENT, NO COPY SAVED; ","")&amp;IF(AND(H379="Yes",N(I379)=0),"NOTICE SENT, NO DATE; ","")&amp;IF(AND(H379="Yes",J379=""),"NO DELIVERY METHOD; ","")&amp;IF(N(M379)=0,"NO FOLLOW-UP DATE; ","")&amp;IF(OR(AND(N(M379)&gt;0,TODAY()&gt;N(M379)),AND(N(M379)=0,H379="Yes",N(I379)&gt;0,TODAY()-N(I379)&gt;N('Settings'!$B$3))),"FOLLOW-UP OVERDUE; ","")&amp;IF(AND(N(A379)&gt;0,TODAY()-N(A379)&gt;N('Settings'!$B$4)),"OPEN TOO LONG; ","")&amp;IF(O379="","NOBODY HANDLING; ",""))-2)))</f>
        <v/>
      </c>
    </row>
    <row r="380">
      <c r="A380" s="6" t="n"/>
      <c r="I380" s="6" t="n"/>
      <c r="M380" s="6" t="n"/>
      <c r="N380" s="6" t="n"/>
      <c r="P380" s="8">
        <f>IF(OR(NOT(OR(A380&lt;&gt;"",B380&lt;&gt;"",C380&lt;&gt;"",F380&lt;&gt;"")),N(A380)=0),"",IF(N(N380)&gt;0,N(N380),TODAY())-N(A380))</f>
        <v/>
      </c>
      <c r="Q380">
        <f>IF(OR(NOT(OR(A380&lt;&gt;"",B380&lt;&gt;"",C380&lt;&gt;"",F380&lt;&gt;"")),N(N380)&gt;0),"",IF(IF(N(A380)=0,"NO DATE OBSERVED; ","")&amp;IF(B380="","NO UNIT; ","")&amp;IF(AND(B380&lt;&gt;"",COUNTIF('Units'!$A$2:$A$300,B380)=0),"UNIT NOT ON LIST; ","")&amp;IF(G380="","NO EVIDENCE LINK; ","")&amp;IF(AND(H380="Yes",K380=""),"NOTICE SENT, NO COPY SAVED; ","")&amp;IF(AND(H380="Yes",N(I380)=0),"NOTICE SENT, NO DATE; ","")&amp;IF(AND(H380="Yes",J380=""),"NO DELIVERY METHOD; ","")&amp;IF(N(M380)=0,"NO FOLLOW-UP DATE; ","")&amp;IF(OR(AND(N(M380)&gt;0,TODAY()&gt;N(M380)),AND(N(M380)=0,H380="Yes",N(I380)&gt;0,TODAY()-N(I380)&gt;N('Settings'!$B$3))),"FOLLOW-UP OVERDUE; ","")&amp;IF(AND(N(A380)&gt;0,TODAY()-N(A380)&gt;N('Settings'!$B$4)),"OPEN TOO LONG; ","")&amp;IF(O380="","NOBODY HANDLING; ","")="","",LEFT(IF(N(A380)=0,"NO DATE OBSERVED; ","")&amp;IF(B380="","NO UNIT; ","")&amp;IF(AND(B380&lt;&gt;"",COUNTIF('Units'!$A$2:$A$300,B380)=0),"UNIT NOT ON LIST; ","")&amp;IF(G380="","NO EVIDENCE LINK; ","")&amp;IF(AND(H380="Yes",K380=""),"NOTICE SENT, NO COPY SAVED; ","")&amp;IF(AND(H380="Yes",N(I380)=0),"NOTICE SENT, NO DATE; ","")&amp;IF(AND(H380="Yes",J380=""),"NO DELIVERY METHOD; ","")&amp;IF(N(M380)=0,"NO FOLLOW-UP DATE; ","")&amp;IF(OR(AND(N(M380)&gt;0,TODAY()&gt;N(M380)),AND(N(M380)=0,H380="Yes",N(I380)&gt;0,TODAY()-N(I380)&gt;N('Settings'!$B$3))),"FOLLOW-UP OVERDUE; ","")&amp;IF(AND(N(A380)&gt;0,TODAY()-N(A380)&gt;N('Settings'!$B$4)),"OPEN TOO LONG; ","")&amp;IF(O380="","NOBODY HANDLING; ",""),LEN(IF(N(A380)=0,"NO DATE OBSERVED; ","")&amp;IF(B380="","NO UNIT; ","")&amp;IF(AND(B380&lt;&gt;"",COUNTIF('Units'!$A$2:$A$300,B380)=0),"UNIT NOT ON LIST; ","")&amp;IF(G380="","NO EVIDENCE LINK; ","")&amp;IF(AND(H380="Yes",K380=""),"NOTICE SENT, NO COPY SAVED; ","")&amp;IF(AND(H380="Yes",N(I380)=0),"NOTICE SENT, NO DATE; ","")&amp;IF(AND(H380="Yes",J380=""),"NO DELIVERY METHOD; ","")&amp;IF(N(M380)=0,"NO FOLLOW-UP DATE; ","")&amp;IF(OR(AND(N(M380)&gt;0,TODAY()&gt;N(M380)),AND(N(M380)=0,H380="Yes",N(I380)&gt;0,TODAY()-N(I380)&gt;N('Settings'!$B$3))),"FOLLOW-UP OVERDUE; ","")&amp;IF(AND(N(A380)&gt;0,TODAY()-N(A380)&gt;N('Settings'!$B$4)),"OPEN TOO LONG; ","")&amp;IF(O380="","NOBODY HANDLING; ",""))-2)))</f>
        <v/>
      </c>
    </row>
    <row r="381">
      <c r="A381" s="6" t="n"/>
      <c r="I381" s="6" t="n"/>
      <c r="M381" s="6" t="n"/>
      <c r="N381" s="6" t="n"/>
      <c r="P381" s="8">
        <f>IF(OR(NOT(OR(A381&lt;&gt;"",B381&lt;&gt;"",C381&lt;&gt;"",F381&lt;&gt;"")),N(A381)=0),"",IF(N(N381)&gt;0,N(N381),TODAY())-N(A381))</f>
        <v/>
      </c>
      <c r="Q381">
        <f>IF(OR(NOT(OR(A381&lt;&gt;"",B381&lt;&gt;"",C381&lt;&gt;"",F381&lt;&gt;"")),N(N381)&gt;0),"",IF(IF(N(A381)=0,"NO DATE OBSERVED; ","")&amp;IF(B381="","NO UNIT; ","")&amp;IF(AND(B381&lt;&gt;"",COUNTIF('Units'!$A$2:$A$300,B381)=0),"UNIT NOT ON LIST; ","")&amp;IF(G381="","NO EVIDENCE LINK; ","")&amp;IF(AND(H381="Yes",K381=""),"NOTICE SENT, NO COPY SAVED; ","")&amp;IF(AND(H381="Yes",N(I381)=0),"NOTICE SENT, NO DATE; ","")&amp;IF(AND(H381="Yes",J381=""),"NO DELIVERY METHOD; ","")&amp;IF(N(M381)=0,"NO FOLLOW-UP DATE; ","")&amp;IF(OR(AND(N(M381)&gt;0,TODAY()&gt;N(M381)),AND(N(M381)=0,H381="Yes",N(I381)&gt;0,TODAY()-N(I381)&gt;N('Settings'!$B$3))),"FOLLOW-UP OVERDUE; ","")&amp;IF(AND(N(A381)&gt;0,TODAY()-N(A381)&gt;N('Settings'!$B$4)),"OPEN TOO LONG; ","")&amp;IF(O381="","NOBODY HANDLING; ","")="","",LEFT(IF(N(A381)=0,"NO DATE OBSERVED; ","")&amp;IF(B381="","NO UNIT; ","")&amp;IF(AND(B381&lt;&gt;"",COUNTIF('Units'!$A$2:$A$300,B381)=0),"UNIT NOT ON LIST; ","")&amp;IF(G381="","NO EVIDENCE LINK; ","")&amp;IF(AND(H381="Yes",K381=""),"NOTICE SENT, NO COPY SAVED; ","")&amp;IF(AND(H381="Yes",N(I381)=0),"NOTICE SENT, NO DATE; ","")&amp;IF(AND(H381="Yes",J381=""),"NO DELIVERY METHOD; ","")&amp;IF(N(M381)=0,"NO FOLLOW-UP DATE; ","")&amp;IF(OR(AND(N(M381)&gt;0,TODAY()&gt;N(M381)),AND(N(M381)=0,H381="Yes",N(I381)&gt;0,TODAY()-N(I381)&gt;N('Settings'!$B$3))),"FOLLOW-UP OVERDUE; ","")&amp;IF(AND(N(A381)&gt;0,TODAY()-N(A381)&gt;N('Settings'!$B$4)),"OPEN TOO LONG; ","")&amp;IF(O381="","NOBODY HANDLING; ",""),LEN(IF(N(A381)=0,"NO DATE OBSERVED; ","")&amp;IF(B381="","NO UNIT; ","")&amp;IF(AND(B381&lt;&gt;"",COUNTIF('Units'!$A$2:$A$300,B381)=0),"UNIT NOT ON LIST; ","")&amp;IF(G381="","NO EVIDENCE LINK; ","")&amp;IF(AND(H381="Yes",K381=""),"NOTICE SENT, NO COPY SAVED; ","")&amp;IF(AND(H381="Yes",N(I381)=0),"NOTICE SENT, NO DATE; ","")&amp;IF(AND(H381="Yes",J381=""),"NO DELIVERY METHOD; ","")&amp;IF(N(M381)=0,"NO FOLLOW-UP DATE; ","")&amp;IF(OR(AND(N(M381)&gt;0,TODAY()&gt;N(M381)),AND(N(M381)=0,H381="Yes",N(I381)&gt;0,TODAY()-N(I381)&gt;N('Settings'!$B$3))),"FOLLOW-UP OVERDUE; ","")&amp;IF(AND(N(A381)&gt;0,TODAY()-N(A381)&gt;N('Settings'!$B$4)),"OPEN TOO LONG; ","")&amp;IF(O381="","NOBODY HANDLING; ",""))-2)))</f>
        <v/>
      </c>
    </row>
    <row r="382">
      <c r="A382" s="6" t="n"/>
      <c r="I382" s="6" t="n"/>
      <c r="M382" s="6" t="n"/>
      <c r="N382" s="6" t="n"/>
      <c r="P382" s="8">
        <f>IF(OR(NOT(OR(A382&lt;&gt;"",B382&lt;&gt;"",C382&lt;&gt;"",F382&lt;&gt;"")),N(A382)=0),"",IF(N(N382)&gt;0,N(N382),TODAY())-N(A382))</f>
        <v/>
      </c>
      <c r="Q382">
        <f>IF(OR(NOT(OR(A382&lt;&gt;"",B382&lt;&gt;"",C382&lt;&gt;"",F382&lt;&gt;"")),N(N382)&gt;0),"",IF(IF(N(A382)=0,"NO DATE OBSERVED; ","")&amp;IF(B382="","NO UNIT; ","")&amp;IF(AND(B382&lt;&gt;"",COUNTIF('Units'!$A$2:$A$300,B382)=0),"UNIT NOT ON LIST; ","")&amp;IF(G382="","NO EVIDENCE LINK; ","")&amp;IF(AND(H382="Yes",K382=""),"NOTICE SENT, NO COPY SAVED; ","")&amp;IF(AND(H382="Yes",N(I382)=0),"NOTICE SENT, NO DATE; ","")&amp;IF(AND(H382="Yes",J382=""),"NO DELIVERY METHOD; ","")&amp;IF(N(M382)=0,"NO FOLLOW-UP DATE; ","")&amp;IF(OR(AND(N(M382)&gt;0,TODAY()&gt;N(M382)),AND(N(M382)=0,H382="Yes",N(I382)&gt;0,TODAY()-N(I382)&gt;N('Settings'!$B$3))),"FOLLOW-UP OVERDUE; ","")&amp;IF(AND(N(A382)&gt;0,TODAY()-N(A382)&gt;N('Settings'!$B$4)),"OPEN TOO LONG; ","")&amp;IF(O382="","NOBODY HANDLING; ","")="","",LEFT(IF(N(A382)=0,"NO DATE OBSERVED; ","")&amp;IF(B382="","NO UNIT; ","")&amp;IF(AND(B382&lt;&gt;"",COUNTIF('Units'!$A$2:$A$300,B382)=0),"UNIT NOT ON LIST; ","")&amp;IF(G382="","NO EVIDENCE LINK; ","")&amp;IF(AND(H382="Yes",K382=""),"NOTICE SENT, NO COPY SAVED; ","")&amp;IF(AND(H382="Yes",N(I382)=0),"NOTICE SENT, NO DATE; ","")&amp;IF(AND(H382="Yes",J382=""),"NO DELIVERY METHOD; ","")&amp;IF(N(M382)=0,"NO FOLLOW-UP DATE; ","")&amp;IF(OR(AND(N(M382)&gt;0,TODAY()&gt;N(M382)),AND(N(M382)=0,H382="Yes",N(I382)&gt;0,TODAY()-N(I382)&gt;N('Settings'!$B$3))),"FOLLOW-UP OVERDUE; ","")&amp;IF(AND(N(A382)&gt;0,TODAY()-N(A382)&gt;N('Settings'!$B$4)),"OPEN TOO LONG; ","")&amp;IF(O382="","NOBODY HANDLING; ",""),LEN(IF(N(A382)=0,"NO DATE OBSERVED; ","")&amp;IF(B382="","NO UNIT; ","")&amp;IF(AND(B382&lt;&gt;"",COUNTIF('Units'!$A$2:$A$300,B382)=0),"UNIT NOT ON LIST; ","")&amp;IF(G382="","NO EVIDENCE LINK; ","")&amp;IF(AND(H382="Yes",K382=""),"NOTICE SENT, NO COPY SAVED; ","")&amp;IF(AND(H382="Yes",N(I382)=0),"NOTICE SENT, NO DATE; ","")&amp;IF(AND(H382="Yes",J382=""),"NO DELIVERY METHOD; ","")&amp;IF(N(M382)=0,"NO FOLLOW-UP DATE; ","")&amp;IF(OR(AND(N(M382)&gt;0,TODAY()&gt;N(M382)),AND(N(M382)=0,H382="Yes",N(I382)&gt;0,TODAY()-N(I382)&gt;N('Settings'!$B$3))),"FOLLOW-UP OVERDUE; ","")&amp;IF(AND(N(A382)&gt;0,TODAY()-N(A382)&gt;N('Settings'!$B$4)),"OPEN TOO LONG; ","")&amp;IF(O382="","NOBODY HANDLING; ",""))-2)))</f>
        <v/>
      </c>
    </row>
    <row r="383">
      <c r="A383" s="6" t="n"/>
      <c r="I383" s="6" t="n"/>
      <c r="M383" s="6" t="n"/>
      <c r="N383" s="6" t="n"/>
      <c r="P383" s="8">
        <f>IF(OR(NOT(OR(A383&lt;&gt;"",B383&lt;&gt;"",C383&lt;&gt;"",F383&lt;&gt;"")),N(A383)=0),"",IF(N(N383)&gt;0,N(N383),TODAY())-N(A383))</f>
        <v/>
      </c>
      <c r="Q383">
        <f>IF(OR(NOT(OR(A383&lt;&gt;"",B383&lt;&gt;"",C383&lt;&gt;"",F383&lt;&gt;"")),N(N383)&gt;0),"",IF(IF(N(A383)=0,"NO DATE OBSERVED; ","")&amp;IF(B383="","NO UNIT; ","")&amp;IF(AND(B383&lt;&gt;"",COUNTIF('Units'!$A$2:$A$300,B383)=0),"UNIT NOT ON LIST; ","")&amp;IF(G383="","NO EVIDENCE LINK; ","")&amp;IF(AND(H383="Yes",K383=""),"NOTICE SENT, NO COPY SAVED; ","")&amp;IF(AND(H383="Yes",N(I383)=0),"NOTICE SENT, NO DATE; ","")&amp;IF(AND(H383="Yes",J383=""),"NO DELIVERY METHOD; ","")&amp;IF(N(M383)=0,"NO FOLLOW-UP DATE; ","")&amp;IF(OR(AND(N(M383)&gt;0,TODAY()&gt;N(M383)),AND(N(M383)=0,H383="Yes",N(I383)&gt;0,TODAY()-N(I383)&gt;N('Settings'!$B$3))),"FOLLOW-UP OVERDUE; ","")&amp;IF(AND(N(A383)&gt;0,TODAY()-N(A383)&gt;N('Settings'!$B$4)),"OPEN TOO LONG; ","")&amp;IF(O383="","NOBODY HANDLING; ","")="","",LEFT(IF(N(A383)=0,"NO DATE OBSERVED; ","")&amp;IF(B383="","NO UNIT; ","")&amp;IF(AND(B383&lt;&gt;"",COUNTIF('Units'!$A$2:$A$300,B383)=0),"UNIT NOT ON LIST; ","")&amp;IF(G383="","NO EVIDENCE LINK; ","")&amp;IF(AND(H383="Yes",K383=""),"NOTICE SENT, NO COPY SAVED; ","")&amp;IF(AND(H383="Yes",N(I383)=0),"NOTICE SENT, NO DATE; ","")&amp;IF(AND(H383="Yes",J383=""),"NO DELIVERY METHOD; ","")&amp;IF(N(M383)=0,"NO FOLLOW-UP DATE; ","")&amp;IF(OR(AND(N(M383)&gt;0,TODAY()&gt;N(M383)),AND(N(M383)=0,H383="Yes",N(I383)&gt;0,TODAY()-N(I383)&gt;N('Settings'!$B$3))),"FOLLOW-UP OVERDUE; ","")&amp;IF(AND(N(A383)&gt;0,TODAY()-N(A383)&gt;N('Settings'!$B$4)),"OPEN TOO LONG; ","")&amp;IF(O383="","NOBODY HANDLING; ",""),LEN(IF(N(A383)=0,"NO DATE OBSERVED; ","")&amp;IF(B383="","NO UNIT; ","")&amp;IF(AND(B383&lt;&gt;"",COUNTIF('Units'!$A$2:$A$300,B383)=0),"UNIT NOT ON LIST; ","")&amp;IF(G383="","NO EVIDENCE LINK; ","")&amp;IF(AND(H383="Yes",K383=""),"NOTICE SENT, NO COPY SAVED; ","")&amp;IF(AND(H383="Yes",N(I383)=0),"NOTICE SENT, NO DATE; ","")&amp;IF(AND(H383="Yes",J383=""),"NO DELIVERY METHOD; ","")&amp;IF(N(M383)=0,"NO FOLLOW-UP DATE; ","")&amp;IF(OR(AND(N(M383)&gt;0,TODAY()&gt;N(M383)),AND(N(M383)=0,H383="Yes",N(I383)&gt;0,TODAY()-N(I383)&gt;N('Settings'!$B$3))),"FOLLOW-UP OVERDUE; ","")&amp;IF(AND(N(A383)&gt;0,TODAY()-N(A383)&gt;N('Settings'!$B$4)),"OPEN TOO LONG; ","")&amp;IF(O383="","NOBODY HANDLING; ",""))-2)))</f>
        <v/>
      </c>
    </row>
    <row r="384">
      <c r="A384" s="6" t="n"/>
      <c r="I384" s="6" t="n"/>
      <c r="M384" s="6" t="n"/>
      <c r="N384" s="6" t="n"/>
      <c r="P384" s="8">
        <f>IF(OR(NOT(OR(A384&lt;&gt;"",B384&lt;&gt;"",C384&lt;&gt;"",F384&lt;&gt;"")),N(A384)=0),"",IF(N(N384)&gt;0,N(N384),TODAY())-N(A384))</f>
        <v/>
      </c>
      <c r="Q384">
        <f>IF(OR(NOT(OR(A384&lt;&gt;"",B384&lt;&gt;"",C384&lt;&gt;"",F384&lt;&gt;"")),N(N384)&gt;0),"",IF(IF(N(A384)=0,"NO DATE OBSERVED; ","")&amp;IF(B384="","NO UNIT; ","")&amp;IF(AND(B384&lt;&gt;"",COUNTIF('Units'!$A$2:$A$300,B384)=0),"UNIT NOT ON LIST; ","")&amp;IF(G384="","NO EVIDENCE LINK; ","")&amp;IF(AND(H384="Yes",K384=""),"NOTICE SENT, NO COPY SAVED; ","")&amp;IF(AND(H384="Yes",N(I384)=0),"NOTICE SENT, NO DATE; ","")&amp;IF(AND(H384="Yes",J384=""),"NO DELIVERY METHOD; ","")&amp;IF(N(M384)=0,"NO FOLLOW-UP DATE; ","")&amp;IF(OR(AND(N(M384)&gt;0,TODAY()&gt;N(M384)),AND(N(M384)=0,H384="Yes",N(I384)&gt;0,TODAY()-N(I384)&gt;N('Settings'!$B$3))),"FOLLOW-UP OVERDUE; ","")&amp;IF(AND(N(A384)&gt;0,TODAY()-N(A384)&gt;N('Settings'!$B$4)),"OPEN TOO LONG; ","")&amp;IF(O384="","NOBODY HANDLING; ","")="","",LEFT(IF(N(A384)=0,"NO DATE OBSERVED; ","")&amp;IF(B384="","NO UNIT; ","")&amp;IF(AND(B384&lt;&gt;"",COUNTIF('Units'!$A$2:$A$300,B384)=0),"UNIT NOT ON LIST; ","")&amp;IF(G384="","NO EVIDENCE LINK; ","")&amp;IF(AND(H384="Yes",K384=""),"NOTICE SENT, NO COPY SAVED; ","")&amp;IF(AND(H384="Yes",N(I384)=0),"NOTICE SENT, NO DATE; ","")&amp;IF(AND(H384="Yes",J384=""),"NO DELIVERY METHOD; ","")&amp;IF(N(M384)=0,"NO FOLLOW-UP DATE; ","")&amp;IF(OR(AND(N(M384)&gt;0,TODAY()&gt;N(M384)),AND(N(M384)=0,H384="Yes",N(I384)&gt;0,TODAY()-N(I384)&gt;N('Settings'!$B$3))),"FOLLOW-UP OVERDUE; ","")&amp;IF(AND(N(A384)&gt;0,TODAY()-N(A384)&gt;N('Settings'!$B$4)),"OPEN TOO LONG; ","")&amp;IF(O384="","NOBODY HANDLING; ",""),LEN(IF(N(A384)=0,"NO DATE OBSERVED; ","")&amp;IF(B384="","NO UNIT; ","")&amp;IF(AND(B384&lt;&gt;"",COUNTIF('Units'!$A$2:$A$300,B384)=0),"UNIT NOT ON LIST; ","")&amp;IF(G384="","NO EVIDENCE LINK; ","")&amp;IF(AND(H384="Yes",K384=""),"NOTICE SENT, NO COPY SAVED; ","")&amp;IF(AND(H384="Yes",N(I384)=0),"NOTICE SENT, NO DATE; ","")&amp;IF(AND(H384="Yes",J384=""),"NO DELIVERY METHOD; ","")&amp;IF(N(M384)=0,"NO FOLLOW-UP DATE; ","")&amp;IF(OR(AND(N(M384)&gt;0,TODAY()&gt;N(M384)),AND(N(M384)=0,H384="Yes",N(I384)&gt;0,TODAY()-N(I384)&gt;N('Settings'!$B$3))),"FOLLOW-UP OVERDUE; ","")&amp;IF(AND(N(A384)&gt;0,TODAY()-N(A384)&gt;N('Settings'!$B$4)),"OPEN TOO LONG; ","")&amp;IF(O384="","NOBODY HANDLING; ",""))-2)))</f>
        <v/>
      </c>
    </row>
    <row r="385">
      <c r="A385" s="6" t="n"/>
      <c r="I385" s="6" t="n"/>
      <c r="M385" s="6" t="n"/>
      <c r="N385" s="6" t="n"/>
      <c r="P385" s="8">
        <f>IF(OR(NOT(OR(A385&lt;&gt;"",B385&lt;&gt;"",C385&lt;&gt;"",F385&lt;&gt;"")),N(A385)=0),"",IF(N(N385)&gt;0,N(N385),TODAY())-N(A385))</f>
        <v/>
      </c>
      <c r="Q385">
        <f>IF(OR(NOT(OR(A385&lt;&gt;"",B385&lt;&gt;"",C385&lt;&gt;"",F385&lt;&gt;"")),N(N385)&gt;0),"",IF(IF(N(A385)=0,"NO DATE OBSERVED; ","")&amp;IF(B385="","NO UNIT; ","")&amp;IF(AND(B385&lt;&gt;"",COUNTIF('Units'!$A$2:$A$300,B385)=0),"UNIT NOT ON LIST; ","")&amp;IF(G385="","NO EVIDENCE LINK; ","")&amp;IF(AND(H385="Yes",K385=""),"NOTICE SENT, NO COPY SAVED; ","")&amp;IF(AND(H385="Yes",N(I385)=0),"NOTICE SENT, NO DATE; ","")&amp;IF(AND(H385="Yes",J385=""),"NO DELIVERY METHOD; ","")&amp;IF(N(M385)=0,"NO FOLLOW-UP DATE; ","")&amp;IF(OR(AND(N(M385)&gt;0,TODAY()&gt;N(M385)),AND(N(M385)=0,H385="Yes",N(I385)&gt;0,TODAY()-N(I385)&gt;N('Settings'!$B$3))),"FOLLOW-UP OVERDUE; ","")&amp;IF(AND(N(A385)&gt;0,TODAY()-N(A385)&gt;N('Settings'!$B$4)),"OPEN TOO LONG; ","")&amp;IF(O385="","NOBODY HANDLING; ","")="","",LEFT(IF(N(A385)=0,"NO DATE OBSERVED; ","")&amp;IF(B385="","NO UNIT; ","")&amp;IF(AND(B385&lt;&gt;"",COUNTIF('Units'!$A$2:$A$300,B385)=0),"UNIT NOT ON LIST; ","")&amp;IF(G385="","NO EVIDENCE LINK; ","")&amp;IF(AND(H385="Yes",K385=""),"NOTICE SENT, NO COPY SAVED; ","")&amp;IF(AND(H385="Yes",N(I385)=0),"NOTICE SENT, NO DATE; ","")&amp;IF(AND(H385="Yes",J385=""),"NO DELIVERY METHOD; ","")&amp;IF(N(M385)=0,"NO FOLLOW-UP DATE; ","")&amp;IF(OR(AND(N(M385)&gt;0,TODAY()&gt;N(M385)),AND(N(M385)=0,H385="Yes",N(I385)&gt;0,TODAY()-N(I385)&gt;N('Settings'!$B$3))),"FOLLOW-UP OVERDUE; ","")&amp;IF(AND(N(A385)&gt;0,TODAY()-N(A385)&gt;N('Settings'!$B$4)),"OPEN TOO LONG; ","")&amp;IF(O385="","NOBODY HANDLING; ",""),LEN(IF(N(A385)=0,"NO DATE OBSERVED; ","")&amp;IF(B385="","NO UNIT; ","")&amp;IF(AND(B385&lt;&gt;"",COUNTIF('Units'!$A$2:$A$300,B385)=0),"UNIT NOT ON LIST; ","")&amp;IF(G385="","NO EVIDENCE LINK; ","")&amp;IF(AND(H385="Yes",K385=""),"NOTICE SENT, NO COPY SAVED; ","")&amp;IF(AND(H385="Yes",N(I385)=0),"NOTICE SENT, NO DATE; ","")&amp;IF(AND(H385="Yes",J385=""),"NO DELIVERY METHOD; ","")&amp;IF(N(M385)=0,"NO FOLLOW-UP DATE; ","")&amp;IF(OR(AND(N(M385)&gt;0,TODAY()&gt;N(M385)),AND(N(M385)=0,H385="Yes",N(I385)&gt;0,TODAY()-N(I385)&gt;N('Settings'!$B$3))),"FOLLOW-UP OVERDUE; ","")&amp;IF(AND(N(A385)&gt;0,TODAY()-N(A385)&gt;N('Settings'!$B$4)),"OPEN TOO LONG; ","")&amp;IF(O385="","NOBODY HANDLING; ",""))-2)))</f>
        <v/>
      </c>
    </row>
    <row r="386">
      <c r="A386" s="6" t="n"/>
      <c r="I386" s="6" t="n"/>
      <c r="M386" s="6" t="n"/>
      <c r="N386" s="6" t="n"/>
      <c r="P386" s="8">
        <f>IF(OR(NOT(OR(A386&lt;&gt;"",B386&lt;&gt;"",C386&lt;&gt;"",F386&lt;&gt;"")),N(A386)=0),"",IF(N(N386)&gt;0,N(N386),TODAY())-N(A386))</f>
        <v/>
      </c>
      <c r="Q386">
        <f>IF(OR(NOT(OR(A386&lt;&gt;"",B386&lt;&gt;"",C386&lt;&gt;"",F386&lt;&gt;"")),N(N386)&gt;0),"",IF(IF(N(A386)=0,"NO DATE OBSERVED; ","")&amp;IF(B386="","NO UNIT; ","")&amp;IF(AND(B386&lt;&gt;"",COUNTIF('Units'!$A$2:$A$300,B386)=0),"UNIT NOT ON LIST; ","")&amp;IF(G386="","NO EVIDENCE LINK; ","")&amp;IF(AND(H386="Yes",K386=""),"NOTICE SENT, NO COPY SAVED; ","")&amp;IF(AND(H386="Yes",N(I386)=0),"NOTICE SENT, NO DATE; ","")&amp;IF(AND(H386="Yes",J386=""),"NO DELIVERY METHOD; ","")&amp;IF(N(M386)=0,"NO FOLLOW-UP DATE; ","")&amp;IF(OR(AND(N(M386)&gt;0,TODAY()&gt;N(M386)),AND(N(M386)=0,H386="Yes",N(I386)&gt;0,TODAY()-N(I386)&gt;N('Settings'!$B$3))),"FOLLOW-UP OVERDUE; ","")&amp;IF(AND(N(A386)&gt;0,TODAY()-N(A386)&gt;N('Settings'!$B$4)),"OPEN TOO LONG; ","")&amp;IF(O386="","NOBODY HANDLING; ","")="","",LEFT(IF(N(A386)=0,"NO DATE OBSERVED; ","")&amp;IF(B386="","NO UNIT; ","")&amp;IF(AND(B386&lt;&gt;"",COUNTIF('Units'!$A$2:$A$300,B386)=0),"UNIT NOT ON LIST; ","")&amp;IF(G386="","NO EVIDENCE LINK; ","")&amp;IF(AND(H386="Yes",K386=""),"NOTICE SENT, NO COPY SAVED; ","")&amp;IF(AND(H386="Yes",N(I386)=0),"NOTICE SENT, NO DATE; ","")&amp;IF(AND(H386="Yes",J386=""),"NO DELIVERY METHOD; ","")&amp;IF(N(M386)=0,"NO FOLLOW-UP DATE; ","")&amp;IF(OR(AND(N(M386)&gt;0,TODAY()&gt;N(M386)),AND(N(M386)=0,H386="Yes",N(I386)&gt;0,TODAY()-N(I386)&gt;N('Settings'!$B$3))),"FOLLOW-UP OVERDUE; ","")&amp;IF(AND(N(A386)&gt;0,TODAY()-N(A386)&gt;N('Settings'!$B$4)),"OPEN TOO LONG; ","")&amp;IF(O386="","NOBODY HANDLING; ",""),LEN(IF(N(A386)=0,"NO DATE OBSERVED; ","")&amp;IF(B386="","NO UNIT; ","")&amp;IF(AND(B386&lt;&gt;"",COUNTIF('Units'!$A$2:$A$300,B386)=0),"UNIT NOT ON LIST; ","")&amp;IF(G386="","NO EVIDENCE LINK; ","")&amp;IF(AND(H386="Yes",K386=""),"NOTICE SENT, NO COPY SAVED; ","")&amp;IF(AND(H386="Yes",N(I386)=0),"NOTICE SENT, NO DATE; ","")&amp;IF(AND(H386="Yes",J386=""),"NO DELIVERY METHOD; ","")&amp;IF(N(M386)=0,"NO FOLLOW-UP DATE; ","")&amp;IF(OR(AND(N(M386)&gt;0,TODAY()&gt;N(M386)),AND(N(M386)=0,H386="Yes",N(I386)&gt;0,TODAY()-N(I386)&gt;N('Settings'!$B$3))),"FOLLOW-UP OVERDUE; ","")&amp;IF(AND(N(A386)&gt;0,TODAY()-N(A386)&gt;N('Settings'!$B$4)),"OPEN TOO LONG; ","")&amp;IF(O386="","NOBODY HANDLING; ",""))-2)))</f>
        <v/>
      </c>
    </row>
    <row r="387">
      <c r="A387" s="6" t="n"/>
      <c r="I387" s="6" t="n"/>
      <c r="M387" s="6" t="n"/>
      <c r="N387" s="6" t="n"/>
      <c r="P387" s="8">
        <f>IF(OR(NOT(OR(A387&lt;&gt;"",B387&lt;&gt;"",C387&lt;&gt;"",F387&lt;&gt;"")),N(A387)=0),"",IF(N(N387)&gt;0,N(N387),TODAY())-N(A387))</f>
        <v/>
      </c>
      <c r="Q387">
        <f>IF(OR(NOT(OR(A387&lt;&gt;"",B387&lt;&gt;"",C387&lt;&gt;"",F387&lt;&gt;"")),N(N387)&gt;0),"",IF(IF(N(A387)=0,"NO DATE OBSERVED; ","")&amp;IF(B387="","NO UNIT; ","")&amp;IF(AND(B387&lt;&gt;"",COUNTIF('Units'!$A$2:$A$300,B387)=0),"UNIT NOT ON LIST; ","")&amp;IF(G387="","NO EVIDENCE LINK; ","")&amp;IF(AND(H387="Yes",K387=""),"NOTICE SENT, NO COPY SAVED; ","")&amp;IF(AND(H387="Yes",N(I387)=0),"NOTICE SENT, NO DATE; ","")&amp;IF(AND(H387="Yes",J387=""),"NO DELIVERY METHOD; ","")&amp;IF(N(M387)=0,"NO FOLLOW-UP DATE; ","")&amp;IF(OR(AND(N(M387)&gt;0,TODAY()&gt;N(M387)),AND(N(M387)=0,H387="Yes",N(I387)&gt;0,TODAY()-N(I387)&gt;N('Settings'!$B$3))),"FOLLOW-UP OVERDUE; ","")&amp;IF(AND(N(A387)&gt;0,TODAY()-N(A387)&gt;N('Settings'!$B$4)),"OPEN TOO LONG; ","")&amp;IF(O387="","NOBODY HANDLING; ","")="","",LEFT(IF(N(A387)=0,"NO DATE OBSERVED; ","")&amp;IF(B387="","NO UNIT; ","")&amp;IF(AND(B387&lt;&gt;"",COUNTIF('Units'!$A$2:$A$300,B387)=0),"UNIT NOT ON LIST; ","")&amp;IF(G387="","NO EVIDENCE LINK; ","")&amp;IF(AND(H387="Yes",K387=""),"NOTICE SENT, NO COPY SAVED; ","")&amp;IF(AND(H387="Yes",N(I387)=0),"NOTICE SENT, NO DATE; ","")&amp;IF(AND(H387="Yes",J387=""),"NO DELIVERY METHOD; ","")&amp;IF(N(M387)=0,"NO FOLLOW-UP DATE; ","")&amp;IF(OR(AND(N(M387)&gt;0,TODAY()&gt;N(M387)),AND(N(M387)=0,H387="Yes",N(I387)&gt;0,TODAY()-N(I387)&gt;N('Settings'!$B$3))),"FOLLOW-UP OVERDUE; ","")&amp;IF(AND(N(A387)&gt;0,TODAY()-N(A387)&gt;N('Settings'!$B$4)),"OPEN TOO LONG; ","")&amp;IF(O387="","NOBODY HANDLING; ",""),LEN(IF(N(A387)=0,"NO DATE OBSERVED; ","")&amp;IF(B387="","NO UNIT; ","")&amp;IF(AND(B387&lt;&gt;"",COUNTIF('Units'!$A$2:$A$300,B387)=0),"UNIT NOT ON LIST; ","")&amp;IF(G387="","NO EVIDENCE LINK; ","")&amp;IF(AND(H387="Yes",K387=""),"NOTICE SENT, NO COPY SAVED; ","")&amp;IF(AND(H387="Yes",N(I387)=0),"NOTICE SENT, NO DATE; ","")&amp;IF(AND(H387="Yes",J387=""),"NO DELIVERY METHOD; ","")&amp;IF(N(M387)=0,"NO FOLLOW-UP DATE; ","")&amp;IF(OR(AND(N(M387)&gt;0,TODAY()&gt;N(M387)),AND(N(M387)=0,H387="Yes",N(I387)&gt;0,TODAY()-N(I387)&gt;N('Settings'!$B$3))),"FOLLOW-UP OVERDUE; ","")&amp;IF(AND(N(A387)&gt;0,TODAY()-N(A387)&gt;N('Settings'!$B$4)),"OPEN TOO LONG; ","")&amp;IF(O387="","NOBODY HANDLING; ",""))-2)))</f>
        <v/>
      </c>
    </row>
    <row r="388">
      <c r="A388" s="6" t="n"/>
      <c r="I388" s="6" t="n"/>
      <c r="M388" s="6" t="n"/>
      <c r="N388" s="6" t="n"/>
      <c r="P388" s="8">
        <f>IF(OR(NOT(OR(A388&lt;&gt;"",B388&lt;&gt;"",C388&lt;&gt;"",F388&lt;&gt;"")),N(A388)=0),"",IF(N(N388)&gt;0,N(N388),TODAY())-N(A388))</f>
        <v/>
      </c>
      <c r="Q388">
        <f>IF(OR(NOT(OR(A388&lt;&gt;"",B388&lt;&gt;"",C388&lt;&gt;"",F388&lt;&gt;"")),N(N388)&gt;0),"",IF(IF(N(A388)=0,"NO DATE OBSERVED; ","")&amp;IF(B388="","NO UNIT; ","")&amp;IF(AND(B388&lt;&gt;"",COUNTIF('Units'!$A$2:$A$300,B388)=0),"UNIT NOT ON LIST; ","")&amp;IF(G388="","NO EVIDENCE LINK; ","")&amp;IF(AND(H388="Yes",K388=""),"NOTICE SENT, NO COPY SAVED; ","")&amp;IF(AND(H388="Yes",N(I388)=0),"NOTICE SENT, NO DATE; ","")&amp;IF(AND(H388="Yes",J388=""),"NO DELIVERY METHOD; ","")&amp;IF(N(M388)=0,"NO FOLLOW-UP DATE; ","")&amp;IF(OR(AND(N(M388)&gt;0,TODAY()&gt;N(M388)),AND(N(M388)=0,H388="Yes",N(I388)&gt;0,TODAY()-N(I388)&gt;N('Settings'!$B$3))),"FOLLOW-UP OVERDUE; ","")&amp;IF(AND(N(A388)&gt;0,TODAY()-N(A388)&gt;N('Settings'!$B$4)),"OPEN TOO LONG; ","")&amp;IF(O388="","NOBODY HANDLING; ","")="","",LEFT(IF(N(A388)=0,"NO DATE OBSERVED; ","")&amp;IF(B388="","NO UNIT; ","")&amp;IF(AND(B388&lt;&gt;"",COUNTIF('Units'!$A$2:$A$300,B388)=0),"UNIT NOT ON LIST; ","")&amp;IF(G388="","NO EVIDENCE LINK; ","")&amp;IF(AND(H388="Yes",K388=""),"NOTICE SENT, NO COPY SAVED; ","")&amp;IF(AND(H388="Yes",N(I388)=0),"NOTICE SENT, NO DATE; ","")&amp;IF(AND(H388="Yes",J388=""),"NO DELIVERY METHOD; ","")&amp;IF(N(M388)=0,"NO FOLLOW-UP DATE; ","")&amp;IF(OR(AND(N(M388)&gt;0,TODAY()&gt;N(M388)),AND(N(M388)=0,H388="Yes",N(I388)&gt;0,TODAY()-N(I388)&gt;N('Settings'!$B$3))),"FOLLOW-UP OVERDUE; ","")&amp;IF(AND(N(A388)&gt;0,TODAY()-N(A388)&gt;N('Settings'!$B$4)),"OPEN TOO LONG; ","")&amp;IF(O388="","NOBODY HANDLING; ",""),LEN(IF(N(A388)=0,"NO DATE OBSERVED; ","")&amp;IF(B388="","NO UNIT; ","")&amp;IF(AND(B388&lt;&gt;"",COUNTIF('Units'!$A$2:$A$300,B388)=0),"UNIT NOT ON LIST; ","")&amp;IF(G388="","NO EVIDENCE LINK; ","")&amp;IF(AND(H388="Yes",K388=""),"NOTICE SENT, NO COPY SAVED; ","")&amp;IF(AND(H388="Yes",N(I388)=0),"NOTICE SENT, NO DATE; ","")&amp;IF(AND(H388="Yes",J388=""),"NO DELIVERY METHOD; ","")&amp;IF(N(M388)=0,"NO FOLLOW-UP DATE; ","")&amp;IF(OR(AND(N(M388)&gt;0,TODAY()&gt;N(M388)),AND(N(M388)=0,H388="Yes",N(I388)&gt;0,TODAY()-N(I388)&gt;N('Settings'!$B$3))),"FOLLOW-UP OVERDUE; ","")&amp;IF(AND(N(A388)&gt;0,TODAY()-N(A388)&gt;N('Settings'!$B$4)),"OPEN TOO LONG; ","")&amp;IF(O388="","NOBODY HANDLING; ",""))-2)))</f>
        <v/>
      </c>
    </row>
    <row r="389">
      <c r="A389" s="6" t="n"/>
      <c r="I389" s="6" t="n"/>
      <c r="M389" s="6" t="n"/>
      <c r="N389" s="6" t="n"/>
      <c r="P389" s="8">
        <f>IF(OR(NOT(OR(A389&lt;&gt;"",B389&lt;&gt;"",C389&lt;&gt;"",F389&lt;&gt;"")),N(A389)=0),"",IF(N(N389)&gt;0,N(N389),TODAY())-N(A389))</f>
        <v/>
      </c>
      <c r="Q389">
        <f>IF(OR(NOT(OR(A389&lt;&gt;"",B389&lt;&gt;"",C389&lt;&gt;"",F389&lt;&gt;"")),N(N389)&gt;0),"",IF(IF(N(A389)=0,"NO DATE OBSERVED; ","")&amp;IF(B389="","NO UNIT; ","")&amp;IF(AND(B389&lt;&gt;"",COUNTIF('Units'!$A$2:$A$300,B389)=0),"UNIT NOT ON LIST; ","")&amp;IF(G389="","NO EVIDENCE LINK; ","")&amp;IF(AND(H389="Yes",K389=""),"NOTICE SENT, NO COPY SAVED; ","")&amp;IF(AND(H389="Yes",N(I389)=0),"NOTICE SENT, NO DATE; ","")&amp;IF(AND(H389="Yes",J389=""),"NO DELIVERY METHOD; ","")&amp;IF(N(M389)=0,"NO FOLLOW-UP DATE; ","")&amp;IF(OR(AND(N(M389)&gt;0,TODAY()&gt;N(M389)),AND(N(M389)=0,H389="Yes",N(I389)&gt;0,TODAY()-N(I389)&gt;N('Settings'!$B$3))),"FOLLOW-UP OVERDUE; ","")&amp;IF(AND(N(A389)&gt;0,TODAY()-N(A389)&gt;N('Settings'!$B$4)),"OPEN TOO LONG; ","")&amp;IF(O389="","NOBODY HANDLING; ","")="","",LEFT(IF(N(A389)=0,"NO DATE OBSERVED; ","")&amp;IF(B389="","NO UNIT; ","")&amp;IF(AND(B389&lt;&gt;"",COUNTIF('Units'!$A$2:$A$300,B389)=0),"UNIT NOT ON LIST; ","")&amp;IF(G389="","NO EVIDENCE LINK; ","")&amp;IF(AND(H389="Yes",K389=""),"NOTICE SENT, NO COPY SAVED; ","")&amp;IF(AND(H389="Yes",N(I389)=0),"NOTICE SENT, NO DATE; ","")&amp;IF(AND(H389="Yes",J389=""),"NO DELIVERY METHOD; ","")&amp;IF(N(M389)=0,"NO FOLLOW-UP DATE; ","")&amp;IF(OR(AND(N(M389)&gt;0,TODAY()&gt;N(M389)),AND(N(M389)=0,H389="Yes",N(I389)&gt;0,TODAY()-N(I389)&gt;N('Settings'!$B$3))),"FOLLOW-UP OVERDUE; ","")&amp;IF(AND(N(A389)&gt;0,TODAY()-N(A389)&gt;N('Settings'!$B$4)),"OPEN TOO LONG; ","")&amp;IF(O389="","NOBODY HANDLING; ",""),LEN(IF(N(A389)=0,"NO DATE OBSERVED; ","")&amp;IF(B389="","NO UNIT; ","")&amp;IF(AND(B389&lt;&gt;"",COUNTIF('Units'!$A$2:$A$300,B389)=0),"UNIT NOT ON LIST; ","")&amp;IF(G389="","NO EVIDENCE LINK; ","")&amp;IF(AND(H389="Yes",K389=""),"NOTICE SENT, NO COPY SAVED; ","")&amp;IF(AND(H389="Yes",N(I389)=0),"NOTICE SENT, NO DATE; ","")&amp;IF(AND(H389="Yes",J389=""),"NO DELIVERY METHOD; ","")&amp;IF(N(M389)=0,"NO FOLLOW-UP DATE; ","")&amp;IF(OR(AND(N(M389)&gt;0,TODAY()&gt;N(M389)),AND(N(M389)=0,H389="Yes",N(I389)&gt;0,TODAY()-N(I389)&gt;N('Settings'!$B$3))),"FOLLOW-UP OVERDUE; ","")&amp;IF(AND(N(A389)&gt;0,TODAY()-N(A389)&gt;N('Settings'!$B$4)),"OPEN TOO LONG; ","")&amp;IF(O389="","NOBODY HANDLING; ",""))-2)))</f>
        <v/>
      </c>
    </row>
    <row r="390">
      <c r="A390" s="6" t="n"/>
      <c r="I390" s="6" t="n"/>
      <c r="M390" s="6" t="n"/>
      <c r="N390" s="6" t="n"/>
      <c r="P390" s="8">
        <f>IF(OR(NOT(OR(A390&lt;&gt;"",B390&lt;&gt;"",C390&lt;&gt;"",F390&lt;&gt;"")),N(A390)=0),"",IF(N(N390)&gt;0,N(N390),TODAY())-N(A390))</f>
        <v/>
      </c>
      <c r="Q390">
        <f>IF(OR(NOT(OR(A390&lt;&gt;"",B390&lt;&gt;"",C390&lt;&gt;"",F390&lt;&gt;"")),N(N390)&gt;0),"",IF(IF(N(A390)=0,"NO DATE OBSERVED; ","")&amp;IF(B390="","NO UNIT; ","")&amp;IF(AND(B390&lt;&gt;"",COUNTIF('Units'!$A$2:$A$300,B390)=0),"UNIT NOT ON LIST; ","")&amp;IF(G390="","NO EVIDENCE LINK; ","")&amp;IF(AND(H390="Yes",K390=""),"NOTICE SENT, NO COPY SAVED; ","")&amp;IF(AND(H390="Yes",N(I390)=0),"NOTICE SENT, NO DATE; ","")&amp;IF(AND(H390="Yes",J390=""),"NO DELIVERY METHOD; ","")&amp;IF(N(M390)=0,"NO FOLLOW-UP DATE; ","")&amp;IF(OR(AND(N(M390)&gt;0,TODAY()&gt;N(M390)),AND(N(M390)=0,H390="Yes",N(I390)&gt;0,TODAY()-N(I390)&gt;N('Settings'!$B$3))),"FOLLOW-UP OVERDUE; ","")&amp;IF(AND(N(A390)&gt;0,TODAY()-N(A390)&gt;N('Settings'!$B$4)),"OPEN TOO LONG; ","")&amp;IF(O390="","NOBODY HANDLING; ","")="","",LEFT(IF(N(A390)=0,"NO DATE OBSERVED; ","")&amp;IF(B390="","NO UNIT; ","")&amp;IF(AND(B390&lt;&gt;"",COUNTIF('Units'!$A$2:$A$300,B390)=0),"UNIT NOT ON LIST; ","")&amp;IF(G390="","NO EVIDENCE LINK; ","")&amp;IF(AND(H390="Yes",K390=""),"NOTICE SENT, NO COPY SAVED; ","")&amp;IF(AND(H390="Yes",N(I390)=0),"NOTICE SENT, NO DATE; ","")&amp;IF(AND(H390="Yes",J390=""),"NO DELIVERY METHOD; ","")&amp;IF(N(M390)=0,"NO FOLLOW-UP DATE; ","")&amp;IF(OR(AND(N(M390)&gt;0,TODAY()&gt;N(M390)),AND(N(M390)=0,H390="Yes",N(I390)&gt;0,TODAY()-N(I390)&gt;N('Settings'!$B$3))),"FOLLOW-UP OVERDUE; ","")&amp;IF(AND(N(A390)&gt;0,TODAY()-N(A390)&gt;N('Settings'!$B$4)),"OPEN TOO LONG; ","")&amp;IF(O390="","NOBODY HANDLING; ",""),LEN(IF(N(A390)=0,"NO DATE OBSERVED; ","")&amp;IF(B390="","NO UNIT; ","")&amp;IF(AND(B390&lt;&gt;"",COUNTIF('Units'!$A$2:$A$300,B390)=0),"UNIT NOT ON LIST; ","")&amp;IF(G390="","NO EVIDENCE LINK; ","")&amp;IF(AND(H390="Yes",K390=""),"NOTICE SENT, NO COPY SAVED; ","")&amp;IF(AND(H390="Yes",N(I390)=0),"NOTICE SENT, NO DATE; ","")&amp;IF(AND(H390="Yes",J390=""),"NO DELIVERY METHOD; ","")&amp;IF(N(M390)=0,"NO FOLLOW-UP DATE; ","")&amp;IF(OR(AND(N(M390)&gt;0,TODAY()&gt;N(M390)),AND(N(M390)=0,H390="Yes",N(I390)&gt;0,TODAY()-N(I390)&gt;N('Settings'!$B$3))),"FOLLOW-UP OVERDUE; ","")&amp;IF(AND(N(A390)&gt;0,TODAY()-N(A390)&gt;N('Settings'!$B$4)),"OPEN TOO LONG; ","")&amp;IF(O390="","NOBODY HANDLING; ",""))-2)))</f>
        <v/>
      </c>
    </row>
    <row r="391">
      <c r="A391" s="6" t="n"/>
      <c r="I391" s="6" t="n"/>
      <c r="M391" s="6" t="n"/>
      <c r="N391" s="6" t="n"/>
      <c r="P391" s="8">
        <f>IF(OR(NOT(OR(A391&lt;&gt;"",B391&lt;&gt;"",C391&lt;&gt;"",F391&lt;&gt;"")),N(A391)=0),"",IF(N(N391)&gt;0,N(N391),TODAY())-N(A391))</f>
        <v/>
      </c>
      <c r="Q391">
        <f>IF(OR(NOT(OR(A391&lt;&gt;"",B391&lt;&gt;"",C391&lt;&gt;"",F391&lt;&gt;"")),N(N391)&gt;0),"",IF(IF(N(A391)=0,"NO DATE OBSERVED; ","")&amp;IF(B391="","NO UNIT; ","")&amp;IF(AND(B391&lt;&gt;"",COUNTIF('Units'!$A$2:$A$300,B391)=0),"UNIT NOT ON LIST; ","")&amp;IF(G391="","NO EVIDENCE LINK; ","")&amp;IF(AND(H391="Yes",K391=""),"NOTICE SENT, NO COPY SAVED; ","")&amp;IF(AND(H391="Yes",N(I391)=0),"NOTICE SENT, NO DATE; ","")&amp;IF(AND(H391="Yes",J391=""),"NO DELIVERY METHOD; ","")&amp;IF(N(M391)=0,"NO FOLLOW-UP DATE; ","")&amp;IF(OR(AND(N(M391)&gt;0,TODAY()&gt;N(M391)),AND(N(M391)=0,H391="Yes",N(I391)&gt;0,TODAY()-N(I391)&gt;N('Settings'!$B$3))),"FOLLOW-UP OVERDUE; ","")&amp;IF(AND(N(A391)&gt;0,TODAY()-N(A391)&gt;N('Settings'!$B$4)),"OPEN TOO LONG; ","")&amp;IF(O391="","NOBODY HANDLING; ","")="","",LEFT(IF(N(A391)=0,"NO DATE OBSERVED; ","")&amp;IF(B391="","NO UNIT; ","")&amp;IF(AND(B391&lt;&gt;"",COUNTIF('Units'!$A$2:$A$300,B391)=0),"UNIT NOT ON LIST; ","")&amp;IF(G391="","NO EVIDENCE LINK; ","")&amp;IF(AND(H391="Yes",K391=""),"NOTICE SENT, NO COPY SAVED; ","")&amp;IF(AND(H391="Yes",N(I391)=0),"NOTICE SENT, NO DATE; ","")&amp;IF(AND(H391="Yes",J391=""),"NO DELIVERY METHOD; ","")&amp;IF(N(M391)=0,"NO FOLLOW-UP DATE; ","")&amp;IF(OR(AND(N(M391)&gt;0,TODAY()&gt;N(M391)),AND(N(M391)=0,H391="Yes",N(I391)&gt;0,TODAY()-N(I391)&gt;N('Settings'!$B$3))),"FOLLOW-UP OVERDUE; ","")&amp;IF(AND(N(A391)&gt;0,TODAY()-N(A391)&gt;N('Settings'!$B$4)),"OPEN TOO LONG; ","")&amp;IF(O391="","NOBODY HANDLING; ",""),LEN(IF(N(A391)=0,"NO DATE OBSERVED; ","")&amp;IF(B391="","NO UNIT; ","")&amp;IF(AND(B391&lt;&gt;"",COUNTIF('Units'!$A$2:$A$300,B391)=0),"UNIT NOT ON LIST; ","")&amp;IF(G391="","NO EVIDENCE LINK; ","")&amp;IF(AND(H391="Yes",K391=""),"NOTICE SENT, NO COPY SAVED; ","")&amp;IF(AND(H391="Yes",N(I391)=0),"NOTICE SENT, NO DATE; ","")&amp;IF(AND(H391="Yes",J391=""),"NO DELIVERY METHOD; ","")&amp;IF(N(M391)=0,"NO FOLLOW-UP DATE; ","")&amp;IF(OR(AND(N(M391)&gt;0,TODAY()&gt;N(M391)),AND(N(M391)=0,H391="Yes",N(I391)&gt;0,TODAY()-N(I391)&gt;N('Settings'!$B$3))),"FOLLOW-UP OVERDUE; ","")&amp;IF(AND(N(A391)&gt;0,TODAY()-N(A391)&gt;N('Settings'!$B$4)),"OPEN TOO LONG; ","")&amp;IF(O391="","NOBODY HANDLING; ",""))-2)))</f>
        <v/>
      </c>
    </row>
    <row r="392">
      <c r="A392" s="6" t="n"/>
      <c r="I392" s="6" t="n"/>
      <c r="M392" s="6" t="n"/>
      <c r="N392" s="6" t="n"/>
      <c r="P392" s="8">
        <f>IF(OR(NOT(OR(A392&lt;&gt;"",B392&lt;&gt;"",C392&lt;&gt;"",F392&lt;&gt;"")),N(A392)=0),"",IF(N(N392)&gt;0,N(N392),TODAY())-N(A392))</f>
        <v/>
      </c>
      <c r="Q392">
        <f>IF(OR(NOT(OR(A392&lt;&gt;"",B392&lt;&gt;"",C392&lt;&gt;"",F392&lt;&gt;"")),N(N392)&gt;0),"",IF(IF(N(A392)=0,"NO DATE OBSERVED; ","")&amp;IF(B392="","NO UNIT; ","")&amp;IF(AND(B392&lt;&gt;"",COUNTIF('Units'!$A$2:$A$300,B392)=0),"UNIT NOT ON LIST; ","")&amp;IF(G392="","NO EVIDENCE LINK; ","")&amp;IF(AND(H392="Yes",K392=""),"NOTICE SENT, NO COPY SAVED; ","")&amp;IF(AND(H392="Yes",N(I392)=0),"NOTICE SENT, NO DATE; ","")&amp;IF(AND(H392="Yes",J392=""),"NO DELIVERY METHOD; ","")&amp;IF(N(M392)=0,"NO FOLLOW-UP DATE; ","")&amp;IF(OR(AND(N(M392)&gt;0,TODAY()&gt;N(M392)),AND(N(M392)=0,H392="Yes",N(I392)&gt;0,TODAY()-N(I392)&gt;N('Settings'!$B$3))),"FOLLOW-UP OVERDUE; ","")&amp;IF(AND(N(A392)&gt;0,TODAY()-N(A392)&gt;N('Settings'!$B$4)),"OPEN TOO LONG; ","")&amp;IF(O392="","NOBODY HANDLING; ","")="","",LEFT(IF(N(A392)=0,"NO DATE OBSERVED; ","")&amp;IF(B392="","NO UNIT; ","")&amp;IF(AND(B392&lt;&gt;"",COUNTIF('Units'!$A$2:$A$300,B392)=0),"UNIT NOT ON LIST; ","")&amp;IF(G392="","NO EVIDENCE LINK; ","")&amp;IF(AND(H392="Yes",K392=""),"NOTICE SENT, NO COPY SAVED; ","")&amp;IF(AND(H392="Yes",N(I392)=0),"NOTICE SENT, NO DATE; ","")&amp;IF(AND(H392="Yes",J392=""),"NO DELIVERY METHOD; ","")&amp;IF(N(M392)=0,"NO FOLLOW-UP DATE; ","")&amp;IF(OR(AND(N(M392)&gt;0,TODAY()&gt;N(M392)),AND(N(M392)=0,H392="Yes",N(I392)&gt;0,TODAY()-N(I392)&gt;N('Settings'!$B$3))),"FOLLOW-UP OVERDUE; ","")&amp;IF(AND(N(A392)&gt;0,TODAY()-N(A392)&gt;N('Settings'!$B$4)),"OPEN TOO LONG; ","")&amp;IF(O392="","NOBODY HANDLING; ",""),LEN(IF(N(A392)=0,"NO DATE OBSERVED; ","")&amp;IF(B392="","NO UNIT; ","")&amp;IF(AND(B392&lt;&gt;"",COUNTIF('Units'!$A$2:$A$300,B392)=0),"UNIT NOT ON LIST; ","")&amp;IF(G392="","NO EVIDENCE LINK; ","")&amp;IF(AND(H392="Yes",K392=""),"NOTICE SENT, NO COPY SAVED; ","")&amp;IF(AND(H392="Yes",N(I392)=0),"NOTICE SENT, NO DATE; ","")&amp;IF(AND(H392="Yes",J392=""),"NO DELIVERY METHOD; ","")&amp;IF(N(M392)=0,"NO FOLLOW-UP DATE; ","")&amp;IF(OR(AND(N(M392)&gt;0,TODAY()&gt;N(M392)),AND(N(M392)=0,H392="Yes",N(I392)&gt;0,TODAY()-N(I392)&gt;N('Settings'!$B$3))),"FOLLOW-UP OVERDUE; ","")&amp;IF(AND(N(A392)&gt;0,TODAY()-N(A392)&gt;N('Settings'!$B$4)),"OPEN TOO LONG; ","")&amp;IF(O392="","NOBODY HANDLING; ",""))-2)))</f>
        <v/>
      </c>
    </row>
    <row r="393">
      <c r="A393" s="6" t="n"/>
      <c r="I393" s="6" t="n"/>
      <c r="M393" s="6" t="n"/>
      <c r="N393" s="6" t="n"/>
      <c r="P393" s="8">
        <f>IF(OR(NOT(OR(A393&lt;&gt;"",B393&lt;&gt;"",C393&lt;&gt;"",F393&lt;&gt;"")),N(A393)=0),"",IF(N(N393)&gt;0,N(N393),TODAY())-N(A393))</f>
        <v/>
      </c>
      <c r="Q393">
        <f>IF(OR(NOT(OR(A393&lt;&gt;"",B393&lt;&gt;"",C393&lt;&gt;"",F393&lt;&gt;"")),N(N393)&gt;0),"",IF(IF(N(A393)=0,"NO DATE OBSERVED; ","")&amp;IF(B393="","NO UNIT; ","")&amp;IF(AND(B393&lt;&gt;"",COUNTIF('Units'!$A$2:$A$300,B393)=0),"UNIT NOT ON LIST; ","")&amp;IF(G393="","NO EVIDENCE LINK; ","")&amp;IF(AND(H393="Yes",K393=""),"NOTICE SENT, NO COPY SAVED; ","")&amp;IF(AND(H393="Yes",N(I393)=0),"NOTICE SENT, NO DATE; ","")&amp;IF(AND(H393="Yes",J393=""),"NO DELIVERY METHOD; ","")&amp;IF(N(M393)=0,"NO FOLLOW-UP DATE; ","")&amp;IF(OR(AND(N(M393)&gt;0,TODAY()&gt;N(M393)),AND(N(M393)=0,H393="Yes",N(I393)&gt;0,TODAY()-N(I393)&gt;N('Settings'!$B$3))),"FOLLOW-UP OVERDUE; ","")&amp;IF(AND(N(A393)&gt;0,TODAY()-N(A393)&gt;N('Settings'!$B$4)),"OPEN TOO LONG; ","")&amp;IF(O393="","NOBODY HANDLING; ","")="","",LEFT(IF(N(A393)=0,"NO DATE OBSERVED; ","")&amp;IF(B393="","NO UNIT; ","")&amp;IF(AND(B393&lt;&gt;"",COUNTIF('Units'!$A$2:$A$300,B393)=0),"UNIT NOT ON LIST; ","")&amp;IF(G393="","NO EVIDENCE LINK; ","")&amp;IF(AND(H393="Yes",K393=""),"NOTICE SENT, NO COPY SAVED; ","")&amp;IF(AND(H393="Yes",N(I393)=0),"NOTICE SENT, NO DATE; ","")&amp;IF(AND(H393="Yes",J393=""),"NO DELIVERY METHOD; ","")&amp;IF(N(M393)=0,"NO FOLLOW-UP DATE; ","")&amp;IF(OR(AND(N(M393)&gt;0,TODAY()&gt;N(M393)),AND(N(M393)=0,H393="Yes",N(I393)&gt;0,TODAY()-N(I393)&gt;N('Settings'!$B$3))),"FOLLOW-UP OVERDUE; ","")&amp;IF(AND(N(A393)&gt;0,TODAY()-N(A393)&gt;N('Settings'!$B$4)),"OPEN TOO LONG; ","")&amp;IF(O393="","NOBODY HANDLING; ",""),LEN(IF(N(A393)=0,"NO DATE OBSERVED; ","")&amp;IF(B393="","NO UNIT; ","")&amp;IF(AND(B393&lt;&gt;"",COUNTIF('Units'!$A$2:$A$300,B393)=0),"UNIT NOT ON LIST; ","")&amp;IF(G393="","NO EVIDENCE LINK; ","")&amp;IF(AND(H393="Yes",K393=""),"NOTICE SENT, NO COPY SAVED; ","")&amp;IF(AND(H393="Yes",N(I393)=0),"NOTICE SENT, NO DATE; ","")&amp;IF(AND(H393="Yes",J393=""),"NO DELIVERY METHOD; ","")&amp;IF(N(M393)=0,"NO FOLLOW-UP DATE; ","")&amp;IF(OR(AND(N(M393)&gt;0,TODAY()&gt;N(M393)),AND(N(M393)=0,H393="Yes",N(I393)&gt;0,TODAY()-N(I393)&gt;N('Settings'!$B$3))),"FOLLOW-UP OVERDUE; ","")&amp;IF(AND(N(A393)&gt;0,TODAY()-N(A393)&gt;N('Settings'!$B$4)),"OPEN TOO LONG; ","")&amp;IF(O393="","NOBODY HANDLING; ",""))-2)))</f>
        <v/>
      </c>
    </row>
    <row r="394">
      <c r="A394" s="6" t="n"/>
      <c r="I394" s="6" t="n"/>
      <c r="M394" s="6" t="n"/>
      <c r="N394" s="6" t="n"/>
      <c r="P394" s="8">
        <f>IF(OR(NOT(OR(A394&lt;&gt;"",B394&lt;&gt;"",C394&lt;&gt;"",F394&lt;&gt;"")),N(A394)=0),"",IF(N(N394)&gt;0,N(N394),TODAY())-N(A394))</f>
        <v/>
      </c>
      <c r="Q394">
        <f>IF(OR(NOT(OR(A394&lt;&gt;"",B394&lt;&gt;"",C394&lt;&gt;"",F394&lt;&gt;"")),N(N394)&gt;0),"",IF(IF(N(A394)=0,"NO DATE OBSERVED; ","")&amp;IF(B394="","NO UNIT; ","")&amp;IF(AND(B394&lt;&gt;"",COUNTIF('Units'!$A$2:$A$300,B394)=0),"UNIT NOT ON LIST; ","")&amp;IF(G394="","NO EVIDENCE LINK; ","")&amp;IF(AND(H394="Yes",K394=""),"NOTICE SENT, NO COPY SAVED; ","")&amp;IF(AND(H394="Yes",N(I394)=0),"NOTICE SENT, NO DATE; ","")&amp;IF(AND(H394="Yes",J394=""),"NO DELIVERY METHOD; ","")&amp;IF(N(M394)=0,"NO FOLLOW-UP DATE; ","")&amp;IF(OR(AND(N(M394)&gt;0,TODAY()&gt;N(M394)),AND(N(M394)=0,H394="Yes",N(I394)&gt;0,TODAY()-N(I394)&gt;N('Settings'!$B$3))),"FOLLOW-UP OVERDUE; ","")&amp;IF(AND(N(A394)&gt;0,TODAY()-N(A394)&gt;N('Settings'!$B$4)),"OPEN TOO LONG; ","")&amp;IF(O394="","NOBODY HANDLING; ","")="","",LEFT(IF(N(A394)=0,"NO DATE OBSERVED; ","")&amp;IF(B394="","NO UNIT; ","")&amp;IF(AND(B394&lt;&gt;"",COUNTIF('Units'!$A$2:$A$300,B394)=0),"UNIT NOT ON LIST; ","")&amp;IF(G394="","NO EVIDENCE LINK; ","")&amp;IF(AND(H394="Yes",K394=""),"NOTICE SENT, NO COPY SAVED; ","")&amp;IF(AND(H394="Yes",N(I394)=0),"NOTICE SENT, NO DATE; ","")&amp;IF(AND(H394="Yes",J394=""),"NO DELIVERY METHOD; ","")&amp;IF(N(M394)=0,"NO FOLLOW-UP DATE; ","")&amp;IF(OR(AND(N(M394)&gt;0,TODAY()&gt;N(M394)),AND(N(M394)=0,H394="Yes",N(I394)&gt;0,TODAY()-N(I394)&gt;N('Settings'!$B$3))),"FOLLOW-UP OVERDUE; ","")&amp;IF(AND(N(A394)&gt;0,TODAY()-N(A394)&gt;N('Settings'!$B$4)),"OPEN TOO LONG; ","")&amp;IF(O394="","NOBODY HANDLING; ",""),LEN(IF(N(A394)=0,"NO DATE OBSERVED; ","")&amp;IF(B394="","NO UNIT; ","")&amp;IF(AND(B394&lt;&gt;"",COUNTIF('Units'!$A$2:$A$300,B394)=0),"UNIT NOT ON LIST; ","")&amp;IF(G394="","NO EVIDENCE LINK; ","")&amp;IF(AND(H394="Yes",K394=""),"NOTICE SENT, NO COPY SAVED; ","")&amp;IF(AND(H394="Yes",N(I394)=0),"NOTICE SENT, NO DATE; ","")&amp;IF(AND(H394="Yes",J394=""),"NO DELIVERY METHOD; ","")&amp;IF(N(M394)=0,"NO FOLLOW-UP DATE; ","")&amp;IF(OR(AND(N(M394)&gt;0,TODAY()&gt;N(M394)),AND(N(M394)=0,H394="Yes",N(I394)&gt;0,TODAY()-N(I394)&gt;N('Settings'!$B$3))),"FOLLOW-UP OVERDUE; ","")&amp;IF(AND(N(A394)&gt;0,TODAY()-N(A394)&gt;N('Settings'!$B$4)),"OPEN TOO LONG; ","")&amp;IF(O394="","NOBODY HANDLING; ",""))-2)))</f>
        <v/>
      </c>
    </row>
    <row r="395">
      <c r="A395" s="6" t="n"/>
      <c r="I395" s="6" t="n"/>
      <c r="M395" s="6" t="n"/>
      <c r="N395" s="6" t="n"/>
      <c r="P395" s="8">
        <f>IF(OR(NOT(OR(A395&lt;&gt;"",B395&lt;&gt;"",C395&lt;&gt;"",F395&lt;&gt;"")),N(A395)=0),"",IF(N(N395)&gt;0,N(N395),TODAY())-N(A395))</f>
        <v/>
      </c>
      <c r="Q395">
        <f>IF(OR(NOT(OR(A395&lt;&gt;"",B395&lt;&gt;"",C395&lt;&gt;"",F395&lt;&gt;"")),N(N395)&gt;0),"",IF(IF(N(A395)=0,"NO DATE OBSERVED; ","")&amp;IF(B395="","NO UNIT; ","")&amp;IF(AND(B395&lt;&gt;"",COUNTIF('Units'!$A$2:$A$300,B395)=0),"UNIT NOT ON LIST; ","")&amp;IF(G395="","NO EVIDENCE LINK; ","")&amp;IF(AND(H395="Yes",K395=""),"NOTICE SENT, NO COPY SAVED; ","")&amp;IF(AND(H395="Yes",N(I395)=0),"NOTICE SENT, NO DATE; ","")&amp;IF(AND(H395="Yes",J395=""),"NO DELIVERY METHOD; ","")&amp;IF(N(M395)=0,"NO FOLLOW-UP DATE; ","")&amp;IF(OR(AND(N(M395)&gt;0,TODAY()&gt;N(M395)),AND(N(M395)=0,H395="Yes",N(I395)&gt;0,TODAY()-N(I395)&gt;N('Settings'!$B$3))),"FOLLOW-UP OVERDUE; ","")&amp;IF(AND(N(A395)&gt;0,TODAY()-N(A395)&gt;N('Settings'!$B$4)),"OPEN TOO LONG; ","")&amp;IF(O395="","NOBODY HANDLING; ","")="","",LEFT(IF(N(A395)=0,"NO DATE OBSERVED; ","")&amp;IF(B395="","NO UNIT; ","")&amp;IF(AND(B395&lt;&gt;"",COUNTIF('Units'!$A$2:$A$300,B395)=0),"UNIT NOT ON LIST; ","")&amp;IF(G395="","NO EVIDENCE LINK; ","")&amp;IF(AND(H395="Yes",K395=""),"NOTICE SENT, NO COPY SAVED; ","")&amp;IF(AND(H395="Yes",N(I395)=0),"NOTICE SENT, NO DATE; ","")&amp;IF(AND(H395="Yes",J395=""),"NO DELIVERY METHOD; ","")&amp;IF(N(M395)=0,"NO FOLLOW-UP DATE; ","")&amp;IF(OR(AND(N(M395)&gt;0,TODAY()&gt;N(M395)),AND(N(M395)=0,H395="Yes",N(I395)&gt;0,TODAY()-N(I395)&gt;N('Settings'!$B$3))),"FOLLOW-UP OVERDUE; ","")&amp;IF(AND(N(A395)&gt;0,TODAY()-N(A395)&gt;N('Settings'!$B$4)),"OPEN TOO LONG; ","")&amp;IF(O395="","NOBODY HANDLING; ",""),LEN(IF(N(A395)=0,"NO DATE OBSERVED; ","")&amp;IF(B395="","NO UNIT; ","")&amp;IF(AND(B395&lt;&gt;"",COUNTIF('Units'!$A$2:$A$300,B395)=0),"UNIT NOT ON LIST; ","")&amp;IF(G395="","NO EVIDENCE LINK; ","")&amp;IF(AND(H395="Yes",K395=""),"NOTICE SENT, NO COPY SAVED; ","")&amp;IF(AND(H395="Yes",N(I395)=0),"NOTICE SENT, NO DATE; ","")&amp;IF(AND(H395="Yes",J395=""),"NO DELIVERY METHOD; ","")&amp;IF(N(M395)=0,"NO FOLLOW-UP DATE; ","")&amp;IF(OR(AND(N(M395)&gt;0,TODAY()&gt;N(M395)),AND(N(M395)=0,H395="Yes",N(I395)&gt;0,TODAY()-N(I395)&gt;N('Settings'!$B$3))),"FOLLOW-UP OVERDUE; ","")&amp;IF(AND(N(A395)&gt;0,TODAY()-N(A395)&gt;N('Settings'!$B$4)),"OPEN TOO LONG; ","")&amp;IF(O395="","NOBODY HANDLING; ",""))-2)))</f>
        <v/>
      </c>
    </row>
    <row r="396">
      <c r="A396" s="6" t="n"/>
      <c r="I396" s="6" t="n"/>
      <c r="M396" s="6" t="n"/>
      <c r="N396" s="6" t="n"/>
      <c r="P396" s="8">
        <f>IF(OR(NOT(OR(A396&lt;&gt;"",B396&lt;&gt;"",C396&lt;&gt;"",F396&lt;&gt;"")),N(A396)=0),"",IF(N(N396)&gt;0,N(N396),TODAY())-N(A396))</f>
        <v/>
      </c>
      <c r="Q396">
        <f>IF(OR(NOT(OR(A396&lt;&gt;"",B396&lt;&gt;"",C396&lt;&gt;"",F396&lt;&gt;"")),N(N396)&gt;0),"",IF(IF(N(A396)=0,"NO DATE OBSERVED; ","")&amp;IF(B396="","NO UNIT; ","")&amp;IF(AND(B396&lt;&gt;"",COUNTIF('Units'!$A$2:$A$300,B396)=0),"UNIT NOT ON LIST; ","")&amp;IF(G396="","NO EVIDENCE LINK; ","")&amp;IF(AND(H396="Yes",K396=""),"NOTICE SENT, NO COPY SAVED; ","")&amp;IF(AND(H396="Yes",N(I396)=0),"NOTICE SENT, NO DATE; ","")&amp;IF(AND(H396="Yes",J396=""),"NO DELIVERY METHOD; ","")&amp;IF(N(M396)=0,"NO FOLLOW-UP DATE; ","")&amp;IF(OR(AND(N(M396)&gt;0,TODAY()&gt;N(M396)),AND(N(M396)=0,H396="Yes",N(I396)&gt;0,TODAY()-N(I396)&gt;N('Settings'!$B$3))),"FOLLOW-UP OVERDUE; ","")&amp;IF(AND(N(A396)&gt;0,TODAY()-N(A396)&gt;N('Settings'!$B$4)),"OPEN TOO LONG; ","")&amp;IF(O396="","NOBODY HANDLING; ","")="","",LEFT(IF(N(A396)=0,"NO DATE OBSERVED; ","")&amp;IF(B396="","NO UNIT; ","")&amp;IF(AND(B396&lt;&gt;"",COUNTIF('Units'!$A$2:$A$300,B396)=0),"UNIT NOT ON LIST; ","")&amp;IF(G396="","NO EVIDENCE LINK; ","")&amp;IF(AND(H396="Yes",K396=""),"NOTICE SENT, NO COPY SAVED; ","")&amp;IF(AND(H396="Yes",N(I396)=0),"NOTICE SENT, NO DATE; ","")&amp;IF(AND(H396="Yes",J396=""),"NO DELIVERY METHOD; ","")&amp;IF(N(M396)=0,"NO FOLLOW-UP DATE; ","")&amp;IF(OR(AND(N(M396)&gt;0,TODAY()&gt;N(M396)),AND(N(M396)=0,H396="Yes",N(I396)&gt;0,TODAY()-N(I396)&gt;N('Settings'!$B$3))),"FOLLOW-UP OVERDUE; ","")&amp;IF(AND(N(A396)&gt;0,TODAY()-N(A396)&gt;N('Settings'!$B$4)),"OPEN TOO LONG; ","")&amp;IF(O396="","NOBODY HANDLING; ",""),LEN(IF(N(A396)=0,"NO DATE OBSERVED; ","")&amp;IF(B396="","NO UNIT; ","")&amp;IF(AND(B396&lt;&gt;"",COUNTIF('Units'!$A$2:$A$300,B396)=0),"UNIT NOT ON LIST; ","")&amp;IF(G396="","NO EVIDENCE LINK; ","")&amp;IF(AND(H396="Yes",K396=""),"NOTICE SENT, NO COPY SAVED; ","")&amp;IF(AND(H396="Yes",N(I396)=0),"NOTICE SENT, NO DATE; ","")&amp;IF(AND(H396="Yes",J396=""),"NO DELIVERY METHOD; ","")&amp;IF(N(M396)=0,"NO FOLLOW-UP DATE; ","")&amp;IF(OR(AND(N(M396)&gt;0,TODAY()&gt;N(M396)),AND(N(M396)=0,H396="Yes",N(I396)&gt;0,TODAY()-N(I396)&gt;N('Settings'!$B$3))),"FOLLOW-UP OVERDUE; ","")&amp;IF(AND(N(A396)&gt;0,TODAY()-N(A396)&gt;N('Settings'!$B$4)),"OPEN TOO LONG; ","")&amp;IF(O396="","NOBODY HANDLING; ",""))-2)))</f>
        <v/>
      </c>
    </row>
    <row r="397">
      <c r="A397" s="6" t="n"/>
      <c r="I397" s="6" t="n"/>
      <c r="M397" s="6" t="n"/>
      <c r="N397" s="6" t="n"/>
      <c r="P397" s="8">
        <f>IF(OR(NOT(OR(A397&lt;&gt;"",B397&lt;&gt;"",C397&lt;&gt;"",F397&lt;&gt;"")),N(A397)=0),"",IF(N(N397)&gt;0,N(N397),TODAY())-N(A397))</f>
        <v/>
      </c>
      <c r="Q397">
        <f>IF(OR(NOT(OR(A397&lt;&gt;"",B397&lt;&gt;"",C397&lt;&gt;"",F397&lt;&gt;"")),N(N397)&gt;0),"",IF(IF(N(A397)=0,"NO DATE OBSERVED; ","")&amp;IF(B397="","NO UNIT; ","")&amp;IF(AND(B397&lt;&gt;"",COUNTIF('Units'!$A$2:$A$300,B397)=0),"UNIT NOT ON LIST; ","")&amp;IF(G397="","NO EVIDENCE LINK; ","")&amp;IF(AND(H397="Yes",K397=""),"NOTICE SENT, NO COPY SAVED; ","")&amp;IF(AND(H397="Yes",N(I397)=0),"NOTICE SENT, NO DATE; ","")&amp;IF(AND(H397="Yes",J397=""),"NO DELIVERY METHOD; ","")&amp;IF(N(M397)=0,"NO FOLLOW-UP DATE; ","")&amp;IF(OR(AND(N(M397)&gt;0,TODAY()&gt;N(M397)),AND(N(M397)=0,H397="Yes",N(I397)&gt;0,TODAY()-N(I397)&gt;N('Settings'!$B$3))),"FOLLOW-UP OVERDUE; ","")&amp;IF(AND(N(A397)&gt;0,TODAY()-N(A397)&gt;N('Settings'!$B$4)),"OPEN TOO LONG; ","")&amp;IF(O397="","NOBODY HANDLING; ","")="","",LEFT(IF(N(A397)=0,"NO DATE OBSERVED; ","")&amp;IF(B397="","NO UNIT; ","")&amp;IF(AND(B397&lt;&gt;"",COUNTIF('Units'!$A$2:$A$300,B397)=0),"UNIT NOT ON LIST; ","")&amp;IF(G397="","NO EVIDENCE LINK; ","")&amp;IF(AND(H397="Yes",K397=""),"NOTICE SENT, NO COPY SAVED; ","")&amp;IF(AND(H397="Yes",N(I397)=0),"NOTICE SENT, NO DATE; ","")&amp;IF(AND(H397="Yes",J397=""),"NO DELIVERY METHOD; ","")&amp;IF(N(M397)=0,"NO FOLLOW-UP DATE; ","")&amp;IF(OR(AND(N(M397)&gt;0,TODAY()&gt;N(M397)),AND(N(M397)=0,H397="Yes",N(I397)&gt;0,TODAY()-N(I397)&gt;N('Settings'!$B$3))),"FOLLOW-UP OVERDUE; ","")&amp;IF(AND(N(A397)&gt;0,TODAY()-N(A397)&gt;N('Settings'!$B$4)),"OPEN TOO LONG; ","")&amp;IF(O397="","NOBODY HANDLING; ",""),LEN(IF(N(A397)=0,"NO DATE OBSERVED; ","")&amp;IF(B397="","NO UNIT; ","")&amp;IF(AND(B397&lt;&gt;"",COUNTIF('Units'!$A$2:$A$300,B397)=0),"UNIT NOT ON LIST; ","")&amp;IF(G397="","NO EVIDENCE LINK; ","")&amp;IF(AND(H397="Yes",K397=""),"NOTICE SENT, NO COPY SAVED; ","")&amp;IF(AND(H397="Yes",N(I397)=0),"NOTICE SENT, NO DATE; ","")&amp;IF(AND(H397="Yes",J397=""),"NO DELIVERY METHOD; ","")&amp;IF(N(M397)=0,"NO FOLLOW-UP DATE; ","")&amp;IF(OR(AND(N(M397)&gt;0,TODAY()&gt;N(M397)),AND(N(M397)=0,H397="Yes",N(I397)&gt;0,TODAY()-N(I397)&gt;N('Settings'!$B$3))),"FOLLOW-UP OVERDUE; ","")&amp;IF(AND(N(A397)&gt;0,TODAY()-N(A397)&gt;N('Settings'!$B$4)),"OPEN TOO LONG; ","")&amp;IF(O397="","NOBODY HANDLING; ",""))-2)))</f>
        <v/>
      </c>
    </row>
    <row r="398">
      <c r="A398" s="6" t="n"/>
      <c r="I398" s="6" t="n"/>
      <c r="M398" s="6" t="n"/>
      <c r="N398" s="6" t="n"/>
      <c r="P398" s="8">
        <f>IF(OR(NOT(OR(A398&lt;&gt;"",B398&lt;&gt;"",C398&lt;&gt;"",F398&lt;&gt;"")),N(A398)=0),"",IF(N(N398)&gt;0,N(N398),TODAY())-N(A398))</f>
        <v/>
      </c>
      <c r="Q398">
        <f>IF(OR(NOT(OR(A398&lt;&gt;"",B398&lt;&gt;"",C398&lt;&gt;"",F398&lt;&gt;"")),N(N398)&gt;0),"",IF(IF(N(A398)=0,"NO DATE OBSERVED; ","")&amp;IF(B398="","NO UNIT; ","")&amp;IF(AND(B398&lt;&gt;"",COUNTIF('Units'!$A$2:$A$300,B398)=0),"UNIT NOT ON LIST; ","")&amp;IF(G398="","NO EVIDENCE LINK; ","")&amp;IF(AND(H398="Yes",K398=""),"NOTICE SENT, NO COPY SAVED; ","")&amp;IF(AND(H398="Yes",N(I398)=0),"NOTICE SENT, NO DATE; ","")&amp;IF(AND(H398="Yes",J398=""),"NO DELIVERY METHOD; ","")&amp;IF(N(M398)=0,"NO FOLLOW-UP DATE; ","")&amp;IF(OR(AND(N(M398)&gt;0,TODAY()&gt;N(M398)),AND(N(M398)=0,H398="Yes",N(I398)&gt;0,TODAY()-N(I398)&gt;N('Settings'!$B$3))),"FOLLOW-UP OVERDUE; ","")&amp;IF(AND(N(A398)&gt;0,TODAY()-N(A398)&gt;N('Settings'!$B$4)),"OPEN TOO LONG; ","")&amp;IF(O398="","NOBODY HANDLING; ","")="","",LEFT(IF(N(A398)=0,"NO DATE OBSERVED; ","")&amp;IF(B398="","NO UNIT; ","")&amp;IF(AND(B398&lt;&gt;"",COUNTIF('Units'!$A$2:$A$300,B398)=0),"UNIT NOT ON LIST; ","")&amp;IF(G398="","NO EVIDENCE LINK; ","")&amp;IF(AND(H398="Yes",K398=""),"NOTICE SENT, NO COPY SAVED; ","")&amp;IF(AND(H398="Yes",N(I398)=0),"NOTICE SENT, NO DATE; ","")&amp;IF(AND(H398="Yes",J398=""),"NO DELIVERY METHOD; ","")&amp;IF(N(M398)=0,"NO FOLLOW-UP DATE; ","")&amp;IF(OR(AND(N(M398)&gt;0,TODAY()&gt;N(M398)),AND(N(M398)=0,H398="Yes",N(I398)&gt;0,TODAY()-N(I398)&gt;N('Settings'!$B$3))),"FOLLOW-UP OVERDUE; ","")&amp;IF(AND(N(A398)&gt;0,TODAY()-N(A398)&gt;N('Settings'!$B$4)),"OPEN TOO LONG; ","")&amp;IF(O398="","NOBODY HANDLING; ",""),LEN(IF(N(A398)=0,"NO DATE OBSERVED; ","")&amp;IF(B398="","NO UNIT; ","")&amp;IF(AND(B398&lt;&gt;"",COUNTIF('Units'!$A$2:$A$300,B398)=0),"UNIT NOT ON LIST; ","")&amp;IF(G398="","NO EVIDENCE LINK; ","")&amp;IF(AND(H398="Yes",K398=""),"NOTICE SENT, NO COPY SAVED; ","")&amp;IF(AND(H398="Yes",N(I398)=0),"NOTICE SENT, NO DATE; ","")&amp;IF(AND(H398="Yes",J398=""),"NO DELIVERY METHOD; ","")&amp;IF(N(M398)=0,"NO FOLLOW-UP DATE; ","")&amp;IF(OR(AND(N(M398)&gt;0,TODAY()&gt;N(M398)),AND(N(M398)=0,H398="Yes",N(I398)&gt;0,TODAY()-N(I398)&gt;N('Settings'!$B$3))),"FOLLOW-UP OVERDUE; ","")&amp;IF(AND(N(A398)&gt;0,TODAY()-N(A398)&gt;N('Settings'!$B$4)),"OPEN TOO LONG; ","")&amp;IF(O398="","NOBODY HANDLING; ",""))-2)))</f>
        <v/>
      </c>
    </row>
    <row r="399">
      <c r="A399" s="6" t="n"/>
      <c r="I399" s="6" t="n"/>
      <c r="M399" s="6" t="n"/>
      <c r="N399" s="6" t="n"/>
      <c r="P399" s="8">
        <f>IF(OR(NOT(OR(A399&lt;&gt;"",B399&lt;&gt;"",C399&lt;&gt;"",F399&lt;&gt;"")),N(A399)=0),"",IF(N(N399)&gt;0,N(N399),TODAY())-N(A399))</f>
        <v/>
      </c>
      <c r="Q399">
        <f>IF(OR(NOT(OR(A399&lt;&gt;"",B399&lt;&gt;"",C399&lt;&gt;"",F399&lt;&gt;"")),N(N399)&gt;0),"",IF(IF(N(A399)=0,"NO DATE OBSERVED; ","")&amp;IF(B399="","NO UNIT; ","")&amp;IF(AND(B399&lt;&gt;"",COUNTIF('Units'!$A$2:$A$300,B399)=0),"UNIT NOT ON LIST; ","")&amp;IF(G399="","NO EVIDENCE LINK; ","")&amp;IF(AND(H399="Yes",K399=""),"NOTICE SENT, NO COPY SAVED; ","")&amp;IF(AND(H399="Yes",N(I399)=0),"NOTICE SENT, NO DATE; ","")&amp;IF(AND(H399="Yes",J399=""),"NO DELIVERY METHOD; ","")&amp;IF(N(M399)=0,"NO FOLLOW-UP DATE; ","")&amp;IF(OR(AND(N(M399)&gt;0,TODAY()&gt;N(M399)),AND(N(M399)=0,H399="Yes",N(I399)&gt;0,TODAY()-N(I399)&gt;N('Settings'!$B$3))),"FOLLOW-UP OVERDUE; ","")&amp;IF(AND(N(A399)&gt;0,TODAY()-N(A399)&gt;N('Settings'!$B$4)),"OPEN TOO LONG; ","")&amp;IF(O399="","NOBODY HANDLING; ","")="","",LEFT(IF(N(A399)=0,"NO DATE OBSERVED; ","")&amp;IF(B399="","NO UNIT; ","")&amp;IF(AND(B399&lt;&gt;"",COUNTIF('Units'!$A$2:$A$300,B399)=0),"UNIT NOT ON LIST; ","")&amp;IF(G399="","NO EVIDENCE LINK; ","")&amp;IF(AND(H399="Yes",K399=""),"NOTICE SENT, NO COPY SAVED; ","")&amp;IF(AND(H399="Yes",N(I399)=0),"NOTICE SENT, NO DATE; ","")&amp;IF(AND(H399="Yes",J399=""),"NO DELIVERY METHOD; ","")&amp;IF(N(M399)=0,"NO FOLLOW-UP DATE; ","")&amp;IF(OR(AND(N(M399)&gt;0,TODAY()&gt;N(M399)),AND(N(M399)=0,H399="Yes",N(I399)&gt;0,TODAY()-N(I399)&gt;N('Settings'!$B$3))),"FOLLOW-UP OVERDUE; ","")&amp;IF(AND(N(A399)&gt;0,TODAY()-N(A399)&gt;N('Settings'!$B$4)),"OPEN TOO LONG; ","")&amp;IF(O399="","NOBODY HANDLING; ",""),LEN(IF(N(A399)=0,"NO DATE OBSERVED; ","")&amp;IF(B399="","NO UNIT; ","")&amp;IF(AND(B399&lt;&gt;"",COUNTIF('Units'!$A$2:$A$300,B399)=0),"UNIT NOT ON LIST; ","")&amp;IF(G399="","NO EVIDENCE LINK; ","")&amp;IF(AND(H399="Yes",K399=""),"NOTICE SENT, NO COPY SAVED; ","")&amp;IF(AND(H399="Yes",N(I399)=0),"NOTICE SENT, NO DATE; ","")&amp;IF(AND(H399="Yes",J399=""),"NO DELIVERY METHOD; ","")&amp;IF(N(M399)=0,"NO FOLLOW-UP DATE; ","")&amp;IF(OR(AND(N(M399)&gt;0,TODAY()&gt;N(M399)),AND(N(M399)=0,H399="Yes",N(I399)&gt;0,TODAY()-N(I399)&gt;N('Settings'!$B$3))),"FOLLOW-UP OVERDUE; ","")&amp;IF(AND(N(A399)&gt;0,TODAY()-N(A399)&gt;N('Settings'!$B$4)),"OPEN TOO LONG; ","")&amp;IF(O399="","NOBODY HANDLING; ",""))-2)))</f>
        <v/>
      </c>
    </row>
    <row r="400">
      <c r="A400" s="6" t="n"/>
      <c r="I400" s="6" t="n"/>
      <c r="M400" s="6" t="n"/>
      <c r="N400" s="6" t="n"/>
      <c r="P400" s="8">
        <f>IF(OR(NOT(OR(A400&lt;&gt;"",B400&lt;&gt;"",C400&lt;&gt;"",F400&lt;&gt;"")),N(A400)=0),"",IF(N(N400)&gt;0,N(N400),TODAY())-N(A400))</f>
        <v/>
      </c>
      <c r="Q400">
        <f>IF(OR(NOT(OR(A400&lt;&gt;"",B400&lt;&gt;"",C400&lt;&gt;"",F400&lt;&gt;"")),N(N400)&gt;0),"",IF(IF(N(A400)=0,"NO DATE OBSERVED; ","")&amp;IF(B400="","NO UNIT; ","")&amp;IF(AND(B400&lt;&gt;"",COUNTIF('Units'!$A$2:$A$300,B400)=0),"UNIT NOT ON LIST; ","")&amp;IF(G400="","NO EVIDENCE LINK; ","")&amp;IF(AND(H400="Yes",K400=""),"NOTICE SENT, NO COPY SAVED; ","")&amp;IF(AND(H400="Yes",N(I400)=0),"NOTICE SENT, NO DATE; ","")&amp;IF(AND(H400="Yes",J400=""),"NO DELIVERY METHOD; ","")&amp;IF(N(M400)=0,"NO FOLLOW-UP DATE; ","")&amp;IF(OR(AND(N(M400)&gt;0,TODAY()&gt;N(M400)),AND(N(M400)=0,H400="Yes",N(I400)&gt;0,TODAY()-N(I400)&gt;N('Settings'!$B$3))),"FOLLOW-UP OVERDUE; ","")&amp;IF(AND(N(A400)&gt;0,TODAY()-N(A400)&gt;N('Settings'!$B$4)),"OPEN TOO LONG; ","")&amp;IF(O400="","NOBODY HANDLING; ","")="","",LEFT(IF(N(A400)=0,"NO DATE OBSERVED; ","")&amp;IF(B400="","NO UNIT; ","")&amp;IF(AND(B400&lt;&gt;"",COUNTIF('Units'!$A$2:$A$300,B400)=0),"UNIT NOT ON LIST; ","")&amp;IF(G400="","NO EVIDENCE LINK; ","")&amp;IF(AND(H400="Yes",K400=""),"NOTICE SENT, NO COPY SAVED; ","")&amp;IF(AND(H400="Yes",N(I400)=0),"NOTICE SENT, NO DATE; ","")&amp;IF(AND(H400="Yes",J400=""),"NO DELIVERY METHOD; ","")&amp;IF(N(M400)=0,"NO FOLLOW-UP DATE; ","")&amp;IF(OR(AND(N(M400)&gt;0,TODAY()&gt;N(M400)),AND(N(M400)=0,H400="Yes",N(I400)&gt;0,TODAY()-N(I400)&gt;N('Settings'!$B$3))),"FOLLOW-UP OVERDUE; ","")&amp;IF(AND(N(A400)&gt;0,TODAY()-N(A400)&gt;N('Settings'!$B$4)),"OPEN TOO LONG; ","")&amp;IF(O400="","NOBODY HANDLING; ",""),LEN(IF(N(A400)=0,"NO DATE OBSERVED; ","")&amp;IF(B400="","NO UNIT; ","")&amp;IF(AND(B400&lt;&gt;"",COUNTIF('Units'!$A$2:$A$300,B400)=0),"UNIT NOT ON LIST; ","")&amp;IF(G400="","NO EVIDENCE LINK; ","")&amp;IF(AND(H400="Yes",K400=""),"NOTICE SENT, NO COPY SAVED; ","")&amp;IF(AND(H400="Yes",N(I400)=0),"NOTICE SENT, NO DATE; ","")&amp;IF(AND(H400="Yes",J400=""),"NO DELIVERY METHOD; ","")&amp;IF(N(M400)=0,"NO FOLLOW-UP DATE; ","")&amp;IF(OR(AND(N(M400)&gt;0,TODAY()&gt;N(M400)),AND(N(M400)=0,H400="Yes",N(I400)&gt;0,TODAY()-N(I400)&gt;N('Settings'!$B$3))),"FOLLOW-UP OVERDUE; ","")&amp;IF(AND(N(A400)&gt;0,TODAY()-N(A400)&gt;N('Settings'!$B$4)),"OPEN TOO LONG; ","")&amp;IF(O400="","NOBODY HANDLING; ",""))-2)))</f>
        <v/>
      </c>
    </row>
    <row r="401">
      <c r="A401" s="6" t="n"/>
      <c r="I401" s="6" t="n"/>
      <c r="M401" s="6" t="n"/>
      <c r="N401" s="6" t="n"/>
      <c r="P401" s="8">
        <f>IF(OR(NOT(OR(A401&lt;&gt;"",B401&lt;&gt;"",C401&lt;&gt;"",F401&lt;&gt;"")),N(A401)=0),"",IF(N(N401)&gt;0,N(N401),TODAY())-N(A401))</f>
        <v/>
      </c>
      <c r="Q401">
        <f>IF(OR(NOT(OR(A401&lt;&gt;"",B401&lt;&gt;"",C401&lt;&gt;"",F401&lt;&gt;"")),N(N401)&gt;0),"",IF(IF(N(A401)=0,"NO DATE OBSERVED; ","")&amp;IF(B401="","NO UNIT; ","")&amp;IF(AND(B401&lt;&gt;"",COUNTIF('Units'!$A$2:$A$300,B401)=0),"UNIT NOT ON LIST; ","")&amp;IF(G401="","NO EVIDENCE LINK; ","")&amp;IF(AND(H401="Yes",K401=""),"NOTICE SENT, NO COPY SAVED; ","")&amp;IF(AND(H401="Yes",N(I401)=0),"NOTICE SENT, NO DATE; ","")&amp;IF(AND(H401="Yes",J401=""),"NO DELIVERY METHOD; ","")&amp;IF(N(M401)=0,"NO FOLLOW-UP DATE; ","")&amp;IF(OR(AND(N(M401)&gt;0,TODAY()&gt;N(M401)),AND(N(M401)=0,H401="Yes",N(I401)&gt;0,TODAY()-N(I401)&gt;N('Settings'!$B$3))),"FOLLOW-UP OVERDUE; ","")&amp;IF(AND(N(A401)&gt;0,TODAY()-N(A401)&gt;N('Settings'!$B$4)),"OPEN TOO LONG; ","")&amp;IF(O401="","NOBODY HANDLING; ","")="","",LEFT(IF(N(A401)=0,"NO DATE OBSERVED; ","")&amp;IF(B401="","NO UNIT; ","")&amp;IF(AND(B401&lt;&gt;"",COUNTIF('Units'!$A$2:$A$300,B401)=0),"UNIT NOT ON LIST; ","")&amp;IF(G401="","NO EVIDENCE LINK; ","")&amp;IF(AND(H401="Yes",K401=""),"NOTICE SENT, NO COPY SAVED; ","")&amp;IF(AND(H401="Yes",N(I401)=0),"NOTICE SENT, NO DATE; ","")&amp;IF(AND(H401="Yes",J401=""),"NO DELIVERY METHOD; ","")&amp;IF(N(M401)=0,"NO FOLLOW-UP DATE; ","")&amp;IF(OR(AND(N(M401)&gt;0,TODAY()&gt;N(M401)),AND(N(M401)=0,H401="Yes",N(I401)&gt;0,TODAY()-N(I401)&gt;N('Settings'!$B$3))),"FOLLOW-UP OVERDUE; ","")&amp;IF(AND(N(A401)&gt;0,TODAY()-N(A401)&gt;N('Settings'!$B$4)),"OPEN TOO LONG; ","")&amp;IF(O401="","NOBODY HANDLING; ",""),LEN(IF(N(A401)=0,"NO DATE OBSERVED; ","")&amp;IF(B401="","NO UNIT; ","")&amp;IF(AND(B401&lt;&gt;"",COUNTIF('Units'!$A$2:$A$300,B401)=0),"UNIT NOT ON LIST; ","")&amp;IF(G401="","NO EVIDENCE LINK; ","")&amp;IF(AND(H401="Yes",K401=""),"NOTICE SENT, NO COPY SAVED; ","")&amp;IF(AND(H401="Yes",N(I401)=0),"NOTICE SENT, NO DATE; ","")&amp;IF(AND(H401="Yes",J401=""),"NO DELIVERY METHOD; ","")&amp;IF(N(M401)=0,"NO FOLLOW-UP DATE; ","")&amp;IF(OR(AND(N(M401)&gt;0,TODAY()&gt;N(M401)),AND(N(M401)=0,H401="Yes",N(I401)&gt;0,TODAY()-N(I401)&gt;N('Settings'!$B$3))),"FOLLOW-UP OVERDUE; ","")&amp;IF(AND(N(A401)&gt;0,TODAY()-N(A401)&gt;N('Settings'!$B$4)),"OPEN TOO LONG; ","")&amp;IF(O401="","NOBODY HANDLING; ",""))-2)))</f>
        <v/>
      </c>
    </row>
    <row r="402">
      <c r="A402" s="6" t="n"/>
      <c r="I402" s="6" t="n"/>
      <c r="M402" s="6" t="n"/>
      <c r="N402" s="6" t="n"/>
      <c r="P402" s="8">
        <f>IF(OR(NOT(OR(A402&lt;&gt;"",B402&lt;&gt;"",C402&lt;&gt;"",F402&lt;&gt;"")),N(A402)=0),"",IF(N(N402)&gt;0,N(N402),TODAY())-N(A402))</f>
        <v/>
      </c>
      <c r="Q402">
        <f>IF(OR(NOT(OR(A402&lt;&gt;"",B402&lt;&gt;"",C402&lt;&gt;"",F402&lt;&gt;"")),N(N402)&gt;0),"",IF(IF(N(A402)=0,"NO DATE OBSERVED; ","")&amp;IF(B402="","NO UNIT; ","")&amp;IF(AND(B402&lt;&gt;"",COUNTIF('Units'!$A$2:$A$300,B402)=0),"UNIT NOT ON LIST; ","")&amp;IF(G402="","NO EVIDENCE LINK; ","")&amp;IF(AND(H402="Yes",K402=""),"NOTICE SENT, NO COPY SAVED; ","")&amp;IF(AND(H402="Yes",N(I402)=0),"NOTICE SENT, NO DATE; ","")&amp;IF(AND(H402="Yes",J402=""),"NO DELIVERY METHOD; ","")&amp;IF(N(M402)=0,"NO FOLLOW-UP DATE; ","")&amp;IF(OR(AND(N(M402)&gt;0,TODAY()&gt;N(M402)),AND(N(M402)=0,H402="Yes",N(I402)&gt;0,TODAY()-N(I402)&gt;N('Settings'!$B$3))),"FOLLOW-UP OVERDUE; ","")&amp;IF(AND(N(A402)&gt;0,TODAY()-N(A402)&gt;N('Settings'!$B$4)),"OPEN TOO LONG; ","")&amp;IF(O402="","NOBODY HANDLING; ","")="","",LEFT(IF(N(A402)=0,"NO DATE OBSERVED; ","")&amp;IF(B402="","NO UNIT; ","")&amp;IF(AND(B402&lt;&gt;"",COUNTIF('Units'!$A$2:$A$300,B402)=0),"UNIT NOT ON LIST; ","")&amp;IF(G402="","NO EVIDENCE LINK; ","")&amp;IF(AND(H402="Yes",K402=""),"NOTICE SENT, NO COPY SAVED; ","")&amp;IF(AND(H402="Yes",N(I402)=0),"NOTICE SENT, NO DATE; ","")&amp;IF(AND(H402="Yes",J402=""),"NO DELIVERY METHOD; ","")&amp;IF(N(M402)=0,"NO FOLLOW-UP DATE; ","")&amp;IF(OR(AND(N(M402)&gt;0,TODAY()&gt;N(M402)),AND(N(M402)=0,H402="Yes",N(I402)&gt;0,TODAY()-N(I402)&gt;N('Settings'!$B$3))),"FOLLOW-UP OVERDUE; ","")&amp;IF(AND(N(A402)&gt;0,TODAY()-N(A402)&gt;N('Settings'!$B$4)),"OPEN TOO LONG; ","")&amp;IF(O402="","NOBODY HANDLING; ",""),LEN(IF(N(A402)=0,"NO DATE OBSERVED; ","")&amp;IF(B402="","NO UNIT; ","")&amp;IF(AND(B402&lt;&gt;"",COUNTIF('Units'!$A$2:$A$300,B402)=0),"UNIT NOT ON LIST; ","")&amp;IF(G402="","NO EVIDENCE LINK; ","")&amp;IF(AND(H402="Yes",K402=""),"NOTICE SENT, NO COPY SAVED; ","")&amp;IF(AND(H402="Yes",N(I402)=0),"NOTICE SENT, NO DATE; ","")&amp;IF(AND(H402="Yes",J402=""),"NO DELIVERY METHOD; ","")&amp;IF(N(M402)=0,"NO FOLLOW-UP DATE; ","")&amp;IF(OR(AND(N(M402)&gt;0,TODAY()&gt;N(M402)),AND(N(M402)=0,H402="Yes",N(I402)&gt;0,TODAY()-N(I402)&gt;N('Settings'!$B$3))),"FOLLOW-UP OVERDUE; ","")&amp;IF(AND(N(A402)&gt;0,TODAY()-N(A402)&gt;N('Settings'!$B$4)),"OPEN TOO LONG; ","")&amp;IF(O402="","NOBODY HANDLING; ",""))-2)))</f>
        <v/>
      </c>
    </row>
    <row r="403">
      <c r="A403" s="6" t="n"/>
      <c r="I403" s="6" t="n"/>
      <c r="M403" s="6" t="n"/>
      <c r="N403" s="6" t="n"/>
      <c r="P403" s="8">
        <f>IF(OR(NOT(OR(A403&lt;&gt;"",B403&lt;&gt;"",C403&lt;&gt;"",F403&lt;&gt;"")),N(A403)=0),"",IF(N(N403)&gt;0,N(N403),TODAY())-N(A403))</f>
        <v/>
      </c>
      <c r="Q403">
        <f>IF(OR(NOT(OR(A403&lt;&gt;"",B403&lt;&gt;"",C403&lt;&gt;"",F403&lt;&gt;"")),N(N403)&gt;0),"",IF(IF(N(A403)=0,"NO DATE OBSERVED; ","")&amp;IF(B403="","NO UNIT; ","")&amp;IF(AND(B403&lt;&gt;"",COUNTIF('Units'!$A$2:$A$300,B403)=0),"UNIT NOT ON LIST; ","")&amp;IF(G403="","NO EVIDENCE LINK; ","")&amp;IF(AND(H403="Yes",K403=""),"NOTICE SENT, NO COPY SAVED; ","")&amp;IF(AND(H403="Yes",N(I403)=0),"NOTICE SENT, NO DATE; ","")&amp;IF(AND(H403="Yes",J403=""),"NO DELIVERY METHOD; ","")&amp;IF(N(M403)=0,"NO FOLLOW-UP DATE; ","")&amp;IF(OR(AND(N(M403)&gt;0,TODAY()&gt;N(M403)),AND(N(M403)=0,H403="Yes",N(I403)&gt;0,TODAY()-N(I403)&gt;N('Settings'!$B$3))),"FOLLOW-UP OVERDUE; ","")&amp;IF(AND(N(A403)&gt;0,TODAY()-N(A403)&gt;N('Settings'!$B$4)),"OPEN TOO LONG; ","")&amp;IF(O403="","NOBODY HANDLING; ","")="","",LEFT(IF(N(A403)=0,"NO DATE OBSERVED; ","")&amp;IF(B403="","NO UNIT; ","")&amp;IF(AND(B403&lt;&gt;"",COUNTIF('Units'!$A$2:$A$300,B403)=0),"UNIT NOT ON LIST; ","")&amp;IF(G403="","NO EVIDENCE LINK; ","")&amp;IF(AND(H403="Yes",K403=""),"NOTICE SENT, NO COPY SAVED; ","")&amp;IF(AND(H403="Yes",N(I403)=0),"NOTICE SENT, NO DATE; ","")&amp;IF(AND(H403="Yes",J403=""),"NO DELIVERY METHOD; ","")&amp;IF(N(M403)=0,"NO FOLLOW-UP DATE; ","")&amp;IF(OR(AND(N(M403)&gt;0,TODAY()&gt;N(M403)),AND(N(M403)=0,H403="Yes",N(I403)&gt;0,TODAY()-N(I403)&gt;N('Settings'!$B$3))),"FOLLOW-UP OVERDUE; ","")&amp;IF(AND(N(A403)&gt;0,TODAY()-N(A403)&gt;N('Settings'!$B$4)),"OPEN TOO LONG; ","")&amp;IF(O403="","NOBODY HANDLING; ",""),LEN(IF(N(A403)=0,"NO DATE OBSERVED; ","")&amp;IF(B403="","NO UNIT; ","")&amp;IF(AND(B403&lt;&gt;"",COUNTIF('Units'!$A$2:$A$300,B403)=0),"UNIT NOT ON LIST; ","")&amp;IF(G403="","NO EVIDENCE LINK; ","")&amp;IF(AND(H403="Yes",K403=""),"NOTICE SENT, NO COPY SAVED; ","")&amp;IF(AND(H403="Yes",N(I403)=0),"NOTICE SENT, NO DATE; ","")&amp;IF(AND(H403="Yes",J403=""),"NO DELIVERY METHOD; ","")&amp;IF(N(M403)=0,"NO FOLLOW-UP DATE; ","")&amp;IF(OR(AND(N(M403)&gt;0,TODAY()&gt;N(M403)),AND(N(M403)=0,H403="Yes",N(I403)&gt;0,TODAY()-N(I403)&gt;N('Settings'!$B$3))),"FOLLOW-UP OVERDUE; ","")&amp;IF(AND(N(A403)&gt;0,TODAY()-N(A403)&gt;N('Settings'!$B$4)),"OPEN TOO LONG; ","")&amp;IF(O403="","NOBODY HANDLING; ",""))-2)))</f>
        <v/>
      </c>
    </row>
    <row r="404">
      <c r="A404" s="6" t="n"/>
      <c r="I404" s="6" t="n"/>
      <c r="M404" s="6" t="n"/>
      <c r="N404" s="6" t="n"/>
      <c r="P404" s="8">
        <f>IF(OR(NOT(OR(A404&lt;&gt;"",B404&lt;&gt;"",C404&lt;&gt;"",F404&lt;&gt;"")),N(A404)=0),"",IF(N(N404)&gt;0,N(N404),TODAY())-N(A404))</f>
        <v/>
      </c>
      <c r="Q404">
        <f>IF(OR(NOT(OR(A404&lt;&gt;"",B404&lt;&gt;"",C404&lt;&gt;"",F404&lt;&gt;"")),N(N404)&gt;0),"",IF(IF(N(A404)=0,"NO DATE OBSERVED; ","")&amp;IF(B404="","NO UNIT; ","")&amp;IF(AND(B404&lt;&gt;"",COUNTIF('Units'!$A$2:$A$300,B404)=0),"UNIT NOT ON LIST; ","")&amp;IF(G404="","NO EVIDENCE LINK; ","")&amp;IF(AND(H404="Yes",K404=""),"NOTICE SENT, NO COPY SAVED; ","")&amp;IF(AND(H404="Yes",N(I404)=0),"NOTICE SENT, NO DATE; ","")&amp;IF(AND(H404="Yes",J404=""),"NO DELIVERY METHOD; ","")&amp;IF(N(M404)=0,"NO FOLLOW-UP DATE; ","")&amp;IF(OR(AND(N(M404)&gt;0,TODAY()&gt;N(M404)),AND(N(M404)=0,H404="Yes",N(I404)&gt;0,TODAY()-N(I404)&gt;N('Settings'!$B$3))),"FOLLOW-UP OVERDUE; ","")&amp;IF(AND(N(A404)&gt;0,TODAY()-N(A404)&gt;N('Settings'!$B$4)),"OPEN TOO LONG; ","")&amp;IF(O404="","NOBODY HANDLING; ","")="","",LEFT(IF(N(A404)=0,"NO DATE OBSERVED; ","")&amp;IF(B404="","NO UNIT; ","")&amp;IF(AND(B404&lt;&gt;"",COUNTIF('Units'!$A$2:$A$300,B404)=0),"UNIT NOT ON LIST; ","")&amp;IF(G404="","NO EVIDENCE LINK; ","")&amp;IF(AND(H404="Yes",K404=""),"NOTICE SENT, NO COPY SAVED; ","")&amp;IF(AND(H404="Yes",N(I404)=0),"NOTICE SENT, NO DATE; ","")&amp;IF(AND(H404="Yes",J404=""),"NO DELIVERY METHOD; ","")&amp;IF(N(M404)=0,"NO FOLLOW-UP DATE; ","")&amp;IF(OR(AND(N(M404)&gt;0,TODAY()&gt;N(M404)),AND(N(M404)=0,H404="Yes",N(I404)&gt;0,TODAY()-N(I404)&gt;N('Settings'!$B$3))),"FOLLOW-UP OVERDUE; ","")&amp;IF(AND(N(A404)&gt;0,TODAY()-N(A404)&gt;N('Settings'!$B$4)),"OPEN TOO LONG; ","")&amp;IF(O404="","NOBODY HANDLING; ",""),LEN(IF(N(A404)=0,"NO DATE OBSERVED; ","")&amp;IF(B404="","NO UNIT; ","")&amp;IF(AND(B404&lt;&gt;"",COUNTIF('Units'!$A$2:$A$300,B404)=0),"UNIT NOT ON LIST; ","")&amp;IF(G404="","NO EVIDENCE LINK; ","")&amp;IF(AND(H404="Yes",K404=""),"NOTICE SENT, NO COPY SAVED; ","")&amp;IF(AND(H404="Yes",N(I404)=0),"NOTICE SENT, NO DATE; ","")&amp;IF(AND(H404="Yes",J404=""),"NO DELIVERY METHOD; ","")&amp;IF(N(M404)=0,"NO FOLLOW-UP DATE; ","")&amp;IF(OR(AND(N(M404)&gt;0,TODAY()&gt;N(M404)),AND(N(M404)=0,H404="Yes",N(I404)&gt;0,TODAY()-N(I404)&gt;N('Settings'!$B$3))),"FOLLOW-UP OVERDUE; ","")&amp;IF(AND(N(A404)&gt;0,TODAY()-N(A404)&gt;N('Settings'!$B$4)),"OPEN TOO LONG; ","")&amp;IF(O404="","NOBODY HANDLING; ",""))-2)))</f>
        <v/>
      </c>
    </row>
    <row r="405">
      <c r="A405" s="6" t="n"/>
      <c r="I405" s="6" t="n"/>
      <c r="M405" s="6" t="n"/>
      <c r="N405" s="6" t="n"/>
      <c r="P405" s="8">
        <f>IF(OR(NOT(OR(A405&lt;&gt;"",B405&lt;&gt;"",C405&lt;&gt;"",F405&lt;&gt;"")),N(A405)=0),"",IF(N(N405)&gt;0,N(N405),TODAY())-N(A405))</f>
        <v/>
      </c>
      <c r="Q405">
        <f>IF(OR(NOT(OR(A405&lt;&gt;"",B405&lt;&gt;"",C405&lt;&gt;"",F405&lt;&gt;"")),N(N405)&gt;0),"",IF(IF(N(A405)=0,"NO DATE OBSERVED; ","")&amp;IF(B405="","NO UNIT; ","")&amp;IF(AND(B405&lt;&gt;"",COUNTIF('Units'!$A$2:$A$300,B405)=0),"UNIT NOT ON LIST; ","")&amp;IF(G405="","NO EVIDENCE LINK; ","")&amp;IF(AND(H405="Yes",K405=""),"NOTICE SENT, NO COPY SAVED; ","")&amp;IF(AND(H405="Yes",N(I405)=0),"NOTICE SENT, NO DATE; ","")&amp;IF(AND(H405="Yes",J405=""),"NO DELIVERY METHOD; ","")&amp;IF(N(M405)=0,"NO FOLLOW-UP DATE; ","")&amp;IF(OR(AND(N(M405)&gt;0,TODAY()&gt;N(M405)),AND(N(M405)=0,H405="Yes",N(I405)&gt;0,TODAY()-N(I405)&gt;N('Settings'!$B$3))),"FOLLOW-UP OVERDUE; ","")&amp;IF(AND(N(A405)&gt;0,TODAY()-N(A405)&gt;N('Settings'!$B$4)),"OPEN TOO LONG; ","")&amp;IF(O405="","NOBODY HANDLING; ","")="","",LEFT(IF(N(A405)=0,"NO DATE OBSERVED; ","")&amp;IF(B405="","NO UNIT; ","")&amp;IF(AND(B405&lt;&gt;"",COUNTIF('Units'!$A$2:$A$300,B405)=0),"UNIT NOT ON LIST; ","")&amp;IF(G405="","NO EVIDENCE LINK; ","")&amp;IF(AND(H405="Yes",K405=""),"NOTICE SENT, NO COPY SAVED; ","")&amp;IF(AND(H405="Yes",N(I405)=0),"NOTICE SENT, NO DATE; ","")&amp;IF(AND(H405="Yes",J405=""),"NO DELIVERY METHOD; ","")&amp;IF(N(M405)=0,"NO FOLLOW-UP DATE; ","")&amp;IF(OR(AND(N(M405)&gt;0,TODAY()&gt;N(M405)),AND(N(M405)=0,H405="Yes",N(I405)&gt;0,TODAY()-N(I405)&gt;N('Settings'!$B$3))),"FOLLOW-UP OVERDUE; ","")&amp;IF(AND(N(A405)&gt;0,TODAY()-N(A405)&gt;N('Settings'!$B$4)),"OPEN TOO LONG; ","")&amp;IF(O405="","NOBODY HANDLING; ",""),LEN(IF(N(A405)=0,"NO DATE OBSERVED; ","")&amp;IF(B405="","NO UNIT; ","")&amp;IF(AND(B405&lt;&gt;"",COUNTIF('Units'!$A$2:$A$300,B405)=0),"UNIT NOT ON LIST; ","")&amp;IF(G405="","NO EVIDENCE LINK; ","")&amp;IF(AND(H405="Yes",K405=""),"NOTICE SENT, NO COPY SAVED; ","")&amp;IF(AND(H405="Yes",N(I405)=0),"NOTICE SENT, NO DATE; ","")&amp;IF(AND(H405="Yes",J405=""),"NO DELIVERY METHOD; ","")&amp;IF(N(M405)=0,"NO FOLLOW-UP DATE; ","")&amp;IF(OR(AND(N(M405)&gt;0,TODAY()&gt;N(M405)),AND(N(M405)=0,H405="Yes",N(I405)&gt;0,TODAY()-N(I405)&gt;N('Settings'!$B$3))),"FOLLOW-UP OVERDUE; ","")&amp;IF(AND(N(A405)&gt;0,TODAY()-N(A405)&gt;N('Settings'!$B$4)),"OPEN TOO LONG; ","")&amp;IF(O405="","NOBODY HANDLING; ",""))-2)))</f>
        <v/>
      </c>
    </row>
    <row r="406">
      <c r="A406" s="6" t="n"/>
      <c r="I406" s="6" t="n"/>
      <c r="M406" s="6" t="n"/>
      <c r="N406" s="6" t="n"/>
      <c r="P406" s="8">
        <f>IF(OR(NOT(OR(A406&lt;&gt;"",B406&lt;&gt;"",C406&lt;&gt;"",F406&lt;&gt;"")),N(A406)=0),"",IF(N(N406)&gt;0,N(N406),TODAY())-N(A406))</f>
        <v/>
      </c>
      <c r="Q406">
        <f>IF(OR(NOT(OR(A406&lt;&gt;"",B406&lt;&gt;"",C406&lt;&gt;"",F406&lt;&gt;"")),N(N406)&gt;0),"",IF(IF(N(A406)=0,"NO DATE OBSERVED; ","")&amp;IF(B406="","NO UNIT; ","")&amp;IF(AND(B406&lt;&gt;"",COUNTIF('Units'!$A$2:$A$300,B406)=0),"UNIT NOT ON LIST; ","")&amp;IF(G406="","NO EVIDENCE LINK; ","")&amp;IF(AND(H406="Yes",K406=""),"NOTICE SENT, NO COPY SAVED; ","")&amp;IF(AND(H406="Yes",N(I406)=0),"NOTICE SENT, NO DATE; ","")&amp;IF(AND(H406="Yes",J406=""),"NO DELIVERY METHOD; ","")&amp;IF(N(M406)=0,"NO FOLLOW-UP DATE; ","")&amp;IF(OR(AND(N(M406)&gt;0,TODAY()&gt;N(M406)),AND(N(M406)=0,H406="Yes",N(I406)&gt;0,TODAY()-N(I406)&gt;N('Settings'!$B$3))),"FOLLOW-UP OVERDUE; ","")&amp;IF(AND(N(A406)&gt;0,TODAY()-N(A406)&gt;N('Settings'!$B$4)),"OPEN TOO LONG; ","")&amp;IF(O406="","NOBODY HANDLING; ","")="","",LEFT(IF(N(A406)=0,"NO DATE OBSERVED; ","")&amp;IF(B406="","NO UNIT; ","")&amp;IF(AND(B406&lt;&gt;"",COUNTIF('Units'!$A$2:$A$300,B406)=0),"UNIT NOT ON LIST; ","")&amp;IF(G406="","NO EVIDENCE LINK; ","")&amp;IF(AND(H406="Yes",K406=""),"NOTICE SENT, NO COPY SAVED; ","")&amp;IF(AND(H406="Yes",N(I406)=0),"NOTICE SENT, NO DATE; ","")&amp;IF(AND(H406="Yes",J406=""),"NO DELIVERY METHOD; ","")&amp;IF(N(M406)=0,"NO FOLLOW-UP DATE; ","")&amp;IF(OR(AND(N(M406)&gt;0,TODAY()&gt;N(M406)),AND(N(M406)=0,H406="Yes",N(I406)&gt;0,TODAY()-N(I406)&gt;N('Settings'!$B$3))),"FOLLOW-UP OVERDUE; ","")&amp;IF(AND(N(A406)&gt;0,TODAY()-N(A406)&gt;N('Settings'!$B$4)),"OPEN TOO LONG; ","")&amp;IF(O406="","NOBODY HANDLING; ",""),LEN(IF(N(A406)=0,"NO DATE OBSERVED; ","")&amp;IF(B406="","NO UNIT; ","")&amp;IF(AND(B406&lt;&gt;"",COUNTIF('Units'!$A$2:$A$300,B406)=0),"UNIT NOT ON LIST; ","")&amp;IF(G406="","NO EVIDENCE LINK; ","")&amp;IF(AND(H406="Yes",K406=""),"NOTICE SENT, NO COPY SAVED; ","")&amp;IF(AND(H406="Yes",N(I406)=0),"NOTICE SENT, NO DATE; ","")&amp;IF(AND(H406="Yes",J406=""),"NO DELIVERY METHOD; ","")&amp;IF(N(M406)=0,"NO FOLLOW-UP DATE; ","")&amp;IF(OR(AND(N(M406)&gt;0,TODAY()&gt;N(M406)),AND(N(M406)=0,H406="Yes",N(I406)&gt;0,TODAY()-N(I406)&gt;N('Settings'!$B$3))),"FOLLOW-UP OVERDUE; ","")&amp;IF(AND(N(A406)&gt;0,TODAY()-N(A406)&gt;N('Settings'!$B$4)),"OPEN TOO LONG; ","")&amp;IF(O406="","NOBODY HANDLING; ",""))-2)))</f>
        <v/>
      </c>
    </row>
    <row r="407">
      <c r="A407" s="6" t="n"/>
      <c r="I407" s="6" t="n"/>
      <c r="M407" s="6" t="n"/>
      <c r="N407" s="6" t="n"/>
      <c r="P407" s="8">
        <f>IF(OR(NOT(OR(A407&lt;&gt;"",B407&lt;&gt;"",C407&lt;&gt;"",F407&lt;&gt;"")),N(A407)=0),"",IF(N(N407)&gt;0,N(N407),TODAY())-N(A407))</f>
        <v/>
      </c>
      <c r="Q407">
        <f>IF(OR(NOT(OR(A407&lt;&gt;"",B407&lt;&gt;"",C407&lt;&gt;"",F407&lt;&gt;"")),N(N407)&gt;0),"",IF(IF(N(A407)=0,"NO DATE OBSERVED; ","")&amp;IF(B407="","NO UNIT; ","")&amp;IF(AND(B407&lt;&gt;"",COUNTIF('Units'!$A$2:$A$300,B407)=0),"UNIT NOT ON LIST; ","")&amp;IF(G407="","NO EVIDENCE LINK; ","")&amp;IF(AND(H407="Yes",K407=""),"NOTICE SENT, NO COPY SAVED; ","")&amp;IF(AND(H407="Yes",N(I407)=0),"NOTICE SENT, NO DATE; ","")&amp;IF(AND(H407="Yes",J407=""),"NO DELIVERY METHOD; ","")&amp;IF(N(M407)=0,"NO FOLLOW-UP DATE; ","")&amp;IF(OR(AND(N(M407)&gt;0,TODAY()&gt;N(M407)),AND(N(M407)=0,H407="Yes",N(I407)&gt;0,TODAY()-N(I407)&gt;N('Settings'!$B$3))),"FOLLOW-UP OVERDUE; ","")&amp;IF(AND(N(A407)&gt;0,TODAY()-N(A407)&gt;N('Settings'!$B$4)),"OPEN TOO LONG; ","")&amp;IF(O407="","NOBODY HANDLING; ","")="","",LEFT(IF(N(A407)=0,"NO DATE OBSERVED; ","")&amp;IF(B407="","NO UNIT; ","")&amp;IF(AND(B407&lt;&gt;"",COUNTIF('Units'!$A$2:$A$300,B407)=0),"UNIT NOT ON LIST; ","")&amp;IF(G407="","NO EVIDENCE LINK; ","")&amp;IF(AND(H407="Yes",K407=""),"NOTICE SENT, NO COPY SAVED; ","")&amp;IF(AND(H407="Yes",N(I407)=0),"NOTICE SENT, NO DATE; ","")&amp;IF(AND(H407="Yes",J407=""),"NO DELIVERY METHOD; ","")&amp;IF(N(M407)=0,"NO FOLLOW-UP DATE; ","")&amp;IF(OR(AND(N(M407)&gt;0,TODAY()&gt;N(M407)),AND(N(M407)=0,H407="Yes",N(I407)&gt;0,TODAY()-N(I407)&gt;N('Settings'!$B$3))),"FOLLOW-UP OVERDUE; ","")&amp;IF(AND(N(A407)&gt;0,TODAY()-N(A407)&gt;N('Settings'!$B$4)),"OPEN TOO LONG; ","")&amp;IF(O407="","NOBODY HANDLING; ",""),LEN(IF(N(A407)=0,"NO DATE OBSERVED; ","")&amp;IF(B407="","NO UNIT; ","")&amp;IF(AND(B407&lt;&gt;"",COUNTIF('Units'!$A$2:$A$300,B407)=0),"UNIT NOT ON LIST; ","")&amp;IF(G407="","NO EVIDENCE LINK; ","")&amp;IF(AND(H407="Yes",K407=""),"NOTICE SENT, NO COPY SAVED; ","")&amp;IF(AND(H407="Yes",N(I407)=0),"NOTICE SENT, NO DATE; ","")&amp;IF(AND(H407="Yes",J407=""),"NO DELIVERY METHOD; ","")&amp;IF(N(M407)=0,"NO FOLLOW-UP DATE; ","")&amp;IF(OR(AND(N(M407)&gt;0,TODAY()&gt;N(M407)),AND(N(M407)=0,H407="Yes",N(I407)&gt;0,TODAY()-N(I407)&gt;N('Settings'!$B$3))),"FOLLOW-UP OVERDUE; ","")&amp;IF(AND(N(A407)&gt;0,TODAY()-N(A407)&gt;N('Settings'!$B$4)),"OPEN TOO LONG; ","")&amp;IF(O407="","NOBODY HANDLING; ",""))-2)))</f>
        <v/>
      </c>
    </row>
    <row r="408">
      <c r="A408" s="6" t="n"/>
      <c r="I408" s="6" t="n"/>
      <c r="M408" s="6" t="n"/>
      <c r="N408" s="6" t="n"/>
      <c r="P408" s="8">
        <f>IF(OR(NOT(OR(A408&lt;&gt;"",B408&lt;&gt;"",C408&lt;&gt;"",F408&lt;&gt;"")),N(A408)=0),"",IF(N(N408)&gt;0,N(N408),TODAY())-N(A408))</f>
        <v/>
      </c>
      <c r="Q408">
        <f>IF(OR(NOT(OR(A408&lt;&gt;"",B408&lt;&gt;"",C408&lt;&gt;"",F408&lt;&gt;"")),N(N408)&gt;0),"",IF(IF(N(A408)=0,"NO DATE OBSERVED; ","")&amp;IF(B408="","NO UNIT; ","")&amp;IF(AND(B408&lt;&gt;"",COUNTIF('Units'!$A$2:$A$300,B408)=0),"UNIT NOT ON LIST; ","")&amp;IF(G408="","NO EVIDENCE LINK; ","")&amp;IF(AND(H408="Yes",K408=""),"NOTICE SENT, NO COPY SAVED; ","")&amp;IF(AND(H408="Yes",N(I408)=0),"NOTICE SENT, NO DATE; ","")&amp;IF(AND(H408="Yes",J408=""),"NO DELIVERY METHOD; ","")&amp;IF(N(M408)=0,"NO FOLLOW-UP DATE; ","")&amp;IF(OR(AND(N(M408)&gt;0,TODAY()&gt;N(M408)),AND(N(M408)=0,H408="Yes",N(I408)&gt;0,TODAY()-N(I408)&gt;N('Settings'!$B$3))),"FOLLOW-UP OVERDUE; ","")&amp;IF(AND(N(A408)&gt;0,TODAY()-N(A408)&gt;N('Settings'!$B$4)),"OPEN TOO LONG; ","")&amp;IF(O408="","NOBODY HANDLING; ","")="","",LEFT(IF(N(A408)=0,"NO DATE OBSERVED; ","")&amp;IF(B408="","NO UNIT; ","")&amp;IF(AND(B408&lt;&gt;"",COUNTIF('Units'!$A$2:$A$300,B408)=0),"UNIT NOT ON LIST; ","")&amp;IF(G408="","NO EVIDENCE LINK; ","")&amp;IF(AND(H408="Yes",K408=""),"NOTICE SENT, NO COPY SAVED; ","")&amp;IF(AND(H408="Yes",N(I408)=0),"NOTICE SENT, NO DATE; ","")&amp;IF(AND(H408="Yes",J408=""),"NO DELIVERY METHOD; ","")&amp;IF(N(M408)=0,"NO FOLLOW-UP DATE; ","")&amp;IF(OR(AND(N(M408)&gt;0,TODAY()&gt;N(M408)),AND(N(M408)=0,H408="Yes",N(I408)&gt;0,TODAY()-N(I408)&gt;N('Settings'!$B$3))),"FOLLOW-UP OVERDUE; ","")&amp;IF(AND(N(A408)&gt;0,TODAY()-N(A408)&gt;N('Settings'!$B$4)),"OPEN TOO LONG; ","")&amp;IF(O408="","NOBODY HANDLING; ",""),LEN(IF(N(A408)=0,"NO DATE OBSERVED; ","")&amp;IF(B408="","NO UNIT; ","")&amp;IF(AND(B408&lt;&gt;"",COUNTIF('Units'!$A$2:$A$300,B408)=0),"UNIT NOT ON LIST; ","")&amp;IF(G408="","NO EVIDENCE LINK; ","")&amp;IF(AND(H408="Yes",K408=""),"NOTICE SENT, NO COPY SAVED; ","")&amp;IF(AND(H408="Yes",N(I408)=0),"NOTICE SENT, NO DATE; ","")&amp;IF(AND(H408="Yes",J408=""),"NO DELIVERY METHOD; ","")&amp;IF(N(M408)=0,"NO FOLLOW-UP DATE; ","")&amp;IF(OR(AND(N(M408)&gt;0,TODAY()&gt;N(M408)),AND(N(M408)=0,H408="Yes",N(I408)&gt;0,TODAY()-N(I408)&gt;N('Settings'!$B$3))),"FOLLOW-UP OVERDUE; ","")&amp;IF(AND(N(A408)&gt;0,TODAY()-N(A408)&gt;N('Settings'!$B$4)),"OPEN TOO LONG; ","")&amp;IF(O408="","NOBODY HANDLING; ",""))-2)))</f>
        <v/>
      </c>
    </row>
    <row r="409">
      <c r="A409" s="6" t="n"/>
      <c r="I409" s="6" t="n"/>
      <c r="M409" s="6" t="n"/>
      <c r="N409" s="6" t="n"/>
      <c r="P409" s="8">
        <f>IF(OR(NOT(OR(A409&lt;&gt;"",B409&lt;&gt;"",C409&lt;&gt;"",F409&lt;&gt;"")),N(A409)=0),"",IF(N(N409)&gt;0,N(N409),TODAY())-N(A409))</f>
        <v/>
      </c>
      <c r="Q409">
        <f>IF(OR(NOT(OR(A409&lt;&gt;"",B409&lt;&gt;"",C409&lt;&gt;"",F409&lt;&gt;"")),N(N409)&gt;0),"",IF(IF(N(A409)=0,"NO DATE OBSERVED; ","")&amp;IF(B409="","NO UNIT; ","")&amp;IF(AND(B409&lt;&gt;"",COUNTIF('Units'!$A$2:$A$300,B409)=0),"UNIT NOT ON LIST; ","")&amp;IF(G409="","NO EVIDENCE LINK; ","")&amp;IF(AND(H409="Yes",K409=""),"NOTICE SENT, NO COPY SAVED; ","")&amp;IF(AND(H409="Yes",N(I409)=0),"NOTICE SENT, NO DATE; ","")&amp;IF(AND(H409="Yes",J409=""),"NO DELIVERY METHOD; ","")&amp;IF(N(M409)=0,"NO FOLLOW-UP DATE; ","")&amp;IF(OR(AND(N(M409)&gt;0,TODAY()&gt;N(M409)),AND(N(M409)=0,H409="Yes",N(I409)&gt;0,TODAY()-N(I409)&gt;N('Settings'!$B$3))),"FOLLOW-UP OVERDUE; ","")&amp;IF(AND(N(A409)&gt;0,TODAY()-N(A409)&gt;N('Settings'!$B$4)),"OPEN TOO LONG; ","")&amp;IF(O409="","NOBODY HANDLING; ","")="","",LEFT(IF(N(A409)=0,"NO DATE OBSERVED; ","")&amp;IF(B409="","NO UNIT; ","")&amp;IF(AND(B409&lt;&gt;"",COUNTIF('Units'!$A$2:$A$300,B409)=0),"UNIT NOT ON LIST; ","")&amp;IF(G409="","NO EVIDENCE LINK; ","")&amp;IF(AND(H409="Yes",K409=""),"NOTICE SENT, NO COPY SAVED; ","")&amp;IF(AND(H409="Yes",N(I409)=0),"NOTICE SENT, NO DATE; ","")&amp;IF(AND(H409="Yes",J409=""),"NO DELIVERY METHOD; ","")&amp;IF(N(M409)=0,"NO FOLLOW-UP DATE; ","")&amp;IF(OR(AND(N(M409)&gt;0,TODAY()&gt;N(M409)),AND(N(M409)=0,H409="Yes",N(I409)&gt;0,TODAY()-N(I409)&gt;N('Settings'!$B$3))),"FOLLOW-UP OVERDUE; ","")&amp;IF(AND(N(A409)&gt;0,TODAY()-N(A409)&gt;N('Settings'!$B$4)),"OPEN TOO LONG; ","")&amp;IF(O409="","NOBODY HANDLING; ",""),LEN(IF(N(A409)=0,"NO DATE OBSERVED; ","")&amp;IF(B409="","NO UNIT; ","")&amp;IF(AND(B409&lt;&gt;"",COUNTIF('Units'!$A$2:$A$300,B409)=0),"UNIT NOT ON LIST; ","")&amp;IF(G409="","NO EVIDENCE LINK; ","")&amp;IF(AND(H409="Yes",K409=""),"NOTICE SENT, NO COPY SAVED; ","")&amp;IF(AND(H409="Yes",N(I409)=0),"NOTICE SENT, NO DATE; ","")&amp;IF(AND(H409="Yes",J409=""),"NO DELIVERY METHOD; ","")&amp;IF(N(M409)=0,"NO FOLLOW-UP DATE; ","")&amp;IF(OR(AND(N(M409)&gt;0,TODAY()&gt;N(M409)),AND(N(M409)=0,H409="Yes",N(I409)&gt;0,TODAY()-N(I409)&gt;N('Settings'!$B$3))),"FOLLOW-UP OVERDUE; ","")&amp;IF(AND(N(A409)&gt;0,TODAY()-N(A409)&gt;N('Settings'!$B$4)),"OPEN TOO LONG; ","")&amp;IF(O409="","NOBODY HANDLING; ",""))-2)))</f>
        <v/>
      </c>
    </row>
    <row r="410">
      <c r="A410" s="6" t="n"/>
      <c r="I410" s="6" t="n"/>
      <c r="M410" s="6" t="n"/>
      <c r="N410" s="6" t="n"/>
      <c r="P410" s="8">
        <f>IF(OR(NOT(OR(A410&lt;&gt;"",B410&lt;&gt;"",C410&lt;&gt;"",F410&lt;&gt;"")),N(A410)=0),"",IF(N(N410)&gt;0,N(N410),TODAY())-N(A410))</f>
        <v/>
      </c>
      <c r="Q410">
        <f>IF(OR(NOT(OR(A410&lt;&gt;"",B410&lt;&gt;"",C410&lt;&gt;"",F410&lt;&gt;"")),N(N410)&gt;0),"",IF(IF(N(A410)=0,"NO DATE OBSERVED; ","")&amp;IF(B410="","NO UNIT; ","")&amp;IF(AND(B410&lt;&gt;"",COUNTIF('Units'!$A$2:$A$300,B410)=0),"UNIT NOT ON LIST; ","")&amp;IF(G410="","NO EVIDENCE LINK; ","")&amp;IF(AND(H410="Yes",K410=""),"NOTICE SENT, NO COPY SAVED; ","")&amp;IF(AND(H410="Yes",N(I410)=0),"NOTICE SENT, NO DATE; ","")&amp;IF(AND(H410="Yes",J410=""),"NO DELIVERY METHOD; ","")&amp;IF(N(M410)=0,"NO FOLLOW-UP DATE; ","")&amp;IF(OR(AND(N(M410)&gt;0,TODAY()&gt;N(M410)),AND(N(M410)=0,H410="Yes",N(I410)&gt;0,TODAY()-N(I410)&gt;N('Settings'!$B$3))),"FOLLOW-UP OVERDUE; ","")&amp;IF(AND(N(A410)&gt;0,TODAY()-N(A410)&gt;N('Settings'!$B$4)),"OPEN TOO LONG; ","")&amp;IF(O410="","NOBODY HANDLING; ","")="","",LEFT(IF(N(A410)=0,"NO DATE OBSERVED; ","")&amp;IF(B410="","NO UNIT; ","")&amp;IF(AND(B410&lt;&gt;"",COUNTIF('Units'!$A$2:$A$300,B410)=0),"UNIT NOT ON LIST; ","")&amp;IF(G410="","NO EVIDENCE LINK; ","")&amp;IF(AND(H410="Yes",K410=""),"NOTICE SENT, NO COPY SAVED; ","")&amp;IF(AND(H410="Yes",N(I410)=0),"NOTICE SENT, NO DATE; ","")&amp;IF(AND(H410="Yes",J410=""),"NO DELIVERY METHOD; ","")&amp;IF(N(M410)=0,"NO FOLLOW-UP DATE; ","")&amp;IF(OR(AND(N(M410)&gt;0,TODAY()&gt;N(M410)),AND(N(M410)=0,H410="Yes",N(I410)&gt;0,TODAY()-N(I410)&gt;N('Settings'!$B$3))),"FOLLOW-UP OVERDUE; ","")&amp;IF(AND(N(A410)&gt;0,TODAY()-N(A410)&gt;N('Settings'!$B$4)),"OPEN TOO LONG; ","")&amp;IF(O410="","NOBODY HANDLING; ",""),LEN(IF(N(A410)=0,"NO DATE OBSERVED; ","")&amp;IF(B410="","NO UNIT; ","")&amp;IF(AND(B410&lt;&gt;"",COUNTIF('Units'!$A$2:$A$300,B410)=0),"UNIT NOT ON LIST; ","")&amp;IF(G410="","NO EVIDENCE LINK; ","")&amp;IF(AND(H410="Yes",K410=""),"NOTICE SENT, NO COPY SAVED; ","")&amp;IF(AND(H410="Yes",N(I410)=0),"NOTICE SENT, NO DATE; ","")&amp;IF(AND(H410="Yes",J410=""),"NO DELIVERY METHOD; ","")&amp;IF(N(M410)=0,"NO FOLLOW-UP DATE; ","")&amp;IF(OR(AND(N(M410)&gt;0,TODAY()&gt;N(M410)),AND(N(M410)=0,H410="Yes",N(I410)&gt;0,TODAY()-N(I410)&gt;N('Settings'!$B$3))),"FOLLOW-UP OVERDUE; ","")&amp;IF(AND(N(A410)&gt;0,TODAY()-N(A410)&gt;N('Settings'!$B$4)),"OPEN TOO LONG; ","")&amp;IF(O410="","NOBODY HANDLING; ",""))-2)))</f>
        <v/>
      </c>
    </row>
    <row r="411">
      <c r="A411" s="6" t="n"/>
      <c r="I411" s="6" t="n"/>
      <c r="M411" s="6" t="n"/>
      <c r="N411" s="6" t="n"/>
      <c r="P411" s="8">
        <f>IF(OR(NOT(OR(A411&lt;&gt;"",B411&lt;&gt;"",C411&lt;&gt;"",F411&lt;&gt;"")),N(A411)=0),"",IF(N(N411)&gt;0,N(N411),TODAY())-N(A411))</f>
        <v/>
      </c>
      <c r="Q411">
        <f>IF(OR(NOT(OR(A411&lt;&gt;"",B411&lt;&gt;"",C411&lt;&gt;"",F411&lt;&gt;"")),N(N411)&gt;0),"",IF(IF(N(A411)=0,"NO DATE OBSERVED; ","")&amp;IF(B411="","NO UNIT; ","")&amp;IF(AND(B411&lt;&gt;"",COUNTIF('Units'!$A$2:$A$300,B411)=0),"UNIT NOT ON LIST; ","")&amp;IF(G411="","NO EVIDENCE LINK; ","")&amp;IF(AND(H411="Yes",K411=""),"NOTICE SENT, NO COPY SAVED; ","")&amp;IF(AND(H411="Yes",N(I411)=0),"NOTICE SENT, NO DATE; ","")&amp;IF(AND(H411="Yes",J411=""),"NO DELIVERY METHOD; ","")&amp;IF(N(M411)=0,"NO FOLLOW-UP DATE; ","")&amp;IF(OR(AND(N(M411)&gt;0,TODAY()&gt;N(M411)),AND(N(M411)=0,H411="Yes",N(I411)&gt;0,TODAY()-N(I411)&gt;N('Settings'!$B$3))),"FOLLOW-UP OVERDUE; ","")&amp;IF(AND(N(A411)&gt;0,TODAY()-N(A411)&gt;N('Settings'!$B$4)),"OPEN TOO LONG; ","")&amp;IF(O411="","NOBODY HANDLING; ","")="","",LEFT(IF(N(A411)=0,"NO DATE OBSERVED; ","")&amp;IF(B411="","NO UNIT; ","")&amp;IF(AND(B411&lt;&gt;"",COUNTIF('Units'!$A$2:$A$300,B411)=0),"UNIT NOT ON LIST; ","")&amp;IF(G411="","NO EVIDENCE LINK; ","")&amp;IF(AND(H411="Yes",K411=""),"NOTICE SENT, NO COPY SAVED; ","")&amp;IF(AND(H411="Yes",N(I411)=0),"NOTICE SENT, NO DATE; ","")&amp;IF(AND(H411="Yes",J411=""),"NO DELIVERY METHOD; ","")&amp;IF(N(M411)=0,"NO FOLLOW-UP DATE; ","")&amp;IF(OR(AND(N(M411)&gt;0,TODAY()&gt;N(M411)),AND(N(M411)=0,H411="Yes",N(I411)&gt;0,TODAY()-N(I411)&gt;N('Settings'!$B$3))),"FOLLOW-UP OVERDUE; ","")&amp;IF(AND(N(A411)&gt;0,TODAY()-N(A411)&gt;N('Settings'!$B$4)),"OPEN TOO LONG; ","")&amp;IF(O411="","NOBODY HANDLING; ",""),LEN(IF(N(A411)=0,"NO DATE OBSERVED; ","")&amp;IF(B411="","NO UNIT; ","")&amp;IF(AND(B411&lt;&gt;"",COUNTIF('Units'!$A$2:$A$300,B411)=0),"UNIT NOT ON LIST; ","")&amp;IF(G411="","NO EVIDENCE LINK; ","")&amp;IF(AND(H411="Yes",K411=""),"NOTICE SENT, NO COPY SAVED; ","")&amp;IF(AND(H411="Yes",N(I411)=0),"NOTICE SENT, NO DATE; ","")&amp;IF(AND(H411="Yes",J411=""),"NO DELIVERY METHOD; ","")&amp;IF(N(M411)=0,"NO FOLLOW-UP DATE; ","")&amp;IF(OR(AND(N(M411)&gt;0,TODAY()&gt;N(M411)),AND(N(M411)=0,H411="Yes",N(I411)&gt;0,TODAY()-N(I411)&gt;N('Settings'!$B$3))),"FOLLOW-UP OVERDUE; ","")&amp;IF(AND(N(A411)&gt;0,TODAY()-N(A411)&gt;N('Settings'!$B$4)),"OPEN TOO LONG; ","")&amp;IF(O411="","NOBODY HANDLING; ",""))-2)))</f>
        <v/>
      </c>
    </row>
    <row r="412">
      <c r="A412" s="6" t="n"/>
      <c r="I412" s="6" t="n"/>
      <c r="M412" s="6" t="n"/>
      <c r="N412" s="6" t="n"/>
      <c r="P412" s="8">
        <f>IF(OR(NOT(OR(A412&lt;&gt;"",B412&lt;&gt;"",C412&lt;&gt;"",F412&lt;&gt;"")),N(A412)=0),"",IF(N(N412)&gt;0,N(N412),TODAY())-N(A412))</f>
        <v/>
      </c>
      <c r="Q412">
        <f>IF(OR(NOT(OR(A412&lt;&gt;"",B412&lt;&gt;"",C412&lt;&gt;"",F412&lt;&gt;"")),N(N412)&gt;0),"",IF(IF(N(A412)=0,"NO DATE OBSERVED; ","")&amp;IF(B412="","NO UNIT; ","")&amp;IF(AND(B412&lt;&gt;"",COUNTIF('Units'!$A$2:$A$300,B412)=0),"UNIT NOT ON LIST; ","")&amp;IF(G412="","NO EVIDENCE LINK; ","")&amp;IF(AND(H412="Yes",K412=""),"NOTICE SENT, NO COPY SAVED; ","")&amp;IF(AND(H412="Yes",N(I412)=0),"NOTICE SENT, NO DATE; ","")&amp;IF(AND(H412="Yes",J412=""),"NO DELIVERY METHOD; ","")&amp;IF(N(M412)=0,"NO FOLLOW-UP DATE; ","")&amp;IF(OR(AND(N(M412)&gt;0,TODAY()&gt;N(M412)),AND(N(M412)=0,H412="Yes",N(I412)&gt;0,TODAY()-N(I412)&gt;N('Settings'!$B$3))),"FOLLOW-UP OVERDUE; ","")&amp;IF(AND(N(A412)&gt;0,TODAY()-N(A412)&gt;N('Settings'!$B$4)),"OPEN TOO LONG; ","")&amp;IF(O412="","NOBODY HANDLING; ","")="","",LEFT(IF(N(A412)=0,"NO DATE OBSERVED; ","")&amp;IF(B412="","NO UNIT; ","")&amp;IF(AND(B412&lt;&gt;"",COUNTIF('Units'!$A$2:$A$300,B412)=0),"UNIT NOT ON LIST; ","")&amp;IF(G412="","NO EVIDENCE LINK; ","")&amp;IF(AND(H412="Yes",K412=""),"NOTICE SENT, NO COPY SAVED; ","")&amp;IF(AND(H412="Yes",N(I412)=0),"NOTICE SENT, NO DATE; ","")&amp;IF(AND(H412="Yes",J412=""),"NO DELIVERY METHOD; ","")&amp;IF(N(M412)=0,"NO FOLLOW-UP DATE; ","")&amp;IF(OR(AND(N(M412)&gt;0,TODAY()&gt;N(M412)),AND(N(M412)=0,H412="Yes",N(I412)&gt;0,TODAY()-N(I412)&gt;N('Settings'!$B$3))),"FOLLOW-UP OVERDUE; ","")&amp;IF(AND(N(A412)&gt;0,TODAY()-N(A412)&gt;N('Settings'!$B$4)),"OPEN TOO LONG; ","")&amp;IF(O412="","NOBODY HANDLING; ",""),LEN(IF(N(A412)=0,"NO DATE OBSERVED; ","")&amp;IF(B412="","NO UNIT; ","")&amp;IF(AND(B412&lt;&gt;"",COUNTIF('Units'!$A$2:$A$300,B412)=0),"UNIT NOT ON LIST; ","")&amp;IF(G412="","NO EVIDENCE LINK; ","")&amp;IF(AND(H412="Yes",K412=""),"NOTICE SENT, NO COPY SAVED; ","")&amp;IF(AND(H412="Yes",N(I412)=0),"NOTICE SENT, NO DATE; ","")&amp;IF(AND(H412="Yes",J412=""),"NO DELIVERY METHOD; ","")&amp;IF(N(M412)=0,"NO FOLLOW-UP DATE; ","")&amp;IF(OR(AND(N(M412)&gt;0,TODAY()&gt;N(M412)),AND(N(M412)=0,H412="Yes",N(I412)&gt;0,TODAY()-N(I412)&gt;N('Settings'!$B$3))),"FOLLOW-UP OVERDUE; ","")&amp;IF(AND(N(A412)&gt;0,TODAY()-N(A412)&gt;N('Settings'!$B$4)),"OPEN TOO LONG; ","")&amp;IF(O412="","NOBODY HANDLING; ",""))-2)))</f>
        <v/>
      </c>
    </row>
    <row r="413">
      <c r="A413" s="6" t="n"/>
      <c r="I413" s="6" t="n"/>
      <c r="M413" s="6" t="n"/>
      <c r="N413" s="6" t="n"/>
      <c r="P413" s="8">
        <f>IF(OR(NOT(OR(A413&lt;&gt;"",B413&lt;&gt;"",C413&lt;&gt;"",F413&lt;&gt;"")),N(A413)=0),"",IF(N(N413)&gt;0,N(N413),TODAY())-N(A413))</f>
        <v/>
      </c>
      <c r="Q413">
        <f>IF(OR(NOT(OR(A413&lt;&gt;"",B413&lt;&gt;"",C413&lt;&gt;"",F413&lt;&gt;"")),N(N413)&gt;0),"",IF(IF(N(A413)=0,"NO DATE OBSERVED; ","")&amp;IF(B413="","NO UNIT; ","")&amp;IF(AND(B413&lt;&gt;"",COUNTIF('Units'!$A$2:$A$300,B413)=0),"UNIT NOT ON LIST; ","")&amp;IF(G413="","NO EVIDENCE LINK; ","")&amp;IF(AND(H413="Yes",K413=""),"NOTICE SENT, NO COPY SAVED; ","")&amp;IF(AND(H413="Yes",N(I413)=0),"NOTICE SENT, NO DATE; ","")&amp;IF(AND(H413="Yes",J413=""),"NO DELIVERY METHOD; ","")&amp;IF(N(M413)=0,"NO FOLLOW-UP DATE; ","")&amp;IF(OR(AND(N(M413)&gt;0,TODAY()&gt;N(M413)),AND(N(M413)=0,H413="Yes",N(I413)&gt;0,TODAY()-N(I413)&gt;N('Settings'!$B$3))),"FOLLOW-UP OVERDUE; ","")&amp;IF(AND(N(A413)&gt;0,TODAY()-N(A413)&gt;N('Settings'!$B$4)),"OPEN TOO LONG; ","")&amp;IF(O413="","NOBODY HANDLING; ","")="","",LEFT(IF(N(A413)=0,"NO DATE OBSERVED; ","")&amp;IF(B413="","NO UNIT; ","")&amp;IF(AND(B413&lt;&gt;"",COUNTIF('Units'!$A$2:$A$300,B413)=0),"UNIT NOT ON LIST; ","")&amp;IF(G413="","NO EVIDENCE LINK; ","")&amp;IF(AND(H413="Yes",K413=""),"NOTICE SENT, NO COPY SAVED; ","")&amp;IF(AND(H413="Yes",N(I413)=0),"NOTICE SENT, NO DATE; ","")&amp;IF(AND(H413="Yes",J413=""),"NO DELIVERY METHOD; ","")&amp;IF(N(M413)=0,"NO FOLLOW-UP DATE; ","")&amp;IF(OR(AND(N(M413)&gt;0,TODAY()&gt;N(M413)),AND(N(M413)=0,H413="Yes",N(I413)&gt;0,TODAY()-N(I413)&gt;N('Settings'!$B$3))),"FOLLOW-UP OVERDUE; ","")&amp;IF(AND(N(A413)&gt;0,TODAY()-N(A413)&gt;N('Settings'!$B$4)),"OPEN TOO LONG; ","")&amp;IF(O413="","NOBODY HANDLING; ",""),LEN(IF(N(A413)=0,"NO DATE OBSERVED; ","")&amp;IF(B413="","NO UNIT; ","")&amp;IF(AND(B413&lt;&gt;"",COUNTIF('Units'!$A$2:$A$300,B413)=0),"UNIT NOT ON LIST; ","")&amp;IF(G413="","NO EVIDENCE LINK; ","")&amp;IF(AND(H413="Yes",K413=""),"NOTICE SENT, NO COPY SAVED; ","")&amp;IF(AND(H413="Yes",N(I413)=0),"NOTICE SENT, NO DATE; ","")&amp;IF(AND(H413="Yes",J413=""),"NO DELIVERY METHOD; ","")&amp;IF(N(M413)=0,"NO FOLLOW-UP DATE; ","")&amp;IF(OR(AND(N(M413)&gt;0,TODAY()&gt;N(M413)),AND(N(M413)=0,H413="Yes",N(I413)&gt;0,TODAY()-N(I413)&gt;N('Settings'!$B$3))),"FOLLOW-UP OVERDUE; ","")&amp;IF(AND(N(A413)&gt;0,TODAY()-N(A413)&gt;N('Settings'!$B$4)),"OPEN TOO LONG; ","")&amp;IF(O413="","NOBODY HANDLING; ",""))-2)))</f>
        <v/>
      </c>
    </row>
    <row r="414">
      <c r="A414" s="6" t="n"/>
      <c r="I414" s="6" t="n"/>
      <c r="M414" s="6" t="n"/>
      <c r="N414" s="6" t="n"/>
      <c r="P414" s="8">
        <f>IF(OR(NOT(OR(A414&lt;&gt;"",B414&lt;&gt;"",C414&lt;&gt;"",F414&lt;&gt;"")),N(A414)=0),"",IF(N(N414)&gt;0,N(N414),TODAY())-N(A414))</f>
        <v/>
      </c>
      <c r="Q414">
        <f>IF(OR(NOT(OR(A414&lt;&gt;"",B414&lt;&gt;"",C414&lt;&gt;"",F414&lt;&gt;"")),N(N414)&gt;0),"",IF(IF(N(A414)=0,"NO DATE OBSERVED; ","")&amp;IF(B414="","NO UNIT; ","")&amp;IF(AND(B414&lt;&gt;"",COUNTIF('Units'!$A$2:$A$300,B414)=0),"UNIT NOT ON LIST; ","")&amp;IF(G414="","NO EVIDENCE LINK; ","")&amp;IF(AND(H414="Yes",K414=""),"NOTICE SENT, NO COPY SAVED; ","")&amp;IF(AND(H414="Yes",N(I414)=0),"NOTICE SENT, NO DATE; ","")&amp;IF(AND(H414="Yes",J414=""),"NO DELIVERY METHOD; ","")&amp;IF(N(M414)=0,"NO FOLLOW-UP DATE; ","")&amp;IF(OR(AND(N(M414)&gt;0,TODAY()&gt;N(M414)),AND(N(M414)=0,H414="Yes",N(I414)&gt;0,TODAY()-N(I414)&gt;N('Settings'!$B$3))),"FOLLOW-UP OVERDUE; ","")&amp;IF(AND(N(A414)&gt;0,TODAY()-N(A414)&gt;N('Settings'!$B$4)),"OPEN TOO LONG; ","")&amp;IF(O414="","NOBODY HANDLING; ","")="","",LEFT(IF(N(A414)=0,"NO DATE OBSERVED; ","")&amp;IF(B414="","NO UNIT; ","")&amp;IF(AND(B414&lt;&gt;"",COUNTIF('Units'!$A$2:$A$300,B414)=0),"UNIT NOT ON LIST; ","")&amp;IF(G414="","NO EVIDENCE LINK; ","")&amp;IF(AND(H414="Yes",K414=""),"NOTICE SENT, NO COPY SAVED; ","")&amp;IF(AND(H414="Yes",N(I414)=0),"NOTICE SENT, NO DATE; ","")&amp;IF(AND(H414="Yes",J414=""),"NO DELIVERY METHOD; ","")&amp;IF(N(M414)=0,"NO FOLLOW-UP DATE; ","")&amp;IF(OR(AND(N(M414)&gt;0,TODAY()&gt;N(M414)),AND(N(M414)=0,H414="Yes",N(I414)&gt;0,TODAY()-N(I414)&gt;N('Settings'!$B$3))),"FOLLOW-UP OVERDUE; ","")&amp;IF(AND(N(A414)&gt;0,TODAY()-N(A414)&gt;N('Settings'!$B$4)),"OPEN TOO LONG; ","")&amp;IF(O414="","NOBODY HANDLING; ",""),LEN(IF(N(A414)=0,"NO DATE OBSERVED; ","")&amp;IF(B414="","NO UNIT; ","")&amp;IF(AND(B414&lt;&gt;"",COUNTIF('Units'!$A$2:$A$300,B414)=0),"UNIT NOT ON LIST; ","")&amp;IF(G414="","NO EVIDENCE LINK; ","")&amp;IF(AND(H414="Yes",K414=""),"NOTICE SENT, NO COPY SAVED; ","")&amp;IF(AND(H414="Yes",N(I414)=0),"NOTICE SENT, NO DATE; ","")&amp;IF(AND(H414="Yes",J414=""),"NO DELIVERY METHOD; ","")&amp;IF(N(M414)=0,"NO FOLLOW-UP DATE; ","")&amp;IF(OR(AND(N(M414)&gt;0,TODAY()&gt;N(M414)),AND(N(M414)=0,H414="Yes",N(I414)&gt;0,TODAY()-N(I414)&gt;N('Settings'!$B$3))),"FOLLOW-UP OVERDUE; ","")&amp;IF(AND(N(A414)&gt;0,TODAY()-N(A414)&gt;N('Settings'!$B$4)),"OPEN TOO LONG; ","")&amp;IF(O414="","NOBODY HANDLING; ",""))-2)))</f>
        <v/>
      </c>
    </row>
    <row r="415">
      <c r="A415" s="6" t="n"/>
      <c r="I415" s="6" t="n"/>
      <c r="M415" s="6" t="n"/>
      <c r="N415" s="6" t="n"/>
      <c r="P415" s="8">
        <f>IF(OR(NOT(OR(A415&lt;&gt;"",B415&lt;&gt;"",C415&lt;&gt;"",F415&lt;&gt;"")),N(A415)=0),"",IF(N(N415)&gt;0,N(N415),TODAY())-N(A415))</f>
        <v/>
      </c>
      <c r="Q415">
        <f>IF(OR(NOT(OR(A415&lt;&gt;"",B415&lt;&gt;"",C415&lt;&gt;"",F415&lt;&gt;"")),N(N415)&gt;0),"",IF(IF(N(A415)=0,"NO DATE OBSERVED; ","")&amp;IF(B415="","NO UNIT; ","")&amp;IF(AND(B415&lt;&gt;"",COUNTIF('Units'!$A$2:$A$300,B415)=0),"UNIT NOT ON LIST; ","")&amp;IF(G415="","NO EVIDENCE LINK; ","")&amp;IF(AND(H415="Yes",K415=""),"NOTICE SENT, NO COPY SAVED; ","")&amp;IF(AND(H415="Yes",N(I415)=0),"NOTICE SENT, NO DATE; ","")&amp;IF(AND(H415="Yes",J415=""),"NO DELIVERY METHOD; ","")&amp;IF(N(M415)=0,"NO FOLLOW-UP DATE; ","")&amp;IF(OR(AND(N(M415)&gt;0,TODAY()&gt;N(M415)),AND(N(M415)=0,H415="Yes",N(I415)&gt;0,TODAY()-N(I415)&gt;N('Settings'!$B$3))),"FOLLOW-UP OVERDUE; ","")&amp;IF(AND(N(A415)&gt;0,TODAY()-N(A415)&gt;N('Settings'!$B$4)),"OPEN TOO LONG; ","")&amp;IF(O415="","NOBODY HANDLING; ","")="","",LEFT(IF(N(A415)=0,"NO DATE OBSERVED; ","")&amp;IF(B415="","NO UNIT; ","")&amp;IF(AND(B415&lt;&gt;"",COUNTIF('Units'!$A$2:$A$300,B415)=0),"UNIT NOT ON LIST; ","")&amp;IF(G415="","NO EVIDENCE LINK; ","")&amp;IF(AND(H415="Yes",K415=""),"NOTICE SENT, NO COPY SAVED; ","")&amp;IF(AND(H415="Yes",N(I415)=0),"NOTICE SENT, NO DATE; ","")&amp;IF(AND(H415="Yes",J415=""),"NO DELIVERY METHOD; ","")&amp;IF(N(M415)=0,"NO FOLLOW-UP DATE; ","")&amp;IF(OR(AND(N(M415)&gt;0,TODAY()&gt;N(M415)),AND(N(M415)=0,H415="Yes",N(I415)&gt;0,TODAY()-N(I415)&gt;N('Settings'!$B$3))),"FOLLOW-UP OVERDUE; ","")&amp;IF(AND(N(A415)&gt;0,TODAY()-N(A415)&gt;N('Settings'!$B$4)),"OPEN TOO LONG; ","")&amp;IF(O415="","NOBODY HANDLING; ",""),LEN(IF(N(A415)=0,"NO DATE OBSERVED; ","")&amp;IF(B415="","NO UNIT; ","")&amp;IF(AND(B415&lt;&gt;"",COUNTIF('Units'!$A$2:$A$300,B415)=0),"UNIT NOT ON LIST; ","")&amp;IF(G415="","NO EVIDENCE LINK; ","")&amp;IF(AND(H415="Yes",K415=""),"NOTICE SENT, NO COPY SAVED; ","")&amp;IF(AND(H415="Yes",N(I415)=0),"NOTICE SENT, NO DATE; ","")&amp;IF(AND(H415="Yes",J415=""),"NO DELIVERY METHOD; ","")&amp;IF(N(M415)=0,"NO FOLLOW-UP DATE; ","")&amp;IF(OR(AND(N(M415)&gt;0,TODAY()&gt;N(M415)),AND(N(M415)=0,H415="Yes",N(I415)&gt;0,TODAY()-N(I415)&gt;N('Settings'!$B$3))),"FOLLOW-UP OVERDUE; ","")&amp;IF(AND(N(A415)&gt;0,TODAY()-N(A415)&gt;N('Settings'!$B$4)),"OPEN TOO LONG; ","")&amp;IF(O415="","NOBODY HANDLING; ",""))-2)))</f>
        <v/>
      </c>
    </row>
    <row r="416">
      <c r="A416" s="6" t="n"/>
      <c r="I416" s="6" t="n"/>
      <c r="M416" s="6" t="n"/>
      <c r="N416" s="6" t="n"/>
      <c r="P416" s="8">
        <f>IF(OR(NOT(OR(A416&lt;&gt;"",B416&lt;&gt;"",C416&lt;&gt;"",F416&lt;&gt;"")),N(A416)=0),"",IF(N(N416)&gt;0,N(N416),TODAY())-N(A416))</f>
        <v/>
      </c>
      <c r="Q416">
        <f>IF(OR(NOT(OR(A416&lt;&gt;"",B416&lt;&gt;"",C416&lt;&gt;"",F416&lt;&gt;"")),N(N416)&gt;0),"",IF(IF(N(A416)=0,"NO DATE OBSERVED; ","")&amp;IF(B416="","NO UNIT; ","")&amp;IF(AND(B416&lt;&gt;"",COUNTIF('Units'!$A$2:$A$300,B416)=0),"UNIT NOT ON LIST; ","")&amp;IF(G416="","NO EVIDENCE LINK; ","")&amp;IF(AND(H416="Yes",K416=""),"NOTICE SENT, NO COPY SAVED; ","")&amp;IF(AND(H416="Yes",N(I416)=0),"NOTICE SENT, NO DATE; ","")&amp;IF(AND(H416="Yes",J416=""),"NO DELIVERY METHOD; ","")&amp;IF(N(M416)=0,"NO FOLLOW-UP DATE; ","")&amp;IF(OR(AND(N(M416)&gt;0,TODAY()&gt;N(M416)),AND(N(M416)=0,H416="Yes",N(I416)&gt;0,TODAY()-N(I416)&gt;N('Settings'!$B$3))),"FOLLOW-UP OVERDUE; ","")&amp;IF(AND(N(A416)&gt;0,TODAY()-N(A416)&gt;N('Settings'!$B$4)),"OPEN TOO LONG; ","")&amp;IF(O416="","NOBODY HANDLING; ","")="","",LEFT(IF(N(A416)=0,"NO DATE OBSERVED; ","")&amp;IF(B416="","NO UNIT; ","")&amp;IF(AND(B416&lt;&gt;"",COUNTIF('Units'!$A$2:$A$300,B416)=0),"UNIT NOT ON LIST; ","")&amp;IF(G416="","NO EVIDENCE LINK; ","")&amp;IF(AND(H416="Yes",K416=""),"NOTICE SENT, NO COPY SAVED; ","")&amp;IF(AND(H416="Yes",N(I416)=0),"NOTICE SENT, NO DATE; ","")&amp;IF(AND(H416="Yes",J416=""),"NO DELIVERY METHOD; ","")&amp;IF(N(M416)=0,"NO FOLLOW-UP DATE; ","")&amp;IF(OR(AND(N(M416)&gt;0,TODAY()&gt;N(M416)),AND(N(M416)=0,H416="Yes",N(I416)&gt;0,TODAY()-N(I416)&gt;N('Settings'!$B$3))),"FOLLOW-UP OVERDUE; ","")&amp;IF(AND(N(A416)&gt;0,TODAY()-N(A416)&gt;N('Settings'!$B$4)),"OPEN TOO LONG; ","")&amp;IF(O416="","NOBODY HANDLING; ",""),LEN(IF(N(A416)=0,"NO DATE OBSERVED; ","")&amp;IF(B416="","NO UNIT; ","")&amp;IF(AND(B416&lt;&gt;"",COUNTIF('Units'!$A$2:$A$300,B416)=0),"UNIT NOT ON LIST; ","")&amp;IF(G416="","NO EVIDENCE LINK; ","")&amp;IF(AND(H416="Yes",K416=""),"NOTICE SENT, NO COPY SAVED; ","")&amp;IF(AND(H416="Yes",N(I416)=0),"NOTICE SENT, NO DATE; ","")&amp;IF(AND(H416="Yes",J416=""),"NO DELIVERY METHOD; ","")&amp;IF(N(M416)=0,"NO FOLLOW-UP DATE; ","")&amp;IF(OR(AND(N(M416)&gt;0,TODAY()&gt;N(M416)),AND(N(M416)=0,H416="Yes",N(I416)&gt;0,TODAY()-N(I416)&gt;N('Settings'!$B$3))),"FOLLOW-UP OVERDUE; ","")&amp;IF(AND(N(A416)&gt;0,TODAY()-N(A416)&gt;N('Settings'!$B$4)),"OPEN TOO LONG; ","")&amp;IF(O416="","NOBODY HANDLING; ",""))-2)))</f>
        <v/>
      </c>
    </row>
    <row r="417">
      <c r="A417" s="6" t="n"/>
      <c r="I417" s="6" t="n"/>
      <c r="M417" s="6" t="n"/>
      <c r="N417" s="6" t="n"/>
      <c r="P417" s="8">
        <f>IF(OR(NOT(OR(A417&lt;&gt;"",B417&lt;&gt;"",C417&lt;&gt;"",F417&lt;&gt;"")),N(A417)=0),"",IF(N(N417)&gt;0,N(N417),TODAY())-N(A417))</f>
        <v/>
      </c>
      <c r="Q417">
        <f>IF(OR(NOT(OR(A417&lt;&gt;"",B417&lt;&gt;"",C417&lt;&gt;"",F417&lt;&gt;"")),N(N417)&gt;0),"",IF(IF(N(A417)=0,"NO DATE OBSERVED; ","")&amp;IF(B417="","NO UNIT; ","")&amp;IF(AND(B417&lt;&gt;"",COUNTIF('Units'!$A$2:$A$300,B417)=0),"UNIT NOT ON LIST; ","")&amp;IF(G417="","NO EVIDENCE LINK; ","")&amp;IF(AND(H417="Yes",K417=""),"NOTICE SENT, NO COPY SAVED; ","")&amp;IF(AND(H417="Yes",N(I417)=0),"NOTICE SENT, NO DATE; ","")&amp;IF(AND(H417="Yes",J417=""),"NO DELIVERY METHOD; ","")&amp;IF(N(M417)=0,"NO FOLLOW-UP DATE; ","")&amp;IF(OR(AND(N(M417)&gt;0,TODAY()&gt;N(M417)),AND(N(M417)=0,H417="Yes",N(I417)&gt;0,TODAY()-N(I417)&gt;N('Settings'!$B$3))),"FOLLOW-UP OVERDUE; ","")&amp;IF(AND(N(A417)&gt;0,TODAY()-N(A417)&gt;N('Settings'!$B$4)),"OPEN TOO LONG; ","")&amp;IF(O417="","NOBODY HANDLING; ","")="","",LEFT(IF(N(A417)=0,"NO DATE OBSERVED; ","")&amp;IF(B417="","NO UNIT; ","")&amp;IF(AND(B417&lt;&gt;"",COUNTIF('Units'!$A$2:$A$300,B417)=0),"UNIT NOT ON LIST; ","")&amp;IF(G417="","NO EVIDENCE LINK; ","")&amp;IF(AND(H417="Yes",K417=""),"NOTICE SENT, NO COPY SAVED; ","")&amp;IF(AND(H417="Yes",N(I417)=0),"NOTICE SENT, NO DATE; ","")&amp;IF(AND(H417="Yes",J417=""),"NO DELIVERY METHOD; ","")&amp;IF(N(M417)=0,"NO FOLLOW-UP DATE; ","")&amp;IF(OR(AND(N(M417)&gt;0,TODAY()&gt;N(M417)),AND(N(M417)=0,H417="Yes",N(I417)&gt;0,TODAY()-N(I417)&gt;N('Settings'!$B$3))),"FOLLOW-UP OVERDUE; ","")&amp;IF(AND(N(A417)&gt;0,TODAY()-N(A417)&gt;N('Settings'!$B$4)),"OPEN TOO LONG; ","")&amp;IF(O417="","NOBODY HANDLING; ",""),LEN(IF(N(A417)=0,"NO DATE OBSERVED; ","")&amp;IF(B417="","NO UNIT; ","")&amp;IF(AND(B417&lt;&gt;"",COUNTIF('Units'!$A$2:$A$300,B417)=0),"UNIT NOT ON LIST; ","")&amp;IF(G417="","NO EVIDENCE LINK; ","")&amp;IF(AND(H417="Yes",K417=""),"NOTICE SENT, NO COPY SAVED; ","")&amp;IF(AND(H417="Yes",N(I417)=0),"NOTICE SENT, NO DATE; ","")&amp;IF(AND(H417="Yes",J417=""),"NO DELIVERY METHOD; ","")&amp;IF(N(M417)=0,"NO FOLLOW-UP DATE; ","")&amp;IF(OR(AND(N(M417)&gt;0,TODAY()&gt;N(M417)),AND(N(M417)=0,H417="Yes",N(I417)&gt;0,TODAY()-N(I417)&gt;N('Settings'!$B$3))),"FOLLOW-UP OVERDUE; ","")&amp;IF(AND(N(A417)&gt;0,TODAY()-N(A417)&gt;N('Settings'!$B$4)),"OPEN TOO LONG; ","")&amp;IF(O417="","NOBODY HANDLING; ",""))-2)))</f>
        <v/>
      </c>
    </row>
    <row r="418">
      <c r="A418" s="6" t="n"/>
      <c r="I418" s="6" t="n"/>
      <c r="M418" s="6" t="n"/>
      <c r="N418" s="6" t="n"/>
      <c r="P418" s="8">
        <f>IF(OR(NOT(OR(A418&lt;&gt;"",B418&lt;&gt;"",C418&lt;&gt;"",F418&lt;&gt;"")),N(A418)=0),"",IF(N(N418)&gt;0,N(N418),TODAY())-N(A418))</f>
        <v/>
      </c>
      <c r="Q418">
        <f>IF(OR(NOT(OR(A418&lt;&gt;"",B418&lt;&gt;"",C418&lt;&gt;"",F418&lt;&gt;"")),N(N418)&gt;0),"",IF(IF(N(A418)=0,"NO DATE OBSERVED; ","")&amp;IF(B418="","NO UNIT; ","")&amp;IF(AND(B418&lt;&gt;"",COUNTIF('Units'!$A$2:$A$300,B418)=0),"UNIT NOT ON LIST; ","")&amp;IF(G418="","NO EVIDENCE LINK; ","")&amp;IF(AND(H418="Yes",K418=""),"NOTICE SENT, NO COPY SAVED; ","")&amp;IF(AND(H418="Yes",N(I418)=0),"NOTICE SENT, NO DATE; ","")&amp;IF(AND(H418="Yes",J418=""),"NO DELIVERY METHOD; ","")&amp;IF(N(M418)=0,"NO FOLLOW-UP DATE; ","")&amp;IF(OR(AND(N(M418)&gt;0,TODAY()&gt;N(M418)),AND(N(M418)=0,H418="Yes",N(I418)&gt;0,TODAY()-N(I418)&gt;N('Settings'!$B$3))),"FOLLOW-UP OVERDUE; ","")&amp;IF(AND(N(A418)&gt;0,TODAY()-N(A418)&gt;N('Settings'!$B$4)),"OPEN TOO LONG; ","")&amp;IF(O418="","NOBODY HANDLING; ","")="","",LEFT(IF(N(A418)=0,"NO DATE OBSERVED; ","")&amp;IF(B418="","NO UNIT; ","")&amp;IF(AND(B418&lt;&gt;"",COUNTIF('Units'!$A$2:$A$300,B418)=0),"UNIT NOT ON LIST; ","")&amp;IF(G418="","NO EVIDENCE LINK; ","")&amp;IF(AND(H418="Yes",K418=""),"NOTICE SENT, NO COPY SAVED; ","")&amp;IF(AND(H418="Yes",N(I418)=0),"NOTICE SENT, NO DATE; ","")&amp;IF(AND(H418="Yes",J418=""),"NO DELIVERY METHOD; ","")&amp;IF(N(M418)=0,"NO FOLLOW-UP DATE; ","")&amp;IF(OR(AND(N(M418)&gt;0,TODAY()&gt;N(M418)),AND(N(M418)=0,H418="Yes",N(I418)&gt;0,TODAY()-N(I418)&gt;N('Settings'!$B$3))),"FOLLOW-UP OVERDUE; ","")&amp;IF(AND(N(A418)&gt;0,TODAY()-N(A418)&gt;N('Settings'!$B$4)),"OPEN TOO LONG; ","")&amp;IF(O418="","NOBODY HANDLING; ",""),LEN(IF(N(A418)=0,"NO DATE OBSERVED; ","")&amp;IF(B418="","NO UNIT; ","")&amp;IF(AND(B418&lt;&gt;"",COUNTIF('Units'!$A$2:$A$300,B418)=0),"UNIT NOT ON LIST; ","")&amp;IF(G418="","NO EVIDENCE LINK; ","")&amp;IF(AND(H418="Yes",K418=""),"NOTICE SENT, NO COPY SAVED; ","")&amp;IF(AND(H418="Yes",N(I418)=0),"NOTICE SENT, NO DATE; ","")&amp;IF(AND(H418="Yes",J418=""),"NO DELIVERY METHOD; ","")&amp;IF(N(M418)=0,"NO FOLLOW-UP DATE; ","")&amp;IF(OR(AND(N(M418)&gt;0,TODAY()&gt;N(M418)),AND(N(M418)=0,H418="Yes",N(I418)&gt;0,TODAY()-N(I418)&gt;N('Settings'!$B$3))),"FOLLOW-UP OVERDUE; ","")&amp;IF(AND(N(A418)&gt;0,TODAY()-N(A418)&gt;N('Settings'!$B$4)),"OPEN TOO LONG; ","")&amp;IF(O418="","NOBODY HANDLING; ",""))-2)))</f>
        <v/>
      </c>
    </row>
    <row r="419">
      <c r="A419" s="6" t="n"/>
      <c r="I419" s="6" t="n"/>
      <c r="M419" s="6" t="n"/>
      <c r="N419" s="6" t="n"/>
      <c r="P419" s="8">
        <f>IF(OR(NOT(OR(A419&lt;&gt;"",B419&lt;&gt;"",C419&lt;&gt;"",F419&lt;&gt;"")),N(A419)=0),"",IF(N(N419)&gt;0,N(N419),TODAY())-N(A419))</f>
        <v/>
      </c>
      <c r="Q419">
        <f>IF(OR(NOT(OR(A419&lt;&gt;"",B419&lt;&gt;"",C419&lt;&gt;"",F419&lt;&gt;"")),N(N419)&gt;0),"",IF(IF(N(A419)=0,"NO DATE OBSERVED; ","")&amp;IF(B419="","NO UNIT; ","")&amp;IF(AND(B419&lt;&gt;"",COUNTIF('Units'!$A$2:$A$300,B419)=0),"UNIT NOT ON LIST; ","")&amp;IF(G419="","NO EVIDENCE LINK; ","")&amp;IF(AND(H419="Yes",K419=""),"NOTICE SENT, NO COPY SAVED; ","")&amp;IF(AND(H419="Yes",N(I419)=0),"NOTICE SENT, NO DATE; ","")&amp;IF(AND(H419="Yes",J419=""),"NO DELIVERY METHOD; ","")&amp;IF(N(M419)=0,"NO FOLLOW-UP DATE; ","")&amp;IF(OR(AND(N(M419)&gt;0,TODAY()&gt;N(M419)),AND(N(M419)=0,H419="Yes",N(I419)&gt;0,TODAY()-N(I419)&gt;N('Settings'!$B$3))),"FOLLOW-UP OVERDUE; ","")&amp;IF(AND(N(A419)&gt;0,TODAY()-N(A419)&gt;N('Settings'!$B$4)),"OPEN TOO LONG; ","")&amp;IF(O419="","NOBODY HANDLING; ","")="","",LEFT(IF(N(A419)=0,"NO DATE OBSERVED; ","")&amp;IF(B419="","NO UNIT; ","")&amp;IF(AND(B419&lt;&gt;"",COUNTIF('Units'!$A$2:$A$300,B419)=0),"UNIT NOT ON LIST; ","")&amp;IF(G419="","NO EVIDENCE LINK; ","")&amp;IF(AND(H419="Yes",K419=""),"NOTICE SENT, NO COPY SAVED; ","")&amp;IF(AND(H419="Yes",N(I419)=0),"NOTICE SENT, NO DATE; ","")&amp;IF(AND(H419="Yes",J419=""),"NO DELIVERY METHOD; ","")&amp;IF(N(M419)=0,"NO FOLLOW-UP DATE; ","")&amp;IF(OR(AND(N(M419)&gt;0,TODAY()&gt;N(M419)),AND(N(M419)=0,H419="Yes",N(I419)&gt;0,TODAY()-N(I419)&gt;N('Settings'!$B$3))),"FOLLOW-UP OVERDUE; ","")&amp;IF(AND(N(A419)&gt;0,TODAY()-N(A419)&gt;N('Settings'!$B$4)),"OPEN TOO LONG; ","")&amp;IF(O419="","NOBODY HANDLING; ",""),LEN(IF(N(A419)=0,"NO DATE OBSERVED; ","")&amp;IF(B419="","NO UNIT; ","")&amp;IF(AND(B419&lt;&gt;"",COUNTIF('Units'!$A$2:$A$300,B419)=0),"UNIT NOT ON LIST; ","")&amp;IF(G419="","NO EVIDENCE LINK; ","")&amp;IF(AND(H419="Yes",K419=""),"NOTICE SENT, NO COPY SAVED; ","")&amp;IF(AND(H419="Yes",N(I419)=0),"NOTICE SENT, NO DATE; ","")&amp;IF(AND(H419="Yes",J419=""),"NO DELIVERY METHOD; ","")&amp;IF(N(M419)=0,"NO FOLLOW-UP DATE; ","")&amp;IF(OR(AND(N(M419)&gt;0,TODAY()&gt;N(M419)),AND(N(M419)=0,H419="Yes",N(I419)&gt;0,TODAY()-N(I419)&gt;N('Settings'!$B$3))),"FOLLOW-UP OVERDUE; ","")&amp;IF(AND(N(A419)&gt;0,TODAY()-N(A419)&gt;N('Settings'!$B$4)),"OPEN TOO LONG; ","")&amp;IF(O419="","NOBODY HANDLING; ",""))-2)))</f>
        <v/>
      </c>
    </row>
    <row r="420">
      <c r="A420" s="6" t="n"/>
      <c r="I420" s="6" t="n"/>
      <c r="M420" s="6" t="n"/>
      <c r="N420" s="6" t="n"/>
      <c r="P420" s="8">
        <f>IF(OR(NOT(OR(A420&lt;&gt;"",B420&lt;&gt;"",C420&lt;&gt;"",F420&lt;&gt;"")),N(A420)=0),"",IF(N(N420)&gt;0,N(N420),TODAY())-N(A420))</f>
        <v/>
      </c>
      <c r="Q420">
        <f>IF(OR(NOT(OR(A420&lt;&gt;"",B420&lt;&gt;"",C420&lt;&gt;"",F420&lt;&gt;"")),N(N420)&gt;0),"",IF(IF(N(A420)=0,"NO DATE OBSERVED; ","")&amp;IF(B420="","NO UNIT; ","")&amp;IF(AND(B420&lt;&gt;"",COUNTIF('Units'!$A$2:$A$300,B420)=0),"UNIT NOT ON LIST; ","")&amp;IF(G420="","NO EVIDENCE LINK; ","")&amp;IF(AND(H420="Yes",K420=""),"NOTICE SENT, NO COPY SAVED; ","")&amp;IF(AND(H420="Yes",N(I420)=0),"NOTICE SENT, NO DATE; ","")&amp;IF(AND(H420="Yes",J420=""),"NO DELIVERY METHOD; ","")&amp;IF(N(M420)=0,"NO FOLLOW-UP DATE; ","")&amp;IF(OR(AND(N(M420)&gt;0,TODAY()&gt;N(M420)),AND(N(M420)=0,H420="Yes",N(I420)&gt;0,TODAY()-N(I420)&gt;N('Settings'!$B$3))),"FOLLOW-UP OVERDUE; ","")&amp;IF(AND(N(A420)&gt;0,TODAY()-N(A420)&gt;N('Settings'!$B$4)),"OPEN TOO LONG; ","")&amp;IF(O420="","NOBODY HANDLING; ","")="","",LEFT(IF(N(A420)=0,"NO DATE OBSERVED; ","")&amp;IF(B420="","NO UNIT; ","")&amp;IF(AND(B420&lt;&gt;"",COUNTIF('Units'!$A$2:$A$300,B420)=0),"UNIT NOT ON LIST; ","")&amp;IF(G420="","NO EVIDENCE LINK; ","")&amp;IF(AND(H420="Yes",K420=""),"NOTICE SENT, NO COPY SAVED; ","")&amp;IF(AND(H420="Yes",N(I420)=0),"NOTICE SENT, NO DATE; ","")&amp;IF(AND(H420="Yes",J420=""),"NO DELIVERY METHOD; ","")&amp;IF(N(M420)=0,"NO FOLLOW-UP DATE; ","")&amp;IF(OR(AND(N(M420)&gt;0,TODAY()&gt;N(M420)),AND(N(M420)=0,H420="Yes",N(I420)&gt;0,TODAY()-N(I420)&gt;N('Settings'!$B$3))),"FOLLOW-UP OVERDUE; ","")&amp;IF(AND(N(A420)&gt;0,TODAY()-N(A420)&gt;N('Settings'!$B$4)),"OPEN TOO LONG; ","")&amp;IF(O420="","NOBODY HANDLING; ",""),LEN(IF(N(A420)=0,"NO DATE OBSERVED; ","")&amp;IF(B420="","NO UNIT; ","")&amp;IF(AND(B420&lt;&gt;"",COUNTIF('Units'!$A$2:$A$300,B420)=0),"UNIT NOT ON LIST; ","")&amp;IF(G420="","NO EVIDENCE LINK; ","")&amp;IF(AND(H420="Yes",K420=""),"NOTICE SENT, NO COPY SAVED; ","")&amp;IF(AND(H420="Yes",N(I420)=0),"NOTICE SENT, NO DATE; ","")&amp;IF(AND(H420="Yes",J420=""),"NO DELIVERY METHOD; ","")&amp;IF(N(M420)=0,"NO FOLLOW-UP DATE; ","")&amp;IF(OR(AND(N(M420)&gt;0,TODAY()&gt;N(M420)),AND(N(M420)=0,H420="Yes",N(I420)&gt;0,TODAY()-N(I420)&gt;N('Settings'!$B$3))),"FOLLOW-UP OVERDUE; ","")&amp;IF(AND(N(A420)&gt;0,TODAY()-N(A420)&gt;N('Settings'!$B$4)),"OPEN TOO LONG; ","")&amp;IF(O420="","NOBODY HANDLING; ",""))-2)))</f>
        <v/>
      </c>
    </row>
    <row r="421">
      <c r="A421" s="6" t="n"/>
      <c r="I421" s="6" t="n"/>
      <c r="M421" s="6" t="n"/>
      <c r="N421" s="6" t="n"/>
      <c r="P421" s="8">
        <f>IF(OR(NOT(OR(A421&lt;&gt;"",B421&lt;&gt;"",C421&lt;&gt;"",F421&lt;&gt;"")),N(A421)=0),"",IF(N(N421)&gt;0,N(N421),TODAY())-N(A421))</f>
        <v/>
      </c>
      <c r="Q421">
        <f>IF(OR(NOT(OR(A421&lt;&gt;"",B421&lt;&gt;"",C421&lt;&gt;"",F421&lt;&gt;"")),N(N421)&gt;0),"",IF(IF(N(A421)=0,"NO DATE OBSERVED; ","")&amp;IF(B421="","NO UNIT; ","")&amp;IF(AND(B421&lt;&gt;"",COUNTIF('Units'!$A$2:$A$300,B421)=0),"UNIT NOT ON LIST; ","")&amp;IF(G421="","NO EVIDENCE LINK; ","")&amp;IF(AND(H421="Yes",K421=""),"NOTICE SENT, NO COPY SAVED; ","")&amp;IF(AND(H421="Yes",N(I421)=0),"NOTICE SENT, NO DATE; ","")&amp;IF(AND(H421="Yes",J421=""),"NO DELIVERY METHOD; ","")&amp;IF(N(M421)=0,"NO FOLLOW-UP DATE; ","")&amp;IF(OR(AND(N(M421)&gt;0,TODAY()&gt;N(M421)),AND(N(M421)=0,H421="Yes",N(I421)&gt;0,TODAY()-N(I421)&gt;N('Settings'!$B$3))),"FOLLOW-UP OVERDUE; ","")&amp;IF(AND(N(A421)&gt;0,TODAY()-N(A421)&gt;N('Settings'!$B$4)),"OPEN TOO LONG; ","")&amp;IF(O421="","NOBODY HANDLING; ","")="","",LEFT(IF(N(A421)=0,"NO DATE OBSERVED; ","")&amp;IF(B421="","NO UNIT; ","")&amp;IF(AND(B421&lt;&gt;"",COUNTIF('Units'!$A$2:$A$300,B421)=0),"UNIT NOT ON LIST; ","")&amp;IF(G421="","NO EVIDENCE LINK; ","")&amp;IF(AND(H421="Yes",K421=""),"NOTICE SENT, NO COPY SAVED; ","")&amp;IF(AND(H421="Yes",N(I421)=0),"NOTICE SENT, NO DATE; ","")&amp;IF(AND(H421="Yes",J421=""),"NO DELIVERY METHOD; ","")&amp;IF(N(M421)=0,"NO FOLLOW-UP DATE; ","")&amp;IF(OR(AND(N(M421)&gt;0,TODAY()&gt;N(M421)),AND(N(M421)=0,H421="Yes",N(I421)&gt;0,TODAY()-N(I421)&gt;N('Settings'!$B$3))),"FOLLOW-UP OVERDUE; ","")&amp;IF(AND(N(A421)&gt;0,TODAY()-N(A421)&gt;N('Settings'!$B$4)),"OPEN TOO LONG; ","")&amp;IF(O421="","NOBODY HANDLING; ",""),LEN(IF(N(A421)=0,"NO DATE OBSERVED; ","")&amp;IF(B421="","NO UNIT; ","")&amp;IF(AND(B421&lt;&gt;"",COUNTIF('Units'!$A$2:$A$300,B421)=0),"UNIT NOT ON LIST; ","")&amp;IF(G421="","NO EVIDENCE LINK; ","")&amp;IF(AND(H421="Yes",K421=""),"NOTICE SENT, NO COPY SAVED; ","")&amp;IF(AND(H421="Yes",N(I421)=0),"NOTICE SENT, NO DATE; ","")&amp;IF(AND(H421="Yes",J421=""),"NO DELIVERY METHOD; ","")&amp;IF(N(M421)=0,"NO FOLLOW-UP DATE; ","")&amp;IF(OR(AND(N(M421)&gt;0,TODAY()&gt;N(M421)),AND(N(M421)=0,H421="Yes",N(I421)&gt;0,TODAY()-N(I421)&gt;N('Settings'!$B$3))),"FOLLOW-UP OVERDUE; ","")&amp;IF(AND(N(A421)&gt;0,TODAY()-N(A421)&gt;N('Settings'!$B$4)),"OPEN TOO LONG; ","")&amp;IF(O421="","NOBODY HANDLING; ",""))-2)))</f>
        <v/>
      </c>
    </row>
    <row r="422">
      <c r="A422" s="6" t="n"/>
      <c r="I422" s="6" t="n"/>
      <c r="M422" s="6" t="n"/>
      <c r="N422" s="6" t="n"/>
      <c r="P422" s="8">
        <f>IF(OR(NOT(OR(A422&lt;&gt;"",B422&lt;&gt;"",C422&lt;&gt;"",F422&lt;&gt;"")),N(A422)=0),"",IF(N(N422)&gt;0,N(N422),TODAY())-N(A422))</f>
        <v/>
      </c>
      <c r="Q422">
        <f>IF(OR(NOT(OR(A422&lt;&gt;"",B422&lt;&gt;"",C422&lt;&gt;"",F422&lt;&gt;"")),N(N422)&gt;0),"",IF(IF(N(A422)=0,"NO DATE OBSERVED; ","")&amp;IF(B422="","NO UNIT; ","")&amp;IF(AND(B422&lt;&gt;"",COUNTIF('Units'!$A$2:$A$300,B422)=0),"UNIT NOT ON LIST; ","")&amp;IF(G422="","NO EVIDENCE LINK; ","")&amp;IF(AND(H422="Yes",K422=""),"NOTICE SENT, NO COPY SAVED; ","")&amp;IF(AND(H422="Yes",N(I422)=0),"NOTICE SENT, NO DATE; ","")&amp;IF(AND(H422="Yes",J422=""),"NO DELIVERY METHOD; ","")&amp;IF(N(M422)=0,"NO FOLLOW-UP DATE; ","")&amp;IF(OR(AND(N(M422)&gt;0,TODAY()&gt;N(M422)),AND(N(M422)=0,H422="Yes",N(I422)&gt;0,TODAY()-N(I422)&gt;N('Settings'!$B$3))),"FOLLOW-UP OVERDUE; ","")&amp;IF(AND(N(A422)&gt;0,TODAY()-N(A422)&gt;N('Settings'!$B$4)),"OPEN TOO LONG; ","")&amp;IF(O422="","NOBODY HANDLING; ","")="","",LEFT(IF(N(A422)=0,"NO DATE OBSERVED; ","")&amp;IF(B422="","NO UNIT; ","")&amp;IF(AND(B422&lt;&gt;"",COUNTIF('Units'!$A$2:$A$300,B422)=0),"UNIT NOT ON LIST; ","")&amp;IF(G422="","NO EVIDENCE LINK; ","")&amp;IF(AND(H422="Yes",K422=""),"NOTICE SENT, NO COPY SAVED; ","")&amp;IF(AND(H422="Yes",N(I422)=0),"NOTICE SENT, NO DATE; ","")&amp;IF(AND(H422="Yes",J422=""),"NO DELIVERY METHOD; ","")&amp;IF(N(M422)=0,"NO FOLLOW-UP DATE; ","")&amp;IF(OR(AND(N(M422)&gt;0,TODAY()&gt;N(M422)),AND(N(M422)=0,H422="Yes",N(I422)&gt;0,TODAY()-N(I422)&gt;N('Settings'!$B$3))),"FOLLOW-UP OVERDUE; ","")&amp;IF(AND(N(A422)&gt;0,TODAY()-N(A422)&gt;N('Settings'!$B$4)),"OPEN TOO LONG; ","")&amp;IF(O422="","NOBODY HANDLING; ",""),LEN(IF(N(A422)=0,"NO DATE OBSERVED; ","")&amp;IF(B422="","NO UNIT; ","")&amp;IF(AND(B422&lt;&gt;"",COUNTIF('Units'!$A$2:$A$300,B422)=0),"UNIT NOT ON LIST; ","")&amp;IF(G422="","NO EVIDENCE LINK; ","")&amp;IF(AND(H422="Yes",K422=""),"NOTICE SENT, NO COPY SAVED; ","")&amp;IF(AND(H422="Yes",N(I422)=0),"NOTICE SENT, NO DATE; ","")&amp;IF(AND(H422="Yes",J422=""),"NO DELIVERY METHOD; ","")&amp;IF(N(M422)=0,"NO FOLLOW-UP DATE; ","")&amp;IF(OR(AND(N(M422)&gt;0,TODAY()&gt;N(M422)),AND(N(M422)=0,H422="Yes",N(I422)&gt;0,TODAY()-N(I422)&gt;N('Settings'!$B$3))),"FOLLOW-UP OVERDUE; ","")&amp;IF(AND(N(A422)&gt;0,TODAY()-N(A422)&gt;N('Settings'!$B$4)),"OPEN TOO LONG; ","")&amp;IF(O422="","NOBODY HANDLING; ",""))-2)))</f>
        <v/>
      </c>
    </row>
    <row r="423">
      <c r="A423" s="6" t="n"/>
      <c r="I423" s="6" t="n"/>
      <c r="M423" s="6" t="n"/>
      <c r="N423" s="6" t="n"/>
      <c r="P423" s="8">
        <f>IF(OR(NOT(OR(A423&lt;&gt;"",B423&lt;&gt;"",C423&lt;&gt;"",F423&lt;&gt;"")),N(A423)=0),"",IF(N(N423)&gt;0,N(N423),TODAY())-N(A423))</f>
        <v/>
      </c>
      <c r="Q423">
        <f>IF(OR(NOT(OR(A423&lt;&gt;"",B423&lt;&gt;"",C423&lt;&gt;"",F423&lt;&gt;"")),N(N423)&gt;0),"",IF(IF(N(A423)=0,"NO DATE OBSERVED; ","")&amp;IF(B423="","NO UNIT; ","")&amp;IF(AND(B423&lt;&gt;"",COUNTIF('Units'!$A$2:$A$300,B423)=0),"UNIT NOT ON LIST; ","")&amp;IF(G423="","NO EVIDENCE LINK; ","")&amp;IF(AND(H423="Yes",K423=""),"NOTICE SENT, NO COPY SAVED; ","")&amp;IF(AND(H423="Yes",N(I423)=0),"NOTICE SENT, NO DATE; ","")&amp;IF(AND(H423="Yes",J423=""),"NO DELIVERY METHOD; ","")&amp;IF(N(M423)=0,"NO FOLLOW-UP DATE; ","")&amp;IF(OR(AND(N(M423)&gt;0,TODAY()&gt;N(M423)),AND(N(M423)=0,H423="Yes",N(I423)&gt;0,TODAY()-N(I423)&gt;N('Settings'!$B$3))),"FOLLOW-UP OVERDUE; ","")&amp;IF(AND(N(A423)&gt;0,TODAY()-N(A423)&gt;N('Settings'!$B$4)),"OPEN TOO LONG; ","")&amp;IF(O423="","NOBODY HANDLING; ","")="","",LEFT(IF(N(A423)=0,"NO DATE OBSERVED; ","")&amp;IF(B423="","NO UNIT; ","")&amp;IF(AND(B423&lt;&gt;"",COUNTIF('Units'!$A$2:$A$300,B423)=0),"UNIT NOT ON LIST; ","")&amp;IF(G423="","NO EVIDENCE LINK; ","")&amp;IF(AND(H423="Yes",K423=""),"NOTICE SENT, NO COPY SAVED; ","")&amp;IF(AND(H423="Yes",N(I423)=0),"NOTICE SENT, NO DATE; ","")&amp;IF(AND(H423="Yes",J423=""),"NO DELIVERY METHOD; ","")&amp;IF(N(M423)=0,"NO FOLLOW-UP DATE; ","")&amp;IF(OR(AND(N(M423)&gt;0,TODAY()&gt;N(M423)),AND(N(M423)=0,H423="Yes",N(I423)&gt;0,TODAY()-N(I423)&gt;N('Settings'!$B$3))),"FOLLOW-UP OVERDUE; ","")&amp;IF(AND(N(A423)&gt;0,TODAY()-N(A423)&gt;N('Settings'!$B$4)),"OPEN TOO LONG; ","")&amp;IF(O423="","NOBODY HANDLING; ",""),LEN(IF(N(A423)=0,"NO DATE OBSERVED; ","")&amp;IF(B423="","NO UNIT; ","")&amp;IF(AND(B423&lt;&gt;"",COUNTIF('Units'!$A$2:$A$300,B423)=0),"UNIT NOT ON LIST; ","")&amp;IF(G423="","NO EVIDENCE LINK; ","")&amp;IF(AND(H423="Yes",K423=""),"NOTICE SENT, NO COPY SAVED; ","")&amp;IF(AND(H423="Yes",N(I423)=0),"NOTICE SENT, NO DATE; ","")&amp;IF(AND(H423="Yes",J423=""),"NO DELIVERY METHOD; ","")&amp;IF(N(M423)=0,"NO FOLLOW-UP DATE; ","")&amp;IF(OR(AND(N(M423)&gt;0,TODAY()&gt;N(M423)),AND(N(M423)=0,H423="Yes",N(I423)&gt;0,TODAY()-N(I423)&gt;N('Settings'!$B$3))),"FOLLOW-UP OVERDUE; ","")&amp;IF(AND(N(A423)&gt;0,TODAY()-N(A423)&gt;N('Settings'!$B$4)),"OPEN TOO LONG; ","")&amp;IF(O423="","NOBODY HANDLING; ",""))-2)))</f>
        <v/>
      </c>
    </row>
    <row r="424">
      <c r="A424" s="6" t="n"/>
      <c r="I424" s="6" t="n"/>
      <c r="M424" s="6" t="n"/>
      <c r="N424" s="6" t="n"/>
      <c r="P424" s="8">
        <f>IF(OR(NOT(OR(A424&lt;&gt;"",B424&lt;&gt;"",C424&lt;&gt;"",F424&lt;&gt;"")),N(A424)=0),"",IF(N(N424)&gt;0,N(N424),TODAY())-N(A424))</f>
        <v/>
      </c>
      <c r="Q424">
        <f>IF(OR(NOT(OR(A424&lt;&gt;"",B424&lt;&gt;"",C424&lt;&gt;"",F424&lt;&gt;"")),N(N424)&gt;0),"",IF(IF(N(A424)=0,"NO DATE OBSERVED; ","")&amp;IF(B424="","NO UNIT; ","")&amp;IF(AND(B424&lt;&gt;"",COUNTIF('Units'!$A$2:$A$300,B424)=0),"UNIT NOT ON LIST; ","")&amp;IF(G424="","NO EVIDENCE LINK; ","")&amp;IF(AND(H424="Yes",K424=""),"NOTICE SENT, NO COPY SAVED; ","")&amp;IF(AND(H424="Yes",N(I424)=0),"NOTICE SENT, NO DATE; ","")&amp;IF(AND(H424="Yes",J424=""),"NO DELIVERY METHOD; ","")&amp;IF(N(M424)=0,"NO FOLLOW-UP DATE; ","")&amp;IF(OR(AND(N(M424)&gt;0,TODAY()&gt;N(M424)),AND(N(M424)=0,H424="Yes",N(I424)&gt;0,TODAY()-N(I424)&gt;N('Settings'!$B$3))),"FOLLOW-UP OVERDUE; ","")&amp;IF(AND(N(A424)&gt;0,TODAY()-N(A424)&gt;N('Settings'!$B$4)),"OPEN TOO LONG; ","")&amp;IF(O424="","NOBODY HANDLING; ","")="","",LEFT(IF(N(A424)=0,"NO DATE OBSERVED; ","")&amp;IF(B424="","NO UNIT; ","")&amp;IF(AND(B424&lt;&gt;"",COUNTIF('Units'!$A$2:$A$300,B424)=0),"UNIT NOT ON LIST; ","")&amp;IF(G424="","NO EVIDENCE LINK; ","")&amp;IF(AND(H424="Yes",K424=""),"NOTICE SENT, NO COPY SAVED; ","")&amp;IF(AND(H424="Yes",N(I424)=0),"NOTICE SENT, NO DATE; ","")&amp;IF(AND(H424="Yes",J424=""),"NO DELIVERY METHOD; ","")&amp;IF(N(M424)=0,"NO FOLLOW-UP DATE; ","")&amp;IF(OR(AND(N(M424)&gt;0,TODAY()&gt;N(M424)),AND(N(M424)=0,H424="Yes",N(I424)&gt;0,TODAY()-N(I424)&gt;N('Settings'!$B$3))),"FOLLOW-UP OVERDUE; ","")&amp;IF(AND(N(A424)&gt;0,TODAY()-N(A424)&gt;N('Settings'!$B$4)),"OPEN TOO LONG; ","")&amp;IF(O424="","NOBODY HANDLING; ",""),LEN(IF(N(A424)=0,"NO DATE OBSERVED; ","")&amp;IF(B424="","NO UNIT; ","")&amp;IF(AND(B424&lt;&gt;"",COUNTIF('Units'!$A$2:$A$300,B424)=0),"UNIT NOT ON LIST; ","")&amp;IF(G424="","NO EVIDENCE LINK; ","")&amp;IF(AND(H424="Yes",K424=""),"NOTICE SENT, NO COPY SAVED; ","")&amp;IF(AND(H424="Yes",N(I424)=0),"NOTICE SENT, NO DATE; ","")&amp;IF(AND(H424="Yes",J424=""),"NO DELIVERY METHOD; ","")&amp;IF(N(M424)=0,"NO FOLLOW-UP DATE; ","")&amp;IF(OR(AND(N(M424)&gt;0,TODAY()&gt;N(M424)),AND(N(M424)=0,H424="Yes",N(I424)&gt;0,TODAY()-N(I424)&gt;N('Settings'!$B$3))),"FOLLOW-UP OVERDUE; ","")&amp;IF(AND(N(A424)&gt;0,TODAY()-N(A424)&gt;N('Settings'!$B$4)),"OPEN TOO LONG; ","")&amp;IF(O424="","NOBODY HANDLING; ",""))-2)))</f>
        <v/>
      </c>
    </row>
    <row r="425">
      <c r="A425" s="6" t="n"/>
      <c r="I425" s="6" t="n"/>
      <c r="M425" s="6" t="n"/>
      <c r="N425" s="6" t="n"/>
      <c r="P425" s="8">
        <f>IF(OR(NOT(OR(A425&lt;&gt;"",B425&lt;&gt;"",C425&lt;&gt;"",F425&lt;&gt;"")),N(A425)=0),"",IF(N(N425)&gt;0,N(N425),TODAY())-N(A425))</f>
        <v/>
      </c>
      <c r="Q425">
        <f>IF(OR(NOT(OR(A425&lt;&gt;"",B425&lt;&gt;"",C425&lt;&gt;"",F425&lt;&gt;"")),N(N425)&gt;0),"",IF(IF(N(A425)=0,"NO DATE OBSERVED; ","")&amp;IF(B425="","NO UNIT; ","")&amp;IF(AND(B425&lt;&gt;"",COUNTIF('Units'!$A$2:$A$300,B425)=0),"UNIT NOT ON LIST; ","")&amp;IF(G425="","NO EVIDENCE LINK; ","")&amp;IF(AND(H425="Yes",K425=""),"NOTICE SENT, NO COPY SAVED; ","")&amp;IF(AND(H425="Yes",N(I425)=0),"NOTICE SENT, NO DATE; ","")&amp;IF(AND(H425="Yes",J425=""),"NO DELIVERY METHOD; ","")&amp;IF(N(M425)=0,"NO FOLLOW-UP DATE; ","")&amp;IF(OR(AND(N(M425)&gt;0,TODAY()&gt;N(M425)),AND(N(M425)=0,H425="Yes",N(I425)&gt;0,TODAY()-N(I425)&gt;N('Settings'!$B$3))),"FOLLOW-UP OVERDUE; ","")&amp;IF(AND(N(A425)&gt;0,TODAY()-N(A425)&gt;N('Settings'!$B$4)),"OPEN TOO LONG; ","")&amp;IF(O425="","NOBODY HANDLING; ","")="","",LEFT(IF(N(A425)=0,"NO DATE OBSERVED; ","")&amp;IF(B425="","NO UNIT; ","")&amp;IF(AND(B425&lt;&gt;"",COUNTIF('Units'!$A$2:$A$300,B425)=0),"UNIT NOT ON LIST; ","")&amp;IF(G425="","NO EVIDENCE LINK; ","")&amp;IF(AND(H425="Yes",K425=""),"NOTICE SENT, NO COPY SAVED; ","")&amp;IF(AND(H425="Yes",N(I425)=0),"NOTICE SENT, NO DATE; ","")&amp;IF(AND(H425="Yes",J425=""),"NO DELIVERY METHOD; ","")&amp;IF(N(M425)=0,"NO FOLLOW-UP DATE; ","")&amp;IF(OR(AND(N(M425)&gt;0,TODAY()&gt;N(M425)),AND(N(M425)=0,H425="Yes",N(I425)&gt;0,TODAY()-N(I425)&gt;N('Settings'!$B$3))),"FOLLOW-UP OVERDUE; ","")&amp;IF(AND(N(A425)&gt;0,TODAY()-N(A425)&gt;N('Settings'!$B$4)),"OPEN TOO LONG; ","")&amp;IF(O425="","NOBODY HANDLING; ",""),LEN(IF(N(A425)=0,"NO DATE OBSERVED; ","")&amp;IF(B425="","NO UNIT; ","")&amp;IF(AND(B425&lt;&gt;"",COUNTIF('Units'!$A$2:$A$300,B425)=0),"UNIT NOT ON LIST; ","")&amp;IF(G425="","NO EVIDENCE LINK; ","")&amp;IF(AND(H425="Yes",K425=""),"NOTICE SENT, NO COPY SAVED; ","")&amp;IF(AND(H425="Yes",N(I425)=0),"NOTICE SENT, NO DATE; ","")&amp;IF(AND(H425="Yes",J425=""),"NO DELIVERY METHOD; ","")&amp;IF(N(M425)=0,"NO FOLLOW-UP DATE; ","")&amp;IF(OR(AND(N(M425)&gt;0,TODAY()&gt;N(M425)),AND(N(M425)=0,H425="Yes",N(I425)&gt;0,TODAY()-N(I425)&gt;N('Settings'!$B$3))),"FOLLOW-UP OVERDUE; ","")&amp;IF(AND(N(A425)&gt;0,TODAY()-N(A425)&gt;N('Settings'!$B$4)),"OPEN TOO LONG; ","")&amp;IF(O425="","NOBODY HANDLING; ",""))-2)))</f>
        <v/>
      </c>
    </row>
    <row r="426">
      <c r="A426" s="6" t="n"/>
      <c r="I426" s="6" t="n"/>
      <c r="M426" s="6" t="n"/>
      <c r="N426" s="6" t="n"/>
      <c r="P426" s="8">
        <f>IF(OR(NOT(OR(A426&lt;&gt;"",B426&lt;&gt;"",C426&lt;&gt;"",F426&lt;&gt;"")),N(A426)=0),"",IF(N(N426)&gt;0,N(N426),TODAY())-N(A426))</f>
        <v/>
      </c>
      <c r="Q426">
        <f>IF(OR(NOT(OR(A426&lt;&gt;"",B426&lt;&gt;"",C426&lt;&gt;"",F426&lt;&gt;"")),N(N426)&gt;0),"",IF(IF(N(A426)=0,"NO DATE OBSERVED; ","")&amp;IF(B426="","NO UNIT; ","")&amp;IF(AND(B426&lt;&gt;"",COUNTIF('Units'!$A$2:$A$300,B426)=0),"UNIT NOT ON LIST; ","")&amp;IF(G426="","NO EVIDENCE LINK; ","")&amp;IF(AND(H426="Yes",K426=""),"NOTICE SENT, NO COPY SAVED; ","")&amp;IF(AND(H426="Yes",N(I426)=0),"NOTICE SENT, NO DATE; ","")&amp;IF(AND(H426="Yes",J426=""),"NO DELIVERY METHOD; ","")&amp;IF(N(M426)=0,"NO FOLLOW-UP DATE; ","")&amp;IF(OR(AND(N(M426)&gt;0,TODAY()&gt;N(M426)),AND(N(M426)=0,H426="Yes",N(I426)&gt;0,TODAY()-N(I426)&gt;N('Settings'!$B$3))),"FOLLOW-UP OVERDUE; ","")&amp;IF(AND(N(A426)&gt;0,TODAY()-N(A426)&gt;N('Settings'!$B$4)),"OPEN TOO LONG; ","")&amp;IF(O426="","NOBODY HANDLING; ","")="","",LEFT(IF(N(A426)=0,"NO DATE OBSERVED; ","")&amp;IF(B426="","NO UNIT; ","")&amp;IF(AND(B426&lt;&gt;"",COUNTIF('Units'!$A$2:$A$300,B426)=0),"UNIT NOT ON LIST; ","")&amp;IF(G426="","NO EVIDENCE LINK; ","")&amp;IF(AND(H426="Yes",K426=""),"NOTICE SENT, NO COPY SAVED; ","")&amp;IF(AND(H426="Yes",N(I426)=0),"NOTICE SENT, NO DATE; ","")&amp;IF(AND(H426="Yes",J426=""),"NO DELIVERY METHOD; ","")&amp;IF(N(M426)=0,"NO FOLLOW-UP DATE; ","")&amp;IF(OR(AND(N(M426)&gt;0,TODAY()&gt;N(M426)),AND(N(M426)=0,H426="Yes",N(I426)&gt;0,TODAY()-N(I426)&gt;N('Settings'!$B$3))),"FOLLOW-UP OVERDUE; ","")&amp;IF(AND(N(A426)&gt;0,TODAY()-N(A426)&gt;N('Settings'!$B$4)),"OPEN TOO LONG; ","")&amp;IF(O426="","NOBODY HANDLING; ",""),LEN(IF(N(A426)=0,"NO DATE OBSERVED; ","")&amp;IF(B426="","NO UNIT; ","")&amp;IF(AND(B426&lt;&gt;"",COUNTIF('Units'!$A$2:$A$300,B426)=0),"UNIT NOT ON LIST; ","")&amp;IF(G426="","NO EVIDENCE LINK; ","")&amp;IF(AND(H426="Yes",K426=""),"NOTICE SENT, NO COPY SAVED; ","")&amp;IF(AND(H426="Yes",N(I426)=0),"NOTICE SENT, NO DATE; ","")&amp;IF(AND(H426="Yes",J426=""),"NO DELIVERY METHOD; ","")&amp;IF(N(M426)=0,"NO FOLLOW-UP DATE; ","")&amp;IF(OR(AND(N(M426)&gt;0,TODAY()&gt;N(M426)),AND(N(M426)=0,H426="Yes",N(I426)&gt;0,TODAY()-N(I426)&gt;N('Settings'!$B$3))),"FOLLOW-UP OVERDUE; ","")&amp;IF(AND(N(A426)&gt;0,TODAY()-N(A426)&gt;N('Settings'!$B$4)),"OPEN TOO LONG; ","")&amp;IF(O426="","NOBODY HANDLING; ",""))-2)))</f>
        <v/>
      </c>
    </row>
    <row r="427">
      <c r="A427" s="6" t="n"/>
      <c r="I427" s="6" t="n"/>
      <c r="M427" s="6" t="n"/>
      <c r="N427" s="6" t="n"/>
      <c r="P427" s="8">
        <f>IF(OR(NOT(OR(A427&lt;&gt;"",B427&lt;&gt;"",C427&lt;&gt;"",F427&lt;&gt;"")),N(A427)=0),"",IF(N(N427)&gt;0,N(N427),TODAY())-N(A427))</f>
        <v/>
      </c>
      <c r="Q427">
        <f>IF(OR(NOT(OR(A427&lt;&gt;"",B427&lt;&gt;"",C427&lt;&gt;"",F427&lt;&gt;"")),N(N427)&gt;0),"",IF(IF(N(A427)=0,"NO DATE OBSERVED; ","")&amp;IF(B427="","NO UNIT; ","")&amp;IF(AND(B427&lt;&gt;"",COUNTIF('Units'!$A$2:$A$300,B427)=0),"UNIT NOT ON LIST; ","")&amp;IF(G427="","NO EVIDENCE LINK; ","")&amp;IF(AND(H427="Yes",K427=""),"NOTICE SENT, NO COPY SAVED; ","")&amp;IF(AND(H427="Yes",N(I427)=0),"NOTICE SENT, NO DATE; ","")&amp;IF(AND(H427="Yes",J427=""),"NO DELIVERY METHOD; ","")&amp;IF(N(M427)=0,"NO FOLLOW-UP DATE; ","")&amp;IF(OR(AND(N(M427)&gt;0,TODAY()&gt;N(M427)),AND(N(M427)=0,H427="Yes",N(I427)&gt;0,TODAY()-N(I427)&gt;N('Settings'!$B$3))),"FOLLOW-UP OVERDUE; ","")&amp;IF(AND(N(A427)&gt;0,TODAY()-N(A427)&gt;N('Settings'!$B$4)),"OPEN TOO LONG; ","")&amp;IF(O427="","NOBODY HANDLING; ","")="","",LEFT(IF(N(A427)=0,"NO DATE OBSERVED; ","")&amp;IF(B427="","NO UNIT; ","")&amp;IF(AND(B427&lt;&gt;"",COUNTIF('Units'!$A$2:$A$300,B427)=0),"UNIT NOT ON LIST; ","")&amp;IF(G427="","NO EVIDENCE LINK; ","")&amp;IF(AND(H427="Yes",K427=""),"NOTICE SENT, NO COPY SAVED; ","")&amp;IF(AND(H427="Yes",N(I427)=0),"NOTICE SENT, NO DATE; ","")&amp;IF(AND(H427="Yes",J427=""),"NO DELIVERY METHOD; ","")&amp;IF(N(M427)=0,"NO FOLLOW-UP DATE; ","")&amp;IF(OR(AND(N(M427)&gt;0,TODAY()&gt;N(M427)),AND(N(M427)=0,H427="Yes",N(I427)&gt;0,TODAY()-N(I427)&gt;N('Settings'!$B$3))),"FOLLOW-UP OVERDUE; ","")&amp;IF(AND(N(A427)&gt;0,TODAY()-N(A427)&gt;N('Settings'!$B$4)),"OPEN TOO LONG; ","")&amp;IF(O427="","NOBODY HANDLING; ",""),LEN(IF(N(A427)=0,"NO DATE OBSERVED; ","")&amp;IF(B427="","NO UNIT; ","")&amp;IF(AND(B427&lt;&gt;"",COUNTIF('Units'!$A$2:$A$300,B427)=0),"UNIT NOT ON LIST; ","")&amp;IF(G427="","NO EVIDENCE LINK; ","")&amp;IF(AND(H427="Yes",K427=""),"NOTICE SENT, NO COPY SAVED; ","")&amp;IF(AND(H427="Yes",N(I427)=0),"NOTICE SENT, NO DATE; ","")&amp;IF(AND(H427="Yes",J427=""),"NO DELIVERY METHOD; ","")&amp;IF(N(M427)=0,"NO FOLLOW-UP DATE; ","")&amp;IF(OR(AND(N(M427)&gt;0,TODAY()&gt;N(M427)),AND(N(M427)=0,H427="Yes",N(I427)&gt;0,TODAY()-N(I427)&gt;N('Settings'!$B$3))),"FOLLOW-UP OVERDUE; ","")&amp;IF(AND(N(A427)&gt;0,TODAY()-N(A427)&gt;N('Settings'!$B$4)),"OPEN TOO LONG; ","")&amp;IF(O427="","NOBODY HANDLING; ",""))-2)))</f>
        <v/>
      </c>
    </row>
    <row r="428">
      <c r="A428" s="6" t="n"/>
      <c r="I428" s="6" t="n"/>
      <c r="M428" s="6" t="n"/>
      <c r="N428" s="6" t="n"/>
      <c r="P428" s="8">
        <f>IF(OR(NOT(OR(A428&lt;&gt;"",B428&lt;&gt;"",C428&lt;&gt;"",F428&lt;&gt;"")),N(A428)=0),"",IF(N(N428)&gt;0,N(N428),TODAY())-N(A428))</f>
        <v/>
      </c>
      <c r="Q428">
        <f>IF(OR(NOT(OR(A428&lt;&gt;"",B428&lt;&gt;"",C428&lt;&gt;"",F428&lt;&gt;"")),N(N428)&gt;0),"",IF(IF(N(A428)=0,"NO DATE OBSERVED; ","")&amp;IF(B428="","NO UNIT; ","")&amp;IF(AND(B428&lt;&gt;"",COUNTIF('Units'!$A$2:$A$300,B428)=0),"UNIT NOT ON LIST; ","")&amp;IF(G428="","NO EVIDENCE LINK; ","")&amp;IF(AND(H428="Yes",K428=""),"NOTICE SENT, NO COPY SAVED; ","")&amp;IF(AND(H428="Yes",N(I428)=0),"NOTICE SENT, NO DATE; ","")&amp;IF(AND(H428="Yes",J428=""),"NO DELIVERY METHOD; ","")&amp;IF(N(M428)=0,"NO FOLLOW-UP DATE; ","")&amp;IF(OR(AND(N(M428)&gt;0,TODAY()&gt;N(M428)),AND(N(M428)=0,H428="Yes",N(I428)&gt;0,TODAY()-N(I428)&gt;N('Settings'!$B$3))),"FOLLOW-UP OVERDUE; ","")&amp;IF(AND(N(A428)&gt;0,TODAY()-N(A428)&gt;N('Settings'!$B$4)),"OPEN TOO LONG; ","")&amp;IF(O428="","NOBODY HANDLING; ","")="","",LEFT(IF(N(A428)=0,"NO DATE OBSERVED; ","")&amp;IF(B428="","NO UNIT; ","")&amp;IF(AND(B428&lt;&gt;"",COUNTIF('Units'!$A$2:$A$300,B428)=0),"UNIT NOT ON LIST; ","")&amp;IF(G428="","NO EVIDENCE LINK; ","")&amp;IF(AND(H428="Yes",K428=""),"NOTICE SENT, NO COPY SAVED; ","")&amp;IF(AND(H428="Yes",N(I428)=0),"NOTICE SENT, NO DATE; ","")&amp;IF(AND(H428="Yes",J428=""),"NO DELIVERY METHOD; ","")&amp;IF(N(M428)=0,"NO FOLLOW-UP DATE; ","")&amp;IF(OR(AND(N(M428)&gt;0,TODAY()&gt;N(M428)),AND(N(M428)=0,H428="Yes",N(I428)&gt;0,TODAY()-N(I428)&gt;N('Settings'!$B$3))),"FOLLOW-UP OVERDUE; ","")&amp;IF(AND(N(A428)&gt;0,TODAY()-N(A428)&gt;N('Settings'!$B$4)),"OPEN TOO LONG; ","")&amp;IF(O428="","NOBODY HANDLING; ",""),LEN(IF(N(A428)=0,"NO DATE OBSERVED; ","")&amp;IF(B428="","NO UNIT; ","")&amp;IF(AND(B428&lt;&gt;"",COUNTIF('Units'!$A$2:$A$300,B428)=0),"UNIT NOT ON LIST; ","")&amp;IF(G428="","NO EVIDENCE LINK; ","")&amp;IF(AND(H428="Yes",K428=""),"NOTICE SENT, NO COPY SAVED; ","")&amp;IF(AND(H428="Yes",N(I428)=0),"NOTICE SENT, NO DATE; ","")&amp;IF(AND(H428="Yes",J428=""),"NO DELIVERY METHOD; ","")&amp;IF(N(M428)=0,"NO FOLLOW-UP DATE; ","")&amp;IF(OR(AND(N(M428)&gt;0,TODAY()&gt;N(M428)),AND(N(M428)=0,H428="Yes",N(I428)&gt;0,TODAY()-N(I428)&gt;N('Settings'!$B$3))),"FOLLOW-UP OVERDUE; ","")&amp;IF(AND(N(A428)&gt;0,TODAY()-N(A428)&gt;N('Settings'!$B$4)),"OPEN TOO LONG; ","")&amp;IF(O428="","NOBODY HANDLING; ",""))-2)))</f>
        <v/>
      </c>
    </row>
    <row r="429">
      <c r="A429" s="6" t="n"/>
      <c r="I429" s="6" t="n"/>
      <c r="M429" s="6" t="n"/>
      <c r="N429" s="6" t="n"/>
      <c r="P429" s="8">
        <f>IF(OR(NOT(OR(A429&lt;&gt;"",B429&lt;&gt;"",C429&lt;&gt;"",F429&lt;&gt;"")),N(A429)=0),"",IF(N(N429)&gt;0,N(N429),TODAY())-N(A429))</f>
        <v/>
      </c>
      <c r="Q429">
        <f>IF(OR(NOT(OR(A429&lt;&gt;"",B429&lt;&gt;"",C429&lt;&gt;"",F429&lt;&gt;"")),N(N429)&gt;0),"",IF(IF(N(A429)=0,"NO DATE OBSERVED; ","")&amp;IF(B429="","NO UNIT; ","")&amp;IF(AND(B429&lt;&gt;"",COUNTIF('Units'!$A$2:$A$300,B429)=0),"UNIT NOT ON LIST; ","")&amp;IF(G429="","NO EVIDENCE LINK; ","")&amp;IF(AND(H429="Yes",K429=""),"NOTICE SENT, NO COPY SAVED; ","")&amp;IF(AND(H429="Yes",N(I429)=0),"NOTICE SENT, NO DATE; ","")&amp;IF(AND(H429="Yes",J429=""),"NO DELIVERY METHOD; ","")&amp;IF(N(M429)=0,"NO FOLLOW-UP DATE; ","")&amp;IF(OR(AND(N(M429)&gt;0,TODAY()&gt;N(M429)),AND(N(M429)=0,H429="Yes",N(I429)&gt;0,TODAY()-N(I429)&gt;N('Settings'!$B$3))),"FOLLOW-UP OVERDUE; ","")&amp;IF(AND(N(A429)&gt;0,TODAY()-N(A429)&gt;N('Settings'!$B$4)),"OPEN TOO LONG; ","")&amp;IF(O429="","NOBODY HANDLING; ","")="","",LEFT(IF(N(A429)=0,"NO DATE OBSERVED; ","")&amp;IF(B429="","NO UNIT; ","")&amp;IF(AND(B429&lt;&gt;"",COUNTIF('Units'!$A$2:$A$300,B429)=0),"UNIT NOT ON LIST; ","")&amp;IF(G429="","NO EVIDENCE LINK; ","")&amp;IF(AND(H429="Yes",K429=""),"NOTICE SENT, NO COPY SAVED; ","")&amp;IF(AND(H429="Yes",N(I429)=0),"NOTICE SENT, NO DATE; ","")&amp;IF(AND(H429="Yes",J429=""),"NO DELIVERY METHOD; ","")&amp;IF(N(M429)=0,"NO FOLLOW-UP DATE; ","")&amp;IF(OR(AND(N(M429)&gt;0,TODAY()&gt;N(M429)),AND(N(M429)=0,H429="Yes",N(I429)&gt;0,TODAY()-N(I429)&gt;N('Settings'!$B$3))),"FOLLOW-UP OVERDUE; ","")&amp;IF(AND(N(A429)&gt;0,TODAY()-N(A429)&gt;N('Settings'!$B$4)),"OPEN TOO LONG; ","")&amp;IF(O429="","NOBODY HANDLING; ",""),LEN(IF(N(A429)=0,"NO DATE OBSERVED; ","")&amp;IF(B429="","NO UNIT; ","")&amp;IF(AND(B429&lt;&gt;"",COUNTIF('Units'!$A$2:$A$300,B429)=0),"UNIT NOT ON LIST; ","")&amp;IF(G429="","NO EVIDENCE LINK; ","")&amp;IF(AND(H429="Yes",K429=""),"NOTICE SENT, NO COPY SAVED; ","")&amp;IF(AND(H429="Yes",N(I429)=0),"NOTICE SENT, NO DATE; ","")&amp;IF(AND(H429="Yes",J429=""),"NO DELIVERY METHOD; ","")&amp;IF(N(M429)=0,"NO FOLLOW-UP DATE; ","")&amp;IF(OR(AND(N(M429)&gt;0,TODAY()&gt;N(M429)),AND(N(M429)=0,H429="Yes",N(I429)&gt;0,TODAY()-N(I429)&gt;N('Settings'!$B$3))),"FOLLOW-UP OVERDUE; ","")&amp;IF(AND(N(A429)&gt;0,TODAY()-N(A429)&gt;N('Settings'!$B$4)),"OPEN TOO LONG; ","")&amp;IF(O429="","NOBODY HANDLING; ",""))-2)))</f>
        <v/>
      </c>
    </row>
    <row r="430">
      <c r="A430" s="6" t="n"/>
      <c r="I430" s="6" t="n"/>
      <c r="M430" s="6" t="n"/>
      <c r="N430" s="6" t="n"/>
      <c r="P430" s="8">
        <f>IF(OR(NOT(OR(A430&lt;&gt;"",B430&lt;&gt;"",C430&lt;&gt;"",F430&lt;&gt;"")),N(A430)=0),"",IF(N(N430)&gt;0,N(N430),TODAY())-N(A430))</f>
        <v/>
      </c>
      <c r="Q430">
        <f>IF(OR(NOT(OR(A430&lt;&gt;"",B430&lt;&gt;"",C430&lt;&gt;"",F430&lt;&gt;"")),N(N430)&gt;0),"",IF(IF(N(A430)=0,"NO DATE OBSERVED; ","")&amp;IF(B430="","NO UNIT; ","")&amp;IF(AND(B430&lt;&gt;"",COUNTIF('Units'!$A$2:$A$300,B430)=0),"UNIT NOT ON LIST; ","")&amp;IF(G430="","NO EVIDENCE LINK; ","")&amp;IF(AND(H430="Yes",K430=""),"NOTICE SENT, NO COPY SAVED; ","")&amp;IF(AND(H430="Yes",N(I430)=0),"NOTICE SENT, NO DATE; ","")&amp;IF(AND(H430="Yes",J430=""),"NO DELIVERY METHOD; ","")&amp;IF(N(M430)=0,"NO FOLLOW-UP DATE; ","")&amp;IF(OR(AND(N(M430)&gt;0,TODAY()&gt;N(M430)),AND(N(M430)=0,H430="Yes",N(I430)&gt;0,TODAY()-N(I430)&gt;N('Settings'!$B$3))),"FOLLOW-UP OVERDUE; ","")&amp;IF(AND(N(A430)&gt;0,TODAY()-N(A430)&gt;N('Settings'!$B$4)),"OPEN TOO LONG; ","")&amp;IF(O430="","NOBODY HANDLING; ","")="","",LEFT(IF(N(A430)=0,"NO DATE OBSERVED; ","")&amp;IF(B430="","NO UNIT; ","")&amp;IF(AND(B430&lt;&gt;"",COUNTIF('Units'!$A$2:$A$300,B430)=0),"UNIT NOT ON LIST; ","")&amp;IF(G430="","NO EVIDENCE LINK; ","")&amp;IF(AND(H430="Yes",K430=""),"NOTICE SENT, NO COPY SAVED; ","")&amp;IF(AND(H430="Yes",N(I430)=0),"NOTICE SENT, NO DATE; ","")&amp;IF(AND(H430="Yes",J430=""),"NO DELIVERY METHOD; ","")&amp;IF(N(M430)=0,"NO FOLLOW-UP DATE; ","")&amp;IF(OR(AND(N(M430)&gt;0,TODAY()&gt;N(M430)),AND(N(M430)=0,H430="Yes",N(I430)&gt;0,TODAY()-N(I430)&gt;N('Settings'!$B$3))),"FOLLOW-UP OVERDUE; ","")&amp;IF(AND(N(A430)&gt;0,TODAY()-N(A430)&gt;N('Settings'!$B$4)),"OPEN TOO LONG; ","")&amp;IF(O430="","NOBODY HANDLING; ",""),LEN(IF(N(A430)=0,"NO DATE OBSERVED; ","")&amp;IF(B430="","NO UNIT; ","")&amp;IF(AND(B430&lt;&gt;"",COUNTIF('Units'!$A$2:$A$300,B430)=0),"UNIT NOT ON LIST; ","")&amp;IF(G430="","NO EVIDENCE LINK; ","")&amp;IF(AND(H430="Yes",K430=""),"NOTICE SENT, NO COPY SAVED; ","")&amp;IF(AND(H430="Yes",N(I430)=0),"NOTICE SENT, NO DATE; ","")&amp;IF(AND(H430="Yes",J430=""),"NO DELIVERY METHOD; ","")&amp;IF(N(M430)=0,"NO FOLLOW-UP DATE; ","")&amp;IF(OR(AND(N(M430)&gt;0,TODAY()&gt;N(M430)),AND(N(M430)=0,H430="Yes",N(I430)&gt;0,TODAY()-N(I430)&gt;N('Settings'!$B$3))),"FOLLOW-UP OVERDUE; ","")&amp;IF(AND(N(A430)&gt;0,TODAY()-N(A430)&gt;N('Settings'!$B$4)),"OPEN TOO LONG; ","")&amp;IF(O430="","NOBODY HANDLING; ",""))-2)))</f>
        <v/>
      </c>
    </row>
    <row r="431">
      <c r="A431" s="6" t="n"/>
      <c r="I431" s="6" t="n"/>
      <c r="M431" s="6" t="n"/>
      <c r="N431" s="6" t="n"/>
      <c r="P431" s="8">
        <f>IF(OR(NOT(OR(A431&lt;&gt;"",B431&lt;&gt;"",C431&lt;&gt;"",F431&lt;&gt;"")),N(A431)=0),"",IF(N(N431)&gt;0,N(N431),TODAY())-N(A431))</f>
        <v/>
      </c>
      <c r="Q431">
        <f>IF(OR(NOT(OR(A431&lt;&gt;"",B431&lt;&gt;"",C431&lt;&gt;"",F431&lt;&gt;"")),N(N431)&gt;0),"",IF(IF(N(A431)=0,"NO DATE OBSERVED; ","")&amp;IF(B431="","NO UNIT; ","")&amp;IF(AND(B431&lt;&gt;"",COUNTIF('Units'!$A$2:$A$300,B431)=0),"UNIT NOT ON LIST; ","")&amp;IF(G431="","NO EVIDENCE LINK; ","")&amp;IF(AND(H431="Yes",K431=""),"NOTICE SENT, NO COPY SAVED; ","")&amp;IF(AND(H431="Yes",N(I431)=0),"NOTICE SENT, NO DATE; ","")&amp;IF(AND(H431="Yes",J431=""),"NO DELIVERY METHOD; ","")&amp;IF(N(M431)=0,"NO FOLLOW-UP DATE; ","")&amp;IF(OR(AND(N(M431)&gt;0,TODAY()&gt;N(M431)),AND(N(M431)=0,H431="Yes",N(I431)&gt;0,TODAY()-N(I431)&gt;N('Settings'!$B$3))),"FOLLOW-UP OVERDUE; ","")&amp;IF(AND(N(A431)&gt;0,TODAY()-N(A431)&gt;N('Settings'!$B$4)),"OPEN TOO LONG; ","")&amp;IF(O431="","NOBODY HANDLING; ","")="","",LEFT(IF(N(A431)=0,"NO DATE OBSERVED; ","")&amp;IF(B431="","NO UNIT; ","")&amp;IF(AND(B431&lt;&gt;"",COUNTIF('Units'!$A$2:$A$300,B431)=0),"UNIT NOT ON LIST; ","")&amp;IF(G431="","NO EVIDENCE LINK; ","")&amp;IF(AND(H431="Yes",K431=""),"NOTICE SENT, NO COPY SAVED; ","")&amp;IF(AND(H431="Yes",N(I431)=0),"NOTICE SENT, NO DATE; ","")&amp;IF(AND(H431="Yes",J431=""),"NO DELIVERY METHOD; ","")&amp;IF(N(M431)=0,"NO FOLLOW-UP DATE; ","")&amp;IF(OR(AND(N(M431)&gt;0,TODAY()&gt;N(M431)),AND(N(M431)=0,H431="Yes",N(I431)&gt;0,TODAY()-N(I431)&gt;N('Settings'!$B$3))),"FOLLOW-UP OVERDUE; ","")&amp;IF(AND(N(A431)&gt;0,TODAY()-N(A431)&gt;N('Settings'!$B$4)),"OPEN TOO LONG; ","")&amp;IF(O431="","NOBODY HANDLING; ",""),LEN(IF(N(A431)=0,"NO DATE OBSERVED; ","")&amp;IF(B431="","NO UNIT; ","")&amp;IF(AND(B431&lt;&gt;"",COUNTIF('Units'!$A$2:$A$300,B431)=0),"UNIT NOT ON LIST; ","")&amp;IF(G431="","NO EVIDENCE LINK; ","")&amp;IF(AND(H431="Yes",K431=""),"NOTICE SENT, NO COPY SAVED; ","")&amp;IF(AND(H431="Yes",N(I431)=0),"NOTICE SENT, NO DATE; ","")&amp;IF(AND(H431="Yes",J431=""),"NO DELIVERY METHOD; ","")&amp;IF(N(M431)=0,"NO FOLLOW-UP DATE; ","")&amp;IF(OR(AND(N(M431)&gt;0,TODAY()&gt;N(M431)),AND(N(M431)=0,H431="Yes",N(I431)&gt;0,TODAY()-N(I431)&gt;N('Settings'!$B$3))),"FOLLOW-UP OVERDUE; ","")&amp;IF(AND(N(A431)&gt;0,TODAY()-N(A431)&gt;N('Settings'!$B$4)),"OPEN TOO LONG; ","")&amp;IF(O431="","NOBODY HANDLING; ",""))-2)))</f>
        <v/>
      </c>
    </row>
    <row r="432">
      <c r="A432" s="6" t="n"/>
      <c r="I432" s="6" t="n"/>
      <c r="M432" s="6" t="n"/>
      <c r="N432" s="6" t="n"/>
      <c r="P432" s="8">
        <f>IF(OR(NOT(OR(A432&lt;&gt;"",B432&lt;&gt;"",C432&lt;&gt;"",F432&lt;&gt;"")),N(A432)=0),"",IF(N(N432)&gt;0,N(N432),TODAY())-N(A432))</f>
        <v/>
      </c>
      <c r="Q432">
        <f>IF(OR(NOT(OR(A432&lt;&gt;"",B432&lt;&gt;"",C432&lt;&gt;"",F432&lt;&gt;"")),N(N432)&gt;0),"",IF(IF(N(A432)=0,"NO DATE OBSERVED; ","")&amp;IF(B432="","NO UNIT; ","")&amp;IF(AND(B432&lt;&gt;"",COUNTIF('Units'!$A$2:$A$300,B432)=0),"UNIT NOT ON LIST; ","")&amp;IF(G432="","NO EVIDENCE LINK; ","")&amp;IF(AND(H432="Yes",K432=""),"NOTICE SENT, NO COPY SAVED; ","")&amp;IF(AND(H432="Yes",N(I432)=0),"NOTICE SENT, NO DATE; ","")&amp;IF(AND(H432="Yes",J432=""),"NO DELIVERY METHOD; ","")&amp;IF(N(M432)=0,"NO FOLLOW-UP DATE; ","")&amp;IF(OR(AND(N(M432)&gt;0,TODAY()&gt;N(M432)),AND(N(M432)=0,H432="Yes",N(I432)&gt;0,TODAY()-N(I432)&gt;N('Settings'!$B$3))),"FOLLOW-UP OVERDUE; ","")&amp;IF(AND(N(A432)&gt;0,TODAY()-N(A432)&gt;N('Settings'!$B$4)),"OPEN TOO LONG; ","")&amp;IF(O432="","NOBODY HANDLING; ","")="","",LEFT(IF(N(A432)=0,"NO DATE OBSERVED; ","")&amp;IF(B432="","NO UNIT; ","")&amp;IF(AND(B432&lt;&gt;"",COUNTIF('Units'!$A$2:$A$300,B432)=0),"UNIT NOT ON LIST; ","")&amp;IF(G432="","NO EVIDENCE LINK; ","")&amp;IF(AND(H432="Yes",K432=""),"NOTICE SENT, NO COPY SAVED; ","")&amp;IF(AND(H432="Yes",N(I432)=0),"NOTICE SENT, NO DATE; ","")&amp;IF(AND(H432="Yes",J432=""),"NO DELIVERY METHOD; ","")&amp;IF(N(M432)=0,"NO FOLLOW-UP DATE; ","")&amp;IF(OR(AND(N(M432)&gt;0,TODAY()&gt;N(M432)),AND(N(M432)=0,H432="Yes",N(I432)&gt;0,TODAY()-N(I432)&gt;N('Settings'!$B$3))),"FOLLOW-UP OVERDUE; ","")&amp;IF(AND(N(A432)&gt;0,TODAY()-N(A432)&gt;N('Settings'!$B$4)),"OPEN TOO LONG; ","")&amp;IF(O432="","NOBODY HANDLING; ",""),LEN(IF(N(A432)=0,"NO DATE OBSERVED; ","")&amp;IF(B432="","NO UNIT; ","")&amp;IF(AND(B432&lt;&gt;"",COUNTIF('Units'!$A$2:$A$300,B432)=0),"UNIT NOT ON LIST; ","")&amp;IF(G432="","NO EVIDENCE LINK; ","")&amp;IF(AND(H432="Yes",K432=""),"NOTICE SENT, NO COPY SAVED; ","")&amp;IF(AND(H432="Yes",N(I432)=0),"NOTICE SENT, NO DATE; ","")&amp;IF(AND(H432="Yes",J432=""),"NO DELIVERY METHOD; ","")&amp;IF(N(M432)=0,"NO FOLLOW-UP DATE; ","")&amp;IF(OR(AND(N(M432)&gt;0,TODAY()&gt;N(M432)),AND(N(M432)=0,H432="Yes",N(I432)&gt;0,TODAY()-N(I432)&gt;N('Settings'!$B$3))),"FOLLOW-UP OVERDUE; ","")&amp;IF(AND(N(A432)&gt;0,TODAY()-N(A432)&gt;N('Settings'!$B$4)),"OPEN TOO LONG; ","")&amp;IF(O432="","NOBODY HANDLING; ",""))-2)))</f>
        <v/>
      </c>
    </row>
    <row r="433">
      <c r="A433" s="6" t="n"/>
      <c r="I433" s="6" t="n"/>
      <c r="M433" s="6" t="n"/>
      <c r="N433" s="6" t="n"/>
      <c r="P433" s="8">
        <f>IF(OR(NOT(OR(A433&lt;&gt;"",B433&lt;&gt;"",C433&lt;&gt;"",F433&lt;&gt;"")),N(A433)=0),"",IF(N(N433)&gt;0,N(N433),TODAY())-N(A433))</f>
        <v/>
      </c>
      <c r="Q433">
        <f>IF(OR(NOT(OR(A433&lt;&gt;"",B433&lt;&gt;"",C433&lt;&gt;"",F433&lt;&gt;"")),N(N433)&gt;0),"",IF(IF(N(A433)=0,"NO DATE OBSERVED; ","")&amp;IF(B433="","NO UNIT; ","")&amp;IF(AND(B433&lt;&gt;"",COUNTIF('Units'!$A$2:$A$300,B433)=0),"UNIT NOT ON LIST; ","")&amp;IF(G433="","NO EVIDENCE LINK; ","")&amp;IF(AND(H433="Yes",K433=""),"NOTICE SENT, NO COPY SAVED; ","")&amp;IF(AND(H433="Yes",N(I433)=0),"NOTICE SENT, NO DATE; ","")&amp;IF(AND(H433="Yes",J433=""),"NO DELIVERY METHOD; ","")&amp;IF(N(M433)=0,"NO FOLLOW-UP DATE; ","")&amp;IF(OR(AND(N(M433)&gt;0,TODAY()&gt;N(M433)),AND(N(M433)=0,H433="Yes",N(I433)&gt;0,TODAY()-N(I433)&gt;N('Settings'!$B$3))),"FOLLOW-UP OVERDUE; ","")&amp;IF(AND(N(A433)&gt;0,TODAY()-N(A433)&gt;N('Settings'!$B$4)),"OPEN TOO LONG; ","")&amp;IF(O433="","NOBODY HANDLING; ","")="","",LEFT(IF(N(A433)=0,"NO DATE OBSERVED; ","")&amp;IF(B433="","NO UNIT; ","")&amp;IF(AND(B433&lt;&gt;"",COUNTIF('Units'!$A$2:$A$300,B433)=0),"UNIT NOT ON LIST; ","")&amp;IF(G433="","NO EVIDENCE LINK; ","")&amp;IF(AND(H433="Yes",K433=""),"NOTICE SENT, NO COPY SAVED; ","")&amp;IF(AND(H433="Yes",N(I433)=0),"NOTICE SENT, NO DATE; ","")&amp;IF(AND(H433="Yes",J433=""),"NO DELIVERY METHOD; ","")&amp;IF(N(M433)=0,"NO FOLLOW-UP DATE; ","")&amp;IF(OR(AND(N(M433)&gt;0,TODAY()&gt;N(M433)),AND(N(M433)=0,H433="Yes",N(I433)&gt;0,TODAY()-N(I433)&gt;N('Settings'!$B$3))),"FOLLOW-UP OVERDUE; ","")&amp;IF(AND(N(A433)&gt;0,TODAY()-N(A433)&gt;N('Settings'!$B$4)),"OPEN TOO LONG; ","")&amp;IF(O433="","NOBODY HANDLING; ",""),LEN(IF(N(A433)=0,"NO DATE OBSERVED; ","")&amp;IF(B433="","NO UNIT; ","")&amp;IF(AND(B433&lt;&gt;"",COUNTIF('Units'!$A$2:$A$300,B433)=0),"UNIT NOT ON LIST; ","")&amp;IF(G433="","NO EVIDENCE LINK; ","")&amp;IF(AND(H433="Yes",K433=""),"NOTICE SENT, NO COPY SAVED; ","")&amp;IF(AND(H433="Yes",N(I433)=0),"NOTICE SENT, NO DATE; ","")&amp;IF(AND(H433="Yes",J433=""),"NO DELIVERY METHOD; ","")&amp;IF(N(M433)=0,"NO FOLLOW-UP DATE; ","")&amp;IF(OR(AND(N(M433)&gt;0,TODAY()&gt;N(M433)),AND(N(M433)=0,H433="Yes",N(I433)&gt;0,TODAY()-N(I433)&gt;N('Settings'!$B$3))),"FOLLOW-UP OVERDUE; ","")&amp;IF(AND(N(A433)&gt;0,TODAY()-N(A433)&gt;N('Settings'!$B$4)),"OPEN TOO LONG; ","")&amp;IF(O433="","NOBODY HANDLING; ",""))-2)))</f>
        <v/>
      </c>
    </row>
    <row r="434">
      <c r="A434" s="6" t="n"/>
      <c r="I434" s="6" t="n"/>
      <c r="M434" s="6" t="n"/>
      <c r="N434" s="6" t="n"/>
      <c r="P434" s="8">
        <f>IF(OR(NOT(OR(A434&lt;&gt;"",B434&lt;&gt;"",C434&lt;&gt;"",F434&lt;&gt;"")),N(A434)=0),"",IF(N(N434)&gt;0,N(N434),TODAY())-N(A434))</f>
        <v/>
      </c>
      <c r="Q434">
        <f>IF(OR(NOT(OR(A434&lt;&gt;"",B434&lt;&gt;"",C434&lt;&gt;"",F434&lt;&gt;"")),N(N434)&gt;0),"",IF(IF(N(A434)=0,"NO DATE OBSERVED; ","")&amp;IF(B434="","NO UNIT; ","")&amp;IF(AND(B434&lt;&gt;"",COUNTIF('Units'!$A$2:$A$300,B434)=0),"UNIT NOT ON LIST; ","")&amp;IF(G434="","NO EVIDENCE LINK; ","")&amp;IF(AND(H434="Yes",K434=""),"NOTICE SENT, NO COPY SAVED; ","")&amp;IF(AND(H434="Yes",N(I434)=0),"NOTICE SENT, NO DATE; ","")&amp;IF(AND(H434="Yes",J434=""),"NO DELIVERY METHOD; ","")&amp;IF(N(M434)=0,"NO FOLLOW-UP DATE; ","")&amp;IF(OR(AND(N(M434)&gt;0,TODAY()&gt;N(M434)),AND(N(M434)=0,H434="Yes",N(I434)&gt;0,TODAY()-N(I434)&gt;N('Settings'!$B$3))),"FOLLOW-UP OVERDUE; ","")&amp;IF(AND(N(A434)&gt;0,TODAY()-N(A434)&gt;N('Settings'!$B$4)),"OPEN TOO LONG; ","")&amp;IF(O434="","NOBODY HANDLING; ","")="","",LEFT(IF(N(A434)=0,"NO DATE OBSERVED; ","")&amp;IF(B434="","NO UNIT; ","")&amp;IF(AND(B434&lt;&gt;"",COUNTIF('Units'!$A$2:$A$300,B434)=0),"UNIT NOT ON LIST; ","")&amp;IF(G434="","NO EVIDENCE LINK; ","")&amp;IF(AND(H434="Yes",K434=""),"NOTICE SENT, NO COPY SAVED; ","")&amp;IF(AND(H434="Yes",N(I434)=0),"NOTICE SENT, NO DATE; ","")&amp;IF(AND(H434="Yes",J434=""),"NO DELIVERY METHOD; ","")&amp;IF(N(M434)=0,"NO FOLLOW-UP DATE; ","")&amp;IF(OR(AND(N(M434)&gt;0,TODAY()&gt;N(M434)),AND(N(M434)=0,H434="Yes",N(I434)&gt;0,TODAY()-N(I434)&gt;N('Settings'!$B$3))),"FOLLOW-UP OVERDUE; ","")&amp;IF(AND(N(A434)&gt;0,TODAY()-N(A434)&gt;N('Settings'!$B$4)),"OPEN TOO LONG; ","")&amp;IF(O434="","NOBODY HANDLING; ",""),LEN(IF(N(A434)=0,"NO DATE OBSERVED; ","")&amp;IF(B434="","NO UNIT; ","")&amp;IF(AND(B434&lt;&gt;"",COUNTIF('Units'!$A$2:$A$300,B434)=0),"UNIT NOT ON LIST; ","")&amp;IF(G434="","NO EVIDENCE LINK; ","")&amp;IF(AND(H434="Yes",K434=""),"NOTICE SENT, NO COPY SAVED; ","")&amp;IF(AND(H434="Yes",N(I434)=0),"NOTICE SENT, NO DATE; ","")&amp;IF(AND(H434="Yes",J434=""),"NO DELIVERY METHOD; ","")&amp;IF(N(M434)=0,"NO FOLLOW-UP DATE; ","")&amp;IF(OR(AND(N(M434)&gt;0,TODAY()&gt;N(M434)),AND(N(M434)=0,H434="Yes",N(I434)&gt;0,TODAY()-N(I434)&gt;N('Settings'!$B$3))),"FOLLOW-UP OVERDUE; ","")&amp;IF(AND(N(A434)&gt;0,TODAY()-N(A434)&gt;N('Settings'!$B$4)),"OPEN TOO LONG; ","")&amp;IF(O434="","NOBODY HANDLING; ",""))-2)))</f>
        <v/>
      </c>
    </row>
    <row r="435">
      <c r="A435" s="6" t="n"/>
      <c r="I435" s="6" t="n"/>
      <c r="M435" s="6" t="n"/>
      <c r="N435" s="6" t="n"/>
      <c r="P435" s="8">
        <f>IF(OR(NOT(OR(A435&lt;&gt;"",B435&lt;&gt;"",C435&lt;&gt;"",F435&lt;&gt;"")),N(A435)=0),"",IF(N(N435)&gt;0,N(N435),TODAY())-N(A435))</f>
        <v/>
      </c>
      <c r="Q435">
        <f>IF(OR(NOT(OR(A435&lt;&gt;"",B435&lt;&gt;"",C435&lt;&gt;"",F435&lt;&gt;"")),N(N435)&gt;0),"",IF(IF(N(A435)=0,"NO DATE OBSERVED; ","")&amp;IF(B435="","NO UNIT; ","")&amp;IF(AND(B435&lt;&gt;"",COUNTIF('Units'!$A$2:$A$300,B435)=0),"UNIT NOT ON LIST; ","")&amp;IF(G435="","NO EVIDENCE LINK; ","")&amp;IF(AND(H435="Yes",K435=""),"NOTICE SENT, NO COPY SAVED; ","")&amp;IF(AND(H435="Yes",N(I435)=0),"NOTICE SENT, NO DATE; ","")&amp;IF(AND(H435="Yes",J435=""),"NO DELIVERY METHOD; ","")&amp;IF(N(M435)=0,"NO FOLLOW-UP DATE; ","")&amp;IF(OR(AND(N(M435)&gt;0,TODAY()&gt;N(M435)),AND(N(M435)=0,H435="Yes",N(I435)&gt;0,TODAY()-N(I435)&gt;N('Settings'!$B$3))),"FOLLOW-UP OVERDUE; ","")&amp;IF(AND(N(A435)&gt;0,TODAY()-N(A435)&gt;N('Settings'!$B$4)),"OPEN TOO LONG; ","")&amp;IF(O435="","NOBODY HANDLING; ","")="","",LEFT(IF(N(A435)=0,"NO DATE OBSERVED; ","")&amp;IF(B435="","NO UNIT; ","")&amp;IF(AND(B435&lt;&gt;"",COUNTIF('Units'!$A$2:$A$300,B435)=0),"UNIT NOT ON LIST; ","")&amp;IF(G435="","NO EVIDENCE LINK; ","")&amp;IF(AND(H435="Yes",K435=""),"NOTICE SENT, NO COPY SAVED; ","")&amp;IF(AND(H435="Yes",N(I435)=0),"NOTICE SENT, NO DATE; ","")&amp;IF(AND(H435="Yes",J435=""),"NO DELIVERY METHOD; ","")&amp;IF(N(M435)=0,"NO FOLLOW-UP DATE; ","")&amp;IF(OR(AND(N(M435)&gt;0,TODAY()&gt;N(M435)),AND(N(M435)=0,H435="Yes",N(I435)&gt;0,TODAY()-N(I435)&gt;N('Settings'!$B$3))),"FOLLOW-UP OVERDUE; ","")&amp;IF(AND(N(A435)&gt;0,TODAY()-N(A435)&gt;N('Settings'!$B$4)),"OPEN TOO LONG; ","")&amp;IF(O435="","NOBODY HANDLING; ",""),LEN(IF(N(A435)=0,"NO DATE OBSERVED; ","")&amp;IF(B435="","NO UNIT; ","")&amp;IF(AND(B435&lt;&gt;"",COUNTIF('Units'!$A$2:$A$300,B435)=0),"UNIT NOT ON LIST; ","")&amp;IF(G435="","NO EVIDENCE LINK; ","")&amp;IF(AND(H435="Yes",K435=""),"NOTICE SENT, NO COPY SAVED; ","")&amp;IF(AND(H435="Yes",N(I435)=0),"NOTICE SENT, NO DATE; ","")&amp;IF(AND(H435="Yes",J435=""),"NO DELIVERY METHOD; ","")&amp;IF(N(M435)=0,"NO FOLLOW-UP DATE; ","")&amp;IF(OR(AND(N(M435)&gt;0,TODAY()&gt;N(M435)),AND(N(M435)=0,H435="Yes",N(I435)&gt;0,TODAY()-N(I435)&gt;N('Settings'!$B$3))),"FOLLOW-UP OVERDUE; ","")&amp;IF(AND(N(A435)&gt;0,TODAY()-N(A435)&gt;N('Settings'!$B$4)),"OPEN TOO LONG; ","")&amp;IF(O435="","NOBODY HANDLING; ",""))-2)))</f>
        <v/>
      </c>
    </row>
    <row r="436">
      <c r="A436" s="6" t="n"/>
      <c r="I436" s="6" t="n"/>
      <c r="M436" s="6" t="n"/>
      <c r="N436" s="6" t="n"/>
      <c r="P436" s="8">
        <f>IF(OR(NOT(OR(A436&lt;&gt;"",B436&lt;&gt;"",C436&lt;&gt;"",F436&lt;&gt;"")),N(A436)=0),"",IF(N(N436)&gt;0,N(N436),TODAY())-N(A436))</f>
        <v/>
      </c>
      <c r="Q436">
        <f>IF(OR(NOT(OR(A436&lt;&gt;"",B436&lt;&gt;"",C436&lt;&gt;"",F436&lt;&gt;"")),N(N436)&gt;0),"",IF(IF(N(A436)=0,"NO DATE OBSERVED; ","")&amp;IF(B436="","NO UNIT; ","")&amp;IF(AND(B436&lt;&gt;"",COUNTIF('Units'!$A$2:$A$300,B436)=0),"UNIT NOT ON LIST; ","")&amp;IF(G436="","NO EVIDENCE LINK; ","")&amp;IF(AND(H436="Yes",K436=""),"NOTICE SENT, NO COPY SAVED; ","")&amp;IF(AND(H436="Yes",N(I436)=0),"NOTICE SENT, NO DATE; ","")&amp;IF(AND(H436="Yes",J436=""),"NO DELIVERY METHOD; ","")&amp;IF(N(M436)=0,"NO FOLLOW-UP DATE; ","")&amp;IF(OR(AND(N(M436)&gt;0,TODAY()&gt;N(M436)),AND(N(M436)=0,H436="Yes",N(I436)&gt;0,TODAY()-N(I436)&gt;N('Settings'!$B$3))),"FOLLOW-UP OVERDUE; ","")&amp;IF(AND(N(A436)&gt;0,TODAY()-N(A436)&gt;N('Settings'!$B$4)),"OPEN TOO LONG; ","")&amp;IF(O436="","NOBODY HANDLING; ","")="","",LEFT(IF(N(A436)=0,"NO DATE OBSERVED; ","")&amp;IF(B436="","NO UNIT; ","")&amp;IF(AND(B436&lt;&gt;"",COUNTIF('Units'!$A$2:$A$300,B436)=0),"UNIT NOT ON LIST; ","")&amp;IF(G436="","NO EVIDENCE LINK; ","")&amp;IF(AND(H436="Yes",K436=""),"NOTICE SENT, NO COPY SAVED; ","")&amp;IF(AND(H436="Yes",N(I436)=0),"NOTICE SENT, NO DATE; ","")&amp;IF(AND(H436="Yes",J436=""),"NO DELIVERY METHOD; ","")&amp;IF(N(M436)=0,"NO FOLLOW-UP DATE; ","")&amp;IF(OR(AND(N(M436)&gt;0,TODAY()&gt;N(M436)),AND(N(M436)=0,H436="Yes",N(I436)&gt;0,TODAY()-N(I436)&gt;N('Settings'!$B$3))),"FOLLOW-UP OVERDUE; ","")&amp;IF(AND(N(A436)&gt;0,TODAY()-N(A436)&gt;N('Settings'!$B$4)),"OPEN TOO LONG; ","")&amp;IF(O436="","NOBODY HANDLING; ",""),LEN(IF(N(A436)=0,"NO DATE OBSERVED; ","")&amp;IF(B436="","NO UNIT; ","")&amp;IF(AND(B436&lt;&gt;"",COUNTIF('Units'!$A$2:$A$300,B436)=0),"UNIT NOT ON LIST; ","")&amp;IF(G436="","NO EVIDENCE LINK; ","")&amp;IF(AND(H436="Yes",K436=""),"NOTICE SENT, NO COPY SAVED; ","")&amp;IF(AND(H436="Yes",N(I436)=0),"NOTICE SENT, NO DATE; ","")&amp;IF(AND(H436="Yes",J436=""),"NO DELIVERY METHOD; ","")&amp;IF(N(M436)=0,"NO FOLLOW-UP DATE; ","")&amp;IF(OR(AND(N(M436)&gt;0,TODAY()&gt;N(M436)),AND(N(M436)=0,H436="Yes",N(I436)&gt;0,TODAY()-N(I436)&gt;N('Settings'!$B$3))),"FOLLOW-UP OVERDUE; ","")&amp;IF(AND(N(A436)&gt;0,TODAY()-N(A436)&gt;N('Settings'!$B$4)),"OPEN TOO LONG; ","")&amp;IF(O436="","NOBODY HANDLING; ",""))-2)))</f>
        <v/>
      </c>
    </row>
    <row r="437">
      <c r="A437" s="6" t="n"/>
      <c r="I437" s="6" t="n"/>
      <c r="M437" s="6" t="n"/>
      <c r="N437" s="6" t="n"/>
      <c r="P437" s="8">
        <f>IF(OR(NOT(OR(A437&lt;&gt;"",B437&lt;&gt;"",C437&lt;&gt;"",F437&lt;&gt;"")),N(A437)=0),"",IF(N(N437)&gt;0,N(N437),TODAY())-N(A437))</f>
        <v/>
      </c>
      <c r="Q437">
        <f>IF(OR(NOT(OR(A437&lt;&gt;"",B437&lt;&gt;"",C437&lt;&gt;"",F437&lt;&gt;"")),N(N437)&gt;0),"",IF(IF(N(A437)=0,"NO DATE OBSERVED; ","")&amp;IF(B437="","NO UNIT; ","")&amp;IF(AND(B437&lt;&gt;"",COUNTIF('Units'!$A$2:$A$300,B437)=0),"UNIT NOT ON LIST; ","")&amp;IF(G437="","NO EVIDENCE LINK; ","")&amp;IF(AND(H437="Yes",K437=""),"NOTICE SENT, NO COPY SAVED; ","")&amp;IF(AND(H437="Yes",N(I437)=0),"NOTICE SENT, NO DATE; ","")&amp;IF(AND(H437="Yes",J437=""),"NO DELIVERY METHOD; ","")&amp;IF(N(M437)=0,"NO FOLLOW-UP DATE; ","")&amp;IF(OR(AND(N(M437)&gt;0,TODAY()&gt;N(M437)),AND(N(M437)=0,H437="Yes",N(I437)&gt;0,TODAY()-N(I437)&gt;N('Settings'!$B$3))),"FOLLOW-UP OVERDUE; ","")&amp;IF(AND(N(A437)&gt;0,TODAY()-N(A437)&gt;N('Settings'!$B$4)),"OPEN TOO LONG; ","")&amp;IF(O437="","NOBODY HANDLING; ","")="","",LEFT(IF(N(A437)=0,"NO DATE OBSERVED; ","")&amp;IF(B437="","NO UNIT; ","")&amp;IF(AND(B437&lt;&gt;"",COUNTIF('Units'!$A$2:$A$300,B437)=0),"UNIT NOT ON LIST; ","")&amp;IF(G437="","NO EVIDENCE LINK; ","")&amp;IF(AND(H437="Yes",K437=""),"NOTICE SENT, NO COPY SAVED; ","")&amp;IF(AND(H437="Yes",N(I437)=0),"NOTICE SENT, NO DATE; ","")&amp;IF(AND(H437="Yes",J437=""),"NO DELIVERY METHOD; ","")&amp;IF(N(M437)=0,"NO FOLLOW-UP DATE; ","")&amp;IF(OR(AND(N(M437)&gt;0,TODAY()&gt;N(M437)),AND(N(M437)=0,H437="Yes",N(I437)&gt;0,TODAY()-N(I437)&gt;N('Settings'!$B$3))),"FOLLOW-UP OVERDUE; ","")&amp;IF(AND(N(A437)&gt;0,TODAY()-N(A437)&gt;N('Settings'!$B$4)),"OPEN TOO LONG; ","")&amp;IF(O437="","NOBODY HANDLING; ",""),LEN(IF(N(A437)=0,"NO DATE OBSERVED; ","")&amp;IF(B437="","NO UNIT; ","")&amp;IF(AND(B437&lt;&gt;"",COUNTIF('Units'!$A$2:$A$300,B437)=0),"UNIT NOT ON LIST; ","")&amp;IF(G437="","NO EVIDENCE LINK; ","")&amp;IF(AND(H437="Yes",K437=""),"NOTICE SENT, NO COPY SAVED; ","")&amp;IF(AND(H437="Yes",N(I437)=0),"NOTICE SENT, NO DATE; ","")&amp;IF(AND(H437="Yes",J437=""),"NO DELIVERY METHOD; ","")&amp;IF(N(M437)=0,"NO FOLLOW-UP DATE; ","")&amp;IF(OR(AND(N(M437)&gt;0,TODAY()&gt;N(M437)),AND(N(M437)=0,H437="Yes",N(I437)&gt;0,TODAY()-N(I437)&gt;N('Settings'!$B$3))),"FOLLOW-UP OVERDUE; ","")&amp;IF(AND(N(A437)&gt;0,TODAY()-N(A437)&gt;N('Settings'!$B$4)),"OPEN TOO LONG; ","")&amp;IF(O437="","NOBODY HANDLING; ",""))-2)))</f>
        <v/>
      </c>
    </row>
    <row r="438">
      <c r="A438" s="6" t="n"/>
      <c r="I438" s="6" t="n"/>
      <c r="M438" s="6" t="n"/>
      <c r="N438" s="6" t="n"/>
      <c r="P438" s="8">
        <f>IF(OR(NOT(OR(A438&lt;&gt;"",B438&lt;&gt;"",C438&lt;&gt;"",F438&lt;&gt;"")),N(A438)=0),"",IF(N(N438)&gt;0,N(N438),TODAY())-N(A438))</f>
        <v/>
      </c>
      <c r="Q438">
        <f>IF(OR(NOT(OR(A438&lt;&gt;"",B438&lt;&gt;"",C438&lt;&gt;"",F438&lt;&gt;"")),N(N438)&gt;0),"",IF(IF(N(A438)=0,"NO DATE OBSERVED; ","")&amp;IF(B438="","NO UNIT; ","")&amp;IF(AND(B438&lt;&gt;"",COUNTIF('Units'!$A$2:$A$300,B438)=0),"UNIT NOT ON LIST; ","")&amp;IF(G438="","NO EVIDENCE LINK; ","")&amp;IF(AND(H438="Yes",K438=""),"NOTICE SENT, NO COPY SAVED; ","")&amp;IF(AND(H438="Yes",N(I438)=0),"NOTICE SENT, NO DATE; ","")&amp;IF(AND(H438="Yes",J438=""),"NO DELIVERY METHOD; ","")&amp;IF(N(M438)=0,"NO FOLLOW-UP DATE; ","")&amp;IF(OR(AND(N(M438)&gt;0,TODAY()&gt;N(M438)),AND(N(M438)=0,H438="Yes",N(I438)&gt;0,TODAY()-N(I438)&gt;N('Settings'!$B$3))),"FOLLOW-UP OVERDUE; ","")&amp;IF(AND(N(A438)&gt;0,TODAY()-N(A438)&gt;N('Settings'!$B$4)),"OPEN TOO LONG; ","")&amp;IF(O438="","NOBODY HANDLING; ","")="","",LEFT(IF(N(A438)=0,"NO DATE OBSERVED; ","")&amp;IF(B438="","NO UNIT; ","")&amp;IF(AND(B438&lt;&gt;"",COUNTIF('Units'!$A$2:$A$300,B438)=0),"UNIT NOT ON LIST; ","")&amp;IF(G438="","NO EVIDENCE LINK; ","")&amp;IF(AND(H438="Yes",K438=""),"NOTICE SENT, NO COPY SAVED; ","")&amp;IF(AND(H438="Yes",N(I438)=0),"NOTICE SENT, NO DATE; ","")&amp;IF(AND(H438="Yes",J438=""),"NO DELIVERY METHOD; ","")&amp;IF(N(M438)=0,"NO FOLLOW-UP DATE; ","")&amp;IF(OR(AND(N(M438)&gt;0,TODAY()&gt;N(M438)),AND(N(M438)=0,H438="Yes",N(I438)&gt;0,TODAY()-N(I438)&gt;N('Settings'!$B$3))),"FOLLOW-UP OVERDUE; ","")&amp;IF(AND(N(A438)&gt;0,TODAY()-N(A438)&gt;N('Settings'!$B$4)),"OPEN TOO LONG; ","")&amp;IF(O438="","NOBODY HANDLING; ",""),LEN(IF(N(A438)=0,"NO DATE OBSERVED; ","")&amp;IF(B438="","NO UNIT; ","")&amp;IF(AND(B438&lt;&gt;"",COUNTIF('Units'!$A$2:$A$300,B438)=0),"UNIT NOT ON LIST; ","")&amp;IF(G438="","NO EVIDENCE LINK; ","")&amp;IF(AND(H438="Yes",K438=""),"NOTICE SENT, NO COPY SAVED; ","")&amp;IF(AND(H438="Yes",N(I438)=0),"NOTICE SENT, NO DATE; ","")&amp;IF(AND(H438="Yes",J438=""),"NO DELIVERY METHOD; ","")&amp;IF(N(M438)=0,"NO FOLLOW-UP DATE; ","")&amp;IF(OR(AND(N(M438)&gt;0,TODAY()&gt;N(M438)),AND(N(M438)=0,H438="Yes",N(I438)&gt;0,TODAY()-N(I438)&gt;N('Settings'!$B$3))),"FOLLOW-UP OVERDUE; ","")&amp;IF(AND(N(A438)&gt;0,TODAY()-N(A438)&gt;N('Settings'!$B$4)),"OPEN TOO LONG; ","")&amp;IF(O438="","NOBODY HANDLING; ",""))-2)))</f>
        <v/>
      </c>
    </row>
    <row r="439">
      <c r="A439" s="6" t="n"/>
      <c r="I439" s="6" t="n"/>
      <c r="M439" s="6" t="n"/>
      <c r="N439" s="6" t="n"/>
      <c r="P439" s="8">
        <f>IF(OR(NOT(OR(A439&lt;&gt;"",B439&lt;&gt;"",C439&lt;&gt;"",F439&lt;&gt;"")),N(A439)=0),"",IF(N(N439)&gt;0,N(N439),TODAY())-N(A439))</f>
        <v/>
      </c>
      <c r="Q439">
        <f>IF(OR(NOT(OR(A439&lt;&gt;"",B439&lt;&gt;"",C439&lt;&gt;"",F439&lt;&gt;"")),N(N439)&gt;0),"",IF(IF(N(A439)=0,"NO DATE OBSERVED; ","")&amp;IF(B439="","NO UNIT; ","")&amp;IF(AND(B439&lt;&gt;"",COUNTIF('Units'!$A$2:$A$300,B439)=0),"UNIT NOT ON LIST; ","")&amp;IF(G439="","NO EVIDENCE LINK; ","")&amp;IF(AND(H439="Yes",K439=""),"NOTICE SENT, NO COPY SAVED; ","")&amp;IF(AND(H439="Yes",N(I439)=0),"NOTICE SENT, NO DATE; ","")&amp;IF(AND(H439="Yes",J439=""),"NO DELIVERY METHOD; ","")&amp;IF(N(M439)=0,"NO FOLLOW-UP DATE; ","")&amp;IF(OR(AND(N(M439)&gt;0,TODAY()&gt;N(M439)),AND(N(M439)=0,H439="Yes",N(I439)&gt;0,TODAY()-N(I439)&gt;N('Settings'!$B$3))),"FOLLOW-UP OVERDUE; ","")&amp;IF(AND(N(A439)&gt;0,TODAY()-N(A439)&gt;N('Settings'!$B$4)),"OPEN TOO LONG; ","")&amp;IF(O439="","NOBODY HANDLING; ","")="","",LEFT(IF(N(A439)=0,"NO DATE OBSERVED; ","")&amp;IF(B439="","NO UNIT; ","")&amp;IF(AND(B439&lt;&gt;"",COUNTIF('Units'!$A$2:$A$300,B439)=0),"UNIT NOT ON LIST; ","")&amp;IF(G439="","NO EVIDENCE LINK; ","")&amp;IF(AND(H439="Yes",K439=""),"NOTICE SENT, NO COPY SAVED; ","")&amp;IF(AND(H439="Yes",N(I439)=0),"NOTICE SENT, NO DATE; ","")&amp;IF(AND(H439="Yes",J439=""),"NO DELIVERY METHOD; ","")&amp;IF(N(M439)=0,"NO FOLLOW-UP DATE; ","")&amp;IF(OR(AND(N(M439)&gt;0,TODAY()&gt;N(M439)),AND(N(M439)=0,H439="Yes",N(I439)&gt;0,TODAY()-N(I439)&gt;N('Settings'!$B$3))),"FOLLOW-UP OVERDUE; ","")&amp;IF(AND(N(A439)&gt;0,TODAY()-N(A439)&gt;N('Settings'!$B$4)),"OPEN TOO LONG; ","")&amp;IF(O439="","NOBODY HANDLING; ",""),LEN(IF(N(A439)=0,"NO DATE OBSERVED; ","")&amp;IF(B439="","NO UNIT; ","")&amp;IF(AND(B439&lt;&gt;"",COUNTIF('Units'!$A$2:$A$300,B439)=0),"UNIT NOT ON LIST; ","")&amp;IF(G439="","NO EVIDENCE LINK; ","")&amp;IF(AND(H439="Yes",K439=""),"NOTICE SENT, NO COPY SAVED; ","")&amp;IF(AND(H439="Yes",N(I439)=0),"NOTICE SENT, NO DATE; ","")&amp;IF(AND(H439="Yes",J439=""),"NO DELIVERY METHOD; ","")&amp;IF(N(M439)=0,"NO FOLLOW-UP DATE; ","")&amp;IF(OR(AND(N(M439)&gt;0,TODAY()&gt;N(M439)),AND(N(M439)=0,H439="Yes",N(I439)&gt;0,TODAY()-N(I439)&gt;N('Settings'!$B$3))),"FOLLOW-UP OVERDUE; ","")&amp;IF(AND(N(A439)&gt;0,TODAY()-N(A439)&gt;N('Settings'!$B$4)),"OPEN TOO LONG; ","")&amp;IF(O439="","NOBODY HANDLING; ",""))-2)))</f>
        <v/>
      </c>
    </row>
    <row r="440">
      <c r="A440" s="6" t="n"/>
      <c r="I440" s="6" t="n"/>
      <c r="M440" s="6" t="n"/>
      <c r="N440" s="6" t="n"/>
      <c r="P440" s="8">
        <f>IF(OR(NOT(OR(A440&lt;&gt;"",B440&lt;&gt;"",C440&lt;&gt;"",F440&lt;&gt;"")),N(A440)=0),"",IF(N(N440)&gt;0,N(N440),TODAY())-N(A440))</f>
        <v/>
      </c>
      <c r="Q440">
        <f>IF(OR(NOT(OR(A440&lt;&gt;"",B440&lt;&gt;"",C440&lt;&gt;"",F440&lt;&gt;"")),N(N440)&gt;0),"",IF(IF(N(A440)=0,"NO DATE OBSERVED; ","")&amp;IF(B440="","NO UNIT; ","")&amp;IF(AND(B440&lt;&gt;"",COUNTIF('Units'!$A$2:$A$300,B440)=0),"UNIT NOT ON LIST; ","")&amp;IF(G440="","NO EVIDENCE LINK; ","")&amp;IF(AND(H440="Yes",K440=""),"NOTICE SENT, NO COPY SAVED; ","")&amp;IF(AND(H440="Yes",N(I440)=0),"NOTICE SENT, NO DATE; ","")&amp;IF(AND(H440="Yes",J440=""),"NO DELIVERY METHOD; ","")&amp;IF(N(M440)=0,"NO FOLLOW-UP DATE; ","")&amp;IF(OR(AND(N(M440)&gt;0,TODAY()&gt;N(M440)),AND(N(M440)=0,H440="Yes",N(I440)&gt;0,TODAY()-N(I440)&gt;N('Settings'!$B$3))),"FOLLOW-UP OVERDUE; ","")&amp;IF(AND(N(A440)&gt;0,TODAY()-N(A440)&gt;N('Settings'!$B$4)),"OPEN TOO LONG; ","")&amp;IF(O440="","NOBODY HANDLING; ","")="","",LEFT(IF(N(A440)=0,"NO DATE OBSERVED; ","")&amp;IF(B440="","NO UNIT; ","")&amp;IF(AND(B440&lt;&gt;"",COUNTIF('Units'!$A$2:$A$300,B440)=0),"UNIT NOT ON LIST; ","")&amp;IF(G440="","NO EVIDENCE LINK; ","")&amp;IF(AND(H440="Yes",K440=""),"NOTICE SENT, NO COPY SAVED; ","")&amp;IF(AND(H440="Yes",N(I440)=0),"NOTICE SENT, NO DATE; ","")&amp;IF(AND(H440="Yes",J440=""),"NO DELIVERY METHOD; ","")&amp;IF(N(M440)=0,"NO FOLLOW-UP DATE; ","")&amp;IF(OR(AND(N(M440)&gt;0,TODAY()&gt;N(M440)),AND(N(M440)=0,H440="Yes",N(I440)&gt;0,TODAY()-N(I440)&gt;N('Settings'!$B$3))),"FOLLOW-UP OVERDUE; ","")&amp;IF(AND(N(A440)&gt;0,TODAY()-N(A440)&gt;N('Settings'!$B$4)),"OPEN TOO LONG; ","")&amp;IF(O440="","NOBODY HANDLING; ",""),LEN(IF(N(A440)=0,"NO DATE OBSERVED; ","")&amp;IF(B440="","NO UNIT; ","")&amp;IF(AND(B440&lt;&gt;"",COUNTIF('Units'!$A$2:$A$300,B440)=0),"UNIT NOT ON LIST; ","")&amp;IF(G440="","NO EVIDENCE LINK; ","")&amp;IF(AND(H440="Yes",K440=""),"NOTICE SENT, NO COPY SAVED; ","")&amp;IF(AND(H440="Yes",N(I440)=0),"NOTICE SENT, NO DATE; ","")&amp;IF(AND(H440="Yes",J440=""),"NO DELIVERY METHOD; ","")&amp;IF(N(M440)=0,"NO FOLLOW-UP DATE; ","")&amp;IF(OR(AND(N(M440)&gt;0,TODAY()&gt;N(M440)),AND(N(M440)=0,H440="Yes",N(I440)&gt;0,TODAY()-N(I440)&gt;N('Settings'!$B$3))),"FOLLOW-UP OVERDUE; ","")&amp;IF(AND(N(A440)&gt;0,TODAY()-N(A440)&gt;N('Settings'!$B$4)),"OPEN TOO LONG; ","")&amp;IF(O440="","NOBODY HANDLING; ",""))-2)))</f>
        <v/>
      </c>
    </row>
    <row r="441">
      <c r="A441" s="6" t="n"/>
      <c r="I441" s="6" t="n"/>
      <c r="M441" s="6" t="n"/>
      <c r="N441" s="6" t="n"/>
      <c r="P441" s="8">
        <f>IF(OR(NOT(OR(A441&lt;&gt;"",B441&lt;&gt;"",C441&lt;&gt;"",F441&lt;&gt;"")),N(A441)=0),"",IF(N(N441)&gt;0,N(N441),TODAY())-N(A441))</f>
        <v/>
      </c>
      <c r="Q441">
        <f>IF(OR(NOT(OR(A441&lt;&gt;"",B441&lt;&gt;"",C441&lt;&gt;"",F441&lt;&gt;"")),N(N441)&gt;0),"",IF(IF(N(A441)=0,"NO DATE OBSERVED; ","")&amp;IF(B441="","NO UNIT; ","")&amp;IF(AND(B441&lt;&gt;"",COUNTIF('Units'!$A$2:$A$300,B441)=0),"UNIT NOT ON LIST; ","")&amp;IF(G441="","NO EVIDENCE LINK; ","")&amp;IF(AND(H441="Yes",K441=""),"NOTICE SENT, NO COPY SAVED; ","")&amp;IF(AND(H441="Yes",N(I441)=0),"NOTICE SENT, NO DATE; ","")&amp;IF(AND(H441="Yes",J441=""),"NO DELIVERY METHOD; ","")&amp;IF(N(M441)=0,"NO FOLLOW-UP DATE; ","")&amp;IF(OR(AND(N(M441)&gt;0,TODAY()&gt;N(M441)),AND(N(M441)=0,H441="Yes",N(I441)&gt;0,TODAY()-N(I441)&gt;N('Settings'!$B$3))),"FOLLOW-UP OVERDUE; ","")&amp;IF(AND(N(A441)&gt;0,TODAY()-N(A441)&gt;N('Settings'!$B$4)),"OPEN TOO LONG; ","")&amp;IF(O441="","NOBODY HANDLING; ","")="","",LEFT(IF(N(A441)=0,"NO DATE OBSERVED; ","")&amp;IF(B441="","NO UNIT; ","")&amp;IF(AND(B441&lt;&gt;"",COUNTIF('Units'!$A$2:$A$300,B441)=0),"UNIT NOT ON LIST; ","")&amp;IF(G441="","NO EVIDENCE LINK; ","")&amp;IF(AND(H441="Yes",K441=""),"NOTICE SENT, NO COPY SAVED; ","")&amp;IF(AND(H441="Yes",N(I441)=0),"NOTICE SENT, NO DATE; ","")&amp;IF(AND(H441="Yes",J441=""),"NO DELIVERY METHOD; ","")&amp;IF(N(M441)=0,"NO FOLLOW-UP DATE; ","")&amp;IF(OR(AND(N(M441)&gt;0,TODAY()&gt;N(M441)),AND(N(M441)=0,H441="Yes",N(I441)&gt;0,TODAY()-N(I441)&gt;N('Settings'!$B$3))),"FOLLOW-UP OVERDUE; ","")&amp;IF(AND(N(A441)&gt;0,TODAY()-N(A441)&gt;N('Settings'!$B$4)),"OPEN TOO LONG; ","")&amp;IF(O441="","NOBODY HANDLING; ",""),LEN(IF(N(A441)=0,"NO DATE OBSERVED; ","")&amp;IF(B441="","NO UNIT; ","")&amp;IF(AND(B441&lt;&gt;"",COUNTIF('Units'!$A$2:$A$300,B441)=0),"UNIT NOT ON LIST; ","")&amp;IF(G441="","NO EVIDENCE LINK; ","")&amp;IF(AND(H441="Yes",K441=""),"NOTICE SENT, NO COPY SAVED; ","")&amp;IF(AND(H441="Yes",N(I441)=0),"NOTICE SENT, NO DATE; ","")&amp;IF(AND(H441="Yes",J441=""),"NO DELIVERY METHOD; ","")&amp;IF(N(M441)=0,"NO FOLLOW-UP DATE; ","")&amp;IF(OR(AND(N(M441)&gt;0,TODAY()&gt;N(M441)),AND(N(M441)=0,H441="Yes",N(I441)&gt;0,TODAY()-N(I441)&gt;N('Settings'!$B$3))),"FOLLOW-UP OVERDUE; ","")&amp;IF(AND(N(A441)&gt;0,TODAY()-N(A441)&gt;N('Settings'!$B$4)),"OPEN TOO LONG; ","")&amp;IF(O441="","NOBODY HANDLING; ",""))-2)))</f>
        <v/>
      </c>
    </row>
    <row r="442">
      <c r="A442" s="6" t="n"/>
      <c r="I442" s="6" t="n"/>
      <c r="M442" s="6" t="n"/>
      <c r="N442" s="6" t="n"/>
      <c r="P442" s="8">
        <f>IF(OR(NOT(OR(A442&lt;&gt;"",B442&lt;&gt;"",C442&lt;&gt;"",F442&lt;&gt;"")),N(A442)=0),"",IF(N(N442)&gt;0,N(N442),TODAY())-N(A442))</f>
        <v/>
      </c>
      <c r="Q442">
        <f>IF(OR(NOT(OR(A442&lt;&gt;"",B442&lt;&gt;"",C442&lt;&gt;"",F442&lt;&gt;"")),N(N442)&gt;0),"",IF(IF(N(A442)=0,"NO DATE OBSERVED; ","")&amp;IF(B442="","NO UNIT; ","")&amp;IF(AND(B442&lt;&gt;"",COUNTIF('Units'!$A$2:$A$300,B442)=0),"UNIT NOT ON LIST; ","")&amp;IF(G442="","NO EVIDENCE LINK; ","")&amp;IF(AND(H442="Yes",K442=""),"NOTICE SENT, NO COPY SAVED; ","")&amp;IF(AND(H442="Yes",N(I442)=0),"NOTICE SENT, NO DATE; ","")&amp;IF(AND(H442="Yes",J442=""),"NO DELIVERY METHOD; ","")&amp;IF(N(M442)=0,"NO FOLLOW-UP DATE; ","")&amp;IF(OR(AND(N(M442)&gt;0,TODAY()&gt;N(M442)),AND(N(M442)=0,H442="Yes",N(I442)&gt;0,TODAY()-N(I442)&gt;N('Settings'!$B$3))),"FOLLOW-UP OVERDUE; ","")&amp;IF(AND(N(A442)&gt;0,TODAY()-N(A442)&gt;N('Settings'!$B$4)),"OPEN TOO LONG; ","")&amp;IF(O442="","NOBODY HANDLING; ","")="","",LEFT(IF(N(A442)=0,"NO DATE OBSERVED; ","")&amp;IF(B442="","NO UNIT; ","")&amp;IF(AND(B442&lt;&gt;"",COUNTIF('Units'!$A$2:$A$300,B442)=0),"UNIT NOT ON LIST; ","")&amp;IF(G442="","NO EVIDENCE LINK; ","")&amp;IF(AND(H442="Yes",K442=""),"NOTICE SENT, NO COPY SAVED; ","")&amp;IF(AND(H442="Yes",N(I442)=0),"NOTICE SENT, NO DATE; ","")&amp;IF(AND(H442="Yes",J442=""),"NO DELIVERY METHOD; ","")&amp;IF(N(M442)=0,"NO FOLLOW-UP DATE; ","")&amp;IF(OR(AND(N(M442)&gt;0,TODAY()&gt;N(M442)),AND(N(M442)=0,H442="Yes",N(I442)&gt;0,TODAY()-N(I442)&gt;N('Settings'!$B$3))),"FOLLOW-UP OVERDUE; ","")&amp;IF(AND(N(A442)&gt;0,TODAY()-N(A442)&gt;N('Settings'!$B$4)),"OPEN TOO LONG; ","")&amp;IF(O442="","NOBODY HANDLING; ",""),LEN(IF(N(A442)=0,"NO DATE OBSERVED; ","")&amp;IF(B442="","NO UNIT; ","")&amp;IF(AND(B442&lt;&gt;"",COUNTIF('Units'!$A$2:$A$300,B442)=0),"UNIT NOT ON LIST; ","")&amp;IF(G442="","NO EVIDENCE LINK; ","")&amp;IF(AND(H442="Yes",K442=""),"NOTICE SENT, NO COPY SAVED; ","")&amp;IF(AND(H442="Yes",N(I442)=0),"NOTICE SENT, NO DATE; ","")&amp;IF(AND(H442="Yes",J442=""),"NO DELIVERY METHOD; ","")&amp;IF(N(M442)=0,"NO FOLLOW-UP DATE; ","")&amp;IF(OR(AND(N(M442)&gt;0,TODAY()&gt;N(M442)),AND(N(M442)=0,H442="Yes",N(I442)&gt;0,TODAY()-N(I442)&gt;N('Settings'!$B$3))),"FOLLOW-UP OVERDUE; ","")&amp;IF(AND(N(A442)&gt;0,TODAY()-N(A442)&gt;N('Settings'!$B$4)),"OPEN TOO LONG; ","")&amp;IF(O442="","NOBODY HANDLING; ",""))-2)))</f>
        <v/>
      </c>
    </row>
    <row r="443">
      <c r="A443" s="6" t="n"/>
      <c r="I443" s="6" t="n"/>
      <c r="M443" s="6" t="n"/>
      <c r="N443" s="6" t="n"/>
      <c r="P443" s="8">
        <f>IF(OR(NOT(OR(A443&lt;&gt;"",B443&lt;&gt;"",C443&lt;&gt;"",F443&lt;&gt;"")),N(A443)=0),"",IF(N(N443)&gt;0,N(N443),TODAY())-N(A443))</f>
        <v/>
      </c>
      <c r="Q443">
        <f>IF(OR(NOT(OR(A443&lt;&gt;"",B443&lt;&gt;"",C443&lt;&gt;"",F443&lt;&gt;"")),N(N443)&gt;0),"",IF(IF(N(A443)=0,"NO DATE OBSERVED; ","")&amp;IF(B443="","NO UNIT; ","")&amp;IF(AND(B443&lt;&gt;"",COUNTIF('Units'!$A$2:$A$300,B443)=0),"UNIT NOT ON LIST; ","")&amp;IF(G443="","NO EVIDENCE LINK; ","")&amp;IF(AND(H443="Yes",K443=""),"NOTICE SENT, NO COPY SAVED; ","")&amp;IF(AND(H443="Yes",N(I443)=0),"NOTICE SENT, NO DATE; ","")&amp;IF(AND(H443="Yes",J443=""),"NO DELIVERY METHOD; ","")&amp;IF(N(M443)=0,"NO FOLLOW-UP DATE; ","")&amp;IF(OR(AND(N(M443)&gt;0,TODAY()&gt;N(M443)),AND(N(M443)=0,H443="Yes",N(I443)&gt;0,TODAY()-N(I443)&gt;N('Settings'!$B$3))),"FOLLOW-UP OVERDUE; ","")&amp;IF(AND(N(A443)&gt;0,TODAY()-N(A443)&gt;N('Settings'!$B$4)),"OPEN TOO LONG; ","")&amp;IF(O443="","NOBODY HANDLING; ","")="","",LEFT(IF(N(A443)=0,"NO DATE OBSERVED; ","")&amp;IF(B443="","NO UNIT; ","")&amp;IF(AND(B443&lt;&gt;"",COUNTIF('Units'!$A$2:$A$300,B443)=0),"UNIT NOT ON LIST; ","")&amp;IF(G443="","NO EVIDENCE LINK; ","")&amp;IF(AND(H443="Yes",K443=""),"NOTICE SENT, NO COPY SAVED; ","")&amp;IF(AND(H443="Yes",N(I443)=0),"NOTICE SENT, NO DATE; ","")&amp;IF(AND(H443="Yes",J443=""),"NO DELIVERY METHOD; ","")&amp;IF(N(M443)=0,"NO FOLLOW-UP DATE; ","")&amp;IF(OR(AND(N(M443)&gt;0,TODAY()&gt;N(M443)),AND(N(M443)=0,H443="Yes",N(I443)&gt;0,TODAY()-N(I443)&gt;N('Settings'!$B$3))),"FOLLOW-UP OVERDUE; ","")&amp;IF(AND(N(A443)&gt;0,TODAY()-N(A443)&gt;N('Settings'!$B$4)),"OPEN TOO LONG; ","")&amp;IF(O443="","NOBODY HANDLING; ",""),LEN(IF(N(A443)=0,"NO DATE OBSERVED; ","")&amp;IF(B443="","NO UNIT; ","")&amp;IF(AND(B443&lt;&gt;"",COUNTIF('Units'!$A$2:$A$300,B443)=0),"UNIT NOT ON LIST; ","")&amp;IF(G443="","NO EVIDENCE LINK; ","")&amp;IF(AND(H443="Yes",K443=""),"NOTICE SENT, NO COPY SAVED; ","")&amp;IF(AND(H443="Yes",N(I443)=0),"NOTICE SENT, NO DATE; ","")&amp;IF(AND(H443="Yes",J443=""),"NO DELIVERY METHOD; ","")&amp;IF(N(M443)=0,"NO FOLLOW-UP DATE; ","")&amp;IF(OR(AND(N(M443)&gt;0,TODAY()&gt;N(M443)),AND(N(M443)=0,H443="Yes",N(I443)&gt;0,TODAY()-N(I443)&gt;N('Settings'!$B$3))),"FOLLOW-UP OVERDUE; ","")&amp;IF(AND(N(A443)&gt;0,TODAY()-N(A443)&gt;N('Settings'!$B$4)),"OPEN TOO LONG; ","")&amp;IF(O443="","NOBODY HANDLING; ",""))-2)))</f>
        <v/>
      </c>
    </row>
    <row r="444">
      <c r="A444" s="6" t="n"/>
      <c r="I444" s="6" t="n"/>
      <c r="M444" s="6" t="n"/>
      <c r="N444" s="6" t="n"/>
      <c r="P444" s="8">
        <f>IF(OR(NOT(OR(A444&lt;&gt;"",B444&lt;&gt;"",C444&lt;&gt;"",F444&lt;&gt;"")),N(A444)=0),"",IF(N(N444)&gt;0,N(N444),TODAY())-N(A444))</f>
        <v/>
      </c>
      <c r="Q444">
        <f>IF(OR(NOT(OR(A444&lt;&gt;"",B444&lt;&gt;"",C444&lt;&gt;"",F444&lt;&gt;"")),N(N444)&gt;0),"",IF(IF(N(A444)=0,"NO DATE OBSERVED; ","")&amp;IF(B444="","NO UNIT; ","")&amp;IF(AND(B444&lt;&gt;"",COUNTIF('Units'!$A$2:$A$300,B444)=0),"UNIT NOT ON LIST; ","")&amp;IF(G444="","NO EVIDENCE LINK; ","")&amp;IF(AND(H444="Yes",K444=""),"NOTICE SENT, NO COPY SAVED; ","")&amp;IF(AND(H444="Yes",N(I444)=0),"NOTICE SENT, NO DATE; ","")&amp;IF(AND(H444="Yes",J444=""),"NO DELIVERY METHOD; ","")&amp;IF(N(M444)=0,"NO FOLLOW-UP DATE; ","")&amp;IF(OR(AND(N(M444)&gt;0,TODAY()&gt;N(M444)),AND(N(M444)=0,H444="Yes",N(I444)&gt;0,TODAY()-N(I444)&gt;N('Settings'!$B$3))),"FOLLOW-UP OVERDUE; ","")&amp;IF(AND(N(A444)&gt;0,TODAY()-N(A444)&gt;N('Settings'!$B$4)),"OPEN TOO LONG; ","")&amp;IF(O444="","NOBODY HANDLING; ","")="","",LEFT(IF(N(A444)=0,"NO DATE OBSERVED; ","")&amp;IF(B444="","NO UNIT; ","")&amp;IF(AND(B444&lt;&gt;"",COUNTIF('Units'!$A$2:$A$300,B444)=0),"UNIT NOT ON LIST; ","")&amp;IF(G444="","NO EVIDENCE LINK; ","")&amp;IF(AND(H444="Yes",K444=""),"NOTICE SENT, NO COPY SAVED; ","")&amp;IF(AND(H444="Yes",N(I444)=0),"NOTICE SENT, NO DATE; ","")&amp;IF(AND(H444="Yes",J444=""),"NO DELIVERY METHOD; ","")&amp;IF(N(M444)=0,"NO FOLLOW-UP DATE; ","")&amp;IF(OR(AND(N(M444)&gt;0,TODAY()&gt;N(M444)),AND(N(M444)=0,H444="Yes",N(I444)&gt;0,TODAY()-N(I444)&gt;N('Settings'!$B$3))),"FOLLOW-UP OVERDUE; ","")&amp;IF(AND(N(A444)&gt;0,TODAY()-N(A444)&gt;N('Settings'!$B$4)),"OPEN TOO LONG; ","")&amp;IF(O444="","NOBODY HANDLING; ",""),LEN(IF(N(A444)=0,"NO DATE OBSERVED; ","")&amp;IF(B444="","NO UNIT; ","")&amp;IF(AND(B444&lt;&gt;"",COUNTIF('Units'!$A$2:$A$300,B444)=0),"UNIT NOT ON LIST; ","")&amp;IF(G444="","NO EVIDENCE LINK; ","")&amp;IF(AND(H444="Yes",K444=""),"NOTICE SENT, NO COPY SAVED; ","")&amp;IF(AND(H444="Yes",N(I444)=0),"NOTICE SENT, NO DATE; ","")&amp;IF(AND(H444="Yes",J444=""),"NO DELIVERY METHOD; ","")&amp;IF(N(M444)=0,"NO FOLLOW-UP DATE; ","")&amp;IF(OR(AND(N(M444)&gt;0,TODAY()&gt;N(M444)),AND(N(M444)=0,H444="Yes",N(I444)&gt;0,TODAY()-N(I444)&gt;N('Settings'!$B$3))),"FOLLOW-UP OVERDUE; ","")&amp;IF(AND(N(A444)&gt;0,TODAY()-N(A444)&gt;N('Settings'!$B$4)),"OPEN TOO LONG; ","")&amp;IF(O444="","NOBODY HANDLING; ",""))-2)))</f>
        <v/>
      </c>
    </row>
    <row r="445">
      <c r="A445" s="6" t="n"/>
      <c r="I445" s="6" t="n"/>
      <c r="M445" s="6" t="n"/>
      <c r="N445" s="6" t="n"/>
      <c r="P445" s="8">
        <f>IF(OR(NOT(OR(A445&lt;&gt;"",B445&lt;&gt;"",C445&lt;&gt;"",F445&lt;&gt;"")),N(A445)=0),"",IF(N(N445)&gt;0,N(N445),TODAY())-N(A445))</f>
        <v/>
      </c>
      <c r="Q445">
        <f>IF(OR(NOT(OR(A445&lt;&gt;"",B445&lt;&gt;"",C445&lt;&gt;"",F445&lt;&gt;"")),N(N445)&gt;0),"",IF(IF(N(A445)=0,"NO DATE OBSERVED; ","")&amp;IF(B445="","NO UNIT; ","")&amp;IF(AND(B445&lt;&gt;"",COUNTIF('Units'!$A$2:$A$300,B445)=0),"UNIT NOT ON LIST; ","")&amp;IF(G445="","NO EVIDENCE LINK; ","")&amp;IF(AND(H445="Yes",K445=""),"NOTICE SENT, NO COPY SAVED; ","")&amp;IF(AND(H445="Yes",N(I445)=0),"NOTICE SENT, NO DATE; ","")&amp;IF(AND(H445="Yes",J445=""),"NO DELIVERY METHOD; ","")&amp;IF(N(M445)=0,"NO FOLLOW-UP DATE; ","")&amp;IF(OR(AND(N(M445)&gt;0,TODAY()&gt;N(M445)),AND(N(M445)=0,H445="Yes",N(I445)&gt;0,TODAY()-N(I445)&gt;N('Settings'!$B$3))),"FOLLOW-UP OVERDUE; ","")&amp;IF(AND(N(A445)&gt;0,TODAY()-N(A445)&gt;N('Settings'!$B$4)),"OPEN TOO LONG; ","")&amp;IF(O445="","NOBODY HANDLING; ","")="","",LEFT(IF(N(A445)=0,"NO DATE OBSERVED; ","")&amp;IF(B445="","NO UNIT; ","")&amp;IF(AND(B445&lt;&gt;"",COUNTIF('Units'!$A$2:$A$300,B445)=0),"UNIT NOT ON LIST; ","")&amp;IF(G445="","NO EVIDENCE LINK; ","")&amp;IF(AND(H445="Yes",K445=""),"NOTICE SENT, NO COPY SAVED; ","")&amp;IF(AND(H445="Yes",N(I445)=0),"NOTICE SENT, NO DATE; ","")&amp;IF(AND(H445="Yes",J445=""),"NO DELIVERY METHOD; ","")&amp;IF(N(M445)=0,"NO FOLLOW-UP DATE; ","")&amp;IF(OR(AND(N(M445)&gt;0,TODAY()&gt;N(M445)),AND(N(M445)=0,H445="Yes",N(I445)&gt;0,TODAY()-N(I445)&gt;N('Settings'!$B$3))),"FOLLOW-UP OVERDUE; ","")&amp;IF(AND(N(A445)&gt;0,TODAY()-N(A445)&gt;N('Settings'!$B$4)),"OPEN TOO LONG; ","")&amp;IF(O445="","NOBODY HANDLING; ",""),LEN(IF(N(A445)=0,"NO DATE OBSERVED; ","")&amp;IF(B445="","NO UNIT; ","")&amp;IF(AND(B445&lt;&gt;"",COUNTIF('Units'!$A$2:$A$300,B445)=0),"UNIT NOT ON LIST; ","")&amp;IF(G445="","NO EVIDENCE LINK; ","")&amp;IF(AND(H445="Yes",K445=""),"NOTICE SENT, NO COPY SAVED; ","")&amp;IF(AND(H445="Yes",N(I445)=0),"NOTICE SENT, NO DATE; ","")&amp;IF(AND(H445="Yes",J445=""),"NO DELIVERY METHOD; ","")&amp;IF(N(M445)=0,"NO FOLLOW-UP DATE; ","")&amp;IF(OR(AND(N(M445)&gt;0,TODAY()&gt;N(M445)),AND(N(M445)=0,H445="Yes",N(I445)&gt;0,TODAY()-N(I445)&gt;N('Settings'!$B$3))),"FOLLOW-UP OVERDUE; ","")&amp;IF(AND(N(A445)&gt;0,TODAY()-N(A445)&gt;N('Settings'!$B$4)),"OPEN TOO LONG; ","")&amp;IF(O445="","NOBODY HANDLING; ",""))-2)))</f>
        <v/>
      </c>
    </row>
    <row r="446">
      <c r="A446" s="6" t="n"/>
      <c r="I446" s="6" t="n"/>
      <c r="M446" s="6" t="n"/>
      <c r="N446" s="6" t="n"/>
      <c r="P446" s="8">
        <f>IF(OR(NOT(OR(A446&lt;&gt;"",B446&lt;&gt;"",C446&lt;&gt;"",F446&lt;&gt;"")),N(A446)=0),"",IF(N(N446)&gt;0,N(N446),TODAY())-N(A446))</f>
        <v/>
      </c>
      <c r="Q446">
        <f>IF(OR(NOT(OR(A446&lt;&gt;"",B446&lt;&gt;"",C446&lt;&gt;"",F446&lt;&gt;"")),N(N446)&gt;0),"",IF(IF(N(A446)=0,"NO DATE OBSERVED; ","")&amp;IF(B446="","NO UNIT; ","")&amp;IF(AND(B446&lt;&gt;"",COUNTIF('Units'!$A$2:$A$300,B446)=0),"UNIT NOT ON LIST; ","")&amp;IF(G446="","NO EVIDENCE LINK; ","")&amp;IF(AND(H446="Yes",K446=""),"NOTICE SENT, NO COPY SAVED; ","")&amp;IF(AND(H446="Yes",N(I446)=0),"NOTICE SENT, NO DATE; ","")&amp;IF(AND(H446="Yes",J446=""),"NO DELIVERY METHOD; ","")&amp;IF(N(M446)=0,"NO FOLLOW-UP DATE; ","")&amp;IF(OR(AND(N(M446)&gt;0,TODAY()&gt;N(M446)),AND(N(M446)=0,H446="Yes",N(I446)&gt;0,TODAY()-N(I446)&gt;N('Settings'!$B$3))),"FOLLOW-UP OVERDUE; ","")&amp;IF(AND(N(A446)&gt;0,TODAY()-N(A446)&gt;N('Settings'!$B$4)),"OPEN TOO LONG; ","")&amp;IF(O446="","NOBODY HANDLING; ","")="","",LEFT(IF(N(A446)=0,"NO DATE OBSERVED; ","")&amp;IF(B446="","NO UNIT; ","")&amp;IF(AND(B446&lt;&gt;"",COUNTIF('Units'!$A$2:$A$300,B446)=0),"UNIT NOT ON LIST; ","")&amp;IF(G446="","NO EVIDENCE LINK; ","")&amp;IF(AND(H446="Yes",K446=""),"NOTICE SENT, NO COPY SAVED; ","")&amp;IF(AND(H446="Yes",N(I446)=0),"NOTICE SENT, NO DATE; ","")&amp;IF(AND(H446="Yes",J446=""),"NO DELIVERY METHOD; ","")&amp;IF(N(M446)=0,"NO FOLLOW-UP DATE; ","")&amp;IF(OR(AND(N(M446)&gt;0,TODAY()&gt;N(M446)),AND(N(M446)=0,H446="Yes",N(I446)&gt;0,TODAY()-N(I446)&gt;N('Settings'!$B$3))),"FOLLOW-UP OVERDUE; ","")&amp;IF(AND(N(A446)&gt;0,TODAY()-N(A446)&gt;N('Settings'!$B$4)),"OPEN TOO LONG; ","")&amp;IF(O446="","NOBODY HANDLING; ",""),LEN(IF(N(A446)=0,"NO DATE OBSERVED; ","")&amp;IF(B446="","NO UNIT; ","")&amp;IF(AND(B446&lt;&gt;"",COUNTIF('Units'!$A$2:$A$300,B446)=0),"UNIT NOT ON LIST; ","")&amp;IF(G446="","NO EVIDENCE LINK; ","")&amp;IF(AND(H446="Yes",K446=""),"NOTICE SENT, NO COPY SAVED; ","")&amp;IF(AND(H446="Yes",N(I446)=0),"NOTICE SENT, NO DATE; ","")&amp;IF(AND(H446="Yes",J446=""),"NO DELIVERY METHOD; ","")&amp;IF(N(M446)=0,"NO FOLLOW-UP DATE; ","")&amp;IF(OR(AND(N(M446)&gt;0,TODAY()&gt;N(M446)),AND(N(M446)=0,H446="Yes",N(I446)&gt;0,TODAY()-N(I446)&gt;N('Settings'!$B$3))),"FOLLOW-UP OVERDUE; ","")&amp;IF(AND(N(A446)&gt;0,TODAY()-N(A446)&gt;N('Settings'!$B$4)),"OPEN TOO LONG; ","")&amp;IF(O446="","NOBODY HANDLING; ",""))-2)))</f>
        <v/>
      </c>
    </row>
    <row r="447">
      <c r="A447" s="6" t="n"/>
      <c r="I447" s="6" t="n"/>
      <c r="M447" s="6" t="n"/>
      <c r="N447" s="6" t="n"/>
      <c r="P447" s="8">
        <f>IF(OR(NOT(OR(A447&lt;&gt;"",B447&lt;&gt;"",C447&lt;&gt;"",F447&lt;&gt;"")),N(A447)=0),"",IF(N(N447)&gt;0,N(N447),TODAY())-N(A447))</f>
        <v/>
      </c>
      <c r="Q447">
        <f>IF(OR(NOT(OR(A447&lt;&gt;"",B447&lt;&gt;"",C447&lt;&gt;"",F447&lt;&gt;"")),N(N447)&gt;0),"",IF(IF(N(A447)=0,"NO DATE OBSERVED; ","")&amp;IF(B447="","NO UNIT; ","")&amp;IF(AND(B447&lt;&gt;"",COUNTIF('Units'!$A$2:$A$300,B447)=0),"UNIT NOT ON LIST; ","")&amp;IF(G447="","NO EVIDENCE LINK; ","")&amp;IF(AND(H447="Yes",K447=""),"NOTICE SENT, NO COPY SAVED; ","")&amp;IF(AND(H447="Yes",N(I447)=0),"NOTICE SENT, NO DATE; ","")&amp;IF(AND(H447="Yes",J447=""),"NO DELIVERY METHOD; ","")&amp;IF(N(M447)=0,"NO FOLLOW-UP DATE; ","")&amp;IF(OR(AND(N(M447)&gt;0,TODAY()&gt;N(M447)),AND(N(M447)=0,H447="Yes",N(I447)&gt;0,TODAY()-N(I447)&gt;N('Settings'!$B$3))),"FOLLOW-UP OVERDUE; ","")&amp;IF(AND(N(A447)&gt;0,TODAY()-N(A447)&gt;N('Settings'!$B$4)),"OPEN TOO LONG; ","")&amp;IF(O447="","NOBODY HANDLING; ","")="","",LEFT(IF(N(A447)=0,"NO DATE OBSERVED; ","")&amp;IF(B447="","NO UNIT; ","")&amp;IF(AND(B447&lt;&gt;"",COUNTIF('Units'!$A$2:$A$300,B447)=0),"UNIT NOT ON LIST; ","")&amp;IF(G447="","NO EVIDENCE LINK; ","")&amp;IF(AND(H447="Yes",K447=""),"NOTICE SENT, NO COPY SAVED; ","")&amp;IF(AND(H447="Yes",N(I447)=0),"NOTICE SENT, NO DATE; ","")&amp;IF(AND(H447="Yes",J447=""),"NO DELIVERY METHOD; ","")&amp;IF(N(M447)=0,"NO FOLLOW-UP DATE; ","")&amp;IF(OR(AND(N(M447)&gt;0,TODAY()&gt;N(M447)),AND(N(M447)=0,H447="Yes",N(I447)&gt;0,TODAY()-N(I447)&gt;N('Settings'!$B$3))),"FOLLOW-UP OVERDUE; ","")&amp;IF(AND(N(A447)&gt;0,TODAY()-N(A447)&gt;N('Settings'!$B$4)),"OPEN TOO LONG; ","")&amp;IF(O447="","NOBODY HANDLING; ",""),LEN(IF(N(A447)=0,"NO DATE OBSERVED; ","")&amp;IF(B447="","NO UNIT; ","")&amp;IF(AND(B447&lt;&gt;"",COUNTIF('Units'!$A$2:$A$300,B447)=0),"UNIT NOT ON LIST; ","")&amp;IF(G447="","NO EVIDENCE LINK; ","")&amp;IF(AND(H447="Yes",K447=""),"NOTICE SENT, NO COPY SAVED; ","")&amp;IF(AND(H447="Yes",N(I447)=0),"NOTICE SENT, NO DATE; ","")&amp;IF(AND(H447="Yes",J447=""),"NO DELIVERY METHOD; ","")&amp;IF(N(M447)=0,"NO FOLLOW-UP DATE; ","")&amp;IF(OR(AND(N(M447)&gt;0,TODAY()&gt;N(M447)),AND(N(M447)=0,H447="Yes",N(I447)&gt;0,TODAY()-N(I447)&gt;N('Settings'!$B$3))),"FOLLOW-UP OVERDUE; ","")&amp;IF(AND(N(A447)&gt;0,TODAY()-N(A447)&gt;N('Settings'!$B$4)),"OPEN TOO LONG; ","")&amp;IF(O447="","NOBODY HANDLING; ",""))-2)))</f>
        <v/>
      </c>
    </row>
    <row r="448">
      <c r="A448" s="6" t="n"/>
      <c r="I448" s="6" t="n"/>
      <c r="M448" s="6" t="n"/>
      <c r="N448" s="6" t="n"/>
      <c r="P448" s="8">
        <f>IF(OR(NOT(OR(A448&lt;&gt;"",B448&lt;&gt;"",C448&lt;&gt;"",F448&lt;&gt;"")),N(A448)=0),"",IF(N(N448)&gt;0,N(N448),TODAY())-N(A448))</f>
        <v/>
      </c>
      <c r="Q448">
        <f>IF(OR(NOT(OR(A448&lt;&gt;"",B448&lt;&gt;"",C448&lt;&gt;"",F448&lt;&gt;"")),N(N448)&gt;0),"",IF(IF(N(A448)=0,"NO DATE OBSERVED; ","")&amp;IF(B448="","NO UNIT; ","")&amp;IF(AND(B448&lt;&gt;"",COUNTIF('Units'!$A$2:$A$300,B448)=0),"UNIT NOT ON LIST; ","")&amp;IF(G448="","NO EVIDENCE LINK; ","")&amp;IF(AND(H448="Yes",K448=""),"NOTICE SENT, NO COPY SAVED; ","")&amp;IF(AND(H448="Yes",N(I448)=0),"NOTICE SENT, NO DATE; ","")&amp;IF(AND(H448="Yes",J448=""),"NO DELIVERY METHOD; ","")&amp;IF(N(M448)=0,"NO FOLLOW-UP DATE; ","")&amp;IF(OR(AND(N(M448)&gt;0,TODAY()&gt;N(M448)),AND(N(M448)=0,H448="Yes",N(I448)&gt;0,TODAY()-N(I448)&gt;N('Settings'!$B$3))),"FOLLOW-UP OVERDUE; ","")&amp;IF(AND(N(A448)&gt;0,TODAY()-N(A448)&gt;N('Settings'!$B$4)),"OPEN TOO LONG; ","")&amp;IF(O448="","NOBODY HANDLING; ","")="","",LEFT(IF(N(A448)=0,"NO DATE OBSERVED; ","")&amp;IF(B448="","NO UNIT; ","")&amp;IF(AND(B448&lt;&gt;"",COUNTIF('Units'!$A$2:$A$300,B448)=0),"UNIT NOT ON LIST; ","")&amp;IF(G448="","NO EVIDENCE LINK; ","")&amp;IF(AND(H448="Yes",K448=""),"NOTICE SENT, NO COPY SAVED; ","")&amp;IF(AND(H448="Yes",N(I448)=0),"NOTICE SENT, NO DATE; ","")&amp;IF(AND(H448="Yes",J448=""),"NO DELIVERY METHOD; ","")&amp;IF(N(M448)=0,"NO FOLLOW-UP DATE; ","")&amp;IF(OR(AND(N(M448)&gt;0,TODAY()&gt;N(M448)),AND(N(M448)=0,H448="Yes",N(I448)&gt;0,TODAY()-N(I448)&gt;N('Settings'!$B$3))),"FOLLOW-UP OVERDUE; ","")&amp;IF(AND(N(A448)&gt;0,TODAY()-N(A448)&gt;N('Settings'!$B$4)),"OPEN TOO LONG; ","")&amp;IF(O448="","NOBODY HANDLING; ",""),LEN(IF(N(A448)=0,"NO DATE OBSERVED; ","")&amp;IF(B448="","NO UNIT; ","")&amp;IF(AND(B448&lt;&gt;"",COUNTIF('Units'!$A$2:$A$300,B448)=0),"UNIT NOT ON LIST; ","")&amp;IF(G448="","NO EVIDENCE LINK; ","")&amp;IF(AND(H448="Yes",K448=""),"NOTICE SENT, NO COPY SAVED; ","")&amp;IF(AND(H448="Yes",N(I448)=0),"NOTICE SENT, NO DATE; ","")&amp;IF(AND(H448="Yes",J448=""),"NO DELIVERY METHOD; ","")&amp;IF(N(M448)=0,"NO FOLLOW-UP DATE; ","")&amp;IF(OR(AND(N(M448)&gt;0,TODAY()&gt;N(M448)),AND(N(M448)=0,H448="Yes",N(I448)&gt;0,TODAY()-N(I448)&gt;N('Settings'!$B$3))),"FOLLOW-UP OVERDUE; ","")&amp;IF(AND(N(A448)&gt;0,TODAY()-N(A448)&gt;N('Settings'!$B$4)),"OPEN TOO LONG; ","")&amp;IF(O448="","NOBODY HANDLING; ",""))-2)))</f>
        <v/>
      </c>
    </row>
    <row r="449">
      <c r="A449" s="6" t="n"/>
      <c r="I449" s="6" t="n"/>
      <c r="M449" s="6" t="n"/>
      <c r="N449" s="6" t="n"/>
      <c r="P449" s="8">
        <f>IF(OR(NOT(OR(A449&lt;&gt;"",B449&lt;&gt;"",C449&lt;&gt;"",F449&lt;&gt;"")),N(A449)=0),"",IF(N(N449)&gt;0,N(N449),TODAY())-N(A449))</f>
        <v/>
      </c>
      <c r="Q449">
        <f>IF(OR(NOT(OR(A449&lt;&gt;"",B449&lt;&gt;"",C449&lt;&gt;"",F449&lt;&gt;"")),N(N449)&gt;0),"",IF(IF(N(A449)=0,"NO DATE OBSERVED; ","")&amp;IF(B449="","NO UNIT; ","")&amp;IF(AND(B449&lt;&gt;"",COUNTIF('Units'!$A$2:$A$300,B449)=0),"UNIT NOT ON LIST; ","")&amp;IF(G449="","NO EVIDENCE LINK; ","")&amp;IF(AND(H449="Yes",K449=""),"NOTICE SENT, NO COPY SAVED; ","")&amp;IF(AND(H449="Yes",N(I449)=0),"NOTICE SENT, NO DATE; ","")&amp;IF(AND(H449="Yes",J449=""),"NO DELIVERY METHOD; ","")&amp;IF(N(M449)=0,"NO FOLLOW-UP DATE; ","")&amp;IF(OR(AND(N(M449)&gt;0,TODAY()&gt;N(M449)),AND(N(M449)=0,H449="Yes",N(I449)&gt;0,TODAY()-N(I449)&gt;N('Settings'!$B$3))),"FOLLOW-UP OVERDUE; ","")&amp;IF(AND(N(A449)&gt;0,TODAY()-N(A449)&gt;N('Settings'!$B$4)),"OPEN TOO LONG; ","")&amp;IF(O449="","NOBODY HANDLING; ","")="","",LEFT(IF(N(A449)=0,"NO DATE OBSERVED; ","")&amp;IF(B449="","NO UNIT; ","")&amp;IF(AND(B449&lt;&gt;"",COUNTIF('Units'!$A$2:$A$300,B449)=0),"UNIT NOT ON LIST; ","")&amp;IF(G449="","NO EVIDENCE LINK; ","")&amp;IF(AND(H449="Yes",K449=""),"NOTICE SENT, NO COPY SAVED; ","")&amp;IF(AND(H449="Yes",N(I449)=0),"NOTICE SENT, NO DATE; ","")&amp;IF(AND(H449="Yes",J449=""),"NO DELIVERY METHOD; ","")&amp;IF(N(M449)=0,"NO FOLLOW-UP DATE; ","")&amp;IF(OR(AND(N(M449)&gt;0,TODAY()&gt;N(M449)),AND(N(M449)=0,H449="Yes",N(I449)&gt;0,TODAY()-N(I449)&gt;N('Settings'!$B$3))),"FOLLOW-UP OVERDUE; ","")&amp;IF(AND(N(A449)&gt;0,TODAY()-N(A449)&gt;N('Settings'!$B$4)),"OPEN TOO LONG; ","")&amp;IF(O449="","NOBODY HANDLING; ",""),LEN(IF(N(A449)=0,"NO DATE OBSERVED; ","")&amp;IF(B449="","NO UNIT; ","")&amp;IF(AND(B449&lt;&gt;"",COUNTIF('Units'!$A$2:$A$300,B449)=0),"UNIT NOT ON LIST; ","")&amp;IF(G449="","NO EVIDENCE LINK; ","")&amp;IF(AND(H449="Yes",K449=""),"NOTICE SENT, NO COPY SAVED; ","")&amp;IF(AND(H449="Yes",N(I449)=0),"NOTICE SENT, NO DATE; ","")&amp;IF(AND(H449="Yes",J449=""),"NO DELIVERY METHOD; ","")&amp;IF(N(M449)=0,"NO FOLLOW-UP DATE; ","")&amp;IF(OR(AND(N(M449)&gt;0,TODAY()&gt;N(M449)),AND(N(M449)=0,H449="Yes",N(I449)&gt;0,TODAY()-N(I449)&gt;N('Settings'!$B$3))),"FOLLOW-UP OVERDUE; ","")&amp;IF(AND(N(A449)&gt;0,TODAY()-N(A449)&gt;N('Settings'!$B$4)),"OPEN TOO LONG; ","")&amp;IF(O449="","NOBODY HANDLING; ",""))-2)))</f>
        <v/>
      </c>
    </row>
    <row r="450">
      <c r="A450" s="6" t="n"/>
      <c r="I450" s="6" t="n"/>
      <c r="M450" s="6" t="n"/>
      <c r="N450" s="6" t="n"/>
      <c r="P450" s="8">
        <f>IF(OR(NOT(OR(A450&lt;&gt;"",B450&lt;&gt;"",C450&lt;&gt;"",F450&lt;&gt;"")),N(A450)=0),"",IF(N(N450)&gt;0,N(N450),TODAY())-N(A450))</f>
        <v/>
      </c>
      <c r="Q450">
        <f>IF(OR(NOT(OR(A450&lt;&gt;"",B450&lt;&gt;"",C450&lt;&gt;"",F450&lt;&gt;"")),N(N450)&gt;0),"",IF(IF(N(A450)=0,"NO DATE OBSERVED; ","")&amp;IF(B450="","NO UNIT; ","")&amp;IF(AND(B450&lt;&gt;"",COUNTIF('Units'!$A$2:$A$300,B450)=0),"UNIT NOT ON LIST; ","")&amp;IF(G450="","NO EVIDENCE LINK; ","")&amp;IF(AND(H450="Yes",K450=""),"NOTICE SENT, NO COPY SAVED; ","")&amp;IF(AND(H450="Yes",N(I450)=0),"NOTICE SENT, NO DATE; ","")&amp;IF(AND(H450="Yes",J450=""),"NO DELIVERY METHOD; ","")&amp;IF(N(M450)=0,"NO FOLLOW-UP DATE; ","")&amp;IF(OR(AND(N(M450)&gt;0,TODAY()&gt;N(M450)),AND(N(M450)=0,H450="Yes",N(I450)&gt;0,TODAY()-N(I450)&gt;N('Settings'!$B$3))),"FOLLOW-UP OVERDUE; ","")&amp;IF(AND(N(A450)&gt;0,TODAY()-N(A450)&gt;N('Settings'!$B$4)),"OPEN TOO LONG; ","")&amp;IF(O450="","NOBODY HANDLING; ","")="","",LEFT(IF(N(A450)=0,"NO DATE OBSERVED; ","")&amp;IF(B450="","NO UNIT; ","")&amp;IF(AND(B450&lt;&gt;"",COUNTIF('Units'!$A$2:$A$300,B450)=0),"UNIT NOT ON LIST; ","")&amp;IF(G450="","NO EVIDENCE LINK; ","")&amp;IF(AND(H450="Yes",K450=""),"NOTICE SENT, NO COPY SAVED; ","")&amp;IF(AND(H450="Yes",N(I450)=0),"NOTICE SENT, NO DATE; ","")&amp;IF(AND(H450="Yes",J450=""),"NO DELIVERY METHOD; ","")&amp;IF(N(M450)=0,"NO FOLLOW-UP DATE; ","")&amp;IF(OR(AND(N(M450)&gt;0,TODAY()&gt;N(M450)),AND(N(M450)=0,H450="Yes",N(I450)&gt;0,TODAY()-N(I450)&gt;N('Settings'!$B$3))),"FOLLOW-UP OVERDUE; ","")&amp;IF(AND(N(A450)&gt;0,TODAY()-N(A450)&gt;N('Settings'!$B$4)),"OPEN TOO LONG; ","")&amp;IF(O450="","NOBODY HANDLING; ",""),LEN(IF(N(A450)=0,"NO DATE OBSERVED; ","")&amp;IF(B450="","NO UNIT; ","")&amp;IF(AND(B450&lt;&gt;"",COUNTIF('Units'!$A$2:$A$300,B450)=0),"UNIT NOT ON LIST; ","")&amp;IF(G450="","NO EVIDENCE LINK; ","")&amp;IF(AND(H450="Yes",K450=""),"NOTICE SENT, NO COPY SAVED; ","")&amp;IF(AND(H450="Yes",N(I450)=0),"NOTICE SENT, NO DATE; ","")&amp;IF(AND(H450="Yes",J450=""),"NO DELIVERY METHOD; ","")&amp;IF(N(M450)=0,"NO FOLLOW-UP DATE; ","")&amp;IF(OR(AND(N(M450)&gt;0,TODAY()&gt;N(M450)),AND(N(M450)=0,H450="Yes",N(I450)&gt;0,TODAY()-N(I450)&gt;N('Settings'!$B$3))),"FOLLOW-UP OVERDUE; ","")&amp;IF(AND(N(A450)&gt;0,TODAY()-N(A450)&gt;N('Settings'!$B$4)),"OPEN TOO LONG; ","")&amp;IF(O450="","NOBODY HANDLING; ",""))-2)))</f>
        <v/>
      </c>
    </row>
    <row r="451">
      <c r="A451" s="6" t="n"/>
      <c r="I451" s="6" t="n"/>
      <c r="M451" s="6" t="n"/>
      <c r="N451" s="6" t="n"/>
      <c r="P451" s="8">
        <f>IF(OR(NOT(OR(A451&lt;&gt;"",B451&lt;&gt;"",C451&lt;&gt;"",F451&lt;&gt;"")),N(A451)=0),"",IF(N(N451)&gt;0,N(N451),TODAY())-N(A451))</f>
        <v/>
      </c>
      <c r="Q451">
        <f>IF(OR(NOT(OR(A451&lt;&gt;"",B451&lt;&gt;"",C451&lt;&gt;"",F451&lt;&gt;"")),N(N451)&gt;0),"",IF(IF(N(A451)=0,"NO DATE OBSERVED; ","")&amp;IF(B451="","NO UNIT; ","")&amp;IF(AND(B451&lt;&gt;"",COUNTIF('Units'!$A$2:$A$300,B451)=0),"UNIT NOT ON LIST; ","")&amp;IF(G451="","NO EVIDENCE LINK; ","")&amp;IF(AND(H451="Yes",K451=""),"NOTICE SENT, NO COPY SAVED; ","")&amp;IF(AND(H451="Yes",N(I451)=0),"NOTICE SENT, NO DATE; ","")&amp;IF(AND(H451="Yes",J451=""),"NO DELIVERY METHOD; ","")&amp;IF(N(M451)=0,"NO FOLLOW-UP DATE; ","")&amp;IF(OR(AND(N(M451)&gt;0,TODAY()&gt;N(M451)),AND(N(M451)=0,H451="Yes",N(I451)&gt;0,TODAY()-N(I451)&gt;N('Settings'!$B$3))),"FOLLOW-UP OVERDUE; ","")&amp;IF(AND(N(A451)&gt;0,TODAY()-N(A451)&gt;N('Settings'!$B$4)),"OPEN TOO LONG; ","")&amp;IF(O451="","NOBODY HANDLING; ","")="","",LEFT(IF(N(A451)=0,"NO DATE OBSERVED; ","")&amp;IF(B451="","NO UNIT; ","")&amp;IF(AND(B451&lt;&gt;"",COUNTIF('Units'!$A$2:$A$300,B451)=0),"UNIT NOT ON LIST; ","")&amp;IF(G451="","NO EVIDENCE LINK; ","")&amp;IF(AND(H451="Yes",K451=""),"NOTICE SENT, NO COPY SAVED; ","")&amp;IF(AND(H451="Yes",N(I451)=0),"NOTICE SENT, NO DATE; ","")&amp;IF(AND(H451="Yes",J451=""),"NO DELIVERY METHOD; ","")&amp;IF(N(M451)=0,"NO FOLLOW-UP DATE; ","")&amp;IF(OR(AND(N(M451)&gt;0,TODAY()&gt;N(M451)),AND(N(M451)=0,H451="Yes",N(I451)&gt;0,TODAY()-N(I451)&gt;N('Settings'!$B$3))),"FOLLOW-UP OVERDUE; ","")&amp;IF(AND(N(A451)&gt;0,TODAY()-N(A451)&gt;N('Settings'!$B$4)),"OPEN TOO LONG; ","")&amp;IF(O451="","NOBODY HANDLING; ",""),LEN(IF(N(A451)=0,"NO DATE OBSERVED; ","")&amp;IF(B451="","NO UNIT; ","")&amp;IF(AND(B451&lt;&gt;"",COUNTIF('Units'!$A$2:$A$300,B451)=0),"UNIT NOT ON LIST; ","")&amp;IF(G451="","NO EVIDENCE LINK; ","")&amp;IF(AND(H451="Yes",K451=""),"NOTICE SENT, NO COPY SAVED; ","")&amp;IF(AND(H451="Yes",N(I451)=0),"NOTICE SENT, NO DATE; ","")&amp;IF(AND(H451="Yes",J451=""),"NO DELIVERY METHOD; ","")&amp;IF(N(M451)=0,"NO FOLLOW-UP DATE; ","")&amp;IF(OR(AND(N(M451)&gt;0,TODAY()&gt;N(M451)),AND(N(M451)=0,H451="Yes",N(I451)&gt;0,TODAY()-N(I451)&gt;N('Settings'!$B$3))),"FOLLOW-UP OVERDUE; ","")&amp;IF(AND(N(A451)&gt;0,TODAY()-N(A451)&gt;N('Settings'!$B$4)),"OPEN TOO LONG; ","")&amp;IF(O451="","NOBODY HANDLING; ",""))-2)))</f>
        <v/>
      </c>
    </row>
    <row r="452">
      <c r="A452" s="6" t="n"/>
      <c r="I452" s="6" t="n"/>
      <c r="M452" s="6" t="n"/>
      <c r="N452" s="6" t="n"/>
      <c r="P452" s="8">
        <f>IF(OR(NOT(OR(A452&lt;&gt;"",B452&lt;&gt;"",C452&lt;&gt;"",F452&lt;&gt;"")),N(A452)=0),"",IF(N(N452)&gt;0,N(N452),TODAY())-N(A452))</f>
        <v/>
      </c>
      <c r="Q452">
        <f>IF(OR(NOT(OR(A452&lt;&gt;"",B452&lt;&gt;"",C452&lt;&gt;"",F452&lt;&gt;"")),N(N452)&gt;0),"",IF(IF(N(A452)=0,"NO DATE OBSERVED; ","")&amp;IF(B452="","NO UNIT; ","")&amp;IF(AND(B452&lt;&gt;"",COUNTIF('Units'!$A$2:$A$300,B452)=0),"UNIT NOT ON LIST; ","")&amp;IF(G452="","NO EVIDENCE LINK; ","")&amp;IF(AND(H452="Yes",K452=""),"NOTICE SENT, NO COPY SAVED; ","")&amp;IF(AND(H452="Yes",N(I452)=0),"NOTICE SENT, NO DATE; ","")&amp;IF(AND(H452="Yes",J452=""),"NO DELIVERY METHOD; ","")&amp;IF(N(M452)=0,"NO FOLLOW-UP DATE; ","")&amp;IF(OR(AND(N(M452)&gt;0,TODAY()&gt;N(M452)),AND(N(M452)=0,H452="Yes",N(I452)&gt;0,TODAY()-N(I452)&gt;N('Settings'!$B$3))),"FOLLOW-UP OVERDUE; ","")&amp;IF(AND(N(A452)&gt;0,TODAY()-N(A452)&gt;N('Settings'!$B$4)),"OPEN TOO LONG; ","")&amp;IF(O452="","NOBODY HANDLING; ","")="","",LEFT(IF(N(A452)=0,"NO DATE OBSERVED; ","")&amp;IF(B452="","NO UNIT; ","")&amp;IF(AND(B452&lt;&gt;"",COUNTIF('Units'!$A$2:$A$300,B452)=0),"UNIT NOT ON LIST; ","")&amp;IF(G452="","NO EVIDENCE LINK; ","")&amp;IF(AND(H452="Yes",K452=""),"NOTICE SENT, NO COPY SAVED; ","")&amp;IF(AND(H452="Yes",N(I452)=0),"NOTICE SENT, NO DATE; ","")&amp;IF(AND(H452="Yes",J452=""),"NO DELIVERY METHOD; ","")&amp;IF(N(M452)=0,"NO FOLLOW-UP DATE; ","")&amp;IF(OR(AND(N(M452)&gt;0,TODAY()&gt;N(M452)),AND(N(M452)=0,H452="Yes",N(I452)&gt;0,TODAY()-N(I452)&gt;N('Settings'!$B$3))),"FOLLOW-UP OVERDUE; ","")&amp;IF(AND(N(A452)&gt;0,TODAY()-N(A452)&gt;N('Settings'!$B$4)),"OPEN TOO LONG; ","")&amp;IF(O452="","NOBODY HANDLING; ",""),LEN(IF(N(A452)=0,"NO DATE OBSERVED; ","")&amp;IF(B452="","NO UNIT; ","")&amp;IF(AND(B452&lt;&gt;"",COUNTIF('Units'!$A$2:$A$300,B452)=0),"UNIT NOT ON LIST; ","")&amp;IF(G452="","NO EVIDENCE LINK; ","")&amp;IF(AND(H452="Yes",K452=""),"NOTICE SENT, NO COPY SAVED; ","")&amp;IF(AND(H452="Yes",N(I452)=0),"NOTICE SENT, NO DATE; ","")&amp;IF(AND(H452="Yes",J452=""),"NO DELIVERY METHOD; ","")&amp;IF(N(M452)=0,"NO FOLLOW-UP DATE; ","")&amp;IF(OR(AND(N(M452)&gt;0,TODAY()&gt;N(M452)),AND(N(M452)=0,H452="Yes",N(I452)&gt;0,TODAY()-N(I452)&gt;N('Settings'!$B$3))),"FOLLOW-UP OVERDUE; ","")&amp;IF(AND(N(A452)&gt;0,TODAY()-N(A452)&gt;N('Settings'!$B$4)),"OPEN TOO LONG; ","")&amp;IF(O452="","NOBODY HANDLING; ",""))-2)))</f>
        <v/>
      </c>
    </row>
    <row r="453">
      <c r="A453" s="6" t="n"/>
      <c r="I453" s="6" t="n"/>
      <c r="M453" s="6" t="n"/>
      <c r="N453" s="6" t="n"/>
      <c r="P453" s="8">
        <f>IF(OR(NOT(OR(A453&lt;&gt;"",B453&lt;&gt;"",C453&lt;&gt;"",F453&lt;&gt;"")),N(A453)=0),"",IF(N(N453)&gt;0,N(N453),TODAY())-N(A453))</f>
        <v/>
      </c>
      <c r="Q453">
        <f>IF(OR(NOT(OR(A453&lt;&gt;"",B453&lt;&gt;"",C453&lt;&gt;"",F453&lt;&gt;"")),N(N453)&gt;0),"",IF(IF(N(A453)=0,"NO DATE OBSERVED; ","")&amp;IF(B453="","NO UNIT; ","")&amp;IF(AND(B453&lt;&gt;"",COUNTIF('Units'!$A$2:$A$300,B453)=0),"UNIT NOT ON LIST; ","")&amp;IF(G453="","NO EVIDENCE LINK; ","")&amp;IF(AND(H453="Yes",K453=""),"NOTICE SENT, NO COPY SAVED; ","")&amp;IF(AND(H453="Yes",N(I453)=0),"NOTICE SENT, NO DATE; ","")&amp;IF(AND(H453="Yes",J453=""),"NO DELIVERY METHOD; ","")&amp;IF(N(M453)=0,"NO FOLLOW-UP DATE; ","")&amp;IF(OR(AND(N(M453)&gt;0,TODAY()&gt;N(M453)),AND(N(M453)=0,H453="Yes",N(I453)&gt;0,TODAY()-N(I453)&gt;N('Settings'!$B$3))),"FOLLOW-UP OVERDUE; ","")&amp;IF(AND(N(A453)&gt;0,TODAY()-N(A453)&gt;N('Settings'!$B$4)),"OPEN TOO LONG; ","")&amp;IF(O453="","NOBODY HANDLING; ","")="","",LEFT(IF(N(A453)=0,"NO DATE OBSERVED; ","")&amp;IF(B453="","NO UNIT; ","")&amp;IF(AND(B453&lt;&gt;"",COUNTIF('Units'!$A$2:$A$300,B453)=0),"UNIT NOT ON LIST; ","")&amp;IF(G453="","NO EVIDENCE LINK; ","")&amp;IF(AND(H453="Yes",K453=""),"NOTICE SENT, NO COPY SAVED; ","")&amp;IF(AND(H453="Yes",N(I453)=0),"NOTICE SENT, NO DATE; ","")&amp;IF(AND(H453="Yes",J453=""),"NO DELIVERY METHOD; ","")&amp;IF(N(M453)=0,"NO FOLLOW-UP DATE; ","")&amp;IF(OR(AND(N(M453)&gt;0,TODAY()&gt;N(M453)),AND(N(M453)=0,H453="Yes",N(I453)&gt;0,TODAY()-N(I453)&gt;N('Settings'!$B$3))),"FOLLOW-UP OVERDUE; ","")&amp;IF(AND(N(A453)&gt;0,TODAY()-N(A453)&gt;N('Settings'!$B$4)),"OPEN TOO LONG; ","")&amp;IF(O453="","NOBODY HANDLING; ",""),LEN(IF(N(A453)=0,"NO DATE OBSERVED; ","")&amp;IF(B453="","NO UNIT; ","")&amp;IF(AND(B453&lt;&gt;"",COUNTIF('Units'!$A$2:$A$300,B453)=0),"UNIT NOT ON LIST; ","")&amp;IF(G453="","NO EVIDENCE LINK; ","")&amp;IF(AND(H453="Yes",K453=""),"NOTICE SENT, NO COPY SAVED; ","")&amp;IF(AND(H453="Yes",N(I453)=0),"NOTICE SENT, NO DATE; ","")&amp;IF(AND(H453="Yes",J453=""),"NO DELIVERY METHOD; ","")&amp;IF(N(M453)=0,"NO FOLLOW-UP DATE; ","")&amp;IF(OR(AND(N(M453)&gt;0,TODAY()&gt;N(M453)),AND(N(M453)=0,H453="Yes",N(I453)&gt;0,TODAY()-N(I453)&gt;N('Settings'!$B$3))),"FOLLOW-UP OVERDUE; ","")&amp;IF(AND(N(A453)&gt;0,TODAY()-N(A453)&gt;N('Settings'!$B$4)),"OPEN TOO LONG; ","")&amp;IF(O453="","NOBODY HANDLING; ",""))-2)))</f>
        <v/>
      </c>
    </row>
    <row r="454">
      <c r="A454" s="6" t="n"/>
      <c r="I454" s="6" t="n"/>
      <c r="M454" s="6" t="n"/>
      <c r="N454" s="6" t="n"/>
      <c r="P454" s="8">
        <f>IF(OR(NOT(OR(A454&lt;&gt;"",B454&lt;&gt;"",C454&lt;&gt;"",F454&lt;&gt;"")),N(A454)=0),"",IF(N(N454)&gt;0,N(N454),TODAY())-N(A454))</f>
        <v/>
      </c>
      <c r="Q454">
        <f>IF(OR(NOT(OR(A454&lt;&gt;"",B454&lt;&gt;"",C454&lt;&gt;"",F454&lt;&gt;"")),N(N454)&gt;0),"",IF(IF(N(A454)=0,"NO DATE OBSERVED; ","")&amp;IF(B454="","NO UNIT; ","")&amp;IF(AND(B454&lt;&gt;"",COUNTIF('Units'!$A$2:$A$300,B454)=0),"UNIT NOT ON LIST; ","")&amp;IF(G454="","NO EVIDENCE LINK; ","")&amp;IF(AND(H454="Yes",K454=""),"NOTICE SENT, NO COPY SAVED; ","")&amp;IF(AND(H454="Yes",N(I454)=0),"NOTICE SENT, NO DATE; ","")&amp;IF(AND(H454="Yes",J454=""),"NO DELIVERY METHOD; ","")&amp;IF(N(M454)=0,"NO FOLLOW-UP DATE; ","")&amp;IF(OR(AND(N(M454)&gt;0,TODAY()&gt;N(M454)),AND(N(M454)=0,H454="Yes",N(I454)&gt;0,TODAY()-N(I454)&gt;N('Settings'!$B$3))),"FOLLOW-UP OVERDUE; ","")&amp;IF(AND(N(A454)&gt;0,TODAY()-N(A454)&gt;N('Settings'!$B$4)),"OPEN TOO LONG; ","")&amp;IF(O454="","NOBODY HANDLING; ","")="","",LEFT(IF(N(A454)=0,"NO DATE OBSERVED; ","")&amp;IF(B454="","NO UNIT; ","")&amp;IF(AND(B454&lt;&gt;"",COUNTIF('Units'!$A$2:$A$300,B454)=0),"UNIT NOT ON LIST; ","")&amp;IF(G454="","NO EVIDENCE LINK; ","")&amp;IF(AND(H454="Yes",K454=""),"NOTICE SENT, NO COPY SAVED; ","")&amp;IF(AND(H454="Yes",N(I454)=0),"NOTICE SENT, NO DATE; ","")&amp;IF(AND(H454="Yes",J454=""),"NO DELIVERY METHOD; ","")&amp;IF(N(M454)=0,"NO FOLLOW-UP DATE; ","")&amp;IF(OR(AND(N(M454)&gt;0,TODAY()&gt;N(M454)),AND(N(M454)=0,H454="Yes",N(I454)&gt;0,TODAY()-N(I454)&gt;N('Settings'!$B$3))),"FOLLOW-UP OVERDUE; ","")&amp;IF(AND(N(A454)&gt;0,TODAY()-N(A454)&gt;N('Settings'!$B$4)),"OPEN TOO LONG; ","")&amp;IF(O454="","NOBODY HANDLING; ",""),LEN(IF(N(A454)=0,"NO DATE OBSERVED; ","")&amp;IF(B454="","NO UNIT; ","")&amp;IF(AND(B454&lt;&gt;"",COUNTIF('Units'!$A$2:$A$300,B454)=0),"UNIT NOT ON LIST; ","")&amp;IF(G454="","NO EVIDENCE LINK; ","")&amp;IF(AND(H454="Yes",K454=""),"NOTICE SENT, NO COPY SAVED; ","")&amp;IF(AND(H454="Yes",N(I454)=0),"NOTICE SENT, NO DATE; ","")&amp;IF(AND(H454="Yes",J454=""),"NO DELIVERY METHOD; ","")&amp;IF(N(M454)=0,"NO FOLLOW-UP DATE; ","")&amp;IF(OR(AND(N(M454)&gt;0,TODAY()&gt;N(M454)),AND(N(M454)=0,H454="Yes",N(I454)&gt;0,TODAY()-N(I454)&gt;N('Settings'!$B$3))),"FOLLOW-UP OVERDUE; ","")&amp;IF(AND(N(A454)&gt;0,TODAY()-N(A454)&gt;N('Settings'!$B$4)),"OPEN TOO LONG; ","")&amp;IF(O454="","NOBODY HANDLING; ",""))-2)))</f>
        <v/>
      </c>
    </row>
    <row r="455">
      <c r="A455" s="6" t="n"/>
      <c r="I455" s="6" t="n"/>
      <c r="M455" s="6" t="n"/>
      <c r="N455" s="6" t="n"/>
      <c r="P455" s="8">
        <f>IF(OR(NOT(OR(A455&lt;&gt;"",B455&lt;&gt;"",C455&lt;&gt;"",F455&lt;&gt;"")),N(A455)=0),"",IF(N(N455)&gt;0,N(N455),TODAY())-N(A455))</f>
        <v/>
      </c>
      <c r="Q455">
        <f>IF(OR(NOT(OR(A455&lt;&gt;"",B455&lt;&gt;"",C455&lt;&gt;"",F455&lt;&gt;"")),N(N455)&gt;0),"",IF(IF(N(A455)=0,"NO DATE OBSERVED; ","")&amp;IF(B455="","NO UNIT; ","")&amp;IF(AND(B455&lt;&gt;"",COUNTIF('Units'!$A$2:$A$300,B455)=0),"UNIT NOT ON LIST; ","")&amp;IF(G455="","NO EVIDENCE LINK; ","")&amp;IF(AND(H455="Yes",K455=""),"NOTICE SENT, NO COPY SAVED; ","")&amp;IF(AND(H455="Yes",N(I455)=0),"NOTICE SENT, NO DATE; ","")&amp;IF(AND(H455="Yes",J455=""),"NO DELIVERY METHOD; ","")&amp;IF(N(M455)=0,"NO FOLLOW-UP DATE; ","")&amp;IF(OR(AND(N(M455)&gt;0,TODAY()&gt;N(M455)),AND(N(M455)=0,H455="Yes",N(I455)&gt;0,TODAY()-N(I455)&gt;N('Settings'!$B$3))),"FOLLOW-UP OVERDUE; ","")&amp;IF(AND(N(A455)&gt;0,TODAY()-N(A455)&gt;N('Settings'!$B$4)),"OPEN TOO LONG; ","")&amp;IF(O455="","NOBODY HANDLING; ","")="","",LEFT(IF(N(A455)=0,"NO DATE OBSERVED; ","")&amp;IF(B455="","NO UNIT; ","")&amp;IF(AND(B455&lt;&gt;"",COUNTIF('Units'!$A$2:$A$300,B455)=0),"UNIT NOT ON LIST; ","")&amp;IF(G455="","NO EVIDENCE LINK; ","")&amp;IF(AND(H455="Yes",K455=""),"NOTICE SENT, NO COPY SAVED; ","")&amp;IF(AND(H455="Yes",N(I455)=0),"NOTICE SENT, NO DATE; ","")&amp;IF(AND(H455="Yes",J455=""),"NO DELIVERY METHOD; ","")&amp;IF(N(M455)=0,"NO FOLLOW-UP DATE; ","")&amp;IF(OR(AND(N(M455)&gt;0,TODAY()&gt;N(M455)),AND(N(M455)=0,H455="Yes",N(I455)&gt;0,TODAY()-N(I455)&gt;N('Settings'!$B$3))),"FOLLOW-UP OVERDUE; ","")&amp;IF(AND(N(A455)&gt;0,TODAY()-N(A455)&gt;N('Settings'!$B$4)),"OPEN TOO LONG; ","")&amp;IF(O455="","NOBODY HANDLING; ",""),LEN(IF(N(A455)=0,"NO DATE OBSERVED; ","")&amp;IF(B455="","NO UNIT; ","")&amp;IF(AND(B455&lt;&gt;"",COUNTIF('Units'!$A$2:$A$300,B455)=0),"UNIT NOT ON LIST; ","")&amp;IF(G455="","NO EVIDENCE LINK; ","")&amp;IF(AND(H455="Yes",K455=""),"NOTICE SENT, NO COPY SAVED; ","")&amp;IF(AND(H455="Yes",N(I455)=0),"NOTICE SENT, NO DATE; ","")&amp;IF(AND(H455="Yes",J455=""),"NO DELIVERY METHOD; ","")&amp;IF(N(M455)=0,"NO FOLLOW-UP DATE; ","")&amp;IF(OR(AND(N(M455)&gt;0,TODAY()&gt;N(M455)),AND(N(M455)=0,H455="Yes",N(I455)&gt;0,TODAY()-N(I455)&gt;N('Settings'!$B$3))),"FOLLOW-UP OVERDUE; ","")&amp;IF(AND(N(A455)&gt;0,TODAY()-N(A455)&gt;N('Settings'!$B$4)),"OPEN TOO LONG; ","")&amp;IF(O455="","NOBODY HANDLING; ",""))-2)))</f>
        <v/>
      </c>
    </row>
    <row r="456">
      <c r="A456" s="6" t="n"/>
      <c r="I456" s="6" t="n"/>
      <c r="M456" s="6" t="n"/>
      <c r="N456" s="6" t="n"/>
      <c r="P456" s="8">
        <f>IF(OR(NOT(OR(A456&lt;&gt;"",B456&lt;&gt;"",C456&lt;&gt;"",F456&lt;&gt;"")),N(A456)=0),"",IF(N(N456)&gt;0,N(N456),TODAY())-N(A456))</f>
        <v/>
      </c>
      <c r="Q456">
        <f>IF(OR(NOT(OR(A456&lt;&gt;"",B456&lt;&gt;"",C456&lt;&gt;"",F456&lt;&gt;"")),N(N456)&gt;0),"",IF(IF(N(A456)=0,"NO DATE OBSERVED; ","")&amp;IF(B456="","NO UNIT; ","")&amp;IF(AND(B456&lt;&gt;"",COUNTIF('Units'!$A$2:$A$300,B456)=0),"UNIT NOT ON LIST; ","")&amp;IF(G456="","NO EVIDENCE LINK; ","")&amp;IF(AND(H456="Yes",K456=""),"NOTICE SENT, NO COPY SAVED; ","")&amp;IF(AND(H456="Yes",N(I456)=0),"NOTICE SENT, NO DATE; ","")&amp;IF(AND(H456="Yes",J456=""),"NO DELIVERY METHOD; ","")&amp;IF(N(M456)=0,"NO FOLLOW-UP DATE; ","")&amp;IF(OR(AND(N(M456)&gt;0,TODAY()&gt;N(M456)),AND(N(M456)=0,H456="Yes",N(I456)&gt;0,TODAY()-N(I456)&gt;N('Settings'!$B$3))),"FOLLOW-UP OVERDUE; ","")&amp;IF(AND(N(A456)&gt;0,TODAY()-N(A456)&gt;N('Settings'!$B$4)),"OPEN TOO LONG; ","")&amp;IF(O456="","NOBODY HANDLING; ","")="","",LEFT(IF(N(A456)=0,"NO DATE OBSERVED; ","")&amp;IF(B456="","NO UNIT; ","")&amp;IF(AND(B456&lt;&gt;"",COUNTIF('Units'!$A$2:$A$300,B456)=0),"UNIT NOT ON LIST; ","")&amp;IF(G456="","NO EVIDENCE LINK; ","")&amp;IF(AND(H456="Yes",K456=""),"NOTICE SENT, NO COPY SAVED; ","")&amp;IF(AND(H456="Yes",N(I456)=0),"NOTICE SENT, NO DATE; ","")&amp;IF(AND(H456="Yes",J456=""),"NO DELIVERY METHOD; ","")&amp;IF(N(M456)=0,"NO FOLLOW-UP DATE; ","")&amp;IF(OR(AND(N(M456)&gt;0,TODAY()&gt;N(M456)),AND(N(M456)=0,H456="Yes",N(I456)&gt;0,TODAY()-N(I456)&gt;N('Settings'!$B$3))),"FOLLOW-UP OVERDUE; ","")&amp;IF(AND(N(A456)&gt;0,TODAY()-N(A456)&gt;N('Settings'!$B$4)),"OPEN TOO LONG; ","")&amp;IF(O456="","NOBODY HANDLING; ",""),LEN(IF(N(A456)=0,"NO DATE OBSERVED; ","")&amp;IF(B456="","NO UNIT; ","")&amp;IF(AND(B456&lt;&gt;"",COUNTIF('Units'!$A$2:$A$300,B456)=0),"UNIT NOT ON LIST; ","")&amp;IF(G456="","NO EVIDENCE LINK; ","")&amp;IF(AND(H456="Yes",K456=""),"NOTICE SENT, NO COPY SAVED; ","")&amp;IF(AND(H456="Yes",N(I456)=0),"NOTICE SENT, NO DATE; ","")&amp;IF(AND(H456="Yes",J456=""),"NO DELIVERY METHOD; ","")&amp;IF(N(M456)=0,"NO FOLLOW-UP DATE; ","")&amp;IF(OR(AND(N(M456)&gt;0,TODAY()&gt;N(M456)),AND(N(M456)=0,H456="Yes",N(I456)&gt;0,TODAY()-N(I456)&gt;N('Settings'!$B$3))),"FOLLOW-UP OVERDUE; ","")&amp;IF(AND(N(A456)&gt;0,TODAY()-N(A456)&gt;N('Settings'!$B$4)),"OPEN TOO LONG; ","")&amp;IF(O456="","NOBODY HANDLING; ",""))-2)))</f>
        <v/>
      </c>
    </row>
    <row r="457">
      <c r="A457" s="6" t="n"/>
      <c r="I457" s="6" t="n"/>
      <c r="M457" s="6" t="n"/>
      <c r="N457" s="6" t="n"/>
      <c r="P457" s="8">
        <f>IF(OR(NOT(OR(A457&lt;&gt;"",B457&lt;&gt;"",C457&lt;&gt;"",F457&lt;&gt;"")),N(A457)=0),"",IF(N(N457)&gt;0,N(N457),TODAY())-N(A457))</f>
        <v/>
      </c>
      <c r="Q457">
        <f>IF(OR(NOT(OR(A457&lt;&gt;"",B457&lt;&gt;"",C457&lt;&gt;"",F457&lt;&gt;"")),N(N457)&gt;0),"",IF(IF(N(A457)=0,"NO DATE OBSERVED; ","")&amp;IF(B457="","NO UNIT; ","")&amp;IF(AND(B457&lt;&gt;"",COUNTIF('Units'!$A$2:$A$300,B457)=0),"UNIT NOT ON LIST; ","")&amp;IF(G457="","NO EVIDENCE LINK; ","")&amp;IF(AND(H457="Yes",K457=""),"NOTICE SENT, NO COPY SAVED; ","")&amp;IF(AND(H457="Yes",N(I457)=0),"NOTICE SENT, NO DATE; ","")&amp;IF(AND(H457="Yes",J457=""),"NO DELIVERY METHOD; ","")&amp;IF(N(M457)=0,"NO FOLLOW-UP DATE; ","")&amp;IF(OR(AND(N(M457)&gt;0,TODAY()&gt;N(M457)),AND(N(M457)=0,H457="Yes",N(I457)&gt;0,TODAY()-N(I457)&gt;N('Settings'!$B$3))),"FOLLOW-UP OVERDUE; ","")&amp;IF(AND(N(A457)&gt;0,TODAY()-N(A457)&gt;N('Settings'!$B$4)),"OPEN TOO LONG; ","")&amp;IF(O457="","NOBODY HANDLING; ","")="","",LEFT(IF(N(A457)=0,"NO DATE OBSERVED; ","")&amp;IF(B457="","NO UNIT; ","")&amp;IF(AND(B457&lt;&gt;"",COUNTIF('Units'!$A$2:$A$300,B457)=0),"UNIT NOT ON LIST; ","")&amp;IF(G457="","NO EVIDENCE LINK; ","")&amp;IF(AND(H457="Yes",K457=""),"NOTICE SENT, NO COPY SAVED; ","")&amp;IF(AND(H457="Yes",N(I457)=0),"NOTICE SENT, NO DATE; ","")&amp;IF(AND(H457="Yes",J457=""),"NO DELIVERY METHOD; ","")&amp;IF(N(M457)=0,"NO FOLLOW-UP DATE; ","")&amp;IF(OR(AND(N(M457)&gt;0,TODAY()&gt;N(M457)),AND(N(M457)=0,H457="Yes",N(I457)&gt;0,TODAY()-N(I457)&gt;N('Settings'!$B$3))),"FOLLOW-UP OVERDUE; ","")&amp;IF(AND(N(A457)&gt;0,TODAY()-N(A457)&gt;N('Settings'!$B$4)),"OPEN TOO LONG; ","")&amp;IF(O457="","NOBODY HANDLING; ",""),LEN(IF(N(A457)=0,"NO DATE OBSERVED; ","")&amp;IF(B457="","NO UNIT; ","")&amp;IF(AND(B457&lt;&gt;"",COUNTIF('Units'!$A$2:$A$300,B457)=0),"UNIT NOT ON LIST; ","")&amp;IF(G457="","NO EVIDENCE LINK; ","")&amp;IF(AND(H457="Yes",K457=""),"NOTICE SENT, NO COPY SAVED; ","")&amp;IF(AND(H457="Yes",N(I457)=0),"NOTICE SENT, NO DATE; ","")&amp;IF(AND(H457="Yes",J457=""),"NO DELIVERY METHOD; ","")&amp;IF(N(M457)=0,"NO FOLLOW-UP DATE; ","")&amp;IF(OR(AND(N(M457)&gt;0,TODAY()&gt;N(M457)),AND(N(M457)=0,H457="Yes",N(I457)&gt;0,TODAY()-N(I457)&gt;N('Settings'!$B$3))),"FOLLOW-UP OVERDUE; ","")&amp;IF(AND(N(A457)&gt;0,TODAY()-N(A457)&gt;N('Settings'!$B$4)),"OPEN TOO LONG; ","")&amp;IF(O457="","NOBODY HANDLING; ",""))-2)))</f>
        <v/>
      </c>
    </row>
    <row r="458">
      <c r="A458" s="6" t="n"/>
      <c r="I458" s="6" t="n"/>
      <c r="M458" s="6" t="n"/>
      <c r="N458" s="6" t="n"/>
      <c r="P458" s="8">
        <f>IF(OR(NOT(OR(A458&lt;&gt;"",B458&lt;&gt;"",C458&lt;&gt;"",F458&lt;&gt;"")),N(A458)=0),"",IF(N(N458)&gt;0,N(N458),TODAY())-N(A458))</f>
        <v/>
      </c>
      <c r="Q458">
        <f>IF(OR(NOT(OR(A458&lt;&gt;"",B458&lt;&gt;"",C458&lt;&gt;"",F458&lt;&gt;"")),N(N458)&gt;0),"",IF(IF(N(A458)=0,"NO DATE OBSERVED; ","")&amp;IF(B458="","NO UNIT; ","")&amp;IF(AND(B458&lt;&gt;"",COUNTIF('Units'!$A$2:$A$300,B458)=0),"UNIT NOT ON LIST; ","")&amp;IF(G458="","NO EVIDENCE LINK; ","")&amp;IF(AND(H458="Yes",K458=""),"NOTICE SENT, NO COPY SAVED; ","")&amp;IF(AND(H458="Yes",N(I458)=0),"NOTICE SENT, NO DATE; ","")&amp;IF(AND(H458="Yes",J458=""),"NO DELIVERY METHOD; ","")&amp;IF(N(M458)=0,"NO FOLLOW-UP DATE; ","")&amp;IF(OR(AND(N(M458)&gt;0,TODAY()&gt;N(M458)),AND(N(M458)=0,H458="Yes",N(I458)&gt;0,TODAY()-N(I458)&gt;N('Settings'!$B$3))),"FOLLOW-UP OVERDUE; ","")&amp;IF(AND(N(A458)&gt;0,TODAY()-N(A458)&gt;N('Settings'!$B$4)),"OPEN TOO LONG; ","")&amp;IF(O458="","NOBODY HANDLING; ","")="","",LEFT(IF(N(A458)=0,"NO DATE OBSERVED; ","")&amp;IF(B458="","NO UNIT; ","")&amp;IF(AND(B458&lt;&gt;"",COUNTIF('Units'!$A$2:$A$300,B458)=0),"UNIT NOT ON LIST; ","")&amp;IF(G458="","NO EVIDENCE LINK; ","")&amp;IF(AND(H458="Yes",K458=""),"NOTICE SENT, NO COPY SAVED; ","")&amp;IF(AND(H458="Yes",N(I458)=0),"NOTICE SENT, NO DATE; ","")&amp;IF(AND(H458="Yes",J458=""),"NO DELIVERY METHOD; ","")&amp;IF(N(M458)=0,"NO FOLLOW-UP DATE; ","")&amp;IF(OR(AND(N(M458)&gt;0,TODAY()&gt;N(M458)),AND(N(M458)=0,H458="Yes",N(I458)&gt;0,TODAY()-N(I458)&gt;N('Settings'!$B$3))),"FOLLOW-UP OVERDUE; ","")&amp;IF(AND(N(A458)&gt;0,TODAY()-N(A458)&gt;N('Settings'!$B$4)),"OPEN TOO LONG; ","")&amp;IF(O458="","NOBODY HANDLING; ",""),LEN(IF(N(A458)=0,"NO DATE OBSERVED; ","")&amp;IF(B458="","NO UNIT; ","")&amp;IF(AND(B458&lt;&gt;"",COUNTIF('Units'!$A$2:$A$300,B458)=0),"UNIT NOT ON LIST; ","")&amp;IF(G458="","NO EVIDENCE LINK; ","")&amp;IF(AND(H458="Yes",K458=""),"NOTICE SENT, NO COPY SAVED; ","")&amp;IF(AND(H458="Yes",N(I458)=0),"NOTICE SENT, NO DATE; ","")&amp;IF(AND(H458="Yes",J458=""),"NO DELIVERY METHOD; ","")&amp;IF(N(M458)=0,"NO FOLLOW-UP DATE; ","")&amp;IF(OR(AND(N(M458)&gt;0,TODAY()&gt;N(M458)),AND(N(M458)=0,H458="Yes",N(I458)&gt;0,TODAY()-N(I458)&gt;N('Settings'!$B$3))),"FOLLOW-UP OVERDUE; ","")&amp;IF(AND(N(A458)&gt;0,TODAY()-N(A458)&gt;N('Settings'!$B$4)),"OPEN TOO LONG; ","")&amp;IF(O458="","NOBODY HANDLING; ",""))-2)))</f>
        <v/>
      </c>
    </row>
    <row r="459">
      <c r="A459" s="6" t="n"/>
      <c r="I459" s="6" t="n"/>
      <c r="M459" s="6" t="n"/>
      <c r="N459" s="6" t="n"/>
      <c r="P459" s="8">
        <f>IF(OR(NOT(OR(A459&lt;&gt;"",B459&lt;&gt;"",C459&lt;&gt;"",F459&lt;&gt;"")),N(A459)=0),"",IF(N(N459)&gt;0,N(N459),TODAY())-N(A459))</f>
        <v/>
      </c>
      <c r="Q459">
        <f>IF(OR(NOT(OR(A459&lt;&gt;"",B459&lt;&gt;"",C459&lt;&gt;"",F459&lt;&gt;"")),N(N459)&gt;0),"",IF(IF(N(A459)=0,"NO DATE OBSERVED; ","")&amp;IF(B459="","NO UNIT; ","")&amp;IF(AND(B459&lt;&gt;"",COUNTIF('Units'!$A$2:$A$300,B459)=0),"UNIT NOT ON LIST; ","")&amp;IF(G459="","NO EVIDENCE LINK; ","")&amp;IF(AND(H459="Yes",K459=""),"NOTICE SENT, NO COPY SAVED; ","")&amp;IF(AND(H459="Yes",N(I459)=0),"NOTICE SENT, NO DATE; ","")&amp;IF(AND(H459="Yes",J459=""),"NO DELIVERY METHOD; ","")&amp;IF(N(M459)=0,"NO FOLLOW-UP DATE; ","")&amp;IF(OR(AND(N(M459)&gt;0,TODAY()&gt;N(M459)),AND(N(M459)=0,H459="Yes",N(I459)&gt;0,TODAY()-N(I459)&gt;N('Settings'!$B$3))),"FOLLOW-UP OVERDUE; ","")&amp;IF(AND(N(A459)&gt;0,TODAY()-N(A459)&gt;N('Settings'!$B$4)),"OPEN TOO LONG; ","")&amp;IF(O459="","NOBODY HANDLING; ","")="","",LEFT(IF(N(A459)=0,"NO DATE OBSERVED; ","")&amp;IF(B459="","NO UNIT; ","")&amp;IF(AND(B459&lt;&gt;"",COUNTIF('Units'!$A$2:$A$300,B459)=0),"UNIT NOT ON LIST; ","")&amp;IF(G459="","NO EVIDENCE LINK; ","")&amp;IF(AND(H459="Yes",K459=""),"NOTICE SENT, NO COPY SAVED; ","")&amp;IF(AND(H459="Yes",N(I459)=0),"NOTICE SENT, NO DATE; ","")&amp;IF(AND(H459="Yes",J459=""),"NO DELIVERY METHOD; ","")&amp;IF(N(M459)=0,"NO FOLLOW-UP DATE; ","")&amp;IF(OR(AND(N(M459)&gt;0,TODAY()&gt;N(M459)),AND(N(M459)=0,H459="Yes",N(I459)&gt;0,TODAY()-N(I459)&gt;N('Settings'!$B$3))),"FOLLOW-UP OVERDUE; ","")&amp;IF(AND(N(A459)&gt;0,TODAY()-N(A459)&gt;N('Settings'!$B$4)),"OPEN TOO LONG; ","")&amp;IF(O459="","NOBODY HANDLING; ",""),LEN(IF(N(A459)=0,"NO DATE OBSERVED; ","")&amp;IF(B459="","NO UNIT; ","")&amp;IF(AND(B459&lt;&gt;"",COUNTIF('Units'!$A$2:$A$300,B459)=0),"UNIT NOT ON LIST; ","")&amp;IF(G459="","NO EVIDENCE LINK; ","")&amp;IF(AND(H459="Yes",K459=""),"NOTICE SENT, NO COPY SAVED; ","")&amp;IF(AND(H459="Yes",N(I459)=0),"NOTICE SENT, NO DATE; ","")&amp;IF(AND(H459="Yes",J459=""),"NO DELIVERY METHOD; ","")&amp;IF(N(M459)=0,"NO FOLLOW-UP DATE; ","")&amp;IF(OR(AND(N(M459)&gt;0,TODAY()&gt;N(M459)),AND(N(M459)=0,H459="Yes",N(I459)&gt;0,TODAY()-N(I459)&gt;N('Settings'!$B$3))),"FOLLOW-UP OVERDUE; ","")&amp;IF(AND(N(A459)&gt;0,TODAY()-N(A459)&gt;N('Settings'!$B$4)),"OPEN TOO LONG; ","")&amp;IF(O459="","NOBODY HANDLING; ",""))-2)))</f>
        <v/>
      </c>
    </row>
    <row r="460">
      <c r="A460" s="6" t="n"/>
      <c r="I460" s="6" t="n"/>
      <c r="M460" s="6" t="n"/>
      <c r="N460" s="6" t="n"/>
      <c r="P460" s="8">
        <f>IF(OR(NOT(OR(A460&lt;&gt;"",B460&lt;&gt;"",C460&lt;&gt;"",F460&lt;&gt;"")),N(A460)=0),"",IF(N(N460)&gt;0,N(N460),TODAY())-N(A460))</f>
        <v/>
      </c>
      <c r="Q460">
        <f>IF(OR(NOT(OR(A460&lt;&gt;"",B460&lt;&gt;"",C460&lt;&gt;"",F460&lt;&gt;"")),N(N460)&gt;0),"",IF(IF(N(A460)=0,"NO DATE OBSERVED; ","")&amp;IF(B460="","NO UNIT; ","")&amp;IF(AND(B460&lt;&gt;"",COUNTIF('Units'!$A$2:$A$300,B460)=0),"UNIT NOT ON LIST; ","")&amp;IF(G460="","NO EVIDENCE LINK; ","")&amp;IF(AND(H460="Yes",K460=""),"NOTICE SENT, NO COPY SAVED; ","")&amp;IF(AND(H460="Yes",N(I460)=0),"NOTICE SENT, NO DATE; ","")&amp;IF(AND(H460="Yes",J460=""),"NO DELIVERY METHOD; ","")&amp;IF(N(M460)=0,"NO FOLLOW-UP DATE; ","")&amp;IF(OR(AND(N(M460)&gt;0,TODAY()&gt;N(M460)),AND(N(M460)=0,H460="Yes",N(I460)&gt;0,TODAY()-N(I460)&gt;N('Settings'!$B$3))),"FOLLOW-UP OVERDUE; ","")&amp;IF(AND(N(A460)&gt;0,TODAY()-N(A460)&gt;N('Settings'!$B$4)),"OPEN TOO LONG; ","")&amp;IF(O460="","NOBODY HANDLING; ","")="","",LEFT(IF(N(A460)=0,"NO DATE OBSERVED; ","")&amp;IF(B460="","NO UNIT; ","")&amp;IF(AND(B460&lt;&gt;"",COUNTIF('Units'!$A$2:$A$300,B460)=0),"UNIT NOT ON LIST; ","")&amp;IF(G460="","NO EVIDENCE LINK; ","")&amp;IF(AND(H460="Yes",K460=""),"NOTICE SENT, NO COPY SAVED; ","")&amp;IF(AND(H460="Yes",N(I460)=0),"NOTICE SENT, NO DATE; ","")&amp;IF(AND(H460="Yes",J460=""),"NO DELIVERY METHOD; ","")&amp;IF(N(M460)=0,"NO FOLLOW-UP DATE; ","")&amp;IF(OR(AND(N(M460)&gt;0,TODAY()&gt;N(M460)),AND(N(M460)=0,H460="Yes",N(I460)&gt;0,TODAY()-N(I460)&gt;N('Settings'!$B$3))),"FOLLOW-UP OVERDUE; ","")&amp;IF(AND(N(A460)&gt;0,TODAY()-N(A460)&gt;N('Settings'!$B$4)),"OPEN TOO LONG; ","")&amp;IF(O460="","NOBODY HANDLING; ",""),LEN(IF(N(A460)=0,"NO DATE OBSERVED; ","")&amp;IF(B460="","NO UNIT; ","")&amp;IF(AND(B460&lt;&gt;"",COUNTIF('Units'!$A$2:$A$300,B460)=0),"UNIT NOT ON LIST; ","")&amp;IF(G460="","NO EVIDENCE LINK; ","")&amp;IF(AND(H460="Yes",K460=""),"NOTICE SENT, NO COPY SAVED; ","")&amp;IF(AND(H460="Yes",N(I460)=0),"NOTICE SENT, NO DATE; ","")&amp;IF(AND(H460="Yes",J460=""),"NO DELIVERY METHOD; ","")&amp;IF(N(M460)=0,"NO FOLLOW-UP DATE; ","")&amp;IF(OR(AND(N(M460)&gt;0,TODAY()&gt;N(M460)),AND(N(M460)=0,H460="Yes",N(I460)&gt;0,TODAY()-N(I460)&gt;N('Settings'!$B$3))),"FOLLOW-UP OVERDUE; ","")&amp;IF(AND(N(A460)&gt;0,TODAY()-N(A460)&gt;N('Settings'!$B$4)),"OPEN TOO LONG; ","")&amp;IF(O460="","NOBODY HANDLING; ",""))-2)))</f>
        <v/>
      </c>
    </row>
    <row r="461">
      <c r="A461" s="6" t="n"/>
      <c r="I461" s="6" t="n"/>
      <c r="M461" s="6" t="n"/>
      <c r="N461" s="6" t="n"/>
      <c r="P461" s="8">
        <f>IF(OR(NOT(OR(A461&lt;&gt;"",B461&lt;&gt;"",C461&lt;&gt;"",F461&lt;&gt;"")),N(A461)=0),"",IF(N(N461)&gt;0,N(N461),TODAY())-N(A461))</f>
        <v/>
      </c>
      <c r="Q461">
        <f>IF(OR(NOT(OR(A461&lt;&gt;"",B461&lt;&gt;"",C461&lt;&gt;"",F461&lt;&gt;"")),N(N461)&gt;0),"",IF(IF(N(A461)=0,"NO DATE OBSERVED; ","")&amp;IF(B461="","NO UNIT; ","")&amp;IF(AND(B461&lt;&gt;"",COUNTIF('Units'!$A$2:$A$300,B461)=0),"UNIT NOT ON LIST; ","")&amp;IF(G461="","NO EVIDENCE LINK; ","")&amp;IF(AND(H461="Yes",K461=""),"NOTICE SENT, NO COPY SAVED; ","")&amp;IF(AND(H461="Yes",N(I461)=0),"NOTICE SENT, NO DATE; ","")&amp;IF(AND(H461="Yes",J461=""),"NO DELIVERY METHOD; ","")&amp;IF(N(M461)=0,"NO FOLLOW-UP DATE; ","")&amp;IF(OR(AND(N(M461)&gt;0,TODAY()&gt;N(M461)),AND(N(M461)=0,H461="Yes",N(I461)&gt;0,TODAY()-N(I461)&gt;N('Settings'!$B$3))),"FOLLOW-UP OVERDUE; ","")&amp;IF(AND(N(A461)&gt;0,TODAY()-N(A461)&gt;N('Settings'!$B$4)),"OPEN TOO LONG; ","")&amp;IF(O461="","NOBODY HANDLING; ","")="","",LEFT(IF(N(A461)=0,"NO DATE OBSERVED; ","")&amp;IF(B461="","NO UNIT; ","")&amp;IF(AND(B461&lt;&gt;"",COUNTIF('Units'!$A$2:$A$300,B461)=0),"UNIT NOT ON LIST; ","")&amp;IF(G461="","NO EVIDENCE LINK; ","")&amp;IF(AND(H461="Yes",K461=""),"NOTICE SENT, NO COPY SAVED; ","")&amp;IF(AND(H461="Yes",N(I461)=0),"NOTICE SENT, NO DATE; ","")&amp;IF(AND(H461="Yes",J461=""),"NO DELIVERY METHOD; ","")&amp;IF(N(M461)=0,"NO FOLLOW-UP DATE; ","")&amp;IF(OR(AND(N(M461)&gt;0,TODAY()&gt;N(M461)),AND(N(M461)=0,H461="Yes",N(I461)&gt;0,TODAY()-N(I461)&gt;N('Settings'!$B$3))),"FOLLOW-UP OVERDUE; ","")&amp;IF(AND(N(A461)&gt;0,TODAY()-N(A461)&gt;N('Settings'!$B$4)),"OPEN TOO LONG; ","")&amp;IF(O461="","NOBODY HANDLING; ",""),LEN(IF(N(A461)=0,"NO DATE OBSERVED; ","")&amp;IF(B461="","NO UNIT; ","")&amp;IF(AND(B461&lt;&gt;"",COUNTIF('Units'!$A$2:$A$300,B461)=0),"UNIT NOT ON LIST; ","")&amp;IF(G461="","NO EVIDENCE LINK; ","")&amp;IF(AND(H461="Yes",K461=""),"NOTICE SENT, NO COPY SAVED; ","")&amp;IF(AND(H461="Yes",N(I461)=0),"NOTICE SENT, NO DATE; ","")&amp;IF(AND(H461="Yes",J461=""),"NO DELIVERY METHOD; ","")&amp;IF(N(M461)=0,"NO FOLLOW-UP DATE; ","")&amp;IF(OR(AND(N(M461)&gt;0,TODAY()&gt;N(M461)),AND(N(M461)=0,H461="Yes",N(I461)&gt;0,TODAY()-N(I461)&gt;N('Settings'!$B$3))),"FOLLOW-UP OVERDUE; ","")&amp;IF(AND(N(A461)&gt;0,TODAY()-N(A461)&gt;N('Settings'!$B$4)),"OPEN TOO LONG; ","")&amp;IF(O461="","NOBODY HANDLING; ",""))-2)))</f>
        <v/>
      </c>
    </row>
    <row r="462">
      <c r="A462" s="6" t="n"/>
      <c r="I462" s="6" t="n"/>
      <c r="M462" s="6" t="n"/>
      <c r="N462" s="6" t="n"/>
      <c r="P462" s="8">
        <f>IF(OR(NOT(OR(A462&lt;&gt;"",B462&lt;&gt;"",C462&lt;&gt;"",F462&lt;&gt;"")),N(A462)=0),"",IF(N(N462)&gt;0,N(N462),TODAY())-N(A462))</f>
        <v/>
      </c>
      <c r="Q462">
        <f>IF(OR(NOT(OR(A462&lt;&gt;"",B462&lt;&gt;"",C462&lt;&gt;"",F462&lt;&gt;"")),N(N462)&gt;0),"",IF(IF(N(A462)=0,"NO DATE OBSERVED; ","")&amp;IF(B462="","NO UNIT; ","")&amp;IF(AND(B462&lt;&gt;"",COUNTIF('Units'!$A$2:$A$300,B462)=0),"UNIT NOT ON LIST; ","")&amp;IF(G462="","NO EVIDENCE LINK; ","")&amp;IF(AND(H462="Yes",K462=""),"NOTICE SENT, NO COPY SAVED; ","")&amp;IF(AND(H462="Yes",N(I462)=0),"NOTICE SENT, NO DATE; ","")&amp;IF(AND(H462="Yes",J462=""),"NO DELIVERY METHOD; ","")&amp;IF(N(M462)=0,"NO FOLLOW-UP DATE; ","")&amp;IF(OR(AND(N(M462)&gt;0,TODAY()&gt;N(M462)),AND(N(M462)=0,H462="Yes",N(I462)&gt;0,TODAY()-N(I462)&gt;N('Settings'!$B$3))),"FOLLOW-UP OVERDUE; ","")&amp;IF(AND(N(A462)&gt;0,TODAY()-N(A462)&gt;N('Settings'!$B$4)),"OPEN TOO LONG; ","")&amp;IF(O462="","NOBODY HANDLING; ","")="","",LEFT(IF(N(A462)=0,"NO DATE OBSERVED; ","")&amp;IF(B462="","NO UNIT; ","")&amp;IF(AND(B462&lt;&gt;"",COUNTIF('Units'!$A$2:$A$300,B462)=0),"UNIT NOT ON LIST; ","")&amp;IF(G462="","NO EVIDENCE LINK; ","")&amp;IF(AND(H462="Yes",K462=""),"NOTICE SENT, NO COPY SAVED; ","")&amp;IF(AND(H462="Yes",N(I462)=0),"NOTICE SENT, NO DATE; ","")&amp;IF(AND(H462="Yes",J462=""),"NO DELIVERY METHOD; ","")&amp;IF(N(M462)=0,"NO FOLLOW-UP DATE; ","")&amp;IF(OR(AND(N(M462)&gt;0,TODAY()&gt;N(M462)),AND(N(M462)=0,H462="Yes",N(I462)&gt;0,TODAY()-N(I462)&gt;N('Settings'!$B$3))),"FOLLOW-UP OVERDUE; ","")&amp;IF(AND(N(A462)&gt;0,TODAY()-N(A462)&gt;N('Settings'!$B$4)),"OPEN TOO LONG; ","")&amp;IF(O462="","NOBODY HANDLING; ",""),LEN(IF(N(A462)=0,"NO DATE OBSERVED; ","")&amp;IF(B462="","NO UNIT; ","")&amp;IF(AND(B462&lt;&gt;"",COUNTIF('Units'!$A$2:$A$300,B462)=0),"UNIT NOT ON LIST; ","")&amp;IF(G462="","NO EVIDENCE LINK; ","")&amp;IF(AND(H462="Yes",K462=""),"NOTICE SENT, NO COPY SAVED; ","")&amp;IF(AND(H462="Yes",N(I462)=0),"NOTICE SENT, NO DATE; ","")&amp;IF(AND(H462="Yes",J462=""),"NO DELIVERY METHOD; ","")&amp;IF(N(M462)=0,"NO FOLLOW-UP DATE; ","")&amp;IF(OR(AND(N(M462)&gt;0,TODAY()&gt;N(M462)),AND(N(M462)=0,H462="Yes",N(I462)&gt;0,TODAY()-N(I462)&gt;N('Settings'!$B$3))),"FOLLOW-UP OVERDUE; ","")&amp;IF(AND(N(A462)&gt;0,TODAY()-N(A462)&gt;N('Settings'!$B$4)),"OPEN TOO LONG; ","")&amp;IF(O462="","NOBODY HANDLING; ",""))-2)))</f>
        <v/>
      </c>
    </row>
    <row r="463">
      <c r="A463" s="6" t="n"/>
      <c r="I463" s="6" t="n"/>
      <c r="M463" s="6" t="n"/>
      <c r="N463" s="6" t="n"/>
      <c r="P463" s="8">
        <f>IF(OR(NOT(OR(A463&lt;&gt;"",B463&lt;&gt;"",C463&lt;&gt;"",F463&lt;&gt;"")),N(A463)=0),"",IF(N(N463)&gt;0,N(N463),TODAY())-N(A463))</f>
        <v/>
      </c>
      <c r="Q463">
        <f>IF(OR(NOT(OR(A463&lt;&gt;"",B463&lt;&gt;"",C463&lt;&gt;"",F463&lt;&gt;"")),N(N463)&gt;0),"",IF(IF(N(A463)=0,"NO DATE OBSERVED; ","")&amp;IF(B463="","NO UNIT; ","")&amp;IF(AND(B463&lt;&gt;"",COUNTIF('Units'!$A$2:$A$300,B463)=0),"UNIT NOT ON LIST; ","")&amp;IF(G463="","NO EVIDENCE LINK; ","")&amp;IF(AND(H463="Yes",K463=""),"NOTICE SENT, NO COPY SAVED; ","")&amp;IF(AND(H463="Yes",N(I463)=0),"NOTICE SENT, NO DATE; ","")&amp;IF(AND(H463="Yes",J463=""),"NO DELIVERY METHOD; ","")&amp;IF(N(M463)=0,"NO FOLLOW-UP DATE; ","")&amp;IF(OR(AND(N(M463)&gt;0,TODAY()&gt;N(M463)),AND(N(M463)=0,H463="Yes",N(I463)&gt;0,TODAY()-N(I463)&gt;N('Settings'!$B$3))),"FOLLOW-UP OVERDUE; ","")&amp;IF(AND(N(A463)&gt;0,TODAY()-N(A463)&gt;N('Settings'!$B$4)),"OPEN TOO LONG; ","")&amp;IF(O463="","NOBODY HANDLING; ","")="","",LEFT(IF(N(A463)=0,"NO DATE OBSERVED; ","")&amp;IF(B463="","NO UNIT; ","")&amp;IF(AND(B463&lt;&gt;"",COUNTIF('Units'!$A$2:$A$300,B463)=0),"UNIT NOT ON LIST; ","")&amp;IF(G463="","NO EVIDENCE LINK; ","")&amp;IF(AND(H463="Yes",K463=""),"NOTICE SENT, NO COPY SAVED; ","")&amp;IF(AND(H463="Yes",N(I463)=0),"NOTICE SENT, NO DATE; ","")&amp;IF(AND(H463="Yes",J463=""),"NO DELIVERY METHOD; ","")&amp;IF(N(M463)=0,"NO FOLLOW-UP DATE; ","")&amp;IF(OR(AND(N(M463)&gt;0,TODAY()&gt;N(M463)),AND(N(M463)=0,H463="Yes",N(I463)&gt;0,TODAY()-N(I463)&gt;N('Settings'!$B$3))),"FOLLOW-UP OVERDUE; ","")&amp;IF(AND(N(A463)&gt;0,TODAY()-N(A463)&gt;N('Settings'!$B$4)),"OPEN TOO LONG; ","")&amp;IF(O463="","NOBODY HANDLING; ",""),LEN(IF(N(A463)=0,"NO DATE OBSERVED; ","")&amp;IF(B463="","NO UNIT; ","")&amp;IF(AND(B463&lt;&gt;"",COUNTIF('Units'!$A$2:$A$300,B463)=0),"UNIT NOT ON LIST; ","")&amp;IF(G463="","NO EVIDENCE LINK; ","")&amp;IF(AND(H463="Yes",K463=""),"NOTICE SENT, NO COPY SAVED; ","")&amp;IF(AND(H463="Yes",N(I463)=0),"NOTICE SENT, NO DATE; ","")&amp;IF(AND(H463="Yes",J463=""),"NO DELIVERY METHOD; ","")&amp;IF(N(M463)=0,"NO FOLLOW-UP DATE; ","")&amp;IF(OR(AND(N(M463)&gt;0,TODAY()&gt;N(M463)),AND(N(M463)=0,H463="Yes",N(I463)&gt;0,TODAY()-N(I463)&gt;N('Settings'!$B$3))),"FOLLOW-UP OVERDUE; ","")&amp;IF(AND(N(A463)&gt;0,TODAY()-N(A463)&gt;N('Settings'!$B$4)),"OPEN TOO LONG; ","")&amp;IF(O463="","NOBODY HANDLING; ",""))-2)))</f>
        <v/>
      </c>
    </row>
    <row r="464">
      <c r="A464" s="6" t="n"/>
      <c r="I464" s="6" t="n"/>
      <c r="M464" s="6" t="n"/>
      <c r="N464" s="6" t="n"/>
      <c r="P464" s="8">
        <f>IF(OR(NOT(OR(A464&lt;&gt;"",B464&lt;&gt;"",C464&lt;&gt;"",F464&lt;&gt;"")),N(A464)=0),"",IF(N(N464)&gt;0,N(N464),TODAY())-N(A464))</f>
        <v/>
      </c>
      <c r="Q464">
        <f>IF(OR(NOT(OR(A464&lt;&gt;"",B464&lt;&gt;"",C464&lt;&gt;"",F464&lt;&gt;"")),N(N464)&gt;0),"",IF(IF(N(A464)=0,"NO DATE OBSERVED; ","")&amp;IF(B464="","NO UNIT; ","")&amp;IF(AND(B464&lt;&gt;"",COUNTIF('Units'!$A$2:$A$300,B464)=0),"UNIT NOT ON LIST; ","")&amp;IF(G464="","NO EVIDENCE LINK; ","")&amp;IF(AND(H464="Yes",K464=""),"NOTICE SENT, NO COPY SAVED; ","")&amp;IF(AND(H464="Yes",N(I464)=0),"NOTICE SENT, NO DATE; ","")&amp;IF(AND(H464="Yes",J464=""),"NO DELIVERY METHOD; ","")&amp;IF(N(M464)=0,"NO FOLLOW-UP DATE; ","")&amp;IF(OR(AND(N(M464)&gt;0,TODAY()&gt;N(M464)),AND(N(M464)=0,H464="Yes",N(I464)&gt;0,TODAY()-N(I464)&gt;N('Settings'!$B$3))),"FOLLOW-UP OVERDUE; ","")&amp;IF(AND(N(A464)&gt;0,TODAY()-N(A464)&gt;N('Settings'!$B$4)),"OPEN TOO LONG; ","")&amp;IF(O464="","NOBODY HANDLING; ","")="","",LEFT(IF(N(A464)=0,"NO DATE OBSERVED; ","")&amp;IF(B464="","NO UNIT; ","")&amp;IF(AND(B464&lt;&gt;"",COUNTIF('Units'!$A$2:$A$300,B464)=0),"UNIT NOT ON LIST; ","")&amp;IF(G464="","NO EVIDENCE LINK; ","")&amp;IF(AND(H464="Yes",K464=""),"NOTICE SENT, NO COPY SAVED; ","")&amp;IF(AND(H464="Yes",N(I464)=0),"NOTICE SENT, NO DATE; ","")&amp;IF(AND(H464="Yes",J464=""),"NO DELIVERY METHOD; ","")&amp;IF(N(M464)=0,"NO FOLLOW-UP DATE; ","")&amp;IF(OR(AND(N(M464)&gt;0,TODAY()&gt;N(M464)),AND(N(M464)=0,H464="Yes",N(I464)&gt;0,TODAY()-N(I464)&gt;N('Settings'!$B$3))),"FOLLOW-UP OVERDUE; ","")&amp;IF(AND(N(A464)&gt;0,TODAY()-N(A464)&gt;N('Settings'!$B$4)),"OPEN TOO LONG; ","")&amp;IF(O464="","NOBODY HANDLING; ",""),LEN(IF(N(A464)=0,"NO DATE OBSERVED; ","")&amp;IF(B464="","NO UNIT; ","")&amp;IF(AND(B464&lt;&gt;"",COUNTIF('Units'!$A$2:$A$300,B464)=0),"UNIT NOT ON LIST; ","")&amp;IF(G464="","NO EVIDENCE LINK; ","")&amp;IF(AND(H464="Yes",K464=""),"NOTICE SENT, NO COPY SAVED; ","")&amp;IF(AND(H464="Yes",N(I464)=0),"NOTICE SENT, NO DATE; ","")&amp;IF(AND(H464="Yes",J464=""),"NO DELIVERY METHOD; ","")&amp;IF(N(M464)=0,"NO FOLLOW-UP DATE; ","")&amp;IF(OR(AND(N(M464)&gt;0,TODAY()&gt;N(M464)),AND(N(M464)=0,H464="Yes",N(I464)&gt;0,TODAY()-N(I464)&gt;N('Settings'!$B$3))),"FOLLOW-UP OVERDUE; ","")&amp;IF(AND(N(A464)&gt;0,TODAY()-N(A464)&gt;N('Settings'!$B$4)),"OPEN TOO LONG; ","")&amp;IF(O464="","NOBODY HANDLING; ",""))-2)))</f>
        <v/>
      </c>
    </row>
    <row r="465">
      <c r="A465" s="6" t="n"/>
      <c r="I465" s="6" t="n"/>
      <c r="M465" s="6" t="n"/>
      <c r="N465" s="6" t="n"/>
      <c r="P465" s="8">
        <f>IF(OR(NOT(OR(A465&lt;&gt;"",B465&lt;&gt;"",C465&lt;&gt;"",F465&lt;&gt;"")),N(A465)=0),"",IF(N(N465)&gt;0,N(N465),TODAY())-N(A465))</f>
        <v/>
      </c>
      <c r="Q465">
        <f>IF(OR(NOT(OR(A465&lt;&gt;"",B465&lt;&gt;"",C465&lt;&gt;"",F465&lt;&gt;"")),N(N465)&gt;0),"",IF(IF(N(A465)=0,"NO DATE OBSERVED; ","")&amp;IF(B465="","NO UNIT; ","")&amp;IF(AND(B465&lt;&gt;"",COUNTIF('Units'!$A$2:$A$300,B465)=0),"UNIT NOT ON LIST; ","")&amp;IF(G465="","NO EVIDENCE LINK; ","")&amp;IF(AND(H465="Yes",K465=""),"NOTICE SENT, NO COPY SAVED; ","")&amp;IF(AND(H465="Yes",N(I465)=0),"NOTICE SENT, NO DATE; ","")&amp;IF(AND(H465="Yes",J465=""),"NO DELIVERY METHOD; ","")&amp;IF(N(M465)=0,"NO FOLLOW-UP DATE; ","")&amp;IF(OR(AND(N(M465)&gt;0,TODAY()&gt;N(M465)),AND(N(M465)=0,H465="Yes",N(I465)&gt;0,TODAY()-N(I465)&gt;N('Settings'!$B$3))),"FOLLOW-UP OVERDUE; ","")&amp;IF(AND(N(A465)&gt;0,TODAY()-N(A465)&gt;N('Settings'!$B$4)),"OPEN TOO LONG; ","")&amp;IF(O465="","NOBODY HANDLING; ","")="","",LEFT(IF(N(A465)=0,"NO DATE OBSERVED; ","")&amp;IF(B465="","NO UNIT; ","")&amp;IF(AND(B465&lt;&gt;"",COUNTIF('Units'!$A$2:$A$300,B465)=0),"UNIT NOT ON LIST; ","")&amp;IF(G465="","NO EVIDENCE LINK; ","")&amp;IF(AND(H465="Yes",K465=""),"NOTICE SENT, NO COPY SAVED; ","")&amp;IF(AND(H465="Yes",N(I465)=0),"NOTICE SENT, NO DATE; ","")&amp;IF(AND(H465="Yes",J465=""),"NO DELIVERY METHOD; ","")&amp;IF(N(M465)=0,"NO FOLLOW-UP DATE; ","")&amp;IF(OR(AND(N(M465)&gt;0,TODAY()&gt;N(M465)),AND(N(M465)=0,H465="Yes",N(I465)&gt;0,TODAY()-N(I465)&gt;N('Settings'!$B$3))),"FOLLOW-UP OVERDUE; ","")&amp;IF(AND(N(A465)&gt;0,TODAY()-N(A465)&gt;N('Settings'!$B$4)),"OPEN TOO LONG; ","")&amp;IF(O465="","NOBODY HANDLING; ",""),LEN(IF(N(A465)=0,"NO DATE OBSERVED; ","")&amp;IF(B465="","NO UNIT; ","")&amp;IF(AND(B465&lt;&gt;"",COUNTIF('Units'!$A$2:$A$300,B465)=0),"UNIT NOT ON LIST; ","")&amp;IF(G465="","NO EVIDENCE LINK; ","")&amp;IF(AND(H465="Yes",K465=""),"NOTICE SENT, NO COPY SAVED; ","")&amp;IF(AND(H465="Yes",N(I465)=0),"NOTICE SENT, NO DATE; ","")&amp;IF(AND(H465="Yes",J465=""),"NO DELIVERY METHOD; ","")&amp;IF(N(M465)=0,"NO FOLLOW-UP DATE; ","")&amp;IF(OR(AND(N(M465)&gt;0,TODAY()&gt;N(M465)),AND(N(M465)=0,H465="Yes",N(I465)&gt;0,TODAY()-N(I465)&gt;N('Settings'!$B$3))),"FOLLOW-UP OVERDUE; ","")&amp;IF(AND(N(A465)&gt;0,TODAY()-N(A465)&gt;N('Settings'!$B$4)),"OPEN TOO LONG; ","")&amp;IF(O465="","NOBODY HANDLING; ",""))-2)))</f>
        <v/>
      </c>
    </row>
    <row r="466">
      <c r="A466" s="6" t="n"/>
      <c r="I466" s="6" t="n"/>
      <c r="M466" s="6" t="n"/>
      <c r="N466" s="6" t="n"/>
      <c r="P466" s="8">
        <f>IF(OR(NOT(OR(A466&lt;&gt;"",B466&lt;&gt;"",C466&lt;&gt;"",F466&lt;&gt;"")),N(A466)=0),"",IF(N(N466)&gt;0,N(N466),TODAY())-N(A466))</f>
        <v/>
      </c>
      <c r="Q466">
        <f>IF(OR(NOT(OR(A466&lt;&gt;"",B466&lt;&gt;"",C466&lt;&gt;"",F466&lt;&gt;"")),N(N466)&gt;0),"",IF(IF(N(A466)=0,"NO DATE OBSERVED; ","")&amp;IF(B466="","NO UNIT; ","")&amp;IF(AND(B466&lt;&gt;"",COUNTIF('Units'!$A$2:$A$300,B466)=0),"UNIT NOT ON LIST; ","")&amp;IF(G466="","NO EVIDENCE LINK; ","")&amp;IF(AND(H466="Yes",K466=""),"NOTICE SENT, NO COPY SAVED; ","")&amp;IF(AND(H466="Yes",N(I466)=0),"NOTICE SENT, NO DATE; ","")&amp;IF(AND(H466="Yes",J466=""),"NO DELIVERY METHOD; ","")&amp;IF(N(M466)=0,"NO FOLLOW-UP DATE; ","")&amp;IF(OR(AND(N(M466)&gt;0,TODAY()&gt;N(M466)),AND(N(M466)=0,H466="Yes",N(I466)&gt;0,TODAY()-N(I466)&gt;N('Settings'!$B$3))),"FOLLOW-UP OVERDUE; ","")&amp;IF(AND(N(A466)&gt;0,TODAY()-N(A466)&gt;N('Settings'!$B$4)),"OPEN TOO LONG; ","")&amp;IF(O466="","NOBODY HANDLING; ","")="","",LEFT(IF(N(A466)=0,"NO DATE OBSERVED; ","")&amp;IF(B466="","NO UNIT; ","")&amp;IF(AND(B466&lt;&gt;"",COUNTIF('Units'!$A$2:$A$300,B466)=0),"UNIT NOT ON LIST; ","")&amp;IF(G466="","NO EVIDENCE LINK; ","")&amp;IF(AND(H466="Yes",K466=""),"NOTICE SENT, NO COPY SAVED; ","")&amp;IF(AND(H466="Yes",N(I466)=0),"NOTICE SENT, NO DATE; ","")&amp;IF(AND(H466="Yes",J466=""),"NO DELIVERY METHOD; ","")&amp;IF(N(M466)=0,"NO FOLLOW-UP DATE; ","")&amp;IF(OR(AND(N(M466)&gt;0,TODAY()&gt;N(M466)),AND(N(M466)=0,H466="Yes",N(I466)&gt;0,TODAY()-N(I466)&gt;N('Settings'!$B$3))),"FOLLOW-UP OVERDUE; ","")&amp;IF(AND(N(A466)&gt;0,TODAY()-N(A466)&gt;N('Settings'!$B$4)),"OPEN TOO LONG; ","")&amp;IF(O466="","NOBODY HANDLING; ",""),LEN(IF(N(A466)=0,"NO DATE OBSERVED; ","")&amp;IF(B466="","NO UNIT; ","")&amp;IF(AND(B466&lt;&gt;"",COUNTIF('Units'!$A$2:$A$300,B466)=0),"UNIT NOT ON LIST; ","")&amp;IF(G466="","NO EVIDENCE LINK; ","")&amp;IF(AND(H466="Yes",K466=""),"NOTICE SENT, NO COPY SAVED; ","")&amp;IF(AND(H466="Yes",N(I466)=0),"NOTICE SENT, NO DATE; ","")&amp;IF(AND(H466="Yes",J466=""),"NO DELIVERY METHOD; ","")&amp;IF(N(M466)=0,"NO FOLLOW-UP DATE; ","")&amp;IF(OR(AND(N(M466)&gt;0,TODAY()&gt;N(M466)),AND(N(M466)=0,H466="Yes",N(I466)&gt;0,TODAY()-N(I466)&gt;N('Settings'!$B$3))),"FOLLOW-UP OVERDUE; ","")&amp;IF(AND(N(A466)&gt;0,TODAY()-N(A466)&gt;N('Settings'!$B$4)),"OPEN TOO LONG; ","")&amp;IF(O466="","NOBODY HANDLING; ",""))-2)))</f>
        <v/>
      </c>
    </row>
    <row r="467">
      <c r="A467" s="6" t="n"/>
      <c r="I467" s="6" t="n"/>
      <c r="M467" s="6" t="n"/>
      <c r="N467" s="6" t="n"/>
      <c r="P467" s="8">
        <f>IF(OR(NOT(OR(A467&lt;&gt;"",B467&lt;&gt;"",C467&lt;&gt;"",F467&lt;&gt;"")),N(A467)=0),"",IF(N(N467)&gt;0,N(N467),TODAY())-N(A467))</f>
        <v/>
      </c>
      <c r="Q467">
        <f>IF(OR(NOT(OR(A467&lt;&gt;"",B467&lt;&gt;"",C467&lt;&gt;"",F467&lt;&gt;"")),N(N467)&gt;0),"",IF(IF(N(A467)=0,"NO DATE OBSERVED; ","")&amp;IF(B467="","NO UNIT; ","")&amp;IF(AND(B467&lt;&gt;"",COUNTIF('Units'!$A$2:$A$300,B467)=0),"UNIT NOT ON LIST; ","")&amp;IF(G467="","NO EVIDENCE LINK; ","")&amp;IF(AND(H467="Yes",K467=""),"NOTICE SENT, NO COPY SAVED; ","")&amp;IF(AND(H467="Yes",N(I467)=0),"NOTICE SENT, NO DATE; ","")&amp;IF(AND(H467="Yes",J467=""),"NO DELIVERY METHOD; ","")&amp;IF(N(M467)=0,"NO FOLLOW-UP DATE; ","")&amp;IF(OR(AND(N(M467)&gt;0,TODAY()&gt;N(M467)),AND(N(M467)=0,H467="Yes",N(I467)&gt;0,TODAY()-N(I467)&gt;N('Settings'!$B$3))),"FOLLOW-UP OVERDUE; ","")&amp;IF(AND(N(A467)&gt;0,TODAY()-N(A467)&gt;N('Settings'!$B$4)),"OPEN TOO LONG; ","")&amp;IF(O467="","NOBODY HANDLING; ","")="","",LEFT(IF(N(A467)=0,"NO DATE OBSERVED; ","")&amp;IF(B467="","NO UNIT; ","")&amp;IF(AND(B467&lt;&gt;"",COUNTIF('Units'!$A$2:$A$300,B467)=0),"UNIT NOT ON LIST; ","")&amp;IF(G467="","NO EVIDENCE LINK; ","")&amp;IF(AND(H467="Yes",K467=""),"NOTICE SENT, NO COPY SAVED; ","")&amp;IF(AND(H467="Yes",N(I467)=0),"NOTICE SENT, NO DATE; ","")&amp;IF(AND(H467="Yes",J467=""),"NO DELIVERY METHOD; ","")&amp;IF(N(M467)=0,"NO FOLLOW-UP DATE; ","")&amp;IF(OR(AND(N(M467)&gt;0,TODAY()&gt;N(M467)),AND(N(M467)=0,H467="Yes",N(I467)&gt;0,TODAY()-N(I467)&gt;N('Settings'!$B$3))),"FOLLOW-UP OVERDUE; ","")&amp;IF(AND(N(A467)&gt;0,TODAY()-N(A467)&gt;N('Settings'!$B$4)),"OPEN TOO LONG; ","")&amp;IF(O467="","NOBODY HANDLING; ",""),LEN(IF(N(A467)=0,"NO DATE OBSERVED; ","")&amp;IF(B467="","NO UNIT; ","")&amp;IF(AND(B467&lt;&gt;"",COUNTIF('Units'!$A$2:$A$300,B467)=0),"UNIT NOT ON LIST; ","")&amp;IF(G467="","NO EVIDENCE LINK; ","")&amp;IF(AND(H467="Yes",K467=""),"NOTICE SENT, NO COPY SAVED; ","")&amp;IF(AND(H467="Yes",N(I467)=0),"NOTICE SENT, NO DATE; ","")&amp;IF(AND(H467="Yes",J467=""),"NO DELIVERY METHOD; ","")&amp;IF(N(M467)=0,"NO FOLLOW-UP DATE; ","")&amp;IF(OR(AND(N(M467)&gt;0,TODAY()&gt;N(M467)),AND(N(M467)=0,H467="Yes",N(I467)&gt;0,TODAY()-N(I467)&gt;N('Settings'!$B$3))),"FOLLOW-UP OVERDUE; ","")&amp;IF(AND(N(A467)&gt;0,TODAY()-N(A467)&gt;N('Settings'!$B$4)),"OPEN TOO LONG; ","")&amp;IF(O467="","NOBODY HANDLING; ",""))-2)))</f>
        <v/>
      </c>
    </row>
    <row r="468">
      <c r="A468" s="6" t="n"/>
      <c r="I468" s="6" t="n"/>
      <c r="M468" s="6" t="n"/>
      <c r="N468" s="6" t="n"/>
      <c r="P468" s="8">
        <f>IF(OR(NOT(OR(A468&lt;&gt;"",B468&lt;&gt;"",C468&lt;&gt;"",F468&lt;&gt;"")),N(A468)=0),"",IF(N(N468)&gt;0,N(N468),TODAY())-N(A468))</f>
        <v/>
      </c>
      <c r="Q468">
        <f>IF(OR(NOT(OR(A468&lt;&gt;"",B468&lt;&gt;"",C468&lt;&gt;"",F468&lt;&gt;"")),N(N468)&gt;0),"",IF(IF(N(A468)=0,"NO DATE OBSERVED; ","")&amp;IF(B468="","NO UNIT; ","")&amp;IF(AND(B468&lt;&gt;"",COUNTIF('Units'!$A$2:$A$300,B468)=0),"UNIT NOT ON LIST; ","")&amp;IF(G468="","NO EVIDENCE LINK; ","")&amp;IF(AND(H468="Yes",K468=""),"NOTICE SENT, NO COPY SAVED; ","")&amp;IF(AND(H468="Yes",N(I468)=0),"NOTICE SENT, NO DATE; ","")&amp;IF(AND(H468="Yes",J468=""),"NO DELIVERY METHOD; ","")&amp;IF(N(M468)=0,"NO FOLLOW-UP DATE; ","")&amp;IF(OR(AND(N(M468)&gt;0,TODAY()&gt;N(M468)),AND(N(M468)=0,H468="Yes",N(I468)&gt;0,TODAY()-N(I468)&gt;N('Settings'!$B$3))),"FOLLOW-UP OVERDUE; ","")&amp;IF(AND(N(A468)&gt;0,TODAY()-N(A468)&gt;N('Settings'!$B$4)),"OPEN TOO LONG; ","")&amp;IF(O468="","NOBODY HANDLING; ","")="","",LEFT(IF(N(A468)=0,"NO DATE OBSERVED; ","")&amp;IF(B468="","NO UNIT; ","")&amp;IF(AND(B468&lt;&gt;"",COUNTIF('Units'!$A$2:$A$300,B468)=0),"UNIT NOT ON LIST; ","")&amp;IF(G468="","NO EVIDENCE LINK; ","")&amp;IF(AND(H468="Yes",K468=""),"NOTICE SENT, NO COPY SAVED; ","")&amp;IF(AND(H468="Yes",N(I468)=0),"NOTICE SENT, NO DATE; ","")&amp;IF(AND(H468="Yes",J468=""),"NO DELIVERY METHOD; ","")&amp;IF(N(M468)=0,"NO FOLLOW-UP DATE; ","")&amp;IF(OR(AND(N(M468)&gt;0,TODAY()&gt;N(M468)),AND(N(M468)=0,H468="Yes",N(I468)&gt;0,TODAY()-N(I468)&gt;N('Settings'!$B$3))),"FOLLOW-UP OVERDUE; ","")&amp;IF(AND(N(A468)&gt;0,TODAY()-N(A468)&gt;N('Settings'!$B$4)),"OPEN TOO LONG; ","")&amp;IF(O468="","NOBODY HANDLING; ",""),LEN(IF(N(A468)=0,"NO DATE OBSERVED; ","")&amp;IF(B468="","NO UNIT; ","")&amp;IF(AND(B468&lt;&gt;"",COUNTIF('Units'!$A$2:$A$300,B468)=0),"UNIT NOT ON LIST; ","")&amp;IF(G468="","NO EVIDENCE LINK; ","")&amp;IF(AND(H468="Yes",K468=""),"NOTICE SENT, NO COPY SAVED; ","")&amp;IF(AND(H468="Yes",N(I468)=0),"NOTICE SENT, NO DATE; ","")&amp;IF(AND(H468="Yes",J468=""),"NO DELIVERY METHOD; ","")&amp;IF(N(M468)=0,"NO FOLLOW-UP DATE; ","")&amp;IF(OR(AND(N(M468)&gt;0,TODAY()&gt;N(M468)),AND(N(M468)=0,H468="Yes",N(I468)&gt;0,TODAY()-N(I468)&gt;N('Settings'!$B$3))),"FOLLOW-UP OVERDUE; ","")&amp;IF(AND(N(A468)&gt;0,TODAY()-N(A468)&gt;N('Settings'!$B$4)),"OPEN TOO LONG; ","")&amp;IF(O468="","NOBODY HANDLING; ",""))-2)))</f>
        <v/>
      </c>
    </row>
    <row r="469">
      <c r="A469" s="6" t="n"/>
      <c r="I469" s="6" t="n"/>
      <c r="M469" s="6" t="n"/>
      <c r="N469" s="6" t="n"/>
      <c r="P469" s="8">
        <f>IF(OR(NOT(OR(A469&lt;&gt;"",B469&lt;&gt;"",C469&lt;&gt;"",F469&lt;&gt;"")),N(A469)=0),"",IF(N(N469)&gt;0,N(N469),TODAY())-N(A469))</f>
        <v/>
      </c>
      <c r="Q469">
        <f>IF(OR(NOT(OR(A469&lt;&gt;"",B469&lt;&gt;"",C469&lt;&gt;"",F469&lt;&gt;"")),N(N469)&gt;0),"",IF(IF(N(A469)=0,"NO DATE OBSERVED; ","")&amp;IF(B469="","NO UNIT; ","")&amp;IF(AND(B469&lt;&gt;"",COUNTIF('Units'!$A$2:$A$300,B469)=0),"UNIT NOT ON LIST; ","")&amp;IF(G469="","NO EVIDENCE LINK; ","")&amp;IF(AND(H469="Yes",K469=""),"NOTICE SENT, NO COPY SAVED; ","")&amp;IF(AND(H469="Yes",N(I469)=0),"NOTICE SENT, NO DATE; ","")&amp;IF(AND(H469="Yes",J469=""),"NO DELIVERY METHOD; ","")&amp;IF(N(M469)=0,"NO FOLLOW-UP DATE; ","")&amp;IF(OR(AND(N(M469)&gt;0,TODAY()&gt;N(M469)),AND(N(M469)=0,H469="Yes",N(I469)&gt;0,TODAY()-N(I469)&gt;N('Settings'!$B$3))),"FOLLOW-UP OVERDUE; ","")&amp;IF(AND(N(A469)&gt;0,TODAY()-N(A469)&gt;N('Settings'!$B$4)),"OPEN TOO LONG; ","")&amp;IF(O469="","NOBODY HANDLING; ","")="","",LEFT(IF(N(A469)=0,"NO DATE OBSERVED; ","")&amp;IF(B469="","NO UNIT; ","")&amp;IF(AND(B469&lt;&gt;"",COUNTIF('Units'!$A$2:$A$300,B469)=0),"UNIT NOT ON LIST; ","")&amp;IF(G469="","NO EVIDENCE LINK; ","")&amp;IF(AND(H469="Yes",K469=""),"NOTICE SENT, NO COPY SAVED; ","")&amp;IF(AND(H469="Yes",N(I469)=0),"NOTICE SENT, NO DATE; ","")&amp;IF(AND(H469="Yes",J469=""),"NO DELIVERY METHOD; ","")&amp;IF(N(M469)=0,"NO FOLLOW-UP DATE; ","")&amp;IF(OR(AND(N(M469)&gt;0,TODAY()&gt;N(M469)),AND(N(M469)=0,H469="Yes",N(I469)&gt;0,TODAY()-N(I469)&gt;N('Settings'!$B$3))),"FOLLOW-UP OVERDUE; ","")&amp;IF(AND(N(A469)&gt;0,TODAY()-N(A469)&gt;N('Settings'!$B$4)),"OPEN TOO LONG; ","")&amp;IF(O469="","NOBODY HANDLING; ",""),LEN(IF(N(A469)=0,"NO DATE OBSERVED; ","")&amp;IF(B469="","NO UNIT; ","")&amp;IF(AND(B469&lt;&gt;"",COUNTIF('Units'!$A$2:$A$300,B469)=0),"UNIT NOT ON LIST; ","")&amp;IF(G469="","NO EVIDENCE LINK; ","")&amp;IF(AND(H469="Yes",K469=""),"NOTICE SENT, NO COPY SAVED; ","")&amp;IF(AND(H469="Yes",N(I469)=0),"NOTICE SENT, NO DATE; ","")&amp;IF(AND(H469="Yes",J469=""),"NO DELIVERY METHOD; ","")&amp;IF(N(M469)=0,"NO FOLLOW-UP DATE; ","")&amp;IF(OR(AND(N(M469)&gt;0,TODAY()&gt;N(M469)),AND(N(M469)=0,H469="Yes",N(I469)&gt;0,TODAY()-N(I469)&gt;N('Settings'!$B$3))),"FOLLOW-UP OVERDUE; ","")&amp;IF(AND(N(A469)&gt;0,TODAY()-N(A469)&gt;N('Settings'!$B$4)),"OPEN TOO LONG; ","")&amp;IF(O469="","NOBODY HANDLING; ",""))-2)))</f>
        <v/>
      </c>
    </row>
    <row r="470">
      <c r="A470" s="6" t="n"/>
      <c r="I470" s="6" t="n"/>
      <c r="M470" s="6" t="n"/>
      <c r="N470" s="6" t="n"/>
      <c r="P470" s="8">
        <f>IF(OR(NOT(OR(A470&lt;&gt;"",B470&lt;&gt;"",C470&lt;&gt;"",F470&lt;&gt;"")),N(A470)=0),"",IF(N(N470)&gt;0,N(N470),TODAY())-N(A470))</f>
        <v/>
      </c>
      <c r="Q470">
        <f>IF(OR(NOT(OR(A470&lt;&gt;"",B470&lt;&gt;"",C470&lt;&gt;"",F470&lt;&gt;"")),N(N470)&gt;0),"",IF(IF(N(A470)=0,"NO DATE OBSERVED; ","")&amp;IF(B470="","NO UNIT; ","")&amp;IF(AND(B470&lt;&gt;"",COUNTIF('Units'!$A$2:$A$300,B470)=0),"UNIT NOT ON LIST; ","")&amp;IF(G470="","NO EVIDENCE LINK; ","")&amp;IF(AND(H470="Yes",K470=""),"NOTICE SENT, NO COPY SAVED; ","")&amp;IF(AND(H470="Yes",N(I470)=0),"NOTICE SENT, NO DATE; ","")&amp;IF(AND(H470="Yes",J470=""),"NO DELIVERY METHOD; ","")&amp;IF(N(M470)=0,"NO FOLLOW-UP DATE; ","")&amp;IF(OR(AND(N(M470)&gt;0,TODAY()&gt;N(M470)),AND(N(M470)=0,H470="Yes",N(I470)&gt;0,TODAY()-N(I470)&gt;N('Settings'!$B$3))),"FOLLOW-UP OVERDUE; ","")&amp;IF(AND(N(A470)&gt;0,TODAY()-N(A470)&gt;N('Settings'!$B$4)),"OPEN TOO LONG; ","")&amp;IF(O470="","NOBODY HANDLING; ","")="","",LEFT(IF(N(A470)=0,"NO DATE OBSERVED; ","")&amp;IF(B470="","NO UNIT; ","")&amp;IF(AND(B470&lt;&gt;"",COUNTIF('Units'!$A$2:$A$300,B470)=0),"UNIT NOT ON LIST; ","")&amp;IF(G470="","NO EVIDENCE LINK; ","")&amp;IF(AND(H470="Yes",K470=""),"NOTICE SENT, NO COPY SAVED; ","")&amp;IF(AND(H470="Yes",N(I470)=0),"NOTICE SENT, NO DATE; ","")&amp;IF(AND(H470="Yes",J470=""),"NO DELIVERY METHOD; ","")&amp;IF(N(M470)=0,"NO FOLLOW-UP DATE; ","")&amp;IF(OR(AND(N(M470)&gt;0,TODAY()&gt;N(M470)),AND(N(M470)=0,H470="Yes",N(I470)&gt;0,TODAY()-N(I470)&gt;N('Settings'!$B$3))),"FOLLOW-UP OVERDUE; ","")&amp;IF(AND(N(A470)&gt;0,TODAY()-N(A470)&gt;N('Settings'!$B$4)),"OPEN TOO LONG; ","")&amp;IF(O470="","NOBODY HANDLING; ",""),LEN(IF(N(A470)=0,"NO DATE OBSERVED; ","")&amp;IF(B470="","NO UNIT; ","")&amp;IF(AND(B470&lt;&gt;"",COUNTIF('Units'!$A$2:$A$300,B470)=0),"UNIT NOT ON LIST; ","")&amp;IF(G470="","NO EVIDENCE LINK; ","")&amp;IF(AND(H470="Yes",K470=""),"NOTICE SENT, NO COPY SAVED; ","")&amp;IF(AND(H470="Yes",N(I470)=0),"NOTICE SENT, NO DATE; ","")&amp;IF(AND(H470="Yes",J470=""),"NO DELIVERY METHOD; ","")&amp;IF(N(M470)=0,"NO FOLLOW-UP DATE; ","")&amp;IF(OR(AND(N(M470)&gt;0,TODAY()&gt;N(M470)),AND(N(M470)=0,H470="Yes",N(I470)&gt;0,TODAY()-N(I470)&gt;N('Settings'!$B$3))),"FOLLOW-UP OVERDUE; ","")&amp;IF(AND(N(A470)&gt;0,TODAY()-N(A470)&gt;N('Settings'!$B$4)),"OPEN TOO LONG; ","")&amp;IF(O470="","NOBODY HANDLING; ",""))-2)))</f>
        <v/>
      </c>
    </row>
    <row r="471">
      <c r="A471" s="6" t="n"/>
      <c r="I471" s="6" t="n"/>
      <c r="M471" s="6" t="n"/>
      <c r="N471" s="6" t="n"/>
      <c r="P471" s="8">
        <f>IF(OR(NOT(OR(A471&lt;&gt;"",B471&lt;&gt;"",C471&lt;&gt;"",F471&lt;&gt;"")),N(A471)=0),"",IF(N(N471)&gt;0,N(N471),TODAY())-N(A471))</f>
        <v/>
      </c>
      <c r="Q471">
        <f>IF(OR(NOT(OR(A471&lt;&gt;"",B471&lt;&gt;"",C471&lt;&gt;"",F471&lt;&gt;"")),N(N471)&gt;0),"",IF(IF(N(A471)=0,"NO DATE OBSERVED; ","")&amp;IF(B471="","NO UNIT; ","")&amp;IF(AND(B471&lt;&gt;"",COUNTIF('Units'!$A$2:$A$300,B471)=0),"UNIT NOT ON LIST; ","")&amp;IF(G471="","NO EVIDENCE LINK; ","")&amp;IF(AND(H471="Yes",K471=""),"NOTICE SENT, NO COPY SAVED; ","")&amp;IF(AND(H471="Yes",N(I471)=0),"NOTICE SENT, NO DATE; ","")&amp;IF(AND(H471="Yes",J471=""),"NO DELIVERY METHOD; ","")&amp;IF(N(M471)=0,"NO FOLLOW-UP DATE; ","")&amp;IF(OR(AND(N(M471)&gt;0,TODAY()&gt;N(M471)),AND(N(M471)=0,H471="Yes",N(I471)&gt;0,TODAY()-N(I471)&gt;N('Settings'!$B$3))),"FOLLOW-UP OVERDUE; ","")&amp;IF(AND(N(A471)&gt;0,TODAY()-N(A471)&gt;N('Settings'!$B$4)),"OPEN TOO LONG; ","")&amp;IF(O471="","NOBODY HANDLING; ","")="","",LEFT(IF(N(A471)=0,"NO DATE OBSERVED; ","")&amp;IF(B471="","NO UNIT; ","")&amp;IF(AND(B471&lt;&gt;"",COUNTIF('Units'!$A$2:$A$300,B471)=0),"UNIT NOT ON LIST; ","")&amp;IF(G471="","NO EVIDENCE LINK; ","")&amp;IF(AND(H471="Yes",K471=""),"NOTICE SENT, NO COPY SAVED; ","")&amp;IF(AND(H471="Yes",N(I471)=0),"NOTICE SENT, NO DATE; ","")&amp;IF(AND(H471="Yes",J471=""),"NO DELIVERY METHOD; ","")&amp;IF(N(M471)=0,"NO FOLLOW-UP DATE; ","")&amp;IF(OR(AND(N(M471)&gt;0,TODAY()&gt;N(M471)),AND(N(M471)=0,H471="Yes",N(I471)&gt;0,TODAY()-N(I471)&gt;N('Settings'!$B$3))),"FOLLOW-UP OVERDUE; ","")&amp;IF(AND(N(A471)&gt;0,TODAY()-N(A471)&gt;N('Settings'!$B$4)),"OPEN TOO LONG; ","")&amp;IF(O471="","NOBODY HANDLING; ",""),LEN(IF(N(A471)=0,"NO DATE OBSERVED; ","")&amp;IF(B471="","NO UNIT; ","")&amp;IF(AND(B471&lt;&gt;"",COUNTIF('Units'!$A$2:$A$300,B471)=0),"UNIT NOT ON LIST; ","")&amp;IF(G471="","NO EVIDENCE LINK; ","")&amp;IF(AND(H471="Yes",K471=""),"NOTICE SENT, NO COPY SAVED; ","")&amp;IF(AND(H471="Yes",N(I471)=0),"NOTICE SENT, NO DATE; ","")&amp;IF(AND(H471="Yes",J471=""),"NO DELIVERY METHOD; ","")&amp;IF(N(M471)=0,"NO FOLLOW-UP DATE; ","")&amp;IF(OR(AND(N(M471)&gt;0,TODAY()&gt;N(M471)),AND(N(M471)=0,H471="Yes",N(I471)&gt;0,TODAY()-N(I471)&gt;N('Settings'!$B$3))),"FOLLOW-UP OVERDUE; ","")&amp;IF(AND(N(A471)&gt;0,TODAY()-N(A471)&gt;N('Settings'!$B$4)),"OPEN TOO LONG; ","")&amp;IF(O471="","NOBODY HANDLING; ",""))-2)))</f>
        <v/>
      </c>
    </row>
    <row r="472">
      <c r="A472" s="6" t="n"/>
      <c r="I472" s="6" t="n"/>
      <c r="M472" s="6" t="n"/>
      <c r="N472" s="6" t="n"/>
      <c r="P472" s="8">
        <f>IF(OR(NOT(OR(A472&lt;&gt;"",B472&lt;&gt;"",C472&lt;&gt;"",F472&lt;&gt;"")),N(A472)=0),"",IF(N(N472)&gt;0,N(N472),TODAY())-N(A472))</f>
        <v/>
      </c>
      <c r="Q472">
        <f>IF(OR(NOT(OR(A472&lt;&gt;"",B472&lt;&gt;"",C472&lt;&gt;"",F472&lt;&gt;"")),N(N472)&gt;0),"",IF(IF(N(A472)=0,"NO DATE OBSERVED; ","")&amp;IF(B472="","NO UNIT; ","")&amp;IF(AND(B472&lt;&gt;"",COUNTIF('Units'!$A$2:$A$300,B472)=0),"UNIT NOT ON LIST; ","")&amp;IF(G472="","NO EVIDENCE LINK; ","")&amp;IF(AND(H472="Yes",K472=""),"NOTICE SENT, NO COPY SAVED; ","")&amp;IF(AND(H472="Yes",N(I472)=0),"NOTICE SENT, NO DATE; ","")&amp;IF(AND(H472="Yes",J472=""),"NO DELIVERY METHOD; ","")&amp;IF(N(M472)=0,"NO FOLLOW-UP DATE; ","")&amp;IF(OR(AND(N(M472)&gt;0,TODAY()&gt;N(M472)),AND(N(M472)=0,H472="Yes",N(I472)&gt;0,TODAY()-N(I472)&gt;N('Settings'!$B$3))),"FOLLOW-UP OVERDUE; ","")&amp;IF(AND(N(A472)&gt;0,TODAY()-N(A472)&gt;N('Settings'!$B$4)),"OPEN TOO LONG; ","")&amp;IF(O472="","NOBODY HANDLING; ","")="","",LEFT(IF(N(A472)=0,"NO DATE OBSERVED; ","")&amp;IF(B472="","NO UNIT; ","")&amp;IF(AND(B472&lt;&gt;"",COUNTIF('Units'!$A$2:$A$300,B472)=0),"UNIT NOT ON LIST; ","")&amp;IF(G472="","NO EVIDENCE LINK; ","")&amp;IF(AND(H472="Yes",K472=""),"NOTICE SENT, NO COPY SAVED; ","")&amp;IF(AND(H472="Yes",N(I472)=0),"NOTICE SENT, NO DATE; ","")&amp;IF(AND(H472="Yes",J472=""),"NO DELIVERY METHOD; ","")&amp;IF(N(M472)=0,"NO FOLLOW-UP DATE; ","")&amp;IF(OR(AND(N(M472)&gt;0,TODAY()&gt;N(M472)),AND(N(M472)=0,H472="Yes",N(I472)&gt;0,TODAY()-N(I472)&gt;N('Settings'!$B$3))),"FOLLOW-UP OVERDUE; ","")&amp;IF(AND(N(A472)&gt;0,TODAY()-N(A472)&gt;N('Settings'!$B$4)),"OPEN TOO LONG; ","")&amp;IF(O472="","NOBODY HANDLING; ",""),LEN(IF(N(A472)=0,"NO DATE OBSERVED; ","")&amp;IF(B472="","NO UNIT; ","")&amp;IF(AND(B472&lt;&gt;"",COUNTIF('Units'!$A$2:$A$300,B472)=0),"UNIT NOT ON LIST; ","")&amp;IF(G472="","NO EVIDENCE LINK; ","")&amp;IF(AND(H472="Yes",K472=""),"NOTICE SENT, NO COPY SAVED; ","")&amp;IF(AND(H472="Yes",N(I472)=0),"NOTICE SENT, NO DATE; ","")&amp;IF(AND(H472="Yes",J472=""),"NO DELIVERY METHOD; ","")&amp;IF(N(M472)=0,"NO FOLLOW-UP DATE; ","")&amp;IF(OR(AND(N(M472)&gt;0,TODAY()&gt;N(M472)),AND(N(M472)=0,H472="Yes",N(I472)&gt;0,TODAY()-N(I472)&gt;N('Settings'!$B$3))),"FOLLOW-UP OVERDUE; ","")&amp;IF(AND(N(A472)&gt;0,TODAY()-N(A472)&gt;N('Settings'!$B$4)),"OPEN TOO LONG; ","")&amp;IF(O472="","NOBODY HANDLING; ",""))-2)))</f>
        <v/>
      </c>
    </row>
    <row r="473">
      <c r="A473" s="6" t="n"/>
      <c r="I473" s="6" t="n"/>
      <c r="M473" s="6" t="n"/>
      <c r="N473" s="6" t="n"/>
      <c r="P473" s="8">
        <f>IF(OR(NOT(OR(A473&lt;&gt;"",B473&lt;&gt;"",C473&lt;&gt;"",F473&lt;&gt;"")),N(A473)=0),"",IF(N(N473)&gt;0,N(N473),TODAY())-N(A473))</f>
        <v/>
      </c>
      <c r="Q473">
        <f>IF(OR(NOT(OR(A473&lt;&gt;"",B473&lt;&gt;"",C473&lt;&gt;"",F473&lt;&gt;"")),N(N473)&gt;0),"",IF(IF(N(A473)=0,"NO DATE OBSERVED; ","")&amp;IF(B473="","NO UNIT; ","")&amp;IF(AND(B473&lt;&gt;"",COUNTIF('Units'!$A$2:$A$300,B473)=0),"UNIT NOT ON LIST; ","")&amp;IF(G473="","NO EVIDENCE LINK; ","")&amp;IF(AND(H473="Yes",K473=""),"NOTICE SENT, NO COPY SAVED; ","")&amp;IF(AND(H473="Yes",N(I473)=0),"NOTICE SENT, NO DATE; ","")&amp;IF(AND(H473="Yes",J473=""),"NO DELIVERY METHOD; ","")&amp;IF(N(M473)=0,"NO FOLLOW-UP DATE; ","")&amp;IF(OR(AND(N(M473)&gt;0,TODAY()&gt;N(M473)),AND(N(M473)=0,H473="Yes",N(I473)&gt;0,TODAY()-N(I473)&gt;N('Settings'!$B$3))),"FOLLOW-UP OVERDUE; ","")&amp;IF(AND(N(A473)&gt;0,TODAY()-N(A473)&gt;N('Settings'!$B$4)),"OPEN TOO LONG; ","")&amp;IF(O473="","NOBODY HANDLING; ","")="","",LEFT(IF(N(A473)=0,"NO DATE OBSERVED; ","")&amp;IF(B473="","NO UNIT; ","")&amp;IF(AND(B473&lt;&gt;"",COUNTIF('Units'!$A$2:$A$300,B473)=0),"UNIT NOT ON LIST; ","")&amp;IF(G473="","NO EVIDENCE LINK; ","")&amp;IF(AND(H473="Yes",K473=""),"NOTICE SENT, NO COPY SAVED; ","")&amp;IF(AND(H473="Yes",N(I473)=0),"NOTICE SENT, NO DATE; ","")&amp;IF(AND(H473="Yes",J473=""),"NO DELIVERY METHOD; ","")&amp;IF(N(M473)=0,"NO FOLLOW-UP DATE; ","")&amp;IF(OR(AND(N(M473)&gt;0,TODAY()&gt;N(M473)),AND(N(M473)=0,H473="Yes",N(I473)&gt;0,TODAY()-N(I473)&gt;N('Settings'!$B$3))),"FOLLOW-UP OVERDUE; ","")&amp;IF(AND(N(A473)&gt;0,TODAY()-N(A473)&gt;N('Settings'!$B$4)),"OPEN TOO LONG; ","")&amp;IF(O473="","NOBODY HANDLING; ",""),LEN(IF(N(A473)=0,"NO DATE OBSERVED; ","")&amp;IF(B473="","NO UNIT; ","")&amp;IF(AND(B473&lt;&gt;"",COUNTIF('Units'!$A$2:$A$300,B473)=0),"UNIT NOT ON LIST; ","")&amp;IF(G473="","NO EVIDENCE LINK; ","")&amp;IF(AND(H473="Yes",K473=""),"NOTICE SENT, NO COPY SAVED; ","")&amp;IF(AND(H473="Yes",N(I473)=0),"NOTICE SENT, NO DATE; ","")&amp;IF(AND(H473="Yes",J473=""),"NO DELIVERY METHOD; ","")&amp;IF(N(M473)=0,"NO FOLLOW-UP DATE; ","")&amp;IF(OR(AND(N(M473)&gt;0,TODAY()&gt;N(M473)),AND(N(M473)=0,H473="Yes",N(I473)&gt;0,TODAY()-N(I473)&gt;N('Settings'!$B$3))),"FOLLOW-UP OVERDUE; ","")&amp;IF(AND(N(A473)&gt;0,TODAY()-N(A473)&gt;N('Settings'!$B$4)),"OPEN TOO LONG; ","")&amp;IF(O473="","NOBODY HANDLING; ",""))-2)))</f>
        <v/>
      </c>
    </row>
    <row r="474">
      <c r="A474" s="6" t="n"/>
      <c r="I474" s="6" t="n"/>
      <c r="M474" s="6" t="n"/>
      <c r="N474" s="6" t="n"/>
      <c r="P474" s="8">
        <f>IF(OR(NOT(OR(A474&lt;&gt;"",B474&lt;&gt;"",C474&lt;&gt;"",F474&lt;&gt;"")),N(A474)=0),"",IF(N(N474)&gt;0,N(N474),TODAY())-N(A474))</f>
        <v/>
      </c>
      <c r="Q474">
        <f>IF(OR(NOT(OR(A474&lt;&gt;"",B474&lt;&gt;"",C474&lt;&gt;"",F474&lt;&gt;"")),N(N474)&gt;0),"",IF(IF(N(A474)=0,"NO DATE OBSERVED; ","")&amp;IF(B474="","NO UNIT; ","")&amp;IF(AND(B474&lt;&gt;"",COUNTIF('Units'!$A$2:$A$300,B474)=0),"UNIT NOT ON LIST; ","")&amp;IF(G474="","NO EVIDENCE LINK; ","")&amp;IF(AND(H474="Yes",K474=""),"NOTICE SENT, NO COPY SAVED; ","")&amp;IF(AND(H474="Yes",N(I474)=0),"NOTICE SENT, NO DATE; ","")&amp;IF(AND(H474="Yes",J474=""),"NO DELIVERY METHOD; ","")&amp;IF(N(M474)=0,"NO FOLLOW-UP DATE; ","")&amp;IF(OR(AND(N(M474)&gt;0,TODAY()&gt;N(M474)),AND(N(M474)=0,H474="Yes",N(I474)&gt;0,TODAY()-N(I474)&gt;N('Settings'!$B$3))),"FOLLOW-UP OVERDUE; ","")&amp;IF(AND(N(A474)&gt;0,TODAY()-N(A474)&gt;N('Settings'!$B$4)),"OPEN TOO LONG; ","")&amp;IF(O474="","NOBODY HANDLING; ","")="","",LEFT(IF(N(A474)=0,"NO DATE OBSERVED; ","")&amp;IF(B474="","NO UNIT; ","")&amp;IF(AND(B474&lt;&gt;"",COUNTIF('Units'!$A$2:$A$300,B474)=0),"UNIT NOT ON LIST; ","")&amp;IF(G474="","NO EVIDENCE LINK; ","")&amp;IF(AND(H474="Yes",K474=""),"NOTICE SENT, NO COPY SAVED; ","")&amp;IF(AND(H474="Yes",N(I474)=0),"NOTICE SENT, NO DATE; ","")&amp;IF(AND(H474="Yes",J474=""),"NO DELIVERY METHOD; ","")&amp;IF(N(M474)=0,"NO FOLLOW-UP DATE; ","")&amp;IF(OR(AND(N(M474)&gt;0,TODAY()&gt;N(M474)),AND(N(M474)=0,H474="Yes",N(I474)&gt;0,TODAY()-N(I474)&gt;N('Settings'!$B$3))),"FOLLOW-UP OVERDUE; ","")&amp;IF(AND(N(A474)&gt;0,TODAY()-N(A474)&gt;N('Settings'!$B$4)),"OPEN TOO LONG; ","")&amp;IF(O474="","NOBODY HANDLING; ",""),LEN(IF(N(A474)=0,"NO DATE OBSERVED; ","")&amp;IF(B474="","NO UNIT; ","")&amp;IF(AND(B474&lt;&gt;"",COUNTIF('Units'!$A$2:$A$300,B474)=0),"UNIT NOT ON LIST; ","")&amp;IF(G474="","NO EVIDENCE LINK; ","")&amp;IF(AND(H474="Yes",K474=""),"NOTICE SENT, NO COPY SAVED; ","")&amp;IF(AND(H474="Yes",N(I474)=0),"NOTICE SENT, NO DATE; ","")&amp;IF(AND(H474="Yes",J474=""),"NO DELIVERY METHOD; ","")&amp;IF(N(M474)=0,"NO FOLLOW-UP DATE; ","")&amp;IF(OR(AND(N(M474)&gt;0,TODAY()&gt;N(M474)),AND(N(M474)=0,H474="Yes",N(I474)&gt;0,TODAY()-N(I474)&gt;N('Settings'!$B$3))),"FOLLOW-UP OVERDUE; ","")&amp;IF(AND(N(A474)&gt;0,TODAY()-N(A474)&gt;N('Settings'!$B$4)),"OPEN TOO LONG; ","")&amp;IF(O474="","NOBODY HANDLING; ",""))-2)))</f>
        <v/>
      </c>
    </row>
    <row r="475">
      <c r="A475" s="6" t="n"/>
      <c r="I475" s="6" t="n"/>
      <c r="M475" s="6" t="n"/>
      <c r="N475" s="6" t="n"/>
      <c r="P475" s="8">
        <f>IF(OR(NOT(OR(A475&lt;&gt;"",B475&lt;&gt;"",C475&lt;&gt;"",F475&lt;&gt;"")),N(A475)=0),"",IF(N(N475)&gt;0,N(N475),TODAY())-N(A475))</f>
        <v/>
      </c>
      <c r="Q475">
        <f>IF(OR(NOT(OR(A475&lt;&gt;"",B475&lt;&gt;"",C475&lt;&gt;"",F475&lt;&gt;"")),N(N475)&gt;0),"",IF(IF(N(A475)=0,"NO DATE OBSERVED; ","")&amp;IF(B475="","NO UNIT; ","")&amp;IF(AND(B475&lt;&gt;"",COUNTIF('Units'!$A$2:$A$300,B475)=0),"UNIT NOT ON LIST; ","")&amp;IF(G475="","NO EVIDENCE LINK; ","")&amp;IF(AND(H475="Yes",K475=""),"NOTICE SENT, NO COPY SAVED; ","")&amp;IF(AND(H475="Yes",N(I475)=0),"NOTICE SENT, NO DATE; ","")&amp;IF(AND(H475="Yes",J475=""),"NO DELIVERY METHOD; ","")&amp;IF(N(M475)=0,"NO FOLLOW-UP DATE; ","")&amp;IF(OR(AND(N(M475)&gt;0,TODAY()&gt;N(M475)),AND(N(M475)=0,H475="Yes",N(I475)&gt;0,TODAY()-N(I475)&gt;N('Settings'!$B$3))),"FOLLOW-UP OVERDUE; ","")&amp;IF(AND(N(A475)&gt;0,TODAY()-N(A475)&gt;N('Settings'!$B$4)),"OPEN TOO LONG; ","")&amp;IF(O475="","NOBODY HANDLING; ","")="","",LEFT(IF(N(A475)=0,"NO DATE OBSERVED; ","")&amp;IF(B475="","NO UNIT; ","")&amp;IF(AND(B475&lt;&gt;"",COUNTIF('Units'!$A$2:$A$300,B475)=0),"UNIT NOT ON LIST; ","")&amp;IF(G475="","NO EVIDENCE LINK; ","")&amp;IF(AND(H475="Yes",K475=""),"NOTICE SENT, NO COPY SAVED; ","")&amp;IF(AND(H475="Yes",N(I475)=0),"NOTICE SENT, NO DATE; ","")&amp;IF(AND(H475="Yes",J475=""),"NO DELIVERY METHOD; ","")&amp;IF(N(M475)=0,"NO FOLLOW-UP DATE; ","")&amp;IF(OR(AND(N(M475)&gt;0,TODAY()&gt;N(M475)),AND(N(M475)=0,H475="Yes",N(I475)&gt;0,TODAY()-N(I475)&gt;N('Settings'!$B$3))),"FOLLOW-UP OVERDUE; ","")&amp;IF(AND(N(A475)&gt;0,TODAY()-N(A475)&gt;N('Settings'!$B$4)),"OPEN TOO LONG; ","")&amp;IF(O475="","NOBODY HANDLING; ",""),LEN(IF(N(A475)=0,"NO DATE OBSERVED; ","")&amp;IF(B475="","NO UNIT; ","")&amp;IF(AND(B475&lt;&gt;"",COUNTIF('Units'!$A$2:$A$300,B475)=0),"UNIT NOT ON LIST; ","")&amp;IF(G475="","NO EVIDENCE LINK; ","")&amp;IF(AND(H475="Yes",K475=""),"NOTICE SENT, NO COPY SAVED; ","")&amp;IF(AND(H475="Yes",N(I475)=0),"NOTICE SENT, NO DATE; ","")&amp;IF(AND(H475="Yes",J475=""),"NO DELIVERY METHOD; ","")&amp;IF(N(M475)=0,"NO FOLLOW-UP DATE; ","")&amp;IF(OR(AND(N(M475)&gt;0,TODAY()&gt;N(M475)),AND(N(M475)=0,H475="Yes",N(I475)&gt;0,TODAY()-N(I475)&gt;N('Settings'!$B$3))),"FOLLOW-UP OVERDUE; ","")&amp;IF(AND(N(A475)&gt;0,TODAY()-N(A475)&gt;N('Settings'!$B$4)),"OPEN TOO LONG; ","")&amp;IF(O475="","NOBODY HANDLING; ",""))-2)))</f>
        <v/>
      </c>
    </row>
    <row r="476">
      <c r="A476" s="6" t="n"/>
      <c r="I476" s="6" t="n"/>
      <c r="M476" s="6" t="n"/>
      <c r="N476" s="6" t="n"/>
      <c r="P476" s="8">
        <f>IF(OR(NOT(OR(A476&lt;&gt;"",B476&lt;&gt;"",C476&lt;&gt;"",F476&lt;&gt;"")),N(A476)=0),"",IF(N(N476)&gt;0,N(N476),TODAY())-N(A476))</f>
        <v/>
      </c>
      <c r="Q476">
        <f>IF(OR(NOT(OR(A476&lt;&gt;"",B476&lt;&gt;"",C476&lt;&gt;"",F476&lt;&gt;"")),N(N476)&gt;0),"",IF(IF(N(A476)=0,"NO DATE OBSERVED; ","")&amp;IF(B476="","NO UNIT; ","")&amp;IF(AND(B476&lt;&gt;"",COUNTIF('Units'!$A$2:$A$300,B476)=0),"UNIT NOT ON LIST; ","")&amp;IF(G476="","NO EVIDENCE LINK; ","")&amp;IF(AND(H476="Yes",K476=""),"NOTICE SENT, NO COPY SAVED; ","")&amp;IF(AND(H476="Yes",N(I476)=0),"NOTICE SENT, NO DATE; ","")&amp;IF(AND(H476="Yes",J476=""),"NO DELIVERY METHOD; ","")&amp;IF(N(M476)=0,"NO FOLLOW-UP DATE; ","")&amp;IF(OR(AND(N(M476)&gt;0,TODAY()&gt;N(M476)),AND(N(M476)=0,H476="Yes",N(I476)&gt;0,TODAY()-N(I476)&gt;N('Settings'!$B$3))),"FOLLOW-UP OVERDUE; ","")&amp;IF(AND(N(A476)&gt;0,TODAY()-N(A476)&gt;N('Settings'!$B$4)),"OPEN TOO LONG; ","")&amp;IF(O476="","NOBODY HANDLING; ","")="","",LEFT(IF(N(A476)=0,"NO DATE OBSERVED; ","")&amp;IF(B476="","NO UNIT; ","")&amp;IF(AND(B476&lt;&gt;"",COUNTIF('Units'!$A$2:$A$300,B476)=0),"UNIT NOT ON LIST; ","")&amp;IF(G476="","NO EVIDENCE LINK; ","")&amp;IF(AND(H476="Yes",K476=""),"NOTICE SENT, NO COPY SAVED; ","")&amp;IF(AND(H476="Yes",N(I476)=0),"NOTICE SENT, NO DATE; ","")&amp;IF(AND(H476="Yes",J476=""),"NO DELIVERY METHOD; ","")&amp;IF(N(M476)=0,"NO FOLLOW-UP DATE; ","")&amp;IF(OR(AND(N(M476)&gt;0,TODAY()&gt;N(M476)),AND(N(M476)=0,H476="Yes",N(I476)&gt;0,TODAY()-N(I476)&gt;N('Settings'!$B$3))),"FOLLOW-UP OVERDUE; ","")&amp;IF(AND(N(A476)&gt;0,TODAY()-N(A476)&gt;N('Settings'!$B$4)),"OPEN TOO LONG; ","")&amp;IF(O476="","NOBODY HANDLING; ",""),LEN(IF(N(A476)=0,"NO DATE OBSERVED; ","")&amp;IF(B476="","NO UNIT; ","")&amp;IF(AND(B476&lt;&gt;"",COUNTIF('Units'!$A$2:$A$300,B476)=0),"UNIT NOT ON LIST; ","")&amp;IF(G476="","NO EVIDENCE LINK; ","")&amp;IF(AND(H476="Yes",K476=""),"NOTICE SENT, NO COPY SAVED; ","")&amp;IF(AND(H476="Yes",N(I476)=0),"NOTICE SENT, NO DATE; ","")&amp;IF(AND(H476="Yes",J476=""),"NO DELIVERY METHOD; ","")&amp;IF(N(M476)=0,"NO FOLLOW-UP DATE; ","")&amp;IF(OR(AND(N(M476)&gt;0,TODAY()&gt;N(M476)),AND(N(M476)=0,H476="Yes",N(I476)&gt;0,TODAY()-N(I476)&gt;N('Settings'!$B$3))),"FOLLOW-UP OVERDUE; ","")&amp;IF(AND(N(A476)&gt;0,TODAY()-N(A476)&gt;N('Settings'!$B$4)),"OPEN TOO LONG; ","")&amp;IF(O476="","NOBODY HANDLING; ",""))-2)))</f>
        <v/>
      </c>
    </row>
    <row r="477">
      <c r="A477" s="6" t="n"/>
      <c r="I477" s="6" t="n"/>
      <c r="M477" s="6" t="n"/>
      <c r="N477" s="6" t="n"/>
      <c r="P477" s="8">
        <f>IF(OR(NOT(OR(A477&lt;&gt;"",B477&lt;&gt;"",C477&lt;&gt;"",F477&lt;&gt;"")),N(A477)=0),"",IF(N(N477)&gt;0,N(N477),TODAY())-N(A477))</f>
        <v/>
      </c>
      <c r="Q477">
        <f>IF(OR(NOT(OR(A477&lt;&gt;"",B477&lt;&gt;"",C477&lt;&gt;"",F477&lt;&gt;"")),N(N477)&gt;0),"",IF(IF(N(A477)=0,"NO DATE OBSERVED; ","")&amp;IF(B477="","NO UNIT; ","")&amp;IF(AND(B477&lt;&gt;"",COUNTIF('Units'!$A$2:$A$300,B477)=0),"UNIT NOT ON LIST; ","")&amp;IF(G477="","NO EVIDENCE LINK; ","")&amp;IF(AND(H477="Yes",K477=""),"NOTICE SENT, NO COPY SAVED; ","")&amp;IF(AND(H477="Yes",N(I477)=0),"NOTICE SENT, NO DATE; ","")&amp;IF(AND(H477="Yes",J477=""),"NO DELIVERY METHOD; ","")&amp;IF(N(M477)=0,"NO FOLLOW-UP DATE; ","")&amp;IF(OR(AND(N(M477)&gt;0,TODAY()&gt;N(M477)),AND(N(M477)=0,H477="Yes",N(I477)&gt;0,TODAY()-N(I477)&gt;N('Settings'!$B$3))),"FOLLOW-UP OVERDUE; ","")&amp;IF(AND(N(A477)&gt;0,TODAY()-N(A477)&gt;N('Settings'!$B$4)),"OPEN TOO LONG; ","")&amp;IF(O477="","NOBODY HANDLING; ","")="","",LEFT(IF(N(A477)=0,"NO DATE OBSERVED; ","")&amp;IF(B477="","NO UNIT; ","")&amp;IF(AND(B477&lt;&gt;"",COUNTIF('Units'!$A$2:$A$300,B477)=0),"UNIT NOT ON LIST; ","")&amp;IF(G477="","NO EVIDENCE LINK; ","")&amp;IF(AND(H477="Yes",K477=""),"NOTICE SENT, NO COPY SAVED; ","")&amp;IF(AND(H477="Yes",N(I477)=0),"NOTICE SENT, NO DATE; ","")&amp;IF(AND(H477="Yes",J477=""),"NO DELIVERY METHOD; ","")&amp;IF(N(M477)=0,"NO FOLLOW-UP DATE; ","")&amp;IF(OR(AND(N(M477)&gt;0,TODAY()&gt;N(M477)),AND(N(M477)=0,H477="Yes",N(I477)&gt;0,TODAY()-N(I477)&gt;N('Settings'!$B$3))),"FOLLOW-UP OVERDUE; ","")&amp;IF(AND(N(A477)&gt;0,TODAY()-N(A477)&gt;N('Settings'!$B$4)),"OPEN TOO LONG; ","")&amp;IF(O477="","NOBODY HANDLING; ",""),LEN(IF(N(A477)=0,"NO DATE OBSERVED; ","")&amp;IF(B477="","NO UNIT; ","")&amp;IF(AND(B477&lt;&gt;"",COUNTIF('Units'!$A$2:$A$300,B477)=0),"UNIT NOT ON LIST; ","")&amp;IF(G477="","NO EVIDENCE LINK; ","")&amp;IF(AND(H477="Yes",K477=""),"NOTICE SENT, NO COPY SAVED; ","")&amp;IF(AND(H477="Yes",N(I477)=0),"NOTICE SENT, NO DATE; ","")&amp;IF(AND(H477="Yes",J477=""),"NO DELIVERY METHOD; ","")&amp;IF(N(M477)=0,"NO FOLLOW-UP DATE; ","")&amp;IF(OR(AND(N(M477)&gt;0,TODAY()&gt;N(M477)),AND(N(M477)=0,H477="Yes",N(I477)&gt;0,TODAY()-N(I477)&gt;N('Settings'!$B$3))),"FOLLOW-UP OVERDUE; ","")&amp;IF(AND(N(A477)&gt;0,TODAY()-N(A477)&gt;N('Settings'!$B$4)),"OPEN TOO LONG; ","")&amp;IF(O477="","NOBODY HANDLING; ",""))-2)))</f>
        <v/>
      </c>
    </row>
    <row r="478">
      <c r="A478" s="6" t="n"/>
      <c r="I478" s="6" t="n"/>
      <c r="M478" s="6" t="n"/>
      <c r="N478" s="6" t="n"/>
      <c r="P478" s="8">
        <f>IF(OR(NOT(OR(A478&lt;&gt;"",B478&lt;&gt;"",C478&lt;&gt;"",F478&lt;&gt;"")),N(A478)=0),"",IF(N(N478)&gt;0,N(N478),TODAY())-N(A478))</f>
        <v/>
      </c>
      <c r="Q478">
        <f>IF(OR(NOT(OR(A478&lt;&gt;"",B478&lt;&gt;"",C478&lt;&gt;"",F478&lt;&gt;"")),N(N478)&gt;0),"",IF(IF(N(A478)=0,"NO DATE OBSERVED; ","")&amp;IF(B478="","NO UNIT; ","")&amp;IF(AND(B478&lt;&gt;"",COUNTIF('Units'!$A$2:$A$300,B478)=0),"UNIT NOT ON LIST; ","")&amp;IF(G478="","NO EVIDENCE LINK; ","")&amp;IF(AND(H478="Yes",K478=""),"NOTICE SENT, NO COPY SAVED; ","")&amp;IF(AND(H478="Yes",N(I478)=0),"NOTICE SENT, NO DATE; ","")&amp;IF(AND(H478="Yes",J478=""),"NO DELIVERY METHOD; ","")&amp;IF(N(M478)=0,"NO FOLLOW-UP DATE; ","")&amp;IF(OR(AND(N(M478)&gt;0,TODAY()&gt;N(M478)),AND(N(M478)=0,H478="Yes",N(I478)&gt;0,TODAY()-N(I478)&gt;N('Settings'!$B$3))),"FOLLOW-UP OVERDUE; ","")&amp;IF(AND(N(A478)&gt;0,TODAY()-N(A478)&gt;N('Settings'!$B$4)),"OPEN TOO LONG; ","")&amp;IF(O478="","NOBODY HANDLING; ","")="","",LEFT(IF(N(A478)=0,"NO DATE OBSERVED; ","")&amp;IF(B478="","NO UNIT; ","")&amp;IF(AND(B478&lt;&gt;"",COUNTIF('Units'!$A$2:$A$300,B478)=0),"UNIT NOT ON LIST; ","")&amp;IF(G478="","NO EVIDENCE LINK; ","")&amp;IF(AND(H478="Yes",K478=""),"NOTICE SENT, NO COPY SAVED; ","")&amp;IF(AND(H478="Yes",N(I478)=0),"NOTICE SENT, NO DATE; ","")&amp;IF(AND(H478="Yes",J478=""),"NO DELIVERY METHOD; ","")&amp;IF(N(M478)=0,"NO FOLLOW-UP DATE; ","")&amp;IF(OR(AND(N(M478)&gt;0,TODAY()&gt;N(M478)),AND(N(M478)=0,H478="Yes",N(I478)&gt;0,TODAY()-N(I478)&gt;N('Settings'!$B$3))),"FOLLOW-UP OVERDUE; ","")&amp;IF(AND(N(A478)&gt;0,TODAY()-N(A478)&gt;N('Settings'!$B$4)),"OPEN TOO LONG; ","")&amp;IF(O478="","NOBODY HANDLING; ",""),LEN(IF(N(A478)=0,"NO DATE OBSERVED; ","")&amp;IF(B478="","NO UNIT; ","")&amp;IF(AND(B478&lt;&gt;"",COUNTIF('Units'!$A$2:$A$300,B478)=0),"UNIT NOT ON LIST; ","")&amp;IF(G478="","NO EVIDENCE LINK; ","")&amp;IF(AND(H478="Yes",K478=""),"NOTICE SENT, NO COPY SAVED; ","")&amp;IF(AND(H478="Yes",N(I478)=0),"NOTICE SENT, NO DATE; ","")&amp;IF(AND(H478="Yes",J478=""),"NO DELIVERY METHOD; ","")&amp;IF(N(M478)=0,"NO FOLLOW-UP DATE; ","")&amp;IF(OR(AND(N(M478)&gt;0,TODAY()&gt;N(M478)),AND(N(M478)=0,H478="Yes",N(I478)&gt;0,TODAY()-N(I478)&gt;N('Settings'!$B$3))),"FOLLOW-UP OVERDUE; ","")&amp;IF(AND(N(A478)&gt;0,TODAY()-N(A478)&gt;N('Settings'!$B$4)),"OPEN TOO LONG; ","")&amp;IF(O478="","NOBODY HANDLING; ",""))-2)))</f>
        <v/>
      </c>
    </row>
    <row r="479">
      <c r="A479" s="6" t="n"/>
      <c r="I479" s="6" t="n"/>
      <c r="M479" s="6" t="n"/>
      <c r="N479" s="6" t="n"/>
      <c r="P479" s="8">
        <f>IF(OR(NOT(OR(A479&lt;&gt;"",B479&lt;&gt;"",C479&lt;&gt;"",F479&lt;&gt;"")),N(A479)=0),"",IF(N(N479)&gt;0,N(N479),TODAY())-N(A479))</f>
        <v/>
      </c>
      <c r="Q479">
        <f>IF(OR(NOT(OR(A479&lt;&gt;"",B479&lt;&gt;"",C479&lt;&gt;"",F479&lt;&gt;"")),N(N479)&gt;0),"",IF(IF(N(A479)=0,"NO DATE OBSERVED; ","")&amp;IF(B479="","NO UNIT; ","")&amp;IF(AND(B479&lt;&gt;"",COUNTIF('Units'!$A$2:$A$300,B479)=0),"UNIT NOT ON LIST; ","")&amp;IF(G479="","NO EVIDENCE LINK; ","")&amp;IF(AND(H479="Yes",K479=""),"NOTICE SENT, NO COPY SAVED; ","")&amp;IF(AND(H479="Yes",N(I479)=0),"NOTICE SENT, NO DATE; ","")&amp;IF(AND(H479="Yes",J479=""),"NO DELIVERY METHOD; ","")&amp;IF(N(M479)=0,"NO FOLLOW-UP DATE; ","")&amp;IF(OR(AND(N(M479)&gt;0,TODAY()&gt;N(M479)),AND(N(M479)=0,H479="Yes",N(I479)&gt;0,TODAY()-N(I479)&gt;N('Settings'!$B$3))),"FOLLOW-UP OVERDUE; ","")&amp;IF(AND(N(A479)&gt;0,TODAY()-N(A479)&gt;N('Settings'!$B$4)),"OPEN TOO LONG; ","")&amp;IF(O479="","NOBODY HANDLING; ","")="","",LEFT(IF(N(A479)=0,"NO DATE OBSERVED; ","")&amp;IF(B479="","NO UNIT; ","")&amp;IF(AND(B479&lt;&gt;"",COUNTIF('Units'!$A$2:$A$300,B479)=0),"UNIT NOT ON LIST; ","")&amp;IF(G479="","NO EVIDENCE LINK; ","")&amp;IF(AND(H479="Yes",K479=""),"NOTICE SENT, NO COPY SAVED; ","")&amp;IF(AND(H479="Yes",N(I479)=0),"NOTICE SENT, NO DATE; ","")&amp;IF(AND(H479="Yes",J479=""),"NO DELIVERY METHOD; ","")&amp;IF(N(M479)=0,"NO FOLLOW-UP DATE; ","")&amp;IF(OR(AND(N(M479)&gt;0,TODAY()&gt;N(M479)),AND(N(M479)=0,H479="Yes",N(I479)&gt;0,TODAY()-N(I479)&gt;N('Settings'!$B$3))),"FOLLOW-UP OVERDUE; ","")&amp;IF(AND(N(A479)&gt;0,TODAY()-N(A479)&gt;N('Settings'!$B$4)),"OPEN TOO LONG; ","")&amp;IF(O479="","NOBODY HANDLING; ",""),LEN(IF(N(A479)=0,"NO DATE OBSERVED; ","")&amp;IF(B479="","NO UNIT; ","")&amp;IF(AND(B479&lt;&gt;"",COUNTIF('Units'!$A$2:$A$300,B479)=0),"UNIT NOT ON LIST; ","")&amp;IF(G479="","NO EVIDENCE LINK; ","")&amp;IF(AND(H479="Yes",K479=""),"NOTICE SENT, NO COPY SAVED; ","")&amp;IF(AND(H479="Yes",N(I479)=0),"NOTICE SENT, NO DATE; ","")&amp;IF(AND(H479="Yes",J479=""),"NO DELIVERY METHOD; ","")&amp;IF(N(M479)=0,"NO FOLLOW-UP DATE; ","")&amp;IF(OR(AND(N(M479)&gt;0,TODAY()&gt;N(M479)),AND(N(M479)=0,H479="Yes",N(I479)&gt;0,TODAY()-N(I479)&gt;N('Settings'!$B$3))),"FOLLOW-UP OVERDUE; ","")&amp;IF(AND(N(A479)&gt;0,TODAY()-N(A479)&gt;N('Settings'!$B$4)),"OPEN TOO LONG; ","")&amp;IF(O479="","NOBODY HANDLING; ",""))-2)))</f>
        <v/>
      </c>
    </row>
    <row r="480">
      <c r="A480" s="6" t="n"/>
      <c r="I480" s="6" t="n"/>
      <c r="M480" s="6" t="n"/>
      <c r="N480" s="6" t="n"/>
      <c r="P480" s="8">
        <f>IF(OR(NOT(OR(A480&lt;&gt;"",B480&lt;&gt;"",C480&lt;&gt;"",F480&lt;&gt;"")),N(A480)=0),"",IF(N(N480)&gt;0,N(N480),TODAY())-N(A480))</f>
        <v/>
      </c>
      <c r="Q480">
        <f>IF(OR(NOT(OR(A480&lt;&gt;"",B480&lt;&gt;"",C480&lt;&gt;"",F480&lt;&gt;"")),N(N480)&gt;0),"",IF(IF(N(A480)=0,"NO DATE OBSERVED; ","")&amp;IF(B480="","NO UNIT; ","")&amp;IF(AND(B480&lt;&gt;"",COUNTIF('Units'!$A$2:$A$300,B480)=0),"UNIT NOT ON LIST; ","")&amp;IF(G480="","NO EVIDENCE LINK; ","")&amp;IF(AND(H480="Yes",K480=""),"NOTICE SENT, NO COPY SAVED; ","")&amp;IF(AND(H480="Yes",N(I480)=0),"NOTICE SENT, NO DATE; ","")&amp;IF(AND(H480="Yes",J480=""),"NO DELIVERY METHOD; ","")&amp;IF(N(M480)=0,"NO FOLLOW-UP DATE; ","")&amp;IF(OR(AND(N(M480)&gt;0,TODAY()&gt;N(M480)),AND(N(M480)=0,H480="Yes",N(I480)&gt;0,TODAY()-N(I480)&gt;N('Settings'!$B$3))),"FOLLOW-UP OVERDUE; ","")&amp;IF(AND(N(A480)&gt;0,TODAY()-N(A480)&gt;N('Settings'!$B$4)),"OPEN TOO LONG; ","")&amp;IF(O480="","NOBODY HANDLING; ","")="","",LEFT(IF(N(A480)=0,"NO DATE OBSERVED; ","")&amp;IF(B480="","NO UNIT; ","")&amp;IF(AND(B480&lt;&gt;"",COUNTIF('Units'!$A$2:$A$300,B480)=0),"UNIT NOT ON LIST; ","")&amp;IF(G480="","NO EVIDENCE LINK; ","")&amp;IF(AND(H480="Yes",K480=""),"NOTICE SENT, NO COPY SAVED; ","")&amp;IF(AND(H480="Yes",N(I480)=0),"NOTICE SENT, NO DATE; ","")&amp;IF(AND(H480="Yes",J480=""),"NO DELIVERY METHOD; ","")&amp;IF(N(M480)=0,"NO FOLLOW-UP DATE; ","")&amp;IF(OR(AND(N(M480)&gt;0,TODAY()&gt;N(M480)),AND(N(M480)=0,H480="Yes",N(I480)&gt;0,TODAY()-N(I480)&gt;N('Settings'!$B$3))),"FOLLOW-UP OVERDUE; ","")&amp;IF(AND(N(A480)&gt;0,TODAY()-N(A480)&gt;N('Settings'!$B$4)),"OPEN TOO LONG; ","")&amp;IF(O480="","NOBODY HANDLING; ",""),LEN(IF(N(A480)=0,"NO DATE OBSERVED; ","")&amp;IF(B480="","NO UNIT; ","")&amp;IF(AND(B480&lt;&gt;"",COUNTIF('Units'!$A$2:$A$300,B480)=0),"UNIT NOT ON LIST; ","")&amp;IF(G480="","NO EVIDENCE LINK; ","")&amp;IF(AND(H480="Yes",K480=""),"NOTICE SENT, NO COPY SAVED; ","")&amp;IF(AND(H480="Yes",N(I480)=0),"NOTICE SENT, NO DATE; ","")&amp;IF(AND(H480="Yes",J480=""),"NO DELIVERY METHOD; ","")&amp;IF(N(M480)=0,"NO FOLLOW-UP DATE; ","")&amp;IF(OR(AND(N(M480)&gt;0,TODAY()&gt;N(M480)),AND(N(M480)=0,H480="Yes",N(I480)&gt;0,TODAY()-N(I480)&gt;N('Settings'!$B$3))),"FOLLOW-UP OVERDUE; ","")&amp;IF(AND(N(A480)&gt;0,TODAY()-N(A480)&gt;N('Settings'!$B$4)),"OPEN TOO LONG; ","")&amp;IF(O480="","NOBODY HANDLING; ",""))-2)))</f>
        <v/>
      </c>
    </row>
    <row r="481">
      <c r="A481" s="6" t="n"/>
      <c r="I481" s="6" t="n"/>
      <c r="M481" s="6" t="n"/>
      <c r="N481" s="6" t="n"/>
      <c r="P481" s="8">
        <f>IF(OR(NOT(OR(A481&lt;&gt;"",B481&lt;&gt;"",C481&lt;&gt;"",F481&lt;&gt;"")),N(A481)=0),"",IF(N(N481)&gt;0,N(N481),TODAY())-N(A481))</f>
        <v/>
      </c>
      <c r="Q481">
        <f>IF(OR(NOT(OR(A481&lt;&gt;"",B481&lt;&gt;"",C481&lt;&gt;"",F481&lt;&gt;"")),N(N481)&gt;0),"",IF(IF(N(A481)=0,"NO DATE OBSERVED; ","")&amp;IF(B481="","NO UNIT; ","")&amp;IF(AND(B481&lt;&gt;"",COUNTIF('Units'!$A$2:$A$300,B481)=0),"UNIT NOT ON LIST; ","")&amp;IF(G481="","NO EVIDENCE LINK; ","")&amp;IF(AND(H481="Yes",K481=""),"NOTICE SENT, NO COPY SAVED; ","")&amp;IF(AND(H481="Yes",N(I481)=0),"NOTICE SENT, NO DATE; ","")&amp;IF(AND(H481="Yes",J481=""),"NO DELIVERY METHOD; ","")&amp;IF(N(M481)=0,"NO FOLLOW-UP DATE; ","")&amp;IF(OR(AND(N(M481)&gt;0,TODAY()&gt;N(M481)),AND(N(M481)=0,H481="Yes",N(I481)&gt;0,TODAY()-N(I481)&gt;N('Settings'!$B$3))),"FOLLOW-UP OVERDUE; ","")&amp;IF(AND(N(A481)&gt;0,TODAY()-N(A481)&gt;N('Settings'!$B$4)),"OPEN TOO LONG; ","")&amp;IF(O481="","NOBODY HANDLING; ","")="","",LEFT(IF(N(A481)=0,"NO DATE OBSERVED; ","")&amp;IF(B481="","NO UNIT; ","")&amp;IF(AND(B481&lt;&gt;"",COUNTIF('Units'!$A$2:$A$300,B481)=0),"UNIT NOT ON LIST; ","")&amp;IF(G481="","NO EVIDENCE LINK; ","")&amp;IF(AND(H481="Yes",K481=""),"NOTICE SENT, NO COPY SAVED; ","")&amp;IF(AND(H481="Yes",N(I481)=0),"NOTICE SENT, NO DATE; ","")&amp;IF(AND(H481="Yes",J481=""),"NO DELIVERY METHOD; ","")&amp;IF(N(M481)=0,"NO FOLLOW-UP DATE; ","")&amp;IF(OR(AND(N(M481)&gt;0,TODAY()&gt;N(M481)),AND(N(M481)=0,H481="Yes",N(I481)&gt;0,TODAY()-N(I481)&gt;N('Settings'!$B$3))),"FOLLOW-UP OVERDUE; ","")&amp;IF(AND(N(A481)&gt;0,TODAY()-N(A481)&gt;N('Settings'!$B$4)),"OPEN TOO LONG; ","")&amp;IF(O481="","NOBODY HANDLING; ",""),LEN(IF(N(A481)=0,"NO DATE OBSERVED; ","")&amp;IF(B481="","NO UNIT; ","")&amp;IF(AND(B481&lt;&gt;"",COUNTIF('Units'!$A$2:$A$300,B481)=0),"UNIT NOT ON LIST; ","")&amp;IF(G481="","NO EVIDENCE LINK; ","")&amp;IF(AND(H481="Yes",K481=""),"NOTICE SENT, NO COPY SAVED; ","")&amp;IF(AND(H481="Yes",N(I481)=0),"NOTICE SENT, NO DATE; ","")&amp;IF(AND(H481="Yes",J481=""),"NO DELIVERY METHOD; ","")&amp;IF(N(M481)=0,"NO FOLLOW-UP DATE; ","")&amp;IF(OR(AND(N(M481)&gt;0,TODAY()&gt;N(M481)),AND(N(M481)=0,H481="Yes",N(I481)&gt;0,TODAY()-N(I481)&gt;N('Settings'!$B$3))),"FOLLOW-UP OVERDUE; ","")&amp;IF(AND(N(A481)&gt;0,TODAY()-N(A481)&gt;N('Settings'!$B$4)),"OPEN TOO LONG; ","")&amp;IF(O481="","NOBODY HANDLING; ",""))-2)))</f>
        <v/>
      </c>
    </row>
    <row r="482">
      <c r="A482" s="6" t="n"/>
      <c r="I482" s="6" t="n"/>
      <c r="M482" s="6" t="n"/>
      <c r="N482" s="6" t="n"/>
      <c r="P482" s="8">
        <f>IF(OR(NOT(OR(A482&lt;&gt;"",B482&lt;&gt;"",C482&lt;&gt;"",F482&lt;&gt;"")),N(A482)=0),"",IF(N(N482)&gt;0,N(N482),TODAY())-N(A482))</f>
        <v/>
      </c>
      <c r="Q482">
        <f>IF(OR(NOT(OR(A482&lt;&gt;"",B482&lt;&gt;"",C482&lt;&gt;"",F482&lt;&gt;"")),N(N482)&gt;0),"",IF(IF(N(A482)=0,"NO DATE OBSERVED; ","")&amp;IF(B482="","NO UNIT; ","")&amp;IF(AND(B482&lt;&gt;"",COUNTIF('Units'!$A$2:$A$300,B482)=0),"UNIT NOT ON LIST; ","")&amp;IF(G482="","NO EVIDENCE LINK; ","")&amp;IF(AND(H482="Yes",K482=""),"NOTICE SENT, NO COPY SAVED; ","")&amp;IF(AND(H482="Yes",N(I482)=0),"NOTICE SENT, NO DATE; ","")&amp;IF(AND(H482="Yes",J482=""),"NO DELIVERY METHOD; ","")&amp;IF(N(M482)=0,"NO FOLLOW-UP DATE; ","")&amp;IF(OR(AND(N(M482)&gt;0,TODAY()&gt;N(M482)),AND(N(M482)=0,H482="Yes",N(I482)&gt;0,TODAY()-N(I482)&gt;N('Settings'!$B$3))),"FOLLOW-UP OVERDUE; ","")&amp;IF(AND(N(A482)&gt;0,TODAY()-N(A482)&gt;N('Settings'!$B$4)),"OPEN TOO LONG; ","")&amp;IF(O482="","NOBODY HANDLING; ","")="","",LEFT(IF(N(A482)=0,"NO DATE OBSERVED; ","")&amp;IF(B482="","NO UNIT; ","")&amp;IF(AND(B482&lt;&gt;"",COUNTIF('Units'!$A$2:$A$300,B482)=0),"UNIT NOT ON LIST; ","")&amp;IF(G482="","NO EVIDENCE LINK; ","")&amp;IF(AND(H482="Yes",K482=""),"NOTICE SENT, NO COPY SAVED; ","")&amp;IF(AND(H482="Yes",N(I482)=0),"NOTICE SENT, NO DATE; ","")&amp;IF(AND(H482="Yes",J482=""),"NO DELIVERY METHOD; ","")&amp;IF(N(M482)=0,"NO FOLLOW-UP DATE; ","")&amp;IF(OR(AND(N(M482)&gt;0,TODAY()&gt;N(M482)),AND(N(M482)=0,H482="Yes",N(I482)&gt;0,TODAY()-N(I482)&gt;N('Settings'!$B$3))),"FOLLOW-UP OVERDUE; ","")&amp;IF(AND(N(A482)&gt;0,TODAY()-N(A482)&gt;N('Settings'!$B$4)),"OPEN TOO LONG; ","")&amp;IF(O482="","NOBODY HANDLING; ",""),LEN(IF(N(A482)=0,"NO DATE OBSERVED; ","")&amp;IF(B482="","NO UNIT; ","")&amp;IF(AND(B482&lt;&gt;"",COUNTIF('Units'!$A$2:$A$300,B482)=0),"UNIT NOT ON LIST; ","")&amp;IF(G482="","NO EVIDENCE LINK; ","")&amp;IF(AND(H482="Yes",K482=""),"NOTICE SENT, NO COPY SAVED; ","")&amp;IF(AND(H482="Yes",N(I482)=0),"NOTICE SENT, NO DATE; ","")&amp;IF(AND(H482="Yes",J482=""),"NO DELIVERY METHOD; ","")&amp;IF(N(M482)=0,"NO FOLLOW-UP DATE; ","")&amp;IF(OR(AND(N(M482)&gt;0,TODAY()&gt;N(M482)),AND(N(M482)=0,H482="Yes",N(I482)&gt;0,TODAY()-N(I482)&gt;N('Settings'!$B$3))),"FOLLOW-UP OVERDUE; ","")&amp;IF(AND(N(A482)&gt;0,TODAY()-N(A482)&gt;N('Settings'!$B$4)),"OPEN TOO LONG; ","")&amp;IF(O482="","NOBODY HANDLING; ",""))-2)))</f>
        <v/>
      </c>
    </row>
    <row r="483">
      <c r="A483" s="6" t="n"/>
      <c r="I483" s="6" t="n"/>
      <c r="M483" s="6" t="n"/>
      <c r="N483" s="6" t="n"/>
      <c r="P483" s="8">
        <f>IF(OR(NOT(OR(A483&lt;&gt;"",B483&lt;&gt;"",C483&lt;&gt;"",F483&lt;&gt;"")),N(A483)=0),"",IF(N(N483)&gt;0,N(N483),TODAY())-N(A483))</f>
        <v/>
      </c>
      <c r="Q483">
        <f>IF(OR(NOT(OR(A483&lt;&gt;"",B483&lt;&gt;"",C483&lt;&gt;"",F483&lt;&gt;"")),N(N483)&gt;0),"",IF(IF(N(A483)=0,"NO DATE OBSERVED; ","")&amp;IF(B483="","NO UNIT; ","")&amp;IF(AND(B483&lt;&gt;"",COUNTIF('Units'!$A$2:$A$300,B483)=0),"UNIT NOT ON LIST; ","")&amp;IF(G483="","NO EVIDENCE LINK; ","")&amp;IF(AND(H483="Yes",K483=""),"NOTICE SENT, NO COPY SAVED; ","")&amp;IF(AND(H483="Yes",N(I483)=0),"NOTICE SENT, NO DATE; ","")&amp;IF(AND(H483="Yes",J483=""),"NO DELIVERY METHOD; ","")&amp;IF(N(M483)=0,"NO FOLLOW-UP DATE; ","")&amp;IF(OR(AND(N(M483)&gt;0,TODAY()&gt;N(M483)),AND(N(M483)=0,H483="Yes",N(I483)&gt;0,TODAY()-N(I483)&gt;N('Settings'!$B$3))),"FOLLOW-UP OVERDUE; ","")&amp;IF(AND(N(A483)&gt;0,TODAY()-N(A483)&gt;N('Settings'!$B$4)),"OPEN TOO LONG; ","")&amp;IF(O483="","NOBODY HANDLING; ","")="","",LEFT(IF(N(A483)=0,"NO DATE OBSERVED; ","")&amp;IF(B483="","NO UNIT; ","")&amp;IF(AND(B483&lt;&gt;"",COUNTIF('Units'!$A$2:$A$300,B483)=0),"UNIT NOT ON LIST; ","")&amp;IF(G483="","NO EVIDENCE LINK; ","")&amp;IF(AND(H483="Yes",K483=""),"NOTICE SENT, NO COPY SAVED; ","")&amp;IF(AND(H483="Yes",N(I483)=0),"NOTICE SENT, NO DATE; ","")&amp;IF(AND(H483="Yes",J483=""),"NO DELIVERY METHOD; ","")&amp;IF(N(M483)=0,"NO FOLLOW-UP DATE; ","")&amp;IF(OR(AND(N(M483)&gt;0,TODAY()&gt;N(M483)),AND(N(M483)=0,H483="Yes",N(I483)&gt;0,TODAY()-N(I483)&gt;N('Settings'!$B$3))),"FOLLOW-UP OVERDUE; ","")&amp;IF(AND(N(A483)&gt;0,TODAY()-N(A483)&gt;N('Settings'!$B$4)),"OPEN TOO LONG; ","")&amp;IF(O483="","NOBODY HANDLING; ",""),LEN(IF(N(A483)=0,"NO DATE OBSERVED; ","")&amp;IF(B483="","NO UNIT; ","")&amp;IF(AND(B483&lt;&gt;"",COUNTIF('Units'!$A$2:$A$300,B483)=0),"UNIT NOT ON LIST; ","")&amp;IF(G483="","NO EVIDENCE LINK; ","")&amp;IF(AND(H483="Yes",K483=""),"NOTICE SENT, NO COPY SAVED; ","")&amp;IF(AND(H483="Yes",N(I483)=0),"NOTICE SENT, NO DATE; ","")&amp;IF(AND(H483="Yes",J483=""),"NO DELIVERY METHOD; ","")&amp;IF(N(M483)=0,"NO FOLLOW-UP DATE; ","")&amp;IF(OR(AND(N(M483)&gt;0,TODAY()&gt;N(M483)),AND(N(M483)=0,H483="Yes",N(I483)&gt;0,TODAY()-N(I483)&gt;N('Settings'!$B$3))),"FOLLOW-UP OVERDUE; ","")&amp;IF(AND(N(A483)&gt;0,TODAY()-N(A483)&gt;N('Settings'!$B$4)),"OPEN TOO LONG; ","")&amp;IF(O483="","NOBODY HANDLING; ",""))-2)))</f>
        <v/>
      </c>
    </row>
    <row r="484">
      <c r="A484" s="6" t="n"/>
      <c r="I484" s="6" t="n"/>
      <c r="M484" s="6" t="n"/>
      <c r="N484" s="6" t="n"/>
      <c r="P484" s="8">
        <f>IF(OR(NOT(OR(A484&lt;&gt;"",B484&lt;&gt;"",C484&lt;&gt;"",F484&lt;&gt;"")),N(A484)=0),"",IF(N(N484)&gt;0,N(N484),TODAY())-N(A484))</f>
        <v/>
      </c>
      <c r="Q484">
        <f>IF(OR(NOT(OR(A484&lt;&gt;"",B484&lt;&gt;"",C484&lt;&gt;"",F484&lt;&gt;"")),N(N484)&gt;0),"",IF(IF(N(A484)=0,"NO DATE OBSERVED; ","")&amp;IF(B484="","NO UNIT; ","")&amp;IF(AND(B484&lt;&gt;"",COUNTIF('Units'!$A$2:$A$300,B484)=0),"UNIT NOT ON LIST; ","")&amp;IF(G484="","NO EVIDENCE LINK; ","")&amp;IF(AND(H484="Yes",K484=""),"NOTICE SENT, NO COPY SAVED; ","")&amp;IF(AND(H484="Yes",N(I484)=0),"NOTICE SENT, NO DATE; ","")&amp;IF(AND(H484="Yes",J484=""),"NO DELIVERY METHOD; ","")&amp;IF(N(M484)=0,"NO FOLLOW-UP DATE; ","")&amp;IF(OR(AND(N(M484)&gt;0,TODAY()&gt;N(M484)),AND(N(M484)=0,H484="Yes",N(I484)&gt;0,TODAY()-N(I484)&gt;N('Settings'!$B$3))),"FOLLOW-UP OVERDUE; ","")&amp;IF(AND(N(A484)&gt;0,TODAY()-N(A484)&gt;N('Settings'!$B$4)),"OPEN TOO LONG; ","")&amp;IF(O484="","NOBODY HANDLING; ","")="","",LEFT(IF(N(A484)=0,"NO DATE OBSERVED; ","")&amp;IF(B484="","NO UNIT; ","")&amp;IF(AND(B484&lt;&gt;"",COUNTIF('Units'!$A$2:$A$300,B484)=0),"UNIT NOT ON LIST; ","")&amp;IF(G484="","NO EVIDENCE LINK; ","")&amp;IF(AND(H484="Yes",K484=""),"NOTICE SENT, NO COPY SAVED; ","")&amp;IF(AND(H484="Yes",N(I484)=0),"NOTICE SENT, NO DATE; ","")&amp;IF(AND(H484="Yes",J484=""),"NO DELIVERY METHOD; ","")&amp;IF(N(M484)=0,"NO FOLLOW-UP DATE; ","")&amp;IF(OR(AND(N(M484)&gt;0,TODAY()&gt;N(M484)),AND(N(M484)=0,H484="Yes",N(I484)&gt;0,TODAY()-N(I484)&gt;N('Settings'!$B$3))),"FOLLOW-UP OVERDUE; ","")&amp;IF(AND(N(A484)&gt;0,TODAY()-N(A484)&gt;N('Settings'!$B$4)),"OPEN TOO LONG; ","")&amp;IF(O484="","NOBODY HANDLING; ",""),LEN(IF(N(A484)=0,"NO DATE OBSERVED; ","")&amp;IF(B484="","NO UNIT; ","")&amp;IF(AND(B484&lt;&gt;"",COUNTIF('Units'!$A$2:$A$300,B484)=0),"UNIT NOT ON LIST; ","")&amp;IF(G484="","NO EVIDENCE LINK; ","")&amp;IF(AND(H484="Yes",K484=""),"NOTICE SENT, NO COPY SAVED; ","")&amp;IF(AND(H484="Yes",N(I484)=0),"NOTICE SENT, NO DATE; ","")&amp;IF(AND(H484="Yes",J484=""),"NO DELIVERY METHOD; ","")&amp;IF(N(M484)=0,"NO FOLLOW-UP DATE; ","")&amp;IF(OR(AND(N(M484)&gt;0,TODAY()&gt;N(M484)),AND(N(M484)=0,H484="Yes",N(I484)&gt;0,TODAY()-N(I484)&gt;N('Settings'!$B$3))),"FOLLOW-UP OVERDUE; ","")&amp;IF(AND(N(A484)&gt;0,TODAY()-N(A484)&gt;N('Settings'!$B$4)),"OPEN TOO LONG; ","")&amp;IF(O484="","NOBODY HANDLING; ",""))-2)))</f>
        <v/>
      </c>
    </row>
    <row r="485">
      <c r="A485" s="6" t="n"/>
      <c r="I485" s="6" t="n"/>
      <c r="M485" s="6" t="n"/>
      <c r="N485" s="6" t="n"/>
      <c r="P485" s="8">
        <f>IF(OR(NOT(OR(A485&lt;&gt;"",B485&lt;&gt;"",C485&lt;&gt;"",F485&lt;&gt;"")),N(A485)=0),"",IF(N(N485)&gt;0,N(N485),TODAY())-N(A485))</f>
        <v/>
      </c>
      <c r="Q485">
        <f>IF(OR(NOT(OR(A485&lt;&gt;"",B485&lt;&gt;"",C485&lt;&gt;"",F485&lt;&gt;"")),N(N485)&gt;0),"",IF(IF(N(A485)=0,"NO DATE OBSERVED; ","")&amp;IF(B485="","NO UNIT; ","")&amp;IF(AND(B485&lt;&gt;"",COUNTIF('Units'!$A$2:$A$300,B485)=0),"UNIT NOT ON LIST; ","")&amp;IF(G485="","NO EVIDENCE LINK; ","")&amp;IF(AND(H485="Yes",K485=""),"NOTICE SENT, NO COPY SAVED; ","")&amp;IF(AND(H485="Yes",N(I485)=0),"NOTICE SENT, NO DATE; ","")&amp;IF(AND(H485="Yes",J485=""),"NO DELIVERY METHOD; ","")&amp;IF(N(M485)=0,"NO FOLLOW-UP DATE; ","")&amp;IF(OR(AND(N(M485)&gt;0,TODAY()&gt;N(M485)),AND(N(M485)=0,H485="Yes",N(I485)&gt;0,TODAY()-N(I485)&gt;N('Settings'!$B$3))),"FOLLOW-UP OVERDUE; ","")&amp;IF(AND(N(A485)&gt;0,TODAY()-N(A485)&gt;N('Settings'!$B$4)),"OPEN TOO LONG; ","")&amp;IF(O485="","NOBODY HANDLING; ","")="","",LEFT(IF(N(A485)=0,"NO DATE OBSERVED; ","")&amp;IF(B485="","NO UNIT; ","")&amp;IF(AND(B485&lt;&gt;"",COUNTIF('Units'!$A$2:$A$300,B485)=0),"UNIT NOT ON LIST; ","")&amp;IF(G485="","NO EVIDENCE LINK; ","")&amp;IF(AND(H485="Yes",K485=""),"NOTICE SENT, NO COPY SAVED; ","")&amp;IF(AND(H485="Yes",N(I485)=0),"NOTICE SENT, NO DATE; ","")&amp;IF(AND(H485="Yes",J485=""),"NO DELIVERY METHOD; ","")&amp;IF(N(M485)=0,"NO FOLLOW-UP DATE; ","")&amp;IF(OR(AND(N(M485)&gt;0,TODAY()&gt;N(M485)),AND(N(M485)=0,H485="Yes",N(I485)&gt;0,TODAY()-N(I485)&gt;N('Settings'!$B$3))),"FOLLOW-UP OVERDUE; ","")&amp;IF(AND(N(A485)&gt;0,TODAY()-N(A485)&gt;N('Settings'!$B$4)),"OPEN TOO LONG; ","")&amp;IF(O485="","NOBODY HANDLING; ",""),LEN(IF(N(A485)=0,"NO DATE OBSERVED; ","")&amp;IF(B485="","NO UNIT; ","")&amp;IF(AND(B485&lt;&gt;"",COUNTIF('Units'!$A$2:$A$300,B485)=0),"UNIT NOT ON LIST; ","")&amp;IF(G485="","NO EVIDENCE LINK; ","")&amp;IF(AND(H485="Yes",K485=""),"NOTICE SENT, NO COPY SAVED; ","")&amp;IF(AND(H485="Yes",N(I485)=0),"NOTICE SENT, NO DATE; ","")&amp;IF(AND(H485="Yes",J485=""),"NO DELIVERY METHOD; ","")&amp;IF(N(M485)=0,"NO FOLLOW-UP DATE; ","")&amp;IF(OR(AND(N(M485)&gt;0,TODAY()&gt;N(M485)),AND(N(M485)=0,H485="Yes",N(I485)&gt;0,TODAY()-N(I485)&gt;N('Settings'!$B$3))),"FOLLOW-UP OVERDUE; ","")&amp;IF(AND(N(A485)&gt;0,TODAY()-N(A485)&gt;N('Settings'!$B$4)),"OPEN TOO LONG; ","")&amp;IF(O485="","NOBODY HANDLING; ",""))-2)))</f>
        <v/>
      </c>
    </row>
    <row r="486">
      <c r="A486" s="6" t="n"/>
      <c r="I486" s="6" t="n"/>
      <c r="M486" s="6" t="n"/>
      <c r="N486" s="6" t="n"/>
      <c r="P486" s="8">
        <f>IF(OR(NOT(OR(A486&lt;&gt;"",B486&lt;&gt;"",C486&lt;&gt;"",F486&lt;&gt;"")),N(A486)=0),"",IF(N(N486)&gt;0,N(N486),TODAY())-N(A486))</f>
        <v/>
      </c>
      <c r="Q486">
        <f>IF(OR(NOT(OR(A486&lt;&gt;"",B486&lt;&gt;"",C486&lt;&gt;"",F486&lt;&gt;"")),N(N486)&gt;0),"",IF(IF(N(A486)=0,"NO DATE OBSERVED; ","")&amp;IF(B486="","NO UNIT; ","")&amp;IF(AND(B486&lt;&gt;"",COUNTIF('Units'!$A$2:$A$300,B486)=0),"UNIT NOT ON LIST; ","")&amp;IF(G486="","NO EVIDENCE LINK; ","")&amp;IF(AND(H486="Yes",K486=""),"NOTICE SENT, NO COPY SAVED; ","")&amp;IF(AND(H486="Yes",N(I486)=0),"NOTICE SENT, NO DATE; ","")&amp;IF(AND(H486="Yes",J486=""),"NO DELIVERY METHOD; ","")&amp;IF(N(M486)=0,"NO FOLLOW-UP DATE; ","")&amp;IF(OR(AND(N(M486)&gt;0,TODAY()&gt;N(M486)),AND(N(M486)=0,H486="Yes",N(I486)&gt;0,TODAY()-N(I486)&gt;N('Settings'!$B$3))),"FOLLOW-UP OVERDUE; ","")&amp;IF(AND(N(A486)&gt;0,TODAY()-N(A486)&gt;N('Settings'!$B$4)),"OPEN TOO LONG; ","")&amp;IF(O486="","NOBODY HANDLING; ","")="","",LEFT(IF(N(A486)=0,"NO DATE OBSERVED; ","")&amp;IF(B486="","NO UNIT; ","")&amp;IF(AND(B486&lt;&gt;"",COUNTIF('Units'!$A$2:$A$300,B486)=0),"UNIT NOT ON LIST; ","")&amp;IF(G486="","NO EVIDENCE LINK; ","")&amp;IF(AND(H486="Yes",K486=""),"NOTICE SENT, NO COPY SAVED; ","")&amp;IF(AND(H486="Yes",N(I486)=0),"NOTICE SENT, NO DATE; ","")&amp;IF(AND(H486="Yes",J486=""),"NO DELIVERY METHOD; ","")&amp;IF(N(M486)=0,"NO FOLLOW-UP DATE; ","")&amp;IF(OR(AND(N(M486)&gt;0,TODAY()&gt;N(M486)),AND(N(M486)=0,H486="Yes",N(I486)&gt;0,TODAY()-N(I486)&gt;N('Settings'!$B$3))),"FOLLOW-UP OVERDUE; ","")&amp;IF(AND(N(A486)&gt;0,TODAY()-N(A486)&gt;N('Settings'!$B$4)),"OPEN TOO LONG; ","")&amp;IF(O486="","NOBODY HANDLING; ",""),LEN(IF(N(A486)=0,"NO DATE OBSERVED; ","")&amp;IF(B486="","NO UNIT; ","")&amp;IF(AND(B486&lt;&gt;"",COUNTIF('Units'!$A$2:$A$300,B486)=0),"UNIT NOT ON LIST; ","")&amp;IF(G486="","NO EVIDENCE LINK; ","")&amp;IF(AND(H486="Yes",K486=""),"NOTICE SENT, NO COPY SAVED; ","")&amp;IF(AND(H486="Yes",N(I486)=0),"NOTICE SENT, NO DATE; ","")&amp;IF(AND(H486="Yes",J486=""),"NO DELIVERY METHOD; ","")&amp;IF(N(M486)=0,"NO FOLLOW-UP DATE; ","")&amp;IF(OR(AND(N(M486)&gt;0,TODAY()&gt;N(M486)),AND(N(M486)=0,H486="Yes",N(I486)&gt;0,TODAY()-N(I486)&gt;N('Settings'!$B$3))),"FOLLOW-UP OVERDUE; ","")&amp;IF(AND(N(A486)&gt;0,TODAY()-N(A486)&gt;N('Settings'!$B$4)),"OPEN TOO LONG; ","")&amp;IF(O486="","NOBODY HANDLING; ",""))-2)))</f>
        <v/>
      </c>
    </row>
    <row r="487">
      <c r="A487" s="6" t="n"/>
      <c r="I487" s="6" t="n"/>
      <c r="M487" s="6" t="n"/>
      <c r="N487" s="6" t="n"/>
      <c r="P487" s="8">
        <f>IF(OR(NOT(OR(A487&lt;&gt;"",B487&lt;&gt;"",C487&lt;&gt;"",F487&lt;&gt;"")),N(A487)=0),"",IF(N(N487)&gt;0,N(N487),TODAY())-N(A487))</f>
        <v/>
      </c>
      <c r="Q487">
        <f>IF(OR(NOT(OR(A487&lt;&gt;"",B487&lt;&gt;"",C487&lt;&gt;"",F487&lt;&gt;"")),N(N487)&gt;0),"",IF(IF(N(A487)=0,"NO DATE OBSERVED; ","")&amp;IF(B487="","NO UNIT; ","")&amp;IF(AND(B487&lt;&gt;"",COUNTIF('Units'!$A$2:$A$300,B487)=0),"UNIT NOT ON LIST; ","")&amp;IF(G487="","NO EVIDENCE LINK; ","")&amp;IF(AND(H487="Yes",K487=""),"NOTICE SENT, NO COPY SAVED; ","")&amp;IF(AND(H487="Yes",N(I487)=0),"NOTICE SENT, NO DATE; ","")&amp;IF(AND(H487="Yes",J487=""),"NO DELIVERY METHOD; ","")&amp;IF(N(M487)=0,"NO FOLLOW-UP DATE; ","")&amp;IF(OR(AND(N(M487)&gt;0,TODAY()&gt;N(M487)),AND(N(M487)=0,H487="Yes",N(I487)&gt;0,TODAY()-N(I487)&gt;N('Settings'!$B$3))),"FOLLOW-UP OVERDUE; ","")&amp;IF(AND(N(A487)&gt;0,TODAY()-N(A487)&gt;N('Settings'!$B$4)),"OPEN TOO LONG; ","")&amp;IF(O487="","NOBODY HANDLING; ","")="","",LEFT(IF(N(A487)=0,"NO DATE OBSERVED; ","")&amp;IF(B487="","NO UNIT; ","")&amp;IF(AND(B487&lt;&gt;"",COUNTIF('Units'!$A$2:$A$300,B487)=0),"UNIT NOT ON LIST; ","")&amp;IF(G487="","NO EVIDENCE LINK; ","")&amp;IF(AND(H487="Yes",K487=""),"NOTICE SENT, NO COPY SAVED; ","")&amp;IF(AND(H487="Yes",N(I487)=0),"NOTICE SENT, NO DATE; ","")&amp;IF(AND(H487="Yes",J487=""),"NO DELIVERY METHOD; ","")&amp;IF(N(M487)=0,"NO FOLLOW-UP DATE; ","")&amp;IF(OR(AND(N(M487)&gt;0,TODAY()&gt;N(M487)),AND(N(M487)=0,H487="Yes",N(I487)&gt;0,TODAY()-N(I487)&gt;N('Settings'!$B$3))),"FOLLOW-UP OVERDUE; ","")&amp;IF(AND(N(A487)&gt;0,TODAY()-N(A487)&gt;N('Settings'!$B$4)),"OPEN TOO LONG; ","")&amp;IF(O487="","NOBODY HANDLING; ",""),LEN(IF(N(A487)=0,"NO DATE OBSERVED; ","")&amp;IF(B487="","NO UNIT; ","")&amp;IF(AND(B487&lt;&gt;"",COUNTIF('Units'!$A$2:$A$300,B487)=0),"UNIT NOT ON LIST; ","")&amp;IF(G487="","NO EVIDENCE LINK; ","")&amp;IF(AND(H487="Yes",K487=""),"NOTICE SENT, NO COPY SAVED; ","")&amp;IF(AND(H487="Yes",N(I487)=0),"NOTICE SENT, NO DATE; ","")&amp;IF(AND(H487="Yes",J487=""),"NO DELIVERY METHOD; ","")&amp;IF(N(M487)=0,"NO FOLLOW-UP DATE; ","")&amp;IF(OR(AND(N(M487)&gt;0,TODAY()&gt;N(M487)),AND(N(M487)=0,H487="Yes",N(I487)&gt;0,TODAY()-N(I487)&gt;N('Settings'!$B$3))),"FOLLOW-UP OVERDUE; ","")&amp;IF(AND(N(A487)&gt;0,TODAY()-N(A487)&gt;N('Settings'!$B$4)),"OPEN TOO LONG; ","")&amp;IF(O487="","NOBODY HANDLING; ",""))-2)))</f>
        <v/>
      </c>
    </row>
    <row r="488">
      <c r="A488" s="6" t="n"/>
      <c r="I488" s="6" t="n"/>
      <c r="M488" s="6" t="n"/>
      <c r="N488" s="6" t="n"/>
      <c r="P488" s="8">
        <f>IF(OR(NOT(OR(A488&lt;&gt;"",B488&lt;&gt;"",C488&lt;&gt;"",F488&lt;&gt;"")),N(A488)=0),"",IF(N(N488)&gt;0,N(N488),TODAY())-N(A488))</f>
        <v/>
      </c>
      <c r="Q488">
        <f>IF(OR(NOT(OR(A488&lt;&gt;"",B488&lt;&gt;"",C488&lt;&gt;"",F488&lt;&gt;"")),N(N488)&gt;0),"",IF(IF(N(A488)=0,"NO DATE OBSERVED; ","")&amp;IF(B488="","NO UNIT; ","")&amp;IF(AND(B488&lt;&gt;"",COUNTIF('Units'!$A$2:$A$300,B488)=0),"UNIT NOT ON LIST; ","")&amp;IF(G488="","NO EVIDENCE LINK; ","")&amp;IF(AND(H488="Yes",K488=""),"NOTICE SENT, NO COPY SAVED; ","")&amp;IF(AND(H488="Yes",N(I488)=0),"NOTICE SENT, NO DATE; ","")&amp;IF(AND(H488="Yes",J488=""),"NO DELIVERY METHOD; ","")&amp;IF(N(M488)=0,"NO FOLLOW-UP DATE; ","")&amp;IF(OR(AND(N(M488)&gt;0,TODAY()&gt;N(M488)),AND(N(M488)=0,H488="Yes",N(I488)&gt;0,TODAY()-N(I488)&gt;N('Settings'!$B$3))),"FOLLOW-UP OVERDUE; ","")&amp;IF(AND(N(A488)&gt;0,TODAY()-N(A488)&gt;N('Settings'!$B$4)),"OPEN TOO LONG; ","")&amp;IF(O488="","NOBODY HANDLING; ","")="","",LEFT(IF(N(A488)=0,"NO DATE OBSERVED; ","")&amp;IF(B488="","NO UNIT; ","")&amp;IF(AND(B488&lt;&gt;"",COUNTIF('Units'!$A$2:$A$300,B488)=0),"UNIT NOT ON LIST; ","")&amp;IF(G488="","NO EVIDENCE LINK; ","")&amp;IF(AND(H488="Yes",K488=""),"NOTICE SENT, NO COPY SAVED; ","")&amp;IF(AND(H488="Yes",N(I488)=0),"NOTICE SENT, NO DATE; ","")&amp;IF(AND(H488="Yes",J488=""),"NO DELIVERY METHOD; ","")&amp;IF(N(M488)=0,"NO FOLLOW-UP DATE; ","")&amp;IF(OR(AND(N(M488)&gt;0,TODAY()&gt;N(M488)),AND(N(M488)=0,H488="Yes",N(I488)&gt;0,TODAY()-N(I488)&gt;N('Settings'!$B$3))),"FOLLOW-UP OVERDUE; ","")&amp;IF(AND(N(A488)&gt;0,TODAY()-N(A488)&gt;N('Settings'!$B$4)),"OPEN TOO LONG; ","")&amp;IF(O488="","NOBODY HANDLING; ",""),LEN(IF(N(A488)=0,"NO DATE OBSERVED; ","")&amp;IF(B488="","NO UNIT; ","")&amp;IF(AND(B488&lt;&gt;"",COUNTIF('Units'!$A$2:$A$300,B488)=0),"UNIT NOT ON LIST; ","")&amp;IF(G488="","NO EVIDENCE LINK; ","")&amp;IF(AND(H488="Yes",K488=""),"NOTICE SENT, NO COPY SAVED; ","")&amp;IF(AND(H488="Yes",N(I488)=0),"NOTICE SENT, NO DATE; ","")&amp;IF(AND(H488="Yes",J488=""),"NO DELIVERY METHOD; ","")&amp;IF(N(M488)=0,"NO FOLLOW-UP DATE; ","")&amp;IF(OR(AND(N(M488)&gt;0,TODAY()&gt;N(M488)),AND(N(M488)=0,H488="Yes",N(I488)&gt;0,TODAY()-N(I488)&gt;N('Settings'!$B$3))),"FOLLOW-UP OVERDUE; ","")&amp;IF(AND(N(A488)&gt;0,TODAY()-N(A488)&gt;N('Settings'!$B$4)),"OPEN TOO LONG; ","")&amp;IF(O488="","NOBODY HANDLING; ",""))-2)))</f>
        <v/>
      </c>
    </row>
    <row r="489">
      <c r="A489" s="6" t="n"/>
      <c r="I489" s="6" t="n"/>
      <c r="M489" s="6" t="n"/>
      <c r="N489" s="6" t="n"/>
      <c r="P489" s="8">
        <f>IF(OR(NOT(OR(A489&lt;&gt;"",B489&lt;&gt;"",C489&lt;&gt;"",F489&lt;&gt;"")),N(A489)=0),"",IF(N(N489)&gt;0,N(N489),TODAY())-N(A489))</f>
        <v/>
      </c>
      <c r="Q489">
        <f>IF(OR(NOT(OR(A489&lt;&gt;"",B489&lt;&gt;"",C489&lt;&gt;"",F489&lt;&gt;"")),N(N489)&gt;0),"",IF(IF(N(A489)=0,"NO DATE OBSERVED; ","")&amp;IF(B489="","NO UNIT; ","")&amp;IF(AND(B489&lt;&gt;"",COUNTIF('Units'!$A$2:$A$300,B489)=0),"UNIT NOT ON LIST; ","")&amp;IF(G489="","NO EVIDENCE LINK; ","")&amp;IF(AND(H489="Yes",K489=""),"NOTICE SENT, NO COPY SAVED; ","")&amp;IF(AND(H489="Yes",N(I489)=0),"NOTICE SENT, NO DATE; ","")&amp;IF(AND(H489="Yes",J489=""),"NO DELIVERY METHOD; ","")&amp;IF(N(M489)=0,"NO FOLLOW-UP DATE; ","")&amp;IF(OR(AND(N(M489)&gt;0,TODAY()&gt;N(M489)),AND(N(M489)=0,H489="Yes",N(I489)&gt;0,TODAY()-N(I489)&gt;N('Settings'!$B$3))),"FOLLOW-UP OVERDUE; ","")&amp;IF(AND(N(A489)&gt;0,TODAY()-N(A489)&gt;N('Settings'!$B$4)),"OPEN TOO LONG; ","")&amp;IF(O489="","NOBODY HANDLING; ","")="","",LEFT(IF(N(A489)=0,"NO DATE OBSERVED; ","")&amp;IF(B489="","NO UNIT; ","")&amp;IF(AND(B489&lt;&gt;"",COUNTIF('Units'!$A$2:$A$300,B489)=0),"UNIT NOT ON LIST; ","")&amp;IF(G489="","NO EVIDENCE LINK; ","")&amp;IF(AND(H489="Yes",K489=""),"NOTICE SENT, NO COPY SAVED; ","")&amp;IF(AND(H489="Yes",N(I489)=0),"NOTICE SENT, NO DATE; ","")&amp;IF(AND(H489="Yes",J489=""),"NO DELIVERY METHOD; ","")&amp;IF(N(M489)=0,"NO FOLLOW-UP DATE; ","")&amp;IF(OR(AND(N(M489)&gt;0,TODAY()&gt;N(M489)),AND(N(M489)=0,H489="Yes",N(I489)&gt;0,TODAY()-N(I489)&gt;N('Settings'!$B$3))),"FOLLOW-UP OVERDUE; ","")&amp;IF(AND(N(A489)&gt;0,TODAY()-N(A489)&gt;N('Settings'!$B$4)),"OPEN TOO LONG; ","")&amp;IF(O489="","NOBODY HANDLING; ",""),LEN(IF(N(A489)=0,"NO DATE OBSERVED; ","")&amp;IF(B489="","NO UNIT; ","")&amp;IF(AND(B489&lt;&gt;"",COUNTIF('Units'!$A$2:$A$300,B489)=0),"UNIT NOT ON LIST; ","")&amp;IF(G489="","NO EVIDENCE LINK; ","")&amp;IF(AND(H489="Yes",K489=""),"NOTICE SENT, NO COPY SAVED; ","")&amp;IF(AND(H489="Yes",N(I489)=0),"NOTICE SENT, NO DATE; ","")&amp;IF(AND(H489="Yes",J489=""),"NO DELIVERY METHOD; ","")&amp;IF(N(M489)=0,"NO FOLLOW-UP DATE; ","")&amp;IF(OR(AND(N(M489)&gt;0,TODAY()&gt;N(M489)),AND(N(M489)=0,H489="Yes",N(I489)&gt;0,TODAY()-N(I489)&gt;N('Settings'!$B$3))),"FOLLOW-UP OVERDUE; ","")&amp;IF(AND(N(A489)&gt;0,TODAY()-N(A489)&gt;N('Settings'!$B$4)),"OPEN TOO LONG; ","")&amp;IF(O489="","NOBODY HANDLING; ",""))-2)))</f>
        <v/>
      </c>
    </row>
    <row r="490">
      <c r="A490" s="6" t="n"/>
      <c r="I490" s="6" t="n"/>
      <c r="M490" s="6" t="n"/>
      <c r="N490" s="6" t="n"/>
      <c r="P490" s="8">
        <f>IF(OR(NOT(OR(A490&lt;&gt;"",B490&lt;&gt;"",C490&lt;&gt;"",F490&lt;&gt;"")),N(A490)=0),"",IF(N(N490)&gt;0,N(N490),TODAY())-N(A490))</f>
        <v/>
      </c>
      <c r="Q490">
        <f>IF(OR(NOT(OR(A490&lt;&gt;"",B490&lt;&gt;"",C490&lt;&gt;"",F490&lt;&gt;"")),N(N490)&gt;0),"",IF(IF(N(A490)=0,"NO DATE OBSERVED; ","")&amp;IF(B490="","NO UNIT; ","")&amp;IF(AND(B490&lt;&gt;"",COUNTIF('Units'!$A$2:$A$300,B490)=0),"UNIT NOT ON LIST; ","")&amp;IF(G490="","NO EVIDENCE LINK; ","")&amp;IF(AND(H490="Yes",K490=""),"NOTICE SENT, NO COPY SAVED; ","")&amp;IF(AND(H490="Yes",N(I490)=0),"NOTICE SENT, NO DATE; ","")&amp;IF(AND(H490="Yes",J490=""),"NO DELIVERY METHOD; ","")&amp;IF(N(M490)=0,"NO FOLLOW-UP DATE; ","")&amp;IF(OR(AND(N(M490)&gt;0,TODAY()&gt;N(M490)),AND(N(M490)=0,H490="Yes",N(I490)&gt;0,TODAY()-N(I490)&gt;N('Settings'!$B$3))),"FOLLOW-UP OVERDUE; ","")&amp;IF(AND(N(A490)&gt;0,TODAY()-N(A490)&gt;N('Settings'!$B$4)),"OPEN TOO LONG; ","")&amp;IF(O490="","NOBODY HANDLING; ","")="","",LEFT(IF(N(A490)=0,"NO DATE OBSERVED; ","")&amp;IF(B490="","NO UNIT; ","")&amp;IF(AND(B490&lt;&gt;"",COUNTIF('Units'!$A$2:$A$300,B490)=0),"UNIT NOT ON LIST; ","")&amp;IF(G490="","NO EVIDENCE LINK; ","")&amp;IF(AND(H490="Yes",K490=""),"NOTICE SENT, NO COPY SAVED; ","")&amp;IF(AND(H490="Yes",N(I490)=0),"NOTICE SENT, NO DATE; ","")&amp;IF(AND(H490="Yes",J490=""),"NO DELIVERY METHOD; ","")&amp;IF(N(M490)=0,"NO FOLLOW-UP DATE; ","")&amp;IF(OR(AND(N(M490)&gt;0,TODAY()&gt;N(M490)),AND(N(M490)=0,H490="Yes",N(I490)&gt;0,TODAY()-N(I490)&gt;N('Settings'!$B$3))),"FOLLOW-UP OVERDUE; ","")&amp;IF(AND(N(A490)&gt;0,TODAY()-N(A490)&gt;N('Settings'!$B$4)),"OPEN TOO LONG; ","")&amp;IF(O490="","NOBODY HANDLING; ",""),LEN(IF(N(A490)=0,"NO DATE OBSERVED; ","")&amp;IF(B490="","NO UNIT; ","")&amp;IF(AND(B490&lt;&gt;"",COUNTIF('Units'!$A$2:$A$300,B490)=0),"UNIT NOT ON LIST; ","")&amp;IF(G490="","NO EVIDENCE LINK; ","")&amp;IF(AND(H490="Yes",K490=""),"NOTICE SENT, NO COPY SAVED; ","")&amp;IF(AND(H490="Yes",N(I490)=0),"NOTICE SENT, NO DATE; ","")&amp;IF(AND(H490="Yes",J490=""),"NO DELIVERY METHOD; ","")&amp;IF(N(M490)=0,"NO FOLLOW-UP DATE; ","")&amp;IF(OR(AND(N(M490)&gt;0,TODAY()&gt;N(M490)),AND(N(M490)=0,H490="Yes",N(I490)&gt;0,TODAY()-N(I490)&gt;N('Settings'!$B$3))),"FOLLOW-UP OVERDUE; ","")&amp;IF(AND(N(A490)&gt;0,TODAY()-N(A490)&gt;N('Settings'!$B$4)),"OPEN TOO LONG; ","")&amp;IF(O490="","NOBODY HANDLING; ",""))-2)))</f>
        <v/>
      </c>
    </row>
    <row r="491">
      <c r="A491" s="6" t="n"/>
      <c r="I491" s="6" t="n"/>
      <c r="M491" s="6" t="n"/>
      <c r="N491" s="6" t="n"/>
      <c r="P491" s="8">
        <f>IF(OR(NOT(OR(A491&lt;&gt;"",B491&lt;&gt;"",C491&lt;&gt;"",F491&lt;&gt;"")),N(A491)=0),"",IF(N(N491)&gt;0,N(N491),TODAY())-N(A491))</f>
        <v/>
      </c>
      <c r="Q491">
        <f>IF(OR(NOT(OR(A491&lt;&gt;"",B491&lt;&gt;"",C491&lt;&gt;"",F491&lt;&gt;"")),N(N491)&gt;0),"",IF(IF(N(A491)=0,"NO DATE OBSERVED; ","")&amp;IF(B491="","NO UNIT; ","")&amp;IF(AND(B491&lt;&gt;"",COUNTIF('Units'!$A$2:$A$300,B491)=0),"UNIT NOT ON LIST; ","")&amp;IF(G491="","NO EVIDENCE LINK; ","")&amp;IF(AND(H491="Yes",K491=""),"NOTICE SENT, NO COPY SAVED; ","")&amp;IF(AND(H491="Yes",N(I491)=0),"NOTICE SENT, NO DATE; ","")&amp;IF(AND(H491="Yes",J491=""),"NO DELIVERY METHOD; ","")&amp;IF(N(M491)=0,"NO FOLLOW-UP DATE; ","")&amp;IF(OR(AND(N(M491)&gt;0,TODAY()&gt;N(M491)),AND(N(M491)=0,H491="Yes",N(I491)&gt;0,TODAY()-N(I491)&gt;N('Settings'!$B$3))),"FOLLOW-UP OVERDUE; ","")&amp;IF(AND(N(A491)&gt;0,TODAY()-N(A491)&gt;N('Settings'!$B$4)),"OPEN TOO LONG; ","")&amp;IF(O491="","NOBODY HANDLING; ","")="","",LEFT(IF(N(A491)=0,"NO DATE OBSERVED; ","")&amp;IF(B491="","NO UNIT; ","")&amp;IF(AND(B491&lt;&gt;"",COUNTIF('Units'!$A$2:$A$300,B491)=0),"UNIT NOT ON LIST; ","")&amp;IF(G491="","NO EVIDENCE LINK; ","")&amp;IF(AND(H491="Yes",K491=""),"NOTICE SENT, NO COPY SAVED; ","")&amp;IF(AND(H491="Yes",N(I491)=0),"NOTICE SENT, NO DATE; ","")&amp;IF(AND(H491="Yes",J491=""),"NO DELIVERY METHOD; ","")&amp;IF(N(M491)=0,"NO FOLLOW-UP DATE; ","")&amp;IF(OR(AND(N(M491)&gt;0,TODAY()&gt;N(M491)),AND(N(M491)=0,H491="Yes",N(I491)&gt;0,TODAY()-N(I491)&gt;N('Settings'!$B$3))),"FOLLOW-UP OVERDUE; ","")&amp;IF(AND(N(A491)&gt;0,TODAY()-N(A491)&gt;N('Settings'!$B$4)),"OPEN TOO LONG; ","")&amp;IF(O491="","NOBODY HANDLING; ",""),LEN(IF(N(A491)=0,"NO DATE OBSERVED; ","")&amp;IF(B491="","NO UNIT; ","")&amp;IF(AND(B491&lt;&gt;"",COUNTIF('Units'!$A$2:$A$300,B491)=0),"UNIT NOT ON LIST; ","")&amp;IF(G491="","NO EVIDENCE LINK; ","")&amp;IF(AND(H491="Yes",K491=""),"NOTICE SENT, NO COPY SAVED; ","")&amp;IF(AND(H491="Yes",N(I491)=0),"NOTICE SENT, NO DATE; ","")&amp;IF(AND(H491="Yes",J491=""),"NO DELIVERY METHOD; ","")&amp;IF(N(M491)=0,"NO FOLLOW-UP DATE; ","")&amp;IF(OR(AND(N(M491)&gt;0,TODAY()&gt;N(M491)),AND(N(M491)=0,H491="Yes",N(I491)&gt;0,TODAY()-N(I491)&gt;N('Settings'!$B$3))),"FOLLOW-UP OVERDUE; ","")&amp;IF(AND(N(A491)&gt;0,TODAY()-N(A491)&gt;N('Settings'!$B$4)),"OPEN TOO LONG; ","")&amp;IF(O491="","NOBODY HANDLING; ",""))-2)))</f>
        <v/>
      </c>
    </row>
    <row r="492">
      <c r="A492" s="6" t="n"/>
      <c r="I492" s="6" t="n"/>
      <c r="M492" s="6" t="n"/>
      <c r="N492" s="6" t="n"/>
      <c r="P492" s="8">
        <f>IF(OR(NOT(OR(A492&lt;&gt;"",B492&lt;&gt;"",C492&lt;&gt;"",F492&lt;&gt;"")),N(A492)=0),"",IF(N(N492)&gt;0,N(N492),TODAY())-N(A492))</f>
        <v/>
      </c>
      <c r="Q492">
        <f>IF(OR(NOT(OR(A492&lt;&gt;"",B492&lt;&gt;"",C492&lt;&gt;"",F492&lt;&gt;"")),N(N492)&gt;0),"",IF(IF(N(A492)=0,"NO DATE OBSERVED; ","")&amp;IF(B492="","NO UNIT; ","")&amp;IF(AND(B492&lt;&gt;"",COUNTIF('Units'!$A$2:$A$300,B492)=0),"UNIT NOT ON LIST; ","")&amp;IF(G492="","NO EVIDENCE LINK; ","")&amp;IF(AND(H492="Yes",K492=""),"NOTICE SENT, NO COPY SAVED; ","")&amp;IF(AND(H492="Yes",N(I492)=0),"NOTICE SENT, NO DATE; ","")&amp;IF(AND(H492="Yes",J492=""),"NO DELIVERY METHOD; ","")&amp;IF(N(M492)=0,"NO FOLLOW-UP DATE; ","")&amp;IF(OR(AND(N(M492)&gt;0,TODAY()&gt;N(M492)),AND(N(M492)=0,H492="Yes",N(I492)&gt;0,TODAY()-N(I492)&gt;N('Settings'!$B$3))),"FOLLOW-UP OVERDUE; ","")&amp;IF(AND(N(A492)&gt;0,TODAY()-N(A492)&gt;N('Settings'!$B$4)),"OPEN TOO LONG; ","")&amp;IF(O492="","NOBODY HANDLING; ","")="","",LEFT(IF(N(A492)=0,"NO DATE OBSERVED; ","")&amp;IF(B492="","NO UNIT; ","")&amp;IF(AND(B492&lt;&gt;"",COUNTIF('Units'!$A$2:$A$300,B492)=0),"UNIT NOT ON LIST; ","")&amp;IF(G492="","NO EVIDENCE LINK; ","")&amp;IF(AND(H492="Yes",K492=""),"NOTICE SENT, NO COPY SAVED; ","")&amp;IF(AND(H492="Yes",N(I492)=0),"NOTICE SENT, NO DATE; ","")&amp;IF(AND(H492="Yes",J492=""),"NO DELIVERY METHOD; ","")&amp;IF(N(M492)=0,"NO FOLLOW-UP DATE; ","")&amp;IF(OR(AND(N(M492)&gt;0,TODAY()&gt;N(M492)),AND(N(M492)=0,H492="Yes",N(I492)&gt;0,TODAY()-N(I492)&gt;N('Settings'!$B$3))),"FOLLOW-UP OVERDUE; ","")&amp;IF(AND(N(A492)&gt;0,TODAY()-N(A492)&gt;N('Settings'!$B$4)),"OPEN TOO LONG; ","")&amp;IF(O492="","NOBODY HANDLING; ",""),LEN(IF(N(A492)=0,"NO DATE OBSERVED; ","")&amp;IF(B492="","NO UNIT; ","")&amp;IF(AND(B492&lt;&gt;"",COUNTIF('Units'!$A$2:$A$300,B492)=0),"UNIT NOT ON LIST; ","")&amp;IF(G492="","NO EVIDENCE LINK; ","")&amp;IF(AND(H492="Yes",K492=""),"NOTICE SENT, NO COPY SAVED; ","")&amp;IF(AND(H492="Yes",N(I492)=0),"NOTICE SENT, NO DATE; ","")&amp;IF(AND(H492="Yes",J492=""),"NO DELIVERY METHOD; ","")&amp;IF(N(M492)=0,"NO FOLLOW-UP DATE; ","")&amp;IF(OR(AND(N(M492)&gt;0,TODAY()&gt;N(M492)),AND(N(M492)=0,H492="Yes",N(I492)&gt;0,TODAY()-N(I492)&gt;N('Settings'!$B$3))),"FOLLOW-UP OVERDUE; ","")&amp;IF(AND(N(A492)&gt;0,TODAY()-N(A492)&gt;N('Settings'!$B$4)),"OPEN TOO LONG; ","")&amp;IF(O492="","NOBODY HANDLING; ",""))-2)))</f>
        <v/>
      </c>
    </row>
    <row r="493">
      <c r="A493" s="6" t="n"/>
      <c r="I493" s="6" t="n"/>
      <c r="M493" s="6" t="n"/>
      <c r="N493" s="6" t="n"/>
      <c r="P493" s="8">
        <f>IF(OR(NOT(OR(A493&lt;&gt;"",B493&lt;&gt;"",C493&lt;&gt;"",F493&lt;&gt;"")),N(A493)=0),"",IF(N(N493)&gt;0,N(N493),TODAY())-N(A493))</f>
        <v/>
      </c>
      <c r="Q493">
        <f>IF(OR(NOT(OR(A493&lt;&gt;"",B493&lt;&gt;"",C493&lt;&gt;"",F493&lt;&gt;"")),N(N493)&gt;0),"",IF(IF(N(A493)=0,"NO DATE OBSERVED; ","")&amp;IF(B493="","NO UNIT; ","")&amp;IF(AND(B493&lt;&gt;"",COUNTIF('Units'!$A$2:$A$300,B493)=0),"UNIT NOT ON LIST; ","")&amp;IF(G493="","NO EVIDENCE LINK; ","")&amp;IF(AND(H493="Yes",K493=""),"NOTICE SENT, NO COPY SAVED; ","")&amp;IF(AND(H493="Yes",N(I493)=0),"NOTICE SENT, NO DATE; ","")&amp;IF(AND(H493="Yes",J493=""),"NO DELIVERY METHOD; ","")&amp;IF(N(M493)=0,"NO FOLLOW-UP DATE; ","")&amp;IF(OR(AND(N(M493)&gt;0,TODAY()&gt;N(M493)),AND(N(M493)=0,H493="Yes",N(I493)&gt;0,TODAY()-N(I493)&gt;N('Settings'!$B$3))),"FOLLOW-UP OVERDUE; ","")&amp;IF(AND(N(A493)&gt;0,TODAY()-N(A493)&gt;N('Settings'!$B$4)),"OPEN TOO LONG; ","")&amp;IF(O493="","NOBODY HANDLING; ","")="","",LEFT(IF(N(A493)=0,"NO DATE OBSERVED; ","")&amp;IF(B493="","NO UNIT; ","")&amp;IF(AND(B493&lt;&gt;"",COUNTIF('Units'!$A$2:$A$300,B493)=0),"UNIT NOT ON LIST; ","")&amp;IF(G493="","NO EVIDENCE LINK; ","")&amp;IF(AND(H493="Yes",K493=""),"NOTICE SENT, NO COPY SAVED; ","")&amp;IF(AND(H493="Yes",N(I493)=0),"NOTICE SENT, NO DATE; ","")&amp;IF(AND(H493="Yes",J493=""),"NO DELIVERY METHOD; ","")&amp;IF(N(M493)=0,"NO FOLLOW-UP DATE; ","")&amp;IF(OR(AND(N(M493)&gt;0,TODAY()&gt;N(M493)),AND(N(M493)=0,H493="Yes",N(I493)&gt;0,TODAY()-N(I493)&gt;N('Settings'!$B$3))),"FOLLOW-UP OVERDUE; ","")&amp;IF(AND(N(A493)&gt;0,TODAY()-N(A493)&gt;N('Settings'!$B$4)),"OPEN TOO LONG; ","")&amp;IF(O493="","NOBODY HANDLING; ",""),LEN(IF(N(A493)=0,"NO DATE OBSERVED; ","")&amp;IF(B493="","NO UNIT; ","")&amp;IF(AND(B493&lt;&gt;"",COUNTIF('Units'!$A$2:$A$300,B493)=0),"UNIT NOT ON LIST; ","")&amp;IF(G493="","NO EVIDENCE LINK; ","")&amp;IF(AND(H493="Yes",K493=""),"NOTICE SENT, NO COPY SAVED; ","")&amp;IF(AND(H493="Yes",N(I493)=0),"NOTICE SENT, NO DATE; ","")&amp;IF(AND(H493="Yes",J493=""),"NO DELIVERY METHOD; ","")&amp;IF(N(M493)=0,"NO FOLLOW-UP DATE; ","")&amp;IF(OR(AND(N(M493)&gt;0,TODAY()&gt;N(M493)),AND(N(M493)=0,H493="Yes",N(I493)&gt;0,TODAY()-N(I493)&gt;N('Settings'!$B$3))),"FOLLOW-UP OVERDUE; ","")&amp;IF(AND(N(A493)&gt;0,TODAY()-N(A493)&gt;N('Settings'!$B$4)),"OPEN TOO LONG; ","")&amp;IF(O493="","NOBODY HANDLING; ",""))-2)))</f>
        <v/>
      </c>
    </row>
    <row r="494">
      <c r="A494" s="6" t="n"/>
      <c r="I494" s="6" t="n"/>
      <c r="M494" s="6" t="n"/>
      <c r="N494" s="6" t="n"/>
      <c r="P494" s="8">
        <f>IF(OR(NOT(OR(A494&lt;&gt;"",B494&lt;&gt;"",C494&lt;&gt;"",F494&lt;&gt;"")),N(A494)=0),"",IF(N(N494)&gt;0,N(N494),TODAY())-N(A494))</f>
        <v/>
      </c>
      <c r="Q494">
        <f>IF(OR(NOT(OR(A494&lt;&gt;"",B494&lt;&gt;"",C494&lt;&gt;"",F494&lt;&gt;"")),N(N494)&gt;0),"",IF(IF(N(A494)=0,"NO DATE OBSERVED; ","")&amp;IF(B494="","NO UNIT; ","")&amp;IF(AND(B494&lt;&gt;"",COUNTIF('Units'!$A$2:$A$300,B494)=0),"UNIT NOT ON LIST; ","")&amp;IF(G494="","NO EVIDENCE LINK; ","")&amp;IF(AND(H494="Yes",K494=""),"NOTICE SENT, NO COPY SAVED; ","")&amp;IF(AND(H494="Yes",N(I494)=0),"NOTICE SENT, NO DATE; ","")&amp;IF(AND(H494="Yes",J494=""),"NO DELIVERY METHOD; ","")&amp;IF(N(M494)=0,"NO FOLLOW-UP DATE; ","")&amp;IF(OR(AND(N(M494)&gt;0,TODAY()&gt;N(M494)),AND(N(M494)=0,H494="Yes",N(I494)&gt;0,TODAY()-N(I494)&gt;N('Settings'!$B$3))),"FOLLOW-UP OVERDUE; ","")&amp;IF(AND(N(A494)&gt;0,TODAY()-N(A494)&gt;N('Settings'!$B$4)),"OPEN TOO LONG; ","")&amp;IF(O494="","NOBODY HANDLING; ","")="","",LEFT(IF(N(A494)=0,"NO DATE OBSERVED; ","")&amp;IF(B494="","NO UNIT; ","")&amp;IF(AND(B494&lt;&gt;"",COUNTIF('Units'!$A$2:$A$300,B494)=0),"UNIT NOT ON LIST; ","")&amp;IF(G494="","NO EVIDENCE LINK; ","")&amp;IF(AND(H494="Yes",K494=""),"NOTICE SENT, NO COPY SAVED; ","")&amp;IF(AND(H494="Yes",N(I494)=0),"NOTICE SENT, NO DATE; ","")&amp;IF(AND(H494="Yes",J494=""),"NO DELIVERY METHOD; ","")&amp;IF(N(M494)=0,"NO FOLLOW-UP DATE; ","")&amp;IF(OR(AND(N(M494)&gt;0,TODAY()&gt;N(M494)),AND(N(M494)=0,H494="Yes",N(I494)&gt;0,TODAY()-N(I494)&gt;N('Settings'!$B$3))),"FOLLOW-UP OVERDUE; ","")&amp;IF(AND(N(A494)&gt;0,TODAY()-N(A494)&gt;N('Settings'!$B$4)),"OPEN TOO LONG; ","")&amp;IF(O494="","NOBODY HANDLING; ",""),LEN(IF(N(A494)=0,"NO DATE OBSERVED; ","")&amp;IF(B494="","NO UNIT; ","")&amp;IF(AND(B494&lt;&gt;"",COUNTIF('Units'!$A$2:$A$300,B494)=0),"UNIT NOT ON LIST; ","")&amp;IF(G494="","NO EVIDENCE LINK; ","")&amp;IF(AND(H494="Yes",K494=""),"NOTICE SENT, NO COPY SAVED; ","")&amp;IF(AND(H494="Yes",N(I494)=0),"NOTICE SENT, NO DATE; ","")&amp;IF(AND(H494="Yes",J494=""),"NO DELIVERY METHOD; ","")&amp;IF(N(M494)=0,"NO FOLLOW-UP DATE; ","")&amp;IF(OR(AND(N(M494)&gt;0,TODAY()&gt;N(M494)),AND(N(M494)=0,H494="Yes",N(I494)&gt;0,TODAY()-N(I494)&gt;N('Settings'!$B$3))),"FOLLOW-UP OVERDUE; ","")&amp;IF(AND(N(A494)&gt;0,TODAY()-N(A494)&gt;N('Settings'!$B$4)),"OPEN TOO LONG; ","")&amp;IF(O494="","NOBODY HANDLING; ",""))-2)))</f>
        <v/>
      </c>
    </row>
    <row r="495">
      <c r="A495" s="6" t="n"/>
      <c r="I495" s="6" t="n"/>
      <c r="M495" s="6" t="n"/>
      <c r="N495" s="6" t="n"/>
      <c r="P495" s="8">
        <f>IF(OR(NOT(OR(A495&lt;&gt;"",B495&lt;&gt;"",C495&lt;&gt;"",F495&lt;&gt;"")),N(A495)=0),"",IF(N(N495)&gt;0,N(N495),TODAY())-N(A495))</f>
        <v/>
      </c>
      <c r="Q495">
        <f>IF(OR(NOT(OR(A495&lt;&gt;"",B495&lt;&gt;"",C495&lt;&gt;"",F495&lt;&gt;"")),N(N495)&gt;0),"",IF(IF(N(A495)=0,"NO DATE OBSERVED; ","")&amp;IF(B495="","NO UNIT; ","")&amp;IF(AND(B495&lt;&gt;"",COUNTIF('Units'!$A$2:$A$300,B495)=0),"UNIT NOT ON LIST; ","")&amp;IF(G495="","NO EVIDENCE LINK; ","")&amp;IF(AND(H495="Yes",K495=""),"NOTICE SENT, NO COPY SAVED; ","")&amp;IF(AND(H495="Yes",N(I495)=0),"NOTICE SENT, NO DATE; ","")&amp;IF(AND(H495="Yes",J495=""),"NO DELIVERY METHOD; ","")&amp;IF(N(M495)=0,"NO FOLLOW-UP DATE; ","")&amp;IF(OR(AND(N(M495)&gt;0,TODAY()&gt;N(M495)),AND(N(M495)=0,H495="Yes",N(I495)&gt;0,TODAY()-N(I495)&gt;N('Settings'!$B$3))),"FOLLOW-UP OVERDUE; ","")&amp;IF(AND(N(A495)&gt;0,TODAY()-N(A495)&gt;N('Settings'!$B$4)),"OPEN TOO LONG; ","")&amp;IF(O495="","NOBODY HANDLING; ","")="","",LEFT(IF(N(A495)=0,"NO DATE OBSERVED; ","")&amp;IF(B495="","NO UNIT; ","")&amp;IF(AND(B495&lt;&gt;"",COUNTIF('Units'!$A$2:$A$300,B495)=0),"UNIT NOT ON LIST; ","")&amp;IF(G495="","NO EVIDENCE LINK; ","")&amp;IF(AND(H495="Yes",K495=""),"NOTICE SENT, NO COPY SAVED; ","")&amp;IF(AND(H495="Yes",N(I495)=0),"NOTICE SENT, NO DATE; ","")&amp;IF(AND(H495="Yes",J495=""),"NO DELIVERY METHOD; ","")&amp;IF(N(M495)=0,"NO FOLLOW-UP DATE; ","")&amp;IF(OR(AND(N(M495)&gt;0,TODAY()&gt;N(M495)),AND(N(M495)=0,H495="Yes",N(I495)&gt;0,TODAY()-N(I495)&gt;N('Settings'!$B$3))),"FOLLOW-UP OVERDUE; ","")&amp;IF(AND(N(A495)&gt;0,TODAY()-N(A495)&gt;N('Settings'!$B$4)),"OPEN TOO LONG; ","")&amp;IF(O495="","NOBODY HANDLING; ",""),LEN(IF(N(A495)=0,"NO DATE OBSERVED; ","")&amp;IF(B495="","NO UNIT; ","")&amp;IF(AND(B495&lt;&gt;"",COUNTIF('Units'!$A$2:$A$300,B495)=0),"UNIT NOT ON LIST; ","")&amp;IF(G495="","NO EVIDENCE LINK; ","")&amp;IF(AND(H495="Yes",K495=""),"NOTICE SENT, NO COPY SAVED; ","")&amp;IF(AND(H495="Yes",N(I495)=0),"NOTICE SENT, NO DATE; ","")&amp;IF(AND(H495="Yes",J495=""),"NO DELIVERY METHOD; ","")&amp;IF(N(M495)=0,"NO FOLLOW-UP DATE; ","")&amp;IF(OR(AND(N(M495)&gt;0,TODAY()&gt;N(M495)),AND(N(M495)=0,H495="Yes",N(I495)&gt;0,TODAY()-N(I495)&gt;N('Settings'!$B$3))),"FOLLOW-UP OVERDUE; ","")&amp;IF(AND(N(A495)&gt;0,TODAY()-N(A495)&gt;N('Settings'!$B$4)),"OPEN TOO LONG; ","")&amp;IF(O495="","NOBODY HANDLING; ",""))-2)))</f>
        <v/>
      </c>
    </row>
    <row r="496">
      <c r="A496" s="6" t="n"/>
      <c r="I496" s="6" t="n"/>
      <c r="M496" s="6" t="n"/>
      <c r="N496" s="6" t="n"/>
      <c r="P496" s="8">
        <f>IF(OR(NOT(OR(A496&lt;&gt;"",B496&lt;&gt;"",C496&lt;&gt;"",F496&lt;&gt;"")),N(A496)=0),"",IF(N(N496)&gt;0,N(N496),TODAY())-N(A496))</f>
        <v/>
      </c>
      <c r="Q496">
        <f>IF(OR(NOT(OR(A496&lt;&gt;"",B496&lt;&gt;"",C496&lt;&gt;"",F496&lt;&gt;"")),N(N496)&gt;0),"",IF(IF(N(A496)=0,"NO DATE OBSERVED; ","")&amp;IF(B496="","NO UNIT; ","")&amp;IF(AND(B496&lt;&gt;"",COUNTIF('Units'!$A$2:$A$300,B496)=0),"UNIT NOT ON LIST; ","")&amp;IF(G496="","NO EVIDENCE LINK; ","")&amp;IF(AND(H496="Yes",K496=""),"NOTICE SENT, NO COPY SAVED; ","")&amp;IF(AND(H496="Yes",N(I496)=0),"NOTICE SENT, NO DATE; ","")&amp;IF(AND(H496="Yes",J496=""),"NO DELIVERY METHOD; ","")&amp;IF(N(M496)=0,"NO FOLLOW-UP DATE; ","")&amp;IF(OR(AND(N(M496)&gt;0,TODAY()&gt;N(M496)),AND(N(M496)=0,H496="Yes",N(I496)&gt;0,TODAY()-N(I496)&gt;N('Settings'!$B$3))),"FOLLOW-UP OVERDUE; ","")&amp;IF(AND(N(A496)&gt;0,TODAY()-N(A496)&gt;N('Settings'!$B$4)),"OPEN TOO LONG; ","")&amp;IF(O496="","NOBODY HANDLING; ","")="","",LEFT(IF(N(A496)=0,"NO DATE OBSERVED; ","")&amp;IF(B496="","NO UNIT; ","")&amp;IF(AND(B496&lt;&gt;"",COUNTIF('Units'!$A$2:$A$300,B496)=0),"UNIT NOT ON LIST; ","")&amp;IF(G496="","NO EVIDENCE LINK; ","")&amp;IF(AND(H496="Yes",K496=""),"NOTICE SENT, NO COPY SAVED; ","")&amp;IF(AND(H496="Yes",N(I496)=0),"NOTICE SENT, NO DATE; ","")&amp;IF(AND(H496="Yes",J496=""),"NO DELIVERY METHOD; ","")&amp;IF(N(M496)=0,"NO FOLLOW-UP DATE; ","")&amp;IF(OR(AND(N(M496)&gt;0,TODAY()&gt;N(M496)),AND(N(M496)=0,H496="Yes",N(I496)&gt;0,TODAY()-N(I496)&gt;N('Settings'!$B$3))),"FOLLOW-UP OVERDUE; ","")&amp;IF(AND(N(A496)&gt;0,TODAY()-N(A496)&gt;N('Settings'!$B$4)),"OPEN TOO LONG; ","")&amp;IF(O496="","NOBODY HANDLING; ",""),LEN(IF(N(A496)=0,"NO DATE OBSERVED; ","")&amp;IF(B496="","NO UNIT; ","")&amp;IF(AND(B496&lt;&gt;"",COUNTIF('Units'!$A$2:$A$300,B496)=0),"UNIT NOT ON LIST; ","")&amp;IF(G496="","NO EVIDENCE LINK; ","")&amp;IF(AND(H496="Yes",K496=""),"NOTICE SENT, NO COPY SAVED; ","")&amp;IF(AND(H496="Yes",N(I496)=0),"NOTICE SENT, NO DATE; ","")&amp;IF(AND(H496="Yes",J496=""),"NO DELIVERY METHOD; ","")&amp;IF(N(M496)=0,"NO FOLLOW-UP DATE; ","")&amp;IF(OR(AND(N(M496)&gt;0,TODAY()&gt;N(M496)),AND(N(M496)=0,H496="Yes",N(I496)&gt;0,TODAY()-N(I496)&gt;N('Settings'!$B$3))),"FOLLOW-UP OVERDUE; ","")&amp;IF(AND(N(A496)&gt;0,TODAY()-N(A496)&gt;N('Settings'!$B$4)),"OPEN TOO LONG; ","")&amp;IF(O496="","NOBODY HANDLING; ",""))-2)))</f>
        <v/>
      </c>
    </row>
    <row r="497">
      <c r="A497" s="6" t="n"/>
      <c r="I497" s="6" t="n"/>
      <c r="M497" s="6" t="n"/>
      <c r="N497" s="6" t="n"/>
      <c r="P497" s="8">
        <f>IF(OR(NOT(OR(A497&lt;&gt;"",B497&lt;&gt;"",C497&lt;&gt;"",F497&lt;&gt;"")),N(A497)=0),"",IF(N(N497)&gt;0,N(N497),TODAY())-N(A497))</f>
        <v/>
      </c>
      <c r="Q497">
        <f>IF(OR(NOT(OR(A497&lt;&gt;"",B497&lt;&gt;"",C497&lt;&gt;"",F497&lt;&gt;"")),N(N497)&gt;0),"",IF(IF(N(A497)=0,"NO DATE OBSERVED; ","")&amp;IF(B497="","NO UNIT; ","")&amp;IF(AND(B497&lt;&gt;"",COUNTIF('Units'!$A$2:$A$300,B497)=0),"UNIT NOT ON LIST; ","")&amp;IF(G497="","NO EVIDENCE LINK; ","")&amp;IF(AND(H497="Yes",K497=""),"NOTICE SENT, NO COPY SAVED; ","")&amp;IF(AND(H497="Yes",N(I497)=0),"NOTICE SENT, NO DATE; ","")&amp;IF(AND(H497="Yes",J497=""),"NO DELIVERY METHOD; ","")&amp;IF(N(M497)=0,"NO FOLLOW-UP DATE; ","")&amp;IF(OR(AND(N(M497)&gt;0,TODAY()&gt;N(M497)),AND(N(M497)=0,H497="Yes",N(I497)&gt;0,TODAY()-N(I497)&gt;N('Settings'!$B$3))),"FOLLOW-UP OVERDUE; ","")&amp;IF(AND(N(A497)&gt;0,TODAY()-N(A497)&gt;N('Settings'!$B$4)),"OPEN TOO LONG; ","")&amp;IF(O497="","NOBODY HANDLING; ","")="","",LEFT(IF(N(A497)=0,"NO DATE OBSERVED; ","")&amp;IF(B497="","NO UNIT; ","")&amp;IF(AND(B497&lt;&gt;"",COUNTIF('Units'!$A$2:$A$300,B497)=0),"UNIT NOT ON LIST; ","")&amp;IF(G497="","NO EVIDENCE LINK; ","")&amp;IF(AND(H497="Yes",K497=""),"NOTICE SENT, NO COPY SAVED; ","")&amp;IF(AND(H497="Yes",N(I497)=0),"NOTICE SENT, NO DATE; ","")&amp;IF(AND(H497="Yes",J497=""),"NO DELIVERY METHOD; ","")&amp;IF(N(M497)=0,"NO FOLLOW-UP DATE; ","")&amp;IF(OR(AND(N(M497)&gt;0,TODAY()&gt;N(M497)),AND(N(M497)=0,H497="Yes",N(I497)&gt;0,TODAY()-N(I497)&gt;N('Settings'!$B$3))),"FOLLOW-UP OVERDUE; ","")&amp;IF(AND(N(A497)&gt;0,TODAY()-N(A497)&gt;N('Settings'!$B$4)),"OPEN TOO LONG; ","")&amp;IF(O497="","NOBODY HANDLING; ",""),LEN(IF(N(A497)=0,"NO DATE OBSERVED; ","")&amp;IF(B497="","NO UNIT; ","")&amp;IF(AND(B497&lt;&gt;"",COUNTIF('Units'!$A$2:$A$300,B497)=0),"UNIT NOT ON LIST; ","")&amp;IF(G497="","NO EVIDENCE LINK; ","")&amp;IF(AND(H497="Yes",K497=""),"NOTICE SENT, NO COPY SAVED; ","")&amp;IF(AND(H497="Yes",N(I497)=0),"NOTICE SENT, NO DATE; ","")&amp;IF(AND(H497="Yes",J497=""),"NO DELIVERY METHOD; ","")&amp;IF(N(M497)=0,"NO FOLLOW-UP DATE; ","")&amp;IF(OR(AND(N(M497)&gt;0,TODAY()&gt;N(M497)),AND(N(M497)=0,H497="Yes",N(I497)&gt;0,TODAY()-N(I497)&gt;N('Settings'!$B$3))),"FOLLOW-UP OVERDUE; ","")&amp;IF(AND(N(A497)&gt;0,TODAY()-N(A497)&gt;N('Settings'!$B$4)),"OPEN TOO LONG; ","")&amp;IF(O497="","NOBODY HANDLING; ",""))-2)))</f>
        <v/>
      </c>
    </row>
    <row r="498">
      <c r="A498" s="6" t="n"/>
      <c r="I498" s="6" t="n"/>
      <c r="M498" s="6" t="n"/>
      <c r="N498" s="6" t="n"/>
      <c r="P498" s="8">
        <f>IF(OR(NOT(OR(A498&lt;&gt;"",B498&lt;&gt;"",C498&lt;&gt;"",F498&lt;&gt;"")),N(A498)=0),"",IF(N(N498)&gt;0,N(N498),TODAY())-N(A498))</f>
        <v/>
      </c>
      <c r="Q498">
        <f>IF(OR(NOT(OR(A498&lt;&gt;"",B498&lt;&gt;"",C498&lt;&gt;"",F498&lt;&gt;"")),N(N498)&gt;0),"",IF(IF(N(A498)=0,"NO DATE OBSERVED; ","")&amp;IF(B498="","NO UNIT; ","")&amp;IF(AND(B498&lt;&gt;"",COUNTIF('Units'!$A$2:$A$300,B498)=0),"UNIT NOT ON LIST; ","")&amp;IF(G498="","NO EVIDENCE LINK; ","")&amp;IF(AND(H498="Yes",K498=""),"NOTICE SENT, NO COPY SAVED; ","")&amp;IF(AND(H498="Yes",N(I498)=0),"NOTICE SENT, NO DATE; ","")&amp;IF(AND(H498="Yes",J498=""),"NO DELIVERY METHOD; ","")&amp;IF(N(M498)=0,"NO FOLLOW-UP DATE; ","")&amp;IF(OR(AND(N(M498)&gt;0,TODAY()&gt;N(M498)),AND(N(M498)=0,H498="Yes",N(I498)&gt;0,TODAY()-N(I498)&gt;N('Settings'!$B$3))),"FOLLOW-UP OVERDUE; ","")&amp;IF(AND(N(A498)&gt;0,TODAY()-N(A498)&gt;N('Settings'!$B$4)),"OPEN TOO LONG; ","")&amp;IF(O498="","NOBODY HANDLING; ","")="","",LEFT(IF(N(A498)=0,"NO DATE OBSERVED; ","")&amp;IF(B498="","NO UNIT; ","")&amp;IF(AND(B498&lt;&gt;"",COUNTIF('Units'!$A$2:$A$300,B498)=0),"UNIT NOT ON LIST; ","")&amp;IF(G498="","NO EVIDENCE LINK; ","")&amp;IF(AND(H498="Yes",K498=""),"NOTICE SENT, NO COPY SAVED; ","")&amp;IF(AND(H498="Yes",N(I498)=0),"NOTICE SENT, NO DATE; ","")&amp;IF(AND(H498="Yes",J498=""),"NO DELIVERY METHOD; ","")&amp;IF(N(M498)=0,"NO FOLLOW-UP DATE; ","")&amp;IF(OR(AND(N(M498)&gt;0,TODAY()&gt;N(M498)),AND(N(M498)=0,H498="Yes",N(I498)&gt;0,TODAY()-N(I498)&gt;N('Settings'!$B$3))),"FOLLOW-UP OVERDUE; ","")&amp;IF(AND(N(A498)&gt;0,TODAY()-N(A498)&gt;N('Settings'!$B$4)),"OPEN TOO LONG; ","")&amp;IF(O498="","NOBODY HANDLING; ",""),LEN(IF(N(A498)=0,"NO DATE OBSERVED; ","")&amp;IF(B498="","NO UNIT; ","")&amp;IF(AND(B498&lt;&gt;"",COUNTIF('Units'!$A$2:$A$300,B498)=0),"UNIT NOT ON LIST; ","")&amp;IF(G498="","NO EVIDENCE LINK; ","")&amp;IF(AND(H498="Yes",K498=""),"NOTICE SENT, NO COPY SAVED; ","")&amp;IF(AND(H498="Yes",N(I498)=0),"NOTICE SENT, NO DATE; ","")&amp;IF(AND(H498="Yes",J498=""),"NO DELIVERY METHOD; ","")&amp;IF(N(M498)=0,"NO FOLLOW-UP DATE; ","")&amp;IF(OR(AND(N(M498)&gt;0,TODAY()&gt;N(M498)),AND(N(M498)=0,H498="Yes",N(I498)&gt;0,TODAY()-N(I498)&gt;N('Settings'!$B$3))),"FOLLOW-UP OVERDUE; ","")&amp;IF(AND(N(A498)&gt;0,TODAY()-N(A498)&gt;N('Settings'!$B$4)),"OPEN TOO LONG; ","")&amp;IF(O498="","NOBODY HANDLING; ",""))-2)))</f>
        <v/>
      </c>
    </row>
    <row r="499">
      <c r="A499" s="6" t="n"/>
      <c r="I499" s="6" t="n"/>
      <c r="M499" s="6" t="n"/>
      <c r="N499" s="6" t="n"/>
      <c r="P499" s="8">
        <f>IF(OR(NOT(OR(A499&lt;&gt;"",B499&lt;&gt;"",C499&lt;&gt;"",F499&lt;&gt;"")),N(A499)=0),"",IF(N(N499)&gt;0,N(N499),TODAY())-N(A499))</f>
        <v/>
      </c>
      <c r="Q499">
        <f>IF(OR(NOT(OR(A499&lt;&gt;"",B499&lt;&gt;"",C499&lt;&gt;"",F499&lt;&gt;"")),N(N499)&gt;0),"",IF(IF(N(A499)=0,"NO DATE OBSERVED; ","")&amp;IF(B499="","NO UNIT; ","")&amp;IF(AND(B499&lt;&gt;"",COUNTIF('Units'!$A$2:$A$300,B499)=0),"UNIT NOT ON LIST; ","")&amp;IF(G499="","NO EVIDENCE LINK; ","")&amp;IF(AND(H499="Yes",K499=""),"NOTICE SENT, NO COPY SAVED; ","")&amp;IF(AND(H499="Yes",N(I499)=0),"NOTICE SENT, NO DATE; ","")&amp;IF(AND(H499="Yes",J499=""),"NO DELIVERY METHOD; ","")&amp;IF(N(M499)=0,"NO FOLLOW-UP DATE; ","")&amp;IF(OR(AND(N(M499)&gt;0,TODAY()&gt;N(M499)),AND(N(M499)=0,H499="Yes",N(I499)&gt;0,TODAY()-N(I499)&gt;N('Settings'!$B$3))),"FOLLOW-UP OVERDUE; ","")&amp;IF(AND(N(A499)&gt;0,TODAY()-N(A499)&gt;N('Settings'!$B$4)),"OPEN TOO LONG; ","")&amp;IF(O499="","NOBODY HANDLING; ","")="","",LEFT(IF(N(A499)=0,"NO DATE OBSERVED; ","")&amp;IF(B499="","NO UNIT; ","")&amp;IF(AND(B499&lt;&gt;"",COUNTIF('Units'!$A$2:$A$300,B499)=0),"UNIT NOT ON LIST; ","")&amp;IF(G499="","NO EVIDENCE LINK; ","")&amp;IF(AND(H499="Yes",K499=""),"NOTICE SENT, NO COPY SAVED; ","")&amp;IF(AND(H499="Yes",N(I499)=0),"NOTICE SENT, NO DATE; ","")&amp;IF(AND(H499="Yes",J499=""),"NO DELIVERY METHOD; ","")&amp;IF(N(M499)=0,"NO FOLLOW-UP DATE; ","")&amp;IF(OR(AND(N(M499)&gt;0,TODAY()&gt;N(M499)),AND(N(M499)=0,H499="Yes",N(I499)&gt;0,TODAY()-N(I499)&gt;N('Settings'!$B$3))),"FOLLOW-UP OVERDUE; ","")&amp;IF(AND(N(A499)&gt;0,TODAY()-N(A499)&gt;N('Settings'!$B$4)),"OPEN TOO LONG; ","")&amp;IF(O499="","NOBODY HANDLING; ",""),LEN(IF(N(A499)=0,"NO DATE OBSERVED; ","")&amp;IF(B499="","NO UNIT; ","")&amp;IF(AND(B499&lt;&gt;"",COUNTIF('Units'!$A$2:$A$300,B499)=0),"UNIT NOT ON LIST; ","")&amp;IF(G499="","NO EVIDENCE LINK; ","")&amp;IF(AND(H499="Yes",K499=""),"NOTICE SENT, NO COPY SAVED; ","")&amp;IF(AND(H499="Yes",N(I499)=0),"NOTICE SENT, NO DATE; ","")&amp;IF(AND(H499="Yes",J499=""),"NO DELIVERY METHOD; ","")&amp;IF(N(M499)=0,"NO FOLLOW-UP DATE; ","")&amp;IF(OR(AND(N(M499)&gt;0,TODAY()&gt;N(M499)),AND(N(M499)=0,H499="Yes",N(I499)&gt;0,TODAY()-N(I499)&gt;N('Settings'!$B$3))),"FOLLOW-UP OVERDUE; ","")&amp;IF(AND(N(A499)&gt;0,TODAY()-N(A499)&gt;N('Settings'!$B$4)),"OPEN TOO LONG; ","")&amp;IF(O499="","NOBODY HANDLING; ",""))-2)))</f>
        <v/>
      </c>
    </row>
    <row r="500">
      <c r="A500" s="6" t="n"/>
      <c r="I500" s="6" t="n"/>
      <c r="M500" s="6" t="n"/>
      <c r="N500" s="6" t="n"/>
      <c r="P500" s="8">
        <f>IF(OR(NOT(OR(A500&lt;&gt;"",B500&lt;&gt;"",C500&lt;&gt;"",F500&lt;&gt;"")),N(A500)=0),"",IF(N(N500)&gt;0,N(N500),TODAY())-N(A500))</f>
        <v/>
      </c>
      <c r="Q500">
        <f>IF(OR(NOT(OR(A500&lt;&gt;"",B500&lt;&gt;"",C500&lt;&gt;"",F500&lt;&gt;"")),N(N500)&gt;0),"",IF(IF(N(A500)=0,"NO DATE OBSERVED; ","")&amp;IF(B500="","NO UNIT; ","")&amp;IF(AND(B500&lt;&gt;"",COUNTIF('Units'!$A$2:$A$300,B500)=0),"UNIT NOT ON LIST; ","")&amp;IF(G500="","NO EVIDENCE LINK; ","")&amp;IF(AND(H500="Yes",K500=""),"NOTICE SENT, NO COPY SAVED; ","")&amp;IF(AND(H500="Yes",N(I500)=0),"NOTICE SENT, NO DATE; ","")&amp;IF(AND(H500="Yes",J500=""),"NO DELIVERY METHOD; ","")&amp;IF(N(M500)=0,"NO FOLLOW-UP DATE; ","")&amp;IF(OR(AND(N(M500)&gt;0,TODAY()&gt;N(M500)),AND(N(M500)=0,H500="Yes",N(I500)&gt;0,TODAY()-N(I500)&gt;N('Settings'!$B$3))),"FOLLOW-UP OVERDUE; ","")&amp;IF(AND(N(A500)&gt;0,TODAY()-N(A500)&gt;N('Settings'!$B$4)),"OPEN TOO LONG; ","")&amp;IF(O500="","NOBODY HANDLING; ","")="","",LEFT(IF(N(A500)=0,"NO DATE OBSERVED; ","")&amp;IF(B500="","NO UNIT; ","")&amp;IF(AND(B500&lt;&gt;"",COUNTIF('Units'!$A$2:$A$300,B500)=0),"UNIT NOT ON LIST; ","")&amp;IF(G500="","NO EVIDENCE LINK; ","")&amp;IF(AND(H500="Yes",K500=""),"NOTICE SENT, NO COPY SAVED; ","")&amp;IF(AND(H500="Yes",N(I500)=0),"NOTICE SENT, NO DATE; ","")&amp;IF(AND(H500="Yes",J500=""),"NO DELIVERY METHOD; ","")&amp;IF(N(M500)=0,"NO FOLLOW-UP DATE; ","")&amp;IF(OR(AND(N(M500)&gt;0,TODAY()&gt;N(M500)),AND(N(M500)=0,H500="Yes",N(I500)&gt;0,TODAY()-N(I500)&gt;N('Settings'!$B$3))),"FOLLOW-UP OVERDUE; ","")&amp;IF(AND(N(A500)&gt;0,TODAY()-N(A500)&gt;N('Settings'!$B$4)),"OPEN TOO LONG; ","")&amp;IF(O500="","NOBODY HANDLING; ",""),LEN(IF(N(A500)=0,"NO DATE OBSERVED; ","")&amp;IF(B500="","NO UNIT; ","")&amp;IF(AND(B500&lt;&gt;"",COUNTIF('Units'!$A$2:$A$300,B500)=0),"UNIT NOT ON LIST; ","")&amp;IF(G500="","NO EVIDENCE LINK; ","")&amp;IF(AND(H500="Yes",K500=""),"NOTICE SENT, NO COPY SAVED; ","")&amp;IF(AND(H500="Yes",N(I500)=0),"NOTICE SENT, NO DATE; ","")&amp;IF(AND(H500="Yes",J500=""),"NO DELIVERY METHOD; ","")&amp;IF(N(M500)=0,"NO FOLLOW-UP DATE; ","")&amp;IF(OR(AND(N(M500)&gt;0,TODAY()&gt;N(M500)),AND(N(M500)=0,H500="Yes",N(I500)&gt;0,TODAY()-N(I500)&gt;N('Settings'!$B$3))),"FOLLOW-UP OVERDUE; ","")&amp;IF(AND(N(A500)&gt;0,TODAY()-N(A500)&gt;N('Settings'!$B$4)),"OPEN TOO LONG; ","")&amp;IF(O500="","NOBODY HANDLING; ",""))-2)))</f>
        <v/>
      </c>
    </row>
  </sheetData>
  <autoFilter ref="A1:R500"/>
  <conditionalFormatting sqref="A2:R500">
    <cfRule type="expression" priority="1" dxfId="0" stopIfTrue="1">
      <formula>AND($B2&lt;&gt;"",N($N2)&gt;0)</formula>
    </cfRule>
    <cfRule type="expression" priority="2" dxfId="1" stopIfTrue="1">
      <formula>OR(ISNUMBER(SEARCH("NOTICE SENT, NO COPY SAVED",$Q2)),ISNUMBER(SEARCH("FOLLOW-UP OVERDUE",$Q2)))</formula>
    </cfRule>
    <cfRule type="expression" priority="3" dxfId="2" stopIfTrue="1">
      <formula>$Q2&lt;&gt;""</formula>
    </cfRule>
    <cfRule type="expression" priority="4" dxfId="3">
      <formula>AND($B2&lt;&gt;"",$Q2="")</formula>
    </cfRule>
  </conditionalFormatting>
  <dataValidations count="4">
    <dataValidation sqref="D2:D500" showDropDown="0" showInputMessage="0" showErrorMessage="0" allowBlank="1" type="list">
      <formula1>='Settings'!$A$9:$A$28</formula1>
    </dataValidation>
    <dataValidation sqref="J2:J500" showDropDown="0" showInputMessage="0" showErrorMessage="0" allowBlank="1" type="list">
      <formula1>='Settings'!$A$31:$A$45</formula1>
    </dataValidation>
    <dataValidation sqref="H2:H500" showDropDown="0" showInputMessage="0" showErrorMessage="0" allowBlank="1" type="list">
      <formula1>"Yes,No"</formula1>
    </dataValidation>
    <dataValidation sqref="A2:A500 I2:I500 M2:M500 N2:N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22" customWidth="1" min="4" max="4"/>
    <col width="26" customWidth="1" min="5" max="5"/>
    <col width="30" customWidth="1" min="6" max="6"/>
    <col width="11" customWidth="1" min="7" max="7"/>
    <col width="11" customWidth="1" min="8" max="8"/>
  </cols>
  <sheetData>
    <row r="1" ht="45" customHeight="1">
      <c r="A1" s="5" t="inlineStr">
        <is>
          <t>Property / unit</t>
        </is>
      </c>
      <c r="B1" s="5" t="inlineStr">
        <is>
          <t>Address</t>
        </is>
      </c>
      <c r="C1" s="5" t="inlineStr">
        <is>
          <t>Owner</t>
        </is>
      </c>
      <c r="D1" s="5" t="inlineStr">
        <is>
          <t>Current tenant</t>
        </is>
      </c>
      <c r="E1" s="5" t="inlineStr">
        <is>
          <t>Signed lease link</t>
        </is>
      </c>
      <c r="F1" s="5" t="inlineStr">
        <is>
          <t>Notes</t>
        </is>
      </c>
      <c r="G1" s="5" t="inlineStr">
        <is>
          <t>Rows logged</t>
        </is>
      </c>
      <c r="H1" s="5" t="inlineStr">
        <is>
          <t>Open rows</t>
        </is>
      </c>
    </row>
    <row r="2">
      <c r="A2" t="inlineStr">
        <is>
          <t>EXAMPLE 12 Oak St</t>
        </is>
      </c>
      <c r="B2" t="inlineStr">
        <is>
          <t>12 Oak St</t>
        </is>
      </c>
      <c r="C2" t="inlineStr">
        <is>
          <t>Owner A (example)</t>
        </is>
      </c>
      <c r="D2" t="inlineStr">
        <is>
          <t>Tenant A (example)</t>
        </is>
      </c>
      <c r="E2" t="inlineStr">
        <is>
          <t>leases/oak12-2026</t>
        </is>
      </c>
      <c r="G2">
        <f>IF(A2="","",COUNTIF('Log'!$B$2:$B$500,A2))</f>
        <v/>
      </c>
      <c r="H2">
        <f>IF(A2="","",COUNTIFS('Log'!$B$2:$B$500,A2,'Log'!$N$2:$N$500,""))</f>
        <v/>
      </c>
    </row>
    <row r="3">
      <c r="A3" t="inlineStr">
        <is>
          <t>EXAMPLE 40 Elm Ave #2</t>
        </is>
      </c>
      <c r="B3" t="inlineStr">
        <is>
          <t>40 Elm Ave #2</t>
        </is>
      </c>
      <c r="C3" t="inlineStr">
        <is>
          <t>Owner B (example)</t>
        </is>
      </c>
      <c r="D3" t="inlineStr">
        <is>
          <t>Tenant B (example)</t>
        </is>
      </c>
      <c r="E3" t="inlineStr">
        <is>
          <t>leases/elm40-2-2026</t>
        </is>
      </c>
      <c r="G3">
        <f>IF(A3="","",COUNTIF('Log'!$B$2:$B$500,A3))</f>
        <v/>
      </c>
      <c r="H3">
        <f>IF(A3="","",COUNTIFS('Log'!$B$2:$B$500,A3,'Log'!$N$2:$N$500,""))</f>
        <v/>
      </c>
    </row>
    <row r="4">
      <c r="A4" t="inlineStr">
        <is>
          <t>EXAMPLE 7 Pine Rd</t>
        </is>
      </c>
      <c r="B4" t="inlineStr">
        <is>
          <t>7 Pine Rd</t>
        </is>
      </c>
      <c r="C4" t="inlineStr">
        <is>
          <t>Owner A (example)</t>
        </is>
      </c>
      <c r="D4" t="inlineStr">
        <is>
          <t>Tenant C (example)</t>
        </is>
      </c>
      <c r="G4">
        <f>IF(A4="","",COUNTIF('Log'!$B$2:$B$500,A4))</f>
        <v/>
      </c>
      <c r="H4">
        <f>IF(A4="","",COUNTIFS('Log'!$B$2:$B$500,A4,'Log'!$N$2:$N$500,""))</f>
        <v/>
      </c>
    </row>
    <row r="5">
      <c r="G5">
        <f>IF(A5="","",COUNTIF('Log'!$B$2:$B$500,A5))</f>
        <v/>
      </c>
      <c r="H5">
        <f>IF(A5="","",COUNTIFS('Log'!$B$2:$B$500,A5,'Log'!$N$2:$N$500,""))</f>
        <v/>
      </c>
    </row>
    <row r="6">
      <c r="G6">
        <f>IF(A6="","",COUNTIF('Log'!$B$2:$B$500,A6))</f>
        <v/>
      </c>
      <c r="H6">
        <f>IF(A6="","",COUNTIFS('Log'!$B$2:$B$500,A6,'Log'!$N$2:$N$500,""))</f>
        <v/>
      </c>
    </row>
    <row r="7">
      <c r="G7">
        <f>IF(A7="","",COUNTIF('Log'!$B$2:$B$500,A7))</f>
        <v/>
      </c>
      <c r="H7">
        <f>IF(A7="","",COUNTIFS('Log'!$B$2:$B$500,A7,'Log'!$N$2:$N$500,""))</f>
        <v/>
      </c>
    </row>
    <row r="8">
      <c r="G8">
        <f>IF(A8="","",COUNTIF('Log'!$B$2:$B$500,A8))</f>
        <v/>
      </c>
      <c r="H8">
        <f>IF(A8="","",COUNTIFS('Log'!$B$2:$B$500,A8,'Log'!$N$2:$N$500,""))</f>
        <v/>
      </c>
    </row>
    <row r="9">
      <c r="G9">
        <f>IF(A9="","",COUNTIF('Log'!$B$2:$B$500,A9))</f>
        <v/>
      </c>
      <c r="H9">
        <f>IF(A9="","",COUNTIFS('Log'!$B$2:$B$500,A9,'Log'!$N$2:$N$500,""))</f>
        <v/>
      </c>
    </row>
    <row r="10">
      <c r="G10">
        <f>IF(A10="","",COUNTIF('Log'!$B$2:$B$500,A10))</f>
        <v/>
      </c>
      <c r="H10">
        <f>IF(A10="","",COUNTIFS('Log'!$B$2:$B$500,A10,'Log'!$N$2:$N$500,""))</f>
        <v/>
      </c>
    </row>
    <row r="11">
      <c r="G11">
        <f>IF(A11="","",COUNTIF('Log'!$B$2:$B$500,A11))</f>
        <v/>
      </c>
      <c r="H11">
        <f>IF(A11="","",COUNTIFS('Log'!$B$2:$B$500,A11,'Log'!$N$2:$N$500,""))</f>
        <v/>
      </c>
    </row>
    <row r="12">
      <c r="G12">
        <f>IF(A12="","",COUNTIF('Log'!$B$2:$B$500,A12))</f>
        <v/>
      </c>
      <c r="H12">
        <f>IF(A12="","",COUNTIFS('Log'!$B$2:$B$500,A12,'Log'!$N$2:$N$500,""))</f>
        <v/>
      </c>
    </row>
    <row r="13">
      <c r="G13">
        <f>IF(A13="","",COUNTIF('Log'!$B$2:$B$500,A13))</f>
        <v/>
      </c>
      <c r="H13">
        <f>IF(A13="","",COUNTIFS('Log'!$B$2:$B$500,A13,'Log'!$N$2:$N$500,""))</f>
        <v/>
      </c>
    </row>
    <row r="14">
      <c r="G14">
        <f>IF(A14="","",COUNTIF('Log'!$B$2:$B$500,A14))</f>
        <v/>
      </c>
      <c r="H14">
        <f>IF(A14="","",COUNTIFS('Log'!$B$2:$B$500,A14,'Log'!$N$2:$N$500,""))</f>
        <v/>
      </c>
    </row>
    <row r="15">
      <c r="G15">
        <f>IF(A15="","",COUNTIF('Log'!$B$2:$B$500,A15))</f>
        <v/>
      </c>
      <c r="H15">
        <f>IF(A15="","",COUNTIFS('Log'!$B$2:$B$500,A15,'Log'!$N$2:$N$500,""))</f>
        <v/>
      </c>
    </row>
    <row r="16">
      <c r="G16">
        <f>IF(A16="","",COUNTIF('Log'!$B$2:$B$500,A16))</f>
        <v/>
      </c>
      <c r="H16">
        <f>IF(A16="","",COUNTIFS('Log'!$B$2:$B$500,A16,'Log'!$N$2:$N$500,""))</f>
        <v/>
      </c>
    </row>
    <row r="17">
      <c r="G17">
        <f>IF(A17="","",COUNTIF('Log'!$B$2:$B$500,A17))</f>
        <v/>
      </c>
      <c r="H17">
        <f>IF(A17="","",COUNTIFS('Log'!$B$2:$B$500,A17,'Log'!$N$2:$N$500,""))</f>
        <v/>
      </c>
    </row>
    <row r="18">
      <c r="G18">
        <f>IF(A18="","",COUNTIF('Log'!$B$2:$B$500,A18))</f>
        <v/>
      </c>
      <c r="H18">
        <f>IF(A18="","",COUNTIFS('Log'!$B$2:$B$500,A18,'Log'!$N$2:$N$500,""))</f>
        <v/>
      </c>
    </row>
    <row r="19">
      <c r="G19">
        <f>IF(A19="","",COUNTIF('Log'!$B$2:$B$500,A19))</f>
        <v/>
      </c>
      <c r="H19">
        <f>IF(A19="","",COUNTIFS('Log'!$B$2:$B$500,A19,'Log'!$N$2:$N$500,""))</f>
        <v/>
      </c>
    </row>
    <row r="20">
      <c r="G20">
        <f>IF(A20="","",COUNTIF('Log'!$B$2:$B$500,A20))</f>
        <v/>
      </c>
      <c r="H20">
        <f>IF(A20="","",COUNTIFS('Log'!$B$2:$B$500,A20,'Log'!$N$2:$N$500,""))</f>
        <v/>
      </c>
    </row>
    <row r="21">
      <c r="G21">
        <f>IF(A21="","",COUNTIF('Log'!$B$2:$B$500,A21))</f>
        <v/>
      </c>
      <c r="H21">
        <f>IF(A21="","",COUNTIFS('Log'!$B$2:$B$500,A21,'Log'!$N$2:$N$500,""))</f>
        <v/>
      </c>
    </row>
    <row r="22">
      <c r="G22">
        <f>IF(A22="","",COUNTIF('Log'!$B$2:$B$500,A22))</f>
        <v/>
      </c>
      <c r="H22">
        <f>IF(A22="","",COUNTIFS('Log'!$B$2:$B$500,A22,'Log'!$N$2:$N$500,""))</f>
        <v/>
      </c>
    </row>
    <row r="23">
      <c r="G23">
        <f>IF(A23="","",COUNTIF('Log'!$B$2:$B$500,A23))</f>
        <v/>
      </c>
      <c r="H23">
        <f>IF(A23="","",COUNTIFS('Log'!$B$2:$B$500,A23,'Log'!$N$2:$N$500,""))</f>
        <v/>
      </c>
    </row>
    <row r="24">
      <c r="G24">
        <f>IF(A24="","",COUNTIF('Log'!$B$2:$B$500,A24))</f>
        <v/>
      </c>
      <c r="H24">
        <f>IF(A24="","",COUNTIFS('Log'!$B$2:$B$500,A24,'Log'!$N$2:$N$500,""))</f>
        <v/>
      </c>
    </row>
    <row r="25">
      <c r="G25">
        <f>IF(A25="","",COUNTIF('Log'!$B$2:$B$500,A25))</f>
        <v/>
      </c>
      <c r="H25">
        <f>IF(A25="","",COUNTIFS('Log'!$B$2:$B$500,A25,'Log'!$N$2:$N$500,""))</f>
        <v/>
      </c>
    </row>
    <row r="26">
      <c r="G26">
        <f>IF(A26="","",COUNTIF('Log'!$B$2:$B$500,A26))</f>
        <v/>
      </c>
      <c r="H26">
        <f>IF(A26="","",COUNTIFS('Log'!$B$2:$B$500,A26,'Log'!$N$2:$N$500,""))</f>
        <v/>
      </c>
    </row>
    <row r="27">
      <c r="G27">
        <f>IF(A27="","",COUNTIF('Log'!$B$2:$B$500,A27))</f>
        <v/>
      </c>
      <c r="H27">
        <f>IF(A27="","",COUNTIFS('Log'!$B$2:$B$500,A27,'Log'!$N$2:$N$500,""))</f>
        <v/>
      </c>
    </row>
    <row r="28">
      <c r="G28">
        <f>IF(A28="","",COUNTIF('Log'!$B$2:$B$500,A28))</f>
        <v/>
      </c>
      <c r="H28">
        <f>IF(A28="","",COUNTIFS('Log'!$B$2:$B$500,A28,'Log'!$N$2:$N$500,""))</f>
        <v/>
      </c>
    </row>
    <row r="29">
      <c r="G29">
        <f>IF(A29="","",COUNTIF('Log'!$B$2:$B$500,A29))</f>
        <v/>
      </c>
      <c r="H29">
        <f>IF(A29="","",COUNTIFS('Log'!$B$2:$B$500,A29,'Log'!$N$2:$N$500,""))</f>
        <v/>
      </c>
    </row>
    <row r="30">
      <c r="G30">
        <f>IF(A30="","",COUNTIF('Log'!$B$2:$B$500,A30))</f>
        <v/>
      </c>
      <c r="H30">
        <f>IF(A30="","",COUNTIFS('Log'!$B$2:$B$500,A30,'Log'!$N$2:$N$500,""))</f>
        <v/>
      </c>
    </row>
    <row r="31">
      <c r="G31">
        <f>IF(A31="","",COUNTIF('Log'!$B$2:$B$500,A31))</f>
        <v/>
      </c>
      <c r="H31">
        <f>IF(A31="","",COUNTIFS('Log'!$B$2:$B$500,A31,'Log'!$N$2:$N$500,""))</f>
        <v/>
      </c>
    </row>
    <row r="32">
      <c r="G32">
        <f>IF(A32="","",COUNTIF('Log'!$B$2:$B$500,A32))</f>
        <v/>
      </c>
      <c r="H32">
        <f>IF(A32="","",COUNTIFS('Log'!$B$2:$B$500,A32,'Log'!$N$2:$N$500,""))</f>
        <v/>
      </c>
    </row>
    <row r="33">
      <c r="G33">
        <f>IF(A33="","",COUNTIF('Log'!$B$2:$B$500,A33))</f>
        <v/>
      </c>
      <c r="H33">
        <f>IF(A33="","",COUNTIFS('Log'!$B$2:$B$500,A33,'Log'!$N$2:$N$500,""))</f>
        <v/>
      </c>
    </row>
    <row r="34">
      <c r="G34">
        <f>IF(A34="","",COUNTIF('Log'!$B$2:$B$500,A34))</f>
        <v/>
      </c>
      <c r="H34">
        <f>IF(A34="","",COUNTIFS('Log'!$B$2:$B$500,A34,'Log'!$N$2:$N$500,""))</f>
        <v/>
      </c>
    </row>
    <row r="35">
      <c r="G35">
        <f>IF(A35="","",COUNTIF('Log'!$B$2:$B$500,A35))</f>
        <v/>
      </c>
      <c r="H35">
        <f>IF(A35="","",COUNTIFS('Log'!$B$2:$B$500,A35,'Log'!$N$2:$N$500,""))</f>
        <v/>
      </c>
    </row>
    <row r="36">
      <c r="G36">
        <f>IF(A36="","",COUNTIF('Log'!$B$2:$B$500,A36))</f>
        <v/>
      </c>
      <c r="H36">
        <f>IF(A36="","",COUNTIFS('Log'!$B$2:$B$500,A36,'Log'!$N$2:$N$500,""))</f>
        <v/>
      </c>
    </row>
    <row r="37">
      <c r="G37">
        <f>IF(A37="","",COUNTIF('Log'!$B$2:$B$500,A37))</f>
        <v/>
      </c>
      <c r="H37">
        <f>IF(A37="","",COUNTIFS('Log'!$B$2:$B$500,A37,'Log'!$N$2:$N$500,""))</f>
        <v/>
      </c>
    </row>
    <row r="38">
      <c r="G38">
        <f>IF(A38="","",COUNTIF('Log'!$B$2:$B$500,A38))</f>
        <v/>
      </c>
      <c r="H38">
        <f>IF(A38="","",COUNTIFS('Log'!$B$2:$B$500,A38,'Log'!$N$2:$N$500,""))</f>
        <v/>
      </c>
    </row>
    <row r="39">
      <c r="G39">
        <f>IF(A39="","",COUNTIF('Log'!$B$2:$B$500,A39))</f>
        <v/>
      </c>
      <c r="H39">
        <f>IF(A39="","",COUNTIFS('Log'!$B$2:$B$500,A39,'Log'!$N$2:$N$500,""))</f>
        <v/>
      </c>
    </row>
    <row r="40">
      <c r="G40">
        <f>IF(A40="","",COUNTIF('Log'!$B$2:$B$500,A40))</f>
        <v/>
      </c>
      <c r="H40">
        <f>IF(A40="","",COUNTIFS('Log'!$B$2:$B$500,A40,'Log'!$N$2:$N$500,""))</f>
        <v/>
      </c>
    </row>
    <row r="41">
      <c r="G41">
        <f>IF(A41="","",COUNTIF('Log'!$B$2:$B$500,A41))</f>
        <v/>
      </c>
      <c r="H41">
        <f>IF(A41="","",COUNTIFS('Log'!$B$2:$B$500,A41,'Log'!$N$2:$N$500,""))</f>
        <v/>
      </c>
    </row>
    <row r="42">
      <c r="G42">
        <f>IF(A42="","",COUNTIF('Log'!$B$2:$B$500,A42))</f>
        <v/>
      </c>
      <c r="H42">
        <f>IF(A42="","",COUNTIFS('Log'!$B$2:$B$500,A42,'Log'!$N$2:$N$500,""))</f>
        <v/>
      </c>
    </row>
    <row r="43">
      <c r="G43">
        <f>IF(A43="","",COUNTIF('Log'!$B$2:$B$500,A43))</f>
        <v/>
      </c>
      <c r="H43">
        <f>IF(A43="","",COUNTIFS('Log'!$B$2:$B$500,A43,'Log'!$N$2:$N$500,""))</f>
        <v/>
      </c>
    </row>
    <row r="44">
      <c r="G44">
        <f>IF(A44="","",COUNTIF('Log'!$B$2:$B$500,A44))</f>
        <v/>
      </c>
      <c r="H44">
        <f>IF(A44="","",COUNTIFS('Log'!$B$2:$B$500,A44,'Log'!$N$2:$N$500,""))</f>
        <v/>
      </c>
    </row>
    <row r="45">
      <c r="G45">
        <f>IF(A45="","",COUNTIF('Log'!$B$2:$B$500,A45))</f>
        <v/>
      </c>
      <c r="H45">
        <f>IF(A45="","",COUNTIFS('Log'!$B$2:$B$500,A45,'Log'!$N$2:$N$500,""))</f>
        <v/>
      </c>
    </row>
    <row r="46">
      <c r="G46">
        <f>IF(A46="","",COUNTIF('Log'!$B$2:$B$500,A46))</f>
        <v/>
      </c>
      <c r="H46">
        <f>IF(A46="","",COUNTIFS('Log'!$B$2:$B$500,A46,'Log'!$N$2:$N$500,""))</f>
        <v/>
      </c>
    </row>
    <row r="47">
      <c r="G47">
        <f>IF(A47="","",COUNTIF('Log'!$B$2:$B$500,A47))</f>
        <v/>
      </c>
      <c r="H47">
        <f>IF(A47="","",COUNTIFS('Log'!$B$2:$B$500,A47,'Log'!$N$2:$N$500,""))</f>
        <v/>
      </c>
    </row>
    <row r="48">
      <c r="G48">
        <f>IF(A48="","",COUNTIF('Log'!$B$2:$B$500,A48))</f>
        <v/>
      </c>
      <c r="H48">
        <f>IF(A48="","",COUNTIFS('Log'!$B$2:$B$500,A48,'Log'!$N$2:$N$500,""))</f>
        <v/>
      </c>
    </row>
    <row r="49">
      <c r="G49">
        <f>IF(A49="","",COUNTIF('Log'!$B$2:$B$500,A49))</f>
        <v/>
      </c>
      <c r="H49">
        <f>IF(A49="","",COUNTIFS('Log'!$B$2:$B$500,A49,'Log'!$N$2:$N$500,""))</f>
        <v/>
      </c>
    </row>
    <row r="50">
      <c r="G50">
        <f>IF(A50="","",COUNTIF('Log'!$B$2:$B$500,A50))</f>
        <v/>
      </c>
      <c r="H50">
        <f>IF(A50="","",COUNTIFS('Log'!$B$2:$B$500,A50,'Log'!$N$2:$N$500,""))</f>
        <v/>
      </c>
    </row>
    <row r="51">
      <c r="G51">
        <f>IF(A51="","",COUNTIF('Log'!$B$2:$B$500,A51))</f>
        <v/>
      </c>
      <c r="H51">
        <f>IF(A51="","",COUNTIFS('Log'!$B$2:$B$500,A51,'Log'!$N$2:$N$500,""))</f>
        <v/>
      </c>
    </row>
    <row r="52">
      <c r="G52">
        <f>IF(A52="","",COUNTIF('Log'!$B$2:$B$500,A52))</f>
        <v/>
      </c>
      <c r="H52">
        <f>IF(A52="","",COUNTIFS('Log'!$B$2:$B$500,A52,'Log'!$N$2:$N$500,""))</f>
        <v/>
      </c>
    </row>
    <row r="53">
      <c r="G53">
        <f>IF(A53="","",COUNTIF('Log'!$B$2:$B$500,A53))</f>
        <v/>
      </c>
      <c r="H53">
        <f>IF(A53="","",COUNTIFS('Log'!$B$2:$B$500,A53,'Log'!$N$2:$N$500,""))</f>
        <v/>
      </c>
    </row>
    <row r="54">
      <c r="G54">
        <f>IF(A54="","",COUNTIF('Log'!$B$2:$B$500,A54))</f>
        <v/>
      </c>
      <c r="H54">
        <f>IF(A54="","",COUNTIFS('Log'!$B$2:$B$500,A54,'Log'!$N$2:$N$500,""))</f>
        <v/>
      </c>
    </row>
    <row r="55">
      <c r="G55">
        <f>IF(A55="","",COUNTIF('Log'!$B$2:$B$500,A55))</f>
        <v/>
      </c>
      <c r="H55">
        <f>IF(A55="","",COUNTIFS('Log'!$B$2:$B$500,A55,'Log'!$N$2:$N$500,""))</f>
        <v/>
      </c>
    </row>
    <row r="56">
      <c r="G56">
        <f>IF(A56="","",COUNTIF('Log'!$B$2:$B$500,A56))</f>
        <v/>
      </c>
      <c r="H56">
        <f>IF(A56="","",COUNTIFS('Log'!$B$2:$B$500,A56,'Log'!$N$2:$N$500,""))</f>
        <v/>
      </c>
    </row>
    <row r="57">
      <c r="G57">
        <f>IF(A57="","",COUNTIF('Log'!$B$2:$B$500,A57))</f>
        <v/>
      </c>
      <c r="H57">
        <f>IF(A57="","",COUNTIFS('Log'!$B$2:$B$500,A57,'Log'!$N$2:$N$500,""))</f>
        <v/>
      </c>
    </row>
    <row r="58">
      <c r="G58">
        <f>IF(A58="","",COUNTIF('Log'!$B$2:$B$500,A58))</f>
        <v/>
      </c>
      <c r="H58">
        <f>IF(A58="","",COUNTIFS('Log'!$B$2:$B$500,A58,'Log'!$N$2:$N$500,""))</f>
        <v/>
      </c>
    </row>
    <row r="59">
      <c r="G59">
        <f>IF(A59="","",COUNTIF('Log'!$B$2:$B$500,A59))</f>
        <v/>
      </c>
      <c r="H59">
        <f>IF(A59="","",COUNTIFS('Log'!$B$2:$B$500,A59,'Log'!$N$2:$N$500,""))</f>
        <v/>
      </c>
    </row>
    <row r="60">
      <c r="G60">
        <f>IF(A60="","",COUNTIF('Log'!$B$2:$B$500,A60))</f>
        <v/>
      </c>
      <c r="H60">
        <f>IF(A60="","",COUNTIFS('Log'!$B$2:$B$500,A60,'Log'!$N$2:$N$500,""))</f>
        <v/>
      </c>
    </row>
    <row r="61">
      <c r="G61">
        <f>IF(A61="","",COUNTIF('Log'!$B$2:$B$500,A61))</f>
        <v/>
      </c>
      <c r="H61">
        <f>IF(A61="","",COUNTIFS('Log'!$B$2:$B$500,A61,'Log'!$N$2:$N$500,""))</f>
        <v/>
      </c>
    </row>
    <row r="62">
      <c r="G62">
        <f>IF(A62="","",COUNTIF('Log'!$B$2:$B$500,A62))</f>
        <v/>
      </c>
      <c r="H62">
        <f>IF(A62="","",COUNTIFS('Log'!$B$2:$B$500,A62,'Log'!$N$2:$N$500,""))</f>
        <v/>
      </c>
    </row>
    <row r="63">
      <c r="G63">
        <f>IF(A63="","",COUNTIF('Log'!$B$2:$B$500,A63))</f>
        <v/>
      </c>
      <c r="H63">
        <f>IF(A63="","",COUNTIFS('Log'!$B$2:$B$500,A63,'Log'!$N$2:$N$500,""))</f>
        <v/>
      </c>
    </row>
    <row r="64">
      <c r="G64">
        <f>IF(A64="","",COUNTIF('Log'!$B$2:$B$500,A64))</f>
        <v/>
      </c>
      <c r="H64">
        <f>IF(A64="","",COUNTIFS('Log'!$B$2:$B$500,A64,'Log'!$N$2:$N$500,""))</f>
        <v/>
      </c>
    </row>
    <row r="65">
      <c r="G65">
        <f>IF(A65="","",COUNTIF('Log'!$B$2:$B$500,A65))</f>
        <v/>
      </c>
      <c r="H65">
        <f>IF(A65="","",COUNTIFS('Log'!$B$2:$B$500,A65,'Log'!$N$2:$N$500,""))</f>
        <v/>
      </c>
    </row>
    <row r="66">
      <c r="G66">
        <f>IF(A66="","",COUNTIF('Log'!$B$2:$B$500,A66))</f>
        <v/>
      </c>
      <c r="H66">
        <f>IF(A66="","",COUNTIFS('Log'!$B$2:$B$500,A66,'Log'!$N$2:$N$500,""))</f>
        <v/>
      </c>
    </row>
    <row r="67">
      <c r="G67">
        <f>IF(A67="","",COUNTIF('Log'!$B$2:$B$500,A67))</f>
        <v/>
      </c>
      <c r="H67">
        <f>IF(A67="","",COUNTIFS('Log'!$B$2:$B$500,A67,'Log'!$N$2:$N$500,""))</f>
        <v/>
      </c>
    </row>
    <row r="68">
      <c r="G68">
        <f>IF(A68="","",COUNTIF('Log'!$B$2:$B$500,A68))</f>
        <v/>
      </c>
      <c r="H68">
        <f>IF(A68="","",COUNTIFS('Log'!$B$2:$B$500,A68,'Log'!$N$2:$N$500,""))</f>
        <v/>
      </c>
    </row>
    <row r="69">
      <c r="G69">
        <f>IF(A69="","",COUNTIF('Log'!$B$2:$B$500,A69))</f>
        <v/>
      </c>
      <c r="H69">
        <f>IF(A69="","",COUNTIFS('Log'!$B$2:$B$500,A69,'Log'!$N$2:$N$500,""))</f>
        <v/>
      </c>
    </row>
    <row r="70">
      <c r="G70">
        <f>IF(A70="","",COUNTIF('Log'!$B$2:$B$500,A70))</f>
        <v/>
      </c>
      <c r="H70">
        <f>IF(A70="","",COUNTIFS('Log'!$B$2:$B$500,A70,'Log'!$N$2:$N$500,""))</f>
        <v/>
      </c>
    </row>
    <row r="71">
      <c r="G71">
        <f>IF(A71="","",COUNTIF('Log'!$B$2:$B$500,A71))</f>
        <v/>
      </c>
      <c r="H71">
        <f>IF(A71="","",COUNTIFS('Log'!$B$2:$B$500,A71,'Log'!$N$2:$N$500,""))</f>
        <v/>
      </c>
    </row>
    <row r="72">
      <c r="G72">
        <f>IF(A72="","",COUNTIF('Log'!$B$2:$B$500,A72))</f>
        <v/>
      </c>
      <c r="H72">
        <f>IF(A72="","",COUNTIFS('Log'!$B$2:$B$500,A72,'Log'!$N$2:$N$500,""))</f>
        <v/>
      </c>
    </row>
    <row r="73">
      <c r="G73">
        <f>IF(A73="","",COUNTIF('Log'!$B$2:$B$500,A73))</f>
        <v/>
      </c>
      <c r="H73">
        <f>IF(A73="","",COUNTIFS('Log'!$B$2:$B$500,A73,'Log'!$N$2:$N$500,""))</f>
        <v/>
      </c>
    </row>
    <row r="74">
      <c r="G74">
        <f>IF(A74="","",COUNTIF('Log'!$B$2:$B$500,A74))</f>
        <v/>
      </c>
      <c r="H74">
        <f>IF(A74="","",COUNTIFS('Log'!$B$2:$B$500,A74,'Log'!$N$2:$N$500,""))</f>
        <v/>
      </c>
    </row>
    <row r="75">
      <c r="G75">
        <f>IF(A75="","",COUNTIF('Log'!$B$2:$B$500,A75))</f>
        <v/>
      </c>
      <c r="H75">
        <f>IF(A75="","",COUNTIFS('Log'!$B$2:$B$500,A75,'Log'!$N$2:$N$500,""))</f>
        <v/>
      </c>
    </row>
    <row r="76">
      <c r="G76">
        <f>IF(A76="","",COUNTIF('Log'!$B$2:$B$500,A76))</f>
        <v/>
      </c>
      <c r="H76">
        <f>IF(A76="","",COUNTIFS('Log'!$B$2:$B$500,A76,'Log'!$N$2:$N$500,""))</f>
        <v/>
      </c>
    </row>
    <row r="77">
      <c r="G77">
        <f>IF(A77="","",COUNTIF('Log'!$B$2:$B$500,A77))</f>
        <v/>
      </c>
      <c r="H77">
        <f>IF(A77="","",COUNTIFS('Log'!$B$2:$B$500,A77,'Log'!$N$2:$N$500,""))</f>
        <v/>
      </c>
    </row>
    <row r="78">
      <c r="G78">
        <f>IF(A78="","",COUNTIF('Log'!$B$2:$B$500,A78))</f>
        <v/>
      </c>
      <c r="H78">
        <f>IF(A78="","",COUNTIFS('Log'!$B$2:$B$500,A78,'Log'!$N$2:$N$500,""))</f>
        <v/>
      </c>
    </row>
    <row r="79">
      <c r="G79">
        <f>IF(A79="","",COUNTIF('Log'!$B$2:$B$500,A79))</f>
        <v/>
      </c>
      <c r="H79">
        <f>IF(A79="","",COUNTIFS('Log'!$B$2:$B$500,A79,'Log'!$N$2:$N$500,""))</f>
        <v/>
      </c>
    </row>
    <row r="80">
      <c r="G80">
        <f>IF(A80="","",COUNTIF('Log'!$B$2:$B$500,A80))</f>
        <v/>
      </c>
      <c r="H80">
        <f>IF(A80="","",COUNTIFS('Log'!$B$2:$B$500,A80,'Log'!$N$2:$N$500,""))</f>
        <v/>
      </c>
    </row>
    <row r="81">
      <c r="G81">
        <f>IF(A81="","",COUNTIF('Log'!$B$2:$B$500,A81))</f>
        <v/>
      </c>
      <c r="H81">
        <f>IF(A81="","",COUNTIFS('Log'!$B$2:$B$500,A81,'Log'!$N$2:$N$500,""))</f>
        <v/>
      </c>
    </row>
    <row r="82">
      <c r="G82">
        <f>IF(A82="","",COUNTIF('Log'!$B$2:$B$500,A82))</f>
        <v/>
      </c>
      <c r="H82">
        <f>IF(A82="","",COUNTIFS('Log'!$B$2:$B$500,A82,'Log'!$N$2:$N$500,""))</f>
        <v/>
      </c>
    </row>
    <row r="83">
      <c r="G83">
        <f>IF(A83="","",COUNTIF('Log'!$B$2:$B$500,A83))</f>
        <v/>
      </c>
      <c r="H83">
        <f>IF(A83="","",COUNTIFS('Log'!$B$2:$B$500,A83,'Log'!$N$2:$N$500,""))</f>
        <v/>
      </c>
    </row>
    <row r="84">
      <c r="G84">
        <f>IF(A84="","",COUNTIF('Log'!$B$2:$B$500,A84))</f>
        <v/>
      </c>
      <c r="H84">
        <f>IF(A84="","",COUNTIFS('Log'!$B$2:$B$500,A84,'Log'!$N$2:$N$500,""))</f>
        <v/>
      </c>
    </row>
    <row r="85">
      <c r="G85">
        <f>IF(A85="","",COUNTIF('Log'!$B$2:$B$500,A85))</f>
        <v/>
      </c>
      <c r="H85">
        <f>IF(A85="","",COUNTIFS('Log'!$B$2:$B$500,A85,'Log'!$N$2:$N$500,""))</f>
        <v/>
      </c>
    </row>
    <row r="86">
      <c r="G86">
        <f>IF(A86="","",COUNTIF('Log'!$B$2:$B$500,A86))</f>
        <v/>
      </c>
      <c r="H86">
        <f>IF(A86="","",COUNTIFS('Log'!$B$2:$B$500,A86,'Log'!$N$2:$N$500,""))</f>
        <v/>
      </c>
    </row>
    <row r="87">
      <c r="G87">
        <f>IF(A87="","",COUNTIF('Log'!$B$2:$B$500,A87))</f>
        <v/>
      </c>
      <c r="H87">
        <f>IF(A87="","",COUNTIFS('Log'!$B$2:$B$500,A87,'Log'!$N$2:$N$500,""))</f>
        <v/>
      </c>
    </row>
    <row r="88">
      <c r="G88">
        <f>IF(A88="","",COUNTIF('Log'!$B$2:$B$500,A88))</f>
        <v/>
      </c>
      <c r="H88">
        <f>IF(A88="","",COUNTIFS('Log'!$B$2:$B$500,A88,'Log'!$N$2:$N$500,""))</f>
        <v/>
      </c>
    </row>
    <row r="89">
      <c r="G89">
        <f>IF(A89="","",COUNTIF('Log'!$B$2:$B$500,A89))</f>
        <v/>
      </c>
      <c r="H89">
        <f>IF(A89="","",COUNTIFS('Log'!$B$2:$B$500,A89,'Log'!$N$2:$N$500,""))</f>
        <v/>
      </c>
    </row>
    <row r="90">
      <c r="G90">
        <f>IF(A90="","",COUNTIF('Log'!$B$2:$B$500,A90))</f>
        <v/>
      </c>
      <c r="H90">
        <f>IF(A90="","",COUNTIFS('Log'!$B$2:$B$500,A90,'Log'!$N$2:$N$500,""))</f>
        <v/>
      </c>
    </row>
    <row r="91">
      <c r="G91">
        <f>IF(A91="","",COUNTIF('Log'!$B$2:$B$500,A91))</f>
        <v/>
      </c>
      <c r="H91">
        <f>IF(A91="","",COUNTIFS('Log'!$B$2:$B$500,A91,'Log'!$N$2:$N$500,""))</f>
        <v/>
      </c>
    </row>
    <row r="92">
      <c r="G92">
        <f>IF(A92="","",COUNTIF('Log'!$B$2:$B$500,A92))</f>
        <v/>
      </c>
      <c r="H92">
        <f>IF(A92="","",COUNTIFS('Log'!$B$2:$B$500,A92,'Log'!$N$2:$N$500,""))</f>
        <v/>
      </c>
    </row>
    <row r="93">
      <c r="G93">
        <f>IF(A93="","",COUNTIF('Log'!$B$2:$B$500,A93))</f>
        <v/>
      </c>
      <c r="H93">
        <f>IF(A93="","",COUNTIFS('Log'!$B$2:$B$500,A93,'Log'!$N$2:$N$500,""))</f>
        <v/>
      </c>
    </row>
    <row r="94">
      <c r="G94">
        <f>IF(A94="","",COUNTIF('Log'!$B$2:$B$500,A94))</f>
        <v/>
      </c>
      <c r="H94">
        <f>IF(A94="","",COUNTIFS('Log'!$B$2:$B$500,A94,'Log'!$N$2:$N$500,""))</f>
        <v/>
      </c>
    </row>
    <row r="95">
      <c r="G95">
        <f>IF(A95="","",COUNTIF('Log'!$B$2:$B$500,A95))</f>
        <v/>
      </c>
      <c r="H95">
        <f>IF(A95="","",COUNTIFS('Log'!$B$2:$B$500,A95,'Log'!$N$2:$N$500,""))</f>
        <v/>
      </c>
    </row>
    <row r="96">
      <c r="G96">
        <f>IF(A96="","",COUNTIF('Log'!$B$2:$B$500,A96))</f>
        <v/>
      </c>
      <c r="H96">
        <f>IF(A96="","",COUNTIFS('Log'!$B$2:$B$500,A96,'Log'!$N$2:$N$500,""))</f>
        <v/>
      </c>
    </row>
    <row r="97">
      <c r="G97">
        <f>IF(A97="","",COUNTIF('Log'!$B$2:$B$500,A97))</f>
        <v/>
      </c>
      <c r="H97">
        <f>IF(A97="","",COUNTIFS('Log'!$B$2:$B$500,A97,'Log'!$N$2:$N$500,""))</f>
        <v/>
      </c>
    </row>
    <row r="98">
      <c r="G98">
        <f>IF(A98="","",COUNTIF('Log'!$B$2:$B$500,A98))</f>
        <v/>
      </c>
      <c r="H98">
        <f>IF(A98="","",COUNTIFS('Log'!$B$2:$B$500,A98,'Log'!$N$2:$N$500,""))</f>
        <v/>
      </c>
    </row>
    <row r="99">
      <c r="G99">
        <f>IF(A99="","",COUNTIF('Log'!$B$2:$B$500,A99))</f>
        <v/>
      </c>
      <c r="H99">
        <f>IF(A99="","",COUNTIFS('Log'!$B$2:$B$500,A99,'Log'!$N$2:$N$500,""))</f>
        <v/>
      </c>
    </row>
    <row r="100">
      <c r="G100">
        <f>IF(A100="","",COUNTIF('Log'!$B$2:$B$500,A100))</f>
        <v/>
      </c>
      <c r="H100">
        <f>IF(A100="","",COUNTIFS('Log'!$B$2:$B$500,A100,'Log'!$N$2:$N$500,""))</f>
        <v/>
      </c>
    </row>
    <row r="101">
      <c r="G101">
        <f>IF(A101="","",COUNTIF('Log'!$B$2:$B$500,A101))</f>
        <v/>
      </c>
      <c r="H101">
        <f>IF(A101="","",COUNTIFS('Log'!$B$2:$B$500,A101,'Log'!$N$2:$N$500,""))</f>
        <v/>
      </c>
    </row>
    <row r="102">
      <c r="G102">
        <f>IF(A102="","",COUNTIF('Log'!$B$2:$B$500,A102))</f>
        <v/>
      </c>
      <c r="H102">
        <f>IF(A102="","",COUNTIFS('Log'!$B$2:$B$500,A102,'Log'!$N$2:$N$500,""))</f>
        <v/>
      </c>
    </row>
    <row r="103">
      <c r="G103">
        <f>IF(A103="","",COUNTIF('Log'!$B$2:$B$500,A103))</f>
        <v/>
      </c>
      <c r="H103">
        <f>IF(A103="","",COUNTIFS('Log'!$B$2:$B$500,A103,'Log'!$N$2:$N$500,""))</f>
        <v/>
      </c>
    </row>
    <row r="104">
      <c r="G104">
        <f>IF(A104="","",COUNTIF('Log'!$B$2:$B$500,A104))</f>
        <v/>
      </c>
      <c r="H104">
        <f>IF(A104="","",COUNTIFS('Log'!$B$2:$B$500,A104,'Log'!$N$2:$N$500,""))</f>
        <v/>
      </c>
    </row>
    <row r="105">
      <c r="G105">
        <f>IF(A105="","",COUNTIF('Log'!$B$2:$B$500,A105))</f>
        <v/>
      </c>
      <c r="H105">
        <f>IF(A105="","",COUNTIFS('Log'!$B$2:$B$500,A105,'Log'!$N$2:$N$500,""))</f>
        <v/>
      </c>
    </row>
    <row r="106">
      <c r="G106">
        <f>IF(A106="","",COUNTIF('Log'!$B$2:$B$500,A106))</f>
        <v/>
      </c>
      <c r="H106">
        <f>IF(A106="","",COUNTIFS('Log'!$B$2:$B$500,A106,'Log'!$N$2:$N$500,""))</f>
        <v/>
      </c>
    </row>
    <row r="107">
      <c r="G107">
        <f>IF(A107="","",COUNTIF('Log'!$B$2:$B$500,A107))</f>
        <v/>
      </c>
      <c r="H107">
        <f>IF(A107="","",COUNTIFS('Log'!$B$2:$B$500,A107,'Log'!$N$2:$N$500,""))</f>
        <v/>
      </c>
    </row>
    <row r="108">
      <c r="G108">
        <f>IF(A108="","",COUNTIF('Log'!$B$2:$B$500,A108))</f>
        <v/>
      </c>
      <c r="H108">
        <f>IF(A108="","",COUNTIFS('Log'!$B$2:$B$500,A108,'Log'!$N$2:$N$500,""))</f>
        <v/>
      </c>
    </row>
    <row r="109">
      <c r="G109">
        <f>IF(A109="","",COUNTIF('Log'!$B$2:$B$500,A109))</f>
        <v/>
      </c>
      <c r="H109">
        <f>IF(A109="","",COUNTIFS('Log'!$B$2:$B$500,A109,'Log'!$N$2:$N$500,""))</f>
        <v/>
      </c>
    </row>
    <row r="110">
      <c r="G110">
        <f>IF(A110="","",COUNTIF('Log'!$B$2:$B$500,A110))</f>
        <v/>
      </c>
      <c r="H110">
        <f>IF(A110="","",COUNTIFS('Log'!$B$2:$B$500,A110,'Log'!$N$2:$N$500,""))</f>
        <v/>
      </c>
    </row>
    <row r="111">
      <c r="G111">
        <f>IF(A111="","",COUNTIF('Log'!$B$2:$B$500,A111))</f>
        <v/>
      </c>
      <c r="H111">
        <f>IF(A111="","",COUNTIFS('Log'!$B$2:$B$500,A111,'Log'!$N$2:$N$500,""))</f>
        <v/>
      </c>
    </row>
    <row r="112">
      <c r="G112">
        <f>IF(A112="","",COUNTIF('Log'!$B$2:$B$500,A112))</f>
        <v/>
      </c>
      <c r="H112">
        <f>IF(A112="","",COUNTIFS('Log'!$B$2:$B$500,A112,'Log'!$N$2:$N$500,""))</f>
        <v/>
      </c>
    </row>
    <row r="113">
      <c r="G113">
        <f>IF(A113="","",COUNTIF('Log'!$B$2:$B$500,A113))</f>
        <v/>
      </c>
      <c r="H113">
        <f>IF(A113="","",COUNTIFS('Log'!$B$2:$B$500,A113,'Log'!$N$2:$N$500,""))</f>
        <v/>
      </c>
    </row>
    <row r="114">
      <c r="G114">
        <f>IF(A114="","",COUNTIF('Log'!$B$2:$B$500,A114))</f>
        <v/>
      </c>
      <c r="H114">
        <f>IF(A114="","",COUNTIFS('Log'!$B$2:$B$500,A114,'Log'!$N$2:$N$500,""))</f>
        <v/>
      </c>
    </row>
    <row r="115">
      <c r="G115">
        <f>IF(A115="","",COUNTIF('Log'!$B$2:$B$500,A115))</f>
        <v/>
      </c>
      <c r="H115">
        <f>IF(A115="","",COUNTIFS('Log'!$B$2:$B$500,A115,'Log'!$N$2:$N$500,""))</f>
        <v/>
      </c>
    </row>
    <row r="116">
      <c r="G116">
        <f>IF(A116="","",COUNTIF('Log'!$B$2:$B$500,A116))</f>
        <v/>
      </c>
      <c r="H116">
        <f>IF(A116="","",COUNTIFS('Log'!$B$2:$B$500,A116,'Log'!$N$2:$N$500,""))</f>
        <v/>
      </c>
    </row>
    <row r="117">
      <c r="G117">
        <f>IF(A117="","",COUNTIF('Log'!$B$2:$B$500,A117))</f>
        <v/>
      </c>
      <c r="H117">
        <f>IF(A117="","",COUNTIFS('Log'!$B$2:$B$500,A117,'Log'!$N$2:$N$500,""))</f>
        <v/>
      </c>
    </row>
    <row r="118">
      <c r="G118">
        <f>IF(A118="","",COUNTIF('Log'!$B$2:$B$500,A118))</f>
        <v/>
      </c>
      <c r="H118">
        <f>IF(A118="","",COUNTIFS('Log'!$B$2:$B$500,A118,'Log'!$N$2:$N$500,""))</f>
        <v/>
      </c>
    </row>
    <row r="119">
      <c r="G119">
        <f>IF(A119="","",COUNTIF('Log'!$B$2:$B$500,A119))</f>
        <v/>
      </c>
      <c r="H119">
        <f>IF(A119="","",COUNTIFS('Log'!$B$2:$B$500,A119,'Log'!$N$2:$N$500,""))</f>
        <v/>
      </c>
    </row>
    <row r="120">
      <c r="G120">
        <f>IF(A120="","",COUNTIF('Log'!$B$2:$B$500,A120))</f>
        <v/>
      </c>
      <c r="H120">
        <f>IF(A120="","",COUNTIFS('Log'!$B$2:$B$500,A120,'Log'!$N$2:$N$500,""))</f>
        <v/>
      </c>
    </row>
    <row r="121">
      <c r="G121">
        <f>IF(A121="","",COUNTIF('Log'!$B$2:$B$500,A121))</f>
        <v/>
      </c>
      <c r="H121">
        <f>IF(A121="","",COUNTIFS('Log'!$B$2:$B$500,A121,'Log'!$N$2:$N$500,""))</f>
        <v/>
      </c>
    </row>
    <row r="122">
      <c r="G122">
        <f>IF(A122="","",COUNTIF('Log'!$B$2:$B$500,A122))</f>
        <v/>
      </c>
      <c r="H122">
        <f>IF(A122="","",COUNTIFS('Log'!$B$2:$B$500,A122,'Log'!$N$2:$N$500,""))</f>
        <v/>
      </c>
    </row>
    <row r="123">
      <c r="G123">
        <f>IF(A123="","",COUNTIF('Log'!$B$2:$B$500,A123))</f>
        <v/>
      </c>
      <c r="H123">
        <f>IF(A123="","",COUNTIFS('Log'!$B$2:$B$500,A123,'Log'!$N$2:$N$500,""))</f>
        <v/>
      </c>
    </row>
    <row r="124">
      <c r="G124">
        <f>IF(A124="","",COUNTIF('Log'!$B$2:$B$500,A124))</f>
        <v/>
      </c>
      <c r="H124">
        <f>IF(A124="","",COUNTIFS('Log'!$B$2:$B$500,A124,'Log'!$N$2:$N$500,""))</f>
        <v/>
      </c>
    </row>
    <row r="125">
      <c r="G125">
        <f>IF(A125="","",COUNTIF('Log'!$B$2:$B$500,A125))</f>
        <v/>
      </c>
      <c r="H125">
        <f>IF(A125="","",COUNTIFS('Log'!$B$2:$B$500,A125,'Log'!$N$2:$N$500,""))</f>
        <v/>
      </c>
    </row>
    <row r="126">
      <c r="G126">
        <f>IF(A126="","",COUNTIF('Log'!$B$2:$B$500,A126))</f>
        <v/>
      </c>
      <c r="H126">
        <f>IF(A126="","",COUNTIFS('Log'!$B$2:$B$500,A126,'Log'!$N$2:$N$500,""))</f>
        <v/>
      </c>
    </row>
    <row r="127">
      <c r="G127">
        <f>IF(A127="","",COUNTIF('Log'!$B$2:$B$500,A127))</f>
        <v/>
      </c>
      <c r="H127">
        <f>IF(A127="","",COUNTIFS('Log'!$B$2:$B$500,A127,'Log'!$N$2:$N$500,""))</f>
        <v/>
      </c>
    </row>
    <row r="128">
      <c r="G128">
        <f>IF(A128="","",COUNTIF('Log'!$B$2:$B$500,A128))</f>
        <v/>
      </c>
      <c r="H128">
        <f>IF(A128="","",COUNTIFS('Log'!$B$2:$B$500,A128,'Log'!$N$2:$N$500,""))</f>
        <v/>
      </c>
    </row>
    <row r="129">
      <c r="G129">
        <f>IF(A129="","",COUNTIF('Log'!$B$2:$B$500,A129))</f>
        <v/>
      </c>
      <c r="H129">
        <f>IF(A129="","",COUNTIFS('Log'!$B$2:$B$500,A129,'Log'!$N$2:$N$500,""))</f>
        <v/>
      </c>
    </row>
    <row r="130">
      <c r="G130">
        <f>IF(A130="","",COUNTIF('Log'!$B$2:$B$500,A130))</f>
        <v/>
      </c>
      <c r="H130">
        <f>IF(A130="","",COUNTIFS('Log'!$B$2:$B$500,A130,'Log'!$N$2:$N$500,""))</f>
        <v/>
      </c>
    </row>
    <row r="131">
      <c r="G131">
        <f>IF(A131="","",COUNTIF('Log'!$B$2:$B$500,A131))</f>
        <v/>
      </c>
      <c r="H131">
        <f>IF(A131="","",COUNTIFS('Log'!$B$2:$B$500,A131,'Log'!$N$2:$N$500,""))</f>
        <v/>
      </c>
    </row>
    <row r="132">
      <c r="G132">
        <f>IF(A132="","",COUNTIF('Log'!$B$2:$B$500,A132))</f>
        <v/>
      </c>
      <c r="H132">
        <f>IF(A132="","",COUNTIFS('Log'!$B$2:$B$500,A132,'Log'!$N$2:$N$500,""))</f>
        <v/>
      </c>
    </row>
    <row r="133">
      <c r="G133">
        <f>IF(A133="","",COUNTIF('Log'!$B$2:$B$500,A133))</f>
        <v/>
      </c>
      <c r="H133">
        <f>IF(A133="","",COUNTIFS('Log'!$B$2:$B$500,A133,'Log'!$N$2:$N$500,""))</f>
        <v/>
      </c>
    </row>
    <row r="134">
      <c r="G134">
        <f>IF(A134="","",COUNTIF('Log'!$B$2:$B$500,A134))</f>
        <v/>
      </c>
      <c r="H134">
        <f>IF(A134="","",COUNTIFS('Log'!$B$2:$B$500,A134,'Log'!$N$2:$N$500,""))</f>
        <v/>
      </c>
    </row>
    <row r="135">
      <c r="G135">
        <f>IF(A135="","",COUNTIF('Log'!$B$2:$B$500,A135))</f>
        <v/>
      </c>
      <c r="H135">
        <f>IF(A135="","",COUNTIFS('Log'!$B$2:$B$500,A135,'Log'!$N$2:$N$500,""))</f>
        <v/>
      </c>
    </row>
    <row r="136">
      <c r="G136">
        <f>IF(A136="","",COUNTIF('Log'!$B$2:$B$500,A136))</f>
        <v/>
      </c>
      <c r="H136">
        <f>IF(A136="","",COUNTIFS('Log'!$B$2:$B$500,A136,'Log'!$N$2:$N$500,""))</f>
        <v/>
      </c>
    </row>
    <row r="137">
      <c r="G137">
        <f>IF(A137="","",COUNTIF('Log'!$B$2:$B$500,A137))</f>
        <v/>
      </c>
      <c r="H137">
        <f>IF(A137="","",COUNTIFS('Log'!$B$2:$B$500,A137,'Log'!$N$2:$N$500,""))</f>
        <v/>
      </c>
    </row>
    <row r="138">
      <c r="G138">
        <f>IF(A138="","",COUNTIF('Log'!$B$2:$B$500,A138))</f>
        <v/>
      </c>
      <c r="H138">
        <f>IF(A138="","",COUNTIFS('Log'!$B$2:$B$500,A138,'Log'!$N$2:$N$500,""))</f>
        <v/>
      </c>
    </row>
    <row r="139">
      <c r="G139">
        <f>IF(A139="","",COUNTIF('Log'!$B$2:$B$500,A139))</f>
        <v/>
      </c>
      <c r="H139">
        <f>IF(A139="","",COUNTIFS('Log'!$B$2:$B$500,A139,'Log'!$N$2:$N$500,""))</f>
        <v/>
      </c>
    </row>
    <row r="140">
      <c r="G140">
        <f>IF(A140="","",COUNTIF('Log'!$B$2:$B$500,A140))</f>
        <v/>
      </c>
      <c r="H140">
        <f>IF(A140="","",COUNTIFS('Log'!$B$2:$B$500,A140,'Log'!$N$2:$N$500,""))</f>
        <v/>
      </c>
    </row>
    <row r="141">
      <c r="G141">
        <f>IF(A141="","",COUNTIF('Log'!$B$2:$B$500,A141))</f>
        <v/>
      </c>
      <c r="H141">
        <f>IF(A141="","",COUNTIFS('Log'!$B$2:$B$500,A141,'Log'!$N$2:$N$500,""))</f>
        <v/>
      </c>
    </row>
    <row r="142">
      <c r="G142">
        <f>IF(A142="","",COUNTIF('Log'!$B$2:$B$500,A142))</f>
        <v/>
      </c>
      <c r="H142">
        <f>IF(A142="","",COUNTIFS('Log'!$B$2:$B$500,A142,'Log'!$N$2:$N$500,""))</f>
        <v/>
      </c>
    </row>
    <row r="143">
      <c r="G143">
        <f>IF(A143="","",COUNTIF('Log'!$B$2:$B$500,A143))</f>
        <v/>
      </c>
      <c r="H143">
        <f>IF(A143="","",COUNTIFS('Log'!$B$2:$B$500,A143,'Log'!$N$2:$N$500,""))</f>
        <v/>
      </c>
    </row>
    <row r="144">
      <c r="G144">
        <f>IF(A144="","",COUNTIF('Log'!$B$2:$B$500,A144))</f>
        <v/>
      </c>
      <c r="H144">
        <f>IF(A144="","",COUNTIFS('Log'!$B$2:$B$500,A144,'Log'!$N$2:$N$500,""))</f>
        <v/>
      </c>
    </row>
    <row r="145">
      <c r="G145">
        <f>IF(A145="","",COUNTIF('Log'!$B$2:$B$500,A145))</f>
        <v/>
      </c>
      <c r="H145">
        <f>IF(A145="","",COUNTIFS('Log'!$B$2:$B$500,A145,'Log'!$N$2:$N$500,""))</f>
        <v/>
      </c>
    </row>
    <row r="146">
      <c r="G146">
        <f>IF(A146="","",COUNTIF('Log'!$B$2:$B$500,A146))</f>
        <v/>
      </c>
      <c r="H146">
        <f>IF(A146="","",COUNTIFS('Log'!$B$2:$B$500,A146,'Log'!$N$2:$N$500,""))</f>
        <v/>
      </c>
    </row>
    <row r="147">
      <c r="G147">
        <f>IF(A147="","",COUNTIF('Log'!$B$2:$B$500,A147))</f>
        <v/>
      </c>
      <c r="H147">
        <f>IF(A147="","",COUNTIFS('Log'!$B$2:$B$500,A147,'Log'!$N$2:$N$500,""))</f>
        <v/>
      </c>
    </row>
    <row r="148">
      <c r="G148">
        <f>IF(A148="","",COUNTIF('Log'!$B$2:$B$500,A148))</f>
        <v/>
      </c>
      <c r="H148">
        <f>IF(A148="","",COUNTIFS('Log'!$B$2:$B$500,A148,'Log'!$N$2:$N$500,""))</f>
        <v/>
      </c>
    </row>
    <row r="149">
      <c r="G149">
        <f>IF(A149="","",COUNTIF('Log'!$B$2:$B$500,A149))</f>
        <v/>
      </c>
      <c r="H149">
        <f>IF(A149="","",COUNTIFS('Log'!$B$2:$B$500,A149,'Log'!$N$2:$N$500,""))</f>
        <v/>
      </c>
    </row>
    <row r="150">
      <c r="G150">
        <f>IF(A150="","",COUNTIF('Log'!$B$2:$B$500,A150))</f>
        <v/>
      </c>
      <c r="H150">
        <f>IF(A150="","",COUNTIFS('Log'!$B$2:$B$500,A150,'Log'!$N$2:$N$500,""))</f>
        <v/>
      </c>
    </row>
    <row r="151">
      <c r="G151">
        <f>IF(A151="","",COUNTIF('Log'!$B$2:$B$500,A151))</f>
        <v/>
      </c>
      <c r="H151">
        <f>IF(A151="","",COUNTIFS('Log'!$B$2:$B$500,A151,'Log'!$N$2:$N$500,""))</f>
        <v/>
      </c>
    </row>
    <row r="152">
      <c r="G152">
        <f>IF(A152="","",COUNTIF('Log'!$B$2:$B$500,A152))</f>
        <v/>
      </c>
      <c r="H152">
        <f>IF(A152="","",COUNTIFS('Log'!$B$2:$B$500,A152,'Log'!$N$2:$N$500,""))</f>
        <v/>
      </c>
    </row>
    <row r="153">
      <c r="G153">
        <f>IF(A153="","",COUNTIF('Log'!$B$2:$B$500,A153))</f>
        <v/>
      </c>
      <c r="H153">
        <f>IF(A153="","",COUNTIFS('Log'!$B$2:$B$500,A153,'Log'!$N$2:$N$500,""))</f>
        <v/>
      </c>
    </row>
    <row r="154">
      <c r="G154">
        <f>IF(A154="","",COUNTIF('Log'!$B$2:$B$500,A154))</f>
        <v/>
      </c>
      <c r="H154">
        <f>IF(A154="","",COUNTIFS('Log'!$B$2:$B$500,A154,'Log'!$N$2:$N$500,""))</f>
        <v/>
      </c>
    </row>
    <row r="155">
      <c r="G155">
        <f>IF(A155="","",COUNTIF('Log'!$B$2:$B$500,A155))</f>
        <v/>
      </c>
      <c r="H155">
        <f>IF(A155="","",COUNTIFS('Log'!$B$2:$B$500,A155,'Log'!$N$2:$N$500,""))</f>
        <v/>
      </c>
    </row>
    <row r="156">
      <c r="G156">
        <f>IF(A156="","",COUNTIF('Log'!$B$2:$B$500,A156))</f>
        <v/>
      </c>
      <c r="H156">
        <f>IF(A156="","",COUNTIFS('Log'!$B$2:$B$500,A156,'Log'!$N$2:$N$500,""))</f>
        <v/>
      </c>
    </row>
    <row r="157">
      <c r="G157">
        <f>IF(A157="","",COUNTIF('Log'!$B$2:$B$500,A157))</f>
        <v/>
      </c>
      <c r="H157">
        <f>IF(A157="","",COUNTIFS('Log'!$B$2:$B$500,A157,'Log'!$N$2:$N$500,""))</f>
        <v/>
      </c>
    </row>
    <row r="158">
      <c r="G158">
        <f>IF(A158="","",COUNTIF('Log'!$B$2:$B$500,A158))</f>
        <v/>
      </c>
      <c r="H158">
        <f>IF(A158="","",COUNTIFS('Log'!$B$2:$B$500,A158,'Log'!$N$2:$N$500,""))</f>
        <v/>
      </c>
    </row>
    <row r="159">
      <c r="G159">
        <f>IF(A159="","",COUNTIF('Log'!$B$2:$B$500,A159))</f>
        <v/>
      </c>
      <c r="H159">
        <f>IF(A159="","",COUNTIFS('Log'!$B$2:$B$500,A159,'Log'!$N$2:$N$500,""))</f>
        <v/>
      </c>
    </row>
    <row r="160">
      <c r="G160">
        <f>IF(A160="","",COUNTIF('Log'!$B$2:$B$500,A160))</f>
        <v/>
      </c>
      <c r="H160">
        <f>IF(A160="","",COUNTIFS('Log'!$B$2:$B$500,A160,'Log'!$N$2:$N$500,""))</f>
        <v/>
      </c>
    </row>
    <row r="161">
      <c r="G161">
        <f>IF(A161="","",COUNTIF('Log'!$B$2:$B$500,A161))</f>
        <v/>
      </c>
      <c r="H161">
        <f>IF(A161="","",COUNTIFS('Log'!$B$2:$B$500,A161,'Log'!$N$2:$N$500,""))</f>
        <v/>
      </c>
    </row>
    <row r="162">
      <c r="G162">
        <f>IF(A162="","",COUNTIF('Log'!$B$2:$B$500,A162))</f>
        <v/>
      </c>
      <c r="H162">
        <f>IF(A162="","",COUNTIFS('Log'!$B$2:$B$500,A162,'Log'!$N$2:$N$500,""))</f>
        <v/>
      </c>
    </row>
    <row r="163">
      <c r="G163">
        <f>IF(A163="","",COUNTIF('Log'!$B$2:$B$500,A163))</f>
        <v/>
      </c>
      <c r="H163">
        <f>IF(A163="","",COUNTIFS('Log'!$B$2:$B$500,A163,'Log'!$N$2:$N$500,""))</f>
        <v/>
      </c>
    </row>
    <row r="164">
      <c r="G164">
        <f>IF(A164="","",COUNTIF('Log'!$B$2:$B$500,A164))</f>
        <v/>
      </c>
      <c r="H164">
        <f>IF(A164="","",COUNTIFS('Log'!$B$2:$B$500,A164,'Log'!$N$2:$N$500,""))</f>
        <v/>
      </c>
    </row>
    <row r="165">
      <c r="G165">
        <f>IF(A165="","",COUNTIF('Log'!$B$2:$B$500,A165))</f>
        <v/>
      </c>
      <c r="H165">
        <f>IF(A165="","",COUNTIFS('Log'!$B$2:$B$500,A165,'Log'!$N$2:$N$500,""))</f>
        <v/>
      </c>
    </row>
    <row r="166">
      <c r="G166">
        <f>IF(A166="","",COUNTIF('Log'!$B$2:$B$500,A166))</f>
        <v/>
      </c>
      <c r="H166">
        <f>IF(A166="","",COUNTIFS('Log'!$B$2:$B$500,A166,'Log'!$N$2:$N$500,""))</f>
        <v/>
      </c>
    </row>
    <row r="167">
      <c r="G167">
        <f>IF(A167="","",COUNTIF('Log'!$B$2:$B$500,A167))</f>
        <v/>
      </c>
      <c r="H167">
        <f>IF(A167="","",COUNTIFS('Log'!$B$2:$B$500,A167,'Log'!$N$2:$N$500,""))</f>
        <v/>
      </c>
    </row>
    <row r="168">
      <c r="G168">
        <f>IF(A168="","",COUNTIF('Log'!$B$2:$B$500,A168))</f>
        <v/>
      </c>
      <c r="H168">
        <f>IF(A168="","",COUNTIFS('Log'!$B$2:$B$500,A168,'Log'!$N$2:$N$500,""))</f>
        <v/>
      </c>
    </row>
    <row r="169">
      <c r="G169">
        <f>IF(A169="","",COUNTIF('Log'!$B$2:$B$500,A169))</f>
        <v/>
      </c>
      <c r="H169">
        <f>IF(A169="","",COUNTIFS('Log'!$B$2:$B$500,A169,'Log'!$N$2:$N$500,""))</f>
        <v/>
      </c>
    </row>
    <row r="170">
      <c r="G170">
        <f>IF(A170="","",COUNTIF('Log'!$B$2:$B$500,A170))</f>
        <v/>
      </c>
      <c r="H170">
        <f>IF(A170="","",COUNTIFS('Log'!$B$2:$B$500,A170,'Log'!$N$2:$N$500,""))</f>
        <v/>
      </c>
    </row>
    <row r="171">
      <c r="G171">
        <f>IF(A171="","",COUNTIF('Log'!$B$2:$B$500,A171))</f>
        <v/>
      </c>
      <c r="H171">
        <f>IF(A171="","",COUNTIFS('Log'!$B$2:$B$500,A171,'Log'!$N$2:$N$500,""))</f>
        <v/>
      </c>
    </row>
    <row r="172">
      <c r="G172">
        <f>IF(A172="","",COUNTIF('Log'!$B$2:$B$500,A172))</f>
        <v/>
      </c>
      <c r="H172">
        <f>IF(A172="","",COUNTIFS('Log'!$B$2:$B$500,A172,'Log'!$N$2:$N$500,""))</f>
        <v/>
      </c>
    </row>
    <row r="173">
      <c r="G173">
        <f>IF(A173="","",COUNTIF('Log'!$B$2:$B$500,A173))</f>
        <v/>
      </c>
      <c r="H173">
        <f>IF(A173="","",COUNTIFS('Log'!$B$2:$B$500,A173,'Log'!$N$2:$N$500,""))</f>
        <v/>
      </c>
    </row>
    <row r="174">
      <c r="G174">
        <f>IF(A174="","",COUNTIF('Log'!$B$2:$B$500,A174))</f>
        <v/>
      </c>
      <c r="H174">
        <f>IF(A174="","",COUNTIFS('Log'!$B$2:$B$500,A174,'Log'!$N$2:$N$500,""))</f>
        <v/>
      </c>
    </row>
    <row r="175">
      <c r="G175">
        <f>IF(A175="","",COUNTIF('Log'!$B$2:$B$500,A175))</f>
        <v/>
      </c>
      <c r="H175">
        <f>IF(A175="","",COUNTIFS('Log'!$B$2:$B$500,A175,'Log'!$N$2:$N$500,""))</f>
        <v/>
      </c>
    </row>
    <row r="176">
      <c r="G176">
        <f>IF(A176="","",COUNTIF('Log'!$B$2:$B$500,A176))</f>
        <v/>
      </c>
      <c r="H176">
        <f>IF(A176="","",COUNTIFS('Log'!$B$2:$B$500,A176,'Log'!$N$2:$N$500,""))</f>
        <v/>
      </c>
    </row>
    <row r="177">
      <c r="G177">
        <f>IF(A177="","",COUNTIF('Log'!$B$2:$B$500,A177))</f>
        <v/>
      </c>
      <c r="H177">
        <f>IF(A177="","",COUNTIFS('Log'!$B$2:$B$500,A177,'Log'!$N$2:$N$500,""))</f>
        <v/>
      </c>
    </row>
    <row r="178">
      <c r="G178">
        <f>IF(A178="","",COUNTIF('Log'!$B$2:$B$500,A178))</f>
        <v/>
      </c>
      <c r="H178">
        <f>IF(A178="","",COUNTIFS('Log'!$B$2:$B$500,A178,'Log'!$N$2:$N$500,""))</f>
        <v/>
      </c>
    </row>
    <row r="179">
      <c r="G179">
        <f>IF(A179="","",COUNTIF('Log'!$B$2:$B$500,A179))</f>
        <v/>
      </c>
      <c r="H179">
        <f>IF(A179="","",COUNTIFS('Log'!$B$2:$B$500,A179,'Log'!$N$2:$N$500,""))</f>
        <v/>
      </c>
    </row>
    <row r="180">
      <c r="G180">
        <f>IF(A180="","",COUNTIF('Log'!$B$2:$B$500,A180))</f>
        <v/>
      </c>
      <c r="H180">
        <f>IF(A180="","",COUNTIFS('Log'!$B$2:$B$500,A180,'Log'!$N$2:$N$500,""))</f>
        <v/>
      </c>
    </row>
    <row r="181">
      <c r="G181">
        <f>IF(A181="","",COUNTIF('Log'!$B$2:$B$500,A181))</f>
        <v/>
      </c>
      <c r="H181">
        <f>IF(A181="","",COUNTIFS('Log'!$B$2:$B$500,A181,'Log'!$N$2:$N$500,""))</f>
        <v/>
      </c>
    </row>
    <row r="182">
      <c r="G182">
        <f>IF(A182="","",COUNTIF('Log'!$B$2:$B$500,A182))</f>
        <v/>
      </c>
      <c r="H182">
        <f>IF(A182="","",COUNTIFS('Log'!$B$2:$B$500,A182,'Log'!$N$2:$N$500,""))</f>
        <v/>
      </c>
    </row>
    <row r="183">
      <c r="G183">
        <f>IF(A183="","",COUNTIF('Log'!$B$2:$B$500,A183))</f>
        <v/>
      </c>
      <c r="H183">
        <f>IF(A183="","",COUNTIFS('Log'!$B$2:$B$500,A183,'Log'!$N$2:$N$500,""))</f>
        <v/>
      </c>
    </row>
    <row r="184">
      <c r="G184">
        <f>IF(A184="","",COUNTIF('Log'!$B$2:$B$500,A184))</f>
        <v/>
      </c>
      <c r="H184">
        <f>IF(A184="","",COUNTIFS('Log'!$B$2:$B$500,A184,'Log'!$N$2:$N$500,""))</f>
        <v/>
      </c>
    </row>
    <row r="185">
      <c r="G185">
        <f>IF(A185="","",COUNTIF('Log'!$B$2:$B$500,A185))</f>
        <v/>
      </c>
      <c r="H185">
        <f>IF(A185="","",COUNTIFS('Log'!$B$2:$B$500,A185,'Log'!$N$2:$N$500,""))</f>
        <v/>
      </c>
    </row>
    <row r="186">
      <c r="G186">
        <f>IF(A186="","",COUNTIF('Log'!$B$2:$B$500,A186))</f>
        <v/>
      </c>
      <c r="H186">
        <f>IF(A186="","",COUNTIFS('Log'!$B$2:$B$500,A186,'Log'!$N$2:$N$500,""))</f>
        <v/>
      </c>
    </row>
    <row r="187">
      <c r="G187">
        <f>IF(A187="","",COUNTIF('Log'!$B$2:$B$500,A187))</f>
        <v/>
      </c>
      <c r="H187">
        <f>IF(A187="","",COUNTIFS('Log'!$B$2:$B$500,A187,'Log'!$N$2:$N$500,""))</f>
        <v/>
      </c>
    </row>
    <row r="188">
      <c r="G188">
        <f>IF(A188="","",COUNTIF('Log'!$B$2:$B$500,A188))</f>
        <v/>
      </c>
      <c r="H188">
        <f>IF(A188="","",COUNTIFS('Log'!$B$2:$B$500,A188,'Log'!$N$2:$N$500,""))</f>
        <v/>
      </c>
    </row>
    <row r="189">
      <c r="G189">
        <f>IF(A189="","",COUNTIF('Log'!$B$2:$B$500,A189))</f>
        <v/>
      </c>
      <c r="H189">
        <f>IF(A189="","",COUNTIFS('Log'!$B$2:$B$500,A189,'Log'!$N$2:$N$500,""))</f>
        <v/>
      </c>
    </row>
    <row r="190">
      <c r="G190">
        <f>IF(A190="","",COUNTIF('Log'!$B$2:$B$500,A190))</f>
        <v/>
      </c>
      <c r="H190">
        <f>IF(A190="","",COUNTIFS('Log'!$B$2:$B$500,A190,'Log'!$N$2:$N$500,""))</f>
        <v/>
      </c>
    </row>
    <row r="191">
      <c r="G191">
        <f>IF(A191="","",COUNTIF('Log'!$B$2:$B$500,A191))</f>
        <v/>
      </c>
      <c r="H191">
        <f>IF(A191="","",COUNTIFS('Log'!$B$2:$B$500,A191,'Log'!$N$2:$N$500,""))</f>
        <v/>
      </c>
    </row>
    <row r="192">
      <c r="G192">
        <f>IF(A192="","",COUNTIF('Log'!$B$2:$B$500,A192))</f>
        <v/>
      </c>
      <c r="H192">
        <f>IF(A192="","",COUNTIFS('Log'!$B$2:$B$500,A192,'Log'!$N$2:$N$500,""))</f>
        <v/>
      </c>
    </row>
    <row r="193">
      <c r="G193">
        <f>IF(A193="","",COUNTIF('Log'!$B$2:$B$500,A193))</f>
        <v/>
      </c>
      <c r="H193">
        <f>IF(A193="","",COUNTIFS('Log'!$B$2:$B$500,A193,'Log'!$N$2:$N$500,""))</f>
        <v/>
      </c>
    </row>
    <row r="194">
      <c r="G194">
        <f>IF(A194="","",COUNTIF('Log'!$B$2:$B$500,A194))</f>
        <v/>
      </c>
      <c r="H194">
        <f>IF(A194="","",COUNTIFS('Log'!$B$2:$B$500,A194,'Log'!$N$2:$N$500,""))</f>
        <v/>
      </c>
    </row>
    <row r="195">
      <c r="G195">
        <f>IF(A195="","",COUNTIF('Log'!$B$2:$B$500,A195))</f>
        <v/>
      </c>
      <c r="H195">
        <f>IF(A195="","",COUNTIFS('Log'!$B$2:$B$500,A195,'Log'!$N$2:$N$500,""))</f>
        <v/>
      </c>
    </row>
    <row r="196">
      <c r="G196">
        <f>IF(A196="","",COUNTIF('Log'!$B$2:$B$500,A196))</f>
        <v/>
      </c>
      <c r="H196">
        <f>IF(A196="","",COUNTIFS('Log'!$B$2:$B$500,A196,'Log'!$N$2:$N$500,""))</f>
        <v/>
      </c>
    </row>
    <row r="197">
      <c r="G197">
        <f>IF(A197="","",COUNTIF('Log'!$B$2:$B$500,A197))</f>
        <v/>
      </c>
      <c r="H197">
        <f>IF(A197="","",COUNTIFS('Log'!$B$2:$B$500,A197,'Log'!$N$2:$N$500,""))</f>
        <v/>
      </c>
    </row>
    <row r="198">
      <c r="G198">
        <f>IF(A198="","",COUNTIF('Log'!$B$2:$B$500,A198))</f>
        <v/>
      </c>
      <c r="H198">
        <f>IF(A198="","",COUNTIFS('Log'!$B$2:$B$500,A198,'Log'!$N$2:$N$500,""))</f>
        <v/>
      </c>
    </row>
    <row r="199">
      <c r="G199">
        <f>IF(A199="","",COUNTIF('Log'!$B$2:$B$500,A199))</f>
        <v/>
      </c>
      <c r="H199">
        <f>IF(A199="","",COUNTIFS('Log'!$B$2:$B$500,A199,'Log'!$N$2:$N$500,""))</f>
        <v/>
      </c>
    </row>
    <row r="200">
      <c r="G200">
        <f>IF(A200="","",COUNTIF('Log'!$B$2:$B$500,A200))</f>
        <v/>
      </c>
      <c r="H200">
        <f>IF(A200="","",COUNTIFS('Log'!$B$2:$B$500,A200,'Log'!$N$2:$N$500,""))</f>
        <v/>
      </c>
    </row>
    <row r="201">
      <c r="G201">
        <f>IF(A201="","",COUNTIF('Log'!$B$2:$B$500,A201))</f>
        <v/>
      </c>
      <c r="H201">
        <f>IF(A201="","",COUNTIFS('Log'!$B$2:$B$500,A201,'Log'!$N$2:$N$500,""))</f>
        <v/>
      </c>
    </row>
    <row r="202">
      <c r="G202">
        <f>IF(A202="","",COUNTIF('Log'!$B$2:$B$500,A202))</f>
        <v/>
      </c>
      <c r="H202">
        <f>IF(A202="","",COUNTIFS('Log'!$B$2:$B$500,A202,'Log'!$N$2:$N$500,""))</f>
        <v/>
      </c>
    </row>
    <row r="203">
      <c r="G203">
        <f>IF(A203="","",COUNTIF('Log'!$B$2:$B$500,A203))</f>
        <v/>
      </c>
      <c r="H203">
        <f>IF(A203="","",COUNTIFS('Log'!$B$2:$B$500,A203,'Log'!$N$2:$N$500,""))</f>
        <v/>
      </c>
    </row>
    <row r="204">
      <c r="G204">
        <f>IF(A204="","",COUNTIF('Log'!$B$2:$B$500,A204))</f>
        <v/>
      </c>
      <c r="H204">
        <f>IF(A204="","",COUNTIFS('Log'!$B$2:$B$500,A204,'Log'!$N$2:$N$500,""))</f>
        <v/>
      </c>
    </row>
    <row r="205">
      <c r="G205">
        <f>IF(A205="","",COUNTIF('Log'!$B$2:$B$500,A205))</f>
        <v/>
      </c>
      <c r="H205">
        <f>IF(A205="","",COUNTIFS('Log'!$B$2:$B$500,A205,'Log'!$N$2:$N$500,""))</f>
        <v/>
      </c>
    </row>
    <row r="206">
      <c r="G206">
        <f>IF(A206="","",COUNTIF('Log'!$B$2:$B$500,A206))</f>
        <v/>
      </c>
      <c r="H206">
        <f>IF(A206="","",COUNTIFS('Log'!$B$2:$B$500,A206,'Log'!$N$2:$N$500,""))</f>
        <v/>
      </c>
    </row>
    <row r="207">
      <c r="G207">
        <f>IF(A207="","",COUNTIF('Log'!$B$2:$B$500,A207))</f>
        <v/>
      </c>
      <c r="H207">
        <f>IF(A207="","",COUNTIFS('Log'!$B$2:$B$500,A207,'Log'!$N$2:$N$500,""))</f>
        <v/>
      </c>
    </row>
    <row r="208">
      <c r="G208">
        <f>IF(A208="","",COUNTIF('Log'!$B$2:$B$500,A208))</f>
        <v/>
      </c>
      <c r="H208">
        <f>IF(A208="","",COUNTIFS('Log'!$B$2:$B$500,A208,'Log'!$N$2:$N$500,""))</f>
        <v/>
      </c>
    </row>
    <row r="209">
      <c r="G209">
        <f>IF(A209="","",COUNTIF('Log'!$B$2:$B$500,A209))</f>
        <v/>
      </c>
      <c r="H209">
        <f>IF(A209="","",COUNTIFS('Log'!$B$2:$B$500,A209,'Log'!$N$2:$N$500,""))</f>
        <v/>
      </c>
    </row>
    <row r="210">
      <c r="G210">
        <f>IF(A210="","",COUNTIF('Log'!$B$2:$B$500,A210))</f>
        <v/>
      </c>
      <c r="H210">
        <f>IF(A210="","",COUNTIFS('Log'!$B$2:$B$500,A210,'Log'!$N$2:$N$500,""))</f>
        <v/>
      </c>
    </row>
    <row r="211">
      <c r="G211">
        <f>IF(A211="","",COUNTIF('Log'!$B$2:$B$500,A211))</f>
        <v/>
      </c>
      <c r="H211">
        <f>IF(A211="","",COUNTIFS('Log'!$B$2:$B$500,A211,'Log'!$N$2:$N$500,""))</f>
        <v/>
      </c>
    </row>
    <row r="212">
      <c r="G212">
        <f>IF(A212="","",COUNTIF('Log'!$B$2:$B$500,A212))</f>
        <v/>
      </c>
      <c r="H212">
        <f>IF(A212="","",COUNTIFS('Log'!$B$2:$B$500,A212,'Log'!$N$2:$N$500,""))</f>
        <v/>
      </c>
    </row>
    <row r="213">
      <c r="G213">
        <f>IF(A213="","",COUNTIF('Log'!$B$2:$B$500,A213))</f>
        <v/>
      </c>
      <c r="H213">
        <f>IF(A213="","",COUNTIFS('Log'!$B$2:$B$500,A213,'Log'!$N$2:$N$500,""))</f>
        <v/>
      </c>
    </row>
    <row r="214">
      <c r="G214">
        <f>IF(A214="","",COUNTIF('Log'!$B$2:$B$500,A214))</f>
        <v/>
      </c>
      <c r="H214">
        <f>IF(A214="","",COUNTIFS('Log'!$B$2:$B$500,A214,'Log'!$N$2:$N$500,""))</f>
        <v/>
      </c>
    </row>
    <row r="215">
      <c r="G215">
        <f>IF(A215="","",COUNTIF('Log'!$B$2:$B$500,A215))</f>
        <v/>
      </c>
      <c r="H215">
        <f>IF(A215="","",COUNTIFS('Log'!$B$2:$B$500,A215,'Log'!$N$2:$N$500,""))</f>
        <v/>
      </c>
    </row>
    <row r="216">
      <c r="G216">
        <f>IF(A216="","",COUNTIF('Log'!$B$2:$B$500,A216))</f>
        <v/>
      </c>
      <c r="H216">
        <f>IF(A216="","",COUNTIFS('Log'!$B$2:$B$500,A216,'Log'!$N$2:$N$500,""))</f>
        <v/>
      </c>
    </row>
    <row r="217">
      <c r="G217">
        <f>IF(A217="","",COUNTIF('Log'!$B$2:$B$500,A217))</f>
        <v/>
      </c>
      <c r="H217">
        <f>IF(A217="","",COUNTIFS('Log'!$B$2:$B$500,A217,'Log'!$N$2:$N$500,""))</f>
        <v/>
      </c>
    </row>
    <row r="218">
      <c r="G218">
        <f>IF(A218="","",COUNTIF('Log'!$B$2:$B$500,A218))</f>
        <v/>
      </c>
      <c r="H218">
        <f>IF(A218="","",COUNTIFS('Log'!$B$2:$B$500,A218,'Log'!$N$2:$N$500,""))</f>
        <v/>
      </c>
    </row>
    <row r="219">
      <c r="G219">
        <f>IF(A219="","",COUNTIF('Log'!$B$2:$B$500,A219))</f>
        <v/>
      </c>
      <c r="H219">
        <f>IF(A219="","",COUNTIFS('Log'!$B$2:$B$500,A219,'Log'!$N$2:$N$500,""))</f>
        <v/>
      </c>
    </row>
    <row r="220">
      <c r="G220">
        <f>IF(A220="","",COUNTIF('Log'!$B$2:$B$500,A220))</f>
        <v/>
      </c>
      <c r="H220">
        <f>IF(A220="","",COUNTIFS('Log'!$B$2:$B$500,A220,'Log'!$N$2:$N$500,""))</f>
        <v/>
      </c>
    </row>
    <row r="221">
      <c r="G221">
        <f>IF(A221="","",COUNTIF('Log'!$B$2:$B$500,A221))</f>
        <v/>
      </c>
      <c r="H221">
        <f>IF(A221="","",COUNTIFS('Log'!$B$2:$B$500,A221,'Log'!$N$2:$N$500,""))</f>
        <v/>
      </c>
    </row>
    <row r="222">
      <c r="G222">
        <f>IF(A222="","",COUNTIF('Log'!$B$2:$B$500,A222))</f>
        <v/>
      </c>
      <c r="H222">
        <f>IF(A222="","",COUNTIFS('Log'!$B$2:$B$500,A222,'Log'!$N$2:$N$500,""))</f>
        <v/>
      </c>
    </row>
    <row r="223">
      <c r="G223">
        <f>IF(A223="","",COUNTIF('Log'!$B$2:$B$500,A223))</f>
        <v/>
      </c>
      <c r="H223">
        <f>IF(A223="","",COUNTIFS('Log'!$B$2:$B$500,A223,'Log'!$N$2:$N$500,""))</f>
        <v/>
      </c>
    </row>
    <row r="224">
      <c r="G224">
        <f>IF(A224="","",COUNTIF('Log'!$B$2:$B$500,A224))</f>
        <v/>
      </c>
      <c r="H224">
        <f>IF(A224="","",COUNTIFS('Log'!$B$2:$B$500,A224,'Log'!$N$2:$N$500,""))</f>
        <v/>
      </c>
    </row>
    <row r="225">
      <c r="G225">
        <f>IF(A225="","",COUNTIF('Log'!$B$2:$B$500,A225))</f>
        <v/>
      </c>
      <c r="H225">
        <f>IF(A225="","",COUNTIFS('Log'!$B$2:$B$500,A225,'Log'!$N$2:$N$500,""))</f>
        <v/>
      </c>
    </row>
    <row r="226">
      <c r="G226">
        <f>IF(A226="","",COUNTIF('Log'!$B$2:$B$500,A226))</f>
        <v/>
      </c>
      <c r="H226">
        <f>IF(A226="","",COUNTIFS('Log'!$B$2:$B$500,A226,'Log'!$N$2:$N$500,""))</f>
        <v/>
      </c>
    </row>
    <row r="227">
      <c r="G227">
        <f>IF(A227="","",COUNTIF('Log'!$B$2:$B$500,A227))</f>
        <v/>
      </c>
      <c r="H227">
        <f>IF(A227="","",COUNTIFS('Log'!$B$2:$B$500,A227,'Log'!$N$2:$N$500,""))</f>
        <v/>
      </c>
    </row>
    <row r="228">
      <c r="G228">
        <f>IF(A228="","",COUNTIF('Log'!$B$2:$B$500,A228))</f>
        <v/>
      </c>
      <c r="H228">
        <f>IF(A228="","",COUNTIFS('Log'!$B$2:$B$500,A228,'Log'!$N$2:$N$500,""))</f>
        <v/>
      </c>
    </row>
    <row r="229">
      <c r="G229">
        <f>IF(A229="","",COUNTIF('Log'!$B$2:$B$500,A229))</f>
        <v/>
      </c>
      <c r="H229">
        <f>IF(A229="","",COUNTIFS('Log'!$B$2:$B$500,A229,'Log'!$N$2:$N$500,""))</f>
        <v/>
      </c>
    </row>
    <row r="230">
      <c r="G230">
        <f>IF(A230="","",COUNTIF('Log'!$B$2:$B$500,A230))</f>
        <v/>
      </c>
      <c r="H230">
        <f>IF(A230="","",COUNTIFS('Log'!$B$2:$B$500,A230,'Log'!$N$2:$N$500,""))</f>
        <v/>
      </c>
    </row>
    <row r="231">
      <c r="G231">
        <f>IF(A231="","",COUNTIF('Log'!$B$2:$B$500,A231))</f>
        <v/>
      </c>
      <c r="H231">
        <f>IF(A231="","",COUNTIFS('Log'!$B$2:$B$500,A231,'Log'!$N$2:$N$500,""))</f>
        <v/>
      </c>
    </row>
    <row r="232">
      <c r="G232">
        <f>IF(A232="","",COUNTIF('Log'!$B$2:$B$500,A232))</f>
        <v/>
      </c>
      <c r="H232">
        <f>IF(A232="","",COUNTIFS('Log'!$B$2:$B$500,A232,'Log'!$N$2:$N$500,""))</f>
        <v/>
      </c>
    </row>
    <row r="233">
      <c r="G233">
        <f>IF(A233="","",COUNTIF('Log'!$B$2:$B$500,A233))</f>
        <v/>
      </c>
      <c r="H233">
        <f>IF(A233="","",COUNTIFS('Log'!$B$2:$B$500,A233,'Log'!$N$2:$N$500,""))</f>
        <v/>
      </c>
    </row>
    <row r="234">
      <c r="G234">
        <f>IF(A234="","",COUNTIF('Log'!$B$2:$B$500,A234))</f>
        <v/>
      </c>
      <c r="H234">
        <f>IF(A234="","",COUNTIFS('Log'!$B$2:$B$500,A234,'Log'!$N$2:$N$500,""))</f>
        <v/>
      </c>
    </row>
    <row r="235">
      <c r="G235">
        <f>IF(A235="","",COUNTIF('Log'!$B$2:$B$500,A235))</f>
        <v/>
      </c>
      <c r="H235">
        <f>IF(A235="","",COUNTIFS('Log'!$B$2:$B$500,A235,'Log'!$N$2:$N$500,""))</f>
        <v/>
      </c>
    </row>
    <row r="236">
      <c r="G236">
        <f>IF(A236="","",COUNTIF('Log'!$B$2:$B$500,A236))</f>
        <v/>
      </c>
      <c r="H236">
        <f>IF(A236="","",COUNTIFS('Log'!$B$2:$B$500,A236,'Log'!$N$2:$N$500,""))</f>
        <v/>
      </c>
    </row>
    <row r="237">
      <c r="G237">
        <f>IF(A237="","",COUNTIF('Log'!$B$2:$B$500,A237))</f>
        <v/>
      </c>
      <c r="H237">
        <f>IF(A237="","",COUNTIFS('Log'!$B$2:$B$500,A237,'Log'!$N$2:$N$500,""))</f>
        <v/>
      </c>
    </row>
    <row r="238">
      <c r="G238">
        <f>IF(A238="","",COUNTIF('Log'!$B$2:$B$500,A238))</f>
        <v/>
      </c>
      <c r="H238">
        <f>IF(A238="","",COUNTIFS('Log'!$B$2:$B$500,A238,'Log'!$N$2:$N$500,""))</f>
        <v/>
      </c>
    </row>
    <row r="239">
      <c r="G239">
        <f>IF(A239="","",COUNTIF('Log'!$B$2:$B$500,A239))</f>
        <v/>
      </c>
      <c r="H239">
        <f>IF(A239="","",COUNTIFS('Log'!$B$2:$B$500,A239,'Log'!$N$2:$N$500,""))</f>
        <v/>
      </c>
    </row>
    <row r="240">
      <c r="G240">
        <f>IF(A240="","",COUNTIF('Log'!$B$2:$B$500,A240))</f>
        <v/>
      </c>
      <c r="H240">
        <f>IF(A240="","",COUNTIFS('Log'!$B$2:$B$500,A240,'Log'!$N$2:$N$500,""))</f>
        <v/>
      </c>
    </row>
    <row r="241">
      <c r="G241">
        <f>IF(A241="","",COUNTIF('Log'!$B$2:$B$500,A241))</f>
        <v/>
      </c>
      <c r="H241">
        <f>IF(A241="","",COUNTIFS('Log'!$B$2:$B$500,A241,'Log'!$N$2:$N$500,""))</f>
        <v/>
      </c>
    </row>
    <row r="242">
      <c r="G242">
        <f>IF(A242="","",COUNTIF('Log'!$B$2:$B$500,A242))</f>
        <v/>
      </c>
      <c r="H242">
        <f>IF(A242="","",COUNTIFS('Log'!$B$2:$B$500,A242,'Log'!$N$2:$N$500,""))</f>
        <v/>
      </c>
    </row>
    <row r="243">
      <c r="G243">
        <f>IF(A243="","",COUNTIF('Log'!$B$2:$B$500,A243))</f>
        <v/>
      </c>
      <c r="H243">
        <f>IF(A243="","",COUNTIFS('Log'!$B$2:$B$500,A243,'Log'!$N$2:$N$500,""))</f>
        <v/>
      </c>
    </row>
    <row r="244">
      <c r="G244">
        <f>IF(A244="","",COUNTIF('Log'!$B$2:$B$500,A244))</f>
        <v/>
      </c>
      <c r="H244">
        <f>IF(A244="","",COUNTIFS('Log'!$B$2:$B$500,A244,'Log'!$N$2:$N$500,""))</f>
        <v/>
      </c>
    </row>
    <row r="245">
      <c r="G245">
        <f>IF(A245="","",COUNTIF('Log'!$B$2:$B$500,A245))</f>
        <v/>
      </c>
      <c r="H245">
        <f>IF(A245="","",COUNTIFS('Log'!$B$2:$B$500,A245,'Log'!$N$2:$N$500,""))</f>
        <v/>
      </c>
    </row>
    <row r="246">
      <c r="G246">
        <f>IF(A246="","",COUNTIF('Log'!$B$2:$B$500,A246))</f>
        <v/>
      </c>
      <c r="H246">
        <f>IF(A246="","",COUNTIFS('Log'!$B$2:$B$500,A246,'Log'!$N$2:$N$500,""))</f>
        <v/>
      </c>
    </row>
    <row r="247">
      <c r="G247">
        <f>IF(A247="","",COUNTIF('Log'!$B$2:$B$500,A247))</f>
        <v/>
      </c>
      <c r="H247">
        <f>IF(A247="","",COUNTIFS('Log'!$B$2:$B$500,A247,'Log'!$N$2:$N$500,""))</f>
        <v/>
      </c>
    </row>
    <row r="248">
      <c r="G248">
        <f>IF(A248="","",COUNTIF('Log'!$B$2:$B$500,A248))</f>
        <v/>
      </c>
      <c r="H248">
        <f>IF(A248="","",COUNTIFS('Log'!$B$2:$B$500,A248,'Log'!$N$2:$N$500,""))</f>
        <v/>
      </c>
    </row>
    <row r="249">
      <c r="G249">
        <f>IF(A249="","",COUNTIF('Log'!$B$2:$B$500,A249))</f>
        <v/>
      </c>
      <c r="H249">
        <f>IF(A249="","",COUNTIFS('Log'!$B$2:$B$500,A249,'Log'!$N$2:$N$500,""))</f>
        <v/>
      </c>
    </row>
    <row r="250">
      <c r="G250">
        <f>IF(A250="","",COUNTIF('Log'!$B$2:$B$500,A250))</f>
        <v/>
      </c>
      <c r="H250">
        <f>IF(A250="","",COUNTIFS('Log'!$B$2:$B$500,A250,'Log'!$N$2:$N$500,""))</f>
        <v/>
      </c>
    </row>
    <row r="251">
      <c r="G251">
        <f>IF(A251="","",COUNTIF('Log'!$B$2:$B$500,A251))</f>
        <v/>
      </c>
      <c r="H251">
        <f>IF(A251="","",COUNTIFS('Log'!$B$2:$B$500,A251,'Log'!$N$2:$N$500,""))</f>
        <v/>
      </c>
    </row>
    <row r="252">
      <c r="G252">
        <f>IF(A252="","",COUNTIF('Log'!$B$2:$B$500,A252))</f>
        <v/>
      </c>
      <c r="H252">
        <f>IF(A252="","",COUNTIFS('Log'!$B$2:$B$500,A252,'Log'!$N$2:$N$500,""))</f>
        <v/>
      </c>
    </row>
    <row r="253">
      <c r="G253">
        <f>IF(A253="","",COUNTIF('Log'!$B$2:$B$500,A253))</f>
        <v/>
      </c>
      <c r="H253">
        <f>IF(A253="","",COUNTIFS('Log'!$B$2:$B$500,A253,'Log'!$N$2:$N$500,""))</f>
        <v/>
      </c>
    </row>
    <row r="254">
      <c r="G254">
        <f>IF(A254="","",COUNTIF('Log'!$B$2:$B$500,A254))</f>
        <v/>
      </c>
      <c r="H254">
        <f>IF(A254="","",COUNTIFS('Log'!$B$2:$B$500,A254,'Log'!$N$2:$N$500,""))</f>
        <v/>
      </c>
    </row>
    <row r="255">
      <c r="G255">
        <f>IF(A255="","",COUNTIF('Log'!$B$2:$B$500,A255))</f>
        <v/>
      </c>
      <c r="H255">
        <f>IF(A255="","",COUNTIFS('Log'!$B$2:$B$500,A255,'Log'!$N$2:$N$500,""))</f>
        <v/>
      </c>
    </row>
    <row r="256">
      <c r="G256">
        <f>IF(A256="","",COUNTIF('Log'!$B$2:$B$500,A256))</f>
        <v/>
      </c>
      <c r="H256">
        <f>IF(A256="","",COUNTIFS('Log'!$B$2:$B$500,A256,'Log'!$N$2:$N$500,""))</f>
        <v/>
      </c>
    </row>
    <row r="257">
      <c r="G257">
        <f>IF(A257="","",COUNTIF('Log'!$B$2:$B$500,A257))</f>
        <v/>
      </c>
      <c r="H257">
        <f>IF(A257="","",COUNTIFS('Log'!$B$2:$B$500,A257,'Log'!$N$2:$N$500,""))</f>
        <v/>
      </c>
    </row>
    <row r="258">
      <c r="G258">
        <f>IF(A258="","",COUNTIF('Log'!$B$2:$B$500,A258))</f>
        <v/>
      </c>
      <c r="H258">
        <f>IF(A258="","",COUNTIFS('Log'!$B$2:$B$500,A258,'Log'!$N$2:$N$500,""))</f>
        <v/>
      </c>
    </row>
    <row r="259">
      <c r="G259">
        <f>IF(A259="","",COUNTIF('Log'!$B$2:$B$500,A259))</f>
        <v/>
      </c>
      <c r="H259">
        <f>IF(A259="","",COUNTIFS('Log'!$B$2:$B$500,A259,'Log'!$N$2:$N$500,""))</f>
        <v/>
      </c>
    </row>
    <row r="260">
      <c r="G260">
        <f>IF(A260="","",COUNTIF('Log'!$B$2:$B$500,A260))</f>
        <v/>
      </c>
      <c r="H260">
        <f>IF(A260="","",COUNTIFS('Log'!$B$2:$B$500,A260,'Log'!$N$2:$N$500,""))</f>
        <v/>
      </c>
    </row>
    <row r="261">
      <c r="G261">
        <f>IF(A261="","",COUNTIF('Log'!$B$2:$B$500,A261))</f>
        <v/>
      </c>
      <c r="H261">
        <f>IF(A261="","",COUNTIFS('Log'!$B$2:$B$500,A261,'Log'!$N$2:$N$500,""))</f>
        <v/>
      </c>
    </row>
    <row r="262">
      <c r="G262">
        <f>IF(A262="","",COUNTIF('Log'!$B$2:$B$500,A262))</f>
        <v/>
      </c>
      <c r="H262">
        <f>IF(A262="","",COUNTIFS('Log'!$B$2:$B$500,A262,'Log'!$N$2:$N$500,""))</f>
        <v/>
      </c>
    </row>
    <row r="263">
      <c r="G263">
        <f>IF(A263="","",COUNTIF('Log'!$B$2:$B$500,A263))</f>
        <v/>
      </c>
      <c r="H263">
        <f>IF(A263="","",COUNTIFS('Log'!$B$2:$B$500,A263,'Log'!$N$2:$N$500,""))</f>
        <v/>
      </c>
    </row>
    <row r="264">
      <c r="G264">
        <f>IF(A264="","",COUNTIF('Log'!$B$2:$B$500,A264))</f>
        <v/>
      </c>
      <c r="H264">
        <f>IF(A264="","",COUNTIFS('Log'!$B$2:$B$500,A264,'Log'!$N$2:$N$500,""))</f>
        <v/>
      </c>
    </row>
    <row r="265">
      <c r="G265">
        <f>IF(A265="","",COUNTIF('Log'!$B$2:$B$500,A265))</f>
        <v/>
      </c>
      <c r="H265">
        <f>IF(A265="","",COUNTIFS('Log'!$B$2:$B$500,A265,'Log'!$N$2:$N$500,""))</f>
        <v/>
      </c>
    </row>
    <row r="266">
      <c r="G266">
        <f>IF(A266="","",COUNTIF('Log'!$B$2:$B$500,A266))</f>
        <v/>
      </c>
      <c r="H266">
        <f>IF(A266="","",COUNTIFS('Log'!$B$2:$B$500,A266,'Log'!$N$2:$N$500,""))</f>
        <v/>
      </c>
    </row>
    <row r="267">
      <c r="G267">
        <f>IF(A267="","",COUNTIF('Log'!$B$2:$B$500,A267))</f>
        <v/>
      </c>
      <c r="H267">
        <f>IF(A267="","",COUNTIFS('Log'!$B$2:$B$500,A267,'Log'!$N$2:$N$500,""))</f>
        <v/>
      </c>
    </row>
    <row r="268">
      <c r="G268">
        <f>IF(A268="","",COUNTIF('Log'!$B$2:$B$500,A268))</f>
        <v/>
      </c>
      <c r="H268">
        <f>IF(A268="","",COUNTIFS('Log'!$B$2:$B$500,A268,'Log'!$N$2:$N$500,""))</f>
        <v/>
      </c>
    </row>
    <row r="269">
      <c r="G269">
        <f>IF(A269="","",COUNTIF('Log'!$B$2:$B$500,A269))</f>
        <v/>
      </c>
      <c r="H269">
        <f>IF(A269="","",COUNTIFS('Log'!$B$2:$B$500,A269,'Log'!$N$2:$N$500,""))</f>
        <v/>
      </c>
    </row>
    <row r="270">
      <c r="G270">
        <f>IF(A270="","",COUNTIF('Log'!$B$2:$B$500,A270))</f>
        <v/>
      </c>
      <c r="H270">
        <f>IF(A270="","",COUNTIFS('Log'!$B$2:$B$500,A270,'Log'!$N$2:$N$500,""))</f>
        <v/>
      </c>
    </row>
    <row r="271">
      <c r="G271">
        <f>IF(A271="","",COUNTIF('Log'!$B$2:$B$500,A271))</f>
        <v/>
      </c>
      <c r="H271">
        <f>IF(A271="","",COUNTIFS('Log'!$B$2:$B$500,A271,'Log'!$N$2:$N$500,""))</f>
        <v/>
      </c>
    </row>
    <row r="272">
      <c r="G272">
        <f>IF(A272="","",COUNTIF('Log'!$B$2:$B$500,A272))</f>
        <v/>
      </c>
      <c r="H272">
        <f>IF(A272="","",COUNTIFS('Log'!$B$2:$B$500,A272,'Log'!$N$2:$N$500,""))</f>
        <v/>
      </c>
    </row>
    <row r="273">
      <c r="G273">
        <f>IF(A273="","",COUNTIF('Log'!$B$2:$B$500,A273))</f>
        <v/>
      </c>
      <c r="H273">
        <f>IF(A273="","",COUNTIFS('Log'!$B$2:$B$500,A273,'Log'!$N$2:$N$500,""))</f>
        <v/>
      </c>
    </row>
    <row r="274">
      <c r="G274">
        <f>IF(A274="","",COUNTIF('Log'!$B$2:$B$500,A274))</f>
        <v/>
      </c>
      <c r="H274">
        <f>IF(A274="","",COUNTIFS('Log'!$B$2:$B$500,A274,'Log'!$N$2:$N$500,""))</f>
        <v/>
      </c>
    </row>
    <row r="275">
      <c r="G275">
        <f>IF(A275="","",COUNTIF('Log'!$B$2:$B$500,A275))</f>
        <v/>
      </c>
      <c r="H275">
        <f>IF(A275="","",COUNTIFS('Log'!$B$2:$B$500,A275,'Log'!$N$2:$N$500,""))</f>
        <v/>
      </c>
    </row>
    <row r="276">
      <c r="G276">
        <f>IF(A276="","",COUNTIF('Log'!$B$2:$B$500,A276))</f>
        <v/>
      </c>
      <c r="H276">
        <f>IF(A276="","",COUNTIFS('Log'!$B$2:$B$500,A276,'Log'!$N$2:$N$500,""))</f>
        <v/>
      </c>
    </row>
    <row r="277">
      <c r="G277">
        <f>IF(A277="","",COUNTIF('Log'!$B$2:$B$500,A277))</f>
        <v/>
      </c>
      <c r="H277">
        <f>IF(A277="","",COUNTIFS('Log'!$B$2:$B$500,A277,'Log'!$N$2:$N$500,""))</f>
        <v/>
      </c>
    </row>
    <row r="278">
      <c r="G278">
        <f>IF(A278="","",COUNTIF('Log'!$B$2:$B$500,A278))</f>
        <v/>
      </c>
      <c r="H278">
        <f>IF(A278="","",COUNTIFS('Log'!$B$2:$B$500,A278,'Log'!$N$2:$N$500,""))</f>
        <v/>
      </c>
    </row>
    <row r="279">
      <c r="G279">
        <f>IF(A279="","",COUNTIF('Log'!$B$2:$B$500,A279))</f>
        <v/>
      </c>
      <c r="H279">
        <f>IF(A279="","",COUNTIFS('Log'!$B$2:$B$500,A279,'Log'!$N$2:$N$500,""))</f>
        <v/>
      </c>
    </row>
    <row r="280">
      <c r="G280">
        <f>IF(A280="","",COUNTIF('Log'!$B$2:$B$500,A280))</f>
        <v/>
      </c>
      <c r="H280">
        <f>IF(A280="","",COUNTIFS('Log'!$B$2:$B$500,A280,'Log'!$N$2:$N$500,""))</f>
        <v/>
      </c>
    </row>
    <row r="281">
      <c r="G281">
        <f>IF(A281="","",COUNTIF('Log'!$B$2:$B$500,A281))</f>
        <v/>
      </c>
      <c r="H281">
        <f>IF(A281="","",COUNTIFS('Log'!$B$2:$B$500,A281,'Log'!$N$2:$N$500,""))</f>
        <v/>
      </c>
    </row>
    <row r="282">
      <c r="G282">
        <f>IF(A282="","",COUNTIF('Log'!$B$2:$B$500,A282))</f>
        <v/>
      </c>
      <c r="H282">
        <f>IF(A282="","",COUNTIFS('Log'!$B$2:$B$500,A282,'Log'!$N$2:$N$500,""))</f>
        <v/>
      </c>
    </row>
    <row r="283">
      <c r="G283">
        <f>IF(A283="","",COUNTIF('Log'!$B$2:$B$500,A283))</f>
        <v/>
      </c>
      <c r="H283">
        <f>IF(A283="","",COUNTIFS('Log'!$B$2:$B$500,A283,'Log'!$N$2:$N$500,""))</f>
        <v/>
      </c>
    </row>
    <row r="284">
      <c r="G284">
        <f>IF(A284="","",COUNTIF('Log'!$B$2:$B$500,A284))</f>
        <v/>
      </c>
      <c r="H284">
        <f>IF(A284="","",COUNTIFS('Log'!$B$2:$B$500,A284,'Log'!$N$2:$N$500,""))</f>
        <v/>
      </c>
    </row>
    <row r="285">
      <c r="G285">
        <f>IF(A285="","",COUNTIF('Log'!$B$2:$B$500,A285))</f>
        <v/>
      </c>
      <c r="H285">
        <f>IF(A285="","",COUNTIFS('Log'!$B$2:$B$500,A285,'Log'!$N$2:$N$500,""))</f>
        <v/>
      </c>
    </row>
    <row r="286">
      <c r="G286">
        <f>IF(A286="","",COUNTIF('Log'!$B$2:$B$500,A286))</f>
        <v/>
      </c>
      <c r="H286">
        <f>IF(A286="","",COUNTIFS('Log'!$B$2:$B$500,A286,'Log'!$N$2:$N$500,""))</f>
        <v/>
      </c>
    </row>
    <row r="287">
      <c r="G287">
        <f>IF(A287="","",COUNTIF('Log'!$B$2:$B$500,A287))</f>
        <v/>
      </c>
      <c r="H287">
        <f>IF(A287="","",COUNTIFS('Log'!$B$2:$B$500,A287,'Log'!$N$2:$N$500,""))</f>
        <v/>
      </c>
    </row>
    <row r="288">
      <c r="G288">
        <f>IF(A288="","",COUNTIF('Log'!$B$2:$B$500,A288))</f>
        <v/>
      </c>
      <c r="H288">
        <f>IF(A288="","",COUNTIFS('Log'!$B$2:$B$500,A288,'Log'!$N$2:$N$500,""))</f>
        <v/>
      </c>
    </row>
    <row r="289">
      <c r="G289">
        <f>IF(A289="","",COUNTIF('Log'!$B$2:$B$500,A289))</f>
        <v/>
      </c>
      <c r="H289">
        <f>IF(A289="","",COUNTIFS('Log'!$B$2:$B$500,A289,'Log'!$N$2:$N$500,""))</f>
        <v/>
      </c>
    </row>
    <row r="290">
      <c r="G290">
        <f>IF(A290="","",COUNTIF('Log'!$B$2:$B$500,A290))</f>
        <v/>
      </c>
      <c r="H290">
        <f>IF(A290="","",COUNTIFS('Log'!$B$2:$B$500,A290,'Log'!$N$2:$N$500,""))</f>
        <v/>
      </c>
    </row>
    <row r="291">
      <c r="G291">
        <f>IF(A291="","",COUNTIF('Log'!$B$2:$B$500,A291))</f>
        <v/>
      </c>
      <c r="H291">
        <f>IF(A291="","",COUNTIFS('Log'!$B$2:$B$500,A291,'Log'!$N$2:$N$500,""))</f>
        <v/>
      </c>
    </row>
    <row r="292">
      <c r="G292">
        <f>IF(A292="","",COUNTIF('Log'!$B$2:$B$500,A292))</f>
        <v/>
      </c>
      <c r="H292">
        <f>IF(A292="","",COUNTIFS('Log'!$B$2:$B$500,A292,'Log'!$N$2:$N$500,""))</f>
        <v/>
      </c>
    </row>
    <row r="293">
      <c r="G293">
        <f>IF(A293="","",COUNTIF('Log'!$B$2:$B$500,A293))</f>
        <v/>
      </c>
      <c r="H293">
        <f>IF(A293="","",COUNTIFS('Log'!$B$2:$B$500,A293,'Log'!$N$2:$N$500,""))</f>
        <v/>
      </c>
    </row>
    <row r="294">
      <c r="G294">
        <f>IF(A294="","",COUNTIF('Log'!$B$2:$B$500,A294))</f>
        <v/>
      </c>
      <c r="H294">
        <f>IF(A294="","",COUNTIFS('Log'!$B$2:$B$500,A294,'Log'!$N$2:$N$500,""))</f>
        <v/>
      </c>
    </row>
    <row r="295">
      <c r="G295">
        <f>IF(A295="","",COUNTIF('Log'!$B$2:$B$500,A295))</f>
        <v/>
      </c>
      <c r="H295">
        <f>IF(A295="","",COUNTIFS('Log'!$B$2:$B$500,A295,'Log'!$N$2:$N$500,""))</f>
        <v/>
      </c>
    </row>
    <row r="296">
      <c r="G296">
        <f>IF(A296="","",COUNTIF('Log'!$B$2:$B$500,A296))</f>
        <v/>
      </c>
      <c r="H296">
        <f>IF(A296="","",COUNTIFS('Log'!$B$2:$B$500,A296,'Log'!$N$2:$N$500,""))</f>
        <v/>
      </c>
    </row>
    <row r="297">
      <c r="G297">
        <f>IF(A297="","",COUNTIF('Log'!$B$2:$B$500,A297))</f>
        <v/>
      </c>
      <c r="H297">
        <f>IF(A297="","",COUNTIFS('Log'!$B$2:$B$500,A297,'Log'!$N$2:$N$500,""))</f>
        <v/>
      </c>
    </row>
    <row r="298">
      <c r="G298">
        <f>IF(A298="","",COUNTIF('Log'!$B$2:$B$500,A298))</f>
        <v/>
      </c>
      <c r="H298">
        <f>IF(A298="","",COUNTIFS('Log'!$B$2:$B$500,A298,'Log'!$N$2:$N$500,""))</f>
        <v/>
      </c>
    </row>
    <row r="299">
      <c r="G299">
        <f>IF(A299="","",COUNTIF('Log'!$B$2:$B$500,A299))</f>
        <v/>
      </c>
      <c r="H299">
        <f>IF(A299="","",COUNTIFS('Log'!$B$2:$B$500,A299,'Log'!$N$2:$N$500,""))</f>
        <v/>
      </c>
    </row>
    <row r="300">
      <c r="G300">
        <f>IF(A300="","",COUNTIF('Log'!$B$2:$B$500,A300))</f>
        <v/>
      </c>
      <c r="H300">
        <f>IF(A300="","",COUNTIFS('Log'!$B$2:$B$500,A300,'Log'!$N$2:$N$500,""))</f>
        <v/>
      </c>
    </row>
  </sheetData>
  <autoFilter ref="A1:H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80" customWidth="1" min="1" max="1"/>
    <col width="30" customWidth="1" min="2" max="2"/>
  </cols>
  <sheetData>
    <row r="1">
      <c r="A1" s="1" t="inlineStr">
        <is>
          <t>Settings</t>
        </is>
      </c>
    </row>
    <row r="2">
      <c r="A2" s="4" t="inlineStr">
        <is>
          <t>Setting</t>
        </is>
      </c>
      <c r="B2" s="4" t="inlineStr">
        <is>
          <t>Value (EXAMPLE, change it)</t>
        </is>
      </c>
    </row>
    <row r="3">
      <c r="A3" t="inlineStr">
        <is>
          <t>Follow up this many days after a notice is sent, if no follow-up date is entered</t>
        </is>
      </c>
      <c r="B3" s="9" t="n">
        <v>7</v>
      </c>
    </row>
    <row r="4">
      <c r="A4" t="inlineStr">
        <is>
          <t>Flag an issue still open after this many days</t>
        </is>
      </c>
      <c r="B4" s="9" t="n">
        <v>30</v>
      </c>
    </row>
    <row r="6" ht="60" customHeight="1">
      <c r="A6" s="10" t="inlineStr">
        <is>
          <t>These numbers are examples for your own office routine, not rules. Your lease and local/state law set what notice is required and how it must be delivered; check them or ask an attorney. Use the same steps for every tenant.</t>
        </is>
      </c>
    </row>
    <row r="8">
      <c r="A8" s="4" t="inlineStr">
        <is>
          <t>Issue type (EXAMPLE list, edit freely)</t>
        </is>
      </c>
    </row>
    <row r="9">
      <c r="A9" s="11" t="inlineStr">
        <is>
          <t>Noise</t>
        </is>
      </c>
    </row>
    <row r="10">
      <c r="A10" s="11" t="inlineStr">
        <is>
          <t>Pet not on lease</t>
        </is>
      </c>
    </row>
    <row r="11">
      <c r="A11" s="11" t="inlineStr">
        <is>
          <t>Parking</t>
        </is>
      </c>
    </row>
    <row r="12">
      <c r="A12" s="11" t="inlineStr">
        <is>
          <t>Trash / upkeep</t>
        </is>
      </c>
    </row>
    <row r="13">
      <c r="A13" s="11" t="inlineStr">
        <is>
          <t>Unauthorized occupant</t>
        </is>
      </c>
    </row>
    <row r="14">
      <c r="A14" s="11" t="inlineStr">
        <is>
          <t>Smoking</t>
        </is>
      </c>
    </row>
    <row r="15">
      <c r="A15" s="11" t="inlineStr">
        <is>
          <t>Damage to unit</t>
        </is>
      </c>
    </row>
    <row r="16">
      <c r="A16" s="11" t="inlineStr">
        <is>
          <t>Other</t>
        </is>
      </c>
    </row>
    <row r="30">
      <c r="A30" s="4" t="inlineStr">
        <is>
          <t>Delivery method (EXAMPLE list; your lease and local/state law set which ones count)</t>
        </is>
      </c>
    </row>
    <row r="31">
      <c r="A31" s="11" t="inlineStr">
        <is>
          <t>Hand delivered</t>
        </is>
      </c>
    </row>
    <row r="32">
      <c r="A32" s="11" t="inlineStr">
        <is>
          <t>Posted on door</t>
        </is>
      </c>
    </row>
    <row r="33">
      <c r="A33" s="11" t="inlineStr">
        <is>
          <t>Regular mail</t>
        </is>
      </c>
    </row>
    <row r="34">
      <c r="A34" s="11" t="inlineStr">
        <is>
          <t>Certified mail</t>
        </is>
      </c>
    </row>
    <row r="35">
      <c r="A35" s="11" t="inlineStr">
        <is>
          <t>Email</t>
        </is>
      </c>
    </row>
    <row r="36">
      <c r="A36" s="11" t="inlineStr">
        <is>
          <t>Tenant portal</t>
        </is>
      </c>
    </row>
    <row r="37">
      <c r="A37" s="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