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Empiece aquí" sheetId="1" state="visible" r:id="rId1"/>
    <sheet xmlns:r="http://schemas.openxmlformats.org/officeDocument/2006/relationships" name="Registro de recepción"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24506B"/>
      </patternFill>
    </fill>
    <fill>
      <patternFill patternType="solid">
        <fgColor rgb="00FFF3CD"/>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4" fillId="2" borderId="1" applyAlignment="1" pivotButton="0" quotePrefix="0" xfId="0">
      <alignment horizontal="center" vertical="center" wrapText="1"/>
    </xf>
    <xf numFmtId="0" fontId="0" fillId="3" borderId="1" applyAlignment="1" pivotButton="0" quotePrefix="0" xfId="0">
      <alignment wrapText="1"/>
    </xf>
    <xf numFmtId="0" fontId="0" fillId="3" borderId="1" pivotButton="0" quotePrefix="0" xfId="0"/>
    <xf numFmtId="164" fontId="0" fillId="3"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Lista de recepción de materiales de tablaroca (drywall) de TapeAndFloat (libro de Excel gratis)</t>
        </is>
      </c>
    </row>
    <row r="2">
      <c r="A2" s="2" t="inlineStr"/>
    </row>
    <row r="3">
      <c r="A3" s="2" t="inlineStr">
        <is>
          <t>Una lista de recepción es lo que llena el encargado o la oficina cuando llega el material a la obra: qué se pidió, qué llegó de verdad, qué vino dañado, mojado o equivocado y dónde se surtió.</t>
        </is>
      </c>
    </row>
    <row r="4">
      <c r="A4" s="2" t="inlineStr">
        <is>
          <t>Este libro la lleva como registro, con un renglón por material por entrega. Las celdas amarillas son para que usted escriba. Las celdas blancas tienen fórmulas: se calculan solas.</t>
        </is>
      </c>
    </row>
    <row r="5">
      <c r="A5" s="2" t="inlineStr">
        <is>
          <t>La hoja no está bloqueada, así que puede cambiar lo que quiera. Los renglones que empiezan con EJEMPLO son datos de ejemplo, no obras ni entregas reales. Bórrelos (o escriba encima) antes de usar la hoja.</t>
        </is>
      </c>
    </row>
    <row r="6">
      <c r="A6" s="2" t="inlineStr"/>
    </row>
    <row r="7">
      <c r="A7" s="2" t="inlineStr">
        <is>
          <t>1. Hoja Registro de recepción: un renglón por material por entrega. Escriba la obra, la dirección de entrega, el proveedor y el número de orden de compra o de ticket de entrega.</t>
        </is>
      </c>
    </row>
    <row r="8">
      <c r="A8" s="2" t="inlineStr">
        <is>
          <t xml:space="preserve">   Use el mismo número de orden de compra que en su pedido de materiales para que los dos coincidan.</t>
        </is>
      </c>
    </row>
    <row r="9">
      <c r="A9" s="2" t="inlineStr">
        <is>
          <t>2. Escriba la fecha de entrega programada cuando haga el pedido. Cuando llegue la carga, escriba la fecha real de entrega.</t>
        </is>
      </c>
    </row>
    <row r="10">
      <c r="A10" s="2" t="inlineStr">
        <is>
          <t>3. Escoja el material de la lista (Tablaroca, Compuesto (mud), Cinta, Esquinero / moldura, Tornillos / fijaciones, Adhesivo, Primer (sellador), Textura, Lija, Otro),</t>
        </is>
      </c>
    </row>
    <row r="11">
      <c r="A11" s="2" t="inlineStr">
        <is>
          <t xml:space="preserve">   y escriba la medida / tipo (1/2" regular, 5/8" tipo X, resistente a la humedad...), la unidad, la cantidad pedida y la cantidad recibida.</t>
        </is>
      </c>
    </row>
    <row r="12">
      <c r="A12" s="2" t="inlineStr">
        <is>
          <t>4. Cuente antes de que se vaya el chofer, si se puede. Escriba cuántos llegaron dañados, mojados o equivocados, dónde se surtió (piso y cuartos) y quién lo revisó.</t>
        </is>
      </c>
    </row>
    <row r="13">
      <c r="A13" s="2" t="inlineStr">
        <is>
          <t xml:space="preserve">   Escriba Sí en Ticket de entrega firmado cuando se firme el ticket (con el faltante o el daño anotado), y pegue un enlace a la foto (Google Drive, Dropbox o su app de fotos).</t>
        </is>
      </c>
    </row>
    <row r="14">
      <c r="A14" s="2" t="inlineStr">
        <is>
          <t>5. Faltó (-) / sobró (+) = cantidad recibida - cantidad pedida. Un número negativo quiere decir que la carga llegó incompleta.</t>
        </is>
      </c>
    </row>
    <row r="15">
      <c r="A15" s="2" t="inlineStr">
        <is>
          <t xml:space="preserve">   Los días para la entrega programada se cuentan de hoy (HOY()) a la fecha programada. Un número negativo quiere decir que ya va tarde. Se queda en blanco cuando el material se recibe.</t>
        </is>
      </c>
    </row>
    <row r="16">
      <c r="A16" s="2" t="inlineStr">
        <is>
          <t xml:space="preserve">   Los días desde que se recibió se cuentan desde la fecha real de entrega hasta hoy.</t>
        </is>
      </c>
    </row>
    <row r="17">
      <c r="A17" s="2" t="inlineStr">
        <is>
          <t>6. La columna Revisar marca SIN OBRA, SIN N.º DE ORDEN, LLEGÓ INCOMPLETO, LLEGÓ DE MÁS, DAÑADO - SIN FOTO (cantidad dañada sin enlace a la foto),</t>
        </is>
      </c>
    </row>
    <row r="18">
      <c r="A18" s="2" t="inlineStr">
        <is>
          <t xml:space="preserve">   TICKET SIN FIRMAR (recibido, pero Ticket de entrega firmado no dice Sí) y FECHA DE ENTREGA PASADA - NO RECIBIDO.</t>
        </is>
      </c>
    </row>
    <row r="19">
      <c r="A19" s="2" t="inlineStr">
        <is>
          <t xml:space="preserve">   Los renglones incompletos, los dañados sin foto y las entregas atrasadas se ponen rojos; los demás avisos, naranjas.</t>
        </is>
      </c>
    </row>
    <row r="20">
      <c r="A20" s="2" t="inlineStr">
        <is>
          <t>7. Debajo de la tabla: un resumen de renglones, recibidos, pendientes, los que llegan en los próximos 7 días, incompletos y de más (renglones y cantidad), cantidad dañada,</t>
        </is>
      </c>
    </row>
    <row r="21">
      <c r="A21" s="2" t="inlineStr">
        <is>
          <t xml:space="preserve">   dañados sin foto, tickets sin firmar, entregas atrasadas y renglones con aviso. Revíselo el día de cada entrega, antes de llamar o escribirle al proveedor.</t>
        </is>
      </c>
    </row>
    <row r="22">
      <c r="A22" s="2" t="inlineStr"/>
    </row>
    <row r="23">
      <c r="A23" s="2" t="inlineStr">
        <is>
          <t>Guía, un formato de texto bilingüe para el encargado, un correo al proveedor y la versión en CSV: https://tapeandfloat.com/es/plantillas/plantilla-lista-recepcion-materiales-drywall.html</t>
        </is>
      </c>
    </row>
    <row r="24">
      <c r="A24" s="2" t="inlineStr">
        <is>
          <t>Versión en inglés: TapeAndFloat_Drywall_Delivery_Checklist.xlsx (https://tapeandfloat.com/templates/drywall-delivery-receiving-checklist.html)</t>
        </is>
      </c>
    </row>
    <row r="25">
      <c r="A25" s="2" t="inlineStr"/>
    </row>
    <row r="26">
      <c r="A26" s="2" t="inlineStr">
        <is>
          <t>Reporte el material que falta, está dañado o equivocado a la oficina y al proveedor el mismo día. TapeAndFloat es un asistente de oficina con IA que lee los mensajes</t>
        </is>
      </c>
    </row>
    <row r="27">
      <c r="A27" s="2" t="inlineStr">
        <is>
          <t>y correos que usted le reenvía y mantiene en orden obras, cuadrillas y cobros en una hoja de Google. Prueba piloto gratis de 60 días: https://tapeandfloat.com/es/prueba-piloto.html   Preguntas: james@tapeandfloat.com</t>
        </is>
      </c>
    </row>
    <row r="28">
      <c r="A28" s="2" t="inlineStr"/>
    </row>
    <row r="29">
      <c r="A29" s="2" t="inlineStr">
        <is>
          <t>Gratis para usar y compartir. Sin garantía; información general, no es asesoría legal, de contratos, fiscal ni contable. Revise los términos de su proveedor para reportar faltantes y daños.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U6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18" customWidth="1" min="3" max="3"/>
    <col width="14" customWidth="1" min="4" max="4"/>
    <col width="12" customWidth="1" min="5" max="5"/>
    <col width="12" customWidth="1" min="6" max="6"/>
    <col width="18" customWidth="1" min="7" max="7"/>
    <col width="22" customWidth="1" min="8" max="8"/>
    <col width="9" customWidth="1" min="9" max="9"/>
    <col width="10" customWidth="1" min="10" max="10"/>
    <col width="10" customWidth="1" min="11" max="11"/>
    <col width="10" customWidth="1" min="12" max="12"/>
    <col width="11" customWidth="1" min="13" max="13"/>
    <col width="18" customWidth="1" min="14" max="14"/>
    <col width="18" customWidth="1" min="15" max="15"/>
    <col width="11" customWidth="1" min="16" max="16"/>
    <col width="22" customWidth="1" min="17" max="17"/>
    <col width="12" customWidth="1" min="18" max="18"/>
    <col width="10" customWidth="1" min="19" max="19"/>
    <col width="40" customWidth="1" min="20" max="20"/>
    <col width="30" customWidth="1" min="21" max="21"/>
  </cols>
  <sheetData>
    <row r="1">
      <c r="A1" s="1" t="inlineStr">
        <is>
          <t>Lista de recepción de materiales de tablaroca (drywall)</t>
        </is>
      </c>
    </row>
    <row r="2">
      <c r="A2" t="inlineStr">
        <is>
          <t>Amarillo = usted escribe. Blanco = fórmulas. Los renglones EJEMPLO son datos de ejemplo: bórrelos antes de usar la hoja.</t>
        </is>
      </c>
    </row>
    <row r="3">
      <c r="A3" s="3" t="inlineStr">
        <is>
          <t>Hoy (los días para la entrega y los días desde que se recibió se cuentan desde esta fecha):</t>
        </is>
      </c>
      <c r="F3" s="4">
        <f>TODAY()</f>
        <v/>
      </c>
    </row>
    <row r="5" ht="46" customHeight="1">
      <c r="A5" s="5" t="inlineStr">
        <is>
          <t>Obra</t>
        </is>
      </c>
      <c r="B5" s="5" t="inlineStr">
        <is>
          <t>Dirección de entrega</t>
        </is>
      </c>
      <c r="C5" s="5" t="inlineStr">
        <is>
          <t>Proveedor</t>
        </is>
      </c>
      <c r="D5" s="5" t="inlineStr">
        <is>
          <t>N.º de orden de compra / ticket</t>
        </is>
      </c>
      <c r="E5" s="5" t="inlineStr">
        <is>
          <t>Fecha de entrega programada</t>
        </is>
      </c>
      <c r="F5" s="5" t="inlineStr">
        <is>
          <t>Fecha real de entrega</t>
        </is>
      </c>
      <c r="G5" s="5" t="inlineStr">
        <is>
          <t>Material</t>
        </is>
      </c>
      <c r="H5" s="5" t="inlineStr">
        <is>
          <t>Medida / tipo</t>
        </is>
      </c>
      <c r="I5" s="5" t="inlineStr">
        <is>
          <t>Unidad</t>
        </is>
      </c>
      <c r="J5" s="5" t="inlineStr">
        <is>
          <t>Cant. pedida</t>
        </is>
      </c>
      <c r="K5" s="5" t="inlineStr">
        <is>
          <t>Cant. recibida</t>
        </is>
      </c>
      <c r="L5" s="5" t="inlineStr">
        <is>
          <t>Faltó (-) / sobró (+)</t>
        </is>
      </c>
      <c r="M5" s="5" t="inlineStr">
        <is>
          <t>Cant. dañada / mojada / equivocada</t>
        </is>
      </c>
      <c r="N5" s="5" t="inlineStr">
        <is>
          <t>Surtido dónde / piso</t>
        </is>
      </c>
      <c r="O5" s="5" t="inlineStr">
        <is>
          <t>Recibido / revisado por</t>
        </is>
      </c>
      <c r="P5" s="5" t="inlineStr">
        <is>
          <t>¿Ticket de entrega firmado? (Sí/No)</t>
        </is>
      </c>
      <c r="Q5" s="5" t="inlineStr">
        <is>
          <t>Enlace de foto</t>
        </is>
      </c>
      <c r="R5" s="5" t="inlineStr">
        <is>
          <t>Días para la entrega programada (negativo = atrasada)</t>
        </is>
      </c>
      <c r="S5" s="5" t="inlineStr">
        <is>
          <t>Días desde que se recibió</t>
        </is>
      </c>
      <c r="T5" s="5" t="inlineStr">
        <is>
          <t>Revisar</t>
        </is>
      </c>
      <c r="U5" s="5" t="inlineStr">
        <is>
          <t>Notas</t>
        </is>
      </c>
    </row>
    <row r="6">
      <c r="A6" s="6" t="inlineStr">
        <is>
          <t>EJEMPLO Lote 14 (borre este renglón)</t>
        </is>
      </c>
      <c r="B6" s="6" t="inlineStr">
        <is>
          <t>[dirección de la obra]</t>
        </is>
      </c>
      <c r="C6" s="7" t="inlineStr">
        <is>
          <t>[proveedor]</t>
        </is>
      </c>
      <c r="D6" s="7" t="inlineStr">
        <is>
          <t>[N.º de orden]</t>
        </is>
      </c>
      <c r="E6" s="8">
        <f>TODAY()-2</f>
        <v/>
      </c>
      <c r="F6" s="8">
        <f>TODAY()-2</f>
        <v/>
      </c>
      <c r="G6" s="7" t="inlineStr">
        <is>
          <t>Tablaroca</t>
        </is>
      </c>
      <c r="H6" s="6" t="inlineStr">
        <is>
          <t>5/8" tipo X, [largo]</t>
        </is>
      </c>
      <c r="I6" s="7" t="inlineStr">
        <is>
          <t>hojas</t>
        </is>
      </c>
      <c r="J6" s="7" t="n">
        <v>60</v>
      </c>
      <c r="K6" s="7" t="n">
        <v>56</v>
      </c>
      <c r="L6" s="9">
        <f>IF(NOT(OR($A6&lt;&gt;"",$B6&lt;&gt;"",$C6&lt;&gt;"",$D6&lt;&gt;"",$E6&lt;&gt;"",$F6&lt;&gt;"",$G6&lt;&gt;"",$H6&lt;&gt;"",$J6&lt;&gt;"",$K6&lt;&gt;"",$M6&lt;&gt;"")),"",IF(AND(ISNUMBER(J6),ISNUMBER(K6)),K6-J6,""))</f>
        <v/>
      </c>
      <c r="M6" s="7" t="n">
        <v>3</v>
      </c>
      <c r="N6" s="7" t="inlineStr">
        <is>
          <t>2.º piso, recámaras</t>
        </is>
      </c>
      <c r="O6" s="7" t="inlineStr">
        <is>
          <t>Cuadrilla 1 (Marco)</t>
        </is>
      </c>
      <c r="P6" s="7" t="inlineStr">
        <is>
          <t>Sí</t>
        </is>
      </c>
      <c r="Q6" s="7" t="inlineStr">
        <is>
          <t>[enlace de foto]</t>
        </is>
      </c>
      <c r="R6" s="9">
        <f>IF(NOT(OR($A6&lt;&gt;"",$B6&lt;&gt;"",$C6&lt;&gt;"",$D6&lt;&gt;"",$E6&lt;&gt;"",$F6&lt;&gt;"",$G6&lt;&gt;"",$H6&lt;&gt;"",$J6&lt;&gt;"",$K6&lt;&gt;"",$M6&lt;&gt;"")),"",IF(AND(ISNUMBER(E6),NOT(OR(ISNUMBER($F6),ISNUMBER($K6)))),E6-TODAY(),""))</f>
        <v/>
      </c>
      <c r="S6" s="9">
        <f>IF(NOT(OR($A6&lt;&gt;"",$B6&lt;&gt;"",$C6&lt;&gt;"",$D6&lt;&gt;"",$E6&lt;&gt;"",$F6&lt;&gt;"",$G6&lt;&gt;"",$H6&lt;&gt;"",$J6&lt;&gt;"",$K6&lt;&gt;"",$M6&lt;&gt;"")),"",IF(ISNUMBER(F6),TODAY()-F6,""))</f>
        <v/>
      </c>
      <c r="T6" s="10">
        <f>IF(NOT(OR($A6&lt;&gt;"",$B6&lt;&gt;"",$C6&lt;&gt;"",$D6&lt;&gt;"",$E6&lt;&gt;"",$F6&lt;&gt;"",$G6&lt;&gt;"",$H6&lt;&gt;"",$J6&lt;&gt;"",$K6&lt;&gt;"",$M6&lt;&gt;"")),"",IF(IF(A6="","SIN OBRA; ","")&amp;IF(D6="","SIN N.º DE ORDEN; ","")&amp;IF(AND(ISNUMBER(J6),ISNUMBER(K6),K6&lt;J6),"LLEGÓ INCOMPLETO; ","")&amp;IF(AND(ISNUMBER(J6),ISNUMBER(K6),K6&gt;J6),"LLEGÓ DE MÁS; ","")&amp;IF(AND(N(M6)&gt;0,Q6=""),"DAÑADO - SIN FOTO; ","")&amp;IF(AND(OR(ISNUMBER($F6),ISNUMBER($K6)),UPPER(P6)&lt;&gt;UPPER("Sí")),"TICKET SIN FIRMAR; ","")&amp;IF(AND(ISNUMBER(E6),E6&lt;TODAY(),NOT(OR(ISNUMBER($F6),ISNUMBER($K6)))),"FECHA DE ENTREGA PASADA - NO RECIBIDO; ","")="","",LEFT(IF(A6="","SIN OBRA; ","")&amp;IF(D6="","SIN N.º DE ORDEN; ","")&amp;IF(AND(ISNUMBER(J6),ISNUMBER(K6),K6&lt;J6),"LLEGÓ INCOMPLETO; ","")&amp;IF(AND(ISNUMBER(J6),ISNUMBER(K6),K6&gt;J6),"LLEGÓ DE MÁS; ","")&amp;IF(AND(N(M6)&gt;0,Q6=""),"DAÑADO - SIN FOTO; ","")&amp;IF(AND(OR(ISNUMBER($F6),ISNUMBER($K6)),UPPER(P6)&lt;&gt;UPPER("Sí")),"TICKET SIN FIRMAR; ","")&amp;IF(AND(ISNUMBER(E6),E6&lt;TODAY(),NOT(OR(ISNUMBER($F6),ISNUMBER($K6)))),"FECHA DE ENTREGA PASADA - NO RECIBIDO; ",""),LEN(IF(A6="","SIN OBRA; ","")&amp;IF(D6="","SIN N.º DE ORDEN; ","")&amp;IF(AND(ISNUMBER(J6),ISNUMBER(K6),K6&lt;J6),"LLEGÓ INCOMPLETO; ","")&amp;IF(AND(ISNUMBER(J6),ISNUMBER(K6),K6&gt;J6),"LLEGÓ DE MÁS; ","")&amp;IF(AND(N(M6)&gt;0,Q6=""),"DAÑADO - SIN FOTO; ","")&amp;IF(AND(OR(ISNUMBER($F6),ISNUMBER($K6)),UPPER(P6)&lt;&gt;UPPER("Sí")),"TICKET SIN FIRMAR; ","")&amp;IF(AND(ISNUMBER(E6),E6&lt;TODAY(),NOT(OR(ISNUMBER($F6),ISNUMBER($K6)))),"FECHA DE ENTREGA PASADA - NO RECIBIDO; ",""))-2)))</f>
        <v/>
      </c>
      <c r="U6" s="6" t="inlineStr">
        <is>
          <t>Ejemplo: faltan 4, 3 con esquinas rotas</t>
        </is>
      </c>
    </row>
    <row r="7">
      <c r="A7" s="6" t="inlineStr">
        <is>
          <t>EJEMPLO Lote 14 (borre este renglón)</t>
        </is>
      </c>
      <c r="B7" s="6" t="inlineStr">
        <is>
          <t>[dirección de la obra]</t>
        </is>
      </c>
      <c r="C7" s="7" t="inlineStr">
        <is>
          <t>[proveedor]</t>
        </is>
      </c>
      <c r="D7" s="7" t="inlineStr">
        <is>
          <t>[N.º de orden]</t>
        </is>
      </c>
      <c r="E7" s="8">
        <f>TODAY()-2</f>
        <v/>
      </c>
      <c r="F7" s="8">
        <f>TODAY()-2</f>
        <v/>
      </c>
      <c r="G7" s="7" t="inlineStr">
        <is>
          <t>Compuesto (mud)</t>
        </is>
      </c>
      <c r="H7" s="6" t="inlineStr">
        <is>
          <t>Multiusos, [tamaño]</t>
        </is>
      </c>
      <c r="I7" s="7" t="inlineStr">
        <is>
          <t>cajas</t>
        </is>
      </c>
      <c r="J7" s="7" t="n">
        <v>40</v>
      </c>
      <c r="K7" s="7" t="n">
        <v>40</v>
      </c>
      <c r="L7" s="9">
        <f>IF(NOT(OR($A7&lt;&gt;"",$B7&lt;&gt;"",$C7&lt;&gt;"",$D7&lt;&gt;"",$E7&lt;&gt;"",$F7&lt;&gt;"",$G7&lt;&gt;"",$H7&lt;&gt;"",$J7&lt;&gt;"",$K7&lt;&gt;"",$M7&lt;&gt;"")),"",IF(AND(ISNUMBER(J7),ISNUMBER(K7)),K7-J7,""))</f>
        <v/>
      </c>
      <c r="M7" s="7" t="n">
        <v>0</v>
      </c>
      <c r="N7" s="7" t="inlineStr">
        <is>
          <t>Cochera</t>
        </is>
      </c>
      <c r="O7" s="7" t="inlineStr">
        <is>
          <t>Cuadrilla 1 (Marco)</t>
        </is>
      </c>
      <c r="P7" s="7" t="inlineStr">
        <is>
          <t>Sí</t>
        </is>
      </c>
      <c r="Q7" s="7" t="n"/>
      <c r="R7" s="9">
        <f>IF(NOT(OR($A7&lt;&gt;"",$B7&lt;&gt;"",$C7&lt;&gt;"",$D7&lt;&gt;"",$E7&lt;&gt;"",$F7&lt;&gt;"",$G7&lt;&gt;"",$H7&lt;&gt;"",$J7&lt;&gt;"",$K7&lt;&gt;"",$M7&lt;&gt;"")),"",IF(AND(ISNUMBER(E7),NOT(OR(ISNUMBER($F7),ISNUMBER($K7)))),E7-TODAY(),""))</f>
        <v/>
      </c>
      <c r="S7" s="9">
        <f>IF(NOT(OR($A7&lt;&gt;"",$B7&lt;&gt;"",$C7&lt;&gt;"",$D7&lt;&gt;"",$E7&lt;&gt;"",$F7&lt;&gt;"",$G7&lt;&gt;"",$H7&lt;&gt;"",$J7&lt;&gt;"",$K7&lt;&gt;"",$M7&lt;&gt;"")),"",IF(ISNUMBER(F7),TODAY()-F7,""))</f>
        <v/>
      </c>
      <c r="T7" s="10">
        <f>IF(NOT(OR($A7&lt;&gt;"",$B7&lt;&gt;"",$C7&lt;&gt;"",$D7&lt;&gt;"",$E7&lt;&gt;"",$F7&lt;&gt;"",$G7&lt;&gt;"",$H7&lt;&gt;"",$J7&lt;&gt;"",$K7&lt;&gt;"",$M7&lt;&gt;"")),"",IF(IF(A7="","SIN OBRA; ","")&amp;IF(D7="","SIN N.º DE ORDEN; ","")&amp;IF(AND(ISNUMBER(J7),ISNUMBER(K7),K7&lt;J7),"LLEGÓ INCOMPLETO; ","")&amp;IF(AND(ISNUMBER(J7),ISNUMBER(K7),K7&gt;J7),"LLEGÓ DE MÁS; ","")&amp;IF(AND(N(M7)&gt;0,Q7=""),"DAÑADO - SIN FOTO; ","")&amp;IF(AND(OR(ISNUMBER($F7),ISNUMBER($K7)),UPPER(P7)&lt;&gt;UPPER("Sí")),"TICKET SIN FIRMAR; ","")&amp;IF(AND(ISNUMBER(E7),E7&lt;TODAY(),NOT(OR(ISNUMBER($F7),ISNUMBER($K7)))),"FECHA DE ENTREGA PASADA - NO RECIBIDO; ","")="","",LEFT(IF(A7="","SIN OBRA; ","")&amp;IF(D7="","SIN N.º DE ORDEN; ","")&amp;IF(AND(ISNUMBER(J7),ISNUMBER(K7),K7&lt;J7),"LLEGÓ INCOMPLETO; ","")&amp;IF(AND(ISNUMBER(J7),ISNUMBER(K7),K7&gt;J7),"LLEGÓ DE MÁS; ","")&amp;IF(AND(N(M7)&gt;0,Q7=""),"DAÑADO - SIN FOTO; ","")&amp;IF(AND(OR(ISNUMBER($F7),ISNUMBER($K7)),UPPER(P7)&lt;&gt;UPPER("Sí")),"TICKET SIN FIRMAR; ","")&amp;IF(AND(ISNUMBER(E7),E7&lt;TODAY(),NOT(OR(ISNUMBER($F7),ISNUMBER($K7)))),"FECHA DE ENTREGA PASADA - NO RECIBIDO; ",""),LEN(IF(A7="","SIN OBRA; ","")&amp;IF(D7="","SIN N.º DE ORDEN; ","")&amp;IF(AND(ISNUMBER(J7),ISNUMBER(K7),K7&lt;J7),"LLEGÓ INCOMPLETO; ","")&amp;IF(AND(ISNUMBER(J7),ISNUMBER(K7),K7&gt;J7),"LLEGÓ DE MÁS; ","")&amp;IF(AND(N(M7)&gt;0,Q7=""),"DAÑADO - SIN FOTO; ","")&amp;IF(AND(OR(ISNUMBER($F7),ISNUMBER($K7)),UPPER(P7)&lt;&gt;UPPER("Sí")),"TICKET SIN FIRMAR; ","")&amp;IF(AND(ISNUMBER(E7),E7&lt;TODAY(),NOT(OR(ISNUMBER($F7),ISNUMBER($K7)))),"FECHA DE ENTREGA PASADA - NO RECIBIDO; ",""))-2)))</f>
        <v/>
      </c>
      <c r="U7" s="6" t="inlineStr">
        <is>
          <t>Ejemplo: sin aviso</t>
        </is>
      </c>
    </row>
    <row r="8">
      <c r="A8" s="6" t="inlineStr">
        <is>
          <t>EJEMPLO Lote 14 (borre este renglón)</t>
        </is>
      </c>
      <c r="B8" s="6" t="inlineStr">
        <is>
          <t>[dirección de la obra]</t>
        </is>
      </c>
      <c r="C8" s="7" t="inlineStr">
        <is>
          <t>[proveedor]</t>
        </is>
      </c>
      <c r="D8" s="7" t="inlineStr">
        <is>
          <t>[N.º de orden]</t>
        </is>
      </c>
      <c r="E8" s="8">
        <f>TODAY()-2</f>
        <v/>
      </c>
      <c r="F8" s="8">
        <f>TODAY()-2</f>
        <v/>
      </c>
      <c r="G8" s="7" t="inlineStr">
        <is>
          <t>Esquinero / moldura</t>
        </is>
      </c>
      <c r="H8" s="6" t="inlineStr">
        <is>
          <t>[tipo y largo]</t>
        </is>
      </c>
      <c r="I8" s="7" t="inlineStr">
        <is>
          <t>piezas</t>
        </is>
      </c>
      <c r="J8" s="7" t="n">
        <v>50</v>
      </c>
      <c r="K8" s="7" t="n">
        <v>50</v>
      </c>
      <c r="L8" s="9">
        <f>IF(NOT(OR($A8&lt;&gt;"",$B8&lt;&gt;"",$C8&lt;&gt;"",$D8&lt;&gt;"",$E8&lt;&gt;"",$F8&lt;&gt;"",$G8&lt;&gt;"",$H8&lt;&gt;"",$J8&lt;&gt;"",$K8&lt;&gt;"",$M8&lt;&gt;"")),"",IF(AND(ISNUMBER(J8),ISNUMBER(K8)),K8-J8,""))</f>
        <v/>
      </c>
      <c r="M8" s="7" t="n">
        <v>4</v>
      </c>
      <c r="N8" s="7" t="inlineStr">
        <is>
          <t>Cochera</t>
        </is>
      </c>
      <c r="O8" s="7" t="inlineStr">
        <is>
          <t>Cuadrilla 1 (Marco)</t>
        </is>
      </c>
      <c r="P8" s="7" t="inlineStr">
        <is>
          <t>No</t>
        </is>
      </c>
      <c r="Q8" s="7" t="n"/>
      <c r="R8" s="9">
        <f>IF(NOT(OR($A8&lt;&gt;"",$B8&lt;&gt;"",$C8&lt;&gt;"",$D8&lt;&gt;"",$E8&lt;&gt;"",$F8&lt;&gt;"",$G8&lt;&gt;"",$H8&lt;&gt;"",$J8&lt;&gt;"",$K8&lt;&gt;"",$M8&lt;&gt;"")),"",IF(AND(ISNUMBER(E8),NOT(OR(ISNUMBER($F8),ISNUMBER($K8)))),E8-TODAY(),""))</f>
        <v/>
      </c>
      <c r="S8" s="9">
        <f>IF(NOT(OR($A8&lt;&gt;"",$B8&lt;&gt;"",$C8&lt;&gt;"",$D8&lt;&gt;"",$E8&lt;&gt;"",$F8&lt;&gt;"",$G8&lt;&gt;"",$H8&lt;&gt;"",$J8&lt;&gt;"",$K8&lt;&gt;"",$M8&lt;&gt;"")),"",IF(ISNUMBER(F8),TODAY()-F8,""))</f>
        <v/>
      </c>
      <c r="T8" s="10">
        <f>IF(NOT(OR($A8&lt;&gt;"",$B8&lt;&gt;"",$C8&lt;&gt;"",$D8&lt;&gt;"",$E8&lt;&gt;"",$F8&lt;&gt;"",$G8&lt;&gt;"",$H8&lt;&gt;"",$J8&lt;&gt;"",$K8&lt;&gt;"",$M8&lt;&gt;"")),"",IF(IF(A8="","SIN OBRA; ","")&amp;IF(D8="","SIN N.º DE ORDEN; ","")&amp;IF(AND(ISNUMBER(J8),ISNUMBER(K8),K8&lt;J8),"LLEGÓ INCOMPLETO; ","")&amp;IF(AND(ISNUMBER(J8),ISNUMBER(K8),K8&gt;J8),"LLEGÓ DE MÁS; ","")&amp;IF(AND(N(M8)&gt;0,Q8=""),"DAÑADO - SIN FOTO; ","")&amp;IF(AND(OR(ISNUMBER($F8),ISNUMBER($K8)),UPPER(P8)&lt;&gt;UPPER("Sí")),"TICKET SIN FIRMAR; ","")&amp;IF(AND(ISNUMBER(E8),E8&lt;TODAY(),NOT(OR(ISNUMBER($F8),ISNUMBER($K8)))),"FECHA DE ENTREGA PASADA - NO RECIBIDO; ","")="","",LEFT(IF(A8="","SIN OBRA; ","")&amp;IF(D8="","SIN N.º DE ORDEN; ","")&amp;IF(AND(ISNUMBER(J8),ISNUMBER(K8),K8&lt;J8),"LLEGÓ INCOMPLETO; ","")&amp;IF(AND(ISNUMBER(J8),ISNUMBER(K8),K8&gt;J8),"LLEGÓ DE MÁS; ","")&amp;IF(AND(N(M8)&gt;0,Q8=""),"DAÑADO - SIN FOTO; ","")&amp;IF(AND(OR(ISNUMBER($F8),ISNUMBER($K8)),UPPER(P8)&lt;&gt;UPPER("Sí")),"TICKET SIN FIRMAR; ","")&amp;IF(AND(ISNUMBER(E8),E8&lt;TODAY(),NOT(OR(ISNUMBER($F8),ISNUMBER($K8)))),"FECHA DE ENTREGA PASADA - NO RECIBIDO; ",""),LEN(IF(A8="","SIN OBRA; ","")&amp;IF(D8="","SIN N.º DE ORDEN; ","")&amp;IF(AND(ISNUMBER(J8),ISNUMBER(K8),K8&lt;J8),"LLEGÓ INCOMPLETO; ","")&amp;IF(AND(ISNUMBER(J8),ISNUMBER(K8),K8&gt;J8),"LLEGÓ DE MÁS; ","")&amp;IF(AND(N(M8)&gt;0,Q8=""),"DAÑADO - SIN FOTO; ","")&amp;IF(AND(OR(ISNUMBER($F8),ISNUMBER($K8)),UPPER(P8)&lt;&gt;UPPER("Sí")),"TICKET SIN FIRMAR; ","")&amp;IF(AND(ISNUMBER(E8),E8&lt;TODAY(),NOT(OR(ISNUMBER($F8),ISNUMBER($K8)))),"FECHA DE ENTREGA PASADA - NO RECIBIDO; ",""))-2)))</f>
        <v/>
      </c>
      <c r="U8" s="6" t="inlineStr">
        <is>
          <t>Ejemplo: piezas dobladas, sin foto, ticket sin firmar</t>
        </is>
      </c>
    </row>
    <row r="9">
      <c r="A9" s="6" t="inlineStr">
        <is>
          <t>EJEMPLO Lote 7 (borre este renglón)</t>
        </is>
      </c>
      <c r="B9" s="6" t="inlineStr">
        <is>
          <t>[dirección de la obra]</t>
        </is>
      </c>
      <c r="C9" s="7" t="inlineStr">
        <is>
          <t>[proveedor]</t>
        </is>
      </c>
      <c r="D9" s="7" t="inlineStr">
        <is>
          <t>[N.º de orden]</t>
        </is>
      </c>
      <c r="E9" s="8">
        <f>TODAY()-1</f>
        <v/>
      </c>
      <c r="F9" s="8" t="n"/>
      <c r="G9" s="7" t="inlineStr">
        <is>
          <t>Tablaroca</t>
        </is>
      </c>
      <c r="H9" s="6" t="inlineStr">
        <is>
          <t>1/2" regular, [largo]</t>
        </is>
      </c>
      <c r="I9" s="7" t="inlineStr">
        <is>
          <t>hojas</t>
        </is>
      </c>
      <c r="J9" s="7" t="n">
        <v>80</v>
      </c>
      <c r="K9" s="7" t="n"/>
      <c r="L9" s="9">
        <f>IF(NOT(OR($A9&lt;&gt;"",$B9&lt;&gt;"",$C9&lt;&gt;"",$D9&lt;&gt;"",$E9&lt;&gt;"",$F9&lt;&gt;"",$G9&lt;&gt;"",$H9&lt;&gt;"",$J9&lt;&gt;"",$K9&lt;&gt;"",$M9&lt;&gt;"")),"",IF(AND(ISNUMBER(J9),ISNUMBER(K9)),K9-J9,""))</f>
        <v/>
      </c>
      <c r="M9" s="7" t="n"/>
      <c r="N9" s="7" t="n"/>
      <c r="O9" s="7" t="n"/>
      <c r="P9" s="7" t="n"/>
      <c r="Q9" s="7" t="n"/>
      <c r="R9" s="9">
        <f>IF(NOT(OR($A9&lt;&gt;"",$B9&lt;&gt;"",$C9&lt;&gt;"",$D9&lt;&gt;"",$E9&lt;&gt;"",$F9&lt;&gt;"",$G9&lt;&gt;"",$H9&lt;&gt;"",$J9&lt;&gt;"",$K9&lt;&gt;"",$M9&lt;&gt;"")),"",IF(AND(ISNUMBER(E9),NOT(OR(ISNUMBER($F9),ISNUMBER($K9)))),E9-TODAY(),""))</f>
        <v/>
      </c>
      <c r="S9" s="9">
        <f>IF(NOT(OR($A9&lt;&gt;"",$B9&lt;&gt;"",$C9&lt;&gt;"",$D9&lt;&gt;"",$E9&lt;&gt;"",$F9&lt;&gt;"",$G9&lt;&gt;"",$H9&lt;&gt;"",$J9&lt;&gt;"",$K9&lt;&gt;"",$M9&lt;&gt;"")),"",IF(ISNUMBER(F9),TODAY()-F9,""))</f>
        <v/>
      </c>
      <c r="T9" s="10">
        <f>IF(NOT(OR($A9&lt;&gt;"",$B9&lt;&gt;"",$C9&lt;&gt;"",$D9&lt;&gt;"",$E9&lt;&gt;"",$F9&lt;&gt;"",$G9&lt;&gt;"",$H9&lt;&gt;"",$J9&lt;&gt;"",$K9&lt;&gt;"",$M9&lt;&gt;"")),"",IF(IF(A9="","SIN OBRA; ","")&amp;IF(D9="","SIN N.º DE ORDEN; ","")&amp;IF(AND(ISNUMBER(J9),ISNUMBER(K9),K9&lt;J9),"LLEGÓ INCOMPLETO; ","")&amp;IF(AND(ISNUMBER(J9),ISNUMBER(K9),K9&gt;J9),"LLEGÓ DE MÁS; ","")&amp;IF(AND(N(M9)&gt;0,Q9=""),"DAÑADO - SIN FOTO; ","")&amp;IF(AND(OR(ISNUMBER($F9),ISNUMBER($K9)),UPPER(P9)&lt;&gt;UPPER("Sí")),"TICKET SIN FIRMAR; ","")&amp;IF(AND(ISNUMBER(E9),E9&lt;TODAY(),NOT(OR(ISNUMBER($F9),ISNUMBER($K9)))),"FECHA DE ENTREGA PASADA - NO RECIBIDO; ","")="","",LEFT(IF(A9="","SIN OBRA; ","")&amp;IF(D9="","SIN N.º DE ORDEN; ","")&amp;IF(AND(ISNUMBER(J9),ISNUMBER(K9),K9&lt;J9),"LLEGÓ INCOMPLETO; ","")&amp;IF(AND(ISNUMBER(J9),ISNUMBER(K9),K9&gt;J9),"LLEGÓ DE MÁS; ","")&amp;IF(AND(N(M9)&gt;0,Q9=""),"DAÑADO - SIN FOTO; ","")&amp;IF(AND(OR(ISNUMBER($F9),ISNUMBER($K9)),UPPER(P9)&lt;&gt;UPPER("Sí")),"TICKET SIN FIRMAR; ","")&amp;IF(AND(ISNUMBER(E9),E9&lt;TODAY(),NOT(OR(ISNUMBER($F9),ISNUMBER($K9)))),"FECHA DE ENTREGA PASADA - NO RECIBIDO; ",""),LEN(IF(A9="","SIN OBRA; ","")&amp;IF(D9="","SIN N.º DE ORDEN; ","")&amp;IF(AND(ISNUMBER(J9),ISNUMBER(K9),K9&lt;J9),"LLEGÓ INCOMPLETO; ","")&amp;IF(AND(ISNUMBER(J9),ISNUMBER(K9),K9&gt;J9),"LLEGÓ DE MÁS; ","")&amp;IF(AND(N(M9)&gt;0,Q9=""),"DAÑADO - SIN FOTO; ","")&amp;IF(AND(OR(ISNUMBER($F9),ISNUMBER($K9)),UPPER(P9)&lt;&gt;UPPER("Sí")),"TICKET SIN FIRMAR; ","")&amp;IF(AND(ISNUMBER(E9),E9&lt;TODAY(),NOT(OR(ISNUMBER($F9),ISNUMBER($K9)))),"FECHA DE ENTREGA PASADA - NO RECIBIDO; ",""))-2)))</f>
        <v/>
      </c>
      <c r="U9" s="6" t="inlineStr">
        <is>
          <t>Ejemplo: atrasada, llame al proveedor</t>
        </is>
      </c>
    </row>
    <row r="10">
      <c r="A10" s="6" t="inlineStr">
        <is>
          <t>EJEMPLO Lote 7 (borre este renglón)</t>
        </is>
      </c>
      <c r="B10" s="6" t="inlineStr">
        <is>
          <t>[dirección de la obra]</t>
        </is>
      </c>
      <c r="C10" s="7" t="inlineStr">
        <is>
          <t>[proveedor]</t>
        </is>
      </c>
      <c r="D10" s="7" t="inlineStr">
        <is>
          <t>[N.º de orden]</t>
        </is>
      </c>
      <c r="E10" s="8">
        <f>TODAY()+3</f>
        <v/>
      </c>
      <c r="F10" s="8" t="n"/>
      <c r="G10" s="7" t="inlineStr">
        <is>
          <t>Tornillos / fijaciones</t>
        </is>
      </c>
      <c r="H10" s="6" t="inlineStr">
        <is>
          <t>[medida]</t>
        </is>
      </c>
      <c r="I10" s="7" t="inlineStr">
        <is>
          <t>cajas</t>
        </is>
      </c>
      <c r="J10" s="7" t="n">
        <v>10</v>
      </c>
      <c r="K10" s="7" t="n"/>
      <c r="L10" s="9">
        <f>IF(NOT(OR($A10&lt;&gt;"",$B10&lt;&gt;"",$C10&lt;&gt;"",$D10&lt;&gt;"",$E10&lt;&gt;"",$F10&lt;&gt;"",$G10&lt;&gt;"",$H10&lt;&gt;"",$J10&lt;&gt;"",$K10&lt;&gt;"",$M10&lt;&gt;"")),"",IF(AND(ISNUMBER(J10),ISNUMBER(K10)),K10-J10,""))</f>
        <v/>
      </c>
      <c r="M10" s="7" t="n"/>
      <c r="N10" s="7" t="n"/>
      <c r="O10" s="7" t="n"/>
      <c r="P10" s="7" t="n"/>
      <c r="Q10" s="7" t="n"/>
      <c r="R10" s="9">
        <f>IF(NOT(OR($A10&lt;&gt;"",$B10&lt;&gt;"",$C10&lt;&gt;"",$D10&lt;&gt;"",$E10&lt;&gt;"",$F10&lt;&gt;"",$G10&lt;&gt;"",$H10&lt;&gt;"",$J10&lt;&gt;"",$K10&lt;&gt;"",$M10&lt;&gt;"")),"",IF(AND(ISNUMBER(E10),NOT(OR(ISNUMBER($F10),ISNUMBER($K10)))),E10-TODAY(),""))</f>
        <v/>
      </c>
      <c r="S10" s="9">
        <f>IF(NOT(OR($A10&lt;&gt;"",$B10&lt;&gt;"",$C10&lt;&gt;"",$D10&lt;&gt;"",$E10&lt;&gt;"",$F10&lt;&gt;"",$G10&lt;&gt;"",$H10&lt;&gt;"",$J10&lt;&gt;"",$K10&lt;&gt;"",$M10&lt;&gt;"")),"",IF(ISNUMBER(F10),TODAY()-F10,""))</f>
        <v/>
      </c>
      <c r="T10" s="10">
        <f>IF(NOT(OR($A10&lt;&gt;"",$B10&lt;&gt;"",$C10&lt;&gt;"",$D10&lt;&gt;"",$E10&lt;&gt;"",$F10&lt;&gt;"",$G10&lt;&gt;"",$H10&lt;&gt;"",$J10&lt;&gt;"",$K10&lt;&gt;"",$M10&lt;&gt;"")),"",IF(IF(A10="","SIN OBRA; ","")&amp;IF(D10="","SIN N.º DE ORDEN; ","")&amp;IF(AND(ISNUMBER(J10),ISNUMBER(K10),K10&lt;J10),"LLEGÓ INCOMPLETO; ","")&amp;IF(AND(ISNUMBER(J10),ISNUMBER(K10),K10&gt;J10),"LLEGÓ DE MÁS; ","")&amp;IF(AND(N(M10)&gt;0,Q10=""),"DAÑADO - SIN FOTO; ","")&amp;IF(AND(OR(ISNUMBER($F10),ISNUMBER($K10)),UPPER(P10)&lt;&gt;UPPER("Sí")),"TICKET SIN FIRMAR; ","")&amp;IF(AND(ISNUMBER(E10),E10&lt;TODAY(),NOT(OR(ISNUMBER($F10),ISNUMBER($K10)))),"FECHA DE ENTREGA PASADA - NO RECIBIDO; ","")="","",LEFT(IF(A10="","SIN OBRA; ","")&amp;IF(D10="","SIN N.º DE ORDEN; ","")&amp;IF(AND(ISNUMBER(J10),ISNUMBER(K10),K10&lt;J10),"LLEGÓ INCOMPLETO; ","")&amp;IF(AND(ISNUMBER(J10),ISNUMBER(K10),K10&gt;J10),"LLEGÓ DE MÁS; ","")&amp;IF(AND(N(M10)&gt;0,Q10=""),"DAÑADO - SIN FOTO; ","")&amp;IF(AND(OR(ISNUMBER($F10),ISNUMBER($K10)),UPPER(P10)&lt;&gt;UPPER("Sí")),"TICKET SIN FIRMAR; ","")&amp;IF(AND(ISNUMBER(E10),E10&lt;TODAY(),NOT(OR(ISNUMBER($F10),ISNUMBER($K10)))),"FECHA DE ENTREGA PASADA - NO RECIBIDO; ",""),LEN(IF(A10="","SIN OBRA; ","")&amp;IF(D10="","SIN N.º DE ORDEN; ","")&amp;IF(AND(ISNUMBER(J10),ISNUMBER(K10),K10&lt;J10),"LLEGÓ INCOMPLETO; ","")&amp;IF(AND(ISNUMBER(J10),ISNUMBER(K10),K10&gt;J10),"LLEGÓ DE MÁS; ","")&amp;IF(AND(N(M10)&gt;0,Q10=""),"DAÑADO - SIN FOTO; ","")&amp;IF(AND(OR(ISNUMBER($F10),ISNUMBER($K10)),UPPER(P10)&lt;&gt;UPPER("Sí")),"TICKET SIN FIRMAR; ","")&amp;IF(AND(ISNUMBER(E10),E10&lt;TODAY(),NOT(OR(ISNUMBER($F10),ISNUMBER($K10)))),"FECHA DE ENTREGA PASADA - NO RECIBIDO; ",""))-2)))</f>
        <v/>
      </c>
      <c r="U10" s="6" t="inlineStr">
        <is>
          <t>Ejemplo: todavía no toca, sin aviso</t>
        </is>
      </c>
    </row>
    <row r="11">
      <c r="A11" s="6" t="inlineStr">
        <is>
          <t>EJEMPLO Lote 7 (borre este renglón)</t>
        </is>
      </c>
      <c r="B11" s="6" t="inlineStr">
        <is>
          <t>[dirección de la obra]</t>
        </is>
      </c>
      <c r="C11" s="7" t="inlineStr">
        <is>
          <t>[proveedor]</t>
        </is>
      </c>
      <c r="D11" s="7" t="n"/>
      <c r="E11" s="8">
        <f>TODAY()-4</f>
        <v/>
      </c>
      <c r="F11" s="8">
        <f>TODAY()-4</f>
        <v/>
      </c>
      <c r="G11" s="7" t="inlineStr">
        <is>
          <t>Cinta</t>
        </is>
      </c>
      <c r="H11" s="6" t="inlineStr">
        <is>
          <t>De papel, [largo del rollo]</t>
        </is>
      </c>
      <c r="I11" s="7" t="inlineStr">
        <is>
          <t>rollos</t>
        </is>
      </c>
      <c r="J11" s="7" t="n">
        <v>20</v>
      </c>
      <c r="K11" s="7" t="n">
        <v>24</v>
      </c>
      <c r="L11" s="9">
        <f>IF(NOT(OR($A11&lt;&gt;"",$B11&lt;&gt;"",$C11&lt;&gt;"",$D11&lt;&gt;"",$E11&lt;&gt;"",$F11&lt;&gt;"",$G11&lt;&gt;"",$H11&lt;&gt;"",$J11&lt;&gt;"",$K11&lt;&gt;"",$M11&lt;&gt;"")),"",IF(AND(ISNUMBER(J11),ISNUMBER(K11)),K11-J11,""))</f>
        <v/>
      </c>
      <c r="M11" s="7" t="n">
        <v>0</v>
      </c>
      <c r="N11" s="7" t="inlineStr">
        <is>
          <t>1.er piso</t>
        </is>
      </c>
      <c r="O11" s="7" t="inlineStr">
        <is>
          <t>Cuadrilla 3 (Ana)</t>
        </is>
      </c>
      <c r="P11" s="7" t="inlineStr">
        <is>
          <t>Sí</t>
        </is>
      </c>
      <c r="Q11" s="7" t="n"/>
      <c r="R11" s="9">
        <f>IF(NOT(OR($A11&lt;&gt;"",$B11&lt;&gt;"",$C11&lt;&gt;"",$D11&lt;&gt;"",$E11&lt;&gt;"",$F11&lt;&gt;"",$G11&lt;&gt;"",$H11&lt;&gt;"",$J11&lt;&gt;"",$K11&lt;&gt;"",$M11&lt;&gt;"")),"",IF(AND(ISNUMBER(E11),NOT(OR(ISNUMBER($F11),ISNUMBER($K11)))),E11-TODAY(),""))</f>
        <v/>
      </c>
      <c r="S11" s="9">
        <f>IF(NOT(OR($A11&lt;&gt;"",$B11&lt;&gt;"",$C11&lt;&gt;"",$D11&lt;&gt;"",$E11&lt;&gt;"",$F11&lt;&gt;"",$G11&lt;&gt;"",$H11&lt;&gt;"",$J11&lt;&gt;"",$K11&lt;&gt;"",$M11&lt;&gt;"")),"",IF(ISNUMBER(F11),TODAY()-F11,""))</f>
        <v/>
      </c>
      <c r="T11" s="10">
        <f>IF(NOT(OR($A11&lt;&gt;"",$B11&lt;&gt;"",$C11&lt;&gt;"",$D11&lt;&gt;"",$E11&lt;&gt;"",$F11&lt;&gt;"",$G11&lt;&gt;"",$H11&lt;&gt;"",$J11&lt;&gt;"",$K11&lt;&gt;"",$M11&lt;&gt;"")),"",IF(IF(A11="","SIN OBRA; ","")&amp;IF(D11="","SIN N.º DE ORDEN; ","")&amp;IF(AND(ISNUMBER(J11),ISNUMBER(K11),K11&lt;J11),"LLEGÓ INCOMPLETO; ","")&amp;IF(AND(ISNUMBER(J11),ISNUMBER(K11),K11&gt;J11),"LLEGÓ DE MÁS; ","")&amp;IF(AND(N(M11)&gt;0,Q11=""),"DAÑADO - SIN FOTO; ","")&amp;IF(AND(OR(ISNUMBER($F11),ISNUMBER($K11)),UPPER(P11)&lt;&gt;UPPER("Sí")),"TICKET SIN FIRMAR; ","")&amp;IF(AND(ISNUMBER(E11),E11&lt;TODAY(),NOT(OR(ISNUMBER($F11),ISNUMBER($K11)))),"FECHA DE ENTREGA PASADA - NO RECIBIDO; ","")="","",LEFT(IF(A11="","SIN OBRA; ","")&amp;IF(D11="","SIN N.º DE ORDEN; ","")&amp;IF(AND(ISNUMBER(J11),ISNUMBER(K11),K11&lt;J11),"LLEGÓ INCOMPLETO; ","")&amp;IF(AND(ISNUMBER(J11),ISNUMBER(K11),K11&gt;J11),"LLEGÓ DE MÁS; ","")&amp;IF(AND(N(M11)&gt;0,Q11=""),"DAÑADO - SIN FOTO; ","")&amp;IF(AND(OR(ISNUMBER($F11),ISNUMBER($K11)),UPPER(P11)&lt;&gt;UPPER("Sí")),"TICKET SIN FIRMAR; ","")&amp;IF(AND(ISNUMBER(E11),E11&lt;TODAY(),NOT(OR(ISNUMBER($F11),ISNUMBER($K11)))),"FECHA DE ENTREGA PASADA - NO RECIBIDO; ",""),LEN(IF(A11="","SIN OBRA; ","")&amp;IF(D11="","SIN N.º DE ORDEN; ","")&amp;IF(AND(ISNUMBER(J11),ISNUMBER(K11),K11&lt;J11),"LLEGÓ INCOMPLETO; ","")&amp;IF(AND(ISNUMBER(J11),ISNUMBER(K11),K11&gt;J11),"LLEGÓ DE MÁS; ","")&amp;IF(AND(N(M11)&gt;0,Q11=""),"DAÑADO - SIN FOTO; ","")&amp;IF(AND(OR(ISNUMBER($F11),ISNUMBER($K11)),UPPER(P11)&lt;&gt;UPPER("Sí")),"TICKET SIN FIRMAR; ","")&amp;IF(AND(ISNUMBER(E11),E11&lt;TODAY(),NOT(OR(ISNUMBER($F11),ISNUMBER($K11)))),"FECHA DE ENTREGA PASADA - NO RECIBIDO; ",""))-2)))</f>
        <v/>
      </c>
      <c r="U11" s="6" t="inlineStr">
        <is>
          <t>Ejemplo: 4 rollos de más, sin N.º de orden</t>
        </is>
      </c>
    </row>
    <row r="12">
      <c r="A12" s="6" t="n"/>
      <c r="B12" s="6" t="n"/>
      <c r="C12" s="7" t="n"/>
      <c r="D12" s="7" t="n"/>
      <c r="E12" s="8" t="n"/>
      <c r="F12" s="8" t="n"/>
      <c r="G12" s="7" t="n"/>
      <c r="H12" s="6" t="n"/>
      <c r="I12" s="7" t="n"/>
      <c r="J12" s="7" t="n"/>
      <c r="K12" s="7" t="n"/>
      <c r="L12" s="9">
        <f>IF(NOT(OR($A12&lt;&gt;"",$B12&lt;&gt;"",$C12&lt;&gt;"",$D12&lt;&gt;"",$E12&lt;&gt;"",$F12&lt;&gt;"",$G12&lt;&gt;"",$H12&lt;&gt;"",$J12&lt;&gt;"",$K12&lt;&gt;"",$M12&lt;&gt;"")),"",IF(AND(ISNUMBER(J12),ISNUMBER(K12)),K12-J12,""))</f>
        <v/>
      </c>
      <c r="M12" s="7" t="n"/>
      <c r="N12" s="7" t="n"/>
      <c r="O12" s="7" t="n"/>
      <c r="P12" s="7" t="n"/>
      <c r="Q12" s="7" t="n"/>
      <c r="R12" s="9">
        <f>IF(NOT(OR($A12&lt;&gt;"",$B12&lt;&gt;"",$C12&lt;&gt;"",$D12&lt;&gt;"",$E12&lt;&gt;"",$F12&lt;&gt;"",$G12&lt;&gt;"",$H12&lt;&gt;"",$J12&lt;&gt;"",$K12&lt;&gt;"",$M12&lt;&gt;"")),"",IF(AND(ISNUMBER(E12),NOT(OR(ISNUMBER($F12),ISNUMBER($K12)))),E12-TODAY(),""))</f>
        <v/>
      </c>
      <c r="S12" s="9">
        <f>IF(NOT(OR($A12&lt;&gt;"",$B12&lt;&gt;"",$C12&lt;&gt;"",$D12&lt;&gt;"",$E12&lt;&gt;"",$F12&lt;&gt;"",$G12&lt;&gt;"",$H12&lt;&gt;"",$J12&lt;&gt;"",$K12&lt;&gt;"",$M12&lt;&gt;"")),"",IF(ISNUMBER(F12),TODAY()-F12,""))</f>
        <v/>
      </c>
      <c r="T12" s="10">
        <f>IF(NOT(OR($A12&lt;&gt;"",$B12&lt;&gt;"",$C12&lt;&gt;"",$D12&lt;&gt;"",$E12&lt;&gt;"",$F12&lt;&gt;"",$G12&lt;&gt;"",$H12&lt;&gt;"",$J12&lt;&gt;"",$K12&lt;&gt;"",$M12&lt;&gt;"")),"",IF(IF(A12="","SIN OBRA; ","")&amp;IF(D12="","SIN N.º DE ORDEN; ","")&amp;IF(AND(ISNUMBER(J12),ISNUMBER(K12),K12&lt;J12),"LLEGÓ INCOMPLETO; ","")&amp;IF(AND(ISNUMBER(J12),ISNUMBER(K12),K12&gt;J12),"LLEGÓ DE MÁS; ","")&amp;IF(AND(N(M12)&gt;0,Q12=""),"DAÑADO - SIN FOTO; ","")&amp;IF(AND(OR(ISNUMBER($F12),ISNUMBER($K12)),UPPER(P12)&lt;&gt;UPPER("Sí")),"TICKET SIN FIRMAR; ","")&amp;IF(AND(ISNUMBER(E12),E12&lt;TODAY(),NOT(OR(ISNUMBER($F12),ISNUMBER($K12)))),"FECHA DE ENTREGA PASADA - NO RECIBIDO; ","")="","",LEFT(IF(A12="","SIN OBRA; ","")&amp;IF(D12="","SIN N.º DE ORDEN; ","")&amp;IF(AND(ISNUMBER(J12),ISNUMBER(K12),K12&lt;J12),"LLEGÓ INCOMPLETO; ","")&amp;IF(AND(ISNUMBER(J12),ISNUMBER(K12),K12&gt;J12),"LLEGÓ DE MÁS; ","")&amp;IF(AND(N(M12)&gt;0,Q12=""),"DAÑADO - SIN FOTO; ","")&amp;IF(AND(OR(ISNUMBER($F12),ISNUMBER($K12)),UPPER(P12)&lt;&gt;UPPER("Sí")),"TICKET SIN FIRMAR; ","")&amp;IF(AND(ISNUMBER(E12),E12&lt;TODAY(),NOT(OR(ISNUMBER($F12),ISNUMBER($K12)))),"FECHA DE ENTREGA PASADA - NO RECIBIDO; ",""),LEN(IF(A12="","SIN OBRA; ","")&amp;IF(D12="","SIN N.º DE ORDEN; ","")&amp;IF(AND(ISNUMBER(J12),ISNUMBER(K12),K12&lt;J12),"LLEGÓ INCOMPLETO; ","")&amp;IF(AND(ISNUMBER(J12),ISNUMBER(K12),K12&gt;J12),"LLEGÓ DE MÁS; ","")&amp;IF(AND(N(M12)&gt;0,Q12=""),"DAÑADO - SIN FOTO; ","")&amp;IF(AND(OR(ISNUMBER($F12),ISNUMBER($K12)),UPPER(P12)&lt;&gt;UPPER("Sí")),"TICKET SIN FIRMAR; ","")&amp;IF(AND(ISNUMBER(E12),E12&lt;TODAY(),NOT(OR(ISNUMBER($F12),ISNUMBER($K12)))),"FECHA DE ENTREGA PASADA - NO RECIBIDO; ",""))-2)))</f>
        <v/>
      </c>
      <c r="U12" s="6" t="n"/>
    </row>
    <row r="13">
      <c r="A13" s="6" t="n"/>
      <c r="B13" s="6" t="n"/>
      <c r="C13" s="7" t="n"/>
      <c r="D13" s="7" t="n"/>
      <c r="E13" s="8" t="n"/>
      <c r="F13" s="8" t="n"/>
      <c r="G13" s="7" t="n"/>
      <c r="H13" s="6" t="n"/>
      <c r="I13" s="7" t="n"/>
      <c r="J13" s="7" t="n"/>
      <c r="K13" s="7" t="n"/>
      <c r="L13" s="9">
        <f>IF(NOT(OR($A13&lt;&gt;"",$B13&lt;&gt;"",$C13&lt;&gt;"",$D13&lt;&gt;"",$E13&lt;&gt;"",$F13&lt;&gt;"",$G13&lt;&gt;"",$H13&lt;&gt;"",$J13&lt;&gt;"",$K13&lt;&gt;"",$M13&lt;&gt;"")),"",IF(AND(ISNUMBER(J13),ISNUMBER(K13)),K13-J13,""))</f>
        <v/>
      </c>
      <c r="M13" s="7" t="n"/>
      <c r="N13" s="7" t="n"/>
      <c r="O13" s="7" t="n"/>
      <c r="P13" s="7" t="n"/>
      <c r="Q13" s="7" t="n"/>
      <c r="R13" s="9">
        <f>IF(NOT(OR($A13&lt;&gt;"",$B13&lt;&gt;"",$C13&lt;&gt;"",$D13&lt;&gt;"",$E13&lt;&gt;"",$F13&lt;&gt;"",$G13&lt;&gt;"",$H13&lt;&gt;"",$J13&lt;&gt;"",$K13&lt;&gt;"",$M13&lt;&gt;"")),"",IF(AND(ISNUMBER(E13),NOT(OR(ISNUMBER($F13),ISNUMBER($K13)))),E13-TODAY(),""))</f>
        <v/>
      </c>
      <c r="S13" s="9">
        <f>IF(NOT(OR($A13&lt;&gt;"",$B13&lt;&gt;"",$C13&lt;&gt;"",$D13&lt;&gt;"",$E13&lt;&gt;"",$F13&lt;&gt;"",$G13&lt;&gt;"",$H13&lt;&gt;"",$J13&lt;&gt;"",$K13&lt;&gt;"",$M13&lt;&gt;"")),"",IF(ISNUMBER(F13),TODAY()-F13,""))</f>
        <v/>
      </c>
      <c r="T13" s="10">
        <f>IF(NOT(OR($A13&lt;&gt;"",$B13&lt;&gt;"",$C13&lt;&gt;"",$D13&lt;&gt;"",$E13&lt;&gt;"",$F13&lt;&gt;"",$G13&lt;&gt;"",$H13&lt;&gt;"",$J13&lt;&gt;"",$K13&lt;&gt;"",$M13&lt;&gt;"")),"",IF(IF(A13="","SIN OBRA; ","")&amp;IF(D13="","SIN N.º DE ORDEN; ","")&amp;IF(AND(ISNUMBER(J13),ISNUMBER(K13),K13&lt;J13),"LLEGÓ INCOMPLETO; ","")&amp;IF(AND(ISNUMBER(J13),ISNUMBER(K13),K13&gt;J13),"LLEGÓ DE MÁS; ","")&amp;IF(AND(N(M13)&gt;0,Q13=""),"DAÑADO - SIN FOTO; ","")&amp;IF(AND(OR(ISNUMBER($F13),ISNUMBER($K13)),UPPER(P13)&lt;&gt;UPPER("Sí")),"TICKET SIN FIRMAR; ","")&amp;IF(AND(ISNUMBER(E13),E13&lt;TODAY(),NOT(OR(ISNUMBER($F13),ISNUMBER($K13)))),"FECHA DE ENTREGA PASADA - NO RECIBIDO; ","")="","",LEFT(IF(A13="","SIN OBRA; ","")&amp;IF(D13="","SIN N.º DE ORDEN; ","")&amp;IF(AND(ISNUMBER(J13),ISNUMBER(K13),K13&lt;J13),"LLEGÓ INCOMPLETO; ","")&amp;IF(AND(ISNUMBER(J13),ISNUMBER(K13),K13&gt;J13),"LLEGÓ DE MÁS; ","")&amp;IF(AND(N(M13)&gt;0,Q13=""),"DAÑADO - SIN FOTO; ","")&amp;IF(AND(OR(ISNUMBER($F13),ISNUMBER($K13)),UPPER(P13)&lt;&gt;UPPER("Sí")),"TICKET SIN FIRMAR; ","")&amp;IF(AND(ISNUMBER(E13),E13&lt;TODAY(),NOT(OR(ISNUMBER($F13),ISNUMBER($K13)))),"FECHA DE ENTREGA PASADA - NO RECIBIDO; ",""),LEN(IF(A13="","SIN OBRA; ","")&amp;IF(D13="","SIN N.º DE ORDEN; ","")&amp;IF(AND(ISNUMBER(J13),ISNUMBER(K13),K13&lt;J13),"LLEGÓ INCOMPLETO; ","")&amp;IF(AND(ISNUMBER(J13),ISNUMBER(K13),K13&gt;J13),"LLEGÓ DE MÁS; ","")&amp;IF(AND(N(M13)&gt;0,Q13=""),"DAÑADO - SIN FOTO; ","")&amp;IF(AND(OR(ISNUMBER($F13),ISNUMBER($K13)),UPPER(P13)&lt;&gt;UPPER("Sí")),"TICKET SIN FIRMAR; ","")&amp;IF(AND(ISNUMBER(E13),E13&lt;TODAY(),NOT(OR(ISNUMBER($F13),ISNUMBER($K13)))),"FECHA DE ENTREGA PASADA - NO RECIBIDO; ",""))-2)))</f>
        <v/>
      </c>
      <c r="U13" s="6" t="n"/>
    </row>
    <row r="14">
      <c r="A14" s="6" t="n"/>
      <c r="B14" s="6" t="n"/>
      <c r="C14" s="7" t="n"/>
      <c r="D14" s="7" t="n"/>
      <c r="E14" s="8" t="n"/>
      <c r="F14" s="8" t="n"/>
      <c r="G14" s="7" t="n"/>
      <c r="H14" s="6" t="n"/>
      <c r="I14" s="7" t="n"/>
      <c r="J14" s="7" t="n"/>
      <c r="K14" s="7" t="n"/>
      <c r="L14" s="9">
        <f>IF(NOT(OR($A14&lt;&gt;"",$B14&lt;&gt;"",$C14&lt;&gt;"",$D14&lt;&gt;"",$E14&lt;&gt;"",$F14&lt;&gt;"",$G14&lt;&gt;"",$H14&lt;&gt;"",$J14&lt;&gt;"",$K14&lt;&gt;"",$M14&lt;&gt;"")),"",IF(AND(ISNUMBER(J14),ISNUMBER(K14)),K14-J14,""))</f>
        <v/>
      </c>
      <c r="M14" s="7" t="n"/>
      <c r="N14" s="7" t="n"/>
      <c r="O14" s="7" t="n"/>
      <c r="P14" s="7" t="n"/>
      <c r="Q14" s="7" t="n"/>
      <c r="R14" s="9">
        <f>IF(NOT(OR($A14&lt;&gt;"",$B14&lt;&gt;"",$C14&lt;&gt;"",$D14&lt;&gt;"",$E14&lt;&gt;"",$F14&lt;&gt;"",$G14&lt;&gt;"",$H14&lt;&gt;"",$J14&lt;&gt;"",$K14&lt;&gt;"",$M14&lt;&gt;"")),"",IF(AND(ISNUMBER(E14),NOT(OR(ISNUMBER($F14),ISNUMBER($K14)))),E14-TODAY(),""))</f>
        <v/>
      </c>
      <c r="S14" s="9">
        <f>IF(NOT(OR($A14&lt;&gt;"",$B14&lt;&gt;"",$C14&lt;&gt;"",$D14&lt;&gt;"",$E14&lt;&gt;"",$F14&lt;&gt;"",$G14&lt;&gt;"",$H14&lt;&gt;"",$J14&lt;&gt;"",$K14&lt;&gt;"",$M14&lt;&gt;"")),"",IF(ISNUMBER(F14),TODAY()-F14,""))</f>
        <v/>
      </c>
      <c r="T14" s="10">
        <f>IF(NOT(OR($A14&lt;&gt;"",$B14&lt;&gt;"",$C14&lt;&gt;"",$D14&lt;&gt;"",$E14&lt;&gt;"",$F14&lt;&gt;"",$G14&lt;&gt;"",$H14&lt;&gt;"",$J14&lt;&gt;"",$K14&lt;&gt;"",$M14&lt;&gt;"")),"",IF(IF(A14="","SIN OBRA; ","")&amp;IF(D14="","SIN N.º DE ORDEN; ","")&amp;IF(AND(ISNUMBER(J14),ISNUMBER(K14),K14&lt;J14),"LLEGÓ INCOMPLETO; ","")&amp;IF(AND(ISNUMBER(J14),ISNUMBER(K14),K14&gt;J14),"LLEGÓ DE MÁS; ","")&amp;IF(AND(N(M14)&gt;0,Q14=""),"DAÑADO - SIN FOTO; ","")&amp;IF(AND(OR(ISNUMBER($F14),ISNUMBER($K14)),UPPER(P14)&lt;&gt;UPPER("Sí")),"TICKET SIN FIRMAR; ","")&amp;IF(AND(ISNUMBER(E14),E14&lt;TODAY(),NOT(OR(ISNUMBER($F14),ISNUMBER($K14)))),"FECHA DE ENTREGA PASADA - NO RECIBIDO; ","")="","",LEFT(IF(A14="","SIN OBRA; ","")&amp;IF(D14="","SIN N.º DE ORDEN; ","")&amp;IF(AND(ISNUMBER(J14),ISNUMBER(K14),K14&lt;J14),"LLEGÓ INCOMPLETO; ","")&amp;IF(AND(ISNUMBER(J14),ISNUMBER(K14),K14&gt;J14),"LLEGÓ DE MÁS; ","")&amp;IF(AND(N(M14)&gt;0,Q14=""),"DAÑADO - SIN FOTO; ","")&amp;IF(AND(OR(ISNUMBER($F14),ISNUMBER($K14)),UPPER(P14)&lt;&gt;UPPER("Sí")),"TICKET SIN FIRMAR; ","")&amp;IF(AND(ISNUMBER(E14),E14&lt;TODAY(),NOT(OR(ISNUMBER($F14),ISNUMBER($K14)))),"FECHA DE ENTREGA PASADA - NO RECIBIDO; ",""),LEN(IF(A14="","SIN OBRA; ","")&amp;IF(D14="","SIN N.º DE ORDEN; ","")&amp;IF(AND(ISNUMBER(J14),ISNUMBER(K14),K14&lt;J14),"LLEGÓ INCOMPLETO; ","")&amp;IF(AND(ISNUMBER(J14),ISNUMBER(K14),K14&gt;J14),"LLEGÓ DE MÁS; ","")&amp;IF(AND(N(M14)&gt;0,Q14=""),"DAÑADO - SIN FOTO; ","")&amp;IF(AND(OR(ISNUMBER($F14),ISNUMBER($K14)),UPPER(P14)&lt;&gt;UPPER("Sí")),"TICKET SIN FIRMAR; ","")&amp;IF(AND(ISNUMBER(E14),E14&lt;TODAY(),NOT(OR(ISNUMBER($F14),ISNUMBER($K14)))),"FECHA DE ENTREGA PASADA - NO RECIBIDO; ",""))-2)))</f>
        <v/>
      </c>
      <c r="U14" s="6" t="n"/>
    </row>
    <row r="15">
      <c r="A15" s="6" t="n"/>
      <c r="B15" s="6" t="n"/>
      <c r="C15" s="7" t="n"/>
      <c r="D15" s="7" t="n"/>
      <c r="E15" s="8" t="n"/>
      <c r="F15" s="8" t="n"/>
      <c r="G15" s="7" t="n"/>
      <c r="H15" s="6" t="n"/>
      <c r="I15" s="7" t="n"/>
      <c r="J15" s="7" t="n"/>
      <c r="K15" s="7" t="n"/>
      <c r="L15" s="9">
        <f>IF(NOT(OR($A15&lt;&gt;"",$B15&lt;&gt;"",$C15&lt;&gt;"",$D15&lt;&gt;"",$E15&lt;&gt;"",$F15&lt;&gt;"",$G15&lt;&gt;"",$H15&lt;&gt;"",$J15&lt;&gt;"",$K15&lt;&gt;"",$M15&lt;&gt;"")),"",IF(AND(ISNUMBER(J15),ISNUMBER(K15)),K15-J15,""))</f>
        <v/>
      </c>
      <c r="M15" s="7" t="n"/>
      <c r="N15" s="7" t="n"/>
      <c r="O15" s="7" t="n"/>
      <c r="P15" s="7" t="n"/>
      <c r="Q15" s="7" t="n"/>
      <c r="R15" s="9">
        <f>IF(NOT(OR($A15&lt;&gt;"",$B15&lt;&gt;"",$C15&lt;&gt;"",$D15&lt;&gt;"",$E15&lt;&gt;"",$F15&lt;&gt;"",$G15&lt;&gt;"",$H15&lt;&gt;"",$J15&lt;&gt;"",$K15&lt;&gt;"",$M15&lt;&gt;"")),"",IF(AND(ISNUMBER(E15),NOT(OR(ISNUMBER($F15),ISNUMBER($K15)))),E15-TODAY(),""))</f>
        <v/>
      </c>
      <c r="S15" s="9">
        <f>IF(NOT(OR($A15&lt;&gt;"",$B15&lt;&gt;"",$C15&lt;&gt;"",$D15&lt;&gt;"",$E15&lt;&gt;"",$F15&lt;&gt;"",$G15&lt;&gt;"",$H15&lt;&gt;"",$J15&lt;&gt;"",$K15&lt;&gt;"",$M15&lt;&gt;"")),"",IF(ISNUMBER(F15),TODAY()-F15,""))</f>
        <v/>
      </c>
      <c r="T15" s="10">
        <f>IF(NOT(OR($A15&lt;&gt;"",$B15&lt;&gt;"",$C15&lt;&gt;"",$D15&lt;&gt;"",$E15&lt;&gt;"",$F15&lt;&gt;"",$G15&lt;&gt;"",$H15&lt;&gt;"",$J15&lt;&gt;"",$K15&lt;&gt;"",$M15&lt;&gt;"")),"",IF(IF(A15="","SIN OBRA; ","")&amp;IF(D15="","SIN N.º DE ORDEN; ","")&amp;IF(AND(ISNUMBER(J15),ISNUMBER(K15),K15&lt;J15),"LLEGÓ INCOMPLETO; ","")&amp;IF(AND(ISNUMBER(J15),ISNUMBER(K15),K15&gt;J15),"LLEGÓ DE MÁS; ","")&amp;IF(AND(N(M15)&gt;0,Q15=""),"DAÑADO - SIN FOTO; ","")&amp;IF(AND(OR(ISNUMBER($F15),ISNUMBER($K15)),UPPER(P15)&lt;&gt;UPPER("Sí")),"TICKET SIN FIRMAR; ","")&amp;IF(AND(ISNUMBER(E15),E15&lt;TODAY(),NOT(OR(ISNUMBER($F15),ISNUMBER($K15)))),"FECHA DE ENTREGA PASADA - NO RECIBIDO; ","")="","",LEFT(IF(A15="","SIN OBRA; ","")&amp;IF(D15="","SIN N.º DE ORDEN; ","")&amp;IF(AND(ISNUMBER(J15),ISNUMBER(K15),K15&lt;J15),"LLEGÓ INCOMPLETO; ","")&amp;IF(AND(ISNUMBER(J15),ISNUMBER(K15),K15&gt;J15),"LLEGÓ DE MÁS; ","")&amp;IF(AND(N(M15)&gt;0,Q15=""),"DAÑADO - SIN FOTO; ","")&amp;IF(AND(OR(ISNUMBER($F15),ISNUMBER($K15)),UPPER(P15)&lt;&gt;UPPER("Sí")),"TICKET SIN FIRMAR; ","")&amp;IF(AND(ISNUMBER(E15),E15&lt;TODAY(),NOT(OR(ISNUMBER($F15),ISNUMBER($K15)))),"FECHA DE ENTREGA PASADA - NO RECIBIDO; ",""),LEN(IF(A15="","SIN OBRA; ","")&amp;IF(D15="","SIN N.º DE ORDEN; ","")&amp;IF(AND(ISNUMBER(J15),ISNUMBER(K15),K15&lt;J15),"LLEGÓ INCOMPLETO; ","")&amp;IF(AND(ISNUMBER(J15),ISNUMBER(K15),K15&gt;J15),"LLEGÓ DE MÁS; ","")&amp;IF(AND(N(M15)&gt;0,Q15=""),"DAÑADO - SIN FOTO; ","")&amp;IF(AND(OR(ISNUMBER($F15),ISNUMBER($K15)),UPPER(P15)&lt;&gt;UPPER("Sí")),"TICKET SIN FIRMAR; ","")&amp;IF(AND(ISNUMBER(E15),E15&lt;TODAY(),NOT(OR(ISNUMBER($F15),ISNUMBER($K15)))),"FECHA DE ENTREGA PASADA - NO RECIBIDO; ",""))-2)))</f>
        <v/>
      </c>
      <c r="U15" s="6" t="n"/>
    </row>
    <row r="16">
      <c r="A16" s="6" t="n"/>
      <c r="B16" s="6" t="n"/>
      <c r="C16" s="7" t="n"/>
      <c r="D16" s="7" t="n"/>
      <c r="E16" s="8" t="n"/>
      <c r="F16" s="8" t="n"/>
      <c r="G16" s="7" t="n"/>
      <c r="H16" s="6" t="n"/>
      <c r="I16" s="7" t="n"/>
      <c r="J16" s="7" t="n"/>
      <c r="K16" s="7" t="n"/>
      <c r="L16" s="9">
        <f>IF(NOT(OR($A16&lt;&gt;"",$B16&lt;&gt;"",$C16&lt;&gt;"",$D16&lt;&gt;"",$E16&lt;&gt;"",$F16&lt;&gt;"",$G16&lt;&gt;"",$H16&lt;&gt;"",$J16&lt;&gt;"",$K16&lt;&gt;"",$M16&lt;&gt;"")),"",IF(AND(ISNUMBER(J16),ISNUMBER(K16)),K16-J16,""))</f>
        <v/>
      </c>
      <c r="M16" s="7" t="n"/>
      <c r="N16" s="7" t="n"/>
      <c r="O16" s="7" t="n"/>
      <c r="P16" s="7" t="n"/>
      <c r="Q16" s="7" t="n"/>
      <c r="R16" s="9">
        <f>IF(NOT(OR($A16&lt;&gt;"",$B16&lt;&gt;"",$C16&lt;&gt;"",$D16&lt;&gt;"",$E16&lt;&gt;"",$F16&lt;&gt;"",$G16&lt;&gt;"",$H16&lt;&gt;"",$J16&lt;&gt;"",$K16&lt;&gt;"",$M16&lt;&gt;"")),"",IF(AND(ISNUMBER(E16),NOT(OR(ISNUMBER($F16),ISNUMBER($K16)))),E16-TODAY(),""))</f>
        <v/>
      </c>
      <c r="S16" s="9">
        <f>IF(NOT(OR($A16&lt;&gt;"",$B16&lt;&gt;"",$C16&lt;&gt;"",$D16&lt;&gt;"",$E16&lt;&gt;"",$F16&lt;&gt;"",$G16&lt;&gt;"",$H16&lt;&gt;"",$J16&lt;&gt;"",$K16&lt;&gt;"",$M16&lt;&gt;"")),"",IF(ISNUMBER(F16),TODAY()-F16,""))</f>
        <v/>
      </c>
      <c r="T16" s="10">
        <f>IF(NOT(OR($A16&lt;&gt;"",$B16&lt;&gt;"",$C16&lt;&gt;"",$D16&lt;&gt;"",$E16&lt;&gt;"",$F16&lt;&gt;"",$G16&lt;&gt;"",$H16&lt;&gt;"",$J16&lt;&gt;"",$K16&lt;&gt;"",$M16&lt;&gt;"")),"",IF(IF(A16="","SIN OBRA; ","")&amp;IF(D16="","SIN N.º DE ORDEN; ","")&amp;IF(AND(ISNUMBER(J16),ISNUMBER(K16),K16&lt;J16),"LLEGÓ INCOMPLETO; ","")&amp;IF(AND(ISNUMBER(J16),ISNUMBER(K16),K16&gt;J16),"LLEGÓ DE MÁS; ","")&amp;IF(AND(N(M16)&gt;0,Q16=""),"DAÑADO - SIN FOTO; ","")&amp;IF(AND(OR(ISNUMBER($F16),ISNUMBER($K16)),UPPER(P16)&lt;&gt;UPPER("Sí")),"TICKET SIN FIRMAR; ","")&amp;IF(AND(ISNUMBER(E16),E16&lt;TODAY(),NOT(OR(ISNUMBER($F16),ISNUMBER($K16)))),"FECHA DE ENTREGA PASADA - NO RECIBIDO; ","")="","",LEFT(IF(A16="","SIN OBRA; ","")&amp;IF(D16="","SIN N.º DE ORDEN; ","")&amp;IF(AND(ISNUMBER(J16),ISNUMBER(K16),K16&lt;J16),"LLEGÓ INCOMPLETO; ","")&amp;IF(AND(ISNUMBER(J16),ISNUMBER(K16),K16&gt;J16),"LLEGÓ DE MÁS; ","")&amp;IF(AND(N(M16)&gt;0,Q16=""),"DAÑADO - SIN FOTO; ","")&amp;IF(AND(OR(ISNUMBER($F16),ISNUMBER($K16)),UPPER(P16)&lt;&gt;UPPER("Sí")),"TICKET SIN FIRMAR; ","")&amp;IF(AND(ISNUMBER(E16),E16&lt;TODAY(),NOT(OR(ISNUMBER($F16),ISNUMBER($K16)))),"FECHA DE ENTREGA PASADA - NO RECIBIDO; ",""),LEN(IF(A16="","SIN OBRA; ","")&amp;IF(D16="","SIN N.º DE ORDEN; ","")&amp;IF(AND(ISNUMBER(J16),ISNUMBER(K16),K16&lt;J16),"LLEGÓ INCOMPLETO; ","")&amp;IF(AND(ISNUMBER(J16),ISNUMBER(K16),K16&gt;J16),"LLEGÓ DE MÁS; ","")&amp;IF(AND(N(M16)&gt;0,Q16=""),"DAÑADO - SIN FOTO; ","")&amp;IF(AND(OR(ISNUMBER($F16),ISNUMBER($K16)),UPPER(P16)&lt;&gt;UPPER("Sí")),"TICKET SIN FIRMAR; ","")&amp;IF(AND(ISNUMBER(E16),E16&lt;TODAY(),NOT(OR(ISNUMBER($F16),ISNUMBER($K16)))),"FECHA DE ENTREGA PASADA - NO RECIBIDO; ",""))-2)))</f>
        <v/>
      </c>
      <c r="U16" s="6" t="n"/>
    </row>
    <row r="17">
      <c r="A17" s="6" t="n"/>
      <c r="B17" s="6" t="n"/>
      <c r="C17" s="7" t="n"/>
      <c r="D17" s="7" t="n"/>
      <c r="E17" s="8" t="n"/>
      <c r="F17" s="8" t="n"/>
      <c r="G17" s="7" t="n"/>
      <c r="H17" s="6" t="n"/>
      <c r="I17" s="7" t="n"/>
      <c r="J17" s="7" t="n"/>
      <c r="K17" s="7" t="n"/>
      <c r="L17" s="9">
        <f>IF(NOT(OR($A17&lt;&gt;"",$B17&lt;&gt;"",$C17&lt;&gt;"",$D17&lt;&gt;"",$E17&lt;&gt;"",$F17&lt;&gt;"",$G17&lt;&gt;"",$H17&lt;&gt;"",$J17&lt;&gt;"",$K17&lt;&gt;"",$M17&lt;&gt;"")),"",IF(AND(ISNUMBER(J17),ISNUMBER(K17)),K17-J17,""))</f>
        <v/>
      </c>
      <c r="M17" s="7" t="n"/>
      <c r="N17" s="7" t="n"/>
      <c r="O17" s="7" t="n"/>
      <c r="P17" s="7" t="n"/>
      <c r="Q17" s="7" t="n"/>
      <c r="R17" s="9">
        <f>IF(NOT(OR($A17&lt;&gt;"",$B17&lt;&gt;"",$C17&lt;&gt;"",$D17&lt;&gt;"",$E17&lt;&gt;"",$F17&lt;&gt;"",$G17&lt;&gt;"",$H17&lt;&gt;"",$J17&lt;&gt;"",$K17&lt;&gt;"",$M17&lt;&gt;"")),"",IF(AND(ISNUMBER(E17),NOT(OR(ISNUMBER($F17),ISNUMBER($K17)))),E17-TODAY(),""))</f>
        <v/>
      </c>
      <c r="S17" s="9">
        <f>IF(NOT(OR($A17&lt;&gt;"",$B17&lt;&gt;"",$C17&lt;&gt;"",$D17&lt;&gt;"",$E17&lt;&gt;"",$F17&lt;&gt;"",$G17&lt;&gt;"",$H17&lt;&gt;"",$J17&lt;&gt;"",$K17&lt;&gt;"",$M17&lt;&gt;"")),"",IF(ISNUMBER(F17),TODAY()-F17,""))</f>
        <v/>
      </c>
      <c r="T17" s="10">
        <f>IF(NOT(OR($A17&lt;&gt;"",$B17&lt;&gt;"",$C17&lt;&gt;"",$D17&lt;&gt;"",$E17&lt;&gt;"",$F17&lt;&gt;"",$G17&lt;&gt;"",$H17&lt;&gt;"",$J17&lt;&gt;"",$K17&lt;&gt;"",$M17&lt;&gt;"")),"",IF(IF(A17="","SIN OBRA; ","")&amp;IF(D17="","SIN N.º DE ORDEN; ","")&amp;IF(AND(ISNUMBER(J17),ISNUMBER(K17),K17&lt;J17),"LLEGÓ INCOMPLETO; ","")&amp;IF(AND(ISNUMBER(J17),ISNUMBER(K17),K17&gt;J17),"LLEGÓ DE MÁS; ","")&amp;IF(AND(N(M17)&gt;0,Q17=""),"DAÑADO - SIN FOTO; ","")&amp;IF(AND(OR(ISNUMBER($F17),ISNUMBER($K17)),UPPER(P17)&lt;&gt;UPPER("Sí")),"TICKET SIN FIRMAR; ","")&amp;IF(AND(ISNUMBER(E17),E17&lt;TODAY(),NOT(OR(ISNUMBER($F17),ISNUMBER($K17)))),"FECHA DE ENTREGA PASADA - NO RECIBIDO; ","")="","",LEFT(IF(A17="","SIN OBRA; ","")&amp;IF(D17="","SIN N.º DE ORDEN; ","")&amp;IF(AND(ISNUMBER(J17),ISNUMBER(K17),K17&lt;J17),"LLEGÓ INCOMPLETO; ","")&amp;IF(AND(ISNUMBER(J17),ISNUMBER(K17),K17&gt;J17),"LLEGÓ DE MÁS; ","")&amp;IF(AND(N(M17)&gt;0,Q17=""),"DAÑADO - SIN FOTO; ","")&amp;IF(AND(OR(ISNUMBER($F17),ISNUMBER($K17)),UPPER(P17)&lt;&gt;UPPER("Sí")),"TICKET SIN FIRMAR; ","")&amp;IF(AND(ISNUMBER(E17),E17&lt;TODAY(),NOT(OR(ISNUMBER($F17),ISNUMBER($K17)))),"FECHA DE ENTREGA PASADA - NO RECIBIDO; ",""),LEN(IF(A17="","SIN OBRA; ","")&amp;IF(D17="","SIN N.º DE ORDEN; ","")&amp;IF(AND(ISNUMBER(J17),ISNUMBER(K17),K17&lt;J17),"LLEGÓ INCOMPLETO; ","")&amp;IF(AND(ISNUMBER(J17),ISNUMBER(K17),K17&gt;J17),"LLEGÓ DE MÁS; ","")&amp;IF(AND(N(M17)&gt;0,Q17=""),"DAÑADO - SIN FOTO; ","")&amp;IF(AND(OR(ISNUMBER($F17),ISNUMBER($K17)),UPPER(P17)&lt;&gt;UPPER("Sí")),"TICKET SIN FIRMAR; ","")&amp;IF(AND(ISNUMBER(E17),E17&lt;TODAY(),NOT(OR(ISNUMBER($F17),ISNUMBER($K17)))),"FECHA DE ENTREGA PASADA - NO RECIBIDO; ",""))-2)))</f>
        <v/>
      </c>
      <c r="U17" s="6" t="n"/>
    </row>
    <row r="18">
      <c r="A18" s="6" t="n"/>
      <c r="B18" s="6" t="n"/>
      <c r="C18" s="7" t="n"/>
      <c r="D18" s="7" t="n"/>
      <c r="E18" s="8" t="n"/>
      <c r="F18" s="8" t="n"/>
      <c r="G18" s="7" t="n"/>
      <c r="H18" s="6" t="n"/>
      <c r="I18" s="7" t="n"/>
      <c r="J18" s="7" t="n"/>
      <c r="K18" s="7" t="n"/>
      <c r="L18" s="9">
        <f>IF(NOT(OR($A18&lt;&gt;"",$B18&lt;&gt;"",$C18&lt;&gt;"",$D18&lt;&gt;"",$E18&lt;&gt;"",$F18&lt;&gt;"",$G18&lt;&gt;"",$H18&lt;&gt;"",$J18&lt;&gt;"",$K18&lt;&gt;"",$M18&lt;&gt;"")),"",IF(AND(ISNUMBER(J18),ISNUMBER(K18)),K18-J18,""))</f>
        <v/>
      </c>
      <c r="M18" s="7" t="n"/>
      <c r="N18" s="7" t="n"/>
      <c r="O18" s="7" t="n"/>
      <c r="P18" s="7" t="n"/>
      <c r="Q18" s="7" t="n"/>
      <c r="R18" s="9">
        <f>IF(NOT(OR($A18&lt;&gt;"",$B18&lt;&gt;"",$C18&lt;&gt;"",$D18&lt;&gt;"",$E18&lt;&gt;"",$F18&lt;&gt;"",$G18&lt;&gt;"",$H18&lt;&gt;"",$J18&lt;&gt;"",$K18&lt;&gt;"",$M18&lt;&gt;"")),"",IF(AND(ISNUMBER(E18),NOT(OR(ISNUMBER($F18),ISNUMBER($K18)))),E18-TODAY(),""))</f>
        <v/>
      </c>
      <c r="S18" s="9">
        <f>IF(NOT(OR($A18&lt;&gt;"",$B18&lt;&gt;"",$C18&lt;&gt;"",$D18&lt;&gt;"",$E18&lt;&gt;"",$F18&lt;&gt;"",$G18&lt;&gt;"",$H18&lt;&gt;"",$J18&lt;&gt;"",$K18&lt;&gt;"",$M18&lt;&gt;"")),"",IF(ISNUMBER(F18),TODAY()-F18,""))</f>
        <v/>
      </c>
      <c r="T18" s="10">
        <f>IF(NOT(OR($A18&lt;&gt;"",$B18&lt;&gt;"",$C18&lt;&gt;"",$D18&lt;&gt;"",$E18&lt;&gt;"",$F18&lt;&gt;"",$G18&lt;&gt;"",$H18&lt;&gt;"",$J18&lt;&gt;"",$K18&lt;&gt;"",$M18&lt;&gt;"")),"",IF(IF(A18="","SIN OBRA; ","")&amp;IF(D18="","SIN N.º DE ORDEN; ","")&amp;IF(AND(ISNUMBER(J18),ISNUMBER(K18),K18&lt;J18),"LLEGÓ INCOMPLETO; ","")&amp;IF(AND(ISNUMBER(J18),ISNUMBER(K18),K18&gt;J18),"LLEGÓ DE MÁS; ","")&amp;IF(AND(N(M18)&gt;0,Q18=""),"DAÑADO - SIN FOTO; ","")&amp;IF(AND(OR(ISNUMBER($F18),ISNUMBER($K18)),UPPER(P18)&lt;&gt;UPPER("Sí")),"TICKET SIN FIRMAR; ","")&amp;IF(AND(ISNUMBER(E18),E18&lt;TODAY(),NOT(OR(ISNUMBER($F18),ISNUMBER($K18)))),"FECHA DE ENTREGA PASADA - NO RECIBIDO; ","")="","",LEFT(IF(A18="","SIN OBRA; ","")&amp;IF(D18="","SIN N.º DE ORDEN; ","")&amp;IF(AND(ISNUMBER(J18),ISNUMBER(K18),K18&lt;J18),"LLEGÓ INCOMPLETO; ","")&amp;IF(AND(ISNUMBER(J18),ISNUMBER(K18),K18&gt;J18),"LLEGÓ DE MÁS; ","")&amp;IF(AND(N(M18)&gt;0,Q18=""),"DAÑADO - SIN FOTO; ","")&amp;IF(AND(OR(ISNUMBER($F18),ISNUMBER($K18)),UPPER(P18)&lt;&gt;UPPER("Sí")),"TICKET SIN FIRMAR; ","")&amp;IF(AND(ISNUMBER(E18),E18&lt;TODAY(),NOT(OR(ISNUMBER($F18),ISNUMBER($K18)))),"FECHA DE ENTREGA PASADA - NO RECIBIDO; ",""),LEN(IF(A18="","SIN OBRA; ","")&amp;IF(D18="","SIN N.º DE ORDEN; ","")&amp;IF(AND(ISNUMBER(J18),ISNUMBER(K18),K18&lt;J18),"LLEGÓ INCOMPLETO; ","")&amp;IF(AND(ISNUMBER(J18),ISNUMBER(K18),K18&gt;J18),"LLEGÓ DE MÁS; ","")&amp;IF(AND(N(M18)&gt;0,Q18=""),"DAÑADO - SIN FOTO; ","")&amp;IF(AND(OR(ISNUMBER($F18),ISNUMBER($K18)),UPPER(P18)&lt;&gt;UPPER("Sí")),"TICKET SIN FIRMAR; ","")&amp;IF(AND(ISNUMBER(E18),E18&lt;TODAY(),NOT(OR(ISNUMBER($F18),ISNUMBER($K18)))),"FECHA DE ENTREGA PASADA - NO RECIBIDO; ",""))-2)))</f>
        <v/>
      </c>
      <c r="U18" s="6" t="n"/>
    </row>
    <row r="19">
      <c r="A19" s="6" t="n"/>
      <c r="B19" s="6" t="n"/>
      <c r="C19" s="7" t="n"/>
      <c r="D19" s="7" t="n"/>
      <c r="E19" s="8" t="n"/>
      <c r="F19" s="8" t="n"/>
      <c r="G19" s="7" t="n"/>
      <c r="H19" s="6" t="n"/>
      <c r="I19" s="7" t="n"/>
      <c r="J19" s="7" t="n"/>
      <c r="K19" s="7" t="n"/>
      <c r="L19" s="9">
        <f>IF(NOT(OR($A19&lt;&gt;"",$B19&lt;&gt;"",$C19&lt;&gt;"",$D19&lt;&gt;"",$E19&lt;&gt;"",$F19&lt;&gt;"",$G19&lt;&gt;"",$H19&lt;&gt;"",$J19&lt;&gt;"",$K19&lt;&gt;"",$M19&lt;&gt;"")),"",IF(AND(ISNUMBER(J19),ISNUMBER(K19)),K19-J19,""))</f>
        <v/>
      </c>
      <c r="M19" s="7" t="n"/>
      <c r="N19" s="7" t="n"/>
      <c r="O19" s="7" t="n"/>
      <c r="P19" s="7" t="n"/>
      <c r="Q19" s="7" t="n"/>
      <c r="R19" s="9">
        <f>IF(NOT(OR($A19&lt;&gt;"",$B19&lt;&gt;"",$C19&lt;&gt;"",$D19&lt;&gt;"",$E19&lt;&gt;"",$F19&lt;&gt;"",$G19&lt;&gt;"",$H19&lt;&gt;"",$J19&lt;&gt;"",$K19&lt;&gt;"",$M19&lt;&gt;"")),"",IF(AND(ISNUMBER(E19),NOT(OR(ISNUMBER($F19),ISNUMBER($K19)))),E19-TODAY(),""))</f>
        <v/>
      </c>
      <c r="S19" s="9">
        <f>IF(NOT(OR($A19&lt;&gt;"",$B19&lt;&gt;"",$C19&lt;&gt;"",$D19&lt;&gt;"",$E19&lt;&gt;"",$F19&lt;&gt;"",$G19&lt;&gt;"",$H19&lt;&gt;"",$J19&lt;&gt;"",$K19&lt;&gt;"",$M19&lt;&gt;"")),"",IF(ISNUMBER(F19),TODAY()-F19,""))</f>
        <v/>
      </c>
      <c r="T19" s="10">
        <f>IF(NOT(OR($A19&lt;&gt;"",$B19&lt;&gt;"",$C19&lt;&gt;"",$D19&lt;&gt;"",$E19&lt;&gt;"",$F19&lt;&gt;"",$G19&lt;&gt;"",$H19&lt;&gt;"",$J19&lt;&gt;"",$K19&lt;&gt;"",$M19&lt;&gt;"")),"",IF(IF(A19="","SIN OBRA; ","")&amp;IF(D19="","SIN N.º DE ORDEN; ","")&amp;IF(AND(ISNUMBER(J19),ISNUMBER(K19),K19&lt;J19),"LLEGÓ INCOMPLETO; ","")&amp;IF(AND(ISNUMBER(J19),ISNUMBER(K19),K19&gt;J19),"LLEGÓ DE MÁS; ","")&amp;IF(AND(N(M19)&gt;0,Q19=""),"DAÑADO - SIN FOTO; ","")&amp;IF(AND(OR(ISNUMBER($F19),ISNUMBER($K19)),UPPER(P19)&lt;&gt;UPPER("Sí")),"TICKET SIN FIRMAR; ","")&amp;IF(AND(ISNUMBER(E19),E19&lt;TODAY(),NOT(OR(ISNUMBER($F19),ISNUMBER($K19)))),"FECHA DE ENTREGA PASADA - NO RECIBIDO; ","")="","",LEFT(IF(A19="","SIN OBRA; ","")&amp;IF(D19="","SIN N.º DE ORDEN; ","")&amp;IF(AND(ISNUMBER(J19),ISNUMBER(K19),K19&lt;J19),"LLEGÓ INCOMPLETO; ","")&amp;IF(AND(ISNUMBER(J19),ISNUMBER(K19),K19&gt;J19),"LLEGÓ DE MÁS; ","")&amp;IF(AND(N(M19)&gt;0,Q19=""),"DAÑADO - SIN FOTO; ","")&amp;IF(AND(OR(ISNUMBER($F19),ISNUMBER($K19)),UPPER(P19)&lt;&gt;UPPER("Sí")),"TICKET SIN FIRMAR; ","")&amp;IF(AND(ISNUMBER(E19),E19&lt;TODAY(),NOT(OR(ISNUMBER($F19),ISNUMBER($K19)))),"FECHA DE ENTREGA PASADA - NO RECIBIDO; ",""),LEN(IF(A19="","SIN OBRA; ","")&amp;IF(D19="","SIN N.º DE ORDEN; ","")&amp;IF(AND(ISNUMBER(J19),ISNUMBER(K19),K19&lt;J19),"LLEGÓ INCOMPLETO; ","")&amp;IF(AND(ISNUMBER(J19),ISNUMBER(K19),K19&gt;J19),"LLEGÓ DE MÁS; ","")&amp;IF(AND(N(M19)&gt;0,Q19=""),"DAÑADO - SIN FOTO; ","")&amp;IF(AND(OR(ISNUMBER($F19),ISNUMBER($K19)),UPPER(P19)&lt;&gt;UPPER("Sí")),"TICKET SIN FIRMAR; ","")&amp;IF(AND(ISNUMBER(E19),E19&lt;TODAY(),NOT(OR(ISNUMBER($F19),ISNUMBER($K19)))),"FECHA DE ENTREGA PASADA - NO RECIBIDO; ",""))-2)))</f>
        <v/>
      </c>
      <c r="U19" s="6" t="n"/>
    </row>
    <row r="20">
      <c r="A20" s="6" t="n"/>
      <c r="B20" s="6" t="n"/>
      <c r="C20" s="7" t="n"/>
      <c r="D20" s="7" t="n"/>
      <c r="E20" s="8" t="n"/>
      <c r="F20" s="8" t="n"/>
      <c r="G20" s="7" t="n"/>
      <c r="H20" s="6" t="n"/>
      <c r="I20" s="7" t="n"/>
      <c r="J20" s="7" t="n"/>
      <c r="K20" s="7" t="n"/>
      <c r="L20" s="9">
        <f>IF(NOT(OR($A20&lt;&gt;"",$B20&lt;&gt;"",$C20&lt;&gt;"",$D20&lt;&gt;"",$E20&lt;&gt;"",$F20&lt;&gt;"",$G20&lt;&gt;"",$H20&lt;&gt;"",$J20&lt;&gt;"",$K20&lt;&gt;"",$M20&lt;&gt;"")),"",IF(AND(ISNUMBER(J20),ISNUMBER(K20)),K20-J20,""))</f>
        <v/>
      </c>
      <c r="M20" s="7" t="n"/>
      <c r="N20" s="7" t="n"/>
      <c r="O20" s="7" t="n"/>
      <c r="P20" s="7" t="n"/>
      <c r="Q20" s="7" t="n"/>
      <c r="R20" s="9">
        <f>IF(NOT(OR($A20&lt;&gt;"",$B20&lt;&gt;"",$C20&lt;&gt;"",$D20&lt;&gt;"",$E20&lt;&gt;"",$F20&lt;&gt;"",$G20&lt;&gt;"",$H20&lt;&gt;"",$J20&lt;&gt;"",$K20&lt;&gt;"",$M20&lt;&gt;"")),"",IF(AND(ISNUMBER(E20),NOT(OR(ISNUMBER($F20),ISNUMBER($K20)))),E20-TODAY(),""))</f>
        <v/>
      </c>
      <c r="S20" s="9">
        <f>IF(NOT(OR($A20&lt;&gt;"",$B20&lt;&gt;"",$C20&lt;&gt;"",$D20&lt;&gt;"",$E20&lt;&gt;"",$F20&lt;&gt;"",$G20&lt;&gt;"",$H20&lt;&gt;"",$J20&lt;&gt;"",$K20&lt;&gt;"",$M20&lt;&gt;"")),"",IF(ISNUMBER(F20),TODAY()-F20,""))</f>
        <v/>
      </c>
      <c r="T20" s="10">
        <f>IF(NOT(OR($A20&lt;&gt;"",$B20&lt;&gt;"",$C20&lt;&gt;"",$D20&lt;&gt;"",$E20&lt;&gt;"",$F20&lt;&gt;"",$G20&lt;&gt;"",$H20&lt;&gt;"",$J20&lt;&gt;"",$K20&lt;&gt;"",$M20&lt;&gt;"")),"",IF(IF(A20="","SIN OBRA; ","")&amp;IF(D20="","SIN N.º DE ORDEN; ","")&amp;IF(AND(ISNUMBER(J20),ISNUMBER(K20),K20&lt;J20),"LLEGÓ INCOMPLETO; ","")&amp;IF(AND(ISNUMBER(J20),ISNUMBER(K20),K20&gt;J20),"LLEGÓ DE MÁS; ","")&amp;IF(AND(N(M20)&gt;0,Q20=""),"DAÑADO - SIN FOTO; ","")&amp;IF(AND(OR(ISNUMBER($F20),ISNUMBER($K20)),UPPER(P20)&lt;&gt;UPPER("Sí")),"TICKET SIN FIRMAR; ","")&amp;IF(AND(ISNUMBER(E20),E20&lt;TODAY(),NOT(OR(ISNUMBER($F20),ISNUMBER($K20)))),"FECHA DE ENTREGA PASADA - NO RECIBIDO; ","")="","",LEFT(IF(A20="","SIN OBRA; ","")&amp;IF(D20="","SIN N.º DE ORDEN; ","")&amp;IF(AND(ISNUMBER(J20),ISNUMBER(K20),K20&lt;J20),"LLEGÓ INCOMPLETO; ","")&amp;IF(AND(ISNUMBER(J20),ISNUMBER(K20),K20&gt;J20),"LLEGÓ DE MÁS; ","")&amp;IF(AND(N(M20)&gt;0,Q20=""),"DAÑADO - SIN FOTO; ","")&amp;IF(AND(OR(ISNUMBER($F20),ISNUMBER($K20)),UPPER(P20)&lt;&gt;UPPER("Sí")),"TICKET SIN FIRMAR; ","")&amp;IF(AND(ISNUMBER(E20),E20&lt;TODAY(),NOT(OR(ISNUMBER($F20),ISNUMBER($K20)))),"FECHA DE ENTREGA PASADA - NO RECIBIDO; ",""),LEN(IF(A20="","SIN OBRA; ","")&amp;IF(D20="","SIN N.º DE ORDEN; ","")&amp;IF(AND(ISNUMBER(J20),ISNUMBER(K20),K20&lt;J20),"LLEGÓ INCOMPLETO; ","")&amp;IF(AND(ISNUMBER(J20),ISNUMBER(K20),K20&gt;J20),"LLEGÓ DE MÁS; ","")&amp;IF(AND(N(M20)&gt;0,Q20=""),"DAÑADO - SIN FOTO; ","")&amp;IF(AND(OR(ISNUMBER($F20),ISNUMBER($K20)),UPPER(P20)&lt;&gt;UPPER("Sí")),"TICKET SIN FIRMAR; ","")&amp;IF(AND(ISNUMBER(E20),E20&lt;TODAY(),NOT(OR(ISNUMBER($F20),ISNUMBER($K20)))),"FECHA DE ENTREGA PASADA - NO RECIBIDO; ",""))-2)))</f>
        <v/>
      </c>
      <c r="U20" s="6" t="n"/>
    </row>
    <row r="21">
      <c r="A21" s="6" t="n"/>
      <c r="B21" s="6" t="n"/>
      <c r="C21" s="7" t="n"/>
      <c r="D21" s="7" t="n"/>
      <c r="E21" s="8" t="n"/>
      <c r="F21" s="8" t="n"/>
      <c r="G21" s="7" t="n"/>
      <c r="H21" s="6" t="n"/>
      <c r="I21" s="7" t="n"/>
      <c r="J21" s="7" t="n"/>
      <c r="K21" s="7" t="n"/>
      <c r="L21" s="9">
        <f>IF(NOT(OR($A21&lt;&gt;"",$B21&lt;&gt;"",$C21&lt;&gt;"",$D21&lt;&gt;"",$E21&lt;&gt;"",$F21&lt;&gt;"",$G21&lt;&gt;"",$H21&lt;&gt;"",$J21&lt;&gt;"",$K21&lt;&gt;"",$M21&lt;&gt;"")),"",IF(AND(ISNUMBER(J21),ISNUMBER(K21)),K21-J21,""))</f>
        <v/>
      </c>
      <c r="M21" s="7" t="n"/>
      <c r="N21" s="7" t="n"/>
      <c r="O21" s="7" t="n"/>
      <c r="P21" s="7" t="n"/>
      <c r="Q21" s="7" t="n"/>
      <c r="R21" s="9">
        <f>IF(NOT(OR($A21&lt;&gt;"",$B21&lt;&gt;"",$C21&lt;&gt;"",$D21&lt;&gt;"",$E21&lt;&gt;"",$F21&lt;&gt;"",$G21&lt;&gt;"",$H21&lt;&gt;"",$J21&lt;&gt;"",$K21&lt;&gt;"",$M21&lt;&gt;"")),"",IF(AND(ISNUMBER(E21),NOT(OR(ISNUMBER($F21),ISNUMBER($K21)))),E21-TODAY(),""))</f>
        <v/>
      </c>
      <c r="S21" s="9">
        <f>IF(NOT(OR($A21&lt;&gt;"",$B21&lt;&gt;"",$C21&lt;&gt;"",$D21&lt;&gt;"",$E21&lt;&gt;"",$F21&lt;&gt;"",$G21&lt;&gt;"",$H21&lt;&gt;"",$J21&lt;&gt;"",$K21&lt;&gt;"",$M21&lt;&gt;"")),"",IF(ISNUMBER(F21),TODAY()-F21,""))</f>
        <v/>
      </c>
      <c r="T21" s="10">
        <f>IF(NOT(OR($A21&lt;&gt;"",$B21&lt;&gt;"",$C21&lt;&gt;"",$D21&lt;&gt;"",$E21&lt;&gt;"",$F21&lt;&gt;"",$G21&lt;&gt;"",$H21&lt;&gt;"",$J21&lt;&gt;"",$K21&lt;&gt;"",$M21&lt;&gt;"")),"",IF(IF(A21="","SIN OBRA; ","")&amp;IF(D21="","SIN N.º DE ORDEN; ","")&amp;IF(AND(ISNUMBER(J21),ISNUMBER(K21),K21&lt;J21),"LLEGÓ INCOMPLETO; ","")&amp;IF(AND(ISNUMBER(J21),ISNUMBER(K21),K21&gt;J21),"LLEGÓ DE MÁS; ","")&amp;IF(AND(N(M21)&gt;0,Q21=""),"DAÑADO - SIN FOTO; ","")&amp;IF(AND(OR(ISNUMBER($F21),ISNUMBER($K21)),UPPER(P21)&lt;&gt;UPPER("Sí")),"TICKET SIN FIRMAR; ","")&amp;IF(AND(ISNUMBER(E21),E21&lt;TODAY(),NOT(OR(ISNUMBER($F21),ISNUMBER($K21)))),"FECHA DE ENTREGA PASADA - NO RECIBIDO; ","")="","",LEFT(IF(A21="","SIN OBRA; ","")&amp;IF(D21="","SIN N.º DE ORDEN; ","")&amp;IF(AND(ISNUMBER(J21),ISNUMBER(K21),K21&lt;J21),"LLEGÓ INCOMPLETO; ","")&amp;IF(AND(ISNUMBER(J21),ISNUMBER(K21),K21&gt;J21),"LLEGÓ DE MÁS; ","")&amp;IF(AND(N(M21)&gt;0,Q21=""),"DAÑADO - SIN FOTO; ","")&amp;IF(AND(OR(ISNUMBER($F21),ISNUMBER($K21)),UPPER(P21)&lt;&gt;UPPER("Sí")),"TICKET SIN FIRMAR; ","")&amp;IF(AND(ISNUMBER(E21),E21&lt;TODAY(),NOT(OR(ISNUMBER($F21),ISNUMBER($K21)))),"FECHA DE ENTREGA PASADA - NO RECIBIDO; ",""),LEN(IF(A21="","SIN OBRA; ","")&amp;IF(D21="","SIN N.º DE ORDEN; ","")&amp;IF(AND(ISNUMBER(J21),ISNUMBER(K21),K21&lt;J21),"LLEGÓ INCOMPLETO; ","")&amp;IF(AND(ISNUMBER(J21),ISNUMBER(K21),K21&gt;J21),"LLEGÓ DE MÁS; ","")&amp;IF(AND(N(M21)&gt;0,Q21=""),"DAÑADO - SIN FOTO; ","")&amp;IF(AND(OR(ISNUMBER($F21),ISNUMBER($K21)),UPPER(P21)&lt;&gt;UPPER("Sí")),"TICKET SIN FIRMAR; ","")&amp;IF(AND(ISNUMBER(E21),E21&lt;TODAY(),NOT(OR(ISNUMBER($F21),ISNUMBER($K21)))),"FECHA DE ENTREGA PASADA - NO RECIBIDO; ",""))-2)))</f>
        <v/>
      </c>
      <c r="U21" s="6" t="n"/>
    </row>
    <row r="22">
      <c r="A22" s="6" t="n"/>
      <c r="B22" s="6" t="n"/>
      <c r="C22" s="7" t="n"/>
      <c r="D22" s="7" t="n"/>
      <c r="E22" s="8" t="n"/>
      <c r="F22" s="8" t="n"/>
      <c r="G22" s="7" t="n"/>
      <c r="H22" s="6" t="n"/>
      <c r="I22" s="7" t="n"/>
      <c r="J22" s="7" t="n"/>
      <c r="K22" s="7" t="n"/>
      <c r="L22" s="9">
        <f>IF(NOT(OR($A22&lt;&gt;"",$B22&lt;&gt;"",$C22&lt;&gt;"",$D22&lt;&gt;"",$E22&lt;&gt;"",$F22&lt;&gt;"",$G22&lt;&gt;"",$H22&lt;&gt;"",$J22&lt;&gt;"",$K22&lt;&gt;"",$M22&lt;&gt;"")),"",IF(AND(ISNUMBER(J22),ISNUMBER(K22)),K22-J22,""))</f>
        <v/>
      </c>
      <c r="M22" s="7" t="n"/>
      <c r="N22" s="7" t="n"/>
      <c r="O22" s="7" t="n"/>
      <c r="P22" s="7" t="n"/>
      <c r="Q22" s="7" t="n"/>
      <c r="R22" s="9">
        <f>IF(NOT(OR($A22&lt;&gt;"",$B22&lt;&gt;"",$C22&lt;&gt;"",$D22&lt;&gt;"",$E22&lt;&gt;"",$F22&lt;&gt;"",$G22&lt;&gt;"",$H22&lt;&gt;"",$J22&lt;&gt;"",$K22&lt;&gt;"",$M22&lt;&gt;"")),"",IF(AND(ISNUMBER(E22),NOT(OR(ISNUMBER($F22),ISNUMBER($K22)))),E22-TODAY(),""))</f>
        <v/>
      </c>
      <c r="S22" s="9">
        <f>IF(NOT(OR($A22&lt;&gt;"",$B22&lt;&gt;"",$C22&lt;&gt;"",$D22&lt;&gt;"",$E22&lt;&gt;"",$F22&lt;&gt;"",$G22&lt;&gt;"",$H22&lt;&gt;"",$J22&lt;&gt;"",$K22&lt;&gt;"",$M22&lt;&gt;"")),"",IF(ISNUMBER(F22),TODAY()-F22,""))</f>
        <v/>
      </c>
      <c r="T22" s="10">
        <f>IF(NOT(OR($A22&lt;&gt;"",$B22&lt;&gt;"",$C22&lt;&gt;"",$D22&lt;&gt;"",$E22&lt;&gt;"",$F22&lt;&gt;"",$G22&lt;&gt;"",$H22&lt;&gt;"",$J22&lt;&gt;"",$K22&lt;&gt;"",$M22&lt;&gt;"")),"",IF(IF(A22="","SIN OBRA; ","")&amp;IF(D22="","SIN N.º DE ORDEN; ","")&amp;IF(AND(ISNUMBER(J22),ISNUMBER(K22),K22&lt;J22),"LLEGÓ INCOMPLETO; ","")&amp;IF(AND(ISNUMBER(J22),ISNUMBER(K22),K22&gt;J22),"LLEGÓ DE MÁS; ","")&amp;IF(AND(N(M22)&gt;0,Q22=""),"DAÑADO - SIN FOTO; ","")&amp;IF(AND(OR(ISNUMBER($F22),ISNUMBER($K22)),UPPER(P22)&lt;&gt;UPPER("Sí")),"TICKET SIN FIRMAR; ","")&amp;IF(AND(ISNUMBER(E22),E22&lt;TODAY(),NOT(OR(ISNUMBER($F22),ISNUMBER($K22)))),"FECHA DE ENTREGA PASADA - NO RECIBIDO; ","")="","",LEFT(IF(A22="","SIN OBRA; ","")&amp;IF(D22="","SIN N.º DE ORDEN; ","")&amp;IF(AND(ISNUMBER(J22),ISNUMBER(K22),K22&lt;J22),"LLEGÓ INCOMPLETO; ","")&amp;IF(AND(ISNUMBER(J22),ISNUMBER(K22),K22&gt;J22),"LLEGÓ DE MÁS; ","")&amp;IF(AND(N(M22)&gt;0,Q22=""),"DAÑADO - SIN FOTO; ","")&amp;IF(AND(OR(ISNUMBER($F22),ISNUMBER($K22)),UPPER(P22)&lt;&gt;UPPER("Sí")),"TICKET SIN FIRMAR; ","")&amp;IF(AND(ISNUMBER(E22),E22&lt;TODAY(),NOT(OR(ISNUMBER($F22),ISNUMBER($K22)))),"FECHA DE ENTREGA PASADA - NO RECIBIDO; ",""),LEN(IF(A22="","SIN OBRA; ","")&amp;IF(D22="","SIN N.º DE ORDEN; ","")&amp;IF(AND(ISNUMBER(J22),ISNUMBER(K22),K22&lt;J22),"LLEGÓ INCOMPLETO; ","")&amp;IF(AND(ISNUMBER(J22),ISNUMBER(K22),K22&gt;J22),"LLEGÓ DE MÁS; ","")&amp;IF(AND(N(M22)&gt;0,Q22=""),"DAÑADO - SIN FOTO; ","")&amp;IF(AND(OR(ISNUMBER($F22),ISNUMBER($K22)),UPPER(P22)&lt;&gt;UPPER("Sí")),"TICKET SIN FIRMAR; ","")&amp;IF(AND(ISNUMBER(E22),E22&lt;TODAY(),NOT(OR(ISNUMBER($F22),ISNUMBER($K22)))),"FECHA DE ENTREGA PASADA - NO RECIBIDO; ",""))-2)))</f>
        <v/>
      </c>
      <c r="U22" s="6" t="n"/>
    </row>
    <row r="23">
      <c r="A23" s="6" t="n"/>
      <c r="B23" s="6" t="n"/>
      <c r="C23" s="7" t="n"/>
      <c r="D23" s="7" t="n"/>
      <c r="E23" s="8" t="n"/>
      <c r="F23" s="8" t="n"/>
      <c r="G23" s="7" t="n"/>
      <c r="H23" s="6" t="n"/>
      <c r="I23" s="7" t="n"/>
      <c r="J23" s="7" t="n"/>
      <c r="K23" s="7" t="n"/>
      <c r="L23" s="9">
        <f>IF(NOT(OR($A23&lt;&gt;"",$B23&lt;&gt;"",$C23&lt;&gt;"",$D23&lt;&gt;"",$E23&lt;&gt;"",$F23&lt;&gt;"",$G23&lt;&gt;"",$H23&lt;&gt;"",$J23&lt;&gt;"",$K23&lt;&gt;"",$M23&lt;&gt;"")),"",IF(AND(ISNUMBER(J23),ISNUMBER(K23)),K23-J23,""))</f>
        <v/>
      </c>
      <c r="M23" s="7" t="n"/>
      <c r="N23" s="7" t="n"/>
      <c r="O23" s="7" t="n"/>
      <c r="P23" s="7" t="n"/>
      <c r="Q23" s="7" t="n"/>
      <c r="R23" s="9">
        <f>IF(NOT(OR($A23&lt;&gt;"",$B23&lt;&gt;"",$C23&lt;&gt;"",$D23&lt;&gt;"",$E23&lt;&gt;"",$F23&lt;&gt;"",$G23&lt;&gt;"",$H23&lt;&gt;"",$J23&lt;&gt;"",$K23&lt;&gt;"",$M23&lt;&gt;"")),"",IF(AND(ISNUMBER(E23),NOT(OR(ISNUMBER($F23),ISNUMBER($K23)))),E23-TODAY(),""))</f>
        <v/>
      </c>
      <c r="S23" s="9">
        <f>IF(NOT(OR($A23&lt;&gt;"",$B23&lt;&gt;"",$C23&lt;&gt;"",$D23&lt;&gt;"",$E23&lt;&gt;"",$F23&lt;&gt;"",$G23&lt;&gt;"",$H23&lt;&gt;"",$J23&lt;&gt;"",$K23&lt;&gt;"",$M23&lt;&gt;"")),"",IF(ISNUMBER(F23),TODAY()-F23,""))</f>
        <v/>
      </c>
      <c r="T23" s="10">
        <f>IF(NOT(OR($A23&lt;&gt;"",$B23&lt;&gt;"",$C23&lt;&gt;"",$D23&lt;&gt;"",$E23&lt;&gt;"",$F23&lt;&gt;"",$G23&lt;&gt;"",$H23&lt;&gt;"",$J23&lt;&gt;"",$K23&lt;&gt;"",$M23&lt;&gt;"")),"",IF(IF(A23="","SIN OBRA; ","")&amp;IF(D23="","SIN N.º DE ORDEN; ","")&amp;IF(AND(ISNUMBER(J23),ISNUMBER(K23),K23&lt;J23),"LLEGÓ INCOMPLETO; ","")&amp;IF(AND(ISNUMBER(J23),ISNUMBER(K23),K23&gt;J23),"LLEGÓ DE MÁS; ","")&amp;IF(AND(N(M23)&gt;0,Q23=""),"DAÑADO - SIN FOTO; ","")&amp;IF(AND(OR(ISNUMBER($F23),ISNUMBER($K23)),UPPER(P23)&lt;&gt;UPPER("Sí")),"TICKET SIN FIRMAR; ","")&amp;IF(AND(ISNUMBER(E23),E23&lt;TODAY(),NOT(OR(ISNUMBER($F23),ISNUMBER($K23)))),"FECHA DE ENTREGA PASADA - NO RECIBIDO; ","")="","",LEFT(IF(A23="","SIN OBRA; ","")&amp;IF(D23="","SIN N.º DE ORDEN; ","")&amp;IF(AND(ISNUMBER(J23),ISNUMBER(K23),K23&lt;J23),"LLEGÓ INCOMPLETO; ","")&amp;IF(AND(ISNUMBER(J23),ISNUMBER(K23),K23&gt;J23),"LLEGÓ DE MÁS; ","")&amp;IF(AND(N(M23)&gt;0,Q23=""),"DAÑADO - SIN FOTO; ","")&amp;IF(AND(OR(ISNUMBER($F23),ISNUMBER($K23)),UPPER(P23)&lt;&gt;UPPER("Sí")),"TICKET SIN FIRMAR; ","")&amp;IF(AND(ISNUMBER(E23),E23&lt;TODAY(),NOT(OR(ISNUMBER($F23),ISNUMBER($K23)))),"FECHA DE ENTREGA PASADA - NO RECIBIDO; ",""),LEN(IF(A23="","SIN OBRA; ","")&amp;IF(D23="","SIN N.º DE ORDEN; ","")&amp;IF(AND(ISNUMBER(J23),ISNUMBER(K23),K23&lt;J23),"LLEGÓ INCOMPLETO; ","")&amp;IF(AND(ISNUMBER(J23),ISNUMBER(K23),K23&gt;J23),"LLEGÓ DE MÁS; ","")&amp;IF(AND(N(M23)&gt;0,Q23=""),"DAÑADO - SIN FOTO; ","")&amp;IF(AND(OR(ISNUMBER($F23),ISNUMBER($K23)),UPPER(P23)&lt;&gt;UPPER("Sí")),"TICKET SIN FIRMAR; ","")&amp;IF(AND(ISNUMBER(E23),E23&lt;TODAY(),NOT(OR(ISNUMBER($F23),ISNUMBER($K23)))),"FECHA DE ENTREGA PASADA - NO RECIBIDO; ",""))-2)))</f>
        <v/>
      </c>
      <c r="U23" s="6" t="n"/>
    </row>
    <row r="24">
      <c r="A24" s="6" t="n"/>
      <c r="B24" s="6" t="n"/>
      <c r="C24" s="7" t="n"/>
      <c r="D24" s="7" t="n"/>
      <c r="E24" s="8" t="n"/>
      <c r="F24" s="8" t="n"/>
      <c r="G24" s="7" t="n"/>
      <c r="H24" s="6" t="n"/>
      <c r="I24" s="7" t="n"/>
      <c r="J24" s="7" t="n"/>
      <c r="K24" s="7" t="n"/>
      <c r="L24" s="9">
        <f>IF(NOT(OR($A24&lt;&gt;"",$B24&lt;&gt;"",$C24&lt;&gt;"",$D24&lt;&gt;"",$E24&lt;&gt;"",$F24&lt;&gt;"",$G24&lt;&gt;"",$H24&lt;&gt;"",$J24&lt;&gt;"",$K24&lt;&gt;"",$M24&lt;&gt;"")),"",IF(AND(ISNUMBER(J24),ISNUMBER(K24)),K24-J24,""))</f>
        <v/>
      </c>
      <c r="M24" s="7" t="n"/>
      <c r="N24" s="7" t="n"/>
      <c r="O24" s="7" t="n"/>
      <c r="P24" s="7" t="n"/>
      <c r="Q24" s="7" t="n"/>
      <c r="R24" s="9">
        <f>IF(NOT(OR($A24&lt;&gt;"",$B24&lt;&gt;"",$C24&lt;&gt;"",$D24&lt;&gt;"",$E24&lt;&gt;"",$F24&lt;&gt;"",$G24&lt;&gt;"",$H24&lt;&gt;"",$J24&lt;&gt;"",$K24&lt;&gt;"",$M24&lt;&gt;"")),"",IF(AND(ISNUMBER(E24),NOT(OR(ISNUMBER($F24),ISNUMBER($K24)))),E24-TODAY(),""))</f>
        <v/>
      </c>
      <c r="S24" s="9">
        <f>IF(NOT(OR($A24&lt;&gt;"",$B24&lt;&gt;"",$C24&lt;&gt;"",$D24&lt;&gt;"",$E24&lt;&gt;"",$F24&lt;&gt;"",$G24&lt;&gt;"",$H24&lt;&gt;"",$J24&lt;&gt;"",$K24&lt;&gt;"",$M24&lt;&gt;"")),"",IF(ISNUMBER(F24),TODAY()-F24,""))</f>
        <v/>
      </c>
      <c r="T24" s="10">
        <f>IF(NOT(OR($A24&lt;&gt;"",$B24&lt;&gt;"",$C24&lt;&gt;"",$D24&lt;&gt;"",$E24&lt;&gt;"",$F24&lt;&gt;"",$G24&lt;&gt;"",$H24&lt;&gt;"",$J24&lt;&gt;"",$K24&lt;&gt;"",$M24&lt;&gt;"")),"",IF(IF(A24="","SIN OBRA; ","")&amp;IF(D24="","SIN N.º DE ORDEN; ","")&amp;IF(AND(ISNUMBER(J24),ISNUMBER(K24),K24&lt;J24),"LLEGÓ INCOMPLETO; ","")&amp;IF(AND(ISNUMBER(J24),ISNUMBER(K24),K24&gt;J24),"LLEGÓ DE MÁS; ","")&amp;IF(AND(N(M24)&gt;0,Q24=""),"DAÑADO - SIN FOTO; ","")&amp;IF(AND(OR(ISNUMBER($F24),ISNUMBER($K24)),UPPER(P24)&lt;&gt;UPPER("Sí")),"TICKET SIN FIRMAR; ","")&amp;IF(AND(ISNUMBER(E24),E24&lt;TODAY(),NOT(OR(ISNUMBER($F24),ISNUMBER($K24)))),"FECHA DE ENTREGA PASADA - NO RECIBIDO; ","")="","",LEFT(IF(A24="","SIN OBRA; ","")&amp;IF(D24="","SIN N.º DE ORDEN; ","")&amp;IF(AND(ISNUMBER(J24),ISNUMBER(K24),K24&lt;J24),"LLEGÓ INCOMPLETO; ","")&amp;IF(AND(ISNUMBER(J24),ISNUMBER(K24),K24&gt;J24),"LLEGÓ DE MÁS; ","")&amp;IF(AND(N(M24)&gt;0,Q24=""),"DAÑADO - SIN FOTO; ","")&amp;IF(AND(OR(ISNUMBER($F24),ISNUMBER($K24)),UPPER(P24)&lt;&gt;UPPER("Sí")),"TICKET SIN FIRMAR; ","")&amp;IF(AND(ISNUMBER(E24),E24&lt;TODAY(),NOT(OR(ISNUMBER($F24),ISNUMBER($K24)))),"FECHA DE ENTREGA PASADA - NO RECIBIDO; ",""),LEN(IF(A24="","SIN OBRA; ","")&amp;IF(D24="","SIN N.º DE ORDEN; ","")&amp;IF(AND(ISNUMBER(J24),ISNUMBER(K24),K24&lt;J24),"LLEGÓ INCOMPLETO; ","")&amp;IF(AND(ISNUMBER(J24),ISNUMBER(K24),K24&gt;J24),"LLEGÓ DE MÁS; ","")&amp;IF(AND(N(M24)&gt;0,Q24=""),"DAÑADO - SIN FOTO; ","")&amp;IF(AND(OR(ISNUMBER($F24),ISNUMBER($K24)),UPPER(P24)&lt;&gt;UPPER("Sí")),"TICKET SIN FIRMAR; ","")&amp;IF(AND(ISNUMBER(E24),E24&lt;TODAY(),NOT(OR(ISNUMBER($F24),ISNUMBER($K24)))),"FECHA DE ENTREGA PASADA - NO RECIBIDO; ",""))-2)))</f>
        <v/>
      </c>
      <c r="U24" s="6" t="n"/>
    </row>
    <row r="25">
      <c r="A25" s="6" t="n"/>
      <c r="B25" s="6" t="n"/>
      <c r="C25" s="7" t="n"/>
      <c r="D25" s="7" t="n"/>
      <c r="E25" s="8" t="n"/>
      <c r="F25" s="8" t="n"/>
      <c r="G25" s="7" t="n"/>
      <c r="H25" s="6" t="n"/>
      <c r="I25" s="7" t="n"/>
      <c r="J25" s="7" t="n"/>
      <c r="K25" s="7" t="n"/>
      <c r="L25" s="9">
        <f>IF(NOT(OR($A25&lt;&gt;"",$B25&lt;&gt;"",$C25&lt;&gt;"",$D25&lt;&gt;"",$E25&lt;&gt;"",$F25&lt;&gt;"",$G25&lt;&gt;"",$H25&lt;&gt;"",$J25&lt;&gt;"",$K25&lt;&gt;"",$M25&lt;&gt;"")),"",IF(AND(ISNUMBER(J25),ISNUMBER(K25)),K25-J25,""))</f>
        <v/>
      </c>
      <c r="M25" s="7" t="n"/>
      <c r="N25" s="7" t="n"/>
      <c r="O25" s="7" t="n"/>
      <c r="P25" s="7" t="n"/>
      <c r="Q25" s="7" t="n"/>
      <c r="R25" s="9">
        <f>IF(NOT(OR($A25&lt;&gt;"",$B25&lt;&gt;"",$C25&lt;&gt;"",$D25&lt;&gt;"",$E25&lt;&gt;"",$F25&lt;&gt;"",$G25&lt;&gt;"",$H25&lt;&gt;"",$J25&lt;&gt;"",$K25&lt;&gt;"",$M25&lt;&gt;"")),"",IF(AND(ISNUMBER(E25),NOT(OR(ISNUMBER($F25),ISNUMBER($K25)))),E25-TODAY(),""))</f>
        <v/>
      </c>
      <c r="S25" s="9">
        <f>IF(NOT(OR($A25&lt;&gt;"",$B25&lt;&gt;"",$C25&lt;&gt;"",$D25&lt;&gt;"",$E25&lt;&gt;"",$F25&lt;&gt;"",$G25&lt;&gt;"",$H25&lt;&gt;"",$J25&lt;&gt;"",$K25&lt;&gt;"",$M25&lt;&gt;"")),"",IF(ISNUMBER(F25),TODAY()-F25,""))</f>
        <v/>
      </c>
      <c r="T25" s="10">
        <f>IF(NOT(OR($A25&lt;&gt;"",$B25&lt;&gt;"",$C25&lt;&gt;"",$D25&lt;&gt;"",$E25&lt;&gt;"",$F25&lt;&gt;"",$G25&lt;&gt;"",$H25&lt;&gt;"",$J25&lt;&gt;"",$K25&lt;&gt;"",$M25&lt;&gt;"")),"",IF(IF(A25="","SIN OBRA; ","")&amp;IF(D25="","SIN N.º DE ORDEN; ","")&amp;IF(AND(ISNUMBER(J25),ISNUMBER(K25),K25&lt;J25),"LLEGÓ INCOMPLETO; ","")&amp;IF(AND(ISNUMBER(J25),ISNUMBER(K25),K25&gt;J25),"LLEGÓ DE MÁS; ","")&amp;IF(AND(N(M25)&gt;0,Q25=""),"DAÑADO - SIN FOTO; ","")&amp;IF(AND(OR(ISNUMBER($F25),ISNUMBER($K25)),UPPER(P25)&lt;&gt;UPPER("Sí")),"TICKET SIN FIRMAR; ","")&amp;IF(AND(ISNUMBER(E25),E25&lt;TODAY(),NOT(OR(ISNUMBER($F25),ISNUMBER($K25)))),"FECHA DE ENTREGA PASADA - NO RECIBIDO; ","")="","",LEFT(IF(A25="","SIN OBRA; ","")&amp;IF(D25="","SIN N.º DE ORDEN; ","")&amp;IF(AND(ISNUMBER(J25),ISNUMBER(K25),K25&lt;J25),"LLEGÓ INCOMPLETO; ","")&amp;IF(AND(ISNUMBER(J25),ISNUMBER(K25),K25&gt;J25),"LLEGÓ DE MÁS; ","")&amp;IF(AND(N(M25)&gt;0,Q25=""),"DAÑADO - SIN FOTO; ","")&amp;IF(AND(OR(ISNUMBER($F25),ISNUMBER($K25)),UPPER(P25)&lt;&gt;UPPER("Sí")),"TICKET SIN FIRMAR; ","")&amp;IF(AND(ISNUMBER(E25),E25&lt;TODAY(),NOT(OR(ISNUMBER($F25),ISNUMBER($K25)))),"FECHA DE ENTREGA PASADA - NO RECIBIDO; ",""),LEN(IF(A25="","SIN OBRA; ","")&amp;IF(D25="","SIN N.º DE ORDEN; ","")&amp;IF(AND(ISNUMBER(J25),ISNUMBER(K25),K25&lt;J25),"LLEGÓ INCOMPLETO; ","")&amp;IF(AND(ISNUMBER(J25),ISNUMBER(K25),K25&gt;J25),"LLEGÓ DE MÁS; ","")&amp;IF(AND(N(M25)&gt;0,Q25=""),"DAÑADO - SIN FOTO; ","")&amp;IF(AND(OR(ISNUMBER($F25),ISNUMBER($K25)),UPPER(P25)&lt;&gt;UPPER("Sí")),"TICKET SIN FIRMAR; ","")&amp;IF(AND(ISNUMBER(E25),E25&lt;TODAY(),NOT(OR(ISNUMBER($F25),ISNUMBER($K25)))),"FECHA DE ENTREGA PASADA - NO RECIBIDO; ",""))-2)))</f>
        <v/>
      </c>
      <c r="U25" s="6" t="n"/>
    </row>
    <row r="26">
      <c r="A26" s="6" t="n"/>
      <c r="B26" s="6" t="n"/>
      <c r="C26" s="7" t="n"/>
      <c r="D26" s="7" t="n"/>
      <c r="E26" s="8" t="n"/>
      <c r="F26" s="8" t="n"/>
      <c r="G26" s="7" t="n"/>
      <c r="H26" s="6" t="n"/>
      <c r="I26" s="7" t="n"/>
      <c r="J26" s="7" t="n"/>
      <c r="K26" s="7" t="n"/>
      <c r="L26" s="9">
        <f>IF(NOT(OR($A26&lt;&gt;"",$B26&lt;&gt;"",$C26&lt;&gt;"",$D26&lt;&gt;"",$E26&lt;&gt;"",$F26&lt;&gt;"",$G26&lt;&gt;"",$H26&lt;&gt;"",$J26&lt;&gt;"",$K26&lt;&gt;"",$M26&lt;&gt;"")),"",IF(AND(ISNUMBER(J26),ISNUMBER(K26)),K26-J26,""))</f>
        <v/>
      </c>
      <c r="M26" s="7" t="n"/>
      <c r="N26" s="7" t="n"/>
      <c r="O26" s="7" t="n"/>
      <c r="P26" s="7" t="n"/>
      <c r="Q26" s="7" t="n"/>
      <c r="R26" s="9">
        <f>IF(NOT(OR($A26&lt;&gt;"",$B26&lt;&gt;"",$C26&lt;&gt;"",$D26&lt;&gt;"",$E26&lt;&gt;"",$F26&lt;&gt;"",$G26&lt;&gt;"",$H26&lt;&gt;"",$J26&lt;&gt;"",$K26&lt;&gt;"",$M26&lt;&gt;"")),"",IF(AND(ISNUMBER(E26),NOT(OR(ISNUMBER($F26),ISNUMBER($K26)))),E26-TODAY(),""))</f>
        <v/>
      </c>
      <c r="S26" s="9">
        <f>IF(NOT(OR($A26&lt;&gt;"",$B26&lt;&gt;"",$C26&lt;&gt;"",$D26&lt;&gt;"",$E26&lt;&gt;"",$F26&lt;&gt;"",$G26&lt;&gt;"",$H26&lt;&gt;"",$J26&lt;&gt;"",$K26&lt;&gt;"",$M26&lt;&gt;"")),"",IF(ISNUMBER(F26),TODAY()-F26,""))</f>
        <v/>
      </c>
      <c r="T26" s="10">
        <f>IF(NOT(OR($A26&lt;&gt;"",$B26&lt;&gt;"",$C26&lt;&gt;"",$D26&lt;&gt;"",$E26&lt;&gt;"",$F26&lt;&gt;"",$G26&lt;&gt;"",$H26&lt;&gt;"",$J26&lt;&gt;"",$K26&lt;&gt;"",$M26&lt;&gt;"")),"",IF(IF(A26="","SIN OBRA; ","")&amp;IF(D26="","SIN N.º DE ORDEN; ","")&amp;IF(AND(ISNUMBER(J26),ISNUMBER(K26),K26&lt;J26),"LLEGÓ INCOMPLETO; ","")&amp;IF(AND(ISNUMBER(J26),ISNUMBER(K26),K26&gt;J26),"LLEGÓ DE MÁS; ","")&amp;IF(AND(N(M26)&gt;0,Q26=""),"DAÑADO - SIN FOTO; ","")&amp;IF(AND(OR(ISNUMBER($F26),ISNUMBER($K26)),UPPER(P26)&lt;&gt;UPPER("Sí")),"TICKET SIN FIRMAR; ","")&amp;IF(AND(ISNUMBER(E26),E26&lt;TODAY(),NOT(OR(ISNUMBER($F26),ISNUMBER($K26)))),"FECHA DE ENTREGA PASADA - NO RECIBIDO; ","")="","",LEFT(IF(A26="","SIN OBRA; ","")&amp;IF(D26="","SIN N.º DE ORDEN; ","")&amp;IF(AND(ISNUMBER(J26),ISNUMBER(K26),K26&lt;J26),"LLEGÓ INCOMPLETO; ","")&amp;IF(AND(ISNUMBER(J26),ISNUMBER(K26),K26&gt;J26),"LLEGÓ DE MÁS; ","")&amp;IF(AND(N(M26)&gt;0,Q26=""),"DAÑADO - SIN FOTO; ","")&amp;IF(AND(OR(ISNUMBER($F26),ISNUMBER($K26)),UPPER(P26)&lt;&gt;UPPER("Sí")),"TICKET SIN FIRMAR; ","")&amp;IF(AND(ISNUMBER(E26),E26&lt;TODAY(),NOT(OR(ISNUMBER($F26),ISNUMBER($K26)))),"FECHA DE ENTREGA PASADA - NO RECIBIDO; ",""),LEN(IF(A26="","SIN OBRA; ","")&amp;IF(D26="","SIN N.º DE ORDEN; ","")&amp;IF(AND(ISNUMBER(J26),ISNUMBER(K26),K26&lt;J26),"LLEGÓ INCOMPLETO; ","")&amp;IF(AND(ISNUMBER(J26),ISNUMBER(K26),K26&gt;J26),"LLEGÓ DE MÁS; ","")&amp;IF(AND(N(M26)&gt;0,Q26=""),"DAÑADO - SIN FOTO; ","")&amp;IF(AND(OR(ISNUMBER($F26),ISNUMBER($K26)),UPPER(P26)&lt;&gt;UPPER("Sí")),"TICKET SIN FIRMAR; ","")&amp;IF(AND(ISNUMBER(E26),E26&lt;TODAY(),NOT(OR(ISNUMBER($F26),ISNUMBER($K26)))),"FECHA DE ENTREGA PASADA - NO RECIBIDO; ",""))-2)))</f>
        <v/>
      </c>
      <c r="U26" s="6" t="n"/>
    </row>
    <row r="27">
      <c r="A27" s="6" t="n"/>
      <c r="B27" s="6" t="n"/>
      <c r="C27" s="7" t="n"/>
      <c r="D27" s="7" t="n"/>
      <c r="E27" s="8" t="n"/>
      <c r="F27" s="8" t="n"/>
      <c r="G27" s="7" t="n"/>
      <c r="H27" s="6" t="n"/>
      <c r="I27" s="7" t="n"/>
      <c r="J27" s="7" t="n"/>
      <c r="K27" s="7" t="n"/>
      <c r="L27" s="9">
        <f>IF(NOT(OR($A27&lt;&gt;"",$B27&lt;&gt;"",$C27&lt;&gt;"",$D27&lt;&gt;"",$E27&lt;&gt;"",$F27&lt;&gt;"",$G27&lt;&gt;"",$H27&lt;&gt;"",$J27&lt;&gt;"",$K27&lt;&gt;"",$M27&lt;&gt;"")),"",IF(AND(ISNUMBER(J27),ISNUMBER(K27)),K27-J27,""))</f>
        <v/>
      </c>
      <c r="M27" s="7" t="n"/>
      <c r="N27" s="7" t="n"/>
      <c r="O27" s="7" t="n"/>
      <c r="P27" s="7" t="n"/>
      <c r="Q27" s="7" t="n"/>
      <c r="R27" s="9">
        <f>IF(NOT(OR($A27&lt;&gt;"",$B27&lt;&gt;"",$C27&lt;&gt;"",$D27&lt;&gt;"",$E27&lt;&gt;"",$F27&lt;&gt;"",$G27&lt;&gt;"",$H27&lt;&gt;"",$J27&lt;&gt;"",$K27&lt;&gt;"",$M27&lt;&gt;"")),"",IF(AND(ISNUMBER(E27),NOT(OR(ISNUMBER($F27),ISNUMBER($K27)))),E27-TODAY(),""))</f>
        <v/>
      </c>
      <c r="S27" s="9">
        <f>IF(NOT(OR($A27&lt;&gt;"",$B27&lt;&gt;"",$C27&lt;&gt;"",$D27&lt;&gt;"",$E27&lt;&gt;"",$F27&lt;&gt;"",$G27&lt;&gt;"",$H27&lt;&gt;"",$J27&lt;&gt;"",$K27&lt;&gt;"",$M27&lt;&gt;"")),"",IF(ISNUMBER(F27),TODAY()-F27,""))</f>
        <v/>
      </c>
      <c r="T27" s="10">
        <f>IF(NOT(OR($A27&lt;&gt;"",$B27&lt;&gt;"",$C27&lt;&gt;"",$D27&lt;&gt;"",$E27&lt;&gt;"",$F27&lt;&gt;"",$G27&lt;&gt;"",$H27&lt;&gt;"",$J27&lt;&gt;"",$K27&lt;&gt;"",$M27&lt;&gt;"")),"",IF(IF(A27="","SIN OBRA; ","")&amp;IF(D27="","SIN N.º DE ORDEN; ","")&amp;IF(AND(ISNUMBER(J27),ISNUMBER(K27),K27&lt;J27),"LLEGÓ INCOMPLETO; ","")&amp;IF(AND(ISNUMBER(J27),ISNUMBER(K27),K27&gt;J27),"LLEGÓ DE MÁS; ","")&amp;IF(AND(N(M27)&gt;0,Q27=""),"DAÑADO - SIN FOTO; ","")&amp;IF(AND(OR(ISNUMBER($F27),ISNUMBER($K27)),UPPER(P27)&lt;&gt;UPPER("Sí")),"TICKET SIN FIRMAR; ","")&amp;IF(AND(ISNUMBER(E27),E27&lt;TODAY(),NOT(OR(ISNUMBER($F27),ISNUMBER($K27)))),"FECHA DE ENTREGA PASADA - NO RECIBIDO; ","")="","",LEFT(IF(A27="","SIN OBRA; ","")&amp;IF(D27="","SIN N.º DE ORDEN; ","")&amp;IF(AND(ISNUMBER(J27),ISNUMBER(K27),K27&lt;J27),"LLEGÓ INCOMPLETO; ","")&amp;IF(AND(ISNUMBER(J27),ISNUMBER(K27),K27&gt;J27),"LLEGÓ DE MÁS; ","")&amp;IF(AND(N(M27)&gt;0,Q27=""),"DAÑADO - SIN FOTO; ","")&amp;IF(AND(OR(ISNUMBER($F27),ISNUMBER($K27)),UPPER(P27)&lt;&gt;UPPER("Sí")),"TICKET SIN FIRMAR; ","")&amp;IF(AND(ISNUMBER(E27),E27&lt;TODAY(),NOT(OR(ISNUMBER($F27),ISNUMBER($K27)))),"FECHA DE ENTREGA PASADA - NO RECIBIDO; ",""),LEN(IF(A27="","SIN OBRA; ","")&amp;IF(D27="","SIN N.º DE ORDEN; ","")&amp;IF(AND(ISNUMBER(J27),ISNUMBER(K27),K27&lt;J27),"LLEGÓ INCOMPLETO; ","")&amp;IF(AND(ISNUMBER(J27),ISNUMBER(K27),K27&gt;J27),"LLEGÓ DE MÁS; ","")&amp;IF(AND(N(M27)&gt;0,Q27=""),"DAÑADO - SIN FOTO; ","")&amp;IF(AND(OR(ISNUMBER($F27),ISNUMBER($K27)),UPPER(P27)&lt;&gt;UPPER("Sí")),"TICKET SIN FIRMAR; ","")&amp;IF(AND(ISNUMBER(E27),E27&lt;TODAY(),NOT(OR(ISNUMBER($F27),ISNUMBER($K27)))),"FECHA DE ENTREGA PASADA - NO RECIBIDO; ",""))-2)))</f>
        <v/>
      </c>
      <c r="U27" s="6" t="n"/>
    </row>
    <row r="28">
      <c r="A28" s="6" t="n"/>
      <c r="B28" s="6" t="n"/>
      <c r="C28" s="7" t="n"/>
      <c r="D28" s="7" t="n"/>
      <c r="E28" s="8" t="n"/>
      <c r="F28" s="8" t="n"/>
      <c r="G28" s="7" t="n"/>
      <c r="H28" s="6" t="n"/>
      <c r="I28" s="7" t="n"/>
      <c r="J28" s="7" t="n"/>
      <c r="K28" s="7" t="n"/>
      <c r="L28" s="9">
        <f>IF(NOT(OR($A28&lt;&gt;"",$B28&lt;&gt;"",$C28&lt;&gt;"",$D28&lt;&gt;"",$E28&lt;&gt;"",$F28&lt;&gt;"",$G28&lt;&gt;"",$H28&lt;&gt;"",$J28&lt;&gt;"",$K28&lt;&gt;"",$M28&lt;&gt;"")),"",IF(AND(ISNUMBER(J28),ISNUMBER(K28)),K28-J28,""))</f>
        <v/>
      </c>
      <c r="M28" s="7" t="n"/>
      <c r="N28" s="7" t="n"/>
      <c r="O28" s="7" t="n"/>
      <c r="P28" s="7" t="n"/>
      <c r="Q28" s="7" t="n"/>
      <c r="R28" s="9">
        <f>IF(NOT(OR($A28&lt;&gt;"",$B28&lt;&gt;"",$C28&lt;&gt;"",$D28&lt;&gt;"",$E28&lt;&gt;"",$F28&lt;&gt;"",$G28&lt;&gt;"",$H28&lt;&gt;"",$J28&lt;&gt;"",$K28&lt;&gt;"",$M28&lt;&gt;"")),"",IF(AND(ISNUMBER(E28),NOT(OR(ISNUMBER($F28),ISNUMBER($K28)))),E28-TODAY(),""))</f>
        <v/>
      </c>
      <c r="S28" s="9">
        <f>IF(NOT(OR($A28&lt;&gt;"",$B28&lt;&gt;"",$C28&lt;&gt;"",$D28&lt;&gt;"",$E28&lt;&gt;"",$F28&lt;&gt;"",$G28&lt;&gt;"",$H28&lt;&gt;"",$J28&lt;&gt;"",$K28&lt;&gt;"",$M28&lt;&gt;"")),"",IF(ISNUMBER(F28),TODAY()-F28,""))</f>
        <v/>
      </c>
      <c r="T28" s="10">
        <f>IF(NOT(OR($A28&lt;&gt;"",$B28&lt;&gt;"",$C28&lt;&gt;"",$D28&lt;&gt;"",$E28&lt;&gt;"",$F28&lt;&gt;"",$G28&lt;&gt;"",$H28&lt;&gt;"",$J28&lt;&gt;"",$K28&lt;&gt;"",$M28&lt;&gt;"")),"",IF(IF(A28="","SIN OBRA; ","")&amp;IF(D28="","SIN N.º DE ORDEN; ","")&amp;IF(AND(ISNUMBER(J28),ISNUMBER(K28),K28&lt;J28),"LLEGÓ INCOMPLETO; ","")&amp;IF(AND(ISNUMBER(J28),ISNUMBER(K28),K28&gt;J28),"LLEGÓ DE MÁS; ","")&amp;IF(AND(N(M28)&gt;0,Q28=""),"DAÑADO - SIN FOTO; ","")&amp;IF(AND(OR(ISNUMBER($F28),ISNUMBER($K28)),UPPER(P28)&lt;&gt;UPPER("Sí")),"TICKET SIN FIRMAR; ","")&amp;IF(AND(ISNUMBER(E28),E28&lt;TODAY(),NOT(OR(ISNUMBER($F28),ISNUMBER($K28)))),"FECHA DE ENTREGA PASADA - NO RECIBIDO; ","")="","",LEFT(IF(A28="","SIN OBRA; ","")&amp;IF(D28="","SIN N.º DE ORDEN; ","")&amp;IF(AND(ISNUMBER(J28),ISNUMBER(K28),K28&lt;J28),"LLEGÓ INCOMPLETO; ","")&amp;IF(AND(ISNUMBER(J28),ISNUMBER(K28),K28&gt;J28),"LLEGÓ DE MÁS; ","")&amp;IF(AND(N(M28)&gt;0,Q28=""),"DAÑADO - SIN FOTO; ","")&amp;IF(AND(OR(ISNUMBER($F28),ISNUMBER($K28)),UPPER(P28)&lt;&gt;UPPER("Sí")),"TICKET SIN FIRMAR; ","")&amp;IF(AND(ISNUMBER(E28),E28&lt;TODAY(),NOT(OR(ISNUMBER($F28),ISNUMBER($K28)))),"FECHA DE ENTREGA PASADA - NO RECIBIDO; ",""),LEN(IF(A28="","SIN OBRA; ","")&amp;IF(D28="","SIN N.º DE ORDEN; ","")&amp;IF(AND(ISNUMBER(J28),ISNUMBER(K28),K28&lt;J28),"LLEGÓ INCOMPLETO; ","")&amp;IF(AND(ISNUMBER(J28),ISNUMBER(K28),K28&gt;J28),"LLEGÓ DE MÁS; ","")&amp;IF(AND(N(M28)&gt;0,Q28=""),"DAÑADO - SIN FOTO; ","")&amp;IF(AND(OR(ISNUMBER($F28),ISNUMBER($K28)),UPPER(P28)&lt;&gt;UPPER("Sí")),"TICKET SIN FIRMAR; ","")&amp;IF(AND(ISNUMBER(E28),E28&lt;TODAY(),NOT(OR(ISNUMBER($F28),ISNUMBER($K28)))),"FECHA DE ENTREGA PASADA - NO RECIBIDO; ",""))-2)))</f>
        <v/>
      </c>
      <c r="U28" s="6" t="n"/>
    </row>
    <row r="29">
      <c r="A29" s="6" t="n"/>
      <c r="B29" s="6" t="n"/>
      <c r="C29" s="7" t="n"/>
      <c r="D29" s="7" t="n"/>
      <c r="E29" s="8" t="n"/>
      <c r="F29" s="8" t="n"/>
      <c r="G29" s="7" t="n"/>
      <c r="H29" s="6" t="n"/>
      <c r="I29" s="7" t="n"/>
      <c r="J29" s="7" t="n"/>
      <c r="K29" s="7" t="n"/>
      <c r="L29" s="9">
        <f>IF(NOT(OR($A29&lt;&gt;"",$B29&lt;&gt;"",$C29&lt;&gt;"",$D29&lt;&gt;"",$E29&lt;&gt;"",$F29&lt;&gt;"",$G29&lt;&gt;"",$H29&lt;&gt;"",$J29&lt;&gt;"",$K29&lt;&gt;"",$M29&lt;&gt;"")),"",IF(AND(ISNUMBER(J29),ISNUMBER(K29)),K29-J29,""))</f>
        <v/>
      </c>
      <c r="M29" s="7" t="n"/>
      <c r="N29" s="7" t="n"/>
      <c r="O29" s="7" t="n"/>
      <c r="P29" s="7" t="n"/>
      <c r="Q29" s="7" t="n"/>
      <c r="R29" s="9">
        <f>IF(NOT(OR($A29&lt;&gt;"",$B29&lt;&gt;"",$C29&lt;&gt;"",$D29&lt;&gt;"",$E29&lt;&gt;"",$F29&lt;&gt;"",$G29&lt;&gt;"",$H29&lt;&gt;"",$J29&lt;&gt;"",$K29&lt;&gt;"",$M29&lt;&gt;"")),"",IF(AND(ISNUMBER(E29),NOT(OR(ISNUMBER($F29),ISNUMBER($K29)))),E29-TODAY(),""))</f>
        <v/>
      </c>
      <c r="S29" s="9">
        <f>IF(NOT(OR($A29&lt;&gt;"",$B29&lt;&gt;"",$C29&lt;&gt;"",$D29&lt;&gt;"",$E29&lt;&gt;"",$F29&lt;&gt;"",$G29&lt;&gt;"",$H29&lt;&gt;"",$J29&lt;&gt;"",$K29&lt;&gt;"",$M29&lt;&gt;"")),"",IF(ISNUMBER(F29),TODAY()-F29,""))</f>
        <v/>
      </c>
      <c r="T29" s="10">
        <f>IF(NOT(OR($A29&lt;&gt;"",$B29&lt;&gt;"",$C29&lt;&gt;"",$D29&lt;&gt;"",$E29&lt;&gt;"",$F29&lt;&gt;"",$G29&lt;&gt;"",$H29&lt;&gt;"",$J29&lt;&gt;"",$K29&lt;&gt;"",$M29&lt;&gt;"")),"",IF(IF(A29="","SIN OBRA; ","")&amp;IF(D29="","SIN N.º DE ORDEN; ","")&amp;IF(AND(ISNUMBER(J29),ISNUMBER(K29),K29&lt;J29),"LLEGÓ INCOMPLETO; ","")&amp;IF(AND(ISNUMBER(J29),ISNUMBER(K29),K29&gt;J29),"LLEGÓ DE MÁS; ","")&amp;IF(AND(N(M29)&gt;0,Q29=""),"DAÑADO - SIN FOTO; ","")&amp;IF(AND(OR(ISNUMBER($F29),ISNUMBER($K29)),UPPER(P29)&lt;&gt;UPPER("Sí")),"TICKET SIN FIRMAR; ","")&amp;IF(AND(ISNUMBER(E29),E29&lt;TODAY(),NOT(OR(ISNUMBER($F29),ISNUMBER($K29)))),"FECHA DE ENTREGA PASADA - NO RECIBIDO; ","")="","",LEFT(IF(A29="","SIN OBRA; ","")&amp;IF(D29="","SIN N.º DE ORDEN; ","")&amp;IF(AND(ISNUMBER(J29),ISNUMBER(K29),K29&lt;J29),"LLEGÓ INCOMPLETO; ","")&amp;IF(AND(ISNUMBER(J29),ISNUMBER(K29),K29&gt;J29),"LLEGÓ DE MÁS; ","")&amp;IF(AND(N(M29)&gt;0,Q29=""),"DAÑADO - SIN FOTO; ","")&amp;IF(AND(OR(ISNUMBER($F29),ISNUMBER($K29)),UPPER(P29)&lt;&gt;UPPER("Sí")),"TICKET SIN FIRMAR; ","")&amp;IF(AND(ISNUMBER(E29),E29&lt;TODAY(),NOT(OR(ISNUMBER($F29),ISNUMBER($K29)))),"FECHA DE ENTREGA PASADA - NO RECIBIDO; ",""),LEN(IF(A29="","SIN OBRA; ","")&amp;IF(D29="","SIN N.º DE ORDEN; ","")&amp;IF(AND(ISNUMBER(J29),ISNUMBER(K29),K29&lt;J29),"LLEGÓ INCOMPLETO; ","")&amp;IF(AND(ISNUMBER(J29),ISNUMBER(K29),K29&gt;J29),"LLEGÓ DE MÁS; ","")&amp;IF(AND(N(M29)&gt;0,Q29=""),"DAÑADO - SIN FOTO; ","")&amp;IF(AND(OR(ISNUMBER($F29),ISNUMBER($K29)),UPPER(P29)&lt;&gt;UPPER("Sí")),"TICKET SIN FIRMAR; ","")&amp;IF(AND(ISNUMBER(E29),E29&lt;TODAY(),NOT(OR(ISNUMBER($F29),ISNUMBER($K29)))),"FECHA DE ENTREGA PASADA - NO RECIBIDO; ",""))-2)))</f>
        <v/>
      </c>
      <c r="U29" s="6" t="n"/>
    </row>
    <row r="30">
      <c r="A30" s="6" t="n"/>
      <c r="B30" s="6" t="n"/>
      <c r="C30" s="7" t="n"/>
      <c r="D30" s="7" t="n"/>
      <c r="E30" s="8" t="n"/>
      <c r="F30" s="8" t="n"/>
      <c r="G30" s="7" t="n"/>
      <c r="H30" s="6" t="n"/>
      <c r="I30" s="7" t="n"/>
      <c r="J30" s="7" t="n"/>
      <c r="K30" s="7" t="n"/>
      <c r="L30" s="9">
        <f>IF(NOT(OR($A30&lt;&gt;"",$B30&lt;&gt;"",$C30&lt;&gt;"",$D30&lt;&gt;"",$E30&lt;&gt;"",$F30&lt;&gt;"",$G30&lt;&gt;"",$H30&lt;&gt;"",$J30&lt;&gt;"",$K30&lt;&gt;"",$M30&lt;&gt;"")),"",IF(AND(ISNUMBER(J30),ISNUMBER(K30)),K30-J30,""))</f>
        <v/>
      </c>
      <c r="M30" s="7" t="n"/>
      <c r="N30" s="7" t="n"/>
      <c r="O30" s="7" t="n"/>
      <c r="P30" s="7" t="n"/>
      <c r="Q30" s="7" t="n"/>
      <c r="R30" s="9">
        <f>IF(NOT(OR($A30&lt;&gt;"",$B30&lt;&gt;"",$C30&lt;&gt;"",$D30&lt;&gt;"",$E30&lt;&gt;"",$F30&lt;&gt;"",$G30&lt;&gt;"",$H30&lt;&gt;"",$J30&lt;&gt;"",$K30&lt;&gt;"",$M30&lt;&gt;"")),"",IF(AND(ISNUMBER(E30),NOT(OR(ISNUMBER($F30),ISNUMBER($K30)))),E30-TODAY(),""))</f>
        <v/>
      </c>
      <c r="S30" s="9">
        <f>IF(NOT(OR($A30&lt;&gt;"",$B30&lt;&gt;"",$C30&lt;&gt;"",$D30&lt;&gt;"",$E30&lt;&gt;"",$F30&lt;&gt;"",$G30&lt;&gt;"",$H30&lt;&gt;"",$J30&lt;&gt;"",$K30&lt;&gt;"",$M30&lt;&gt;"")),"",IF(ISNUMBER(F30),TODAY()-F30,""))</f>
        <v/>
      </c>
      <c r="T30" s="10">
        <f>IF(NOT(OR($A30&lt;&gt;"",$B30&lt;&gt;"",$C30&lt;&gt;"",$D30&lt;&gt;"",$E30&lt;&gt;"",$F30&lt;&gt;"",$G30&lt;&gt;"",$H30&lt;&gt;"",$J30&lt;&gt;"",$K30&lt;&gt;"",$M30&lt;&gt;"")),"",IF(IF(A30="","SIN OBRA; ","")&amp;IF(D30="","SIN N.º DE ORDEN; ","")&amp;IF(AND(ISNUMBER(J30),ISNUMBER(K30),K30&lt;J30),"LLEGÓ INCOMPLETO; ","")&amp;IF(AND(ISNUMBER(J30),ISNUMBER(K30),K30&gt;J30),"LLEGÓ DE MÁS; ","")&amp;IF(AND(N(M30)&gt;0,Q30=""),"DAÑADO - SIN FOTO; ","")&amp;IF(AND(OR(ISNUMBER($F30),ISNUMBER($K30)),UPPER(P30)&lt;&gt;UPPER("Sí")),"TICKET SIN FIRMAR; ","")&amp;IF(AND(ISNUMBER(E30),E30&lt;TODAY(),NOT(OR(ISNUMBER($F30),ISNUMBER($K30)))),"FECHA DE ENTREGA PASADA - NO RECIBIDO; ","")="","",LEFT(IF(A30="","SIN OBRA; ","")&amp;IF(D30="","SIN N.º DE ORDEN; ","")&amp;IF(AND(ISNUMBER(J30),ISNUMBER(K30),K30&lt;J30),"LLEGÓ INCOMPLETO; ","")&amp;IF(AND(ISNUMBER(J30),ISNUMBER(K30),K30&gt;J30),"LLEGÓ DE MÁS; ","")&amp;IF(AND(N(M30)&gt;0,Q30=""),"DAÑADO - SIN FOTO; ","")&amp;IF(AND(OR(ISNUMBER($F30),ISNUMBER($K30)),UPPER(P30)&lt;&gt;UPPER("Sí")),"TICKET SIN FIRMAR; ","")&amp;IF(AND(ISNUMBER(E30),E30&lt;TODAY(),NOT(OR(ISNUMBER($F30),ISNUMBER($K30)))),"FECHA DE ENTREGA PASADA - NO RECIBIDO; ",""),LEN(IF(A30="","SIN OBRA; ","")&amp;IF(D30="","SIN N.º DE ORDEN; ","")&amp;IF(AND(ISNUMBER(J30),ISNUMBER(K30),K30&lt;J30),"LLEGÓ INCOMPLETO; ","")&amp;IF(AND(ISNUMBER(J30),ISNUMBER(K30),K30&gt;J30),"LLEGÓ DE MÁS; ","")&amp;IF(AND(N(M30)&gt;0,Q30=""),"DAÑADO - SIN FOTO; ","")&amp;IF(AND(OR(ISNUMBER($F30),ISNUMBER($K30)),UPPER(P30)&lt;&gt;UPPER("Sí")),"TICKET SIN FIRMAR; ","")&amp;IF(AND(ISNUMBER(E30),E30&lt;TODAY(),NOT(OR(ISNUMBER($F30),ISNUMBER($K30)))),"FECHA DE ENTREGA PASADA - NO RECIBIDO; ",""))-2)))</f>
        <v/>
      </c>
      <c r="U30" s="6" t="n"/>
    </row>
    <row r="31">
      <c r="A31" s="6" t="n"/>
      <c r="B31" s="6" t="n"/>
      <c r="C31" s="7" t="n"/>
      <c r="D31" s="7" t="n"/>
      <c r="E31" s="8" t="n"/>
      <c r="F31" s="8" t="n"/>
      <c r="G31" s="7" t="n"/>
      <c r="H31" s="6" t="n"/>
      <c r="I31" s="7" t="n"/>
      <c r="J31" s="7" t="n"/>
      <c r="K31" s="7" t="n"/>
      <c r="L31" s="9">
        <f>IF(NOT(OR($A31&lt;&gt;"",$B31&lt;&gt;"",$C31&lt;&gt;"",$D31&lt;&gt;"",$E31&lt;&gt;"",$F31&lt;&gt;"",$G31&lt;&gt;"",$H31&lt;&gt;"",$J31&lt;&gt;"",$K31&lt;&gt;"",$M31&lt;&gt;"")),"",IF(AND(ISNUMBER(J31),ISNUMBER(K31)),K31-J31,""))</f>
        <v/>
      </c>
      <c r="M31" s="7" t="n"/>
      <c r="N31" s="7" t="n"/>
      <c r="O31" s="7" t="n"/>
      <c r="P31" s="7" t="n"/>
      <c r="Q31" s="7" t="n"/>
      <c r="R31" s="9">
        <f>IF(NOT(OR($A31&lt;&gt;"",$B31&lt;&gt;"",$C31&lt;&gt;"",$D31&lt;&gt;"",$E31&lt;&gt;"",$F31&lt;&gt;"",$G31&lt;&gt;"",$H31&lt;&gt;"",$J31&lt;&gt;"",$K31&lt;&gt;"",$M31&lt;&gt;"")),"",IF(AND(ISNUMBER(E31),NOT(OR(ISNUMBER($F31),ISNUMBER($K31)))),E31-TODAY(),""))</f>
        <v/>
      </c>
      <c r="S31" s="9">
        <f>IF(NOT(OR($A31&lt;&gt;"",$B31&lt;&gt;"",$C31&lt;&gt;"",$D31&lt;&gt;"",$E31&lt;&gt;"",$F31&lt;&gt;"",$G31&lt;&gt;"",$H31&lt;&gt;"",$J31&lt;&gt;"",$K31&lt;&gt;"",$M31&lt;&gt;"")),"",IF(ISNUMBER(F31),TODAY()-F31,""))</f>
        <v/>
      </c>
      <c r="T31" s="10">
        <f>IF(NOT(OR($A31&lt;&gt;"",$B31&lt;&gt;"",$C31&lt;&gt;"",$D31&lt;&gt;"",$E31&lt;&gt;"",$F31&lt;&gt;"",$G31&lt;&gt;"",$H31&lt;&gt;"",$J31&lt;&gt;"",$K31&lt;&gt;"",$M31&lt;&gt;"")),"",IF(IF(A31="","SIN OBRA; ","")&amp;IF(D31="","SIN N.º DE ORDEN; ","")&amp;IF(AND(ISNUMBER(J31),ISNUMBER(K31),K31&lt;J31),"LLEGÓ INCOMPLETO; ","")&amp;IF(AND(ISNUMBER(J31),ISNUMBER(K31),K31&gt;J31),"LLEGÓ DE MÁS; ","")&amp;IF(AND(N(M31)&gt;0,Q31=""),"DAÑADO - SIN FOTO; ","")&amp;IF(AND(OR(ISNUMBER($F31),ISNUMBER($K31)),UPPER(P31)&lt;&gt;UPPER("Sí")),"TICKET SIN FIRMAR; ","")&amp;IF(AND(ISNUMBER(E31),E31&lt;TODAY(),NOT(OR(ISNUMBER($F31),ISNUMBER($K31)))),"FECHA DE ENTREGA PASADA - NO RECIBIDO; ","")="","",LEFT(IF(A31="","SIN OBRA; ","")&amp;IF(D31="","SIN N.º DE ORDEN; ","")&amp;IF(AND(ISNUMBER(J31),ISNUMBER(K31),K31&lt;J31),"LLEGÓ INCOMPLETO; ","")&amp;IF(AND(ISNUMBER(J31),ISNUMBER(K31),K31&gt;J31),"LLEGÓ DE MÁS; ","")&amp;IF(AND(N(M31)&gt;0,Q31=""),"DAÑADO - SIN FOTO; ","")&amp;IF(AND(OR(ISNUMBER($F31),ISNUMBER($K31)),UPPER(P31)&lt;&gt;UPPER("Sí")),"TICKET SIN FIRMAR; ","")&amp;IF(AND(ISNUMBER(E31),E31&lt;TODAY(),NOT(OR(ISNUMBER($F31),ISNUMBER($K31)))),"FECHA DE ENTREGA PASADA - NO RECIBIDO; ",""),LEN(IF(A31="","SIN OBRA; ","")&amp;IF(D31="","SIN N.º DE ORDEN; ","")&amp;IF(AND(ISNUMBER(J31),ISNUMBER(K31),K31&lt;J31),"LLEGÓ INCOMPLETO; ","")&amp;IF(AND(ISNUMBER(J31),ISNUMBER(K31),K31&gt;J31),"LLEGÓ DE MÁS; ","")&amp;IF(AND(N(M31)&gt;0,Q31=""),"DAÑADO - SIN FOTO; ","")&amp;IF(AND(OR(ISNUMBER($F31),ISNUMBER($K31)),UPPER(P31)&lt;&gt;UPPER("Sí")),"TICKET SIN FIRMAR; ","")&amp;IF(AND(ISNUMBER(E31),E31&lt;TODAY(),NOT(OR(ISNUMBER($F31),ISNUMBER($K31)))),"FECHA DE ENTREGA PASADA - NO RECIBIDO; ",""))-2)))</f>
        <v/>
      </c>
      <c r="U31" s="6" t="n"/>
    </row>
    <row r="32">
      <c r="A32" s="6" t="n"/>
      <c r="B32" s="6" t="n"/>
      <c r="C32" s="7" t="n"/>
      <c r="D32" s="7" t="n"/>
      <c r="E32" s="8" t="n"/>
      <c r="F32" s="8" t="n"/>
      <c r="G32" s="7" t="n"/>
      <c r="H32" s="6" t="n"/>
      <c r="I32" s="7" t="n"/>
      <c r="J32" s="7" t="n"/>
      <c r="K32" s="7" t="n"/>
      <c r="L32" s="9">
        <f>IF(NOT(OR($A32&lt;&gt;"",$B32&lt;&gt;"",$C32&lt;&gt;"",$D32&lt;&gt;"",$E32&lt;&gt;"",$F32&lt;&gt;"",$G32&lt;&gt;"",$H32&lt;&gt;"",$J32&lt;&gt;"",$K32&lt;&gt;"",$M32&lt;&gt;"")),"",IF(AND(ISNUMBER(J32),ISNUMBER(K32)),K32-J32,""))</f>
        <v/>
      </c>
      <c r="M32" s="7" t="n"/>
      <c r="N32" s="7" t="n"/>
      <c r="O32" s="7" t="n"/>
      <c r="P32" s="7" t="n"/>
      <c r="Q32" s="7" t="n"/>
      <c r="R32" s="9">
        <f>IF(NOT(OR($A32&lt;&gt;"",$B32&lt;&gt;"",$C32&lt;&gt;"",$D32&lt;&gt;"",$E32&lt;&gt;"",$F32&lt;&gt;"",$G32&lt;&gt;"",$H32&lt;&gt;"",$J32&lt;&gt;"",$K32&lt;&gt;"",$M32&lt;&gt;"")),"",IF(AND(ISNUMBER(E32),NOT(OR(ISNUMBER($F32),ISNUMBER($K32)))),E32-TODAY(),""))</f>
        <v/>
      </c>
      <c r="S32" s="9">
        <f>IF(NOT(OR($A32&lt;&gt;"",$B32&lt;&gt;"",$C32&lt;&gt;"",$D32&lt;&gt;"",$E32&lt;&gt;"",$F32&lt;&gt;"",$G32&lt;&gt;"",$H32&lt;&gt;"",$J32&lt;&gt;"",$K32&lt;&gt;"",$M32&lt;&gt;"")),"",IF(ISNUMBER(F32),TODAY()-F32,""))</f>
        <v/>
      </c>
      <c r="T32" s="10">
        <f>IF(NOT(OR($A32&lt;&gt;"",$B32&lt;&gt;"",$C32&lt;&gt;"",$D32&lt;&gt;"",$E32&lt;&gt;"",$F32&lt;&gt;"",$G32&lt;&gt;"",$H32&lt;&gt;"",$J32&lt;&gt;"",$K32&lt;&gt;"",$M32&lt;&gt;"")),"",IF(IF(A32="","SIN OBRA; ","")&amp;IF(D32="","SIN N.º DE ORDEN; ","")&amp;IF(AND(ISNUMBER(J32),ISNUMBER(K32),K32&lt;J32),"LLEGÓ INCOMPLETO; ","")&amp;IF(AND(ISNUMBER(J32),ISNUMBER(K32),K32&gt;J32),"LLEGÓ DE MÁS; ","")&amp;IF(AND(N(M32)&gt;0,Q32=""),"DAÑADO - SIN FOTO; ","")&amp;IF(AND(OR(ISNUMBER($F32),ISNUMBER($K32)),UPPER(P32)&lt;&gt;UPPER("Sí")),"TICKET SIN FIRMAR; ","")&amp;IF(AND(ISNUMBER(E32),E32&lt;TODAY(),NOT(OR(ISNUMBER($F32),ISNUMBER($K32)))),"FECHA DE ENTREGA PASADA - NO RECIBIDO; ","")="","",LEFT(IF(A32="","SIN OBRA; ","")&amp;IF(D32="","SIN N.º DE ORDEN; ","")&amp;IF(AND(ISNUMBER(J32),ISNUMBER(K32),K32&lt;J32),"LLEGÓ INCOMPLETO; ","")&amp;IF(AND(ISNUMBER(J32),ISNUMBER(K32),K32&gt;J32),"LLEGÓ DE MÁS; ","")&amp;IF(AND(N(M32)&gt;0,Q32=""),"DAÑADO - SIN FOTO; ","")&amp;IF(AND(OR(ISNUMBER($F32),ISNUMBER($K32)),UPPER(P32)&lt;&gt;UPPER("Sí")),"TICKET SIN FIRMAR; ","")&amp;IF(AND(ISNUMBER(E32),E32&lt;TODAY(),NOT(OR(ISNUMBER($F32),ISNUMBER($K32)))),"FECHA DE ENTREGA PASADA - NO RECIBIDO; ",""),LEN(IF(A32="","SIN OBRA; ","")&amp;IF(D32="","SIN N.º DE ORDEN; ","")&amp;IF(AND(ISNUMBER(J32),ISNUMBER(K32),K32&lt;J32),"LLEGÓ INCOMPLETO; ","")&amp;IF(AND(ISNUMBER(J32),ISNUMBER(K32),K32&gt;J32),"LLEGÓ DE MÁS; ","")&amp;IF(AND(N(M32)&gt;0,Q32=""),"DAÑADO - SIN FOTO; ","")&amp;IF(AND(OR(ISNUMBER($F32),ISNUMBER($K32)),UPPER(P32)&lt;&gt;UPPER("Sí")),"TICKET SIN FIRMAR; ","")&amp;IF(AND(ISNUMBER(E32),E32&lt;TODAY(),NOT(OR(ISNUMBER($F32),ISNUMBER($K32)))),"FECHA DE ENTREGA PASADA - NO RECIBIDO; ",""))-2)))</f>
        <v/>
      </c>
      <c r="U32" s="6" t="n"/>
    </row>
    <row r="33">
      <c r="A33" s="6" t="n"/>
      <c r="B33" s="6" t="n"/>
      <c r="C33" s="7" t="n"/>
      <c r="D33" s="7" t="n"/>
      <c r="E33" s="8" t="n"/>
      <c r="F33" s="8" t="n"/>
      <c r="G33" s="7" t="n"/>
      <c r="H33" s="6" t="n"/>
      <c r="I33" s="7" t="n"/>
      <c r="J33" s="7" t="n"/>
      <c r="K33" s="7" t="n"/>
      <c r="L33" s="9">
        <f>IF(NOT(OR($A33&lt;&gt;"",$B33&lt;&gt;"",$C33&lt;&gt;"",$D33&lt;&gt;"",$E33&lt;&gt;"",$F33&lt;&gt;"",$G33&lt;&gt;"",$H33&lt;&gt;"",$J33&lt;&gt;"",$K33&lt;&gt;"",$M33&lt;&gt;"")),"",IF(AND(ISNUMBER(J33),ISNUMBER(K33)),K33-J33,""))</f>
        <v/>
      </c>
      <c r="M33" s="7" t="n"/>
      <c r="N33" s="7" t="n"/>
      <c r="O33" s="7" t="n"/>
      <c r="P33" s="7" t="n"/>
      <c r="Q33" s="7" t="n"/>
      <c r="R33" s="9">
        <f>IF(NOT(OR($A33&lt;&gt;"",$B33&lt;&gt;"",$C33&lt;&gt;"",$D33&lt;&gt;"",$E33&lt;&gt;"",$F33&lt;&gt;"",$G33&lt;&gt;"",$H33&lt;&gt;"",$J33&lt;&gt;"",$K33&lt;&gt;"",$M33&lt;&gt;"")),"",IF(AND(ISNUMBER(E33),NOT(OR(ISNUMBER($F33),ISNUMBER($K33)))),E33-TODAY(),""))</f>
        <v/>
      </c>
      <c r="S33" s="9">
        <f>IF(NOT(OR($A33&lt;&gt;"",$B33&lt;&gt;"",$C33&lt;&gt;"",$D33&lt;&gt;"",$E33&lt;&gt;"",$F33&lt;&gt;"",$G33&lt;&gt;"",$H33&lt;&gt;"",$J33&lt;&gt;"",$K33&lt;&gt;"",$M33&lt;&gt;"")),"",IF(ISNUMBER(F33),TODAY()-F33,""))</f>
        <v/>
      </c>
      <c r="T33" s="10">
        <f>IF(NOT(OR($A33&lt;&gt;"",$B33&lt;&gt;"",$C33&lt;&gt;"",$D33&lt;&gt;"",$E33&lt;&gt;"",$F33&lt;&gt;"",$G33&lt;&gt;"",$H33&lt;&gt;"",$J33&lt;&gt;"",$K33&lt;&gt;"",$M33&lt;&gt;"")),"",IF(IF(A33="","SIN OBRA; ","")&amp;IF(D33="","SIN N.º DE ORDEN; ","")&amp;IF(AND(ISNUMBER(J33),ISNUMBER(K33),K33&lt;J33),"LLEGÓ INCOMPLETO; ","")&amp;IF(AND(ISNUMBER(J33),ISNUMBER(K33),K33&gt;J33),"LLEGÓ DE MÁS; ","")&amp;IF(AND(N(M33)&gt;0,Q33=""),"DAÑADO - SIN FOTO; ","")&amp;IF(AND(OR(ISNUMBER($F33),ISNUMBER($K33)),UPPER(P33)&lt;&gt;UPPER("Sí")),"TICKET SIN FIRMAR; ","")&amp;IF(AND(ISNUMBER(E33),E33&lt;TODAY(),NOT(OR(ISNUMBER($F33),ISNUMBER($K33)))),"FECHA DE ENTREGA PASADA - NO RECIBIDO; ","")="","",LEFT(IF(A33="","SIN OBRA; ","")&amp;IF(D33="","SIN N.º DE ORDEN; ","")&amp;IF(AND(ISNUMBER(J33),ISNUMBER(K33),K33&lt;J33),"LLEGÓ INCOMPLETO; ","")&amp;IF(AND(ISNUMBER(J33),ISNUMBER(K33),K33&gt;J33),"LLEGÓ DE MÁS; ","")&amp;IF(AND(N(M33)&gt;0,Q33=""),"DAÑADO - SIN FOTO; ","")&amp;IF(AND(OR(ISNUMBER($F33),ISNUMBER($K33)),UPPER(P33)&lt;&gt;UPPER("Sí")),"TICKET SIN FIRMAR; ","")&amp;IF(AND(ISNUMBER(E33),E33&lt;TODAY(),NOT(OR(ISNUMBER($F33),ISNUMBER($K33)))),"FECHA DE ENTREGA PASADA - NO RECIBIDO; ",""),LEN(IF(A33="","SIN OBRA; ","")&amp;IF(D33="","SIN N.º DE ORDEN; ","")&amp;IF(AND(ISNUMBER(J33),ISNUMBER(K33),K33&lt;J33),"LLEGÓ INCOMPLETO; ","")&amp;IF(AND(ISNUMBER(J33),ISNUMBER(K33),K33&gt;J33),"LLEGÓ DE MÁS; ","")&amp;IF(AND(N(M33)&gt;0,Q33=""),"DAÑADO - SIN FOTO; ","")&amp;IF(AND(OR(ISNUMBER($F33),ISNUMBER($K33)),UPPER(P33)&lt;&gt;UPPER("Sí")),"TICKET SIN FIRMAR; ","")&amp;IF(AND(ISNUMBER(E33),E33&lt;TODAY(),NOT(OR(ISNUMBER($F33),ISNUMBER($K33)))),"FECHA DE ENTREGA PASADA - NO RECIBIDO; ",""))-2)))</f>
        <v/>
      </c>
      <c r="U33" s="6" t="n"/>
    </row>
    <row r="34">
      <c r="A34" s="6" t="n"/>
      <c r="B34" s="6" t="n"/>
      <c r="C34" s="7" t="n"/>
      <c r="D34" s="7" t="n"/>
      <c r="E34" s="8" t="n"/>
      <c r="F34" s="8" t="n"/>
      <c r="G34" s="7" t="n"/>
      <c r="H34" s="6" t="n"/>
      <c r="I34" s="7" t="n"/>
      <c r="J34" s="7" t="n"/>
      <c r="K34" s="7" t="n"/>
      <c r="L34" s="9">
        <f>IF(NOT(OR($A34&lt;&gt;"",$B34&lt;&gt;"",$C34&lt;&gt;"",$D34&lt;&gt;"",$E34&lt;&gt;"",$F34&lt;&gt;"",$G34&lt;&gt;"",$H34&lt;&gt;"",$J34&lt;&gt;"",$K34&lt;&gt;"",$M34&lt;&gt;"")),"",IF(AND(ISNUMBER(J34),ISNUMBER(K34)),K34-J34,""))</f>
        <v/>
      </c>
      <c r="M34" s="7" t="n"/>
      <c r="N34" s="7" t="n"/>
      <c r="O34" s="7" t="n"/>
      <c r="P34" s="7" t="n"/>
      <c r="Q34" s="7" t="n"/>
      <c r="R34" s="9">
        <f>IF(NOT(OR($A34&lt;&gt;"",$B34&lt;&gt;"",$C34&lt;&gt;"",$D34&lt;&gt;"",$E34&lt;&gt;"",$F34&lt;&gt;"",$G34&lt;&gt;"",$H34&lt;&gt;"",$J34&lt;&gt;"",$K34&lt;&gt;"",$M34&lt;&gt;"")),"",IF(AND(ISNUMBER(E34),NOT(OR(ISNUMBER($F34),ISNUMBER($K34)))),E34-TODAY(),""))</f>
        <v/>
      </c>
      <c r="S34" s="9">
        <f>IF(NOT(OR($A34&lt;&gt;"",$B34&lt;&gt;"",$C34&lt;&gt;"",$D34&lt;&gt;"",$E34&lt;&gt;"",$F34&lt;&gt;"",$G34&lt;&gt;"",$H34&lt;&gt;"",$J34&lt;&gt;"",$K34&lt;&gt;"",$M34&lt;&gt;"")),"",IF(ISNUMBER(F34),TODAY()-F34,""))</f>
        <v/>
      </c>
      <c r="T34" s="10">
        <f>IF(NOT(OR($A34&lt;&gt;"",$B34&lt;&gt;"",$C34&lt;&gt;"",$D34&lt;&gt;"",$E34&lt;&gt;"",$F34&lt;&gt;"",$G34&lt;&gt;"",$H34&lt;&gt;"",$J34&lt;&gt;"",$K34&lt;&gt;"",$M34&lt;&gt;"")),"",IF(IF(A34="","SIN OBRA; ","")&amp;IF(D34="","SIN N.º DE ORDEN; ","")&amp;IF(AND(ISNUMBER(J34),ISNUMBER(K34),K34&lt;J34),"LLEGÓ INCOMPLETO; ","")&amp;IF(AND(ISNUMBER(J34),ISNUMBER(K34),K34&gt;J34),"LLEGÓ DE MÁS; ","")&amp;IF(AND(N(M34)&gt;0,Q34=""),"DAÑADO - SIN FOTO; ","")&amp;IF(AND(OR(ISNUMBER($F34),ISNUMBER($K34)),UPPER(P34)&lt;&gt;UPPER("Sí")),"TICKET SIN FIRMAR; ","")&amp;IF(AND(ISNUMBER(E34),E34&lt;TODAY(),NOT(OR(ISNUMBER($F34),ISNUMBER($K34)))),"FECHA DE ENTREGA PASADA - NO RECIBIDO; ","")="","",LEFT(IF(A34="","SIN OBRA; ","")&amp;IF(D34="","SIN N.º DE ORDEN; ","")&amp;IF(AND(ISNUMBER(J34),ISNUMBER(K34),K34&lt;J34),"LLEGÓ INCOMPLETO; ","")&amp;IF(AND(ISNUMBER(J34),ISNUMBER(K34),K34&gt;J34),"LLEGÓ DE MÁS; ","")&amp;IF(AND(N(M34)&gt;0,Q34=""),"DAÑADO - SIN FOTO; ","")&amp;IF(AND(OR(ISNUMBER($F34),ISNUMBER($K34)),UPPER(P34)&lt;&gt;UPPER("Sí")),"TICKET SIN FIRMAR; ","")&amp;IF(AND(ISNUMBER(E34),E34&lt;TODAY(),NOT(OR(ISNUMBER($F34),ISNUMBER($K34)))),"FECHA DE ENTREGA PASADA - NO RECIBIDO; ",""),LEN(IF(A34="","SIN OBRA; ","")&amp;IF(D34="","SIN N.º DE ORDEN; ","")&amp;IF(AND(ISNUMBER(J34),ISNUMBER(K34),K34&lt;J34),"LLEGÓ INCOMPLETO; ","")&amp;IF(AND(ISNUMBER(J34),ISNUMBER(K34),K34&gt;J34),"LLEGÓ DE MÁS; ","")&amp;IF(AND(N(M34)&gt;0,Q34=""),"DAÑADO - SIN FOTO; ","")&amp;IF(AND(OR(ISNUMBER($F34),ISNUMBER($K34)),UPPER(P34)&lt;&gt;UPPER("Sí")),"TICKET SIN FIRMAR; ","")&amp;IF(AND(ISNUMBER(E34),E34&lt;TODAY(),NOT(OR(ISNUMBER($F34),ISNUMBER($K34)))),"FECHA DE ENTREGA PASADA - NO RECIBIDO; ",""))-2)))</f>
        <v/>
      </c>
      <c r="U34" s="6" t="n"/>
    </row>
    <row r="35">
      <c r="A35" s="6" t="n"/>
      <c r="B35" s="6" t="n"/>
      <c r="C35" s="7" t="n"/>
      <c r="D35" s="7" t="n"/>
      <c r="E35" s="8" t="n"/>
      <c r="F35" s="8" t="n"/>
      <c r="G35" s="7" t="n"/>
      <c r="H35" s="6" t="n"/>
      <c r="I35" s="7" t="n"/>
      <c r="J35" s="7" t="n"/>
      <c r="K35" s="7" t="n"/>
      <c r="L35" s="9">
        <f>IF(NOT(OR($A35&lt;&gt;"",$B35&lt;&gt;"",$C35&lt;&gt;"",$D35&lt;&gt;"",$E35&lt;&gt;"",$F35&lt;&gt;"",$G35&lt;&gt;"",$H35&lt;&gt;"",$J35&lt;&gt;"",$K35&lt;&gt;"",$M35&lt;&gt;"")),"",IF(AND(ISNUMBER(J35),ISNUMBER(K35)),K35-J35,""))</f>
        <v/>
      </c>
      <c r="M35" s="7" t="n"/>
      <c r="N35" s="7" t="n"/>
      <c r="O35" s="7" t="n"/>
      <c r="P35" s="7" t="n"/>
      <c r="Q35" s="7" t="n"/>
      <c r="R35" s="9">
        <f>IF(NOT(OR($A35&lt;&gt;"",$B35&lt;&gt;"",$C35&lt;&gt;"",$D35&lt;&gt;"",$E35&lt;&gt;"",$F35&lt;&gt;"",$G35&lt;&gt;"",$H35&lt;&gt;"",$J35&lt;&gt;"",$K35&lt;&gt;"",$M35&lt;&gt;"")),"",IF(AND(ISNUMBER(E35),NOT(OR(ISNUMBER($F35),ISNUMBER($K35)))),E35-TODAY(),""))</f>
        <v/>
      </c>
      <c r="S35" s="9">
        <f>IF(NOT(OR($A35&lt;&gt;"",$B35&lt;&gt;"",$C35&lt;&gt;"",$D35&lt;&gt;"",$E35&lt;&gt;"",$F35&lt;&gt;"",$G35&lt;&gt;"",$H35&lt;&gt;"",$J35&lt;&gt;"",$K35&lt;&gt;"",$M35&lt;&gt;"")),"",IF(ISNUMBER(F35),TODAY()-F35,""))</f>
        <v/>
      </c>
      <c r="T35" s="10">
        <f>IF(NOT(OR($A35&lt;&gt;"",$B35&lt;&gt;"",$C35&lt;&gt;"",$D35&lt;&gt;"",$E35&lt;&gt;"",$F35&lt;&gt;"",$G35&lt;&gt;"",$H35&lt;&gt;"",$J35&lt;&gt;"",$K35&lt;&gt;"",$M35&lt;&gt;"")),"",IF(IF(A35="","SIN OBRA; ","")&amp;IF(D35="","SIN N.º DE ORDEN; ","")&amp;IF(AND(ISNUMBER(J35),ISNUMBER(K35),K35&lt;J35),"LLEGÓ INCOMPLETO; ","")&amp;IF(AND(ISNUMBER(J35),ISNUMBER(K35),K35&gt;J35),"LLEGÓ DE MÁS; ","")&amp;IF(AND(N(M35)&gt;0,Q35=""),"DAÑADO - SIN FOTO; ","")&amp;IF(AND(OR(ISNUMBER($F35),ISNUMBER($K35)),UPPER(P35)&lt;&gt;UPPER("Sí")),"TICKET SIN FIRMAR; ","")&amp;IF(AND(ISNUMBER(E35),E35&lt;TODAY(),NOT(OR(ISNUMBER($F35),ISNUMBER($K35)))),"FECHA DE ENTREGA PASADA - NO RECIBIDO; ","")="","",LEFT(IF(A35="","SIN OBRA; ","")&amp;IF(D35="","SIN N.º DE ORDEN; ","")&amp;IF(AND(ISNUMBER(J35),ISNUMBER(K35),K35&lt;J35),"LLEGÓ INCOMPLETO; ","")&amp;IF(AND(ISNUMBER(J35),ISNUMBER(K35),K35&gt;J35),"LLEGÓ DE MÁS; ","")&amp;IF(AND(N(M35)&gt;0,Q35=""),"DAÑADO - SIN FOTO; ","")&amp;IF(AND(OR(ISNUMBER($F35),ISNUMBER($K35)),UPPER(P35)&lt;&gt;UPPER("Sí")),"TICKET SIN FIRMAR; ","")&amp;IF(AND(ISNUMBER(E35),E35&lt;TODAY(),NOT(OR(ISNUMBER($F35),ISNUMBER($K35)))),"FECHA DE ENTREGA PASADA - NO RECIBIDO; ",""),LEN(IF(A35="","SIN OBRA; ","")&amp;IF(D35="","SIN N.º DE ORDEN; ","")&amp;IF(AND(ISNUMBER(J35),ISNUMBER(K35),K35&lt;J35),"LLEGÓ INCOMPLETO; ","")&amp;IF(AND(ISNUMBER(J35),ISNUMBER(K35),K35&gt;J35),"LLEGÓ DE MÁS; ","")&amp;IF(AND(N(M35)&gt;0,Q35=""),"DAÑADO - SIN FOTO; ","")&amp;IF(AND(OR(ISNUMBER($F35),ISNUMBER($K35)),UPPER(P35)&lt;&gt;UPPER("Sí")),"TICKET SIN FIRMAR; ","")&amp;IF(AND(ISNUMBER(E35),E35&lt;TODAY(),NOT(OR(ISNUMBER($F35),ISNUMBER($K35)))),"FECHA DE ENTREGA PASADA - NO RECIBIDO; ",""))-2)))</f>
        <v/>
      </c>
      <c r="U35" s="6" t="n"/>
    </row>
    <row r="36">
      <c r="A36" s="6" t="n"/>
      <c r="B36" s="6" t="n"/>
      <c r="C36" s="7" t="n"/>
      <c r="D36" s="7" t="n"/>
      <c r="E36" s="8" t="n"/>
      <c r="F36" s="8" t="n"/>
      <c r="G36" s="7" t="n"/>
      <c r="H36" s="6" t="n"/>
      <c r="I36" s="7" t="n"/>
      <c r="J36" s="7" t="n"/>
      <c r="K36" s="7" t="n"/>
      <c r="L36" s="9">
        <f>IF(NOT(OR($A36&lt;&gt;"",$B36&lt;&gt;"",$C36&lt;&gt;"",$D36&lt;&gt;"",$E36&lt;&gt;"",$F36&lt;&gt;"",$G36&lt;&gt;"",$H36&lt;&gt;"",$J36&lt;&gt;"",$K36&lt;&gt;"",$M36&lt;&gt;"")),"",IF(AND(ISNUMBER(J36),ISNUMBER(K36)),K36-J36,""))</f>
        <v/>
      </c>
      <c r="M36" s="7" t="n"/>
      <c r="N36" s="7" t="n"/>
      <c r="O36" s="7" t="n"/>
      <c r="P36" s="7" t="n"/>
      <c r="Q36" s="7" t="n"/>
      <c r="R36" s="9">
        <f>IF(NOT(OR($A36&lt;&gt;"",$B36&lt;&gt;"",$C36&lt;&gt;"",$D36&lt;&gt;"",$E36&lt;&gt;"",$F36&lt;&gt;"",$G36&lt;&gt;"",$H36&lt;&gt;"",$J36&lt;&gt;"",$K36&lt;&gt;"",$M36&lt;&gt;"")),"",IF(AND(ISNUMBER(E36),NOT(OR(ISNUMBER($F36),ISNUMBER($K36)))),E36-TODAY(),""))</f>
        <v/>
      </c>
      <c r="S36" s="9">
        <f>IF(NOT(OR($A36&lt;&gt;"",$B36&lt;&gt;"",$C36&lt;&gt;"",$D36&lt;&gt;"",$E36&lt;&gt;"",$F36&lt;&gt;"",$G36&lt;&gt;"",$H36&lt;&gt;"",$J36&lt;&gt;"",$K36&lt;&gt;"",$M36&lt;&gt;"")),"",IF(ISNUMBER(F36),TODAY()-F36,""))</f>
        <v/>
      </c>
      <c r="T36" s="10">
        <f>IF(NOT(OR($A36&lt;&gt;"",$B36&lt;&gt;"",$C36&lt;&gt;"",$D36&lt;&gt;"",$E36&lt;&gt;"",$F36&lt;&gt;"",$G36&lt;&gt;"",$H36&lt;&gt;"",$J36&lt;&gt;"",$K36&lt;&gt;"",$M36&lt;&gt;"")),"",IF(IF(A36="","SIN OBRA; ","")&amp;IF(D36="","SIN N.º DE ORDEN; ","")&amp;IF(AND(ISNUMBER(J36),ISNUMBER(K36),K36&lt;J36),"LLEGÓ INCOMPLETO; ","")&amp;IF(AND(ISNUMBER(J36),ISNUMBER(K36),K36&gt;J36),"LLEGÓ DE MÁS; ","")&amp;IF(AND(N(M36)&gt;0,Q36=""),"DAÑADO - SIN FOTO; ","")&amp;IF(AND(OR(ISNUMBER($F36),ISNUMBER($K36)),UPPER(P36)&lt;&gt;UPPER("Sí")),"TICKET SIN FIRMAR; ","")&amp;IF(AND(ISNUMBER(E36),E36&lt;TODAY(),NOT(OR(ISNUMBER($F36),ISNUMBER($K36)))),"FECHA DE ENTREGA PASADA - NO RECIBIDO; ","")="","",LEFT(IF(A36="","SIN OBRA; ","")&amp;IF(D36="","SIN N.º DE ORDEN; ","")&amp;IF(AND(ISNUMBER(J36),ISNUMBER(K36),K36&lt;J36),"LLEGÓ INCOMPLETO; ","")&amp;IF(AND(ISNUMBER(J36),ISNUMBER(K36),K36&gt;J36),"LLEGÓ DE MÁS; ","")&amp;IF(AND(N(M36)&gt;0,Q36=""),"DAÑADO - SIN FOTO; ","")&amp;IF(AND(OR(ISNUMBER($F36),ISNUMBER($K36)),UPPER(P36)&lt;&gt;UPPER("Sí")),"TICKET SIN FIRMAR; ","")&amp;IF(AND(ISNUMBER(E36),E36&lt;TODAY(),NOT(OR(ISNUMBER($F36),ISNUMBER($K36)))),"FECHA DE ENTREGA PASADA - NO RECIBIDO; ",""),LEN(IF(A36="","SIN OBRA; ","")&amp;IF(D36="","SIN N.º DE ORDEN; ","")&amp;IF(AND(ISNUMBER(J36),ISNUMBER(K36),K36&lt;J36),"LLEGÓ INCOMPLETO; ","")&amp;IF(AND(ISNUMBER(J36),ISNUMBER(K36),K36&gt;J36),"LLEGÓ DE MÁS; ","")&amp;IF(AND(N(M36)&gt;0,Q36=""),"DAÑADO - SIN FOTO; ","")&amp;IF(AND(OR(ISNUMBER($F36),ISNUMBER($K36)),UPPER(P36)&lt;&gt;UPPER("Sí")),"TICKET SIN FIRMAR; ","")&amp;IF(AND(ISNUMBER(E36),E36&lt;TODAY(),NOT(OR(ISNUMBER($F36),ISNUMBER($K36)))),"FECHA DE ENTREGA PASADA - NO RECIBIDO; ",""))-2)))</f>
        <v/>
      </c>
      <c r="U36" s="6" t="n"/>
    </row>
    <row r="37">
      <c r="A37" s="6" t="n"/>
      <c r="B37" s="6" t="n"/>
      <c r="C37" s="7" t="n"/>
      <c r="D37" s="7" t="n"/>
      <c r="E37" s="8" t="n"/>
      <c r="F37" s="8" t="n"/>
      <c r="G37" s="7" t="n"/>
      <c r="H37" s="6" t="n"/>
      <c r="I37" s="7" t="n"/>
      <c r="J37" s="7" t="n"/>
      <c r="K37" s="7" t="n"/>
      <c r="L37" s="9">
        <f>IF(NOT(OR($A37&lt;&gt;"",$B37&lt;&gt;"",$C37&lt;&gt;"",$D37&lt;&gt;"",$E37&lt;&gt;"",$F37&lt;&gt;"",$G37&lt;&gt;"",$H37&lt;&gt;"",$J37&lt;&gt;"",$K37&lt;&gt;"",$M37&lt;&gt;"")),"",IF(AND(ISNUMBER(J37),ISNUMBER(K37)),K37-J37,""))</f>
        <v/>
      </c>
      <c r="M37" s="7" t="n"/>
      <c r="N37" s="7" t="n"/>
      <c r="O37" s="7" t="n"/>
      <c r="P37" s="7" t="n"/>
      <c r="Q37" s="7" t="n"/>
      <c r="R37" s="9">
        <f>IF(NOT(OR($A37&lt;&gt;"",$B37&lt;&gt;"",$C37&lt;&gt;"",$D37&lt;&gt;"",$E37&lt;&gt;"",$F37&lt;&gt;"",$G37&lt;&gt;"",$H37&lt;&gt;"",$J37&lt;&gt;"",$K37&lt;&gt;"",$M37&lt;&gt;"")),"",IF(AND(ISNUMBER(E37),NOT(OR(ISNUMBER($F37),ISNUMBER($K37)))),E37-TODAY(),""))</f>
        <v/>
      </c>
      <c r="S37" s="9">
        <f>IF(NOT(OR($A37&lt;&gt;"",$B37&lt;&gt;"",$C37&lt;&gt;"",$D37&lt;&gt;"",$E37&lt;&gt;"",$F37&lt;&gt;"",$G37&lt;&gt;"",$H37&lt;&gt;"",$J37&lt;&gt;"",$K37&lt;&gt;"",$M37&lt;&gt;"")),"",IF(ISNUMBER(F37),TODAY()-F37,""))</f>
        <v/>
      </c>
      <c r="T37" s="10">
        <f>IF(NOT(OR($A37&lt;&gt;"",$B37&lt;&gt;"",$C37&lt;&gt;"",$D37&lt;&gt;"",$E37&lt;&gt;"",$F37&lt;&gt;"",$G37&lt;&gt;"",$H37&lt;&gt;"",$J37&lt;&gt;"",$K37&lt;&gt;"",$M37&lt;&gt;"")),"",IF(IF(A37="","SIN OBRA; ","")&amp;IF(D37="","SIN N.º DE ORDEN; ","")&amp;IF(AND(ISNUMBER(J37),ISNUMBER(K37),K37&lt;J37),"LLEGÓ INCOMPLETO; ","")&amp;IF(AND(ISNUMBER(J37),ISNUMBER(K37),K37&gt;J37),"LLEGÓ DE MÁS; ","")&amp;IF(AND(N(M37)&gt;0,Q37=""),"DAÑADO - SIN FOTO; ","")&amp;IF(AND(OR(ISNUMBER($F37),ISNUMBER($K37)),UPPER(P37)&lt;&gt;UPPER("Sí")),"TICKET SIN FIRMAR; ","")&amp;IF(AND(ISNUMBER(E37),E37&lt;TODAY(),NOT(OR(ISNUMBER($F37),ISNUMBER($K37)))),"FECHA DE ENTREGA PASADA - NO RECIBIDO; ","")="","",LEFT(IF(A37="","SIN OBRA; ","")&amp;IF(D37="","SIN N.º DE ORDEN; ","")&amp;IF(AND(ISNUMBER(J37),ISNUMBER(K37),K37&lt;J37),"LLEGÓ INCOMPLETO; ","")&amp;IF(AND(ISNUMBER(J37),ISNUMBER(K37),K37&gt;J37),"LLEGÓ DE MÁS; ","")&amp;IF(AND(N(M37)&gt;0,Q37=""),"DAÑADO - SIN FOTO; ","")&amp;IF(AND(OR(ISNUMBER($F37),ISNUMBER($K37)),UPPER(P37)&lt;&gt;UPPER("Sí")),"TICKET SIN FIRMAR; ","")&amp;IF(AND(ISNUMBER(E37),E37&lt;TODAY(),NOT(OR(ISNUMBER($F37),ISNUMBER($K37)))),"FECHA DE ENTREGA PASADA - NO RECIBIDO; ",""),LEN(IF(A37="","SIN OBRA; ","")&amp;IF(D37="","SIN N.º DE ORDEN; ","")&amp;IF(AND(ISNUMBER(J37),ISNUMBER(K37),K37&lt;J37),"LLEGÓ INCOMPLETO; ","")&amp;IF(AND(ISNUMBER(J37),ISNUMBER(K37),K37&gt;J37),"LLEGÓ DE MÁS; ","")&amp;IF(AND(N(M37)&gt;0,Q37=""),"DAÑADO - SIN FOTO; ","")&amp;IF(AND(OR(ISNUMBER($F37),ISNUMBER($K37)),UPPER(P37)&lt;&gt;UPPER("Sí")),"TICKET SIN FIRMAR; ","")&amp;IF(AND(ISNUMBER(E37),E37&lt;TODAY(),NOT(OR(ISNUMBER($F37),ISNUMBER($K37)))),"FECHA DE ENTREGA PASADA - NO RECIBIDO; ",""))-2)))</f>
        <v/>
      </c>
      <c r="U37" s="6" t="n"/>
    </row>
    <row r="38">
      <c r="A38" s="6" t="n"/>
      <c r="B38" s="6" t="n"/>
      <c r="C38" s="7" t="n"/>
      <c r="D38" s="7" t="n"/>
      <c r="E38" s="8" t="n"/>
      <c r="F38" s="8" t="n"/>
      <c r="G38" s="7" t="n"/>
      <c r="H38" s="6" t="n"/>
      <c r="I38" s="7" t="n"/>
      <c r="J38" s="7" t="n"/>
      <c r="K38" s="7" t="n"/>
      <c r="L38" s="9">
        <f>IF(NOT(OR($A38&lt;&gt;"",$B38&lt;&gt;"",$C38&lt;&gt;"",$D38&lt;&gt;"",$E38&lt;&gt;"",$F38&lt;&gt;"",$G38&lt;&gt;"",$H38&lt;&gt;"",$J38&lt;&gt;"",$K38&lt;&gt;"",$M38&lt;&gt;"")),"",IF(AND(ISNUMBER(J38),ISNUMBER(K38)),K38-J38,""))</f>
        <v/>
      </c>
      <c r="M38" s="7" t="n"/>
      <c r="N38" s="7" t="n"/>
      <c r="O38" s="7" t="n"/>
      <c r="P38" s="7" t="n"/>
      <c r="Q38" s="7" t="n"/>
      <c r="R38" s="9">
        <f>IF(NOT(OR($A38&lt;&gt;"",$B38&lt;&gt;"",$C38&lt;&gt;"",$D38&lt;&gt;"",$E38&lt;&gt;"",$F38&lt;&gt;"",$G38&lt;&gt;"",$H38&lt;&gt;"",$J38&lt;&gt;"",$K38&lt;&gt;"",$M38&lt;&gt;"")),"",IF(AND(ISNUMBER(E38),NOT(OR(ISNUMBER($F38),ISNUMBER($K38)))),E38-TODAY(),""))</f>
        <v/>
      </c>
      <c r="S38" s="9">
        <f>IF(NOT(OR($A38&lt;&gt;"",$B38&lt;&gt;"",$C38&lt;&gt;"",$D38&lt;&gt;"",$E38&lt;&gt;"",$F38&lt;&gt;"",$G38&lt;&gt;"",$H38&lt;&gt;"",$J38&lt;&gt;"",$K38&lt;&gt;"",$M38&lt;&gt;"")),"",IF(ISNUMBER(F38),TODAY()-F38,""))</f>
        <v/>
      </c>
      <c r="T38" s="10">
        <f>IF(NOT(OR($A38&lt;&gt;"",$B38&lt;&gt;"",$C38&lt;&gt;"",$D38&lt;&gt;"",$E38&lt;&gt;"",$F38&lt;&gt;"",$G38&lt;&gt;"",$H38&lt;&gt;"",$J38&lt;&gt;"",$K38&lt;&gt;"",$M38&lt;&gt;"")),"",IF(IF(A38="","SIN OBRA; ","")&amp;IF(D38="","SIN N.º DE ORDEN; ","")&amp;IF(AND(ISNUMBER(J38),ISNUMBER(K38),K38&lt;J38),"LLEGÓ INCOMPLETO; ","")&amp;IF(AND(ISNUMBER(J38),ISNUMBER(K38),K38&gt;J38),"LLEGÓ DE MÁS; ","")&amp;IF(AND(N(M38)&gt;0,Q38=""),"DAÑADO - SIN FOTO; ","")&amp;IF(AND(OR(ISNUMBER($F38),ISNUMBER($K38)),UPPER(P38)&lt;&gt;UPPER("Sí")),"TICKET SIN FIRMAR; ","")&amp;IF(AND(ISNUMBER(E38),E38&lt;TODAY(),NOT(OR(ISNUMBER($F38),ISNUMBER($K38)))),"FECHA DE ENTREGA PASADA - NO RECIBIDO; ","")="","",LEFT(IF(A38="","SIN OBRA; ","")&amp;IF(D38="","SIN N.º DE ORDEN; ","")&amp;IF(AND(ISNUMBER(J38),ISNUMBER(K38),K38&lt;J38),"LLEGÓ INCOMPLETO; ","")&amp;IF(AND(ISNUMBER(J38),ISNUMBER(K38),K38&gt;J38),"LLEGÓ DE MÁS; ","")&amp;IF(AND(N(M38)&gt;0,Q38=""),"DAÑADO - SIN FOTO; ","")&amp;IF(AND(OR(ISNUMBER($F38),ISNUMBER($K38)),UPPER(P38)&lt;&gt;UPPER("Sí")),"TICKET SIN FIRMAR; ","")&amp;IF(AND(ISNUMBER(E38),E38&lt;TODAY(),NOT(OR(ISNUMBER($F38),ISNUMBER($K38)))),"FECHA DE ENTREGA PASADA - NO RECIBIDO; ",""),LEN(IF(A38="","SIN OBRA; ","")&amp;IF(D38="","SIN N.º DE ORDEN; ","")&amp;IF(AND(ISNUMBER(J38),ISNUMBER(K38),K38&lt;J38),"LLEGÓ INCOMPLETO; ","")&amp;IF(AND(ISNUMBER(J38),ISNUMBER(K38),K38&gt;J38),"LLEGÓ DE MÁS; ","")&amp;IF(AND(N(M38)&gt;0,Q38=""),"DAÑADO - SIN FOTO; ","")&amp;IF(AND(OR(ISNUMBER($F38),ISNUMBER($K38)),UPPER(P38)&lt;&gt;UPPER("Sí")),"TICKET SIN FIRMAR; ","")&amp;IF(AND(ISNUMBER(E38),E38&lt;TODAY(),NOT(OR(ISNUMBER($F38),ISNUMBER($K38)))),"FECHA DE ENTREGA PASADA - NO RECIBIDO; ",""))-2)))</f>
        <v/>
      </c>
      <c r="U38" s="6" t="n"/>
    </row>
    <row r="39">
      <c r="A39" s="6" t="n"/>
      <c r="B39" s="6" t="n"/>
      <c r="C39" s="7" t="n"/>
      <c r="D39" s="7" t="n"/>
      <c r="E39" s="8" t="n"/>
      <c r="F39" s="8" t="n"/>
      <c r="G39" s="7" t="n"/>
      <c r="H39" s="6" t="n"/>
      <c r="I39" s="7" t="n"/>
      <c r="J39" s="7" t="n"/>
      <c r="K39" s="7" t="n"/>
      <c r="L39" s="9">
        <f>IF(NOT(OR($A39&lt;&gt;"",$B39&lt;&gt;"",$C39&lt;&gt;"",$D39&lt;&gt;"",$E39&lt;&gt;"",$F39&lt;&gt;"",$G39&lt;&gt;"",$H39&lt;&gt;"",$J39&lt;&gt;"",$K39&lt;&gt;"",$M39&lt;&gt;"")),"",IF(AND(ISNUMBER(J39),ISNUMBER(K39)),K39-J39,""))</f>
        <v/>
      </c>
      <c r="M39" s="7" t="n"/>
      <c r="N39" s="7" t="n"/>
      <c r="O39" s="7" t="n"/>
      <c r="P39" s="7" t="n"/>
      <c r="Q39" s="7" t="n"/>
      <c r="R39" s="9">
        <f>IF(NOT(OR($A39&lt;&gt;"",$B39&lt;&gt;"",$C39&lt;&gt;"",$D39&lt;&gt;"",$E39&lt;&gt;"",$F39&lt;&gt;"",$G39&lt;&gt;"",$H39&lt;&gt;"",$J39&lt;&gt;"",$K39&lt;&gt;"",$M39&lt;&gt;"")),"",IF(AND(ISNUMBER(E39),NOT(OR(ISNUMBER($F39),ISNUMBER($K39)))),E39-TODAY(),""))</f>
        <v/>
      </c>
      <c r="S39" s="9">
        <f>IF(NOT(OR($A39&lt;&gt;"",$B39&lt;&gt;"",$C39&lt;&gt;"",$D39&lt;&gt;"",$E39&lt;&gt;"",$F39&lt;&gt;"",$G39&lt;&gt;"",$H39&lt;&gt;"",$J39&lt;&gt;"",$K39&lt;&gt;"",$M39&lt;&gt;"")),"",IF(ISNUMBER(F39),TODAY()-F39,""))</f>
        <v/>
      </c>
      <c r="T39" s="10">
        <f>IF(NOT(OR($A39&lt;&gt;"",$B39&lt;&gt;"",$C39&lt;&gt;"",$D39&lt;&gt;"",$E39&lt;&gt;"",$F39&lt;&gt;"",$G39&lt;&gt;"",$H39&lt;&gt;"",$J39&lt;&gt;"",$K39&lt;&gt;"",$M39&lt;&gt;"")),"",IF(IF(A39="","SIN OBRA; ","")&amp;IF(D39="","SIN N.º DE ORDEN; ","")&amp;IF(AND(ISNUMBER(J39),ISNUMBER(K39),K39&lt;J39),"LLEGÓ INCOMPLETO; ","")&amp;IF(AND(ISNUMBER(J39),ISNUMBER(K39),K39&gt;J39),"LLEGÓ DE MÁS; ","")&amp;IF(AND(N(M39)&gt;0,Q39=""),"DAÑADO - SIN FOTO; ","")&amp;IF(AND(OR(ISNUMBER($F39),ISNUMBER($K39)),UPPER(P39)&lt;&gt;UPPER("Sí")),"TICKET SIN FIRMAR; ","")&amp;IF(AND(ISNUMBER(E39),E39&lt;TODAY(),NOT(OR(ISNUMBER($F39),ISNUMBER($K39)))),"FECHA DE ENTREGA PASADA - NO RECIBIDO; ","")="","",LEFT(IF(A39="","SIN OBRA; ","")&amp;IF(D39="","SIN N.º DE ORDEN; ","")&amp;IF(AND(ISNUMBER(J39),ISNUMBER(K39),K39&lt;J39),"LLEGÓ INCOMPLETO; ","")&amp;IF(AND(ISNUMBER(J39),ISNUMBER(K39),K39&gt;J39),"LLEGÓ DE MÁS; ","")&amp;IF(AND(N(M39)&gt;0,Q39=""),"DAÑADO - SIN FOTO; ","")&amp;IF(AND(OR(ISNUMBER($F39),ISNUMBER($K39)),UPPER(P39)&lt;&gt;UPPER("Sí")),"TICKET SIN FIRMAR; ","")&amp;IF(AND(ISNUMBER(E39),E39&lt;TODAY(),NOT(OR(ISNUMBER($F39),ISNUMBER($K39)))),"FECHA DE ENTREGA PASADA - NO RECIBIDO; ",""),LEN(IF(A39="","SIN OBRA; ","")&amp;IF(D39="","SIN N.º DE ORDEN; ","")&amp;IF(AND(ISNUMBER(J39),ISNUMBER(K39),K39&lt;J39),"LLEGÓ INCOMPLETO; ","")&amp;IF(AND(ISNUMBER(J39),ISNUMBER(K39),K39&gt;J39),"LLEGÓ DE MÁS; ","")&amp;IF(AND(N(M39)&gt;0,Q39=""),"DAÑADO - SIN FOTO; ","")&amp;IF(AND(OR(ISNUMBER($F39),ISNUMBER($K39)),UPPER(P39)&lt;&gt;UPPER("Sí")),"TICKET SIN FIRMAR; ","")&amp;IF(AND(ISNUMBER(E39),E39&lt;TODAY(),NOT(OR(ISNUMBER($F39),ISNUMBER($K39)))),"FECHA DE ENTREGA PASADA - NO RECIBIDO; ",""))-2)))</f>
        <v/>
      </c>
      <c r="U39" s="6" t="n"/>
    </row>
    <row r="40">
      <c r="A40" s="6" t="n"/>
      <c r="B40" s="6" t="n"/>
      <c r="C40" s="7" t="n"/>
      <c r="D40" s="7" t="n"/>
      <c r="E40" s="8" t="n"/>
      <c r="F40" s="8" t="n"/>
      <c r="G40" s="7" t="n"/>
      <c r="H40" s="6" t="n"/>
      <c r="I40" s="7" t="n"/>
      <c r="J40" s="7" t="n"/>
      <c r="K40" s="7" t="n"/>
      <c r="L40" s="9">
        <f>IF(NOT(OR($A40&lt;&gt;"",$B40&lt;&gt;"",$C40&lt;&gt;"",$D40&lt;&gt;"",$E40&lt;&gt;"",$F40&lt;&gt;"",$G40&lt;&gt;"",$H40&lt;&gt;"",$J40&lt;&gt;"",$K40&lt;&gt;"",$M40&lt;&gt;"")),"",IF(AND(ISNUMBER(J40),ISNUMBER(K40)),K40-J40,""))</f>
        <v/>
      </c>
      <c r="M40" s="7" t="n"/>
      <c r="N40" s="7" t="n"/>
      <c r="O40" s="7" t="n"/>
      <c r="P40" s="7" t="n"/>
      <c r="Q40" s="7" t="n"/>
      <c r="R40" s="9">
        <f>IF(NOT(OR($A40&lt;&gt;"",$B40&lt;&gt;"",$C40&lt;&gt;"",$D40&lt;&gt;"",$E40&lt;&gt;"",$F40&lt;&gt;"",$G40&lt;&gt;"",$H40&lt;&gt;"",$J40&lt;&gt;"",$K40&lt;&gt;"",$M40&lt;&gt;"")),"",IF(AND(ISNUMBER(E40),NOT(OR(ISNUMBER($F40),ISNUMBER($K40)))),E40-TODAY(),""))</f>
        <v/>
      </c>
      <c r="S40" s="9">
        <f>IF(NOT(OR($A40&lt;&gt;"",$B40&lt;&gt;"",$C40&lt;&gt;"",$D40&lt;&gt;"",$E40&lt;&gt;"",$F40&lt;&gt;"",$G40&lt;&gt;"",$H40&lt;&gt;"",$J40&lt;&gt;"",$K40&lt;&gt;"",$M40&lt;&gt;"")),"",IF(ISNUMBER(F40),TODAY()-F40,""))</f>
        <v/>
      </c>
      <c r="T40" s="10">
        <f>IF(NOT(OR($A40&lt;&gt;"",$B40&lt;&gt;"",$C40&lt;&gt;"",$D40&lt;&gt;"",$E40&lt;&gt;"",$F40&lt;&gt;"",$G40&lt;&gt;"",$H40&lt;&gt;"",$J40&lt;&gt;"",$K40&lt;&gt;"",$M40&lt;&gt;"")),"",IF(IF(A40="","SIN OBRA; ","")&amp;IF(D40="","SIN N.º DE ORDEN; ","")&amp;IF(AND(ISNUMBER(J40),ISNUMBER(K40),K40&lt;J40),"LLEGÓ INCOMPLETO; ","")&amp;IF(AND(ISNUMBER(J40),ISNUMBER(K40),K40&gt;J40),"LLEGÓ DE MÁS; ","")&amp;IF(AND(N(M40)&gt;0,Q40=""),"DAÑADO - SIN FOTO; ","")&amp;IF(AND(OR(ISNUMBER($F40),ISNUMBER($K40)),UPPER(P40)&lt;&gt;UPPER("Sí")),"TICKET SIN FIRMAR; ","")&amp;IF(AND(ISNUMBER(E40),E40&lt;TODAY(),NOT(OR(ISNUMBER($F40),ISNUMBER($K40)))),"FECHA DE ENTREGA PASADA - NO RECIBIDO; ","")="","",LEFT(IF(A40="","SIN OBRA; ","")&amp;IF(D40="","SIN N.º DE ORDEN; ","")&amp;IF(AND(ISNUMBER(J40),ISNUMBER(K40),K40&lt;J40),"LLEGÓ INCOMPLETO; ","")&amp;IF(AND(ISNUMBER(J40),ISNUMBER(K40),K40&gt;J40),"LLEGÓ DE MÁS; ","")&amp;IF(AND(N(M40)&gt;0,Q40=""),"DAÑADO - SIN FOTO; ","")&amp;IF(AND(OR(ISNUMBER($F40),ISNUMBER($K40)),UPPER(P40)&lt;&gt;UPPER("Sí")),"TICKET SIN FIRMAR; ","")&amp;IF(AND(ISNUMBER(E40),E40&lt;TODAY(),NOT(OR(ISNUMBER($F40),ISNUMBER($K40)))),"FECHA DE ENTREGA PASADA - NO RECIBIDO; ",""),LEN(IF(A40="","SIN OBRA; ","")&amp;IF(D40="","SIN N.º DE ORDEN; ","")&amp;IF(AND(ISNUMBER(J40),ISNUMBER(K40),K40&lt;J40),"LLEGÓ INCOMPLETO; ","")&amp;IF(AND(ISNUMBER(J40),ISNUMBER(K40),K40&gt;J40),"LLEGÓ DE MÁS; ","")&amp;IF(AND(N(M40)&gt;0,Q40=""),"DAÑADO - SIN FOTO; ","")&amp;IF(AND(OR(ISNUMBER($F40),ISNUMBER($K40)),UPPER(P40)&lt;&gt;UPPER("Sí")),"TICKET SIN FIRMAR; ","")&amp;IF(AND(ISNUMBER(E40),E40&lt;TODAY(),NOT(OR(ISNUMBER($F40),ISNUMBER($K40)))),"FECHA DE ENTREGA PASADA - NO RECIBIDO; ",""))-2)))</f>
        <v/>
      </c>
      <c r="U40" s="6" t="n"/>
    </row>
    <row r="41">
      <c r="A41" s="6" t="n"/>
      <c r="B41" s="6" t="n"/>
      <c r="C41" s="7" t="n"/>
      <c r="D41" s="7" t="n"/>
      <c r="E41" s="8" t="n"/>
      <c r="F41" s="8" t="n"/>
      <c r="G41" s="7" t="n"/>
      <c r="H41" s="6" t="n"/>
      <c r="I41" s="7" t="n"/>
      <c r="J41" s="7" t="n"/>
      <c r="K41" s="7" t="n"/>
      <c r="L41" s="9">
        <f>IF(NOT(OR($A41&lt;&gt;"",$B41&lt;&gt;"",$C41&lt;&gt;"",$D41&lt;&gt;"",$E41&lt;&gt;"",$F41&lt;&gt;"",$G41&lt;&gt;"",$H41&lt;&gt;"",$J41&lt;&gt;"",$K41&lt;&gt;"",$M41&lt;&gt;"")),"",IF(AND(ISNUMBER(J41),ISNUMBER(K41)),K41-J41,""))</f>
        <v/>
      </c>
      <c r="M41" s="7" t="n"/>
      <c r="N41" s="7" t="n"/>
      <c r="O41" s="7" t="n"/>
      <c r="P41" s="7" t="n"/>
      <c r="Q41" s="7" t="n"/>
      <c r="R41" s="9">
        <f>IF(NOT(OR($A41&lt;&gt;"",$B41&lt;&gt;"",$C41&lt;&gt;"",$D41&lt;&gt;"",$E41&lt;&gt;"",$F41&lt;&gt;"",$G41&lt;&gt;"",$H41&lt;&gt;"",$J41&lt;&gt;"",$K41&lt;&gt;"",$M41&lt;&gt;"")),"",IF(AND(ISNUMBER(E41),NOT(OR(ISNUMBER($F41),ISNUMBER($K41)))),E41-TODAY(),""))</f>
        <v/>
      </c>
      <c r="S41" s="9">
        <f>IF(NOT(OR($A41&lt;&gt;"",$B41&lt;&gt;"",$C41&lt;&gt;"",$D41&lt;&gt;"",$E41&lt;&gt;"",$F41&lt;&gt;"",$G41&lt;&gt;"",$H41&lt;&gt;"",$J41&lt;&gt;"",$K41&lt;&gt;"",$M41&lt;&gt;"")),"",IF(ISNUMBER(F41),TODAY()-F41,""))</f>
        <v/>
      </c>
      <c r="T41" s="10">
        <f>IF(NOT(OR($A41&lt;&gt;"",$B41&lt;&gt;"",$C41&lt;&gt;"",$D41&lt;&gt;"",$E41&lt;&gt;"",$F41&lt;&gt;"",$G41&lt;&gt;"",$H41&lt;&gt;"",$J41&lt;&gt;"",$K41&lt;&gt;"",$M41&lt;&gt;"")),"",IF(IF(A41="","SIN OBRA; ","")&amp;IF(D41="","SIN N.º DE ORDEN; ","")&amp;IF(AND(ISNUMBER(J41),ISNUMBER(K41),K41&lt;J41),"LLEGÓ INCOMPLETO; ","")&amp;IF(AND(ISNUMBER(J41),ISNUMBER(K41),K41&gt;J41),"LLEGÓ DE MÁS; ","")&amp;IF(AND(N(M41)&gt;0,Q41=""),"DAÑADO - SIN FOTO; ","")&amp;IF(AND(OR(ISNUMBER($F41),ISNUMBER($K41)),UPPER(P41)&lt;&gt;UPPER("Sí")),"TICKET SIN FIRMAR; ","")&amp;IF(AND(ISNUMBER(E41),E41&lt;TODAY(),NOT(OR(ISNUMBER($F41),ISNUMBER($K41)))),"FECHA DE ENTREGA PASADA - NO RECIBIDO; ","")="","",LEFT(IF(A41="","SIN OBRA; ","")&amp;IF(D41="","SIN N.º DE ORDEN; ","")&amp;IF(AND(ISNUMBER(J41),ISNUMBER(K41),K41&lt;J41),"LLEGÓ INCOMPLETO; ","")&amp;IF(AND(ISNUMBER(J41),ISNUMBER(K41),K41&gt;J41),"LLEGÓ DE MÁS; ","")&amp;IF(AND(N(M41)&gt;0,Q41=""),"DAÑADO - SIN FOTO; ","")&amp;IF(AND(OR(ISNUMBER($F41),ISNUMBER($K41)),UPPER(P41)&lt;&gt;UPPER("Sí")),"TICKET SIN FIRMAR; ","")&amp;IF(AND(ISNUMBER(E41),E41&lt;TODAY(),NOT(OR(ISNUMBER($F41),ISNUMBER($K41)))),"FECHA DE ENTREGA PASADA - NO RECIBIDO; ",""),LEN(IF(A41="","SIN OBRA; ","")&amp;IF(D41="","SIN N.º DE ORDEN; ","")&amp;IF(AND(ISNUMBER(J41),ISNUMBER(K41),K41&lt;J41),"LLEGÓ INCOMPLETO; ","")&amp;IF(AND(ISNUMBER(J41),ISNUMBER(K41),K41&gt;J41),"LLEGÓ DE MÁS; ","")&amp;IF(AND(N(M41)&gt;0,Q41=""),"DAÑADO - SIN FOTO; ","")&amp;IF(AND(OR(ISNUMBER($F41),ISNUMBER($K41)),UPPER(P41)&lt;&gt;UPPER("Sí")),"TICKET SIN FIRMAR; ","")&amp;IF(AND(ISNUMBER(E41),E41&lt;TODAY(),NOT(OR(ISNUMBER($F41),ISNUMBER($K41)))),"FECHA DE ENTREGA PASADA - NO RECIBIDO; ",""))-2)))</f>
        <v/>
      </c>
      <c r="U41" s="6" t="n"/>
    </row>
    <row r="42">
      <c r="A42" s="6" t="n"/>
      <c r="B42" s="6" t="n"/>
      <c r="C42" s="7" t="n"/>
      <c r="D42" s="7" t="n"/>
      <c r="E42" s="8" t="n"/>
      <c r="F42" s="8" t="n"/>
      <c r="G42" s="7" t="n"/>
      <c r="H42" s="6" t="n"/>
      <c r="I42" s="7" t="n"/>
      <c r="J42" s="7" t="n"/>
      <c r="K42" s="7" t="n"/>
      <c r="L42" s="9">
        <f>IF(NOT(OR($A42&lt;&gt;"",$B42&lt;&gt;"",$C42&lt;&gt;"",$D42&lt;&gt;"",$E42&lt;&gt;"",$F42&lt;&gt;"",$G42&lt;&gt;"",$H42&lt;&gt;"",$J42&lt;&gt;"",$K42&lt;&gt;"",$M42&lt;&gt;"")),"",IF(AND(ISNUMBER(J42),ISNUMBER(K42)),K42-J42,""))</f>
        <v/>
      </c>
      <c r="M42" s="7" t="n"/>
      <c r="N42" s="7" t="n"/>
      <c r="O42" s="7" t="n"/>
      <c r="P42" s="7" t="n"/>
      <c r="Q42" s="7" t="n"/>
      <c r="R42" s="9">
        <f>IF(NOT(OR($A42&lt;&gt;"",$B42&lt;&gt;"",$C42&lt;&gt;"",$D42&lt;&gt;"",$E42&lt;&gt;"",$F42&lt;&gt;"",$G42&lt;&gt;"",$H42&lt;&gt;"",$J42&lt;&gt;"",$K42&lt;&gt;"",$M42&lt;&gt;"")),"",IF(AND(ISNUMBER(E42),NOT(OR(ISNUMBER($F42),ISNUMBER($K42)))),E42-TODAY(),""))</f>
        <v/>
      </c>
      <c r="S42" s="9">
        <f>IF(NOT(OR($A42&lt;&gt;"",$B42&lt;&gt;"",$C42&lt;&gt;"",$D42&lt;&gt;"",$E42&lt;&gt;"",$F42&lt;&gt;"",$G42&lt;&gt;"",$H42&lt;&gt;"",$J42&lt;&gt;"",$K42&lt;&gt;"",$M42&lt;&gt;"")),"",IF(ISNUMBER(F42),TODAY()-F42,""))</f>
        <v/>
      </c>
      <c r="T42" s="10">
        <f>IF(NOT(OR($A42&lt;&gt;"",$B42&lt;&gt;"",$C42&lt;&gt;"",$D42&lt;&gt;"",$E42&lt;&gt;"",$F42&lt;&gt;"",$G42&lt;&gt;"",$H42&lt;&gt;"",$J42&lt;&gt;"",$K42&lt;&gt;"",$M42&lt;&gt;"")),"",IF(IF(A42="","SIN OBRA; ","")&amp;IF(D42="","SIN N.º DE ORDEN; ","")&amp;IF(AND(ISNUMBER(J42),ISNUMBER(K42),K42&lt;J42),"LLEGÓ INCOMPLETO; ","")&amp;IF(AND(ISNUMBER(J42),ISNUMBER(K42),K42&gt;J42),"LLEGÓ DE MÁS; ","")&amp;IF(AND(N(M42)&gt;0,Q42=""),"DAÑADO - SIN FOTO; ","")&amp;IF(AND(OR(ISNUMBER($F42),ISNUMBER($K42)),UPPER(P42)&lt;&gt;UPPER("Sí")),"TICKET SIN FIRMAR; ","")&amp;IF(AND(ISNUMBER(E42),E42&lt;TODAY(),NOT(OR(ISNUMBER($F42),ISNUMBER($K42)))),"FECHA DE ENTREGA PASADA - NO RECIBIDO; ","")="","",LEFT(IF(A42="","SIN OBRA; ","")&amp;IF(D42="","SIN N.º DE ORDEN; ","")&amp;IF(AND(ISNUMBER(J42),ISNUMBER(K42),K42&lt;J42),"LLEGÓ INCOMPLETO; ","")&amp;IF(AND(ISNUMBER(J42),ISNUMBER(K42),K42&gt;J42),"LLEGÓ DE MÁS; ","")&amp;IF(AND(N(M42)&gt;0,Q42=""),"DAÑADO - SIN FOTO; ","")&amp;IF(AND(OR(ISNUMBER($F42),ISNUMBER($K42)),UPPER(P42)&lt;&gt;UPPER("Sí")),"TICKET SIN FIRMAR; ","")&amp;IF(AND(ISNUMBER(E42),E42&lt;TODAY(),NOT(OR(ISNUMBER($F42),ISNUMBER($K42)))),"FECHA DE ENTREGA PASADA - NO RECIBIDO; ",""),LEN(IF(A42="","SIN OBRA; ","")&amp;IF(D42="","SIN N.º DE ORDEN; ","")&amp;IF(AND(ISNUMBER(J42),ISNUMBER(K42),K42&lt;J42),"LLEGÓ INCOMPLETO; ","")&amp;IF(AND(ISNUMBER(J42),ISNUMBER(K42),K42&gt;J42),"LLEGÓ DE MÁS; ","")&amp;IF(AND(N(M42)&gt;0,Q42=""),"DAÑADO - SIN FOTO; ","")&amp;IF(AND(OR(ISNUMBER($F42),ISNUMBER($K42)),UPPER(P42)&lt;&gt;UPPER("Sí")),"TICKET SIN FIRMAR; ","")&amp;IF(AND(ISNUMBER(E42),E42&lt;TODAY(),NOT(OR(ISNUMBER($F42),ISNUMBER($K42)))),"FECHA DE ENTREGA PASADA - NO RECIBIDO; ",""))-2)))</f>
        <v/>
      </c>
      <c r="U42" s="6" t="n"/>
    </row>
    <row r="43">
      <c r="A43" s="6" t="n"/>
      <c r="B43" s="6" t="n"/>
      <c r="C43" s="7" t="n"/>
      <c r="D43" s="7" t="n"/>
      <c r="E43" s="8" t="n"/>
      <c r="F43" s="8" t="n"/>
      <c r="G43" s="7" t="n"/>
      <c r="H43" s="6" t="n"/>
      <c r="I43" s="7" t="n"/>
      <c r="J43" s="7" t="n"/>
      <c r="K43" s="7" t="n"/>
      <c r="L43" s="9">
        <f>IF(NOT(OR($A43&lt;&gt;"",$B43&lt;&gt;"",$C43&lt;&gt;"",$D43&lt;&gt;"",$E43&lt;&gt;"",$F43&lt;&gt;"",$G43&lt;&gt;"",$H43&lt;&gt;"",$J43&lt;&gt;"",$K43&lt;&gt;"",$M43&lt;&gt;"")),"",IF(AND(ISNUMBER(J43),ISNUMBER(K43)),K43-J43,""))</f>
        <v/>
      </c>
      <c r="M43" s="7" t="n"/>
      <c r="N43" s="7" t="n"/>
      <c r="O43" s="7" t="n"/>
      <c r="P43" s="7" t="n"/>
      <c r="Q43" s="7" t="n"/>
      <c r="R43" s="9">
        <f>IF(NOT(OR($A43&lt;&gt;"",$B43&lt;&gt;"",$C43&lt;&gt;"",$D43&lt;&gt;"",$E43&lt;&gt;"",$F43&lt;&gt;"",$G43&lt;&gt;"",$H43&lt;&gt;"",$J43&lt;&gt;"",$K43&lt;&gt;"",$M43&lt;&gt;"")),"",IF(AND(ISNUMBER(E43),NOT(OR(ISNUMBER($F43),ISNUMBER($K43)))),E43-TODAY(),""))</f>
        <v/>
      </c>
      <c r="S43" s="9">
        <f>IF(NOT(OR($A43&lt;&gt;"",$B43&lt;&gt;"",$C43&lt;&gt;"",$D43&lt;&gt;"",$E43&lt;&gt;"",$F43&lt;&gt;"",$G43&lt;&gt;"",$H43&lt;&gt;"",$J43&lt;&gt;"",$K43&lt;&gt;"",$M43&lt;&gt;"")),"",IF(ISNUMBER(F43),TODAY()-F43,""))</f>
        <v/>
      </c>
      <c r="T43" s="10">
        <f>IF(NOT(OR($A43&lt;&gt;"",$B43&lt;&gt;"",$C43&lt;&gt;"",$D43&lt;&gt;"",$E43&lt;&gt;"",$F43&lt;&gt;"",$G43&lt;&gt;"",$H43&lt;&gt;"",$J43&lt;&gt;"",$K43&lt;&gt;"",$M43&lt;&gt;"")),"",IF(IF(A43="","SIN OBRA; ","")&amp;IF(D43="","SIN N.º DE ORDEN; ","")&amp;IF(AND(ISNUMBER(J43),ISNUMBER(K43),K43&lt;J43),"LLEGÓ INCOMPLETO; ","")&amp;IF(AND(ISNUMBER(J43),ISNUMBER(K43),K43&gt;J43),"LLEGÓ DE MÁS; ","")&amp;IF(AND(N(M43)&gt;0,Q43=""),"DAÑADO - SIN FOTO; ","")&amp;IF(AND(OR(ISNUMBER($F43),ISNUMBER($K43)),UPPER(P43)&lt;&gt;UPPER("Sí")),"TICKET SIN FIRMAR; ","")&amp;IF(AND(ISNUMBER(E43),E43&lt;TODAY(),NOT(OR(ISNUMBER($F43),ISNUMBER($K43)))),"FECHA DE ENTREGA PASADA - NO RECIBIDO; ","")="","",LEFT(IF(A43="","SIN OBRA; ","")&amp;IF(D43="","SIN N.º DE ORDEN; ","")&amp;IF(AND(ISNUMBER(J43),ISNUMBER(K43),K43&lt;J43),"LLEGÓ INCOMPLETO; ","")&amp;IF(AND(ISNUMBER(J43),ISNUMBER(K43),K43&gt;J43),"LLEGÓ DE MÁS; ","")&amp;IF(AND(N(M43)&gt;0,Q43=""),"DAÑADO - SIN FOTO; ","")&amp;IF(AND(OR(ISNUMBER($F43),ISNUMBER($K43)),UPPER(P43)&lt;&gt;UPPER("Sí")),"TICKET SIN FIRMAR; ","")&amp;IF(AND(ISNUMBER(E43),E43&lt;TODAY(),NOT(OR(ISNUMBER($F43),ISNUMBER($K43)))),"FECHA DE ENTREGA PASADA - NO RECIBIDO; ",""),LEN(IF(A43="","SIN OBRA; ","")&amp;IF(D43="","SIN N.º DE ORDEN; ","")&amp;IF(AND(ISNUMBER(J43),ISNUMBER(K43),K43&lt;J43),"LLEGÓ INCOMPLETO; ","")&amp;IF(AND(ISNUMBER(J43),ISNUMBER(K43),K43&gt;J43),"LLEGÓ DE MÁS; ","")&amp;IF(AND(N(M43)&gt;0,Q43=""),"DAÑADO - SIN FOTO; ","")&amp;IF(AND(OR(ISNUMBER($F43),ISNUMBER($K43)),UPPER(P43)&lt;&gt;UPPER("Sí")),"TICKET SIN FIRMAR; ","")&amp;IF(AND(ISNUMBER(E43),E43&lt;TODAY(),NOT(OR(ISNUMBER($F43),ISNUMBER($K43)))),"FECHA DE ENTREGA PASADA - NO RECIBIDO; ",""))-2)))</f>
        <v/>
      </c>
      <c r="U43" s="6" t="n"/>
    </row>
    <row r="44">
      <c r="A44" s="6" t="n"/>
      <c r="B44" s="6" t="n"/>
      <c r="C44" s="7" t="n"/>
      <c r="D44" s="7" t="n"/>
      <c r="E44" s="8" t="n"/>
      <c r="F44" s="8" t="n"/>
      <c r="G44" s="7" t="n"/>
      <c r="H44" s="6" t="n"/>
      <c r="I44" s="7" t="n"/>
      <c r="J44" s="7" t="n"/>
      <c r="K44" s="7" t="n"/>
      <c r="L44" s="9">
        <f>IF(NOT(OR($A44&lt;&gt;"",$B44&lt;&gt;"",$C44&lt;&gt;"",$D44&lt;&gt;"",$E44&lt;&gt;"",$F44&lt;&gt;"",$G44&lt;&gt;"",$H44&lt;&gt;"",$J44&lt;&gt;"",$K44&lt;&gt;"",$M44&lt;&gt;"")),"",IF(AND(ISNUMBER(J44),ISNUMBER(K44)),K44-J44,""))</f>
        <v/>
      </c>
      <c r="M44" s="7" t="n"/>
      <c r="N44" s="7" t="n"/>
      <c r="O44" s="7" t="n"/>
      <c r="P44" s="7" t="n"/>
      <c r="Q44" s="7" t="n"/>
      <c r="R44" s="9">
        <f>IF(NOT(OR($A44&lt;&gt;"",$B44&lt;&gt;"",$C44&lt;&gt;"",$D44&lt;&gt;"",$E44&lt;&gt;"",$F44&lt;&gt;"",$G44&lt;&gt;"",$H44&lt;&gt;"",$J44&lt;&gt;"",$K44&lt;&gt;"",$M44&lt;&gt;"")),"",IF(AND(ISNUMBER(E44),NOT(OR(ISNUMBER($F44),ISNUMBER($K44)))),E44-TODAY(),""))</f>
        <v/>
      </c>
      <c r="S44" s="9">
        <f>IF(NOT(OR($A44&lt;&gt;"",$B44&lt;&gt;"",$C44&lt;&gt;"",$D44&lt;&gt;"",$E44&lt;&gt;"",$F44&lt;&gt;"",$G44&lt;&gt;"",$H44&lt;&gt;"",$J44&lt;&gt;"",$K44&lt;&gt;"",$M44&lt;&gt;"")),"",IF(ISNUMBER(F44),TODAY()-F44,""))</f>
        <v/>
      </c>
      <c r="T44" s="10">
        <f>IF(NOT(OR($A44&lt;&gt;"",$B44&lt;&gt;"",$C44&lt;&gt;"",$D44&lt;&gt;"",$E44&lt;&gt;"",$F44&lt;&gt;"",$G44&lt;&gt;"",$H44&lt;&gt;"",$J44&lt;&gt;"",$K44&lt;&gt;"",$M44&lt;&gt;"")),"",IF(IF(A44="","SIN OBRA; ","")&amp;IF(D44="","SIN N.º DE ORDEN; ","")&amp;IF(AND(ISNUMBER(J44),ISNUMBER(K44),K44&lt;J44),"LLEGÓ INCOMPLETO; ","")&amp;IF(AND(ISNUMBER(J44),ISNUMBER(K44),K44&gt;J44),"LLEGÓ DE MÁS; ","")&amp;IF(AND(N(M44)&gt;0,Q44=""),"DAÑADO - SIN FOTO; ","")&amp;IF(AND(OR(ISNUMBER($F44),ISNUMBER($K44)),UPPER(P44)&lt;&gt;UPPER("Sí")),"TICKET SIN FIRMAR; ","")&amp;IF(AND(ISNUMBER(E44),E44&lt;TODAY(),NOT(OR(ISNUMBER($F44),ISNUMBER($K44)))),"FECHA DE ENTREGA PASADA - NO RECIBIDO; ","")="","",LEFT(IF(A44="","SIN OBRA; ","")&amp;IF(D44="","SIN N.º DE ORDEN; ","")&amp;IF(AND(ISNUMBER(J44),ISNUMBER(K44),K44&lt;J44),"LLEGÓ INCOMPLETO; ","")&amp;IF(AND(ISNUMBER(J44),ISNUMBER(K44),K44&gt;J44),"LLEGÓ DE MÁS; ","")&amp;IF(AND(N(M44)&gt;0,Q44=""),"DAÑADO - SIN FOTO; ","")&amp;IF(AND(OR(ISNUMBER($F44),ISNUMBER($K44)),UPPER(P44)&lt;&gt;UPPER("Sí")),"TICKET SIN FIRMAR; ","")&amp;IF(AND(ISNUMBER(E44),E44&lt;TODAY(),NOT(OR(ISNUMBER($F44),ISNUMBER($K44)))),"FECHA DE ENTREGA PASADA - NO RECIBIDO; ",""),LEN(IF(A44="","SIN OBRA; ","")&amp;IF(D44="","SIN N.º DE ORDEN; ","")&amp;IF(AND(ISNUMBER(J44),ISNUMBER(K44),K44&lt;J44),"LLEGÓ INCOMPLETO; ","")&amp;IF(AND(ISNUMBER(J44),ISNUMBER(K44),K44&gt;J44),"LLEGÓ DE MÁS; ","")&amp;IF(AND(N(M44)&gt;0,Q44=""),"DAÑADO - SIN FOTO; ","")&amp;IF(AND(OR(ISNUMBER($F44),ISNUMBER($K44)),UPPER(P44)&lt;&gt;UPPER("Sí")),"TICKET SIN FIRMAR; ","")&amp;IF(AND(ISNUMBER(E44),E44&lt;TODAY(),NOT(OR(ISNUMBER($F44),ISNUMBER($K44)))),"FECHA DE ENTREGA PASADA - NO RECIBIDO; ",""))-2)))</f>
        <v/>
      </c>
      <c r="U44" s="6" t="n"/>
    </row>
    <row r="45">
      <c r="A45" s="6" t="n"/>
      <c r="B45" s="6" t="n"/>
      <c r="C45" s="7" t="n"/>
      <c r="D45" s="7" t="n"/>
      <c r="E45" s="8" t="n"/>
      <c r="F45" s="8" t="n"/>
      <c r="G45" s="7" t="n"/>
      <c r="H45" s="6" t="n"/>
      <c r="I45" s="7" t="n"/>
      <c r="J45" s="7" t="n"/>
      <c r="K45" s="7" t="n"/>
      <c r="L45" s="9">
        <f>IF(NOT(OR($A45&lt;&gt;"",$B45&lt;&gt;"",$C45&lt;&gt;"",$D45&lt;&gt;"",$E45&lt;&gt;"",$F45&lt;&gt;"",$G45&lt;&gt;"",$H45&lt;&gt;"",$J45&lt;&gt;"",$K45&lt;&gt;"",$M45&lt;&gt;"")),"",IF(AND(ISNUMBER(J45),ISNUMBER(K45)),K45-J45,""))</f>
        <v/>
      </c>
      <c r="M45" s="7" t="n"/>
      <c r="N45" s="7" t="n"/>
      <c r="O45" s="7" t="n"/>
      <c r="P45" s="7" t="n"/>
      <c r="Q45" s="7" t="n"/>
      <c r="R45" s="9">
        <f>IF(NOT(OR($A45&lt;&gt;"",$B45&lt;&gt;"",$C45&lt;&gt;"",$D45&lt;&gt;"",$E45&lt;&gt;"",$F45&lt;&gt;"",$G45&lt;&gt;"",$H45&lt;&gt;"",$J45&lt;&gt;"",$K45&lt;&gt;"",$M45&lt;&gt;"")),"",IF(AND(ISNUMBER(E45),NOT(OR(ISNUMBER($F45),ISNUMBER($K45)))),E45-TODAY(),""))</f>
        <v/>
      </c>
      <c r="S45" s="9">
        <f>IF(NOT(OR($A45&lt;&gt;"",$B45&lt;&gt;"",$C45&lt;&gt;"",$D45&lt;&gt;"",$E45&lt;&gt;"",$F45&lt;&gt;"",$G45&lt;&gt;"",$H45&lt;&gt;"",$J45&lt;&gt;"",$K45&lt;&gt;"",$M45&lt;&gt;"")),"",IF(ISNUMBER(F45),TODAY()-F45,""))</f>
        <v/>
      </c>
      <c r="T45" s="10">
        <f>IF(NOT(OR($A45&lt;&gt;"",$B45&lt;&gt;"",$C45&lt;&gt;"",$D45&lt;&gt;"",$E45&lt;&gt;"",$F45&lt;&gt;"",$G45&lt;&gt;"",$H45&lt;&gt;"",$J45&lt;&gt;"",$K45&lt;&gt;"",$M45&lt;&gt;"")),"",IF(IF(A45="","SIN OBRA; ","")&amp;IF(D45="","SIN N.º DE ORDEN; ","")&amp;IF(AND(ISNUMBER(J45),ISNUMBER(K45),K45&lt;J45),"LLEGÓ INCOMPLETO; ","")&amp;IF(AND(ISNUMBER(J45),ISNUMBER(K45),K45&gt;J45),"LLEGÓ DE MÁS; ","")&amp;IF(AND(N(M45)&gt;0,Q45=""),"DAÑADO - SIN FOTO; ","")&amp;IF(AND(OR(ISNUMBER($F45),ISNUMBER($K45)),UPPER(P45)&lt;&gt;UPPER("Sí")),"TICKET SIN FIRMAR; ","")&amp;IF(AND(ISNUMBER(E45),E45&lt;TODAY(),NOT(OR(ISNUMBER($F45),ISNUMBER($K45)))),"FECHA DE ENTREGA PASADA - NO RECIBIDO; ","")="","",LEFT(IF(A45="","SIN OBRA; ","")&amp;IF(D45="","SIN N.º DE ORDEN; ","")&amp;IF(AND(ISNUMBER(J45),ISNUMBER(K45),K45&lt;J45),"LLEGÓ INCOMPLETO; ","")&amp;IF(AND(ISNUMBER(J45),ISNUMBER(K45),K45&gt;J45),"LLEGÓ DE MÁS; ","")&amp;IF(AND(N(M45)&gt;0,Q45=""),"DAÑADO - SIN FOTO; ","")&amp;IF(AND(OR(ISNUMBER($F45),ISNUMBER($K45)),UPPER(P45)&lt;&gt;UPPER("Sí")),"TICKET SIN FIRMAR; ","")&amp;IF(AND(ISNUMBER(E45),E45&lt;TODAY(),NOT(OR(ISNUMBER($F45),ISNUMBER($K45)))),"FECHA DE ENTREGA PASADA - NO RECIBIDO; ",""),LEN(IF(A45="","SIN OBRA; ","")&amp;IF(D45="","SIN N.º DE ORDEN; ","")&amp;IF(AND(ISNUMBER(J45),ISNUMBER(K45),K45&lt;J45),"LLEGÓ INCOMPLETO; ","")&amp;IF(AND(ISNUMBER(J45),ISNUMBER(K45),K45&gt;J45),"LLEGÓ DE MÁS; ","")&amp;IF(AND(N(M45)&gt;0,Q45=""),"DAÑADO - SIN FOTO; ","")&amp;IF(AND(OR(ISNUMBER($F45),ISNUMBER($K45)),UPPER(P45)&lt;&gt;UPPER("Sí")),"TICKET SIN FIRMAR; ","")&amp;IF(AND(ISNUMBER(E45),E45&lt;TODAY(),NOT(OR(ISNUMBER($F45),ISNUMBER($K45)))),"FECHA DE ENTREGA PASADA - NO RECIBIDO; ",""))-2)))</f>
        <v/>
      </c>
      <c r="U45" s="6" t="n"/>
    </row>
    <row r="47">
      <c r="A47" s="11" t="inlineStr">
        <is>
          <t>RESUMEN</t>
        </is>
      </c>
      <c r="B47" s="12" t="n"/>
      <c r="C47" s="12" t="n"/>
      <c r="D47" s="12" t="n"/>
      <c r="E47" s="12" t="n"/>
      <c r="F47" s="12" t="n"/>
      <c r="G47" s="12" t="n"/>
      <c r="H47" s="12" t="n"/>
      <c r="I47" s="12" t="n"/>
      <c r="J47" s="12" t="n"/>
      <c r="K47" s="12" t="n"/>
      <c r="L47" s="12" t="n"/>
      <c r="M47" s="12" t="n"/>
      <c r="N47" s="12" t="n"/>
      <c r="O47" s="12" t="n"/>
      <c r="P47" s="12" t="n"/>
      <c r="Q47" s="12" t="n"/>
      <c r="R47" s="12" t="n"/>
      <c r="S47" s="12" t="n"/>
      <c r="T47" s="12" t="n"/>
      <c r="U47" s="12" t="n"/>
    </row>
    <row r="48">
      <c r="L48" s="3" t="inlineStr">
        <is>
          <t>Cantidad</t>
        </is>
      </c>
    </row>
    <row r="49">
      <c r="A49" s="3" t="inlineStr">
        <is>
          <t>Renglones (en uso)</t>
        </is>
      </c>
      <c r="L49" s="9">
        <f>SUMPRODUCT(--(LEN($A$6:$A$45&amp;$B$6:$B$45&amp;$C$6:$C$45&amp;$D$6:$D$45&amp;$E$6:$E$45&amp;$F$6:$F$45&amp;$G$6:$G$45&amp;$H$6:$H$45&amp;$J$6:$J$45&amp;$K$6:$K$45&amp;$M$6:$M$45)&gt;0))</f>
        <v/>
      </c>
    </row>
    <row r="50">
      <c r="A50" s="13" t="inlineStr">
        <is>
          <t>Recibidos (con fecha real o cantidad recibida)</t>
        </is>
      </c>
      <c r="L50" s="9">
        <f>SUMPRODUCT((LEN($A$6:$A$45&amp;$B$6:$B$45&amp;$C$6:$C$45&amp;$D$6:$D$45&amp;$E$6:$E$45&amp;$F$6:$F$45&amp;$G$6:$G$45&amp;$H$6:$H$45&amp;$J$6:$J$45&amp;$K$6:$K$45&amp;$M$6:$M$45)&gt;0)*((ISNUMBER($F$6:$F$45)+ISNUMBER($K$6:$K$45))&gt;0))</f>
        <v/>
      </c>
    </row>
    <row r="51">
      <c r="A51" s="13" t="inlineStr">
        <is>
          <t>Pendientes (todavía no se reciben)</t>
        </is>
      </c>
      <c r="L51" s="9">
        <f>SUMPRODUCT((LEN($A$6:$A$45&amp;$B$6:$B$45&amp;$C$6:$C$45&amp;$D$6:$D$45&amp;$E$6:$E$45&amp;$F$6:$F$45&amp;$G$6:$G$45&amp;$H$6:$H$45&amp;$J$6:$J$45&amp;$K$6:$K$45&amp;$M$6:$M$45)&gt;0)*(1-((ISNUMBER($F$6:$F$45)+ISNUMBER($K$6:$K$45))&gt;0)))</f>
        <v/>
      </c>
    </row>
    <row r="52">
      <c r="A52" s="13" t="inlineStr">
        <is>
          <t>Llegan en los próximos 7 días (no recibidos)</t>
        </is>
      </c>
      <c r="L52" s="9">
        <f>SUMPRODUCT(ISNUMBER($E$6:$E$45)*(1-((ISNUMBER($F$6:$F$45)+ISNUMBER($K$6:$K$45))&gt;0))*($E$6:$E$45&gt;=TODAY())*($E$6:$E$45&lt;=TODAY()+7))</f>
        <v/>
      </c>
    </row>
    <row r="53">
      <c r="A53" s="3" t="inlineStr">
        <is>
          <t>Fecha de entrega pasada - no recibido (llame al proveedor)</t>
        </is>
      </c>
      <c r="L53" s="14">
        <f>SUMPRODUCT(--ISNUMBER(SEARCH("FECHA DE ENTREGA PASADA - NO RECIBIDO",$T$6:$T$45)))</f>
        <v/>
      </c>
    </row>
    <row r="54">
      <c r="A54" s="3" t="inlineStr">
        <is>
          <t>Llegó incompleto (renglones)</t>
        </is>
      </c>
      <c r="L54" s="14">
        <f>COUNTIFS($L$6:$L$45,"&lt;0")</f>
        <v/>
      </c>
    </row>
    <row r="55">
      <c r="A55" s="13" t="inlineStr">
        <is>
          <t>Llegó incompleto (cantidad total que falta)</t>
        </is>
      </c>
      <c r="L55" s="9">
        <f>-SUMIFS($L$6:$L$45,$L$6:$L$45,"&lt;0")</f>
        <v/>
      </c>
    </row>
    <row r="56">
      <c r="A56" s="13" t="inlineStr">
        <is>
          <t>Llegó de más (renglones)</t>
        </is>
      </c>
      <c r="L56" s="9">
        <f>COUNTIFS($L$6:$L$45,"&gt;0")</f>
        <v/>
      </c>
    </row>
    <row r="57">
      <c r="A57" s="13" t="inlineStr">
        <is>
          <t>Dañado / mojado / equivocado (cantidad total)</t>
        </is>
      </c>
      <c r="L57" s="9">
        <f>SUM($M$6:$M$45)</f>
        <v/>
      </c>
    </row>
    <row r="58">
      <c r="A58" s="3" t="inlineStr">
        <is>
          <t>Dañado sin foto (tome la foto)</t>
        </is>
      </c>
      <c r="L58" s="14">
        <f>SUMPRODUCT(--ISNUMBER(SEARCH("DAÑADO - SIN FOTO",$T$6:$T$45)))</f>
        <v/>
      </c>
    </row>
    <row r="59">
      <c r="A59" s="13" t="inlineStr">
        <is>
          <t>Recibido - ticket de entrega sin firmar</t>
        </is>
      </c>
      <c r="L59" s="9">
        <f>SUMPRODUCT(--ISNUMBER(SEARCH("TICKET SIN FIRMAR",$T$6:$T$45)))</f>
        <v/>
      </c>
    </row>
    <row r="60">
      <c r="A60" s="13" t="inlineStr">
        <is>
          <t>Renglones con aviso (cantidad)</t>
        </is>
      </c>
      <c r="L60" s="9">
        <f>SUMPRODUCT(--(LEN($T$6:$T$45)&gt;0))</f>
        <v/>
      </c>
    </row>
  </sheetData>
  <conditionalFormatting sqref="A6:U45">
    <cfRule type="expression" priority="1" dxfId="0" stopIfTrue="1">
      <formula>OR(ISNUMBER(SEARCH("LLEGÓ INCOMPLETO",$T6)),ISNUMBER(SEARCH("DAÑADO - SIN FOTO",$T6)),ISNUMBER(SEARCH("FECHA DE ENTREGA PASADA - NO RECIBIDO",$T6)))</formula>
    </cfRule>
    <cfRule type="expression" priority="2" dxfId="1">
      <formula>$T6&lt;&gt;""</formula>
    </cfRule>
  </conditionalFormatting>
  <conditionalFormatting sqref="L53">
    <cfRule type="expression" priority="3" dxfId="0">
      <formula>N($L$53)&gt;0</formula>
    </cfRule>
  </conditionalFormatting>
  <conditionalFormatting sqref="L54">
    <cfRule type="expression" priority="4" dxfId="0">
      <formula>N($L$54)&gt;0</formula>
    </cfRule>
  </conditionalFormatting>
  <conditionalFormatting sqref="L58">
    <cfRule type="expression" priority="5" dxfId="0">
      <formula>N($L$58)&gt;0</formula>
    </cfRule>
  </conditionalFormatting>
  <conditionalFormatting sqref="L56">
    <cfRule type="expression" priority="6" dxfId="1">
      <formula>N($L$56)&gt;0</formula>
    </cfRule>
  </conditionalFormatting>
  <conditionalFormatting sqref="L59">
    <cfRule type="expression" priority="7" dxfId="1">
      <formula>N($L$59)&gt;0</formula>
    </cfRule>
  </conditionalFormatting>
  <dataValidations count="4">
    <dataValidation sqref="E6:F45" showDropDown="0" showInputMessage="0" showErrorMessage="1" allowBlank="1" error="Escriba una fecha." type="date" operator="greaterThan">
      <formula1>36526</formula1>
    </dataValidation>
    <dataValidation sqref="G6:G45" showDropDown="0" showInputMessage="0" showErrorMessage="0" allowBlank="1" error="Escoja un material de la lista (o escriba encima)." type="list">
      <formula1>"Tablaroca,Compuesto (mud),Cinta,Esquinero / moldura,Tornillos / fijaciones,Adhesivo,Primer (sellador),Textura,Lija,Otro"</formula1>
    </dataValidation>
    <dataValidation sqref="P6:P45" showDropDown="0" showInputMessage="0" showErrorMessage="1" allowBlank="1" error="Escriba Sí o No." type="list">
      <formula1>"Sí,No"</formula1>
    </dataValidation>
    <dataValidation sqref="J6:K45 M6:M45" showDropDown="0" showInputMessage="0" showErrorMessage="1" allowBlank="1" error="Escriba un número (0 o más)."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