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eads" sheetId="2" state="visible" r:id="rId2"/>
    <sheet xmlns:r="http://schemas.openxmlformats.org/officeDocument/2006/relationships" name="Settings" sheetId="3" state="visible" r:id="rId3"/>
  </sheets>
  <definedNames>
    <definedName name="_xlnm._FilterDatabase" localSheetId="1" hidden="1">'Leads'!$A$1:$O$500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0" fontId="7" fillId="0" borderId="0" pivotButton="0" quotePrefix="0" xfId="0"/>
    <xf numFmtId="1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150" customWidth="1" min="1" max="1"/>
    <col width="12" customWidth="1" min="2" max="2"/>
  </cols>
  <sheetData>
    <row r="1">
      <c r="A1" s="1" t="inlineStr">
        <is>
          <t>TapeAndFloat New Lead Intake Log (free)</t>
        </is>
      </c>
    </row>
    <row r="2">
      <c r="A2" s="2" t="inlineStr"/>
    </row>
    <row r="3">
      <c r="A3" s="2" t="inlineStr">
        <is>
          <t>For small builders, remodelers and GCs. Every homeowner inquiry in one list, whether it came by text, call, web form, email or referral,</t>
        </is>
      </c>
    </row>
    <row r="4">
      <c r="A4" s="2" t="inlineStr">
        <is>
          <t>with flags for leads nobody has answered yet, next steps that are overdue, and quotes with no follow-up.</t>
        </is>
      </c>
    </row>
    <row r="5">
      <c r="A5" s="2" t="inlineStr"/>
    </row>
    <row r="6">
      <c r="A6" s="2" t="inlineStr">
        <is>
          <t>1. Leads sheet: one row per inquiry, entered the day it comes in. Date received, source, name, phone or email, job address or area, job type,</t>
        </is>
      </c>
    </row>
    <row r="7">
      <c r="A7" s="2" t="inlineStr">
        <is>
          <t xml:space="preserve">   the date you first replied, the next step and its date, the status, the date a quote was sent and the date of your last contact.</t>
        </is>
      </c>
    </row>
    <row r="8">
      <c r="A8" s="2" t="inlineStr">
        <is>
          <t xml:space="preserve">   Status: New, Replied, Estimate scheduled, Quoted, Won, Lost. Won and Lost rows are closed and stop flagging.</t>
        </is>
      </c>
    </row>
    <row r="9">
      <c r="A9" s="2" t="inlineStr">
        <is>
          <t>2. Settings: when a lead with no reply turns red, how many days after a quote with no contact to flag it, and when an open lead counts as stale.</t>
        </is>
      </c>
    </row>
    <row r="10">
      <c r="A10" s="2" t="inlineStr">
        <is>
          <t xml:space="preserve">   Red = no reply yet past your setting, or next step overdue.</t>
        </is>
      </c>
    </row>
    <row r="11">
      <c r="A11" s="2" t="inlineStr">
        <is>
          <t xml:space="preserve">   Yellow = no reply yet (same day), no next step, quoted with no follow-up, stale, or missing contact info or source.</t>
        </is>
      </c>
    </row>
    <row r="12">
      <c r="A12" s="2" t="inlineStr">
        <is>
          <t xml:space="preserve">   Green = open and on track. Grey = won or lost.</t>
        </is>
      </c>
    </row>
    <row r="13">
      <c r="A13" s="2" t="inlineStr">
        <is>
          <t>3. The first rows are EXAMPLES (the name starts with EXAMPLE). Delete them before you start.</t>
        </is>
      </c>
    </row>
    <row r="14">
      <c r="A14" s="2" t="inlineStr"/>
    </row>
    <row r="15">
      <c r="A15" s="2" t="inlineStr">
        <is>
          <t>Tip: enter every inquiry the day it arrives, even a missed call, and reply the same day, even if the reply is just 'got it, I will call you tomorrow'.</t>
        </is>
      </c>
    </row>
    <row r="16">
      <c r="A16" s="2" t="inlineStr">
        <is>
          <t>Guide: https://gc.tapeandfloat.com/guides/new-lead-intake-same-day-replies.html</t>
        </is>
      </c>
    </row>
    <row r="17">
      <c r="A17" s="2" t="inlineStr"/>
    </row>
    <row r="18">
      <c r="A18" s="2" t="inlineStr">
        <is>
          <t>Want this kept up for you? During the TapeAndFloat pilot, intake turns the texts and emails you forward into one lead list in your own Google Sheet</t>
        </is>
      </c>
    </row>
    <row r="19">
      <c r="A19" s="2" t="inlineStr">
        <is>
          <t>and flags leads with no reply. It drafts replies for you to approve; nothing goes out until you approve it, and a real person reviews everything.</t>
        </is>
      </c>
    </row>
    <row r="20">
      <c r="A20" s="2" t="inlineStr">
        <is>
          <t>Free 60-day pilot: https://gc.tapeandfloat.com/#pilot   Questions: james@tapeandfloat.com</t>
        </is>
      </c>
    </row>
    <row r="21">
      <c r="A21" s="2" t="inlineStr"/>
    </row>
    <row r="22">
      <c r="A22" s="3" t="inlineStr">
        <is>
          <t>Summary (updates automatically)</t>
        </is>
      </c>
    </row>
    <row r="23">
      <c r="A23" t="inlineStr">
        <is>
          <t xml:space="preserve">   Open leads (not won or lost)</t>
        </is>
      </c>
      <c r="B23" s="4">
        <f>SUMPRODUCT(((('Leads'!$A$2:$A$500&lt;&gt;"")+('Leads'!$C$2:$C$500&lt;&gt;"")+('Leads'!$D$2:$D$500&lt;&gt;""))&gt;0)*('Leads'!$J$2:$J$500&lt;&gt;"Won")*('Leads'!$J$2:$J$500&lt;&gt;"Lost"))</f>
        <v/>
      </c>
    </row>
    <row r="24">
      <c r="A24" t="inlineStr">
        <is>
          <t xml:space="preserve">   No reply yet</t>
        </is>
      </c>
      <c r="B24" s="4">
        <f>COUNTIF('Leads'!$N$2:$N$500,"*NO REPLY YET*")</f>
        <v/>
      </c>
    </row>
    <row r="25">
      <c r="A25" t="inlineStr">
        <is>
          <t xml:space="preserve">   No reply yet, past your setting</t>
        </is>
      </c>
      <c r="B25" s="4">
        <f>SUMPRODUCT(ISNUMBER(SEARCH("NO REPLY YET",'Leads'!$N$2:$N$500))*('Leads'!$A$2:$A$500&gt;0)*(TODAY()-'Leads'!$A$2:$A$500&gt;=N('Settings'!$B$2)))</f>
        <v/>
      </c>
    </row>
    <row r="26">
      <c r="A26" t="inlineStr">
        <is>
          <t xml:space="preserve">   Next step overdue</t>
        </is>
      </c>
      <c r="B26" s="4">
        <f>COUNTIF('Leads'!$N$2:$N$500,"*NEXT STEP OVERDUE*")</f>
        <v/>
      </c>
    </row>
    <row r="27">
      <c r="A27" t="inlineStr">
        <is>
          <t xml:space="preserve">   Open leads with no next step</t>
        </is>
      </c>
      <c r="B27" s="4">
        <f>COUNTIF('Leads'!$N$2:$N$500,"*NO NEXT STEP*")</f>
        <v/>
      </c>
    </row>
    <row r="28">
      <c r="A28" t="inlineStr">
        <is>
          <t xml:space="preserve">   Quoted with no follow-up</t>
        </is>
      </c>
      <c r="B28" s="4">
        <f>COUNTIF('Leads'!$N$2:$N$500,"*QUOTED, NO FOLLOW-UP*")</f>
        <v/>
      </c>
    </row>
    <row r="29">
      <c r="A29" t="inlineStr">
        <is>
          <t xml:space="preserve">   Stale open leads</t>
        </is>
      </c>
      <c r="B29" s="4">
        <f>COUNTIF('Leads'!$N$2:$N$500,"*STALE*")</f>
        <v/>
      </c>
    </row>
    <row r="30">
      <c r="A30" t="inlineStr">
        <is>
          <t xml:space="preserve">   Won</t>
        </is>
      </c>
      <c r="B30" s="4">
        <f>COUNTIF('Leads'!$J$2:$J$500,"Won")</f>
        <v/>
      </c>
    </row>
    <row r="31">
      <c r="A31" t="inlineStr">
        <is>
          <t xml:space="preserve">   Lost</t>
        </is>
      </c>
      <c r="B31" s="4">
        <f>COUNTIF('Leads'!$J$2:$J$500,"Lost")</f>
        <v/>
      </c>
    </row>
    <row r="32">
      <c r="A32" t="inlineStr">
        <is>
          <t xml:space="preserve">   Rows with any flag</t>
        </is>
      </c>
      <c r="B32" s="4">
        <f>COUNTIF('Leads'!$N$2:$N$500,"?*")</f>
        <v/>
      </c>
    </row>
    <row r="34">
      <c r="A34" s="4" t="inlineStr">
        <is>
          <t>Leads by source</t>
        </is>
      </c>
    </row>
    <row r="35">
      <c r="A35" t="inlineStr">
        <is>
          <t xml:space="preserve">   Text</t>
        </is>
      </c>
      <c r="B35" s="4">
        <f>COUNTIF('Leads'!$B$2:$B$500,"Text")</f>
        <v/>
      </c>
    </row>
    <row r="36">
      <c r="A36" t="inlineStr">
        <is>
          <t xml:space="preserve">   Call</t>
        </is>
      </c>
      <c r="B36" s="4">
        <f>COUNTIF('Leads'!$B$2:$B$500,"Call")</f>
        <v/>
      </c>
    </row>
    <row r="37">
      <c r="A37" t="inlineStr">
        <is>
          <t xml:space="preserve">   Web form</t>
        </is>
      </c>
      <c r="B37" s="4">
        <f>COUNTIF('Leads'!$B$2:$B$500,"Web form")</f>
        <v/>
      </c>
    </row>
    <row r="38">
      <c r="A38" t="inlineStr">
        <is>
          <t xml:space="preserve">   Email</t>
        </is>
      </c>
      <c r="B38" s="4">
        <f>COUNTIF('Leads'!$B$2:$B$500,"Email")</f>
        <v/>
      </c>
    </row>
    <row r="39">
      <c r="A39" t="inlineStr">
        <is>
          <t xml:space="preserve">   Referral</t>
        </is>
      </c>
      <c r="B39" s="4">
        <f>COUNTIF('Leads'!$B$2:$B$500,"Referral")</f>
        <v/>
      </c>
    </row>
    <row r="40">
      <c r="A40" t="inlineStr">
        <is>
          <t xml:space="preserve">   Other</t>
        </is>
      </c>
      <c r="B40" s="4">
        <f>COUNTIF('Leads'!$B$2:$B$500,"Other")</f>
        <v/>
      </c>
    </row>
    <row r="42">
      <c r="A42" t="inlineStr">
        <is>
          <t>Free to use and share. No warranty; general information only.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26" customWidth="1" min="3" max="3"/>
    <col width="18" customWidth="1" min="4" max="4"/>
    <col width="20" customWidth="1" min="5" max="5"/>
    <col width="18" customWidth="1" min="6" max="6"/>
    <col width="12" customWidth="1" min="7" max="7"/>
    <col width="22" customWidth="1" min="8" max="8"/>
    <col width="12" customWidth="1" min="9" max="9"/>
    <col width="16" customWidth="1" min="10" max="10"/>
    <col width="12" customWidth="1" min="11" max="11"/>
    <col width="12" customWidth="1" min="12" max="12"/>
    <col width="8" customWidth="1" min="13" max="13"/>
    <col width="48" customWidth="1" min="14" max="14"/>
    <col width="30" customWidth="1" min="15" max="15"/>
  </cols>
  <sheetData>
    <row r="1" ht="45" customHeight="1">
      <c r="A1" s="5" t="inlineStr">
        <is>
          <t>Date received</t>
        </is>
      </c>
      <c r="B1" s="5" t="inlineStr">
        <is>
          <t>Source</t>
        </is>
      </c>
      <c r="C1" s="5" t="inlineStr">
        <is>
          <t>Name</t>
        </is>
      </c>
      <c r="D1" s="5" t="inlineStr">
        <is>
          <t>Phone / email</t>
        </is>
      </c>
      <c r="E1" s="5" t="inlineStr">
        <is>
          <t>Job address / area</t>
        </is>
      </c>
      <c r="F1" s="5" t="inlineStr">
        <is>
          <t>Job type</t>
        </is>
      </c>
      <c r="G1" s="5" t="inlineStr">
        <is>
          <t>First reply (date)</t>
        </is>
      </c>
      <c r="H1" s="5" t="inlineStr">
        <is>
          <t>Next step</t>
        </is>
      </c>
      <c r="I1" s="5" t="inlineStr">
        <is>
          <t>Next step date</t>
        </is>
      </c>
      <c r="J1" s="5" t="inlineStr">
        <is>
          <t>Status</t>
        </is>
      </c>
      <c r="K1" s="5" t="inlineStr">
        <is>
          <t>Quote sent (date)</t>
        </is>
      </c>
      <c r="L1" s="5" t="inlineStr">
        <is>
          <t>Last contact (date)</t>
        </is>
      </c>
      <c r="M1" s="5" t="inlineStr">
        <is>
          <t>Days open</t>
        </is>
      </c>
      <c r="N1" s="5" t="inlineStr">
        <is>
          <t>Flag</t>
        </is>
      </c>
      <c r="O1" s="5" t="inlineStr">
        <is>
          <t>Notes</t>
        </is>
      </c>
    </row>
    <row r="2">
      <c r="A2" s="6" t="n">
        <v>46320</v>
      </c>
      <c r="B2" t="inlineStr">
        <is>
          <t>Text</t>
        </is>
      </c>
      <c r="C2" s="7" t="inlineStr">
        <is>
          <t>EXAMPLE Maria (delete this row)</t>
        </is>
      </c>
      <c r="D2" t="inlineStr">
        <is>
          <t>512-555-0100</t>
        </is>
      </c>
      <c r="E2" t="inlineStr">
        <is>
          <t>Oak St</t>
        </is>
      </c>
      <c r="F2" t="inlineStr">
        <is>
          <t>Bathroom remodel</t>
        </is>
      </c>
      <c r="G2" s="6" t="n"/>
      <c r="I2" s="6" t="n"/>
      <c r="J2" t="inlineStr">
        <is>
          <t>New</t>
        </is>
      </c>
      <c r="K2" s="6" t="n"/>
      <c r="L2" s="6" t="n"/>
      <c r="M2" s="8">
        <f>IF(OR(NOT(OR(A2&lt;&gt;"",C2&lt;&gt;"",D2&lt;&gt;"")),N(A2)=0,OR(J2="Won",J2="Lost")),"",MAX(0,(TODAY()-N(A2))))</f>
        <v/>
      </c>
      <c r="N2">
        <f>IF(OR(NOT(OR(A2&lt;&gt;"",C2&lt;&gt;"",D2&lt;&gt;"")),OR(J2="Won",J2="Lost")),"",IF(IF(N(G2)=0,"NO REPLY YET; ","")&amp;IF(AND(N(I2)&gt;0,N(I2)&lt;TODAY()),"NEXT STEP OVERDUE; ","")&amp;IF(AND(N(G2)&gt;0,OR(H2="",N(I2)=0)),"NO NEXT STEP; ","")&amp;IF(AND(J2="Quoted",MAX(N(K2),N(L2))&gt;0,TODAY()-MAX(N(K2),N(L2))&gt;=N('Settings'!$B$3)),"QUOTED, NO FOLLOW-UP; ","")&amp;IF(AND(N(A2)&gt;0,(TODAY()-N(A2))&gt;=N('Settings'!$B$4)),"STALE; ","")&amp;IF(D2="","NO CONTACT INFO; ","")&amp;IF(B2="","NO SOURCE; ","")&amp;IF(N(A2)=0,"NO DATE RECEIVED; ","")="","",LEFT(IF(N(G2)=0,"NO REPLY YET; ","")&amp;IF(AND(N(I2)&gt;0,N(I2)&lt;TODAY()),"NEXT STEP OVERDUE; ","")&amp;IF(AND(N(G2)&gt;0,OR(H2="",N(I2)=0)),"NO NEXT STEP; ","")&amp;IF(AND(J2="Quoted",MAX(N(K2),N(L2))&gt;0,TODAY()-MAX(N(K2),N(L2))&gt;=N('Settings'!$B$3)),"QUOTED, NO FOLLOW-UP; ","")&amp;IF(AND(N(A2)&gt;0,(TODAY()-N(A2))&gt;=N('Settings'!$B$4)),"STALE; ","")&amp;IF(D2="","NO CONTACT INFO; ","")&amp;IF(B2="","NO SOURCE; ","")&amp;IF(N(A2)=0,"NO DATE RECEIVED; ",""),LEN(IF(N(G2)=0,"NO REPLY YET; ","")&amp;IF(AND(N(I2)&gt;0,N(I2)&lt;TODAY()),"NEXT STEP OVERDUE; ","")&amp;IF(AND(N(G2)&gt;0,OR(H2="",N(I2)=0)),"NO NEXT STEP; ","")&amp;IF(AND(J2="Quoted",MAX(N(K2),N(L2))&gt;0,TODAY()-MAX(N(K2),N(L2))&gt;=N('Settings'!$B$3)),"QUOTED, NO FOLLOW-UP; ","")&amp;IF(AND(N(A2)&gt;0,(TODAY()-N(A2))&gt;=N('Settings'!$B$4)),"STALE; ","")&amp;IF(D2="","NO CONTACT INFO; ","")&amp;IF(B2="","NO SOURCE; ","")&amp;IF(N(A2)=0,"NO DATE RECEIVED; ",""))-2)))</f>
        <v/>
      </c>
      <c r="O2" t="inlineStr">
        <is>
          <t>Example: came in yesterday, not answered yet</t>
        </is>
      </c>
    </row>
    <row r="3">
      <c r="A3" s="6" t="n">
        <v>46318</v>
      </c>
      <c r="B3" t="inlineStr">
        <is>
          <t>Web form</t>
        </is>
      </c>
      <c r="C3" s="7" t="inlineStr">
        <is>
          <t>EXAMPLE Dan (delete this row)</t>
        </is>
      </c>
      <c r="D3" t="inlineStr">
        <is>
          <t>dan@example.com</t>
        </is>
      </c>
      <c r="E3" t="inlineStr">
        <is>
          <t>Elm Ave</t>
        </is>
      </c>
      <c r="F3" t="inlineStr">
        <is>
          <t>Kitchen remodel</t>
        </is>
      </c>
      <c r="G3" s="6" t="n">
        <v>46318</v>
      </c>
      <c r="H3" t="inlineStr">
        <is>
          <t>Site visit</t>
        </is>
      </c>
      <c r="I3" s="6" t="n">
        <v>46320</v>
      </c>
      <c r="J3" t="inlineStr">
        <is>
          <t>Estimate scheduled</t>
        </is>
      </c>
      <c r="K3" s="6" t="n"/>
      <c r="L3" s="6" t="n">
        <v>46318</v>
      </c>
      <c r="M3" s="8">
        <f>IF(OR(NOT(OR(A3&lt;&gt;"",C3&lt;&gt;"",D3&lt;&gt;"")),N(A3)=0,OR(J3="Won",J3="Lost")),"",MAX(0,(TODAY()-N(A3))))</f>
        <v/>
      </c>
      <c r="N3">
        <f>IF(OR(NOT(OR(A3&lt;&gt;"",C3&lt;&gt;"",D3&lt;&gt;"")),OR(J3="Won",J3="Lost")),"",IF(IF(N(G3)=0,"NO REPLY YET; ","")&amp;IF(AND(N(I3)&gt;0,N(I3)&lt;TODAY()),"NEXT STEP OVERDUE; ","")&amp;IF(AND(N(G3)&gt;0,OR(H3="",N(I3)=0)),"NO NEXT STEP; ","")&amp;IF(AND(J3="Quoted",MAX(N(K3),N(L3))&gt;0,TODAY()-MAX(N(K3),N(L3))&gt;=N('Settings'!$B$3)),"QUOTED, NO FOLLOW-UP; ","")&amp;IF(AND(N(A3)&gt;0,(TODAY()-N(A3))&gt;=N('Settings'!$B$4)),"STALE; ","")&amp;IF(D3="","NO CONTACT INFO; ","")&amp;IF(B3="","NO SOURCE; ","")&amp;IF(N(A3)=0,"NO DATE RECEIVED; ","")="","",LEFT(IF(N(G3)=0,"NO REPLY YET; ","")&amp;IF(AND(N(I3)&gt;0,N(I3)&lt;TODAY()),"NEXT STEP OVERDUE; ","")&amp;IF(AND(N(G3)&gt;0,OR(H3="",N(I3)=0)),"NO NEXT STEP; ","")&amp;IF(AND(J3="Quoted",MAX(N(K3),N(L3))&gt;0,TODAY()-MAX(N(K3),N(L3))&gt;=N('Settings'!$B$3)),"QUOTED, NO FOLLOW-UP; ","")&amp;IF(AND(N(A3)&gt;0,(TODAY()-N(A3))&gt;=N('Settings'!$B$4)),"STALE; ","")&amp;IF(D3="","NO CONTACT INFO; ","")&amp;IF(B3="","NO SOURCE; ","")&amp;IF(N(A3)=0,"NO DATE RECEIVED; ",""),LEN(IF(N(G3)=0,"NO REPLY YET; ","")&amp;IF(AND(N(I3)&gt;0,N(I3)&lt;TODAY()),"NEXT STEP OVERDUE; ","")&amp;IF(AND(N(G3)&gt;0,OR(H3="",N(I3)=0)),"NO NEXT STEP; ","")&amp;IF(AND(J3="Quoted",MAX(N(K3),N(L3))&gt;0,TODAY()-MAX(N(K3),N(L3))&gt;=N('Settings'!$B$3)),"QUOTED, NO FOLLOW-UP; ","")&amp;IF(AND(N(A3)&gt;0,(TODAY()-N(A3))&gt;=N('Settings'!$B$4)),"STALE; ","")&amp;IF(D3="","NO CONTACT INFO; ","")&amp;IF(B3="","NO SOURCE; ","")&amp;IF(N(A3)=0,"NO DATE RECEIVED; ",""))-2)))</f>
        <v/>
      </c>
      <c r="O3" t="inlineStr">
        <is>
          <t>Example: next step date passed</t>
        </is>
      </c>
    </row>
    <row r="4">
      <c r="A4" s="6" t="n">
        <v>46301</v>
      </c>
      <c r="B4" t="inlineStr">
        <is>
          <t>Referral</t>
        </is>
      </c>
      <c r="C4" s="7" t="inlineStr">
        <is>
          <t>EXAMPLE Lee (delete this row)</t>
        </is>
      </c>
      <c r="D4" t="inlineStr">
        <is>
          <t>512-555-0101</t>
        </is>
      </c>
      <c r="E4" t="inlineStr">
        <is>
          <t>Pine Rd</t>
        </is>
      </c>
      <c r="F4" t="inlineStr">
        <is>
          <t>Addition</t>
        </is>
      </c>
      <c r="G4" s="6" t="n">
        <v>46301</v>
      </c>
      <c r="H4" t="inlineStr">
        <is>
          <t>Follow up on quote</t>
        </is>
      </c>
      <c r="I4" s="6" t="n"/>
      <c r="J4" t="inlineStr">
        <is>
          <t>Quoted</t>
        </is>
      </c>
      <c r="K4" s="6" t="n">
        <v>46309</v>
      </c>
      <c r="L4" s="6" t="n">
        <v>46309</v>
      </c>
      <c r="M4" s="8">
        <f>IF(OR(NOT(OR(A4&lt;&gt;"",C4&lt;&gt;"",D4&lt;&gt;"")),N(A4)=0,OR(J4="Won",J4="Lost")),"",MAX(0,(TODAY()-N(A4))))</f>
        <v/>
      </c>
      <c r="N4">
        <f>IF(OR(NOT(OR(A4&lt;&gt;"",C4&lt;&gt;"",D4&lt;&gt;"")),OR(J4="Won",J4="Lost")),"",IF(IF(N(G4)=0,"NO REPLY YET; ","")&amp;IF(AND(N(I4)&gt;0,N(I4)&lt;TODAY()),"NEXT STEP OVERDUE; ","")&amp;IF(AND(N(G4)&gt;0,OR(H4="",N(I4)=0)),"NO NEXT STEP; ","")&amp;IF(AND(J4="Quoted",MAX(N(K4),N(L4))&gt;0,TODAY()-MAX(N(K4),N(L4))&gt;=N('Settings'!$B$3)),"QUOTED, NO FOLLOW-UP; ","")&amp;IF(AND(N(A4)&gt;0,(TODAY()-N(A4))&gt;=N('Settings'!$B$4)),"STALE; ","")&amp;IF(D4="","NO CONTACT INFO; ","")&amp;IF(B4="","NO SOURCE; ","")&amp;IF(N(A4)=0,"NO DATE RECEIVED; ","")="","",LEFT(IF(N(G4)=0,"NO REPLY YET; ","")&amp;IF(AND(N(I4)&gt;0,N(I4)&lt;TODAY()),"NEXT STEP OVERDUE; ","")&amp;IF(AND(N(G4)&gt;0,OR(H4="",N(I4)=0)),"NO NEXT STEP; ","")&amp;IF(AND(J4="Quoted",MAX(N(K4),N(L4))&gt;0,TODAY()-MAX(N(K4),N(L4))&gt;=N('Settings'!$B$3)),"QUOTED, NO FOLLOW-UP; ","")&amp;IF(AND(N(A4)&gt;0,(TODAY()-N(A4))&gt;=N('Settings'!$B$4)),"STALE; ","")&amp;IF(D4="","NO CONTACT INFO; ","")&amp;IF(B4="","NO SOURCE; ","")&amp;IF(N(A4)=0,"NO DATE RECEIVED; ",""),LEN(IF(N(G4)=0,"NO REPLY YET; ","")&amp;IF(AND(N(I4)&gt;0,N(I4)&lt;TODAY()),"NEXT STEP OVERDUE; ","")&amp;IF(AND(N(G4)&gt;0,OR(H4="",N(I4)=0)),"NO NEXT STEP; ","")&amp;IF(AND(J4="Quoted",MAX(N(K4),N(L4))&gt;0,TODAY()-MAX(N(K4),N(L4))&gt;=N('Settings'!$B$3)),"QUOTED, NO FOLLOW-UP; ","")&amp;IF(AND(N(A4)&gt;0,(TODAY()-N(A4))&gt;=N('Settings'!$B$4)),"STALE; ","")&amp;IF(D4="","NO CONTACT INFO; ","")&amp;IF(B4="","NO SOURCE; ","")&amp;IF(N(A4)=0,"NO DATE RECEIVED; ",""))-2)))</f>
        <v/>
      </c>
      <c r="O4" t="inlineStr">
        <is>
          <t>Example: quote sent, no contact since</t>
        </is>
      </c>
    </row>
    <row r="5">
      <c r="A5" s="6" t="n">
        <v>46315</v>
      </c>
      <c r="B5" t="inlineStr">
        <is>
          <t>Call</t>
        </is>
      </c>
      <c r="C5" s="7" t="inlineStr">
        <is>
          <t>EXAMPLE Ana (delete this row)</t>
        </is>
      </c>
      <c r="D5" t="inlineStr">
        <is>
          <t>512-555-0102</t>
        </is>
      </c>
      <c r="E5" t="inlineStr">
        <is>
          <t>Cedar Ln</t>
        </is>
      </c>
      <c r="F5" t="inlineStr">
        <is>
          <t>Deck</t>
        </is>
      </c>
      <c r="G5" s="6" t="n">
        <v>46315</v>
      </c>
      <c r="H5" t="inlineStr">
        <is>
          <t>Send estimate</t>
        </is>
      </c>
      <c r="I5" s="6" t="n">
        <v>46323</v>
      </c>
      <c r="J5" t="inlineStr">
        <is>
          <t>Replied</t>
        </is>
      </c>
      <c r="K5" s="6" t="n"/>
      <c r="L5" s="6" t="n">
        <v>46320</v>
      </c>
      <c r="M5" s="8">
        <f>IF(OR(NOT(OR(A5&lt;&gt;"",C5&lt;&gt;"",D5&lt;&gt;"")),N(A5)=0,OR(J5="Won",J5="Lost")),"",MAX(0,(TODAY()-N(A5))))</f>
        <v/>
      </c>
      <c r="N5">
        <f>IF(OR(NOT(OR(A5&lt;&gt;"",C5&lt;&gt;"",D5&lt;&gt;"")),OR(J5="Won",J5="Lost")),"",IF(IF(N(G5)=0,"NO REPLY YET; ","")&amp;IF(AND(N(I5)&gt;0,N(I5)&lt;TODAY()),"NEXT STEP OVERDUE; ","")&amp;IF(AND(N(G5)&gt;0,OR(H5="",N(I5)=0)),"NO NEXT STEP; ","")&amp;IF(AND(J5="Quoted",MAX(N(K5),N(L5))&gt;0,TODAY()-MAX(N(K5),N(L5))&gt;=N('Settings'!$B$3)),"QUOTED, NO FOLLOW-UP; ","")&amp;IF(AND(N(A5)&gt;0,(TODAY()-N(A5))&gt;=N('Settings'!$B$4)),"STALE; ","")&amp;IF(D5="","NO CONTACT INFO; ","")&amp;IF(B5="","NO SOURCE; ","")&amp;IF(N(A5)=0,"NO DATE RECEIVED; ","")="","",LEFT(IF(N(G5)=0,"NO REPLY YET; ","")&amp;IF(AND(N(I5)&gt;0,N(I5)&lt;TODAY()),"NEXT STEP OVERDUE; ","")&amp;IF(AND(N(G5)&gt;0,OR(H5="",N(I5)=0)),"NO NEXT STEP; ","")&amp;IF(AND(J5="Quoted",MAX(N(K5),N(L5))&gt;0,TODAY()-MAX(N(K5),N(L5))&gt;=N('Settings'!$B$3)),"QUOTED, NO FOLLOW-UP; ","")&amp;IF(AND(N(A5)&gt;0,(TODAY()-N(A5))&gt;=N('Settings'!$B$4)),"STALE; ","")&amp;IF(D5="","NO CONTACT INFO; ","")&amp;IF(B5="","NO SOURCE; ","")&amp;IF(N(A5)=0,"NO DATE RECEIVED; ",""),LEN(IF(N(G5)=0,"NO REPLY YET; ","")&amp;IF(AND(N(I5)&gt;0,N(I5)&lt;TODAY()),"NEXT STEP OVERDUE; ","")&amp;IF(AND(N(G5)&gt;0,OR(H5="",N(I5)=0)),"NO NEXT STEP; ","")&amp;IF(AND(J5="Quoted",MAX(N(K5),N(L5))&gt;0,TODAY()-MAX(N(K5),N(L5))&gt;=N('Settings'!$B$3)),"QUOTED, NO FOLLOW-UP; ","")&amp;IF(AND(N(A5)&gt;0,(TODAY()-N(A5))&gt;=N('Settings'!$B$4)),"STALE; ","")&amp;IF(D5="","NO CONTACT INFO; ","")&amp;IF(B5="","NO SOURCE; ","")&amp;IF(N(A5)=0,"NO DATE RECEIVED; ",""))-2)))</f>
        <v/>
      </c>
      <c r="O5" t="inlineStr">
        <is>
          <t>Example: on track</t>
        </is>
      </c>
    </row>
    <row r="6">
      <c r="A6" s="6" t="n"/>
      <c r="G6" s="6" t="n"/>
      <c r="I6" s="6" t="n"/>
      <c r="K6" s="6" t="n"/>
      <c r="L6" s="6" t="n"/>
      <c r="M6" s="8">
        <f>IF(OR(NOT(OR(A6&lt;&gt;"",C6&lt;&gt;"",D6&lt;&gt;"")),N(A6)=0,OR(J6="Won",J6="Lost")),"",MAX(0,(TODAY()-N(A6))))</f>
        <v/>
      </c>
      <c r="N6">
        <f>IF(OR(NOT(OR(A6&lt;&gt;"",C6&lt;&gt;"",D6&lt;&gt;"")),OR(J6="Won",J6="Lost")),"",IF(IF(N(G6)=0,"NO REPLY YET; ","")&amp;IF(AND(N(I6)&gt;0,N(I6)&lt;TODAY()),"NEXT STEP OVERDUE; ","")&amp;IF(AND(N(G6)&gt;0,OR(H6="",N(I6)=0)),"NO NEXT STEP; ","")&amp;IF(AND(J6="Quoted",MAX(N(K6),N(L6))&gt;0,TODAY()-MAX(N(K6),N(L6))&gt;=N('Settings'!$B$3)),"QUOTED, NO FOLLOW-UP; ","")&amp;IF(AND(N(A6)&gt;0,(TODAY()-N(A6))&gt;=N('Settings'!$B$4)),"STALE; ","")&amp;IF(D6="","NO CONTACT INFO; ","")&amp;IF(B6="","NO SOURCE; ","")&amp;IF(N(A6)=0,"NO DATE RECEIVED; ","")="","",LEFT(IF(N(G6)=0,"NO REPLY YET; ","")&amp;IF(AND(N(I6)&gt;0,N(I6)&lt;TODAY()),"NEXT STEP OVERDUE; ","")&amp;IF(AND(N(G6)&gt;0,OR(H6="",N(I6)=0)),"NO NEXT STEP; ","")&amp;IF(AND(J6="Quoted",MAX(N(K6),N(L6))&gt;0,TODAY()-MAX(N(K6),N(L6))&gt;=N('Settings'!$B$3)),"QUOTED, NO FOLLOW-UP; ","")&amp;IF(AND(N(A6)&gt;0,(TODAY()-N(A6))&gt;=N('Settings'!$B$4)),"STALE; ","")&amp;IF(D6="","NO CONTACT INFO; ","")&amp;IF(B6="","NO SOURCE; ","")&amp;IF(N(A6)=0,"NO DATE RECEIVED; ",""),LEN(IF(N(G6)=0,"NO REPLY YET; ","")&amp;IF(AND(N(I6)&gt;0,N(I6)&lt;TODAY()),"NEXT STEP OVERDUE; ","")&amp;IF(AND(N(G6)&gt;0,OR(H6="",N(I6)=0)),"NO NEXT STEP; ","")&amp;IF(AND(J6="Quoted",MAX(N(K6),N(L6))&gt;0,TODAY()-MAX(N(K6),N(L6))&gt;=N('Settings'!$B$3)),"QUOTED, NO FOLLOW-UP; ","")&amp;IF(AND(N(A6)&gt;0,(TODAY()-N(A6))&gt;=N('Settings'!$B$4)),"STALE; ","")&amp;IF(D6="","NO CONTACT INFO; ","")&amp;IF(B6="","NO SOURCE; ","")&amp;IF(N(A6)=0,"NO DATE RECEIVED; ",""))-2)))</f>
        <v/>
      </c>
    </row>
    <row r="7">
      <c r="A7" s="6" t="n"/>
      <c r="G7" s="6" t="n"/>
      <c r="I7" s="6" t="n"/>
      <c r="K7" s="6" t="n"/>
      <c r="L7" s="6" t="n"/>
      <c r="M7" s="8">
        <f>IF(OR(NOT(OR(A7&lt;&gt;"",C7&lt;&gt;"",D7&lt;&gt;"")),N(A7)=0,OR(J7="Won",J7="Lost")),"",MAX(0,(TODAY()-N(A7))))</f>
        <v/>
      </c>
      <c r="N7">
        <f>IF(OR(NOT(OR(A7&lt;&gt;"",C7&lt;&gt;"",D7&lt;&gt;"")),OR(J7="Won",J7="Lost")),"",IF(IF(N(G7)=0,"NO REPLY YET; ","")&amp;IF(AND(N(I7)&gt;0,N(I7)&lt;TODAY()),"NEXT STEP OVERDUE; ","")&amp;IF(AND(N(G7)&gt;0,OR(H7="",N(I7)=0)),"NO NEXT STEP; ","")&amp;IF(AND(J7="Quoted",MAX(N(K7),N(L7))&gt;0,TODAY()-MAX(N(K7),N(L7))&gt;=N('Settings'!$B$3)),"QUOTED, NO FOLLOW-UP; ","")&amp;IF(AND(N(A7)&gt;0,(TODAY()-N(A7))&gt;=N('Settings'!$B$4)),"STALE; ","")&amp;IF(D7="","NO CONTACT INFO; ","")&amp;IF(B7="","NO SOURCE; ","")&amp;IF(N(A7)=0,"NO DATE RECEIVED; ","")="","",LEFT(IF(N(G7)=0,"NO REPLY YET; ","")&amp;IF(AND(N(I7)&gt;0,N(I7)&lt;TODAY()),"NEXT STEP OVERDUE; ","")&amp;IF(AND(N(G7)&gt;0,OR(H7="",N(I7)=0)),"NO NEXT STEP; ","")&amp;IF(AND(J7="Quoted",MAX(N(K7),N(L7))&gt;0,TODAY()-MAX(N(K7),N(L7))&gt;=N('Settings'!$B$3)),"QUOTED, NO FOLLOW-UP; ","")&amp;IF(AND(N(A7)&gt;0,(TODAY()-N(A7))&gt;=N('Settings'!$B$4)),"STALE; ","")&amp;IF(D7="","NO CONTACT INFO; ","")&amp;IF(B7="","NO SOURCE; ","")&amp;IF(N(A7)=0,"NO DATE RECEIVED; ",""),LEN(IF(N(G7)=0,"NO REPLY YET; ","")&amp;IF(AND(N(I7)&gt;0,N(I7)&lt;TODAY()),"NEXT STEP OVERDUE; ","")&amp;IF(AND(N(G7)&gt;0,OR(H7="",N(I7)=0)),"NO NEXT STEP; ","")&amp;IF(AND(J7="Quoted",MAX(N(K7),N(L7))&gt;0,TODAY()-MAX(N(K7),N(L7))&gt;=N('Settings'!$B$3)),"QUOTED, NO FOLLOW-UP; ","")&amp;IF(AND(N(A7)&gt;0,(TODAY()-N(A7))&gt;=N('Settings'!$B$4)),"STALE; ","")&amp;IF(D7="","NO CONTACT INFO; ","")&amp;IF(B7="","NO SOURCE; ","")&amp;IF(N(A7)=0,"NO DATE RECEIVED; ",""))-2)))</f>
        <v/>
      </c>
    </row>
    <row r="8">
      <c r="A8" s="6" t="n"/>
      <c r="G8" s="6" t="n"/>
      <c r="I8" s="6" t="n"/>
      <c r="K8" s="6" t="n"/>
      <c r="L8" s="6" t="n"/>
      <c r="M8" s="8">
        <f>IF(OR(NOT(OR(A8&lt;&gt;"",C8&lt;&gt;"",D8&lt;&gt;"")),N(A8)=0,OR(J8="Won",J8="Lost")),"",MAX(0,(TODAY()-N(A8))))</f>
        <v/>
      </c>
      <c r="N8">
        <f>IF(OR(NOT(OR(A8&lt;&gt;"",C8&lt;&gt;"",D8&lt;&gt;"")),OR(J8="Won",J8="Lost")),"",IF(IF(N(G8)=0,"NO REPLY YET; ","")&amp;IF(AND(N(I8)&gt;0,N(I8)&lt;TODAY()),"NEXT STEP OVERDUE; ","")&amp;IF(AND(N(G8)&gt;0,OR(H8="",N(I8)=0)),"NO NEXT STEP; ","")&amp;IF(AND(J8="Quoted",MAX(N(K8),N(L8))&gt;0,TODAY()-MAX(N(K8),N(L8))&gt;=N('Settings'!$B$3)),"QUOTED, NO FOLLOW-UP; ","")&amp;IF(AND(N(A8)&gt;0,(TODAY()-N(A8))&gt;=N('Settings'!$B$4)),"STALE; ","")&amp;IF(D8="","NO CONTACT INFO; ","")&amp;IF(B8="","NO SOURCE; ","")&amp;IF(N(A8)=0,"NO DATE RECEIVED; ","")="","",LEFT(IF(N(G8)=0,"NO REPLY YET; ","")&amp;IF(AND(N(I8)&gt;0,N(I8)&lt;TODAY()),"NEXT STEP OVERDUE; ","")&amp;IF(AND(N(G8)&gt;0,OR(H8="",N(I8)=0)),"NO NEXT STEP; ","")&amp;IF(AND(J8="Quoted",MAX(N(K8),N(L8))&gt;0,TODAY()-MAX(N(K8),N(L8))&gt;=N('Settings'!$B$3)),"QUOTED, NO FOLLOW-UP; ","")&amp;IF(AND(N(A8)&gt;0,(TODAY()-N(A8))&gt;=N('Settings'!$B$4)),"STALE; ","")&amp;IF(D8="","NO CONTACT INFO; ","")&amp;IF(B8="","NO SOURCE; ","")&amp;IF(N(A8)=0,"NO DATE RECEIVED; ",""),LEN(IF(N(G8)=0,"NO REPLY YET; ","")&amp;IF(AND(N(I8)&gt;0,N(I8)&lt;TODAY()),"NEXT STEP OVERDUE; ","")&amp;IF(AND(N(G8)&gt;0,OR(H8="",N(I8)=0)),"NO NEXT STEP; ","")&amp;IF(AND(J8="Quoted",MAX(N(K8),N(L8))&gt;0,TODAY()-MAX(N(K8),N(L8))&gt;=N('Settings'!$B$3)),"QUOTED, NO FOLLOW-UP; ","")&amp;IF(AND(N(A8)&gt;0,(TODAY()-N(A8))&gt;=N('Settings'!$B$4)),"STALE; ","")&amp;IF(D8="","NO CONTACT INFO; ","")&amp;IF(B8="","NO SOURCE; ","")&amp;IF(N(A8)=0,"NO DATE RECEIVED; ",""))-2)))</f>
        <v/>
      </c>
    </row>
    <row r="9">
      <c r="A9" s="6" t="n"/>
      <c r="G9" s="6" t="n"/>
      <c r="I9" s="6" t="n"/>
      <c r="K9" s="6" t="n"/>
      <c r="L9" s="6" t="n"/>
      <c r="M9" s="8">
        <f>IF(OR(NOT(OR(A9&lt;&gt;"",C9&lt;&gt;"",D9&lt;&gt;"")),N(A9)=0,OR(J9="Won",J9="Lost")),"",MAX(0,(TODAY()-N(A9))))</f>
        <v/>
      </c>
      <c r="N9">
        <f>IF(OR(NOT(OR(A9&lt;&gt;"",C9&lt;&gt;"",D9&lt;&gt;"")),OR(J9="Won",J9="Lost")),"",IF(IF(N(G9)=0,"NO REPLY YET; ","")&amp;IF(AND(N(I9)&gt;0,N(I9)&lt;TODAY()),"NEXT STEP OVERDUE; ","")&amp;IF(AND(N(G9)&gt;0,OR(H9="",N(I9)=0)),"NO NEXT STEP; ","")&amp;IF(AND(J9="Quoted",MAX(N(K9),N(L9))&gt;0,TODAY()-MAX(N(K9),N(L9))&gt;=N('Settings'!$B$3)),"QUOTED, NO FOLLOW-UP; ","")&amp;IF(AND(N(A9)&gt;0,(TODAY()-N(A9))&gt;=N('Settings'!$B$4)),"STALE; ","")&amp;IF(D9="","NO CONTACT INFO; ","")&amp;IF(B9="","NO SOURCE; ","")&amp;IF(N(A9)=0,"NO DATE RECEIVED; ","")="","",LEFT(IF(N(G9)=0,"NO REPLY YET; ","")&amp;IF(AND(N(I9)&gt;0,N(I9)&lt;TODAY()),"NEXT STEP OVERDUE; ","")&amp;IF(AND(N(G9)&gt;0,OR(H9="",N(I9)=0)),"NO NEXT STEP; ","")&amp;IF(AND(J9="Quoted",MAX(N(K9),N(L9))&gt;0,TODAY()-MAX(N(K9),N(L9))&gt;=N('Settings'!$B$3)),"QUOTED, NO FOLLOW-UP; ","")&amp;IF(AND(N(A9)&gt;0,(TODAY()-N(A9))&gt;=N('Settings'!$B$4)),"STALE; ","")&amp;IF(D9="","NO CONTACT INFO; ","")&amp;IF(B9="","NO SOURCE; ","")&amp;IF(N(A9)=0,"NO DATE RECEIVED; ",""),LEN(IF(N(G9)=0,"NO REPLY YET; ","")&amp;IF(AND(N(I9)&gt;0,N(I9)&lt;TODAY()),"NEXT STEP OVERDUE; ","")&amp;IF(AND(N(G9)&gt;0,OR(H9="",N(I9)=0)),"NO NEXT STEP; ","")&amp;IF(AND(J9="Quoted",MAX(N(K9),N(L9))&gt;0,TODAY()-MAX(N(K9),N(L9))&gt;=N('Settings'!$B$3)),"QUOTED, NO FOLLOW-UP; ","")&amp;IF(AND(N(A9)&gt;0,(TODAY()-N(A9))&gt;=N('Settings'!$B$4)),"STALE; ","")&amp;IF(D9="","NO CONTACT INFO; ","")&amp;IF(B9="","NO SOURCE; ","")&amp;IF(N(A9)=0,"NO DATE RECEIVED; ",""))-2)))</f>
        <v/>
      </c>
    </row>
    <row r="10">
      <c r="A10" s="6" t="n"/>
      <c r="G10" s="6" t="n"/>
      <c r="I10" s="6" t="n"/>
      <c r="K10" s="6" t="n"/>
      <c r="L10" s="6" t="n"/>
      <c r="M10" s="8">
        <f>IF(OR(NOT(OR(A10&lt;&gt;"",C10&lt;&gt;"",D10&lt;&gt;"")),N(A10)=0,OR(J10="Won",J10="Lost")),"",MAX(0,(TODAY()-N(A10))))</f>
        <v/>
      </c>
      <c r="N10">
        <f>IF(OR(NOT(OR(A10&lt;&gt;"",C10&lt;&gt;"",D10&lt;&gt;"")),OR(J10="Won",J10="Lost")),"",IF(IF(N(G10)=0,"NO REPLY YET; ","")&amp;IF(AND(N(I10)&gt;0,N(I10)&lt;TODAY()),"NEXT STEP OVERDUE; ","")&amp;IF(AND(N(G10)&gt;0,OR(H10="",N(I10)=0)),"NO NEXT STEP; ","")&amp;IF(AND(J10="Quoted",MAX(N(K10),N(L10))&gt;0,TODAY()-MAX(N(K10),N(L10))&gt;=N('Settings'!$B$3)),"QUOTED, NO FOLLOW-UP; ","")&amp;IF(AND(N(A10)&gt;0,(TODAY()-N(A10))&gt;=N('Settings'!$B$4)),"STALE; ","")&amp;IF(D10="","NO CONTACT INFO; ","")&amp;IF(B10="","NO SOURCE; ","")&amp;IF(N(A10)=0,"NO DATE RECEIVED; ","")="","",LEFT(IF(N(G10)=0,"NO REPLY YET; ","")&amp;IF(AND(N(I10)&gt;0,N(I10)&lt;TODAY()),"NEXT STEP OVERDUE; ","")&amp;IF(AND(N(G10)&gt;0,OR(H10="",N(I10)=0)),"NO NEXT STEP; ","")&amp;IF(AND(J10="Quoted",MAX(N(K10),N(L10))&gt;0,TODAY()-MAX(N(K10),N(L10))&gt;=N('Settings'!$B$3)),"QUOTED, NO FOLLOW-UP; ","")&amp;IF(AND(N(A10)&gt;0,(TODAY()-N(A10))&gt;=N('Settings'!$B$4)),"STALE; ","")&amp;IF(D10="","NO CONTACT INFO; ","")&amp;IF(B10="","NO SOURCE; ","")&amp;IF(N(A10)=0,"NO DATE RECEIVED; ",""),LEN(IF(N(G10)=0,"NO REPLY YET; ","")&amp;IF(AND(N(I10)&gt;0,N(I10)&lt;TODAY()),"NEXT STEP OVERDUE; ","")&amp;IF(AND(N(G10)&gt;0,OR(H10="",N(I10)=0)),"NO NEXT STEP; ","")&amp;IF(AND(J10="Quoted",MAX(N(K10),N(L10))&gt;0,TODAY()-MAX(N(K10),N(L10))&gt;=N('Settings'!$B$3)),"QUOTED, NO FOLLOW-UP; ","")&amp;IF(AND(N(A10)&gt;0,(TODAY()-N(A10))&gt;=N('Settings'!$B$4)),"STALE; ","")&amp;IF(D10="","NO CONTACT INFO; ","")&amp;IF(B10="","NO SOURCE; ","")&amp;IF(N(A10)=0,"NO DATE RECEIVED; ",""))-2)))</f>
        <v/>
      </c>
    </row>
    <row r="11">
      <c r="A11" s="6" t="n"/>
      <c r="G11" s="6" t="n"/>
      <c r="I11" s="6" t="n"/>
      <c r="K11" s="6" t="n"/>
      <c r="L11" s="6" t="n"/>
      <c r="M11" s="8">
        <f>IF(OR(NOT(OR(A11&lt;&gt;"",C11&lt;&gt;"",D11&lt;&gt;"")),N(A11)=0,OR(J11="Won",J11="Lost")),"",MAX(0,(TODAY()-N(A11))))</f>
        <v/>
      </c>
      <c r="N11">
        <f>IF(OR(NOT(OR(A11&lt;&gt;"",C11&lt;&gt;"",D11&lt;&gt;"")),OR(J11="Won",J11="Lost")),"",IF(IF(N(G11)=0,"NO REPLY YET; ","")&amp;IF(AND(N(I11)&gt;0,N(I11)&lt;TODAY()),"NEXT STEP OVERDUE; ","")&amp;IF(AND(N(G11)&gt;0,OR(H11="",N(I11)=0)),"NO NEXT STEP; ","")&amp;IF(AND(J11="Quoted",MAX(N(K11),N(L11))&gt;0,TODAY()-MAX(N(K11),N(L11))&gt;=N('Settings'!$B$3)),"QUOTED, NO FOLLOW-UP; ","")&amp;IF(AND(N(A11)&gt;0,(TODAY()-N(A11))&gt;=N('Settings'!$B$4)),"STALE; ","")&amp;IF(D11="","NO CONTACT INFO; ","")&amp;IF(B11="","NO SOURCE; ","")&amp;IF(N(A11)=0,"NO DATE RECEIVED; ","")="","",LEFT(IF(N(G11)=0,"NO REPLY YET; ","")&amp;IF(AND(N(I11)&gt;0,N(I11)&lt;TODAY()),"NEXT STEP OVERDUE; ","")&amp;IF(AND(N(G11)&gt;0,OR(H11="",N(I11)=0)),"NO NEXT STEP; ","")&amp;IF(AND(J11="Quoted",MAX(N(K11),N(L11))&gt;0,TODAY()-MAX(N(K11),N(L11))&gt;=N('Settings'!$B$3)),"QUOTED, NO FOLLOW-UP; ","")&amp;IF(AND(N(A11)&gt;0,(TODAY()-N(A11))&gt;=N('Settings'!$B$4)),"STALE; ","")&amp;IF(D11="","NO CONTACT INFO; ","")&amp;IF(B11="","NO SOURCE; ","")&amp;IF(N(A11)=0,"NO DATE RECEIVED; ",""),LEN(IF(N(G11)=0,"NO REPLY YET; ","")&amp;IF(AND(N(I11)&gt;0,N(I11)&lt;TODAY()),"NEXT STEP OVERDUE; ","")&amp;IF(AND(N(G11)&gt;0,OR(H11="",N(I11)=0)),"NO NEXT STEP; ","")&amp;IF(AND(J11="Quoted",MAX(N(K11),N(L11))&gt;0,TODAY()-MAX(N(K11),N(L11))&gt;=N('Settings'!$B$3)),"QUOTED, NO FOLLOW-UP; ","")&amp;IF(AND(N(A11)&gt;0,(TODAY()-N(A11))&gt;=N('Settings'!$B$4)),"STALE; ","")&amp;IF(D11="","NO CONTACT INFO; ","")&amp;IF(B11="","NO SOURCE; ","")&amp;IF(N(A11)=0,"NO DATE RECEIVED; ",""))-2)))</f>
        <v/>
      </c>
    </row>
    <row r="12">
      <c r="A12" s="6" t="n"/>
      <c r="G12" s="6" t="n"/>
      <c r="I12" s="6" t="n"/>
      <c r="K12" s="6" t="n"/>
      <c r="L12" s="6" t="n"/>
      <c r="M12" s="8">
        <f>IF(OR(NOT(OR(A12&lt;&gt;"",C12&lt;&gt;"",D12&lt;&gt;"")),N(A12)=0,OR(J12="Won",J12="Lost")),"",MAX(0,(TODAY()-N(A12))))</f>
        <v/>
      </c>
      <c r="N12">
        <f>IF(OR(NOT(OR(A12&lt;&gt;"",C12&lt;&gt;"",D12&lt;&gt;"")),OR(J12="Won",J12="Lost")),"",IF(IF(N(G12)=0,"NO REPLY YET; ","")&amp;IF(AND(N(I12)&gt;0,N(I12)&lt;TODAY()),"NEXT STEP OVERDUE; ","")&amp;IF(AND(N(G12)&gt;0,OR(H12="",N(I12)=0)),"NO NEXT STEP; ","")&amp;IF(AND(J12="Quoted",MAX(N(K12),N(L12))&gt;0,TODAY()-MAX(N(K12),N(L12))&gt;=N('Settings'!$B$3)),"QUOTED, NO FOLLOW-UP; ","")&amp;IF(AND(N(A12)&gt;0,(TODAY()-N(A12))&gt;=N('Settings'!$B$4)),"STALE; ","")&amp;IF(D12="","NO CONTACT INFO; ","")&amp;IF(B12="","NO SOURCE; ","")&amp;IF(N(A12)=0,"NO DATE RECEIVED; ","")="","",LEFT(IF(N(G12)=0,"NO REPLY YET; ","")&amp;IF(AND(N(I12)&gt;0,N(I12)&lt;TODAY()),"NEXT STEP OVERDUE; ","")&amp;IF(AND(N(G12)&gt;0,OR(H12="",N(I12)=0)),"NO NEXT STEP; ","")&amp;IF(AND(J12="Quoted",MAX(N(K12),N(L12))&gt;0,TODAY()-MAX(N(K12),N(L12))&gt;=N('Settings'!$B$3)),"QUOTED, NO FOLLOW-UP; ","")&amp;IF(AND(N(A12)&gt;0,(TODAY()-N(A12))&gt;=N('Settings'!$B$4)),"STALE; ","")&amp;IF(D12="","NO CONTACT INFO; ","")&amp;IF(B12="","NO SOURCE; ","")&amp;IF(N(A12)=0,"NO DATE RECEIVED; ",""),LEN(IF(N(G12)=0,"NO REPLY YET; ","")&amp;IF(AND(N(I12)&gt;0,N(I12)&lt;TODAY()),"NEXT STEP OVERDUE; ","")&amp;IF(AND(N(G12)&gt;0,OR(H12="",N(I12)=0)),"NO NEXT STEP; ","")&amp;IF(AND(J12="Quoted",MAX(N(K12),N(L12))&gt;0,TODAY()-MAX(N(K12),N(L12))&gt;=N('Settings'!$B$3)),"QUOTED, NO FOLLOW-UP; ","")&amp;IF(AND(N(A12)&gt;0,(TODAY()-N(A12))&gt;=N('Settings'!$B$4)),"STALE; ","")&amp;IF(D12="","NO CONTACT INFO; ","")&amp;IF(B12="","NO SOURCE; ","")&amp;IF(N(A12)=0,"NO DATE RECEIVED; ",""))-2)))</f>
        <v/>
      </c>
    </row>
    <row r="13">
      <c r="A13" s="6" t="n"/>
      <c r="G13" s="6" t="n"/>
      <c r="I13" s="6" t="n"/>
      <c r="K13" s="6" t="n"/>
      <c r="L13" s="6" t="n"/>
      <c r="M13" s="8">
        <f>IF(OR(NOT(OR(A13&lt;&gt;"",C13&lt;&gt;"",D13&lt;&gt;"")),N(A13)=0,OR(J13="Won",J13="Lost")),"",MAX(0,(TODAY()-N(A13))))</f>
        <v/>
      </c>
      <c r="N13">
        <f>IF(OR(NOT(OR(A13&lt;&gt;"",C13&lt;&gt;"",D13&lt;&gt;"")),OR(J13="Won",J13="Lost")),"",IF(IF(N(G13)=0,"NO REPLY YET; ","")&amp;IF(AND(N(I13)&gt;0,N(I13)&lt;TODAY()),"NEXT STEP OVERDUE; ","")&amp;IF(AND(N(G13)&gt;0,OR(H13="",N(I13)=0)),"NO NEXT STEP; ","")&amp;IF(AND(J13="Quoted",MAX(N(K13),N(L13))&gt;0,TODAY()-MAX(N(K13),N(L13))&gt;=N('Settings'!$B$3)),"QUOTED, NO FOLLOW-UP; ","")&amp;IF(AND(N(A13)&gt;0,(TODAY()-N(A13))&gt;=N('Settings'!$B$4)),"STALE; ","")&amp;IF(D13="","NO CONTACT INFO; ","")&amp;IF(B13="","NO SOURCE; ","")&amp;IF(N(A13)=0,"NO DATE RECEIVED; ","")="","",LEFT(IF(N(G13)=0,"NO REPLY YET; ","")&amp;IF(AND(N(I13)&gt;0,N(I13)&lt;TODAY()),"NEXT STEP OVERDUE; ","")&amp;IF(AND(N(G13)&gt;0,OR(H13="",N(I13)=0)),"NO NEXT STEP; ","")&amp;IF(AND(J13="Quoted",MAX(N(K13),N(L13))&gt;0,TODAY()-MAX(N(K13),N(L13))&gt;=N('Settings'!$B$3)),"QUOTED, NO FOLLOW-UP; ","")&amp;IF(AND(N(A13)&gt;0,(TODAY()-N(A13))&gt;=N('Settings'!$B$4)),"STALE; ","")&amp;IF(D13="","NO CONTACT INFO; ","")&amp;IF(B13="","NO SOURCE; ","")&amp;IF(N(A13)=0,"NO DATE RECEIVED; ",""),LEN(IF(N(G13)=0,"NO REPLY YET; ","")&amp;IF(AND(N(I13)&gt;0,N(I13)&lt;TODAY()),"NEXT STEP OVERDUE; ","")&amp;IF(AND(N(G13)&gt;0,OR(H13="",N(I13)=0)),"NO NEXT STEP; ","")&amp;IF(AND(J13="Quoted",MAX(N(K13),N(L13))&gt;0,TODAY()-MAX(N(K13),N(L13))&gt;=N('Settings'!$B$3)),"QUOTED, NO FOLLOW-UP; ","")&amp;IF(AND(N(A13)&gt;0,(TODAY()-N(A13))&gt;=N('Settings'!$B$4)),"STALE; ","")&amp;IF(D13="","NO CONTACT INFO; ","")&amp;IF(B13="","NO SOURCE; ","")&amp;IF(N(A13)=0,"NO DATE RECEIVED; ",""))-2)))</f>
        <v/>
      </c>
    </row>
    <row r="14">
      <c r="A14" s="6" t="n"/>
      <c r="G14" s="6" t="n"/>
      <c r="I14" s="6" t="n"/>
      <c r="K14" s="6" t="n"/>
      <c r="L14" s="6" t="n"/>
      <c r="M14" s="8">
        <f>IF(OR(NOT(OR(A14&lt;&gt;"",C14&lt;&gt;"",D14&lt;&gt;"")),N(A14)=0,OR(J14="Won",J14="Lost")),"",MAX(0,(TODAY()-N(A14))))</f>
        <v/>
      </c>
      <c r="N14">
        <f>IF(OR(NOT(OR(A14&lt;&gt;"",C14&lt;&gt;"",D14&lt;&gt;"")),OR(J14="Won",J14="Lost")),"",IF(IF(N(G14)=0,"NO REPLY YET; ","")&amp;IF(AND(N(I14)&gt;0,N(I14)&lt;TODAY()),"NEXT STEP OVERDUE; ","")&amp;IF(AND(N(G14)&gt;0,OR(H14="",N(I14)=0)),"NO NEXT STEP; ","")&amp;IF(AND(J14="Quoted",MAX(N(K14),N(L14))&gt;0,TODAY()-MAX(N(K14),N(L14))&gt;=N('Settings'!$B$3)),"QUOTED, NO FOLLOW-UP; ","")&amp;IF(AND(N(A14)&gt;0,(TODAY()-N(A14))&gt;=N('Settings'!$B$4)),"STALE; ","")&amp;IF(D14="","NO CONTACT INFO; ","")&amp;IF(B14="","NO SOURCE; ","")&amp;IF(N(A14)=0,"NO DATE RECEIVED; ","")="","",LEFT(IF(N(G14)=0,"NO REPLY YET; ","")&amp;IF(AND(N(I14)&gt;0,N(I14)&lt;TODAY()),"NEXT STEP OVERDUE; ","")&amp;IF(AND(N(G14)&gt;0,OR(H14="",N(I14)=0)),"NO NEXT STEP; ","")&amp;IF(AND(J14="Quoted",MAX(N(K14),N(L14))&gt;0,TODAY()-MAX(N(K14),N(L14))&gt;=N('Settings'!$B$3)),"QUOTED, NO FOLLOW-UP; ","")&amp;IF(AND(N(A14)&gt;0,(TODAY()-N(A14))&gt;=N('Settings'!$B$4)),"STALE; ","")&amp;IF(D14="","NO CONTACT INFO; ","")&amp;IF(B14="","NO SOURCE; ","")&amp;IF(N(A14)=0,"NO DATE RECEIVED; ",""),LEN(IF(N(G14)=0,"NO REPLY YET; ","")&amp;IF(AND(N(I14)&gt;0,N(I14)&lt;TODAY()),"NEXT STEP OVERDUE; ","")&amp;IF(AND(N(G14)&gt;0,OR(H14="",N(I14)=0)),"NO NEXT STEP; ","")&amp;IF(AND(J14="Quoted",MAX(N(K14),N(L14))&gt;0,TODAY()-MAX(N(K14),N(L14))&gt;=N('Settings'!$B$3)),"QUOTED, NO FOLLOW-UP; ","")&amp;IF(AND(N(A14)&gt;0,(TODAY()-N(A14))&gt;=N('Settings'!$B$4)),"STALE; ","")&amp;IF(D14="","NO CONTACT INFO; ","")&amp;IF(B14="","NO SOURCE; ","")&amp;IF(N(A14)=0,"NO DATE RECEIVED; ",""))-2)))</f>
        <v/>
      </c>
    </row>
    <row r="15">
      <c r="A15" s="6" t="n"/>
      <c r="G15" s="6" t="n"/>
      <c r="I15" s="6" t="n"/>
      <c r="K15" s="6" t="n"/>
      <c r="L15" s="6" t="n"/>
      <c r="M15" s="8">
        <f>IF(OR(NOT(OR(A15&lt;&gt;"",C15&lt;&gt;"",D15&lt;&gt;"")),N(A15)=0,OR(J15="Won",J15="Lost")),"",MAX(0,(TODAY()-N(A15))))</f>
        <v/>
      </c>
      <c r="N15">
        <f>IF(OR(NOT(OR(A15&lt;&gt;"",C15&lt;&gt;"",D15&lt;&gt;"")),OR(J15="Won",J15="Lost")),"",IF(IF(N(G15)=0,"NO REPLY YET; ","")&amp;IF(AND(N(I15)&gt;0,N(I15)&lt;TODAY()),"NEXT STEP OVERDUE; ","")&amp;IF(AND(N(G15)&gt;0,OR(H15="",N(I15)=0)),"NO NEXT STEP; ","")&amp;IF(AND(J15="Quoted",MAX(N(K15),N(L15))&gt;0,TODAY()-MAX(N(K15),N(L15))&gt;=N('Settings'!$B$3)),"QUOTED, NO FOLLOW-UP; ","")&amp;IF(AND(N(A15)&gt;0,(TODAY()-N(A15))&gt;=N('Settings'!$B$4)),"STALE; ","")&amp;IF(D15="","NO CONTACT INFO; ","")&amp;IF(B15="","NO SOURCE; ","")&amp;IF(N(A15)=0,"NO DATE RECEIVED; ","")="","",LEFT(IF(N(G15)=0,"NO REPLY YET; ","")&amp;IF(AND(N(I15)&gt;0,N(I15)&lt;TODAY()),"NEXT STEP OVERDUE; ","")&amp;IF(AND(N(G15)&gt;0,OR(H15="",N(I15)=0)),"NO NEXT STEP; ","")&amp;IF(AND(J15="Quoted",MAX(N(K15),N(L15))&gt;0,TODAY()-MAX(N(K15),N(L15))&gt;=N('Settings'!$B$3)),"QUOTED, NO FOLLOW-UP; ","")&amp;IF(AND(N(A15)&gt;0,(TODAY()-N(A15))&gt;=N('Settings'!$B$4)),"STALE; ","")&amp;IF(D15="","NO CONTACT INFO; ","")&amp;IF(B15="","NO SOURCE; ","")&amp;IF(N(A15)=0,"NO DATE RECEIVED; ",""),LEN(IF(N(G15)=0,"NO REPLY YET; ","")&amp;IF(AND(N(I15)&gt;0,N(I15)&lt;TODAY()),"NEXT STEP OVERDUE; ","")&amp;IF(AND(N(G15)&gt;0,OR(H15="",N(I15)=0)),"NO NEXT STEP; ","")&amp;IF(AND(J15="Quoted",MAX(N(K15),N(L15))&gt;0,TODAY()-MAX(N(K15),N(L15))&gt;=N('Settings'!$B$3)),"QUOTED, NO FOLLOW-UP; ","")&amp;IF(AND(N(A15)&gt;0,(TODAY()-N(A15))&gt;=N('Settings'!$B$4)),"STALE; ","")&amp;IF(D15="","NO CONTACT INFO; ","")&amp;IF(B15="","NO SOURCE; ","")&amp;IF(N(A15)=0,"NO DATE RECEIVED; ",""))-2)))</f>
        <v/>
      </c>
    </row>
    <row r="16">
      <c r="A16" s="6" t="n"/>
      <c r="G16" s="6" t="n"/>
      <c r="I16" s="6" t="n"/>
      <c r="K16" s="6" t="n"/>
      <c r="L16" s="6" t="n"/>
      <c r="M16" s="8">
        <f>IF(OR(NOT(OR(A16&lt;&gt;"",C16&lt;&gt;"",D16&lt;&gt;"")),N(A16)=0,OR(J16="Won",J16="Lost")),"",MAX(0,(TODAY()-N(A16))))</f>
        <v/>
      </c>
      <c r="N16">
        <f>IF(OR(NOT(OR(A16&lt;&gt;"",C16&lt;&gt;"",D16&lt;&gt;"")),OR(J16="Won",J16="Lost")),"",IF(IF(N(G16)=0,"NO REPLY YET; ","")&amp;IF(AND(N(I16)&gt;0,N(I16)&lt;TODAY()),"NEXT STEP OVERDUE; ","")&amp;IF(AND(N(G16)&gt;0,OR(H16="",N(I16)=0)),"NO NEXT STEP; ","")&amp;IF(AND(J16="Quoted",MAX(N(K16),N(L16))&gt;0,TODAY()-MAX(N(K16),N(L16))&gt;=N('Settings'!$B$3)),"QUOTED, NO FOLLOW-UP; ","")&amp;IF(AND(N(A16)&gt;0,(TODAY()-N(A16))&gt;=N('Settings'!$B$4)),"STALE; ","")&amp;IF(D16="","NO CONTACT INFO; ","")&amp;IF(B16="","NO SOURCE; ","")&amp;IF(N(A16)=0,"NO DATE RECEIVED; ","")="","",LEFT(IF(N(G16)=0,"NO REPLY YET; ","")&amp;IF(AND(N(I16)&gt;0,N(I16)&lt;TODAY()),"NEXT STEP OVERDUE; ","")&amp;IF(AND(N(G16)&gt;0,OR(H16="",N(I16)=0)),"NO NEXT STEP; ","")&amp;IF(AND(J16="Quoted",MAX(N(K16),N(L16))&gt;0,TODAY()-MAX(N(K16),N(L16))&gt;=N('Settings'!$B$3)),"QUOTED, NO FOLLOW-UP; ","")&amp;IF(AND(N(A16)&gt;0,(TODAY()-N(A16))&gt;=N('Settings'!$B$4)),"STALE; ","")&amp;IF(D16="","NO CONTACT INFO; ","")&amp;IF(B16="","NO SOURCE; ","")&amp;IF(N(A16)=0,"NO DATE RECEIVED; ",""),LEN(IF(N(G16)=0,"NO REPLY YET; ","")&amp;IF(AND(N(I16)&gt;0,N(I16)&lt;TODAY()),"NEXT STEP OVERDUE; ","")&amp;IF(AND(N(G16)&gt;0,OR(H16="",N(I16)=0)),"NO NEXT STEP; ","")&amp;IF(AND(J16="Quoted",MAX(N(K16),N(L16))&gt;0,TODAY()-MAX(N(K16),N(L16))&gt;=N('Settings'!$B$3)),"QUOTED, NO FOLLOW-UP; ","")&amp;IF(AND(N(A16)&gt;0,(TODAY()-N(A16))&gt;=N('Settings'!$B$4)),"STALE; ","")&amp;IF(D16="","NO CONTACT INFO; ","")&amp;IF(B16="","NO SOURCE; ","")&amp;IF(N(A16)=0,"NO DATE RECEIVED; ",""))-2)))</f>
        <v/>
      </c>
    </row>
    <row r="17">
      <c r="A17" s="6" t="n"/>
      <c r="G17" s="6" t="n"/>
      <c r="I17" s="6" t="n"/>
      <c r="K17" s="6" t="n"/>
      <c r="L17" s="6" t="n"/>
      <c r="M17" s="8">
        <f>IF(OR(NOT(OR(A17&lt;&gt;"",C17&lt;&gt;"",D17&lt;&gt;"")),N(A17)=0,OR(J17="Won",J17="Lost")),"",MAX(0,(TODAY()-N(A17))))</f>
        <v/>
      </c>
      <c r="N17">
        <f>IF(OR(NOT(OR(A17&lt;&gt;"",C17&lt;&gt;"",D17&lt;&gt;"")),OR(J17="Won",J17="Lost")),"",IF(IF(N(G17)=0,"NO REPLY YET; ","")&amp;IF(AND(N(I17)&gt;0,N(I17)&lt;TODAY()),"NEXT STEP OVERDUE; ","")&amp;IF(AND(N(G17)&gt;0,OR(H17="",N(I17)=0)),"NO NEXT STEP; ","")&amp;IF(AND(J17="Quoted",MAX(N(K17),N(L17))&gt;0,TODAY()-MAX(N(K17),N(L17))&gt;=N('Settings'!$B$3)),"QUOTED, NO FOLLOW-UP; ","")&amp;IF(AND(N(A17)&gt;0,(TODAY()-N(A17))&gt;=N('Settings'!$B$4)),"STALE; ","")&amp;IF(D17="","NO CONTACT INFO; ","")&amp;IF(B17="","NO SOURCE; ","")&amp;IF(N(A17)=0,"NO DATE RECEIVED; ","")="","",LEFT(IF(N(G17)=0,"NO REPLY YET; ","")&amp;IF(AND(N(I17)&gt;0,N(I17)&lt;TODAY()),"NEXT STEP OVERDUE; ","")&amp;IF(AND(N(G17)&gt;0,OR(H17="",N(I17)=0)),"NO NEXT STEP; ","")&amp;IF(AND(J17="Quoted",MAX(N(K17),N(L17))&gt;0,TODAY()-MAX(N(K17),N(L17))&gt;=N('Settings'!$B$3)),"QUOTED, NO FOLLOW-UP; ","")&amp;IF(AND(N(A17)&gt;0,(TODAY()-N(A17))&gt;=N('Settings'!$B$4)),"STALE; ","")&amp;IF(D17="","NO CONTACT INFO; ","")&amp;IF(B17="","NO SOURCE; ","")&amp;IF(N(A17)=0,"NO DATE RECEIVED; ",""),LEN(IF(N(G17)=0,"NO REPLY YET; ","")&amp;IF(AND(N(I17)&gt;0,N(I17)&lt;TODAY()),"NEXT STEP OVERDUE; ","")&amp;IF(AND(N(G17)&gt;0,OR(H17="",N(I17)=0)),"NO NEXT STEP; ","")&amp;IF(AND(J17="Quoted",MAX(N(K17),N(L17))&gt;0,TODAY()-MAX(N(K17),N(L17))&gt;=N('Settings'!$B$3)),"QUOTED, NO FOLLOW-UP; ","")&amp;IF(AND(N(A17)&gt;0,(TODAY()-N(A17))&gt;=N('Settings'!$B$4)),"STALE; ","")&amp;IF(D17="","NO CONTACT INFO; ","")&amp;IF(B17="","NO SOURCE; ","")&amp;IF(N(A17)=0,"NO DATE RECEIVED; ",""))-2)))</f>
        <v/>
      </c>
    </row>
    <row r="18">
      <c r="A18" s="6" t="n"/>
      <c r="G18" s="6" t="n"/>
      <c r="I18" s="6" t="n"/>
      <c r="K18" s="6" t="n"/>
      <c r="L18" s="6" t="n"/>
      <c r="M18" s="8">
        <f>IF(OR(NOT(OR(A18&lt;&gt;"",C18&lt;&gt;"",D18&lt;&gt;"")),N(A18)=0,OR(J18="Won",J18="Lost")),"",MAX(0,(TODAY()-N(A18))))</f>
        <v/>
      </c>
      <c r="N18">
        <f>IF(OR(NOT(OR(A18&lt;&gt;"",C18&lt;&gt;"",D18&lt;&gt;"")),OR(J18="Won",J18="Lost")),"",IF(IF(N(G18)=0,"NO REPLY YET; ","")&amp;IF(AND(N(I18)&gt;0,N(I18)&lt;TODAY()),"NEXT STEP OVERDUE; ","")&amp;IF(AND(N(G18)&gt;0,OR(H18="",N(I18)=0)),"NO NEXT STEP; ","")&amp;IF(AND(J18="Quoted",MAX(N(K18),N(L18))&gt;0,TODAY()-MAX(N(K18),N(L18))&gt;=N('Settings'!$B$3)),"QUOTED, NO FOLLOW-UP; ","")&amp;IF(AND(N(A18)&gt;0,(TODAY()-N(A18))&gt;=N('Settings'!$B$4)),"STALE; ","")&amp;IF(D18="","NO CONTACT INFO; ","")&amp;IF(B18="","NO SOURCE; ","")&amp;IF(N(A18)=0,"NO DATE RECEIVED; ","")="","",LEFT(IF(N(G18)=0,"NO REPLY YET; ","")&amp;IF(AND(N(I18)&gt;0,N(I18)&lt;TODAY()),"NEXT STEP OVERDUE; ","")&amp;IF(AND(N(G18)&gt;0,OR(H18="",N(I18)=0)),"NO NEXT STEP; ","")&amp;IF(AND(J18="Quoted",MAX(N(K18),N(L18))&gt;0,TODAY()-MAX(N(K18),N(L18))&gt;=N('Settings'!$B$3)),"QUOTED, NO FOLLOW-UP; ","")&amp;IF(AND(N(A18)&gt;0,(TODAY()-N(A18))&gt;=N('Settings'!$B$4)),"STALE; ","")&amp;IF(D18="","NO CONTACT INFO; ","")&amp;IF(B18="","NO SOURCE; ","")&amp;IF(N(A18)=0,"NO DATE RECEIVED; ",""),LEN(IF(N(G18)=0,"NO REPLY YET; ","")&amp;IF(AND(N(I18)&gt;0,N(I18)&lt;TODAY()),"NEXT STEP OVERDUE; ","")&amp;IF(AND(N(G18)&gt;0,OR(H18="",N(I18)=0)),"NO NEXT STEP; ","")&amp;IF(AND(J18="Quoted",MAX(N(K18),N(L18))&gt;0,TODAY()-MAX(N(K18),N(L18))&gt;=N('Settings'!$B$3)),"QUOTED, NO FOLLOW-UP; ","")&amp;IF(AND(N(A18)&gt;0,(TODAY()-N(A18))&gt;=N('Settings'!$B$4)),"STALE; ","")&amp;IF(D18="","NO CONTACT INFO; ","")&amp;IF(B18="","NO SOURCE; ","")&amp;IF(N(A18)=0,"NO DATE RECEIVED; ",""))-2)))</f>
        <v/>
      </c>
    </row>
    <row r="19">
      <c r="A19" s="6" t="n"/>
      <c r="G19" s="6" t="n"/>
      <c r="I19" s="6" t="n"/>
      <c r="K19" s="6" t="n"/>
      <c r="L19" s="6" t="n"/>
      <c r="M19" s="8">
        <f>IF(OR(NOT(OR(A19&lt;&gt;"",C19&lt;&gt;"",D19&lt;&gt;"")),N(A19)=0,OR(J19="Won",J19="Lost")),"",MAX(0,(TODAY()-N(A19))))</f>
        <v/>
      </c>
      <c r="N19">
        <f>IF(OR(NOT(OR(A19&lt;&gt;"",C19&lt;&gt;"",D19&lt;&gt;"")),OR(J19="Won",J19="Lost")),"",IF(IF(N(G19)=0,"NO REPLY YET; ","")&amp;IF(AND(N(I19)&gt;0,N(I19)&lt;TODAY()),"NEXT STEP OVERDUE; ","")&amp;IF(AND(N(G19)&gt;0,OR(H19="",N(I19)=0)),"NO NEXT STEP; ","")&amp;IF(AND(J19="Quoted",MAX(N(K19),N(L19))&gt;0,TODAY()-MAX(N(K19),N(L19))&gt;=N('Settings'!$B$3)),"QUOTED, NO FOLLOW-UP; ","")&amp;IF(AND(N(A19)&gt;0,(TODAY()-N(A19))&gt;=N('Settings'!$B$4)),"STALE; ","")&amp;IF(D19="","NO CONTACT INFO; ","")&amp;IF(B19="","NO SOURCE; ","")&amp;IF(N(A19)=0,"NO DATE RECEIVED; ","")="","",LEFT(IF(N(G19)=0,"NO REPLY YET; ","")&amp;IF(AND(N(I19)&gt;0,N(I19)&lt;TODAY()),"NEXT STEP OVERDUE; ","")&amp;IF(AND(N(G19)&gt;0,OR(H19="",N(I19)=0)),"NO NEXT STEP; ","")&amp;IF(AND(J19="Quoted",MAX(N(K19),N(L19))&gt;0,TODAY()-MAX(N(K19),N(L19))&gt;=N('Settings'!$B$3)),"QUOTED, NO FOLLOW-UP; ","")&amp;IF(AND(N(A19)&gt;0,(TODAY()-N(A19))&gt;=N('Settings'!$B$4)),"STALE; ","")&amp;IF(D19="","NO CONTACT INFO; ","")&amp;IF(B19="","NO SOURCE; ","")&amp;IF(N(A19)=0,"NO DATE RECEIVED; ",""),LEN(IF(N(G19)=0,"NO REPLY YET; ","")&amp;IF(AND(N(I19)&gt;0,N(I19)&lt;TODAY()),"NEXT STEP OVERDUE; ","")&amp;IF(AND(N(G19)&gt;0,OR(H19="",N(I19)=0)),"NO NEXT STEP; ","")&amp;IF(AND(J19="Quoted",MAX(N(K19),N(L19))&gt;0,TODAY()-MAX(N(K19),N(L19))&gt;=N('Settings'!$B$3)),"QUOTED, NO FOLLOW-UP; ","")&amp;IF(AND(N(A19)&gt;0,(TODAY()-N(A19))&gt;=N('Settings'!$B$4)),"STALE; ","")&amp;IF(D19="","NO CONTACT INFO; ","")&amp;IF(B19="","NO SOURCE; ","")&amp;IF(N(A19)=0,"NO DATE RECEIVED; ",""))-2)))</f>
        <v/>
      </c>
    </row>
    <row r="20">
      <c r="A20" s="6" t="n"/>
      <c r="G20" s="6" t="n"/>
      <c r="I20" s="6" t="n"/>
      <c r="K20" s="6" t="n"/>
      <c r="L20" s="6" t="n"/>
      <c r="M20" s="8">
        <f>IF(OR(NOT(OR(A20&lt;&gt;"",C20&lt;&gt;"",D20&lt;&gt;"")),N(A20)=0,OR(J20="Won",J20="Lost")),"",MAX(0,(TODAY()-N(A20))))</f>
        <v/>
      </c>
      <c r="N20">
        <f>IF(OR(NOT(OR(A20&lt;&gt;"",C20&lt;&gt;"",D20&lt;&gt;"")),OR(J20="Won",J20="Lost")),"",IF(IF(N(G20)=0,"NO REPLY YET; ","")&amp;IF(AND(N(I20)&gt;0,N(I20)&lt;TODAY()),"NEXT STEP OVERDUE; ","")&amp;IF(AND(N(G20)&gt;0,OR(H20="",N(I20)=0)),"NO NEXT STEP; ","")&amp;IF(AND(J20="Quoted",MAX(N(K20),N(L20))&gt;0,TODAY()-MAX(N(K20),N(L20))&gt;=N('Settings'!$B$3)),"QUOTED, NO FOLLOW-UP; ","")&amp;IF(AND(N(A20)&gt;0,(TODAY()-N(A20))&gt;=N('Settings'!$B$4)),"STALE; ","")&amp;IF(D20="","NO CONTACT INFO; ","")&amp;IF(B20="","NO SOURCE; ","")&amp;IF(N(A20)=0,"NO DATE RECEIVED; ","")="","",LEFT(IF(N(G20)=0,"NO REPLY YET; ","")&amp;IF(AND(N(I20)&gt;0,N(I20)&lt;TODAY()),"NEXT STEP OVERDUE; ","")&amp;IF(AND(N(G20)&gt;0,OR(H20="",N(I20)=0)),"NO NEXT STEP; ","")&amp;IF(AND(J20="Quoted",MAX(N(K20),N(L20))&gt;0,TODAY()-MAX(N(K20),N(L20))&gt;=N('Settings'!$B$3)),"QUOTED, NO FOLLOW-UP; ","")&amp;IF(AND(N(A20)&gt;0,(TODAY()-N(A20))&gt;=N('Settings'!$B$4)),"STALE; ","")&amp;IF(D20="","NO CONTACT INFO; ","")&amp;IF(B20="","NO SOURCE; ","")&amp;IF(N(A20)=0,"NO DATE RECEIVED; ",""),LEN(IF(N(G20)=0,"NO REPLY YET; ","")&amp;IF(AND(N(I20)&gt;0,N(I20)&lt;TODAY()),"NEXT STEP OVERDUE; ","")&amp;IF(AND(N(G20)&gt;0,OR(H20="",N(I20)=0)),"NO NEXT STEP; ","")&amp;IF(AND(J20="Quoted",MAX(N(K20),N(L20))&gt;0,TODAY()-MAX(N(K20),N(L20))&gt;=N('Settings'!$B$3)),"QUOTED, NO FOLLOW-UP; ","")&amp;IF(AND(N(A20)&gt;0,(TODAY()-N(A20))&gt;=N('Settings'!$B$4)),"STALE; ","")&amp;IF(D20="","NO CONTACT INFO; ","")&amp;IF(B20="","NO SOURCE; ","")&amp;IF(N(A20)=0,"NO DATE RECEIVED; ",""))-2)))</f>
        <v/>
      </c>
    </row>
    <row r="21">
      <c r="A21" s="6" t="n"/>
      <c r="G21" s="6" t="n"/>
      <c r="I21" s="6" t="n"/>
      <c r="K21" s="6" t="n"/>
      <c r="L21" s="6" t="n"/>
      <c r="M21" s="8">
        <f>IF(OR(NOT(OR(A21&lt;&gt;"",C21&lt;&gt;"",D21&lt;&gt;"")),N(A21)=0,OR(J21="Won",J21="Lost")),"",MAX(0,(TODAY()-N(A21))))</f>
        <v/>
      </c>
      <c r="N21">
        <f>IF(OR(NOT(OR(A21&lt;&gt;"",C21&lt;&gt;"",D21&lt;&gt;"")),OR(J21="Won",J21="Lost")),"",IF(IF(N(G21)=0,"NO REPLY YET; ","")&amp;IF(AND(N(I21)&gt;0,N(I21)&lt;TODAY()),"NEXT STEP OVERDUE; ","")&amp;IF(AND(N(G21)&gt;0,OR(H21="",N(I21)=0)),"NO NEXT STEP; ","")&amp;IF(AND(J21="Quoted",MAX(N(K21),N(L21))&gt;0,TODAY()-MAX(N(K21),N(L21))&gt;=N('Settings'!$B$3)),"QUOTED, NO FOLLOW-UP; ","")&amp;IF(AND(N(A21)&gt;0,(TODAY()-N(A21))&gt;=N('Settings'!$B$4)),"STALE; ","")&amp;IF(D21="","NO CONTACT INFO; ","")&amp;IF(B21="","NO SOURCE; ","")&amp;IF(N(A21)=0,"NO DATE RECEIVED; ","")="","",LEFT(IF(N(G21)=0,"NO REPLY YET; ","")&amp;IF(AND(N(I21)&gt;0,N(I21)&lt;TODAY()),"NEXT STEP OVERDUE; ","")&amp;IF(AND(N(G21)&gt;0,OR(H21="",N(I21)=0)),"NO NEXT STEP; ","")&amp;IF(AND(J21="Quoted",MAX(N(K21),N(L21))&gt;0,TODAY()-MAX(N(K21),N(L21))&gt;=N('Settings'!$B$3)),"QUOTED, NO FOLLOW-UP; ","")&amp;IF(AND(N(A21)&gt;0,(TODAY()-N(A21))&gt;=N('Settings'!$B$4)),"STALE; ","")&amp;IF(D21="","NO CONTACT INFO; ","")&amp;IF(B21="","NO SOURCE; ","")&amp;IF(N(A21)=0,"NO DATE RECEIVED; ",""),LEN(IF(N(G21)=0,"NO REPLY YET; ","")&amp;IF(AND(N(I21)&gt;0,N(I21)&lt;TODAY()),"NEXT STEP OVERDUE; ","")&amp;IF(AND(N(G21)&gt;0,OR(H21="",N(I21)=0)),"NO NEXT STEP; ","")&amp;IF(AND(J21="Quoted",MAX(N(K21),N(L21))&gt;0,TODAY()-MAX(N(K21),N(L21))&gt;=N('Settings'!$B$3)),"QUOTED, NO FOLLOW-UP; ","")&amp;IF(AND(N(A21)&gt;0,(TODAY()-N(A21))&gt;=N('Settings'!$B$4)),"STALE; ","")&amp;IF(D21="","NO CONTACT INFO; ","")&amp;IF(B21="","NO SOURCE; ","")&amp;IF(N(A21)=0,"NO DATE RECEIVED; ",""))-2)))</f>
        <v/>
      </c>
    </row>
    <row r="22">
      <c r="A22" s="6" t="n"/>
      <c r="G22" s="6" t="n"/>
      <c r="I22" s="6" t="n"/>
      <c r="K22" s="6" t="n"/>
      <c r="L22" s="6" t="n"/>
      <c r="M22" s="8">
        <f>IF(OR(NOT(OR(A22&lt;&gt;"",C22&lt;&gt;"",D22&lt;&gt;"")),N(A22)=0,OR(J22="Won",J22="Lost")),"",MAX(0,(TODAY()-N(A22))))</f>
        <v/>
      </c>
      <c r="N22">
        <f>IF(OR(NOT(OR(A22&lt;&gt;"",C22&lt;&gt;"",D22&lt;&gt;"")),OR(J22="Won",J22="Lost")),"",IF(IF(N(G22)=0,"NO REPLY YET; ","")&amp;IF(AND(N(I22)&gt;0,N(I22)&lt;TODAY()),"NEXT STEP OVERDUE; ","")&amp;IF(AND(N(G22)&gt;0,OR(H22="",N(I22)=0)),"NO NEXT STEP; ","")&amp;IF(AND(J22="Quoted",MAX(N(K22),N(L22))&gt;0,TODAY()-MAX(N(K22),N(L22))&gt;=N('Settings'!$B$3)),"QUOTED, NO FOLLOW-UP; ","")&amp;IF(AND(N(A22)&gt;0,(TODAY()-N(A22))&gt;=N('Settings'!$B$4)),"STALE; ","")&amp;IF(D22="","NO CONTACT INFO; ","")&amp;IF(B22="","NO SOURCE; ","")&amp;IF(N(A22)=0,"NO DATE RECEIVED; ","")="","",LEFT(IF(N(G22)=0,"NO REPLY YET; ","")&amp;IF(AND(N(I22)&gt;0,N(I22)&lt;TODAY()),"NEXT STEP OVERDUE; ","")&amp;IF(AND(N(G22)&gt;0,OR(H22="",N(I22)=0)),"NO NEXT STEP; ","")&amp;IF(AND(J22="Quoted",MAX(N(K22),N(L22))&gt;0,TODAY()-MAX(N(K22),N(L22))&gt;=N('Settings'!$B$3)),"QUOTED, NO FOLLOW-UP; ","")&amp;IF(AND(N(A22)&gt;0,(TODAY()-N(A22))&gt;=N('Settings'!$B$4)),"STALE; ","")&amp;IF(D22="","NO CONTACT INFO; ","")&amp;IF(B22="","NO SOURCE; ","")&amp;IF(N(A22)=0,"NO DATE RECEIVED; ",""),LEN(IF(N(G22)=0,"NO REPLY YET; ","")&amp;IF(AND(N(I22)&gt;0,N(I22)&lt;TODAY()),"NEXT STEP OVERDUE; ","")&amp;IF(AND(N(G22)&gt;0,OR(H22="",N(I22)=0)),"NO NEXT STEP; ","")&amp;IF(AND(J22="Quoted",MAX(N(K22),N(L22))&gt;0,TODAY()-MAX(N(K22),N(L22))&gt;=N('Settings'!$B$3)),"QUOTED, NO FOLLOW-UP; ","")&amp;IF(AND(N(A22)&gt;0,(TODAY()-N(A22))&gt;=N('Settings'!$B$4)),"STALE; ","")&amp;IF(D22="","NO CONTACT INFO; ","")&amp;IF(B22="","NO SOURCE; ","")&amp;IF(N(A22)=0,"NO DATE RECEIVED; ",""))-2)))</f>
        <v/>
      </c>
    </row>
    <row r="23">
      <c r="A23" s="6" t="n"/>
      <c r="G23" s="6" t="n"/>
      <c r="I23" s="6" t="n"/>
      <c r="K23" s="6" t="n"/>
      <c r="L23" s="6" t="n"/>
      <c r="M23" s="8">
        <f>IF(OR(NOT(OR(A23&lt;&gt;"",C23&lt;&gt;"",D23&lt;&gt;"")),N(A23)=0,OR(J23="Won",J23="Lost")),"",MAX(0,(TODAY()-N(A23))))</f>
        <v/>
      </c>
      <c r="N23">
        <f>IF(OR(NOT(OR(A23&lt;&gt;"",C23&lt;&gt;"",D23&lt;&gt;"")),OR(J23="Won",J23="Lost")),"",IF(IF(N(G23)=0,"NO REPLY YET; ","")&amp;IF(AND(N(I23)&gt;0,N(I23)&lt;TODAY()),"NEXT STEP OVERDUE; ","")&amp;IF(AND(N(G23)&gt;0,OR(H23="",N(I23)=0)),"NO NEXT STEP; ","")&amp;IF(AND(J23="Quoted",MAX(N(K23),N(L23))&gt;0,TODAY()-MAX(N(K23),N(L23))&gt;=N('Settings'!$B$3)),"QUOTED, NO FOLLOW-UP; ","")&amp;IF(AND(N(A23)&gt;0,(TODAY()-N(A23))&gt;=N('Settings'!$B$4)),"STALE; ","")&amp;IF(D23="","NO CONTACT INFO; ","")&amp;IF(B23="","NO SOURCE; ","")&amp;IF(N(A23)=0,"NO DATE RECEIVED; ","")="","",LEFT(IF(N(G23)=0,"NO REPLY YET; ","")&amp;IF(AND(N(I23)&gt;0,N(I23)&lt;TODAY()),"NEXT STEP OVERDUE; ","")&amp;IF(AND(N(G23)&gt;0,OR(H23="",N(I23)=0)),"NO NEXT STEP; ","")&amp;IF(AND(J23="Quoted",MAX(N(K23),N(L23))&gt;0,TODAY()-MAX(N(K23),N(L23))&gt;=N('Settings'!$B$3)),"QUOTED, NO FOLLOW-UP; ","")&amp;IF(AND(N(A23)&gt;0,(TODAY()-N(A23))&gt;=N('Settings'!$B$4)),"STALE; ","")&amp;IF(D23="","NO CONTACT INFO; ","")&amp;IF(B23="","NO SOURCE; ","")&amp;IF(N(A23)=0,"NO DATE RECEIVED; ",""),LEN(IF(N(G23)=0,"NO REPLY YET; ","")&amp;IF(AND(N(I23)&gt;0,N(I23)&lt;TODAY()),"NEXT STEP OVERDUE; ","")&amp;IF(AND(N(G23)&gt;0,OR(H23="",N(I23)=0)),"NO NEXT STEP; ","")&amp;IF(AND(J23="Quoted",MAX(N(K23),N(L23))&gt;0,TODAY()-MAX(N(K23),N(L23))&gt;=N('Settings'!$B$3)),"QUOTED, NO FOLLOW-UP; ","")&amp;IF(AND(N(A23)&gt;0,(TODAY()-N(A23))&gt;=N('Settings'!$B$4)),"STALE; ","")&amp;IF(D23="","NO CONTACT INFO; ","")&amp;IF(B23="","NO SOURCE; ","")&amp;IF(N(A23)=0,"NO DATE RECEIVED; ",""))-2)))</f>
        <v/>
      </c>
    </row>
    <row r="24">
      <c r="A24" s="6" t="n"/>
      <c r="G24" s="6" t="n"/>
      <c r="I24" s="6" t="n"/>
      <c r="K24" s="6" t="n"/>
      <c r="L24" s="6" t="n"/>
      <c r="M24" s="8">
        <f>IF(OR(NOT(OR(A24&lt;&gt;"",C24&lt;&gt;"",D24&lt;&gt;"")),N(A24)=0,OR(J24="Won",J24="Lost")),"",MAX(0,(TODAY()-N(A24))))</f>
        <v/>
      </c>
      <c r="N24">
        <f>IF(OR(NOT(OR(A24&lt;&gt;"",C24&lt;&gt;"",D24&lt;&gt;"")),OR(J24="Won",J24="Lost")),"",IF(IF(N(G24)=0,"NO REPLY YET; ","")&amp;IF(AND(N(I24)&gt;0,N(I24)&lt;TODAY()),"NEXT STEP OVERDUE; ","")&amp;IF(AND(N(G24)&gt;0,OR(H24="",N(I24)=0)),"NO NEXT STEP; ","")&amp;IF(AND(J24="Quoted",MAX(N(K24),N(L24))&gt;0,TODAY()-MAX(N(K24),N(L24))&gt;=N('Settings'!$B$3)),"QUOTED, NO FOLLOW-UP; ","")&amp;IF(AND(N(A24)&gt;0,(TODAY()-N(A24))&gt;=N('Settings'!$B$4)),"STALE; ","")&amp;IF(D24="","NO CONTACT INFO; ","")&amp;IF(B24="","NO SOURCE; ","")&amp;IF(N(A24)=0,"NO DATE RECEIVED; ","")="","",LEFT(IF(N(G24)=0,"NO REPLY YET; ","")&amp;IF(AND(N(I24)&gt;0,N(I24)&lt;TODAY()),"NEXT STEP OVERDUE; ","")&amp;IF(AND(N(G24)&gt;0,OR(H24="",N(I24)=0)),"NO NEXT STEP; ","")&amp;IF(AND(J24="Quoted",MAX(N(K24),N(L24))&gt;0,TODAY()-MAX(N(K24),N(L24))&gt;=N('Settings'!$B$3)),"QUOTED, NO FOLLOW-UP; ","")&amp;IF(AND(N(A24)&gt;0,(TODAY()-N(A24))&gt;=N('Settings'!$B$4)),"STALE; ","")&amp;IF(D24="","NO CONTACT INFO; ","")&amp;IF(B24="","NO SOURCE; ","")&amp;IF(N(A24)=0,"NO DATE RECEIVED; ",""),LEN(IF(N(G24)=0,"NO REPLY YET; ","")&amp;IF(AND(N(I24)&gt;0,N(I24)&lt;TODAY()),"NEXT STEP OVERDUE; ","")&amp;IF(AND(N(G24)&gt;0,OR(H24="",N(I24)=0)),"NO NEXT STEP; ","")&amp;IF(AND(J24="Quoted",MAX(N(K24),N(L24))&gt;0,TODAY()-MAX(N(K24),N(L24))&gt;=N('Settings'!$B$3)),"QUOTED, NO FOLLOW-UP; ","")&amp;IF(AND(N(A24)&gt;0,(TODAY()-N(A24))&gt;=N('Settings'!$B$4)),"STALE; ","")&amp;IF(D24="","NO CONTACT INFO; ","")&amp;IF(B24="","NO SOURCE; ","")&amp;IF(N(A24)=0,"NO DATE RECEIVED; ",""))-2)))</f>
        <v/>
      </c>
    </row>
    <row r="25">
      <c r="A25" s="6" t="n"/>
      <c r="G25" s="6" t="n"/>
      <c r="I25" s="6" t="n"/>
      <c r="K25" s="6" t="n"/>
      <c r="L25" s="6" t="n"/>
      <c r="M25" s="8">
        <f>IF(OR(NOT(OR(A25&lt;&gt;"",C25&lt;&gt;"",D25&lt;&gt;"")),N(A25)=0,OR(J25="Won",J25="Lost")),"",MAX(0,(TODAY()-N(A25))))</f>
        <v/>
      </c>
      <c r="N25">
        <f>IF(OR(NOT(OR(A25&lt;&gt;"",C25&lt;&gt;"",D25&lt;&gt;"")),OR(J25="Won",J25="Lost")),"",IF(IF(N(G25)=0,"NO REPLY YET; ","")&amp;IF(AND(N(I25)&gt;0,N(I25)&lt;TODAY()),"NEXT STEP OVERDUE; ","")&amp;IF(AND(N(G25)&gt;0,OR(H25="",N(I25)=0)),"NO NEXT STEP; ","")&amp;IF(AND(J25="Quoted",MAX(N(K25),N(L25))&gt;0,TODAY()-MAX(N(K25),N(L25))&gt;=N('Settings'!$B$3)),"QUOTED, NO FOLLOW-UP; ","")&amp;IF(AND(N(A25)&gt;0,(TODAY()-N(A25))&gt;=N('Settings'!$B$4)),"STALE; ","")&amp;IF(D25="","NO CONTACT INFO; ","")&amp;IF(B25="","NO SOURCE; ","")&amp;IF(N(A25)=0,"NO DATE RECEIVED; ","")="","",LEFT(IF(N(G25)=0,"NO REPLY YET; ","")&amp;IF(AND(N(I25)&gt;0,N(I25)&lt;TODAY()),"NEXT STEP OVERDUE; ","")&amp;IF(AND(N(G25)&gt;0,OR(H25="",N(I25)=0)),"NO NEXT STEP; ","")&amp;IF(AND(J25="Quoted",MAX(N(K25),N(L25))&gt;0,TODAY()-MAX(N(K25),N(L25))&gt;=N('Settings'!$B$3)),"QUOTED, NO FOLLOW-UP; ","")&amp;IF(AND(N(A25)&gt;0,(TODAY()-N(A25))&gt;=N('Settings'!$B$4)),"STALE; ","")&amp;IF(D25="","NO CONTACT INFO; ","")&amp;IF(B25="","NO SOURCE; ","")&amp;IF(N(A25)=0,"NO DATE RECEIVED; ",""),LEN(IF(N(G25)=0,"NO REPLY YET; ","")&amp;IF(AND(N(I25)&gt;0,N(I25)&lt;TODAY()),"NEXT STEP OVERDUE; ","")&amp;IF(AND(N(G25)&gt;0,OR(H25="",N(I25)=0)),"NO NEXT STEP; ","")&amp;IF(AND(J25="Quoted",MAX(N(K25),N(L25))&gt;0,TODAY()-MAX(N(K25),N(L25))&gt;=N('Settings'!$B$3)),"QUOTED, NO FOLLOW-UP; ","")&amp;IF(AND(N(A25)&gt;0,(TODAY()-N(A25))&gt;=N('Settings'!$B$4)),"STALE; ","")&amp;IF(D25="","NO CONTACT INFO; ","")&amp;IF(B25="","NO SOURCE; ","")&amp;IF(N(A25)=0,"NO DATE RECEIVED; ",""))-2)))</f>
        <v/>
      </c>
    </row>
    <row r="26">
      <c r="A26" s="6" t="n"/>
      <c r="G26" s="6" t="n"/>
      <c r="I26" s="6" t="n"/>
      <c r="K26" s="6" t="n"/>
      <c r="L26" s="6" t="n"/>
      <c r="M26" s="8">
        <f>IF(OR(NOT(OR(A26&lt;&gt;"",C26&lt;&gt;"",D26&lt;&gt;"")),N(A26)=0,OR(J26="Won",J26="Lost")),"",MAX(0,(TODAY()-N(A26))))</f>
        <v/>
      </c>
      <c r="N26">
        <f>IF(OR(NOT(OR(A26&lt;&gt;"",C26&lt;&gt;"",D26&lt;&gt;"")),OR(J26="Won",J26="Lost")),"",IF(IF(N(G26)=0,"NO REPLY YET; ","")&amp;IF(AND(N(I26)&gt;0,N(I26)&lt;TODAY()),"NEXT STEP OVERDUE; ","")&amp;IF(AND(N(G26)&gt;0,OR(H26="",N(I26)=0)),"NO NEXT STEP; ","")&amp;IF(AND(J26="Quoted",MAX(N(K26),N(L26))&gt;0,TODAY()-MAX(N(K26),N(L26))&gt;=N('Settings'!$B$3)),"QUOTED, NO FOLLOW-UP; ","")&amp;IF(AND(N(A26)&gt;0,(TODAY()-N(A26))&gt;=N('Settings'!$B$4)),"STALE; ","")&amp;IF(D26="","NO CONTACT INFO; ","")&amp;IF(B26="","NO SOURCE; ","")&amp;IF(N(A26)=0,"NO DATE RECEIVED; ","")="","",LEFT(IF(N(G26)=0,"NO REPLY YET; ","")&amp;IF(AND(N(I26)&gt;0,N(I26)&lt;TODAY()),"NEXT STEP OVERDUE; ","")&amp;IF(AND(N(G26)&gt;0,OR(H26="",N(I26)=0)),"NO NEXT STEP; ","")&amp;IF(AND(J26="Quoted",MAX(N(K26),N(L26))&gt;0,TODAY()-MAX(N(K26),N(L26))&gt;=N('Settings'!$B$3)),"QUOTED, NO FOLLOW-UP; ","")&amp;IF(AND(N(A26)&gt;0,(TODAY()-N(A26))&gt;=N('Settings'!$B$4)),"STALE; ","")&amp;IF(D26="","NO CONTACT INFO; ","")&amp;IF(B26="","NO SOURCE; ","")&amp;IF(N(A26)=0,"NO DATE RECEIVED; ",""),LEN(IF(N(G26)=0,"NO REPLY YET; ","")&amp;IF(AND(N(I26)&gt;0,N(I26)&lt;TODAY()),"NEXT STEP OVERDUE; ","")&amp;IF(AND(N(G26)&gt;0,OR(H26="",N(I26)=0)),"NO NEXT STEP; ","")&amp;IF(AND(J26="Quoted",MAX(N(K26),N(L26))&gt;0,TODAY()-MAX(N(K26),N(L26))&gt;=N('Settings'!$B$3)),"QUOTED, NO FOLLOW-UP; ","")&amp;IF(AND(N(A26)&gt;0,(TODAY()-N(A26))&gt;=N('Settings'!$B$4)),"STALE; ","")&amp;IF(D26="","NO CONTACT INFO; ","")&amp;IF(B26="","NO SOURCE; ","")&amp;IF(N(A26)=0,"NO DATE RECEIVED; ",""))-2)))</f>
        <v/>
      </c>
    </row>
    <row r="27">
      <c r="A27" s="6" t="n"/>
      <c r="G27" s="6" t="n"/>
      <c r="I27" s="6" t="n"/>
      <c r="K27" s="6" t="n"/>
      <c r="L27" s="6" t="n"/>
      <c r="M27" s="8">
        <f>IF(OR(NOT(OR(A27&lt;&gt;"",C27&lt;&gt;"",D27&lt;&gt;"")),N(A27)=0,OR(J27="Won",J27="Lost")),"",MAX(0,(TODAY()-N(A27))))</f>
        <v/>
      </c>
      <c r="N27">
        <f>IF(OR(NOT(OR(A27&lt;&gt;"",C27&lt;&gt;"",D27&lt;&gt;"")),OR(J27="Won",J27="Lost")),"",IF(IF(N(G27)=0,"NO REPLY YET; ","")&amp;IF(AND(N(I27)&gt;0,N(I27)&lt;TODAY()),"NEXT STEP OVERDUE; ","")&amp;IF(AND(N(G27)&gt;0,OR(H27="",N(I27)=0)),"NO NEXT STEP; ","")&amp;IF(AND(J27="Quoted",MAX(N(K27),N(L27))&gt;0,TODAY()-MAX(N(K27),N(L27))&gt;=N('Settings'!$B$3)),"QUOTED, NO FOLLOW-UP; ","")&amp;IF(AND(N(A27)&gt;0,(TODAY()-N(A27))&gt;=N('Settings'!$B$4)),"STALE; ","")&amp;IF(D27="","NO CONTACT INFO; ","")&amp;IF(B27="","NO SOURCE; ","")&amp;IF(N(A27)=0,"NO DATE RECEIVED; ","")="","",LEFT(IF(N(G27)=0,"NO REPLY YET; ","")&amp;IF(AND(N(I27)&gt;0,N(I27)&lt;TODAY()),"NEXT STEP OVERDUE; ","")&amp;IF(AND(N(G27)&gt;0,OR(H27="",N(I27)=0)),"NO NEXT STEP; ","")&amp;IF(AND(J27="Quoted",MAX(N(K27),N(L27))&gt;0,TODAY()-MAX(N(K27),N(L27))&gt;=N('Settings'!$B$3)),"QUOTED, NO FOLLOW-UP; ","")&amp;IF(AND(N(A27)&gt;0,(TODAY()-N(A27))&gt;=N('Settings'!$B$4)),"STALE; ","")&amp;IF(D27="","NO CONTACT INFO; ","")&amp;IF(B27="","NO SOURCE; ","")&amp;IF(N(A27)=0,"NO DATE RECEIVED; ",""),LEN(IF(N(G27)=0,"NO REPLY YET; ","")&amp;IF(AND(N(I27)&gt;0,N(I27)&lt;TODAY()),"NEXT STEP OVERDUE; ","")&amp;IF(AND(N(G27)&gt;0,OR(H27="",N(I27)=0)),"NO NEXT STEP; ","")&amp;IF(AND(J27="Quoted",MAX(N(K27),N(L27))&gt;0,TODAY()-MAX(N(K27),N(L27))&gt;=N('Settings'!$B$3)),"QUOTED, NO FOLLOW-UP; ","")&amp;IF(AND(N(A27)&gt;0,(TODAY()-N(A27))&gt;=N('Settings'!$B$4)),"STALE; ","")&amp;IF(D27="","NO CONTACT INFO; ","")&amp;IF(B27="","NO SOURCE; ","")&amp;IF(N(A27)=0,"NO DATE RECEIVED; ",""))-2)))</f>
        <v/>
      </c>
    </row>
    <row r="28">
      <c r="A28" s="6" t="n"/>
      <c r="G28" s="6" t="n"/>
      <c r="I28" s="6" t="n"/>
      <c r="K28" s="6" t="n"/>
      <c r="L28" s="6" t="n"/>
      <c r="M28" s="8">
        <f>IF(OR(NOT(OR(A28&lt;&gt;"",C28&lt;&gt;"",D28&lt;&gt;"")),N(A28)=0,OR(J28="Won",J28="Lost")),"",MAX(0,(TODAY()-N(A28))))</f>
        <v/>
      </c>
      <c r="N28">
        <f>IF(OR(NOT(OR(A28&lt;&gt;"",C28&lt;&gt;"",D28&lt;&gt;"")),OR(J28="Won",J28="Lost")),"",IF(IF(N(G28)=0,"NO REPLY YET; ","")&amp;IF(AND(N(I28)&gt;0,N(I28)&lt;TODAY()),"NEXT STEP OVERDUE; ","")&amp;IF(AND(N(G28)&gt;0,OR(H28="",N(I28)=0)),"NO NEXT STEP; ","")&amp;IF(AND(J28="Quoted",MAX(N(K28),N(L28))&gt;0,TODAY()-MAX(N(K28),N(L28))&gt;=N('Settings'!$B$3)),"QUOTED, NO FOLLOW-UP; ","")&amp;IF(AND(N(A28)&gt;0,(TODAY()-N(A28))&gt;=N('Settings'!$B$4)),"STALE; ","")&amp;IF(D28="","NO CONTACT INFO; ","")&amp;IF(B28="","NO SOURCE; ","")&amp;IF(N(A28)=0,"NO DATE RECEIVED; ","")="","",LEFT(IF(N(G28)=0,"NO REPLY YET; ","")&amp;IF(AND(N(I28)&gt;0,N(I28)&lt;TODAY()),"NEXT STEP OVERDUE; ","")&amp;IF(AND(N(G28)&gt;0,OR(H28="",N(I28)=0)),"NO NEXT STEP; ","")&amp;IF(AND(J28="Quoted",MAX(N(K28),N(L28))&gt;0,TODAY()-MAX(N(K28),N(L28))&gt;=N('Settings'!$B$3)),"QUOTED, NO FOLLOW-UP; ","")&amp;IF(AND(N(A28)&gt;0,(TODAY()-N(A28))&gt;=N('Settings'!$B$4)),"STALE; ","")&amp;IF(D28="","NO CONTACT INFO; ","")&amp;IF(B28="","NO SOURCE; ","")&amp;IF(N(A28)=0,"NO DATE RECEIVED; ",""),LEN(IF(N(G28)=0,"NO REPLY YET; ","")&amp;IF(AND(N(I28)&gt;0,N(I28)&lt;TODAY()),"NEXT STEP OVERDUE; ","")&amp;IF(AND(N(G28)&gt;0,OR(H28="",N(I28)=0)),"NO NEXT STEP; ","")&amp;IF(AND(J28="Quoted",MAX(N(K28),N(L28))&gt;0,TODAY()-MAX(N(K28),N(L28))&gt;=N('Settings'!$B$3)),"QUOTED, NO FOLLOW-UP; ","")&amp;IF(AND(N(A28)&gt;0,(TODAY()-N(A28))&gt;=N('Settings'!$B$4)),"STALE; ","")&amp;IF(D28="","NO CONTACT INFO; ","")&amp;IF(B28="","NO SOURCE; ","")&amp;IF(N(A28)=0,"NO DATE RECEIVED; ",""))-2)))</f>
        <v/>
      </c>
    </row>
    <row r="29">
      <c r="A29" s="6" t="n"/>
      <c r="G29" s="6" t="n"/>
      <c r="I29" s="6" t="n"/>
      <c r="K29" s="6" t="n"/>
      <c r="L29" s="6" t="n"/>
      <c r="M29" s="8">
        <f>IF(OR(NOT(OR(A29&lt;&gt;"",C29&lt;&gt;"",D29&lt;&gt;"")),N(A29)=0,OR(J29="Won",J29="Lost")),"",MAX(0,(TODAY()-N(A29))))</f>
        <v/>
      </c>
      <c r="N29">
        <f>IF(OR(NOT(OR(A29&lt;&gt;"",C29&lt;&gt;"",D29&lt;&gt;"")),OR(J29="Won",J29="Lost")),"",IF(IF(N(G29)=0,"NO REPLY YET; ","")&amp;IF(AND(N(I29)&gt;0,N(I29)&lt;TODAY()),"NEXT STEP OVERDUE; ","")&amp;IF(AND(N(G29)&gt;0,OR(H29="",N(I29)=0)),"NO NEXT STEP; ","")&amp;IF(AND(J29="Quoted",MAX(N(K29),N(L29))&gt;0,TODAY()-MAX(N(K29),N(L29))&gt;=N('Settings'!$B$3)),"QUOTED, NO FOLLOW-UP; ","")&amp;IF(AND(N(A29)&gt;0,(TODAY()-N(A29))&gt;=N('Settings'!$B$4)),"STALE; ","")&amp;IF(D29="","NO CONTACT INFO; ","")&amp;IF(B29="","NO SOURCE; ","")&amp;IF(N(A29)=0,"NO DATE RECEIVED; ","")="","",LEFT(IF(N(G29)=0,"NO REPLY YET; ","")&amp;IF(AND(N(I29)&gt;0,N(I29)&lt;TODAY()),"NEXT STEP OVERDUE; ","")&amp;IF(AND(N(G29)&gt;0,OR(H29="",N(I29)=0)),"NO NEXT STEP; ","")&amp;IF(AND(J29="Quoted",MAX(N(K29),N(L29))&gt;0,TODAY()-MAX(N(K29),N(L29))&gt;=N('Settings'!$B$3)),"QUOTED, NO FOLLOW-UP; ","")&amp;IF(AND(N(A29)&gt;0,(TODAY()-N(A29))&gt;=N('Settings'!$B$4)),"STALE; ","")&amp;IF(D29="","NO CONTACT INFO; ","")&amp;IF(B29="","NO SOURCE; ","")&amp;IF(N(A29)=0,"NO DATE RECEIVED; ",""),LEN(IF(N(G29)=0,"NO REPLY YET; ","")&amp;IF(AND(N(I29)&gt;0,N(I29)&lt;TODAY()),"NEXT STEP OVERDUE; ","")&amp;IF(AND(N(G29)&gt;0,OR(H29="",N(I29)=0)),"NO NEXT STEP; ","")&amp;IF(AND(J29="Quoted",MAX(N(K29),N(L29))&gt;0,TODAY()-MAX(N(K29),N(L29))&gt;=N('Settings'!$B$3)),"QUOTED, NO FOLLOW-UP; ","")&amp;IF(AND(N(A29)&gt;0,(TODAY()-N(A29))&gt;=N('Settings'!$B$4)),"STALE; ","")&amp;IF(D29="","NO CONTACT INFO; ","")&amp;IF(B29="","NO SOURCE; ","")&amp;IF(N(A29)=0,"NO DATE RECEIVED; ",""))-2)))</f>
        <v/>
      </c>
    </row>
    <row r="30">
      <c r="A30" s="6" t="n"/>
      <c r="G30" s="6" t="n"/>
      <c r="I30" s="6" t="n"/>
      <c r="K30" s="6" t="n"/>
      <c r="L30" s="6" t="n"/>
      <c r="M30" s="8">
        <f>IF(OR(NOT(OR(A30&lt;&gt;"",C30&lt;&gt;"",D30&lt;&gt;"")),N(A30)=0,OR(J30="Won",J30="Lost")),"",MAX(0,(TODAY()-N(A30))))</f>
        <v/>
      </c>
      <c r="N30">
        <f>IF(OR(NOT(OR(A30&lt;&gt;"",C30&lt;&gt;"",D30&lt;&gt;"")),OR(J30="Won",J30="Lost")),"",IF(IF(N(G30)=0,"NO REPLY YET; ","")&amp;IF(AND(N(I30)&gt;0,N(I30)&lt;TODAY()),"NEXT STEP OVERDUE; ","")&amp;IF(AND(N(G30)&gt;0,OR(H30="",N(I30)=0)),"NO NEXT STEP; ","")&amp;IF(AND(J30="Quoted",MAX(N(K30),N(L30))&gt;0,TODAY()-MAX(N(K30),N(L30))&gt;=N('Settings'!$B$3)),"QUOTED, NO FOLLOW-UP; ","")&amp;IF(AND(N(A30)&gt;0,(TODAY()-N(A30))&gt;=N('Settings'!$B$4)),"STALE; ","")&amp;IF(D30="","NO CONTACT INFO; ","")&amp;IF(B30="","NO SOURCE; ","")&amp;IF(N(A30)=0,"NO DATE RECEIVED; ","")="","",LEFT(IF(N(G30)=0,"NO REPLY YET; ","")&amp;IF(AND(N(I30)&gt;0,N(I30)&lt;TODAY()),"NEXT STEP OVERDUE; ","")&amp;IF(AND(N(G30)&gt;0,OR(H30="",N(I30)=0)),"NO NEXT STEP; ","")&amp;IF(AND(J30="Quoted",MAX(N(K30),N(L30))&gt;0,TODAY()-MAX(N(K30),N(L30))&gt;=N('Settings'!$B$3)),"QUOTED, NO FOLLOW-UP; ","")&amp;IF(AND(N(A30)&gt;0,(TODAY()-N(A30))&gt;=N('Settings'!$B$4)),"STALE; ","")&amp;IF(D30="","NO CONTACT INFO; ","")&amp;IF(B30="","NO SOURCE; ","")&amp;IF(N(A30)=0,"NO DATE RECEIVED; ",""),LEN(IF(N(G30)=0,"NO REPLY YET; ","")&amp;IF(AND(N(I30)&gt;0,N(I30)&lt;TODAY()),"NEXT STEP OVERDUE; ","")&amp;IF(AND(N(G30)&gt;0,OR(H30="",N(I30)=0)),"NO NEXT STEP; ","")&amp;IF(AND(J30="Quoted",MAX(N(K30),N(L30))&gt;0,TODAY()-MAX(N(K30),N(L30))&gt;=N('Settings'!$B$3)),"QUOTED, NO FOLLOW-UP; ","")&amp;IF(AND(N(A30)&gt;0,(TODAY()-N(A30))&gt;=N('Settings'!$B$4)),"STALE; ","")&amp;IF(D30="","NO CONTACT INFO; ","")&amp;IF(B30="","NO SOURCE; ","")&amp;IF(N(A30)=0,"NO DATE RECEIVED; ",""))-2)))</f>
        <v/>
      </c>
    </row>
    <row r="31">
      <c r="A31" s="6" t="n"/>
      <c r="G31" s="6" t="n"/>
      <c r="I31" s="6" t="n"/>
      <c r="K31" s="6" t="n"/>
      <c r="L31" s="6" t="n"/>
      <c r="M31" s="8">
        <f>IF(OR(NOT(OR(A31&lt;&gt;"",C31&lt;&gt;"",D31&lt;&gt;"")),N(A31)=0,OR(J31="Won",J31="Lost")),"",MAX(0,(TODAY()-N(A31))))</f>
        <v/>
      </c>
      <c r="N31">
        <f>IF(OR(NOT(OR(A31&lt;&gt;"",C31&lt;&gt;"",D31&lt;&gt;"")),OR(J31="Won",J31="Lost")),"",IF(IF(N(G31)=0,"NO REPLY YET; ","")&amp;IF(AND(N(I31)&gt;0,N(I31)&lt;TODAY()),"NEXT STEP OVERDUE; ","")&amp;IF(AND(N(G31)&gt;0,OR(H31="",N(I31)=0)),"NO NEXT STEP; ","")&amp;IF(AND(J31="Quoted",MAX(N(K31),N(L31))&gt;0,TODAY()-MAX(N(K31),N(L31))&gt;=N('Settings'!$B$3)),"QUOTED, NO FOLLOW-UP; ","")&amp;IF(AND(N(A31)&gt;0,(TODAY()-N(A31))&gt;=N('Settings'!$B$4)),"STALE; ","")&amp;IF(D31="","NO CONTACT INFO; ","")&amp;IF(B31="","NO SOURCE; ","")&amp;IF(N(A31)=0,"NO DATE RECEIVED; ","")="","",LEFT(IF(N(G31)=0,"NO REPLY YET; ","")&amp;IF(AND(N(I31)&gt;0,N(I31)&lt;TODAY()),"NEXT STEP OVERDUE; ","")&amp;IF(AND(N(G31)&gt;0,OR(H31="",N(I31)=0)),"NO NEXT STEP; ","")&amp;IF(AND(J31="Quoted",MAX(N(K31),N(L31))&gt;0,TODAY()-MAX(N(K31),N(L31))&gt;=N('Settings'!$B$3)),"QUOTED, NO FOLLOW-UP; ","")&amp;IF(AND(N(A31)&gt;0,(TODAY()-N(A31))&gt;=N('Settings'!$B$4)),"STALE; ","")&amp;IF(D31="","NO CONTACT INFO; ","")&amp;IF(B31="","NO SOURCE; ","")&amp;IF(N(A31)=0,"NO DATE RECEIVED; ",""),LEN(IF(N(G31)=0,"NO REPLY YET; ","")&amp;IF(AND(N(I31)&gt;0,N(I31)&lt;TODAY()),"NEXT STEP OVERDUE; ","")&amp;IF(AND(N(G31)&gt;0,OR(H31="",N(I31)=0)),"NO NEXT STEP; ","")&amp;IF(AND(J31="Quoted",MAX(N(K31),N(L31))&gt;0,TODAY()-MAX(N(K31),N(L31))&gt;=N('Settings'!$B$3)),"QUOTED, NO FOLLOW-UP; ","")&amp;IF(AND(N(A31)&gt;0,(TODAY()-N(A31))&gt;=N('Settings'!$B$4)),"STALE; ","")&amp;IF(D31="","NO CONTACT INFO; ","")&amp;IF(B31="","NO SOURCE; ","")&amp;IF(N(A31)=0,"NO DATE RECEIVED; ",""))-2)))</f>
        <v/>
      </c>
    </row>
    <row r="32">
      <c r="A32" s="6" t="n"/>
      <c r="G32" s="6" t="n"/>
      <c r="I32" s="6" t="n"/>
      <c r="K32" s="6" t="n"/>
      <c r="L32" s="6" t="n"/>
      <c r="M32" s="8">
        <f>IF(OR(NOT(OR(A32&lt;&gt;"",C32&lt;&gt;"",D32&lt;&gt;"")),N(A32)=0,OR(J32="Won",J32="Lost")),"",MAX(0,(TODAY()-N(A32))))</f>
        <v/>
      </c>
      <c r="N32">
        <f>IF(OR(NOT(OR(A32&lt;&gt;"",C32&lt;&gt;"",D32&lt;&gt;"")),OR(J32="Won",J32="Lost")),"",IF(IF(N(G32)=0,"NO REPLY YET; ","")&amp;IF(AND(N(I32)&gt;0,N(I32)&lt;TODAY()),"NEXT STEP OVERDUE; ","")&amp;IF(AND(N(G32)&gt;0,OR(H32="",N(I32)=0)),"NO NEXT STEP; ","")&amp;IF(AND(J32="Quoted",MAX(N(K32),N(L32))&gt;0,TODAY()-MAX(N(K32),N(L32))&gt;=N('Settings'!$B$3)),"QUOTED, NO FOLLOW-UP; ","")&amp;IF(AND(N(A32)&gt;0,(TODAY()-N(A32))&gt;=N('Settings'!$B$4)),"STALE; ","")&amp;IF(D32="","NO CONTACT INFO; ","")&amp;IF(B32="","NO SOURCE; ","")&amp;IF(N(A32)=0,"NO DATE RECEIVED; ","")="","",LEFT(IF(N(G32)=0,"NO REPLY YET; ","")&amp;IF(AND(N(I32)&gt;0,N(I32)&lt;TODAY()),"NEXT STEP OVERDUE; ","")&amp;IF(AND(N(G32)&gt;0,OR(H32="",N(I32)=0)),"NO NEXT STEP; ","")&amp;IF(AND(J32="Quoted",MAX(N(K32),N(L32))&gt;0,TODAY()-MAX(N(K32),N(L32))&gt;=N('Settings'!$B$3)),"QUOTED, NO FOLLOW-UP; ","")&amp;IF(AND(N(A32)&gt;0,(TODAY()-N(A32))&gt;=N('Settings'!$B$4)),"STALE; ","")&amp;IF(D32="","NO CONTACT INFO; ","")&amp;IF(B32="","NO SOURCE; ","")&amp;IF(N(A32)=0,"NO DATE RECEIVED; ",""),LEN(IF(N(G32)=0,"NO REPLY YET; ","")&amp;IF(AND(N(I32)&gt;0,N(I32)&lt;TODAY()),"NEXT STEP OVERDUE; ","")&amp;IF(AND(N(G32)&gt;0,OR(H32="",N(I32)=0)),"NO NEXT STEP; ","")&amp;IF(AND(J32="Quoted",MAX(N(K32),N(L32))&gt;0,TODAY()-MAX(N(K32),N(L32))&gt;=N('Settings'!$B$3)),"QUOTED, NO FOLLOW-UP; ","")&amp;IF(AND(N(A32)&gt;0,(TODAY()-N(A32))&gt;=N('Settings'!$B$4)),"STALE; ","")&amp;IF(D32="","NO CONTACT INFO; ","")&amp;IF(B32="","NO SOURCE; ","")&amp;IF(N(A32)=0,"NO DATE RECEIVED; ",""))-2)))</f>
        <v/>
      </c>
    </row>
    <row r="33">
      <c r="A33" s="6" t="n"/>
      <c r="G33" s="6" t="n"/>
      <c r="I33" s="6" t="n"/>
      <c r="K33" s="6" t="n"/>
      <c r="L33" s="6" t="n"/>
      <c r="M33" s="8">
        <f>IF(OR(NOT(OR(A33&lt;&gt;"",C33&lt;&gt;"",D33&lt;&gt;"")),N(A33)=0,OR(J33="Won",J33="Lost")),"",MAX(0,(TODAY()-N(A33))))</f>
        <v/>
      </c>
      <c r="N33">
        <f>IF(OR(NOT(OR(A33&lt;&gt;"",C33&lt;&gt;"",D33&lt;&gt;"")),OR(J33="Won",J33="Lost")),"",IF(IF(N(G33)=0,"NO REPLY YET; ","")&amp;IF(AND(N(I33)&gt;0,N(I33)&lt;TODAY()),"NEXT STEP OVERDUE; ","")&amp;IF(AND(N(G33)&gt;0,OR(H33="",N(I33)=0)),"NO NEXT STEP; ","")&amp;IF(AND(J33="Quoted",MAX(N(K33),N(L33))&gt;0,TODAY()-MAX(N(K33),N(L33))&gt;=N('Settings'!$B$3)),"QUOTED, NO FOLLOW-UP; ","")&amp;IF(AND(N(A33)&gt;0,(TODAY()-N(A33))&gt;=N('Settings'!$B$4)),"STALE; ","")&amp;IF(D33="","NO CONTACT INFO; ","")&amp;IF(B33="","NO SOURCE; ","")&amp;IF(N(A33)=0,"NO DATE RECEIVED; ","")="","",LEFT(IF(N(G33)=0,"NO REPLY YET; ","")&amp;IF(AND(N(I33)&gt;0,N(I33)&lt;TODAY()),"NEXT STEP OVERDUE; ","")&amp;IF(AND(N(G33)&gt;0,OR(H33="",N(I33)=0)),"NO NEXT STEP; ","")&amp;IF(AND(J33="Quoted",MAX(N(K33),N(L33))&gt;0,TODAY()-MAX(N(K33),N(L33))&gt;=N('Settings'!$B$3)),"QUOTED, NO FOLLOW-UP; ","")&amp;IF(AND(N(A33)&gt;0,(TODAY()-N(A33))&gt;=N('Settings'!$B$4)),"STALE; ","")&amp;IF(D33="","NO CONTACT INFO; ","")&amp;IF(B33="","NO SOURCE; ","")&amp;IF(N(A33)=0,"NO DATE RECEIVED; ",""),LEN(IF(N(G33)=0,"NO REPLY YET; ","")&amp;IF(AND(N(I33)&gt;0,N(I33)&lt;TODAY()),"NEXT STEP OVERDUE; ","")&amp;IF(AND(N(G33)&gt;0,OR(H33="",N(I33)=0)),"NO NEXT STEP; ","")&amp;IF(AND(J33="Quoted",MAX(N(K33),N(L33))&gt;0,TODAY()-MAX(N(K33),N(L33))&gt;=N('Settings'!$B$3)),"QUOTED, NO FOLLOW-UP; ","")&amp;IF(AND(N(A33)&gt;0,(TODAY()-N(A33))&gt;=N('Settings'!$B$4)),"STALE; ","")&amp;IF(D33="","NO CONTACT INFO; ","")&amp;IF(B33="","NO SOURCE; ","")&amp;IF(N(A33)=0,"NO DATE RECEIVED; ",""))-2)))</f>
        <v/>
      </c>
    </row>
    <row r="34">
      <c r="A34" s="6" t="n"/>
      <c r="G34" s="6" t="n"/>
      <c r="I34" s="6" t="n"/>
      <c r="K34" s="6" t="n"/>
      <c r="L34" s="6" t="n"/>
      <c r="M34" s="8">
        <f>IF(OR(NOT(OR(A34&lt;&gt;"",C34&lt;&gt;"",D34&lt;&gt;"")),N(A34)=0,OR(J34="Won",J34="Lost")),"",MAX(0,(TODAY()-N(A34))))</f>
        <v/>
      </c>
      <c r="N34">
        <f>IF(OR(NOT(OR(A34&lt;&gt;"",C34&lt;&gt;"",D34&lt;&gt;"")),OR(J34="Won",J34="Lost")),"",IF(IF(N(G34)=0,"NO REPLY YET; ","")&amp;IF(AND(N(I34)&gt;0,N(I34)&lt;TODAY()),"NEXT STEP OVERDUE; ","")&amp;IF(AND(N(G34)&gt;0,OR(H34="",N(I34)=0)),"NO NEXT STEP; ","")&amp;IF(AND(J34="Quoted",MAX(N(K34),N(L34))&gt;0,TODAY()-MAX(N(K34),N(L34))&gt;=N('Settings'!$B$3)),"QUOTED, NO FOLLOW-UP; ","")&amp;IF(AND(N(A34)&gt;0,(TODAY()-N(A34))&gt;=N('Settings'!$B$4)),"STALE; ","")&amp;IF(D34="","NO CONTACT INFO; ","")&amp;IF(B34="","NO SOURCE; ","")&amp;IF(N(A34)=0,"NO DATE RECEIVED; ","")="","",LEFT(IF(N(G34)=0,"NO REPLY YET; ","")&amp;IF(AND(N(I34)&gt;0,N(I34)&lt;TODAY()),"NEXT STEP OVERDUE; ","")&amp;IF(AND(N(G34)&gt;0,OR(H34="",N(I34)=0)),"NO NEXT STEP; ","")&amp;IF(AND(J34="Quoted",MAX(N(K34),N(L34))&gt;0,TODAY()-MAX(N(K34),N(L34))&gt;=N('Settings'!$B$3)),"QUOTED, NO FOLLOW-UP; ","")&amp;IF(AND(N(A34)&gt;0,(TODAY()-N(A34))&gt;=N('Settings'!$B$4)),"STALE; ","")&amp;IF(D34="","NO CONTACT INFO; ","")&amp;IF(B34="","NO SOURCE; ","")&amp;IF(N(A34)=0,"NO DATE RECEIVED; ",""),LEN(IF(N(G34)=0,"NO REPLY YET; ","")&amp;IF(AND(N(I34)&gt;0,N(I34)&lt;TODAY()),"NEXT STEP OVERDUE; ","")&amp;IF(AND(N(G34)&gt;0,OR(H34="",N(I34)=0)),"NO NEXT STEP; ","")&amp;IF(AND(J34="Quoted",MAX(N(K34),N(L34))&gt;0,TODAY()-MAX(N(K34),N(L34))&gt;=N('Settings'!$B$3)),"QUOTED, NO FOLLOW-UP; ","")&amp;IF(AND(N(A34)&gt;0,(TODAY()-N(A34))&gt;=N('Settings'!$B$4)),"STALE; ","")&amp;IF(D34="","NO CONTACT INFO; ","")&amp;IF(B34="","NO SOURCE; ","")&amp;IF(N(A34)=0,"NO DATE RECEIVED; ",""))-2)))</f>
        <v/>
      </c>
    </row>
    <row r="35">
      <c r="A35" s="6" t="n"/>
      <c r="G35" s="6" t="n"/>
      <c r="I35" s="6" t="n"/>
      <c r="K35" s="6" t="n"/>
      <c r="L35" s="6" t="n"/>
      <c r="M35" s="8">
        <f>IF(OR(NOT(OR(A35&lt;&gt;"",C35&lt;&gt;"",D35&lt;&gt;"")),N(A35)=0,OR(J35="Won",J35="Lost")),"",MAX(0,(TODAY()-N(A35))))</f>
        <v/>
      </c>
      <c r="N35">
        <f>IF(OR(NOT(OR(A35&lt;&gt;"",C35&lt;&gt;"",D35&lt;&gt;"")),OR(J35="Won",J35="Lost")),"",IF(IF(N(G35)=0,"NO REPLY YET; ","")&amp;IF(AND(N(I35)&gt;0,N(I35)&lt;TODAY()),"NEXT STEP OVERDUE; ","")&amp;IF(AND(N(G35)&gt;0,OR(H35="",N(I35)=0)),"NO NEXT STEP; ","")&amp;IF(AND(J35="Quoted",MAX(N(K35),N(L35))&gt;0,TODAY()-MAX(N(K35),N(L35))&gt;=N('Settings'!$B$3)),"QUOTED, NO FOLLOW-UP; ","")&amp;IF(AND(N(A35)&gt;0,(TODAY()-N(A35))&gt;=N('Settings'!$B$4)),"STALE; ","")&amp;IF(D35="","NO CONTACT INFO; ","")&amp;IF(B35="","NO SOURCE; ","")&amp;IF(N(A35)=0,"NO DATE RECEIVED; ","")="","",LEFT(IF(N(G35)=0,"NO REPLY YET; ","")&amp;IF(AND(N(I35)&gt;0,N(I35)&lt;TODAY()),"NEXT STEP OVERDUE; ","")&amp;IF(AND(N(G35)&gt;0,OR(H35="",N(I35)=0)),"NO NEXT STEP; ","")&amp;IF(AND(J35="Quoted",MAX(N(K35),N(L35))&gt;0,TODAY()-MAX(N(K35),N(L35))&gt;=N('Settings'!$B$3)),"QUOTED, NO FOLLOW-UP; ","")&amp;IF(AND(N(A35)&gt;0,(TODAY()-N(A35))&gt;=N('Settings'!$B$4)),"STALE; ","")&amp;IF(D35="","NO CONTACT INFO; ","")&amp;IF(B35="","NO SOURCE; ","")&amp;IF(N(A35)=0,"NO DATE RECEIVED; ",""),LEN(IF(N(G35)=0,"NO REPLY YET; ","")&amp;IF(AND(N(I35)&gt;0,N(I35)&lt;TODAY()),"NEXT STEP OVERDUE; ","")&amp;IF(AND(N(G35)&gt;0,OR(H35="",N(I35)=0)),"NO NEXT STEP; ","")&amp;IF(AND(J35="Quoted",MAX(N(K35),N(L35))&gt;0,TODAY()-MAX(N(K35),N(L35))&gt;=N('Settings'!$B$3)),"QUOTED, NO FOLLOW-UP; ","")&amp;IF(AND(N(A35)&gt;0,(TODAY()-N(A35))&gt;=N('Settings'!$B$4)),"STALE; ","")&amp;IF(D35="","NO CONTACT INFO; ","")&amp;IF(B35="","NO SOURCE; ","")&amp;IF(N(A35)=0,"NO DATE RECEIVED; ",""))-2)))</f>
        <v/>
      </c>
    </row>
    <row r="36">
      <c r="A36" s="6" t="n"/>
      <c r="G36" s="6" t="n"/>
      <c r="I36" s="6" t="n"/>
      <c r="K36" s="6" t="n"/>
      <c r="L36" s="6" t="n"/>
      <c r="M36" s="8">
        <f>IF(OR(NOT(OR(A36&lt;&gt;"",C36&lt;&gt;"",D36&lt;&gt;"")),N(A36)=0,OR(J36="Won",J36="Lost")),"",MAX(0,(TODAY()-N(A36))))</f>
        <v/>
      </c>
      <c r="N36">
        <f>IF(OR(NOT(OR(A36&lt;&gt;"",C36&lt;&gt;"",D36&lt;&gt;"")),OR(J36="Won",J36="Lost")),"",IF(IF(N(G36)=0,"NO REPLY YET; ","")&amp;IF(AND(N(I36)&gt;0,N(I36)&lt;TODAY()),"NEXT STEP OVERDUE; ","")&amp;IF(AND(N(G36)&gt;0,OR(H36="",N(I36)=0)),"NO NEXT STEP; ","")&amp;IF(AND(J36="Quoted",MAX(N(K36),N(L36))&gt;0,TODAY()-MAX(N(K36),N(L36))&gt;=N('Settings'!$B$3)),"QUOTED, NO FOLLOW-UP; ","")&amp;IF(AND(N(A36)&gt;0,(TODAY()-N(A36))&gt;=N('Settings'!$B$4)),"STALE; ","")&amp;IF(D36="","NO CONTACT INFO; ","")&amp;IF(B36="","NO SOURCE; ","")&amp;IF(N(A36)=0,"NO DATE RECEIVED; ","")="","",LEFT(IF(N(G36)=0,"NO REPLY YET; ","")&amp;IF(AND(N(I36)&gt;0,N(I36)&lt;TODAY()),"NEXT STEP OVERDUE; ","")&amp;IF(AND(N(G36)&gt;0,OR(H36="",N(I36)=0)),"NO NEXT STEP; ","")&amp;IF(AND(J36="Quoted",MAX(N(K36),N(L36))&gt;0,TODAY()-MAX(N(K36),N(L36))&gt;=N('Settings'!$B$3)),"QUOTED, NO FOLLOW-UP; ","")&amp;IF(AND(N(A36)&gt;0,(TODAY()-N(A36))&gt;=N('Settings'!$B$4)),"STALE; ","")&amp;IF(D36="","NO CONTACT INFO; ","")&amp;IF(B36="","NO SOURCE; ","")&amp;IF(N(A36)=0,"NO DATE RECEIVED; ",""),LEN(IF(N(G36)=0,"NO REPLY YET; ","")&amp;IF(AND(N(I36)&gt;0,N(I36)&lt;TODAY()),"NEXT STEP OVERDUE; ","")&amp;IF(AND(N(G36)&gt;0,OR(H36="",N(I36)=0)),"NO NEXT STEP; ","")&amp;IF(AND(J36="Quoted",MAX(N(K36),N(L36))&gt;0,TODAY()-MAX(N(K36),N(L36))&gt;=N('Settings'!$B$3)),"QUOTED, NO FOLLOW-UP; ","")&amp;IF(AND(N(A36)&gt;0,(TODAY()-N(A36))&gt;=N('Settings'!$B$4)),"STALE; ","")&amp;IF(D36="","NO CONTACT INFO; ","")&amp;IF(B36="","NO SOURCE; ","")&amp;IF(N(A36)=0,"NO DATE RECEIVED; ",""))-2)))</f>
        <v/>
      </c>
    </row>
    <row r="37">
      <c r="A37" s="6" t="n"/>
      <c r="G37" s="6" t="n"/>
      <c r="I37" s="6" t="n"/>
      <c r="K37" s="6" t="n"/>
      <c r="L37" s="6" t="n"/>
      <c r="M37" s="8">
        <f>IF(OR(NOT(OR(A37&lt;&gt;"",C37&lt;&gt;"",D37&lt;&gt;"")),N(A37)=0,OR(J37="Won",J37="Lost")),"",MAX(0,(TODAY()-N(A37))))</f>
        <v/>
      </c>
      <c r="N37">
        <f>IF(OR(NOT(OR(A37&lt;&gt;"",C37&lt;&gt;"",D37&lt;&gt;"")),OR(J37="Won",J37="Lost")),"",IF(IF(N(G37)=0,"NO REPLY YET; ","")&amp;IF(AND(N(I37)&gt;0,N(I37)&lt;TODAY()),"NEXT STEP OVERDUE; ","")&amp;IF(AND(N(G37)&gt;0,OR(H37="",N(I37)=0)),"NO NEXT STEP; ","")&amp;IF(AND(J37="Quoted",MAX(N(K37),N(L37))&gt;0,TODAY()-MAX(N(K37),N(L37))&gt;=N('Settings'!$B$3)),"QUOTED, NO FOLLOW-UP; ","")&amp;IF(AND(N(A37)&gt;0,(TODAY()-N(A37))&gt;=N('Settings'!$B$4)),"STALE; ","")&amp;IF(D37="","NO CONTACT INFO; ","")&amp;IF(B37="","NO SOURCE; ","")&amp;IF(N(A37)=0,"NO DATE RECEIVED; ","")="","",LEFT(IF(N(G37)=0,"NO REPLY YET; ","")&amp;IF(AND(N(I37)&gt;0,N(I37)&lt;TODAY()),"NEXT STEP OVERDUE; ","")&amp;IF(AND(N(G37)&gt;0,OR(H37="",N(I37)=0)),"NO NEXT STEP; ","")&amp;IF(AND(J37="Quoted",MAX(N(K37),N(L37))&gt;0,TODAY()-MAX(N(K37),N(L37))&gt;=N('Settings'!$B$3)),"QUOTED, NO FOLLOW-UP; ","")&amp;IF(AND(N(A37)&gt;0,(TODAY()-N(A37))&gt;=N('Settings'!$B$4)),"STALE; ","")&amp;IF(D37="","NO CONTACT INFO; ","")&amp;IF(B37="","NO SOURCE; ","")&amp;IF(N(A37)=0,"NO DATE RECEIVED; ",""),LEN(IF(N(G37)=0,"NO REPLY YET; ","")&amp;IF(AND(N(I37)&gt;0,N(I37)&lt;TODAY()),"NEXT STEP OVERDUE; ","")&amp;IF(AND(N(G37)&gt;0,OR(H37="",N(I37)=0)),"NO NEXT STEP; ","")&amp;IF(AND(J37="Quoted",MAX(N(K37),N(L37))&gt;0,TODAY()-MAX(N(K37),N(L37))&gt;=N('Settings'!$B$3)),"QUOTED, NO FOLLOW-UP; ","")&amp;IF(AND(N(A37)&gt;0,(TODAY()-N(A37))&gt;=N('Settings'!$B$4)),"STALE; ","")&amp;IF(D37="","NO CONTACT INFO; ","")&amp;IF(B37="","NO SOURCE; ","")&amp;IF(N(A37)=0,"NO DATE RECEIVED; ",""))-2)))</f>
        <v/>
      </c>
    </row>
    <row r="38">
      <c r="A38" s="6" t="n"/>
      <c r="G38" s="6" t="n"/>
      <c r="I38" s="6" t="n"/>
      <c r="K38" s="6" t="n"/>
      <c r="L38" s="6" t="n"/>
      <c r="M38" s="8">
        <f>IF(OR(NOT(OR(A38&lt;&gt;"",C38&lt;&gt;"",D38&lt;&gt;"")),N(A38)=0,OR(J38="Won",J38="Lost")),"",MAX(0,(TODAY()-N(A38))))</f>
        <v/>
      </c>
      <c r="N38">
        <f>IF(OR(NOT(OR(A38&lt;&gt;"",C38&lt;&gt;"",D38&lt;&gt;"")),OR(J38="Won",J38="Lost")),"",IF(IF(N(G38)=0,"NO REPLY YET; ","")&amp;IF(AND(N(I38)&gt;0,N(I38)&lt;TODAY()),"NEXT STEP OVERDUE; ","")&amp;IF(AND(N(G38)&gt;0,OR(H38="",N(I38)=0)),"NO NEXT STEP; ","")&amp;IF(AND(J38="Quoted",MAX(N(K38),N(L38))&gt;0,TODAY()-MAX(N(K38),N(L38))&gt;=N('Settings'!$B$3)),"QUOTED, NO FOLLOW-UP; ","")&amp;IF(AND(N(A38)&gt;0,(TODAY()-N(A38))&gt;=N('Settings'!$B$4)),"STALE; ","")&amp;IF(D38="","NO CONTACT INFO; ","")&amp;IF(B38="","NO SOURCE; ","")&amp;IF(N(A38)=0,"NO DATE RECEIVED; ","")="","",LEFT(IF(N(G38)=0,"NO REPLY YET; ","")&amp;IF(AND(N(I38)&gt;0,N(I38)&lt;TODAY()),"NEXT STEP OVERDUE; ","")&amp;IF(AND(N(G38)&gt;0,OR(H38="",N(I38)=0)),"NO NEXT STEP; ","")&amp;IF(AND(J38="Quoted",MAX(N(K38),N(L38))&gt;0,TODAY()-MAX(N(K38),N(L38))&gt;=N('Settings'!$B$3)),"QUOTED, NO FOLLOW-UP; ","")&amp;IF(AND(N(A38)&gt;0,(TODAY()-N(A38))&gt;=N('Settings'!$B$4)),"STALE; ","")&amp;IF(D38="","NO CONTACT INFO; ","")&amp;IF(B38="","NO SOURCE; ","")&amp;IF(N(A38)=0,"NO DATE RECEIVED; ",""),LEN(IF(N(G38)=0,"NO REPLY YET; ","")&amp;IF(AND(N(I38)&gt;0,N(I38)&lt;TODAY()),"NEXT STEP OVERDUE; ","")&amp;IF(AND(N(G38)&gt;0,OR(H38="",N(I38)=0)),"NO NEXT STEP; ","")&amp;IF(AND(J38="Quoted",MAX(N(K38),N(L38))&gt;0,TODAY()-MAX(N(K38),N(L38))&gt;=N('Settings'!$B$3)),"QUOTED, NO FOLLOW-UP; ","")&amp;IF(AND(N(A38)&gt;0,(TODAY()-N(A38))&gt;=N('Settings'!$B$4)),"STALE; ","")&amp;IF(D38="","NO CONTACT INFO; ","")&amp;IF(B38="","NO SOURCE; ","")&amp;IF(N(A38)=0,"NO DATE RECEIVED; ",""))-2)))</f>
        <v/>
      </c>
    </row>
    <row r="39">
      <c r="A39" s="6" t="n"/>
      <c r="G39" s="6" t="n"/>
      <c r="I39" s="6" t="n"/>
      <c r="K39" s="6" t="n"/>
      <c r="L39" s="6" t="n"/>
      <c r="M39" s="8">
        <f>IF(OR(NOT(OR(A39&lt;&gt;"",C39&lt;&gt;"",D39&lt;&gt;"")),N(A39)=0,OR(J39="Won",J39="Lost")),"",MAX(0,(TODAY()-N(A39))))</f>
        <v/>
      </c>
      <c r="N39">
        <f>IF(OR(NOT(OR(A39&lt;&gt;"",C39&lt;&gt;"",D39&lt;&gt;"")),OR(J39="Won",J39="Lost")),"",IF(IF(N(G39)=0,"NO REPLY YET; ","")&amp;IF(AND(N(I39)&gt;0,N(I39)&lt;TODAY()),"NEXT STEP OVERDUE; ","")&amp;IF(AND(N(G39)&gt;0,OR(H39="",N(I39)=0)),"NO NEXT STEP; ","")&amp;IF(AND(J39="Quoted",MAX(N(K39),N(L39))&gt;0,TODAY()-MAX(N(K39),N(L39))&gt;=N('Settings'!$B$3)),"QUOTED, NO FOLLOW-UP; ","")&amp;IF(AND(N(A39)&gt;0,(TODAY()-N(A39))&gt;=N('Settings'!$B$4)),"STALE; ","")&amp;IF(D39="","NO CONTACT INFO; ","")&amp;IF(B39="","NO SOURCE; ","")&amp;IF(N(A39)=0,"NO DATE RECEIVED; ","")="","",LEFT(IF(N(G39)=0,"NO REPLY YET; ","")&amp;IF(AND(N(I39)&gt;0,N(I39)&lt;TODAY()),"NEXT STEP OVERDUE; ","")&amp;IF(AND(N(G39)&gt;0,OR(H39="",N(I39)=0)),"NO NEXT STEP; ","")&amp;IF(AND(J39="Quoted",MAX(N(K39),N(L39))&gt;0,TODAY()-MAX(N(K39),N(L39))&gt;=N('Settings'!$B$3)),"QUOTED, NO FOLLOW-UP; ","")&amp;IF(AND(N(A39)&gt;0,(TODAY()-N(A39))&gt;=N('Settings'!$B$4)),"STALE; ","")&amp;IF(D39="","NO CONTACT INFO; ","")&amp;IF(B39="","NO SOURCE; ","")&amp;IF(N(A39)=0,"NO DATE RECEIVED; ",""),LEN(IF(N(G39)=0,"NO REPLY YET; ","")&amp;IF(AND(N(I39)&gt;0,N(I39)&lt;TODAY()),"NEXT STEP OVERDUE; ","")&amp;IF(AND(N(G39)&gt;0,OR(H39="",N(I39)=0)),"NO NEXT STEP; ","")&amp;IF(AND(J39="Quoted",MAX(N(K39),N(L39))&gt;0,TODAY()-MAX(N(K39),N(L39))&gt;=N('Settings'!$B$3)),"QUOTED, NO FOLLOW-UP; ","")&amp;IF(AND(N(A39)&gt;0,(TODAY()-N(A39))&gt;=N('Settings'!$B$4)),"STALE; ","")&amp;IF(D39="","NO CONTACT INFO; ","")&amp;IF(B39="","NO SOURCE; ","")&amp;IF(N(A39)=0,"NO DATE RECEIVED; ",""))-2)))</f>
        <v/>
      </c>
    </row>
    <row r="40">
      <c r="A40" s="6" t="n"/>
      <c r="G40" s="6" t="n"/>
      <c r="I40" s="6" t="n"/>
      <c r="K40" s="6" t="n"/>
      <c r="L40" s="6" t="n"/>
      <c r="M40" s="8">
        <f>IF(OR(NOT(OR(A40&lt;&gt;"",C40&lt;&gt;"",D40&lt;&gt;"")),N(A40)=0,OR(J40="Won",J40="Lost")),"",MAX(0,(TODAY()-N(A40))))</f>
        <v/>
      </c>
      <c r="N40">
        <f>IF(OR(NOT(OR(A40&lt;&gt;"",C40&lt;&gt;"",D40&lt;&gt;"")),OR(J40="Won",J40="Lost")),"",IF(IF(N(G40)=0,"NO REPLY YET; ","")&amp;IF(AND(N(I40)&gt;0,N(I40)&lt;TODAY()),"NEXT STEP OVERDUE; ","")&amp;IF(AND(N(G40)&gt;0,OR(H40="",N(I40)=0)),"NO NEXT STEP; ","")&amp;IF(AND(J40="Quoted",MAX(N(K40),N(L40))&gt;0,TODAY()-MAX(N(K40),N(L40))&gt;=N('Settings'!$B$3)),"QUOTED, NO FOLLOW-UP; ","")&amp;IF(AND(N(A40)&gt;0,(TODAY()-N(A40))&gt;=N('Settings'!$B$4)),"STALE; ","")&amp;IF(D40="","NO CONTACT INFO; ","")&amp;IF(B40="","NO SOURCE; ","")&amp;IF(N(A40)=0,"NO DATE RECEIVED; ","")="","",LEFT(IF(N(G40)=0,"NO REPLY YET; ","")&amp;IF(AND(N(I40)&gt;0,N(I40)&lt;TODAY()),"NEXT STEP OVERDUE; ","")&amp;IF(AND(N(G40)&gt;0,OR(H40="",N(I40)=0)),"NO NEXT STEP; ","")&amp;IF(AND(J40="Quoted",MAX(N(K40),N(L40))&gt;0,TODAY()-MAX(N(K40),N(L40))&gt;=N('Settings'!$B$3)),"QUOTED, NO FOLLOW-UP; ","")&amp;IF(AND(N(A40)&gt;0,(TODAY()-N(A40))&gt;=N('Settings'!$B$4)),"STALE; ","")&amp;IF(D40="","NO CONTACT INFO; ","")&amp;IF(B40="","NO SOURCE; ","")&amp;IF(N(A40)=0,"NO DATE RECEIVED; ",""),LEN(IF(N(G40)=0,"NO REPLY YET; ","")&amp;IF(AND(N(I40)&gt;0,N(I40)&lt;TODAY()),"NEXT STEP OVERDUE; ","")&amp;IF(AND(N(G40)&gt;0,OR(H40="",N(I40)=0)),"NO NEXT STEP; ","")&amp;IF(AND(J40="Quoted",MAX(N(K40),N(L40))&gt;0,TODAY()-MAX(N(K40),N(L40))&gt;=N('Settings'!$B$3)),"QUOTED, NO FOLLOW-UP; ","")&amp;IF(AND(N(A40)&gt;0,(TODAY()-N(A40))&gt;=N('Settings'!$B$4)),"STALE; ","")&amp;IF(D40="","NO CONTACT INFO; ","")&amp;IF(B40="","NO SOURCE; ","")&amp;IF(N(A40)=0,"NO DATE RECEIVED; ",""))-2)))</f>
        <v/>
      </c>
    </row>
    <row r="41">
      <c r="A41" s="6" t="n"/>
      <c r="G41" s="6" t="n"/>
      <c r="I41" s="6" t="n"/>
      <c r="K41" s="6" t="n"/>
      <c r="L41" s="6" t="n"/>
      <c r="M41" s="8">
        <f>IF(OR(NOT(OR(A41&lt;&gt;"",C41&lt;&gt;"",D41&lt;&gt;"")),N(A41)=0,OR(J41="Won",J41="Lost")),"",MAX(0,(TODAY()-N(A41))))</f>
        <v/>
      </c>
      <c r="N41">
        <f>IF(OR(NOT(OR(A41&lt;&gt;"",C41&lt;&gt;"",D41&lt;&gt;"")),OR(J41="Won",J41="Lost")),"",IF(IF(N(G41)=0,"NO REPLY YET; ","")&amp;IF(AND(N(I41)&gt;0,N(I41)&lt;TODAY()),"NEXT STEP OVERDUE; ","")&amp;IF(AND(N(G41)&gt;0,OR(H41="",N(I41)=0)),"NO NEXT STEP; ","")&amp;IF(AND(J41="Quoted",MAX(N(K41),N(L41))&gt;0,TODAY()-MAX(N(K41),N(L41))&gt;=N('Settings'!$B$3)),"QUOTED, NO FOLLOW-UP; ","")&amp;IF(AND(N(A41)&gt;0,(TODAY()-N(A41))&gt;=N('Settings'!$B$4)),"STALE; ","")&amp;IF(D41="","NO CONTACT INFO; ","")&amp;IF(B41="","NO SOURCE; ","")&amp;IF(N(A41)=0,"NO DATE RECEIVED; ","")="","",LEFT(IF(N(G41)=0,"NO REPLY YET; ","")&amp;IF(AND(N(I41)&gt;0,N(I41)&lt;TODAY()),"NEXT STEP OVERDUE; ","")&amp;IF(AND(N(G41)&gt;0,OR(H41="",N(I41)=0)),"NO NEXT STEP; ","")&amp;IF(AND(J41="Quoted",MAX(N(K41),N(L41))&gt;0,TODAY()-MAX(N(K41),N(L41))&gt;=N('Settings'!$B$3)),"QUOTED, NO FOLLOW-UP; ","")&amp;IF(AND(N(A41)&gt;0,(TODAY()-N(A41))&gt;=N('Settings'!$B$4)),"STALE; ","")&amp;IF(D41="","NO CONTACT INFO; ","")&amp;IF(B41="","NO SOURCE; ","")&amp;IF(N(A41)=0,"NO DATE RECEIVED; ",""),LEN(IF(N(G41)=0,"NO REPLY YET; ","")&amp;IF(AND(N(I41)&gt;0,N(I41)&lt;TODAY()),"NEXT STEP OVERDUE; ","")&amp;IF(AND(N(G41)&gt;0,OR(H41="",N(I41)=0)),"NO NEXT STEP; ","")&amp;IF(AND(J41="Quoted",MAX(N(K41),N(L41))&gt;0,TODAY()-MAX(N(K41),N(L41))&gt;=N('Settings'!$B$3)),"QUOTED, NO FOLLOW-UP; ","")&amp;IF(AND(N(A41)&gt;0,(TODAY()-N(A41))&gt;=N('Settings'!$B$4)),"STALE; ","")&amp;IF(D41="","NO CONTACT INFO; ","")&amp;IF(B41="","NO SOURCE; ","")&amp;IF(N(A41)=0,"NO DATE RECEIVED; ",""))-2)))</f>
        <v/>
      </c>
    </row>
    <row r="42">
      <c r="A42" s="6" t="n"/>
      <c r="G42" s="6" t="n"/>
      <c r="I42" s="6" t="n"/>
      <c r="K42" s="6" t="n"/>
      <c r="L42" s="6" t="n"/>
      <c r="M42" s="8">
        <f>IF(OR(NOT(OR(A42&lt;&gt;"",C42&lt;&gt;"",D42&lt;&gt;"")),N(A42)=0,OR(J42="Won",J42="Lost")),"",MAX(0,(TODAY()-N(A42))))</f>
        <v/>
      </c>
      <c r="N42">
        <f>IF(OR(NOT(OR(A42&lt;&gt;"",C42&lt;&gt;"",D42&lt;&gt;"")),OR(J42="Won",J42="Lost")),"",IF(IF(N(G42)=0,"NO REPLY YET; ","")&amp;IF(AND(N(I42)&gt;0,N(I42)&lt;TODAY()),"NEXT STEP OVERDUE; ","")&amp;IF(AND(N(G42)&gt;0,OR(H42="",N(I42)=0)),"NO NEXT STEP; ","")&amp;IF(AND(J42="Quoted",MAX(N(K42),N(L42))&gt;0,TODAY()-MAX(N(K42),N(L42))&gt;=N('Settings'!$B$3)),"QUOTED, NO FOLLOW-UP; ","")&amp;IF(AND(N(A42)&gt;0,(TODAY()-N(A42))&gt;=N('Settings'!$B$4)),"STALE; ","")&amp;IF(D42="","NO CONTACT INFO; ","")&amp;IF(B42="","NO SOURCE; ","")&amp;IF(N(A42)=0,"NO DATE RECEIVED; ","")="","",LEFT(IF(N(G42)=0,"NO REPLY YET; ","")&amp;IF(AND(N(I42)&gt;0,N(I42)&lt;TODAY()),"NEXT STEP OVERDUE; ","")&amp;IF(AND(N(G42)&gt;0,OR(H42="",N(I42)=0)),"NO NEXT STEP; ","")&amp;IF(AND(J42="Quoted",MAX(N(K42),N(L42))&gt;0,TODAY()-MAX(N(K42),N(L42))&gt;=N('Settings'!$B$3)),"QUOTED, NO FOLLOW-UP; ","")&amp;IF(AND(N(A42)&gt;0,(TODAY()-N(A42))&gt;=N('Settings'!$B$4)),"STALE; ","")&amp;IF(D42="","NO CONTACT INFO; ","")&amp;IF(B42="","NO SOURCE; ","")&amp;IF(N(A42)=0,"NO DATE RECEIVED; ",""),LEN(IF(N(G42)=0,"NO REPLY YET; ","")&amp;IF(AND(N(I42)&gt;0,N(I42)&lt;TODAY()),"NEXT STEP OVERDUE; ","")&amp;IF(AND(N(G42)&gt;0,OR(H42="",N(I42)=0)),"NO NEXT STEP; ","")&amp;IF(AND(J42="Quoted",MAX(N(K42),N(L42))&gt;0,TODAY()-MAX(N(K42),N(L42))&gt;=N('Settings'!$B$3)),"QUOTED, NO FOLLOW-UP; ","")&amp;IF(AND(N(A42)&gt;0,(TODAY()-N(A42))&gt;=N('Settings'!$B$4)),"STALE; ","")&amp;IF(D42="","NO CONTACT INFO; ","")&amp;IF(B42="","NO SOURCE; ","")&amp;IF(N(A42)=0,"NO DATE RECEIVED; ",""))-2)))</f>
        <v/>
      </c>
    </row>
    <row r="43">
      <c r="A43" s="6" t="n"/>
      <c r="G43" s="6" t="n"/>
      <c r="I43" s="6" t="n"/>
      <c r="K43" s="6" t="n"/>
      <c r="L43" s="6" t="n"/>
      <c r="M43" s="8">
        <f>IF(OR(NOT(OR(A43&lt;&gt;"",C43&lt;&gt;"",D43&lt;&gt;"")),N(A43)=0,OR(J43="Won",J43="Lost")),"",MAX(0,(TODAY()-N(A43))))</f>
        <v/>
      </c>
      <c r="N43">
        <f>IF(OR(NOT(OR(A43&lt;&gt;"",C43&lt;&gt;"",D43&lt;&gt;"")),OR(J43="Won",J43="Lost")),"",IF(IF(N(G43)=0,"NO REPLY YET; ","")&amp;IF(AND(N(I43)&gt;0,N(I43)&lt;TODAY()),"NEXT STEP OVERDUE; ","")&amp;IF(AND(N(G43)&gt;0,OR(H43="",N(I43)=0)),"NO NEXT STEP; ","")&amp;IF(AND(J43="Quoted",MAX(N(K43),N(L43))&gt;0,TODAY()-MAX(N(K43),N(L43))&gt;=N('Settings'!$B$3)),"QUOTED, NO FOLLOW-UP; ","")&amp;IF(AND(N(A43)&gt;0,(TODAY()-N(A43))&gt;=N('Settings'!$B$4)),"STALE; ","")&amp;IF(D43="","NO CONTACT INFO; ","")&amp;IF(B43="","NO SOURCE; ","")&amp;IF(N(A43)=0,"NO DATE RECEIVED; ","")="","",LEFT(IF(N(G43)=0,"NO REPLY YET; ","")&amp;IF(AND(N(I43)&gt;0,N(I43)&lt;TODAY()),"NEXT STEP OVERDUE; ","")&amp;IF(AND(N(G43)&gt;0,OR(H43="",N(I43)=0)),"NO NEXT STEP; ","")&amp;IF(AND(J43="Quoted",MAX(N(K43),N(L43))&gt;0,TODAY()-MAX(N(K43),N(L43))&gt;=N('Settings'!$B$3)),"QUOTED, NO FOLLOW-UP; ","")&amp;IF(AND(N(A43)&gt;0,(TODAY()-N(A43))&gt;=N('Settings'!$B$4)),"STALE; ","")&amp;IF(D43="","NO CONTACT INFO; ","")&amp;IF(B43="","NO SOURCE; ","")&amp;IF(N(A43)=0,"NO DATE RECEIVED; ",""),LEN(IF(N(G43)=0,"NO REPLY YET; ","")&amp;IF(AND(N(I43)&gt;0,N(I43)&lt;TODAY()),"NEXT STEP OVERDUE; ","")&amp;IF(AND(N(G43)&gt;0,OR(H43="",N(I43)=0)),"NO NEXT STEP; ","")&amp;IF(AND(J43="Quoted",MAX(N(K43),N(L43))&gt;0,TODAY()-MAX(N(K43),N(L43))&gt;=N('Settings'!$B$3)),"QUOTED, NO FOLLOW-UP; ","")&amp;IF(AND(N(A43)&gt;0,(TODAY()-N(A43))&gt;=N('Settings'!$B$4)),"STALE; ","")&amp;IF(D43="","NO CONTACT INFO; ","")&amp;IF(B43="","NO SOURCE; ","")&amp;IF(N(A43)=0,"NO DATE RECEIVED; ",""))-2)))</f>
        <v/>
      </c>
    </row>
    <row r="44">
      <c r="A44" s="6" t="n"/>
      <c r="G44" s="6" t="n"/>
      <c r="I44" s="6" t="n"/>
      <c r="K44" s="6" t="n"/>
      <c r="L44" s="6" t="n"/>
      <c r="M44" s="8">
        <f>IF(OR(NOT(OR(A44&lt;&gt;"",C44&lt;&gt;"",D44&lt;&gt;"")),N(A44)=0,OR(J44="Won",J44="Lost")),"",MAX(0,(TODAY()-N(A44))))</f>
        <v/>
      </c>
      <c r="N44">
        <f>IF(OR(NOT(OR(A44&lt;&gt;"",C44&lt;&gt;"",D44&lt;&gt;"")),OR(J44="Won",J44="Lost")),"",IF(IF(N(G44)=0,"NO REPLY YET; ","")&amp;IF(AND(N(I44)&gt;0,N(I44)&lt;TODAY()),"NEXT STEP OVERDUE; ","")&amp;IF(AND(N(G44)&gt;0,OR(H44="",N(I44)=0)),"NO NEXT STEP; ","")&amp;IF(AND(J44="Quoted",MAX(N(K44),N(L44))&gt;0,TODAY()-MAX(N(K44),N(L44))&gt;=N('Settings'!$B$3)),"QUOTED, NO FOLLOW-UP; ","")&amp;IF(AND(N(A44)&gt;0,(TODAY()-N(A44))&gt;=N('Settings'!$B$4)),"STALE; ","")&amp;IF(D44="","NO CONTACT INFO; ","")&amp;IF(B44="","NO SOURCE; ","")&amp;IF(N(A44)=0,"NO DATE RECEIVED; ","")="","",LEFT(IF(N(G44)=0,"NO REPLY YET; ","")&amp;IF(AND(N(I44)&gt;0,N(I44)&lt;TODAY()),"NEXT STEP OVERDUE; ","")&amp;IF(AND(N(G44)&gt;0,OR(H44="",N(I44)=0)),"NO NEXT STEP; ","")&amp;IF(AND(J44="Quoted",MAX(N(K44),N(L44))&gt;0,TODAY()-MAX(N(K44),N(L44))&gt;=N('Settings'!$B$3)),"QUOTED, NO FOLLOW-UP; ","")&amp;IF(AND(N(A44)&gt;0,(TODAY()-N(A44))&gt;=N('Settings'!$B$4)),"STALE; ","")&amp;IF(D44="","NO CONTACT INFO; ","")&amp;IF(B44="","NO SOURCE; ","")&amp;IF(N(A44)=0,"NO DATE RECEIVED; ",""),LEN(IF(N(G44)=0,"NO REPLY YET; ","")&amp;IF(AND(N(I44)&gt;0,N(I44)&lt;TODAY()),"NEXT STEP OVERDUE; ","")&amp;IF(AND(N(G44)&gt;0,OR(H44="",N(I44)=0)),"NO NEXT STEP; ","")&amp;IF(AND(J44="Quoted",MAX(N(K44),N(L44))&gt;0,TODAY()-MAX(N(K44),N(L44))&gt;=N('Settings'!$B$3)),"QUOTED, NO FOLLOW-UP; ","")&amp;IF(AND(N(A44)&gt;0,(TODAY()-N(A44))&gt;=N('Settings'!$B$4)),"STALE; ","")&amp;IF(D44="","NO CONTACT INFO; ","")&amp;IF(B44="","NO SOURCE; ","")&amp;IF(N(A44)=0,"NO DATE RECEIVED; ",""))-2)))</f>
        <v/>
      </c>
    </row>
    <row r="45">
      <c r="A45" s="6" t="n"/>
      <c r="G45" s="6" t="n"/>
      <c r="I45" s="6" t="n"/>
      <c r="K45" s="6" t="n"/>
      <c r="L45" s="6" t="n"/>
      <c r="M45" s="8">
        <f>IF(OR(NOT(OR(A45&lt;&gt;"",C45&lt;&gt;"",D45&lt;&gt;"")),N(A45)=0,OR(J45="Won",J45="Lost")),"",MAX(0,(TODAY()-N(A45))))</f>
        <v/>
      </c>
      <c r="N45">
        <f>IF(OR(NOT(OR(A45&lt;&gt;"",C45&lt;&gt;"",D45&lt;&gt;"")),OR(J45="Won",J45="Lost")),"",IF(IF(N(G45)=0,"NO REPLY YET; ","")&amp;IF(AND(N(I45)&gt;0,N(I45)&lt;TODAY()),"NEXT STEP OVERDUE; ","")&amp;IF(AND(N(G45)&gt;0,OR(H45="",N(I45)=0)),"NO NEXT STEP; ","")&amp;IF(AND(J45="Quoted",MAX(N(K45),N(L45))&gt;0,TODAY()-MAX(N(K45),N(L45))&gt;=N('Settings'!$B$3)),"QUOTED, NO FOLLOW-UP; ","")&amp;IF(AND(N(A45)&gt;0,(TODAY()-N(A45))&gt;=N('Settings'!$B$4)),"STALE; ","")&amp;IF(D45="","NO CONTACT INFO; ","")&amp;IF(B45="","NO SOURCE; ","")&amp;IF(N(A45)=0,"NO DATE RECEIVED; ","")="","",LEFT(IF(N(G45)=0,"NO REPLY YET; ","")&amp;IF(AND(N(I45)&gt;0,N(I45)&lt;TODAY()),"NEXT STEP OVERDUE; ","")&amp;IF(AND(N(G45)&gt;0,OR(H45="",N(I45)=0)),"NO NEXT STEP; ","")&amp;IF(AND(J45="Quoted",MAX(N(K45),N(L45))&gt;0,TODAY()-MAX(N(K45),N(L45))&gt;=N('Settings'!$B$3)),"QUOTED, NO FOLLOW-UP; ","")&amp;IF(AND(N(A45)&gt;0,(TODAY()-N(A45))&gt;=N('Settings'!$B$4)),"STALE; ","")&amp;IF(D45="","NO CONTACT INFO; ","")&amp;IF(B45="","NO SOURCE; ","")&amp;IF(N(A45)=0,"NO DATE RECEIVED; ",""),LEN(IF(N(G45)=0,"NO REPLY YET; ","")&amp;IF(AND(N(I45)&gt;0,N(I45)&lt;TODAY()),"NEXT STEP OVERDUE; ","")&amp;IF(AND(N(G45)&gt;0,OR(H45="",N(I45)=0)),"NO NEXT STEP; ","")&amp;IF(AND(J45="Quoted",MAX(N(K45),N(L45))&gt;0,TODAY()-MAX(N(K45),N(L45))&gt;=N('Settings'!$B$3)),"QUOTED, NO FOLLOW-UP; ","")&amp;IF(AND(N(A45)&gt;0,(TODAY()-N(A45))&gt;=N('Settings'!$B$4)),"STALE; ","")&amp;IF(D45="","NO CONTACT INFO; ","")&amp;IF(B45="","NO SOURCE; ","")&amp;IF(N(A45)=0,"NO DATE RECEIVED; ",""))-2)))</f>
        <v/>
      </c>
    </row>
    <row r="46">
      <c r="A46" s="6" t="n"/>
      <c r="G46" s="6" t="n"/>
      <c r="I46" s="6" t="n"/>
      <c r="K46" s="6" t="n"/>
      <c r="L46" s="6" t="n"/>
      <c r="M46" s="8">
        <f>IF(OR(NOT(OR(A46&lt;&gt;"",C46&lt;&gt;"",D46&lt;&gt;"")),N(A46)=0,OR(J46="Won",J46="Lost")),"",MAX(0,(TODAY()-N(A46))))</f>
        <v/>
      </c>
      <c r="N46">
        <f>IF(OR(NOT(OR(A46&lt;&gt;"",C46&lt;&gt;"",D46&lt;&gt;"")),OR(J46="Won",J46="Lost")),"",IF(IF(N(G46)=0,"NO REPLY YET; ","")&amp;IF(AND(N(I46)&gt;0,N(I46)&lt;TODAY()),"NEXT STEP OVERDUE; ","")&amp;IF(AND(N(G46)&gt;0,OR(H46="",N(I46)=0)),"NO NEXT STEP; ","")&amp;IF(AND(J46="Quoted",MAX(N(K46),N(L46))&gt;0,TODAY()-MAX(N(K46),N(L46))&gt;=N('Settings'!$B$3)),"QUOTED, NO FOLLOW-UP; ","")&amp;IF(AND(N(A46)&gt;0,(TODAY()-N(A46))&gt;=N('Settings'!$B$4)),"STALE; ","")&amp;IF(D46="","NO CONTACT INFO; ","")&amp;IF(B46="","NO SOURCE; ","")&amp;IF(N(A46)=0,"NO DATE RECEIVED; ","")="","",LEFT(IF(N(G46)=0,"NO REPLY YET; ","")&amp;IF(AND(N(I46)&gt;0,N(I46)&lt;TODAY()),"NEXT STEP OVERDUE; ","")&amp;IF(AND(N(G46)&gt;0,OR(H46="",N(I46)=0)),"NO NEXT STEP; ","")&amp;IF(AND(J46="Quoted",MAX(N(K46),N(L46))&gt;0,TODAY()-MAX(N(K46),N(L46))&gt;=N('Settings'!$B$3)),"QUOTED, NO FOLLOW-UP; ","")&amp;IF(AND(N(A46)&gt;0,(TODAY()-N(A46))&gt;=N('Settings'!$B$4)),"STALE; ","")&amp;IF(D46="","NO CONTACT INFO; ","")&amp;IF(B46="","NO SOURCE; ","")&amp;IF(N(A46)=0,"NO DATE RECEIVED; ",""),LEN(IF(N(G46)=0,"NO REPLY YET; ","")&amp;IF(AND(N(I46)&gt;0,N(I46)&lt;TODAY()),"NEXT STEP OVERDUE; ","")&amp;IF(AND(N(G46)&gt;0,OR(H46="",N(I46)=0)),"NO NEXT STEP; ","")&amp;IF(AND(J46="Quoted",MAX(N(K46),N(L46))&gt;0,TODAY()-MAX(N(K46),N(L46))&gt;=N('Settings'!$B$3)),"QUOTED, NO FOLLOW-UP; ","")&amp;IF(AND(N(A46)&gt;0,(TODAY()-N(A46))&gt;=N('Settings'!$B$4)),"STALE; ","")&amp;IF(D46="","NO CONTACT INFO; ","")&amp;IF(B46="","NO SOURCE; ","")&amp;IF(N(A46)=0,"NO DATE RECEIVED; ",""))-2)))</f>
        <v/>
      </c>
    </row>
    <row r="47">
      <c r="A47" s="6" t="n"/>
      <c r="G47" s="6" t="n"/>
      <c r="I47" s="6" t="n"/>
      <c r="K47" s="6" t="n"/>
      <c r="L47" s="6" t="n"/>
      <c r="M47" s="8">
        <f>IF(OR(NOT(OR(A47&lt;&gt;"",C47&lt;&gt;"",D47&lt;&gt;"")),N(A47)=0,OR(J47="Won",J47="Lost")),"",MAX(0,(TODAY()-N(A47))))</f>
        <v/>
      </c>
      <c r="N47">
        <f>IF(OR(NOT(OR(A47&lt;&gt;"",C47&lt;&gt;"",D47&lt;&gt;"")),OR(J47="Won",J47="Lost")),"",IF(IF(N(G47)=0,"NO REPLY YET; ","")&amp;IF(AND(N(I47)&gt;0,N(I47)&lt;TODAY()),"NEXT STEP OVERDUE; ","")&amp;IF(AND(N(G47)&gt;0,OR(H47="",N(I47)=0)),"NO NEXT STEP; ","")&amp;IF(AND(J47="Quoted",MAX(N(K47),N(L47))&gt;0,TODAY()-MAX(N(K47),N(L47))&gt;=N('Settings'!$B$3)),"QUOTED, NO FOLLOW-UP; ","")&amp;IF(AND(N(A47)&gt;0,(TODAY()-N(A47))&gt;=N('Settings'!$B$4)),"STALE; ","")&amp;IF(D47="","NO CONTACT INFO; ","")&amp;IF(B47="","NO SOURCE; ","")&amp;IF(N(A47)=0,"NO DATE RECEIVED; ","")="","",LEFT(IF(N(G47)=0,"NO REPLY YET; ","")&amp;IF(AND(N(I47)&gt;0,N(I47)&lt;TODAY()),"NEXT STEP OVERDUE; ","")&amp;IF(AND(N(G47)&gt;0,OR(H47="",N(I47)=0)),"NO NEXT STEP; ","")&amp;IF(AND(J47="Quoted",MAX(N(K47),N(L47))&gt;0,TODAY()-MAX(N(K47),N(L47))&gt;=N('Settings'!$B$3)),"QUOTED, NO FOLLOW-UP; ","")&amp;IF(AND(N(A47)&gt;0,(TODAY()-N(A47))&gt;=N('Settings'!$B$4)),"STALE; ","")&amp;IF(D47="","NO CONTACT INFO; ","")&amp;IF(B47="","NO SOURCE; ","")&amp;IF(N(A47)=0,"NO DATE RECEIVED; ",""),LEN(IF(N(G47)=0,"NO REPLY YET; ","")&amp;IF(AND(N(I47)&gt;0,N(I47)&lt;TODAY()),"NEXT STEP OVERDUE; ","")&amp;IF(AND(N(G47)&gt;0,OR(H47="",N(I47)=0)),"NO NEXT STEP; ","")&amp;IF(AND(J47="Quoted",MAX(N(K47),N(L47))&gt;0,TODAY()-MAX(N(K47),N(L47))&gt;=N('Settings'!$B$3)),"QUOTED, NO FOLLOW-UP; ","")&amp;IF(AND(N(A47)&gt;0,(TODAY()-N(A47))&gt;=N('Settings'!$B$4)),"STALE; ","")&amp;IF(D47="","NO CONTACT INFO; ","")&amp;IF(B47="","NO SOURCE; ","")&amp;IF(N(A47)=0,"NO DATE RECEIVED; ",""))-2)))</f>
        <v/>
      </c>
    </row>
    <row r="48">
      <c r="A48" s="6" t="n"/>
      <c r="G48" s="6" t="n"/>
      <c r="I48" s="6" t="n"/>
      <c r="K48" s="6" t="n"/>
      <c r="L48" s="6" t="n"/>
      <c r="M48" s="8">
        <f>IF(OR(NOT(OR(A48&lt;&gt;"",C48&lt;&gt;"",D48&lt;&gt;"")),N(A48)=0,OR(J48="Won",J48="Lost")),"",MAX(0,(TODAY()-N(A48))))</f>
        <v/>
      </c>
      <c r="N48">
        <f>IF(OR(NOT(OR(A48&lt;&gt;"",C48&lt;&gt;"",D48&lt;&gt;"")),OR(J48="Won",J48="Lost")),"",IF(IF(N(G48)=0,"NO REPLY YET; ","")&amp;IF(AND(N(I48)&gt;0,N(I48)&lt;TODAY()),"NEXT STEP OVERDUE; ","")&amp;IF(AND(N(G48)&gt;0,OR(H48="",N(I48)=0)),"NO NEXT STEP; ","")&amp;IF(AND(J48="Quoted",MAX(N(K48),N(L48))&gt;0,TODAY()-MAX(N(K48),N(L48))&gt;=N('Settings'!$B$3)),"QUOTED, NO FOLLOW-UP; ","")&amp;IF(AND(N(A48)&gt;0,(TODAY()-N(A48))&gt;=N('Settings'!$B$4)),"STALE; ","")&amp;IF(D48="","NO CONTACT INFO; ","")&amp;IF(B48="","NO SOURCE; ","")&amp;IF(N(A48)=0,"NO DATE RECEIVED; ","")="","",LEFT(IF(N(G48)=0,"NO REPLY YET; ","")&amp;IF(AND(N(I48)&gt;0,N(I48)&lt;TODAY()),"NEXT STEP OVERDUE; ","")&amp;IF(AND(N(G48)&gt;0,OR(H48="",N(I48)=0)),"NO NEXT STEP; ","")&amp;IF(AND(J48="Quoted",MAX(N(K48),N(L48))&gt;0,TODAY()-MAX(N(K48),N(L48))&gt;=N('Settings'!$B$3)),"QUOTED, NO FOLLOW-UP; ","")&amp;IF(AND(N(A48)&gt;0,(TODAY()-N(A48))&gt;=N('Settings'!$B$4)),"STALE; ","")&amp;IF(D48="","NO CONTACT INFO; ","")&amp;IF(B48="","NO SOURCE; ","")&amp;IF(N(A48)=0,"NO DATE RECEIVED; ",""),LEN(IF(N(G48)=0,"NO REPLY YET; ","")&amp;IF(AND(N(I48)&gt;0,N(I48)&lt;TODAY()),"NEXT STEP OVERDUE; ","")&amp;IF(AND(N(G48)&gt;0,OR(H48="",N(I48)=0)),"NO NEXT STEP; ","")&amp;IF(AND(J48="Quoted",MAX(N(K48),N(L48))&gt;0,TODAY()-MAX(N(K48),N(L48))&gt;=N('Settings'!$B$3)),"QUOTED, NO FOLLOW-UP; ","")&amp;IF(AND(N(A48)&gt;0,(TODAY()-N(A48))&gt;=N('Settings'!$B$4)),"STALE; ","")&amp;IF(D48="","NO CONTACT INFO; ","")&amp;IF(B48="","NO SOURCE; ","")&amp;IF(N(A48)=0,"NO DATE RECEIVED; ",""))-2)))</f>
        <v/>
      </c>
    </row>
    <row r="49">
      <c r="A49" s="6" t="n"/>
      <c r="G49" s="6" t="n"/>
      <c r="I49" s="6" t="n"/>
      <c r="K49" s="6" t="n"/>
      <c r="L49" s="6" t="n"/>
      <c r="M49" s="8">
        <f>IF(OR(NOT(OR(A49&lt;&gt;"",C49&lt;&gt;"",D49&lt;&gt;"")),N(A49)=0,OR(J49="Won",J49="Lost")),"",MAX(0,(TODAY()-N(A49))))</f>
        <v/>
      </c>
      <c r="N49">
        <f>IF(OR(NOT(OR(A49&lt;&gt;"",C49&lt;&gt;"",D49&lt;&gt;"")),OR(J49="Won",J49="Lost")),"",IF(IF(N(G49)=0,"NO REPLY YET; ","")&amp;IF(AND(N(I49)&gt;0,N(I49)&lt;TODAY()),"NEXT STEP OVERDUE; ","")&amp;IF(AND(N(G49)&gt;0,OR(H49="",N(I49)=0)),"NO NEXT STEP; ","")&amp;IF(AND(J49="Quoted",MAX(N(K49),N(L49))&gt;0,TODAY()-MAX(N(K49),N(L49))&gt;=N('Settings'!$B$3)),"QUOTED, NO FOLLOW-UP; ","")&amp;IF(AND(N(A49)&gt;0,(TODAY()-N(A49))&gt;=N('Settings'!$B$4)),"STALE; ","")&amp;IF(D49="","NO CONTACT INFO; ","")&amp;IF(B49="","NO SOURCE; ","")&amp;IF(N(A49)=0,"NO DATE RECEIVED; ","")="","",LEFT(IF(N(G49)=0,"NO REPLY YET; ","")&amp;IF(AND(N(I49)&gt;0,N(I49)&lt;TODAY()),"NEXT STEP OVERDUE; ","")&amp;IF(AND(N(G49)&gt;0,OR(H49="",N(I49)=0)),"NO NEXT STEP; ","")&amp;IF(AND(J49="Quoted",MAX(N(K49),N(L49))&gt;0,TODAY()-MAX(N(K49),N(L49))&gt;=N('Settings'!$B$3)),"QUOTED, NO FOLLOW-UP; ","")&amp;IF(AND(N(A49)&gt;0,(TODAY()-N(A49))&gt;=N('Settings'!$B$4)),"STALE; ","")&amp;IF(D49="","NO CONTACT INFO; ","")&amp;IF(B49="","NO SOURCE; ","")&amp;IF(N(A49)=0,"NO DATE RECEIVED; ",""),LEN(IF(N(G49)=0,"NO REPLY YET; ","")&amp;IF(AND(N(I49)&gt;0,N(I49)&lt;TODAY()),"NEXT STEP OVERDUE; ","")&amp;IF(AND(N(G49)&gt;0,OR(H49="",N(I49)=0)),"NO NEXT STEP; ","")&amp;IF(AND(J49="Quoted",MAX(N(K49),N(L49))&gt;0,TODAY()-MAX(N(K49),N(L49))&gt;=N('Settings'!$B$3)),"QUOTED, NO FOLLOW-UP; ","")&amp;IF(AND(N(A49)&gt;0,(TODAY()-N(A49))&gt;=N('Settings'!$B$4)),"STALE; ","")&amp;IF(D49="","NO CONTACT INFO; ","")&amp;IF(B49="","NO SOURCE; ","")&amp;IF(N(A49)=0,"NO DATE RECEIVED; ",""))-2)))</f>
        <v/>
      </c>
    </row>
    <row r="50">
      <c r="A50" s="6" t="n"/>
      <c r="G50" s="6" t="n"/>
      <c r="I50" s="6" t="n"/>
      <c r="K50" s="6" t="n"/>
      <c r="L50" s="6" t="n"/>
      <c r="M50" s="8">
        <f>IF(OR(NOT(OR(A50&lt;&gt;"",C50&lt;&gt;"",D50&lt;&gt;"")),N(A50)=0,OR(J50="Won",J50="Lost")),"",MAX(0,(TODAY()-N(A50))))</f>
        <v/>
      </c>
      <c r="N50">
        <f>IF(OR(NOT(OR(A50&lt;&gt;"",C50&lt;&gt;"",D50&lt;&gt;"")),OR(J50="Won",J50="Lost")),"",IF(IF(N(G50)=0,"NO REPLY YET; ","")&amp;IF(AND(N(I50)&gt;0,N(I50)&lt;TODAY()),"NEXT STEP OVERDUE; ","")&amp;IF(AND(N(G50)&gt;0,OR(H50="",N(I50)=0)),"NO NEXT STEP; ","")&amp;IF(AND(J50="Quoted",MAX(N(K50),N(L50))&gt;0,TODAY()-MAX(N(K50),N(L50))&gt;=N('Settings'!$B$3)),"QUOTED, NO FOLLOW-UP; ","")&amp;IF(AND(N(A50)&gt;0,(TODAY()-N(A50))&gt;=N('Settings'!$B$4)),"STALE; ","")&amp;IF(D50="","NO CONTACT INFO; ","")&amp;IF(B50="","NO SOURCE; ","")&amp;IF(N(A50)=0,"NO DATE RECEIVED; ","")="","",LEFT(IF(N(G50)=0,"NO REPLY YET; ","")&amp;IF(AND(N(I50)&gt;0,N(I50)&lt;TODAY()),"NEXT STEP OVERDUE; ","")&amp;IF(AND(N(G50)&gt;0,OR(H50="",N(I50)=0)),"NO NEXT STEP; ","")&amp;IF(AND(J50="Quoted",MAX(N(K50),N(L50))&gt;0,TODAY()-MAX(N(K50),N(L50))&gt;=N('Settings'!$B$3)),"QUOTED, NO FOLLOW-UP; ","")&amp;IF(AND(N(A50)&gt;0,(TODAY()-N(A50))&gt;=N('Settings'!$B$4)),"STALE; ","")&amp;IF(D50="","NO CONTACT INFO; ","")&amp;IF(B50="","NO SOURCE; ","")&amp;IF(N(A50)=0,"NO DATE RECEIVED; ",""),LEN(IF(N(G50)=0,"NO REPLY YET; ","")&amp;IF(AND(N(I50)&gt;0,N(I50)&lt;TODAY()),"NEXT STEP OVERDUE; ","")&amp;IF(AND(N(G50)&gt;0,OR(H50="",N(I50)=0)),"NO NEXT STEP; ","")&amp;IF(AND(J50="Quoted",MAX(N(K50),N(L50))&gt;0,TODAY()-MAX(N(K50),N(L50))&gt;=N('Settings'!$B$3)),"QUOTED, NO FOLLOW-UP; ","")&amp;IF(AND(N(A50)&gt;0,(TODAY()-N(A50))&gt;=N('Settings'!$B$4)),"STALE; ","")&amp;IF(D50="","NO CONTACT INFO; ","")&amp;IF(B50="","NO SOURCE; ","")&amp;IF(N(A50)=0,"NO DATE RECEIVED; ",""))-2)))</f>
        <v/>
      </c>
    </row>
    <row r="51">
      <c r="A51" s="6" t="n"/>
      <c r="G51" s="6" t="n"/>
      <c r="I51" s="6" t="n"/>
      <c r="K51" s="6" t="n"/>
      <c r="L51" s="6" t="n"/>
      <c r="M51" s="8">
        <f>IF(OR(NOT(OR(A51&lt;&gt;"",C51&lt;&gt;"",D51&lt;&gt;"")),N(A51)=0,OR(J51="Won",J51="Lost")),"",MAX(0,(TODAY()-N(A51))))</f>
        <v/>
      </c>
      <c r="N51">
        <f>IF(OR(NOT(OR(A51&lt;&gt;"",C51&lt;&gt;"",D51&lt;&gt;"")),OR(J51="Won",J51="Lost")),"",IF(IF(N(G51)=0,"NO REPLY YET; ","")&amp;IF(AND(N(I51)&gt;0,N(I51)&lt;TODAY()),"NEXT STEP OVERDUE; ","")&amp;IF(AND(N(G51)&gt;0,OR(H51="",N(I51)=0)),"NO NEXT STEP; ","")&amp;IF(AND(J51="Quoted",MAX(N(K51),N(L51))&gt;0,TODAY()-MAX(N(K51),N(L51))&gt;=N('Settings'!$B$3)),"QUOTED, NO FOLLOW-UP; ","")&amp;IF(AND(N(A51)&gt;0,(TODAY()-N(A51))&gt;=N('Settings'!$B$4)),"STALE; ","")&amp;IF(D51="","NO CONTACT INFO; ","")&amp;IF(B51="","NO SOURCE; ","")&amp;IF(N(A51)=0,"NO DATE RECEIVED; ","")="","",LEFT(IF(N(G51)=0,"NO REPLY YET; ","")&amp;IF(AND(N(I51)&gt;0,N(I51)&lt;TODAY()),"NEXT STEP OVERDUE; ","")&amp;IF(AND(N(G51)&gt;0,OR(H51="",N(I51)=0)),"NO NEXT STEP; ","")&amp;IF(AND(J51="Quoted",MAX(N(K51),N(L51))&gt;0,TODAY()-MAX(N(K51),N(L51))&gt;=N('Settings'!$B$3)),"QUOTED, NO FOLLOW-UP; ","")&amp;IF(AND(N(A51)&gt;0,(TODAY()-N(A51))&gt;=N('Settings'!$B$4)),"STALE; ","")&amp;IF(D51="","NO CONTACT INFO; ","")&amp;IF(B51="","NO SOURCE; ","")&amp;IF(N(A51)=0,"NO DATE RECEIVED; ",""),LEN(IF(N(G51)=0,"NO REPLY YET; ","")&amp;IF(AND(N(I51)&gt;0,N(I51)&lt;TODAY()),"NEXT STEP OVERDUE; ","")&amp;IF(AND(N(G51)&gt;0,OR(H51="",N(I51)=0)),"NO NEXT STEP; ","")&amp;IF(AND(J51="Quoted",MAX(N(K51),N(L51))&gt;0,TODAY()-MAX(N(K51),N(L51))&gt;=N('Settings'!$B$3)),"QUOTED, NO FOLLOW-UP; ","")&amp;IF(AND(N(A51)&gt;0,(TODAY()-N(A51))&gt;=N('Settings'!$B$4)),"STALE; ","")&amp;IF(D51="","NO CONTACT INFO; ","")&amp;IF(B51="","NO SOURCE; ","")&amp;IF(N(A51)=0,"NO DATE RECEIVED; ",""))-2)))</f>
        <v/>
      </c>
    </row>
    <row r="52">
      <c r="A52" s="6" t="n"/>
      <c r="G52" s="6" t="n"/>
      <c r="I52" s="6" t="n"/>
      <c r="K52" s="6" t="n"/>
      <c r="L52" s="6" t="n"/>
      <c r="M52" s="8">
        <f>IF(OR(NOT(OR(A52&lt;&gt;"",C52&lt;&gt;"",D52&lt;&gt;"")),N(A52)=0,OR(J52="Won",J52="Lost")),"",MAX(0,(TODAY()-N(A52))))</f>
        <v/>
      </c>
      <c r="N52">
        <f>IF(OR(NOT(OR(A52&lt;&gt;"",C52&lt;&gt;"",D52&lt;&gt;"")),OR(J52="Won",J52="Lost")),"",IF(IF(N(G52)=0,"NO REPLY YET; ","")&amp;IF(AND(N(I52)&gt;0,N(I52)&lt;TODAY()),"NEXT STEP OVERDUE; ","")&amp;IF(AND(N(G52)&gt;0,OR(H52="",N(I52)=0)),"NO NEXT STEP; ","")&amp;IF(AND(J52="Quoted",MAX(N(K52),N(L52))&gt;0,TODAY()-MAX(N(K52),N(L52))&gt;=N('Settings'!$B$3)),"QUOTED, NO FOLLOW-UP; ","")&amp;IF(AND(N(A52)&gt;0,(TODAY()-N(A52))&gt;=N('Settings'!$B$4)),"STALE; ","")&amp;IF(D52="","NO CONTACT INFO; ","")&amp;IF(B52="","NO SOURCE; ","")&amp;IF(N(A52)=0,"NO DATE RECEIVED; ","")="","",LEFT(IF(N(G52)=0,"NO REPLY YET; ","")&amp;IF(AND(N(I52)&gt;0,N(I52)&lt;TODAY()),"NEXT STEP OVERDUE; ","")&amp;IF(AND(N(G52)&gt;0,OR(H52="",N(I52)=0)),"NO NEXT STEP; ","")&amp;IF(AND(J52="Quoted",MAX(N(K52),N(L52))&gt;0,TODAY()-MAX(N(K52),N(L52))&gt;=N('Settings'!$B$3)),"QUOTED, NO FOLLOW-UP; ","")&amp;IF(AND(N(A52)&gt;0,(TODAY()-N(A52))&gt;=N('Settings'!$B$4)),"STALE; ","")&amp;IF(D52="","NO CONTACT INFO; ","")&amp;IF(B52="","NO SOURCE; ","")&amp;IF(N(A52)=0,"NO DATE RECEIVED; ",""),LEN(IF(N(G52)=0,"NO REPLY YET; ","")&amp;IF(AND(N(I52)&gt;0,N(I52)&lt;TODAY()),"NEXT STEP OVERDUE; ","")&amp;IF(AND(N(G52)&gt;0,OR(H52="",N(I52)=0)),"NO NEXT STEP; ","")&amp;IF(AND(J52="Quoted",MAX(N(K52),N(L52))&gt;0,TODAY()-MAX(N(K52),N(L52))&gt;=N('Settings'!$B$3)),"QUOTED, NO FOLLOW-UP; ","")&amp;IF(AND(N(A52)&gt;0,(TODAY()-N(A52))&gt;=N('Settings'!$B$4)),"STALE; ","")&amp;IF(D52="","NO CONTACT INFO; ","")&amp;IF(B52="","NO SOURCE; ","")&amp;IF(N(A52)=0,"NO DATE RECEIVED; ",""))-2)))</f>
        <v/>
      </c>
    </row>
    <row r="53">
      <c r="A53" s="6" t="n"/>
      <c r="G53" s="6" t="n"/>
      <c r="I53" s="6" t="n"/>
      <c r="K53" s="6" t="n"/>
      <c r="L53" s="6" t="n"/>
      <c r="M53" s="8">
        <f>IF(OR(NOT(OR(A53&lt;&gt;"",C53&lt;&gt;"",D53&lt;&gt;"")),N(A53)=0,OR(J53="Won",J53="Lost")),"",MAX(0,(TODAY()-N(A53))))</f>
        <v/>
      </c>
      <c r="N53">
        <f>IF(OR(NOT(OR(A53&lt;&gt;"",C53&lt;&gt;"",D53&lt;&gt;"")),OR(J53="Won",J53="Lost")),"",IF(IF(N(G53)=0,"NO REPLY YET; ","")&amp;IF(AND(N(I53)&gt;0,N(I53)&lt;TODAY()),"NEXT STEP OVERDUE; ","")&amp;IF(AND(N(G53)&gt;0,OR(H53="",N(I53)=0)),"NO NEXT STEP; ","")&amp;IF(AND(J53="Quoted",MAX(N(K53),N(L53))&gt;0,TODAY()-MAX(N(K53),N(L53))&gt;=N('Settings'!$B$3)),"QUOTED, NO FOLLOW-UP; ","")&amp;IF(AND(N(A53)&gt;0,(TODAY()-N(A53))&gt;=N('Settings'!$B$4)),"STALE; ","")&amp;IF(D53="","NO CONTACT INFO; ","")&amp;IF(B53="","NO SOURCE; ","")&amp;IF(N(A53)=0,"NO DATE RECEIVED; ","")="","",LEFT(IF(N(G53)=0,"NO REPLY YET; ","")&amp;IF(AND(N(I53)&gt;0,N(I53)&lt;TODAY()),"NEXT STEP OVERDUE; ","")&amp;IF(AND(N(G53)&gt;0,OR(H53="",N(I53)=0)),"NO NEXT STEP; ","")&amp;IF(AND(J53="Quoted",MAX(N(K53),N(L53))&gt;0,TODAY()-MAX(N(K53),N(L53))&gt;=N('Settings'!$B$3)),"QUOTED, NO FOLLOW-UP; ","")&amp;IF(AND(N(A53)&gt;0,(TODAY()-N(A53))&gt;=N('Settings'!$B$4)),"STALE; ","")&amp;IF(D53="","NO CONTACT INFO; ","")&amp;IF(B53="","NO SOURCE; ","")&amp;IF(N(A53)=0,"NO DATE RECEIVED; ",""),LEN(IF(N(G53)=0,"NO REPLY YET; ","")&amp;IF(AND(N(I53)&gt;0,N(I53)&lt;TODAY()),"NEXT STEP OVERDUE; ","")&amp;IF(AND(N(G53)&gt;0,OR(H53="",N(I53)=0)),"NO NEXT STEP; ","")&amp;IF(AND(J53="Quoted",MAX(N(K53),N(L53))&gt;0,TODAY()-MAX(N(K53),N(L53))&gt;=N('Settings'!$B$3)),"QUOTED, NO FOLLOW-UP; ","")&amp;IF(AND(N(A53)&gt;0,(TODAY()-N(A53))&gt;=N('Settings'!$B$4)),"STALE; ","")&amp;IF(D53="","NO CONTACT INFO; ","")&amp;IF(B53="","NO SOURCE; ","")&amp;IF(N(A53)=0,"NO DATE RECEIVED; ",""))-2)))</f>
        <v/>
      </c>
    </row>
    <row r="54">
      <c r="A54" s="6" t="n"/>
      <c r="G54" s="6" t="n"/>
      <c r="I54" s="6" t="n"/>
      <c r="K54" s="6" t="n"/>
      <c r="L54" s="6" t="n"/>
      <c r="M54" s="8">
        <f>IF(OR(NOT(OR(A54&lt;&gt;"",C54&lt;&gt;"",D54&lt;&gt;"")),N(A54)=0,OR(J54="Won",J54="Lost")),"",MAX(0,(TODAY()-N(A54))))</f>
        <v/>
      </c>
      <c r="N54">
        <f>IF(OR(NOT(OR(A54&lt;&gt;"",C54&lt;&gt;"",D54&lt;&gt;"")),OR(J54="Won",J54="Lost")),"",IF(IF(N(G54)=0,"NO REPLY YET; ","")&amp;IF(AND(N(I54)&gt;0,N(I54)&lt;TODAY()),"NEXT STEP OVERDUE; ","")&amp;IF(AND(N(G54)&gt;0,OR(H54="",N(I54)=0)),"NO NEXT STEP; ","")&amp;IF(AND(J54="Quoted",MAX(N(K54),N(L54))&gt;0,TODAY()-MAX(N(K54),N(L54))&gt;=N('Settings'!$B$3)),"QUOTED, NO FOLLOW-UP; ","")&amp;IF(AND(N(A54)&gt;0,(TODAY()-N(A54))&gt;=N('Settings'!$B$4)),"STALE; ","")&amp;IF(D54="","NO CONTACT INFO; ","")&amp;IF(B54="","NO SOURCE; ","")&amp;IF(N(A54)=0,"NO DATE RECEIVED; ","")="","",LEFT(IF(N(G54)=0,"NO REPLY YET; ","")&amp;IF(AND(N(I54)&gt;0,N(I54)&lt;TODAY()),"NEXT STEP OVERDUE; ","")&amp;IF(AND(N(G54)&gt;0,OR(H54="",N(I54)=0)),"NO NEXT STEP; ","")&amp;IF(AND(J54="Quoted",MAX(N(K54),N(L54))&gt;0,TODAY()-MAX(N(K54),N(L54))&gt;=N('Settings'!$B$3)),"QUOTED, NO FOLLOW-UP; ","")&amp;IF(AND(N(A54)&gt;0,(TODAY()-N(A54))&gt;=N('Settings'!$B$4)),"STALE; ","")&amp;IF(D54="","NO CONTACT INFO; ","")&amp;IF(B54="","NO SOURCE; ","")&amp;IF(N(A54)=0,"NO DATE RECEIVED; ",""),LEN(IF(N(G54)=0,"NO REPLY YET; ","")&amp;IF(AND(N(I54)&gt;0,N(I54)&lt;TODAY()),"NEXT STEP OVERDUE; ","")&amp;IF(AND(N(G54)&gt;0,OR(H54="",N(I54)=0)),"NO NEXT STEP; ","")&amp;IF(AND(J54="Quoted",MAX(N(K54),N(L54))&gt;0,TODAY()-MAX(N(K54),N(L54))&gt;=N('Settings'!$B$3)),"QUOTED, NO FOLLOW-UP; ","")&amp;IF(AND(N(A54)&gt;0,(TODAY()-N(A54))&gt;=N('Settings'!$B$4)),"STALE; ","")&amp;IF(D54="","NO CONTACT INFO; ","")&amp;IF(B54="","NO SOURCE; ","")&amp;IF(N(A54)=0,"NO DATE RECEIVED; ",""))-2)))</f>
        <v/>
      </c>
    </row>
    <row r="55">
      <c r="A55" s="6" t="n"/>
      <c r="G55" s="6" t="n"/>
      <c r="I55" s="6" t="n"/>
      <c r="K55" s="6" t="n"/>
      <c r="L55" s="6" t="n"/>
      <c r="M55" s="8">
        <f>IF(OR(NOT(OR(A55&lt;&gt;"",C55&lt;&gt;"",D55&lt;&gt;"")),N(A55)=0,OR(J55="Won",J55="Lost")),"",MAX(0,(TODAY()-N(A55))))</f>
        <v/>
      </c>
      <c r="N55">
        <f>IF(OR(NOT(OR(A55&lt;&gt;"",C55&lt;&gt;"",D55&lt;&gt;"")),OR(J55="Won",J55="Lost")),"",IF(IF(N(G55)=0,"NO REPLY YET; ","")&amp;IF(AND(N(I55)&gt;0,N(I55)&lt;TODAY()),"NEXT STEP OVERDUE; ","")&amp;IF(AND(N(G55)&gt;0,OR(H55="",N(I55)=0)),"NO NEXT STEP; ","")&amp;IF(AND(J55="Quoted",MAX(N(K55),N(L55))&gt;0,TODAY()-MAX(N(K55),N(L55))&gt;=N('Settings'!$B$3)),"QUOTED, NO FOLLOW-UP; ","")&amp;IF(AND(N(A55)&gt;0,(TODAY()-N(A55))&gt;=N('Settings'!$B$4)),"STALE; ","")&amp;IF(D55="","NO CONTACT INFO; ","")&amp;IF(B55="","NO SOURCE; ","")&amp;IF(N(A55)=0,"NO DATE RECEIVED; ","")="","",LEFT(IF(N(G55)=0,"NO REPLY YET; ","")&amp;IF(AND(N(I55)&gt;0,N(I55)&lt;TODAY()),"NEXT STEP OVERDUE; ","")&amp;IF(AND(N(G55)&gt;0,OR(H55="",N(I55)=0)),"NO NEXT STEP; ","")&amp;IF(AND(J55="Quoted",MAX(N(K55),N(L55))&gt;0,TODAY()-MAX(N(K55),N(L55))&gt;=N('Settings'!$B$3)),"QUOTED, NO FOLLOW-UP; ","")&amp;IF(AND(N(A55)&gt;0,(TODAY()-N(A55))&gt;=N('Settings'!$B$4)),"STALE; ","")&amp;IF(D55="","NO CONTACT INFO; ","")&amp;IF(B55="","NO SOURCE; ","")&amp;IF(N(A55)=0,"NO DATE RECEIVED; ",""),LEN(IF(N(G55)=0,"NO REPLY YET; ","")&amp;IF(AND(N(I55)&gt;0,N(I55)&lt;TODAY()),"NEXT STEP OVERDUE; ","")&amp;IF(AND(N(G55)&gt;0,OR(H55="",N(I55)=0)),"NO NEXT STEP; ","")&amp;IF(AND(J55="Quoted",MAX(N(K55),N(L55))&gt;0,TODAY()-MAX(N(K55),N(L55))&gt;=N('Settings'!$B$3)),"QUOTED, NO FOLLOW-UP; ","")&amp;IF(AND(N(A55)&gt;0,(TODAY()-N(A55))&gt;=N('Settings'!$B$4)),"STALE; ","")&amp;IF(D55="","NO CONTACT INFO; ","")&amp;IF(B55="","NO SOURCE; ","")&amp;IF(N(A55)=0,"NO DATE RECEIVED; ",""))-2)))</f>
        <v/>
      </c>
    </row>
    <row r="56">
      <c r="A56" s="6" t="n"/>
      <c r="G56" s="6" t="n"/>
      <c r="I56" s="6" t="n"/>
      <c r="K56" s="6" t="n"/>
      <c r="L56" s="6" t="n"/>
      <c r="M56" s="8">
        <f>IF(OR(NOT(OR(A56&lt;&gt;"",C56&lt;&gt;"",D56&lt;&gt;"")),N(A56)=0,OR(J56="Won",J56="Lost")),"",MAX(0,(TODAY()-N(A56))))</f>
        <v/>
      </c>
      <c r="N56">
        <f>IF(OR(NOT(OR(A56&lt;&gt;"",C56&lt;&gt;"",D56&lt;&gt;"")),OR(J56="Won",J56="Lost")),"",IF(IF(N(G56)=0,"NO REPLY YET; ","")&amp;IF(AND(N(I56)&gt;0,N(I56)&lt;TODAY()),"NEXT STEP OVERDUE; ","")&amp;IF(AND(N(G56)&gt;0,OR(H56="",N(I56)=0)),"NO NEXT STEP; ","")&amp;IF(AND(J56="Quoted",MAX(N(K56),N(L56))&gt;0,TODAY()-MAX(N(K56),N(L56))&gt;=N('Settings'!$B$3)),"QUOTED, NO FOLLOW-UP; ","")&amp;IF(AND(N(A56)&gt;0,(TODAY()-N(A56))&gt;=N('Settings'!$B$4)),"STALE; ","")&amp;IF(D56="","NO CONTACT INFO; ","")&amp;IF(B56="","NO SOURCE; ","")&amp;IF(N(A56)=0,"NO DATE RECEIVED; ","")="","",LEFT(IF(N(G56)=0,"NO REPLY YET; ","")&amp;IF(AND(N(I56)&gt;0,N(I56)&lt;TODAY()),"NEXT STEP OVERDUE; ","")&amp;IF(AND(N(G56)&gt;0,OR(H56="",N(I56)=0)),"NO NEXT STEP; ","")&amp;IF(AND(J56="Quoted",MAX(N(K56),N(L56))&gt;0,TODAY()-MAX(N(K56),N(L56))&gt;=N('Settings'!$B$3)),"QUOTED, NO FOLLOW-UP; ","")&amp;IF(AND(N(A56)&gt;0,(TODAY()-N(A56))&gt;=N('Settings'!$B$4)),"STALE; ","")&amp;IF(D56="","NO CONTACT INFO; ","")&amp;IF(B56="","NO SOURCE; ","")&amp;IF(N(A56)=0,"NO DATE RECEIVED; ",""),LEN(IF(N(G56)=0,"NO REPLY YET; ","")&amp;IF(AND(N(I56)&gt;0,N(I56)&lt;TODAY()),"NEXT STEP OVERDUE; ","")&amp;IF(AND(N(G56)&gt;0,OR(H56="",N(I56)=0)),"NO NEXT STEP; ","")&amp;IF(AND(J56="Quoted",MAX(N(K56),N(L56))&gt;0,TODAY()-MAX(N(K56),N(L56))&gt;=N('Settings'!$B$3)),"QUOTED, NO FOLLOW-UP; ","")&amp;IF(AND(N(A56)&gt;0,(TODAY()-N(A56))&gt;=N('Settings'!$B$4)),"STALE; ","")&amp;IF(D56="","NO CONTACT INFO; ","")&amp;IF(B56="","NO SOURCE; ","")&amp;IF(N(A56)=0,"NO DATE RECEIVED; ",""))-2)))</f>
        <v/>
      </c>
    </row>
    <row r="57">
      <c r="A57" s="6" t="n"/>
      <c r="G57" s="6" t="n"/>
      <c r="I57" s="6" t="n"/>
      <c r="K57" s="6" t="n"/>
      <c r="L57" s="6" t="n"/>
      <c r="M57" s="8">
        <f>IF(OR(NOT(OR(A57&lt;&gt;"",C57&lt;&gt;"",D57&lt;&gt;"")),N(A57)=0,OR(J57="Won",J57="Lost")),"",MAX(0,(TODAY()-N(A57))))</f>
        <v/>
      </c>
      <c r="N57">
        <f>IF(OR(NOT(OR(A57&lt;&gt;"",C57&lt;&gt;"",D57&lt;&gt;"")),OR(J57="Won",J57="Lost")),"",IF(IF(N(G57)=0,"NO REPLY YET; ","")&amp;IF(AND(N(I57)&gt;0,N(I57)&lt;TODAY()),"NEXT STEP OVERDUE; ","")&amp;IF(AND(N(G57)&gt;0,OR(H57="",N(I57)=0)),"NO NEXT STEP; ","")&amp;IF(AND(J57="Quoted",MAX(N(K57),N(L57))&gt;0,TODAY()-MAX(N(K57),N(L57))&gt;=N('Settings'!$B$3)),"QUOTED, NO FOLLOW-UP; ","")&amp;IF(AND(N(A57)&gt;0,(TODAY()-N(A57))&gt;=N('Settings'!$B$4)),"STALE; ","")&amp;IF(D57="","NO CONTACT INFO; ","")&amp;IF(B57="","NO SOURCE; ","")&amp;IF(N(A57)=0,"NO DATE RECEIVED; ","")="","",LEFT(IF(N(G57)=0,"NO REPLY YET; ","")&amp;IF(AND(N(I57)&gt;0,N(I57)&lt;TODAY()),"NEXT STEP OVERDUE; ","")&amp;IF(AND(N(G57)&gt;0,OR(H57="",N(I57)=0)),"NO NEXT STEP; ","")&amp;IF(AND(J57="Quoted",MAX(N(K57),N(L57))&gt;0,TODAY()-MAX(N(K57),N(L57))&gt;=N('Settings'!$B$3)),"QUOTED, NO FOLLOW-UP; ","")&amp;IF(AND(N(A57)&gt;0,(TODAY()-N(A57))&gt;=N('Settings'!$B$4)),"STALE; ","")&amp;IF(D57="","NO CONTACT INFO; ","")&amp;IF(B57="","NO SOURCE; ","")&amp;IF(N(A57)=0,"NO DATE RECEIVED; ",""),LEN(IF(N(G57)=0,"NO REPLY YET; ","")&amp;IF(AND(N(I57)&gt;0,N(I57)&lt;TODAY()),"NEXT STEP OVERDUE; ","")&amp;IF(AND(N(G57)&gt;0,OR(H57="",N(I57)=0)),"NO NEXT STEP; ","")&amp;IF(AND(J57="Quoted",MAX(N(K57),N(L57))&gt;0,TODAY()-MAX(N(K57),N(L57))&gt;=N('Settings'!$B$3)),"QUOTED, NO FOLLOW-UP; ","")&amp;IF(AND(N(A57)&gt;0,(TODAY()-N(A57))&gt;=N('Settings'!$B$4)),"STALE; ","")&amp;IF(D57="","NO CONTACT INFO; ","")&amp;IF(B57="","NO SOURCE; ","")&amp;IF(N(A57)=0,"NO DATE RECEIVED; ",""))-2)))</f>
        <v/>
      </c>
    </row>
    <row r="58">
      <c r="A58" s="6" t="n"/>
      <c r="G58" s="6" t="n"/>
      <c r="I58" s="6" t="n"/>
      <c r="K58" s="6" t="n"/>
      <c r="L58" s="6" t="n"/>
      <c r="M58" s="8">
        <f>IF(OR(NOT(OR(A58&lt;&gt;"",C58&lt;&gt;"",D58&lt;&gt;"")),N(A58)=0,OR(J58="Won",J58="Lost")),"",MAX(0,(TODAY()-N(A58))))</f>
        <v/>
      </c>
      <c r="N58">
        <f>IF(OR(NOT(OR(A58&lt;&gt;"",C58&lt;&gt;"",D58&lt;&gt;"")),OR(J58="Won",J58="Lost")),"",IF(IF(N(G58)=0,"NO REPLY YET; ","")&amp;IF(AND(N(I58)&gt;0,N(I58)&lt;TODAY()),"NEXT STEP OVERDUE; ","")&amp;IF(AND(N(G58)&gt;0,OR(H58="",N(I58)=0)),"NO NEXT STEP; ","")&amp;IF(AND(J58="Quoted",MAX(N(K58),N(L58))&gt;0,TODAY()-MAX(N(K58),N(L58))&gt;=N('Settings'!$B$3)),"QUOTED, NO FOLLOW-UP; ","")&amp;IF(AND(N(A58)&gt;0,(TODAY()-N(A58))&gt;=N('Settings'!$B$4)),"STALE; ","")&amp;IF(D58="","NO CONTACT INFO; ","")&amp;IF(B58="","NO SOURCE; ","")&amp;IF(N(A58)=0,"NO DATE RECEIVED; ","")="","",LEFT(IF(N(G58)=0,"NO REPLY YET; ","")&amp;IF(AND(N(I58)&gt;0,N(I58)&lt;TODAY()),"NEXT STEP OVERDUE; ","")&amp;IF(AND(N(G58)&gt;0,OR(H58="",N(I58)=0)),"NO NEXT STEP; ","")&amp;IF(AND(J58="Quoted",MAX(N(K58),N(L58))&gt;0,TODAY()-MAX(N(K58),N(L58))&gt;=N('Settings'!$B$3)),"QUOTED, NO FOLLOW-UP; ","")&amp;IF(AND(N(A58)&gt;0,(TODAY()-N(A58))&gt;=N('Settings'!$B$4)),"STALE; ","")&amp;IF(D58="","NO CONTACT INFO; ","")&amp;IF(B58="","NO SOURCE; ","")&amp;IF(N(A58)=0,"NO DATE RECEIVED; ",""),LEN(IF(N(G58)=0,"NO REPLY YET; ","")&amp;IF(AND(N(I58)&gt;0,N(I58)&lt;TODAY()),"NEXT STEP OVERDUE; ","")&amp;IF(AND(N(G58)&gt;0,OR(H58="",N(I58)=0)),"NO NEXT STEP; ","")&amp;IF(AND(J58="Quoted",MAX(N(K58),N(L58))&gt;0,TODAY()-MAX(N(K58),N(L58))&gt;=N('Settings'!$B$3)),"QUOTED, NO FOLLOW-UP; ","")&amp;IF(AND(N(A58)&gt;0,(TODAY()-N(A58))&gt;=N('Settings'!$B$4)),"STALE; ","")&amp;IF(D58="","NO CONTACT INFO; ","")&amp;IF(B58="","NO SOURCE; ","")&amp;IF(N(A58)=0,"NO DATE RECEIVED; ",""))-2)))</f>
        <v/>
      </c>
    </row>
    <row r="59">
      <c r="A59" s="6" t="n"/>
      <c r="G59" s="6" t="n"/>
      <c r="I59" s="6" t="n"/>
      <c r="K59" s="6" t="n"/>
      <c r="L59" s="6" t="n"/>
      <c r="M59" s="8">
        <f>IF(OR(NOT(OR(A59&lt;&gt;"",C59&lt;&gt;"",D59&lt;&gt;"")),N(A59)=0,OR(J59="Won",J59="Lost")),"",MAX(0,(TODAY()-N(A59))))</f>
        <v/>
      </c>
      <c r="N59">
        <f>IF(OR(NOT(OR(A59&lt;&gt;"",C59&lt;&gt;"",D59&lt;&gt;"")),OR(J59="Won",J59="Lost")),"",IF(IF(N(G59)=0,"NO REPLY YET; ","")&amp;IF(AND(N(I59)&gt;0,N(I59)&lt;TODAY()),"NEXT STEP OVERDUE; ","")&amp;IF(AND(N(G59)&gt;0,OR(H59="",N(I59)=0)),"NO NEXT STEP; ","")&amp;IF(AND(J59="Quoted",MAX(N(K59),N(L59))&gt;0,TODAY()-MAX(N(K59),N(L59))&gt;=N('Settings'!$B$3)),"QUOTED, NO FOLLOW-UP; ","")&amp;IF(AND(N(A59)&gt;0,(TODAY()-N(A59))&gt;=N('Settings'!$B$4)),"STALE; ","")&amp;IF(D59="","NO CONTACT INFO; ","")&amp;IF(B59="","NO SOURCE; ","")&amp;IF(N(A59)=0,"NO DATE RECEIVED; ","")="","",LEFT(IF(N(G59)=0,"NO REPLY YET; ","")&amp;IF(AND(N(I59)&gt;0,N(I59)&lt;TODAY()),"NEXT STEP OVERDUE; ","")&amp;IF(AND(N(G59)&gt;0,OR(H59="",N(I59)=0)),"NO NEXT STEP; ","")&amp;IF(AND(J59="Quoted",MAX(N(K59),N(L59))&gt;0,TODAY()-MAX(N(K59),N(L59))&gt;=N('Settings'!$B$3)),"QUOTED, NO FOLLOW-UP; ","")&amp;IF(AND(N(A59)&gt;0,(TODAY()-N(A59))&gt;=N('Settings'!$B$4)),"STALE; ","")&amp;IF(D59="","NO CONTACT INFO; ","")&amp;IF(B59="","NO SOURCE; ","")&amp;IF(N(A59)=0,"NO DATE RECEIVED; ",""),LEN(IF(N(G59)=0,"NO REPLY YET; ","")&amp;IF(AND(N(I59)&gt;0,N(I59)&lt;TODAY()),"NEXT STEP OVERDUE; ","")&amp;IF(AND(N(G59)&gt;0,OR(H59="",N(I59)=0)),"NO NEXT STEP; ","")&amp;IF(AND(J59="Quoted",MAX(N(K59),N(L59))&gt;0,TODAY()-MAX(N(K59),N(L59))&gt;=N('Settings'!$B$3)),"QUOTED, NO FOLLOW-UP; ","")&amp;IF(AND(N(A59)&gt;0,(TODAY()-N(A59))&gt;=N('Settings'!$B$4)),"STALE; ","")&amp;IF(D59="","NO CONTACT INFO; ","")&amp;IF(B59="","NO SOURCE; ","")&amp;IF(N(A59)=0,"NO DATE RECEIVED; ",""))-2)))</f>
        <v/>
      </c>
    </row>
    <row r="60">
      <c r="A60" s="6" t="n"/>
      <c r="G60" s="6" t="n"/>
      <c r="I60" s="6" t="n"/>
      <c r="K60" s="6" t="n"/>
      <c r="L60" s="6" t="n"/>
      <c r="M60" s="8">
        <f>IF(OR(NOT(OR(A60&lt;&gt;"",C60&lt;&gt;"",D60&lt;&gt;"")),N(A60)=0,OR(J60="Won",J60="Lost")),"",MAX(0,(TODAY()-N(A60))))</f>
        <v/>
      </c>
      <c r="N60">
        <f>IF(OR(NOT(OR(A60&lt;&gt;"",C60&lt;&gt;"",D60&lt;&gt;"")),OR(J60="Won",J60="Lost")),"",IF(IF(N(G60)=0,"NO REPLY YET; ","")&amp;IF(AND(N(I60)&gt;0,N(I60)&lt;TODAY()),"NEXT STEP OVERDUE; ","")&amp;IF(AND(N(G60)&gt;0,OR(H60="",N(I60)=0)),"NO NEXT STEP; ","")&amp;IF(AND(J60="Quoted",MAX(N(K60),N(L60))&gt;0,TODAY()-MAX(N(K60),N(L60))&gt;=N('Settings'!$B$3)),"QUOTED, NO FOLLOW-UP; ","")&amp;IF(AND(N(A60)&gt;0,(TODAY()-N(A60))&gt;=N('Settings'!$B$4)),"STALE; ","")&amp;IF(D60="","NO CONTACT INFO; ","")&amp;IF(B60="","NO SOURCE; ","")&amp;IF(N(A60)=0,"NO DATE RECEIVED; ","")="","",LEFT(IF(N(G60)=0,"NO REPLY YET; ","")&amp;IF(AND(N(I60)&gt;0,N(I60)&lt;TODAY()),"NEXT STEP OVERDUE; ","")&amp;IF(AND(N(G60)&gt;0,OR(H60="",N(I60)=0)),"NO NEXT STEP; ","")&amp;IF(AND(J60="Quoted",MAX(N(K60),N(L60))&gt;0,TODAY()-MAX(N(K60),N(L60))&gt;=N('Settings'!$B$3)),"QUOTED, NO FOLLOW-UP; ","")&amp;IF(AND(N(A60)&gt;0,(TODAY()-N(A60))&gt;=N('Settings'!$B$4)),"STALE; ","")&amp;IF(D60="","NO CONTACT INFO; ","")&amp;IF(B60="","NO SOURCE; ","")&amp;IF(N(A60)=0,"NO DATE RECEIVED; ",""),LEN(IF(N(G60)=0,"NO REPLY YET; ","")&amp;IF(AND(N(I60)&gt;0,N(I60)&lt;TODAY()),"NEXT STEP OVERDUE; ","")&amp;IF(AND(N(G60)&gt;0,OR(H60="",N(I60)=0)),"NO NEXT STEP; ","")&amp;IF(AND(J60="Quoted",MAX(N(K60),N(L60))&gt;0,TODAY()-MAX(N(K60),N(L60))&gt;=N('Settings'!$B$3)),"QUOTED, NO FOLLOW-UP; ","")&amp;IF(AND(N(A60)&gt;0,(TODAY()-N(A60))&gt;=N('Settings'!$B$4)),"STALE; ","")&amp;IF(D60="","NO CONTACT INFO; ","")&amp;IF(B60="","NO SOURCE; ","")&amp;IF(N(A60)=0,"NO DATE RECEIVED; ",""))-2)))</f>
        <v/>
      </c>
    </row>
    <row r="61">
      <c r="A61" s="6" t="n"/>
      <c r="G61" s="6" t="n"/>
      <c r="I61" s="6" t="n"/>
      <c r="K61" s="6" t="n"/>
      <c r="L61" s="6" t="n"/>
      <c r="M61" s="8">
        <f>IF(OR(NOT(OR(A61&lt;&gt;"",C61&lt;&gt;"",D61&lt;&gt;"")),N(A61)=0,OR(J61="Won",J61="Lost")),"",MAX(0,(TODAY()-N(A61))))</f>
        <v/>
      </c>
      <c r="N61">
        <f>IF(OR(NOT(OR(A61&lt;&gt;"",C61&lt;&gt;"",D61&lt;&gt;"")),OR(J61="Won",J61="Lost")),"",IF(IF(N(G61)=0,"NO REPLY YET; ","")&amp;IF(AND(N(I61)&gt;0,N(I61)&lt;TODAY()),"NEXT STEP OVERDUE; ","")&amp;IF(AND(N(G61)&gt;0,OR(H61="",N(I61)=0)),"NO NEXT STEP; ","")&amp;IF(AND(J61="Quoted",MAX(N(K61),N(L61))&gt;0,TODAY()-MAX(N(K61),N(L61))&gt;=N('Settings'!$B$3)),"QUOTED, NO FOLLOW-UP; ","")&amp;IF(AND(N(A61)&gt;0,(TODAY()-N(A61))&gt;=N('Settings'!$B$4)),"STALE; ","")&amp;IF(D61="","NO CONTACT INFO; ","")&amp;IF(B61="","NO SOURCE; ","")&amp;IF(N(A61)=0,"NO DATE RECEIVED; ","")="","",LEFT(IF(N(G61)=0,"NO REPLY YET; ","")&amp;IF(AND(N(I61)&gt;0,N(I61)&lt;TODAY()),"NEXT STEP OVERDUE; ","")&amp;IF(AND(N(G61)&gt;0,OR(H61="",N(I61)=0)),"NO NEXT STEP; ","")&amp;IF(AND(J61="Quoted",MAX(N(K61),N(L61))&gt;0,TODAY()-MAX(N(K61),N(L61))&gt;=N('Settings'!$B$3)),"QUOTED, NO FOLLOW-UP; ","")&amp;IF(AND(N(A61)&gt;0,(TODAY()-N(A61))&gt;=N('Settings'!$B$4)),"STALE; ","")&amp;IF(D61="","NO CONTACT INFO; ","")&amp;IF(B61="","NO SOURCE; ","")&amp;IF(N(A61)=0,"NO DATE RECEIVED; ",""),LEN(IF(N(G61)=0,"NO REPLY YET; ","")&amp;IF(AND(N(I61)&gt;0,N(I61)&lt;TODAY()),"NEXT STEP OVERDUE; ","")&amp;IF(AND(N(G61)&gt;0,OR(H61="",N(I61)=0)),"NO NEXT STEP; ","")&amp;IF(AND(J61="Quoted",MAX(N(K61),N(L61))&gt;0,TODAY()-MAX(N(K61),N(L61))&gt;=N('Settings'!$B$3)),"QUOTED, NO FOLLOW-UP; ","")&amp;IF(AND(N(A61)&gt;0,(TODAY()-N(A61))&gt;=N('Settings'!$B$4)),"STALE; ","")&amp;IF(D61="","NO CONTACT INFO; ","")&amp;IF(B61="","NO SOURCE; ","")&amp;IF(N(A61)=0,"NO DATE RECEIVED; ",""))-2)))</f>
        <v/>
      </c>
    </row>
    <row r="62">
      <c r="A62" s="6" t="n"/>
      <c r="G62" s="6" t="n"/>
      <c r="I62" s="6" t="n"/>
      <c r="K62" s="6" t="n"/>
      <c r="L62" s="6" t="n"/>
      <c r="M62" s="8">
        <f>IF(OR(NOT(OR(A62&lt;&gt;"",C62&lt;&gt;"",D62&lt;&gt;"")),N(A62)=0,OR(J62="Won",J62="Lost")),"",MAX(0,(TODAY()-N(A62))))</f>
        <v/>
      </c>
      <c r="N62">
        <f>IF(OR(NOT(OR(A62&lt;&gt;"",C62&lt;&gt;"",D62&lt;&gt;"")),OR(J62="Won",J62="Lost")),"",IF(IF(N(G62)=0,"NO REPLY YET; ","")&amp;IF(AND(N(I62)&gt;0,N(I62)&lt;TODAY()),"NEXT STEP OVERDUE; ","")&amp;IF(AND(N(G62)&gt;0,OR(H62="",N(I62)=0)),"NO NEXT STEP; ","")&amp;IF(AND(J62="Quoted",MAX(N(K62),N(L62))&gt;0,TODAY()-MAX(N(K62),N(L62))&gt;=N('Settings'!$B$3)),"QUOTED, NO FOLLOW-UP; ","")&amp;IF(AND(N(A62)&gt;0,(TODAY()-N(A62))&gt;=N('Settings'!$B$4)),"STALE; ","")&amp;IF(D62="","NO CONTACT INFO; ","")&amp;IF(B62="","NO SOURCE; ","")&amp;IF(N(A62)=0,"NO DATE RECEIVED; ","")="","",LEFT(IF(N(G62)=0,"NO REPLY YET; ","")&amp;IF(AND(N(I62)&gt;0,N(I62)&lt;TODAY()),"NEXT STEP OVERDUE; ","")&amp;IF(AND(N(G62)&gt;0,OR(H62="",N(I62)=0)),"NO NEXT STEP; ","")&amp;IF(AND(J62="Quoted",MAX(N(K62),N(L62))&gt;0,TODAY()-MAX(N(K62),N(L62))&gt;=N('Settings'!$B$3)),"QUOTED, NO FOLLOW-UP; ","")&amp;IF(AND(N(A62)&gt;0,(TODAY()-N(A62))&gt;=N('Settings'!$B$4)),"STALE; ","")&amp;IF(D62="","NO CONTACT INFO; ","")&amp;IF(B62="","NO SOURCE; ","")&amp;IF(N(A62)=0,"NO DATE RECEIVED; ",""),LEN(IF(N(G62)=0,"NO REPLY YET; ","")&amp;IF(AND(N(I62)&gt;0,N(I62)&lt;TODAY()),"NEXT STEP OVERDUE; ","")&amp;IF(AND(N(G62)&gt;0,OR(H62="",N(I62)=0)),"NO NEXT STEP; ","")&amp;IF(AND(J62="Quoted",MAX(N(K62),N(L62))&gt;0,TODAY()-MAX(N(K62),N(L62))&gt;=N('Settings'!$B$3)),"QUOTED, NO FOLLOW-UP; ","")&amp;IF(AND(N(A62)&gt;0,(TODAY()-N(A62))&gt;=N('Settings'!$B$4)),"STALE; ","")&amp;IF(D62="","NO CONTACT INFO; ","")&amp;IF(B62="","NO SOURCE; ","")&amp;IF(N(A62)=0,"NO DATE RECEIVED; ",""))-2)))</f>
        <v/>
      </c>
    </row>
    <row r="63">
      <c r="A63" s="6" t="n"/>
      <c r="G63" s="6" t="n"/>
      <c r="I63" s="6" t="n"/>
      <c r="K63" s="6" t="n"/>
      <c r="L63" s="6" t="n"/>
      <c r="M63" s="8">
        <f>IF(OR(NOT(OR(A63&lt;&gt;"",C63&lt;&gt;"",D63&lt;&gt;"")),N(A63)=0,OR(J63="Won",J63="Lost")),"",MAX(0,(TODAY()-N(A63))))</f>
        <v/>
      </c>
      <c r="N63">
        <f>IF(OR(NOT(OR(A63&lt;&gt;"",C63&lt;&gt;"",D63&lt;&gt;"")),OR(J63="Won",J63="Lost")),"",IF(IF(N(G63)=0,"NO REPLY YET; ","")&amp;IF(AND(N(I63)&gt;0,N(I63)&lt;TODAY()),"NEXT STEP OVERDUE; ","")&amp;IF(AND(N(G63)&gt;0,OR(H63="",N(I63)=0)),"NO NEXT STEP; ","")&amp;IF(AND(J63="Quoted",MAX(N(K63),N(L63))&gt;0,TODAY()-MAX(N(K63),N(L63))&gt;=N('Settings'!$B$3)),"QUOTED, NO FOLLOW-UP; ","")&amp;IF(AND(N(A63)&gt;0,(TODAY()-N(A63))&gt;=N('Settings'!$B$4)),"STALE; ","")&amp;IF(D63="","NO CONTACT INFO; ","")&amp;IF(B63="","NO SOURCE; ","")&amp;IF(N(A63)=0,"NO DATE RECEIVED; ","")="","",LEFT(IF(N(G63)=0,"NO REPLY YET; ","")&amp;IF(AND(N(I63)&gt;0,N(I63)&lt;TODAY()),"NEXT STEP OVERDUE; ","")&amp;IF(AND(N(G63)&gt;0,OR(H63="",N(I63)=0)),"NO NEXT STEP; ","")&amp;IF(AND(J63="Quoted",MAX(N(K63),N(L63))&gt;0,TODAY()-MAX(N(K63),N(L63))&gt;=N('Settings'!$B$3)),"QUOTED, NO FOLLOW-UP; ","")&amp;IF(AND(N(A63)&gt;0,(TODAY()-N(A63))&gt;=N('Settings'!$B$4)),"STALE; ","")&amp;IF(D63="","NO CONTACT INFO; ","")&amp;IF(B63="","NO SOURCE; ","")&amp;IF(N(A63)=0,"NO DATE RECEIVED; ",""),LEN(IF(N(G63)=0,"NO REPLY YET; ","")&amp;IF(AND(N(I63)&gt;0,N(I63)&lt;TODAY()),"NEXT STEP OVERDUE; ","")&amp;IF(AND(N(G63)&gt;0,OR(H63="",N(I63)=0)),"NO NEXT STEP; ","")&amp;IF(AND(J63="Quoted",MAX(N(K63),N(L63))&gt;0,TODAY()-MAX(N(K63),N(L63))&gt;=N('Settings'!$B$3)),"QUOTED, NO FOLLOW-UP; ","")&amp;IF(AND(N(A63)&gt;0,(TODAY()-N(A63))&gt;=N('Settings'!$B$4)),"STALE; ","")&amp;IF(D63="","NO CONTACT INFO; ","")&amp;IF(B63="","NO SOURCE; ","")&amp;IF(N(A63)=0,"NO DATE RECEIVED; ",""))-2)))</f>
        <v/>
      </c>
    </row>
    <row r="64">
      <c r="A64" s="6" t="n"/>
      <c r="G64" s="6" t="n"/>
      <c r="I64" s="6" t="n"/>
      <c r="K64" s="6" t="n"/>
      <c r="L64" s="6" t="n"/>
      <c r="M64" s="8">
        <f>IF(OR(NOT(OR(A64&lt;&gt;"",C64&lt;&gt;"",D64&lt;&gt;"")),N(A64)=0,OR(J64="Won",J64="Lost")),"",MAX(0,(TODAY()-N(A64))))</f>
        <v/>
      </c>
      <c r="N64">
        <f>IF(OR(NOT(OR(A64&lt;&gt;"",C64&lt;&gt;"",D64&lt;&gt;"")),OR(J64="Won",J64="Lost")),"",IF(IF(N(G64)=0,"NO REPLY YET; ","")&amp;IF(AND(N(I64)&gt;0,N(I64)&lt;TODAY()),"NEXT STEP OVERDUE; ","")&amp;IF(AND(N(G64)&gt;0,OR(H64="",N(I64)=0)),"NO NEXT STEP; ","")&amp;IF(AND(J64="Quoted",MAX(N(K64),N(L64))&gt;0,TODAY()-MAX(N(K64),N(L64))&gt;=N('Settings'!$B$3)),"QUOTED, NO FOLLOW-UP; ","")&amp;IF(AND(N(A64)&gt;0,(TODAY()-N(A64))&gt;=N('Settings'!$B$4)),"STALE; ","")&amp;IF(D64="","NO CONTACT INFO; ","")&amp;IF(B64="","NO SOURCE; ","")&amp;IF(N(A64)=0,"NO DATE RECEIVED; ","")="","",LEFT(IF(N(G64)=0,"NO REPLY YET; ","")&amp;IF(AND(N(I64)&gt;0,N(I64)&lt;TODAY()),"NEXT STEP OVERDUE; ","")&amp;IF(AND(N(G64)&gt;0,OR(H64="",N(I64)=0)),"NO NEXT STEP; ","")&amp;IF(AND(J64="Quoted",MAX(N(K64),N(L64))&gt;0,TODAY()-MAX(N(K64),N(L64))&gt;=N('Settings'!$B$3)),"QUOTED, NO FOLLOW-UP; ","")&amp;IF(AND(N(A64)&gt;0,(TODAY()-N(A64))&gt;=N('Settings'!$B$4)),"STALE; ","")&amp;IF(D64="","NO CONTACT INFO; ","")&amp;IF(B64="","NO SOURCE; ","")&amp;IF(N(A64)=0,"NO DATE RECEIVED; ",""),LEN(IF(N(G64)=0,"NO REPLY YET; ","")&amp;IF(AND(N(I64)&gt;0,N(I64)&lt;TODAY()),"NEXT STEP OVERDUE; ","")&amp;IF(AND(N(G64)&gt;0,OR(H64="",N(I64)=0)),"NO NEXT STEP; ","")&amp;IF(AND(J64="Quoted",MAX(N(K64),N(L64))&gt;0,TODAY()-MAX(N(K64),N(L64))&gt;=N('Settings'!$B$3)),"QUOTED, NO FOLLOW-UP; ","")&amp;IF(AND(N(A64)&gt;0,(TODAY()-N(A64))&gt;=N('Settings'!$B$4)),"STALE; ","")&amp;IF(D64="","NO CONTACT INFO; ","")&amp;IF(B64="","NO SOURCE; ","")&amp;IF(N(A64)=0,"NO DATE RECEIVED; ",""))-2)))</f>
        <v/>
      </c>
    </row>
    <row r="65">
      <c r="A65" s="6" t="n"/>
      <c r="G65" s="6" t="n"/>
      <c r="I65" s="6" t="n"/>
      <c r="K65" s="6" t="n"/>
      <c r="L65" s="6" t="n"/>
      <c r="M65" s="8">
        <f>IF(OR(NOT(OR(A65&lt;&gt;"",C65&lt;&gt;"",D65&lt;&gt;"")),N(A65)=0,OR(J65="Won",J65="Lost")),"",MAX(0,(TODAY()-N(A65))))</f>
        <v/>
      </c>
      <c r="N65">
        <f>IF(OR(NOT(OR(A65&lt;&gt;"",C65&lt;&gt;"",D65&lt;&gt;"")),OR(J65="Won",J65="Lost")),"",IF(IF(N(G65)=0,"NO REPLY YET; ","")&amp;IF(AND(N(I65)&gt;0,N(I65)&lt;TODAY()),"NEXT STEP OVERDUE; ","")&amp;IF(AND(N(G65)&gt;0,OR(H65="",N(I65)=0)),"NO NEXT STEP; ","")&amp;IF(AND(J65="Quoted",MAX(N(K65),N(L65))&gt;0,TODAY()-MAX(N(K65),N(L65))&gt;=N('Settings'!$B$3)),"QUOTED, NO FOLLOW-UP; ","")&amp;IF(AND(N(A65)&gt;0,(TODAY()-N(A65))&gt;=N('Settings'!$B$4)),"STALE; ","")&amp;IF(D65="","NO CONTACT INFO; ","")&amp;IF(B65="","NO SOURCE; ","")&amp;IF(N(A65)=0,"NO DATE RECEIVED; ","")="","",LEFT(IF(N(G65)=0,"NO REPLY YET; ","")&amp;IF(AND(N(I65)&gt;0,N(I65)&lt;TODAY()),"NEXT STEP OVERDUE; ","")&amp;IF(AND(N(G65)&gt;0,OR(H65="",N(I65)=0)),"NO NEXT STEP; ","")&amp;IF(AND(J65="Quoted",MAX(N(K65),N(L65))&gt;0,TODAY()-MAX(N(K65),N(L65))&gt;=N('Settings'!$B$3)),"QUOTED, NO FOLLOW-UP; ","")&amp;IF(AND(N(A65)&gt;0,(TODAY()-N(A65))&gt;=N('Settings'!$B$4)),"STALE; ","")&amp;IF(D65="","NO CONTACT INFO; ","")&amp;IF(B65="","NO SOURCE; ","")&amp;IF(N(A65)=0,"NO DATE RECEIVED; ",""),LEN(IF(N(G65)=0,"NO REPLY YET; ","")&amp;IF(AND(N(I65)&gt;0,N(I65)&lt;TODAY()),"NEXT STEP OVERDUE; ","")&amp;IF(AND(N(G65)&gt;0,OR(H65="",N(I65)=0)),"NO NEXT STEP; ","")&amp;IF(AND(J65="Quoted",MAX(N(K65),N(L65))&gt;0,TODAY()-MAX(N(K65),N(L65))&gt;=N('Settings'!$B$3)),"QUOTED, NO FOLLOW-UP; ","")&amp;IF(AND(N(A65)&gt;0,(TODAY()-N(A65))&gt;=N('Settings'!$B$4)),"STALE; ","")&amp;IF(D65="","NO CONTACT INFO; ","")&amp;IF(B65="","NO SOURCE; ","")&amp;IF(N(A65)=0,"NO DATE RECEIVED; ",""))-2)))</f>
        <v/>
      </c>
    </row>
    <row r="66">
      <c r="A66" s="6" t="n"/>
      <c r="G66" s="6" t="n"/>
      <c r="I66" s="6" t="n"/>
      <c r="K66" s="6" t="n"/>
      <c r="L66" s="6" t="n"/>
      <c r="M66" s="8">
        <f>IF(OR(NOT(OR(A66&lt;&gt;"",C66&lt;&gt;"",D66&lt;&gt;"")),N(A66)=0,OR(J66="Won",J66="Lost")),"",MAX(0,(TODAY()-N(A66))))</f>
        <v/>
      </c>
      <c r="N66">
        <f>IF(OR(NOT(OR(A66&lt;&gt;"",C66&lt;&gt;"",D66&lt;&gt;"")),OR(J66="Won",J66="Lost")),"",IF(IF(N(G66)=0,"NO REPLY YET; ","")&amp;IF(AND(N(I66)&gt;0,N(I66)&lt;TODAY()),"NEXT STEP OVERDUE; ","")&amp;IF(AND(N(G66)&gt;0,OR(H66="",N(I66)=0)),"NO NEXT STEP; ","")&amp;IF(AND(J66="Quoted",MAX(N(K66),N(L66))&gt;0,TODAY()-MAX(N(K66),N(L66))&gt;=N('Settings'!$B$3)),"QUOTED, NO FOLLOW-UP; ","")&amp;IF(AND(N(A66)&gt;0,(TODAY()-N(A66))&gt;=N('Settings'!$B$4)),"STALE; ","")&amp;IF(D66="","NO CONTACT INFO; ","")&amp;IF(B66="","NO SOURCE; ","")&amp;IF(N(A66)=0,"NO DATE RECEIVED; ","")="","",LEFT(IF(N(G66)=0,"NO REPLY YET; ","")&amp;IF(AND(N(I66)&gt;0,N(I66)&lt;TODAY()),"NEXT STEP OVERDUE; ","")&amp;IF(AND(N(G66)&gt;0,OR(H66="",N(I66)=0)),"NO NEXT STEP; ","")&amp;IF(AND(J66="Quoted",MAX(N(K66),N(L66))&gt;0,TODAY()-MAX(N(K66),N(L66))&gt;=N('Settings'!$B$3)),"QUOTED, NO FOLLOW-UP; ","")&amp;IF(AND(N(A66)&gt;0,(TODAY()-N(A66))&gt;=N('Settings'!$B$4)),"STALE; ","")&amp;IF(D66="","NO CONTACT INFO; ","")&amp;IF(B66="","NO SOURCE; ","")&amp;IF(N(A66)=0,"NO DATE RECEIVED; ",""),LEN(IF(N(G66)=0,"NO REPLY YET; ","")&amp;IF(AND(N(I66)&gt;0,N(I66)&lt;TODAY()),"NEXT STEP OVERDUE; ","")&amp;IF(AND(N(G66)&gt;0,OR(H66="",N(I66)=0)),"NO NEXT STEP; ","")&amp;IF(AND(J66="Quoted",MAX(N(K66),N(L66))&gt;0,TODAY()-MAX(N(K66),N(L66))&gt;=N('Settings'!$B$3)),"QUOTED, NO FOLLOW-UP; ","")&amp;IF(AND(N(A66)&gt;0,(TODAY()-N(A66))&gt;=N('Settings'!$B$4)),"STALE; ","")&amp;IF(D66="","NO CONTACT INFO; ","")&amp;IF(B66="","NO SOURCE; ","")&amp;IF(N(A66)=0,"NO DATE RECEIVED; ",""))-2)))</f>
        <v/>
      </c>
    </row>
    <row r="67">
      <c r="A67" s="6" t="n"/>
      <c r="G67" s="6" t="n"/>
      <c r="I67" s="6" t="n"/>
      <c r="K67" s="6" t="n"/>
      <c r="L67" s="6" t="n"/>
      <c r="M67" s="8">
        <f>IF(OR(NOT(OR(A67&lt;&gt;"",C67&lt;&gt;"",D67&lt;&gt;"")),N(A67)=0,OR(J67="Won",J67="Lost")),"",MAX(0,(TODAY()-N(A67))))</f>
        <v/>
      </c>
      <c r="N67">
        <f>IF(OR(NOT(OR(A67&lt;&gt;"",C67&lt;&gt;"",D67&lt;&gt;"")),OR(J67="Won",J67="Lost")),"",IF(IF(N(G67)=0,"NO REPLY YET; ","")&amp;IF(AND(N(I67)&gt;0,N(I67)&lt;TODAY()),"NEXT STEP OVERDUE; ","")&amp;IF(AND(N(G67)&gt;0,OR(H67="",N(I67)=0)),"NO NEXT STEP; ","")&amp;IF(AND(J67="Quoted",MAX(N(K67),N(L67))&gt;0,TODAY()-MAX(N(K67),N(L67))&gt;=N('Settings'!$B$3)),"QUOTED, NO FOLLOW-UP; ","")&amp;IF(AND(N(A67)&gt;0,(TODAY()-N(A67))&gt;=N('Settings'!$B$4)),"STALE; ","")&amp;IF(D67="","NO CONTACT INFO; ","")&amp;IF(B67="","NO SOURCE; ","")&amp;IF(N(A67)=0,"NO DATE RECEIVED; ","")="","",LEFT(IF(N(G67)=0,"NO REPLY YET; ","")&amp;IF(AND(N(I67)&gt;0,N(I67)&lt;TODAY()),"NEXT STEP OVERDUE; ","")&amp;IF(AND(N(G67)&gt;0,OR(H67="",N(I67)=0)),"NO NEXT STEP; ","")&amp;IF(AND(J67="Quoted",MAX(N(K67),N(L67))&gt;0,TODAY()-MAX(N(K67),N(L67))&gt;=N('Settings'!$B$3)),"QUOTED, NO FOLLOW-UP; ","")&amp;IF(AND(N(A67)&gt;0,(TODAY()-N(A67))&gt;=N('Settings'!$B$4)),"STALE; ","")&amp;IF(D67="","NO CONTACT INFO; ","")&amp;IF(B67="","NO SOURCE; ","")&amp;IF(N(A67)=0,"NO DATE RECEIVED; ",""),LEN(IF(N(G67)=0,"NO REPLY YET; ","")&amp;IF(AND(N(I67)&gt;0,N(I67)&lt;TODAY()),"NEXT STEP OVERDUE; ","")&amp;IF(AND(N(G67)&gt;0,OR(H67="",N(I67)=0)),"NO NEXT STEP; ","")&amp;IF(AND(J67="Quoted",MAX(N(K67),N(L67))&gt;0,TODAY()-MAX(N(K67),N(L67))&gt;=N('Settings'!$B$3)),"QUOTED, NO FOLLOW-UP; ","")&amp;IF(AND(N(A67)&gt;0,(TODAY()-N(A67))&gt;=N('Settings'!$B$4)),"STALE; ","")&amp;IF(D67="","NO CONTACT INFO; ","")&amp;IF(B67="","NO SOURCE; ","")&amp;IF(N(A67)=0,"NO DATE RECEIVED; ",""))-2)))</f>
        <v/>
      </c>
    </row>
    <row r="68">
      <c r="A68" s="6" t="n"/>
      <c r="G68" s="6" t="n"/>
      <c r="I68" s="6" t="n"/>
      <c r="K68" s="6" t="n"/>
      <c r="L68" s="6" t="n"/>
      <c r="M68" s="8">
        <f>IF(OR(NOT(OR(A68&lt;&gt;"",C68&lt;&gt;"",D68&lt;&gt;"")),N(A68)=0,OR(J68="Won",J68="Lost")),"",MAX(0,(TODAY()-N(A68))))</f>
        <v/>
      </c>
      <c r="N68">
        <f>IF(OR(NOT(OR(A68&lt;&gt;"",C68&lt;&gt;"",D68&lt;&gt;"")),OR(J68="Won",J68="Lost")),"",IF(IF(N(G68)=0,"NO REPLY YET; ","")&amp;IF(AND(N(I68)&gt;0,N(I68)&lt;TODAY()),"NEXT STEP OVERDUE; ","")&amp;IF(AND(N(G68)&gt;0,OR(H68="",N(I68)=0)),"NO NEXT STEP; ","")&amp;IF(AND(J68="Quoted",MAX(N(K68),N(L68))&gt;0,TODAY()-MAX(N(K68),N(L68))&gt;=N('Settings'!$B$3)),"QUOTED, NO FOLLOW-UP; ","")&amp;IF(AND(N(A68)&gt;0,(TODAY()-N(A68))&gt;=N('Settings'!$B$4)),"STALE; ","")&amp;IF(D68="","NO CONTACT INFO; ","")&amp;IF(B68="","NO SOURCE; ","")&amp;IF(N(A68)=0,"NO DATE RECEIVED; ","")="","",LEFT(IF(N(G68)=0,"NO REPLY YET; ","")&amp;IF(AND(N(I68)&gt;0,N(I68)&lt;TODAY()),"NEXT STEP OVERDUE; ","")&amp;IF(AND(N(G68)&gt;0,OR(H68="",N(I68)=0)),"NO NEXT STEP; ","")&amp;IF(AND(J68="Quoted",MAX(N(K68),N(L68))&gt;0,TODAY()-MAX(N(K68),N(L68))&gt;=N('Settings'!$B$3)),"QUOTED, NO FOLLOW-UP; ","")&amp;IF(AND(N(A68)&gt;0,(TODAY()-N(A68))&gt;=N('Settings'!$B$4)),"STALE; ","")&amp;IF(D68="","NO CONTACT INFO; ","")&amp;IF(B68="","NO SOURCE; ","")&amp;IF(N(A68)=0,"NO DATE RECEIVED; ",""),LEN(IF(N(G68)=0,"NO REPLY YET; ","")&amp;IF(AND(N(I68)&gt;0,N(I68)&lt;TODAY()),"NEXT STEP OVERDUE; ","")&amp;IF(AND(N(G68)&gt;0,OR(H68="",N(I68)=0)),"NO NEXT STEP; ","")&amp;IF(AND(J68="Quoted",MAX(N(K68),N(L68))&gt;0,TODAY()-MAX(N(K68),N(L68))&gt;=N('Settings'!$B$3)),"QUOTED, NO FOLLOW-UP; ","")&amp;IF(AND(N(A68)&gt;0,(TODAY()-N(A68))&gt;=N('Settings'!$B$4)),"STALE; ","")&amp;IF(D68="","NO CONTACT INFO; ","")&amp;IF(B68="","NO SOURCE; ","")&amp;IF(N(A68)=0,"NO DATE RECEIVED; ",""))-2)))</f>
        <v/>
      </c>
    </row>
    <row r="69">
      <c r="A69" s="6" t="n"/>
      <c r="G69" s="6" t="n"/>
      <c r="I69" s="6" t="n"/>
      <c r="K69" s="6" t="n"/>
      <c r="L69" s="6" t="n"/>
      <c r="M69" s="8">
        <f>IF(OR(NOT(OR(A69&lt;&gt;"",C69&lt;&gt;"",D69&lt;&gt;"")),N(A69)=0,OR(J69="Won",J69="Lost")),"",MAX(0,(TODAY()-N(A69))))</f>
        <v/>
      </c>
      <c r="N69">
        <f>IF(OR(NOT(OR(A69&lt;&gt;"",C69&lt;&gt;"",D69&lt;&gt;"")),OR(J69="Won",J69="Lost")),"",IF(IF(N(G69)=0,"NO REPLY YET; ","")&amp;IF(AND(N(I69)&gt;0,N(I69)&lt;TODAY()),"NEXT STEP OVERDUE; ","")&amp;IF(AND(N(G69)&gt;0,OR(H69="",N(I69)=0)),"NO NEXT STEP; ","")&amp;IF(AND(J69="Quoted",MAX(N(K69),N(L69))&gt;0,TODAY()-MAX(N(K69),N(L69))&gt;=N('Settings'!$B$3)),"QUOTED, NO FOLLOW-UP; ","")&amp;IF(AND(N(A69)&gt;0,(TODAY()-N(A69))&gt;=N('Settings'!$B$4)),"STALE; ","")&amp;IF(D69="","NO CONTACT INFO; ","")&amp;IF(B69="","NO SOURCE; ","")&amp;IF(N(A69)=0,"NO DATE RECEIVED; ","")="","",LEFT(IF(N(G69)=0,"NO REPLY YET; ","")&amp;IF(AND(N(I69)&gt;0,N(I69)&lt;TODAY()),"NEXT STEP OVERDUE; ","")&amp;IF(AND(N(G69)&gt;0,OR(H69="",N(I69)=0)),"NO NEXT STEP; ","")&amp;IF(AND(J69="Quoted",MAX(N(K69),N(L69))&gt;0,TODAY()-MAX(N(K69),N(L69))&gt;=N('Settings'!$B$3)),"QUOTED, NO FOLLOW-UP; ","")&amp;IF(AND(N(A69)&gt;0,(TODAY()-N(A69))&gt;=N('Settings'!$B$4)),"STALE; ","")&amp;IF(D69="","NO CONTACT INFO; ","")&amp;IF(B69="","NO SOURCE; ","")&amp;IF(N(A69)=0,"NO DATE RECEIVED; ",""),LEN(IF(N(G69)=0,"NO REPLY YET; ","")&amp;IF(AND(N(I69)&gt;0,N(I69)&lt;TODAY()),"NEXT STEP OVERDUE; ","")&amp;IF(AND(N(G69)&gt;0,OR(H69="",N(I69)=0)),"NO NEXT STEP; ","")&amp;IF(AND(J69="Quoted",MAX(N(K69),N(L69))&gt;0,TODAY()-MAX(N(K69),N(L69))&gt;=N('Settings'!$B$3)),"QUOTED, NO FOLLOW-UP; ","")&amp;IF(AND(N(A69)&gt;0,(TODAY()-N(A69))&gt;=N('Settings'!$B$4)),"STALE; ","")&amp;IF(D69="","NO CONTACT INFO; ","")&amp;IF(B69="","NO SOURCE; ","")&amp;IF(N(A69)=0,"NO DATE RECEIVED; ",""))-2)))</f>
        <v/>
      </c>
    </row>
    <row r="70">
      <c r="A70" s="6" t="n"/>
      <c r="G70" s="6" t="n"/>
      <c r="I70" s="6" t="n"/>
      <c r="K70" s="6" t="n"/>
      <c r="L70" s="6" t="n"/>
      <c r="M70" s="8">
        <f>IF(OR(NOT(OR(A70&lt;&gt;"",C70&lt;&gt;"",D70&lt;&gt;"")),N(A70)=0,OR(J70="Won",J70="Lost")),"",MAX(0,(TODAY()-N(A70))))</f>
        <v/>
      </c>
      <c r="N70">
        <f>IF(OR(NOT(OR(A70&lt;&gt;"",C70&lt;&gt;"",D70&lt;&gt;"")),OR(J70="Won",J70="Lost")),"",IF(IF(N(G70)=0,"NO REPLY YET; ","")&amp;IF(AND(N(I70)&gt;0,N(I70)&lt;TODAY()),"NEXT STEP OVERDUE; ","")&amp;IF(AND(N(G70)&gt;0,OR(H70="",N(I70)=0)),"NO NEXT STEP; ","")&amp;IF(AND(J70="Quoted",MAX(N(K70),N(L70))&gt;0,TODAY()-MAX(N(K70),N(L70))&gt;=N('Settings'!$B$3)),"QUOTED, NO FOLLOW-UP; ","")&amp;IF(AND(N(A70)&gt;0,(TODAY()-N(A70))&gt;=N('Settings'!$B$4)),"STALE; ","")&amp;IF(D70="","NO CONTACT INFO; ","")&amp;IF(B70="","NO SOURCE; ","")&amp;IF(N(A70)=0,"NO DATE RECEIVED; ","")="","",LEFT(IF(N(G70)=0,"NO REPLY YET; ","")&amp;IF(AND(N(I70)&gt;0,N(I70)&lt;TODAY()),"NEXT STEP OVERDUE; ","")&amp;IF(AND(N(G70)&gt;0,OR(H70="",N(I70)=0)),"NO NEXT STEP; ","")&amp;IF(AND(J70="Quoted",MAX(N(K70),N(L70))&gt;0,TODAY()-MAX(N(K70),N(L70))&gt;=N('Settings'!$B$3)),"QUOTED, NO FOLLOW-UP; ","")&amp;IF(AND(N(A70)&gt;0,(TODAY()-N(A70))&gt;=N('Settings'!$B$4)),"STALE; ","")&amp;IF(D70="","NO CONTACT INFO; ","")&amp;IF(B70="","NO SOURCE; ","")&amp;IF(N(A70)=0,"NO DATE RECEIVED; ",""),LEN(IF(N(G70)=0,"NO REPLY YET; ","")&amp;IF(AND(N(I70)&gt;0,N(I70)&lt;TODAY()),"NEXT STEP OVERDUE; ","")&amp;IF(AND(N(G70)&gt;0,OR(H70="",N(I70)=0)),"NO NEXT STEP; ","")&amp;IF(AND(J70="Quoted",MAX(N(K70),N(L70))&gt;0,TODAY()-MAX(N(K70),N(L70))&gt;=N('Settings'!$B$3)),"QUOTED, NO FOLLOW-UP; ","")&amp;IF(AND(N(A70)&gt;0,(TODAY()-N(A70))&gt;=N('Settings'!$B$4)),"STALE; ","")&amp;IF(D70="","NO CONTACT INFO; ","")&amp;IF(B70="","NO SOURCE; ","")&amp;IF(N(A70)=0,"NO DATE RECEIVED; ",""))-2)))</f>
        <v/>
      </c>
    </row>
    <row r="71">
      <c r="A71" s="6" t="n"/>
      <c r="G71" s="6" t="n"/>
      <c r="I71" s="6" t="n"/>
      <c r="K71" s="6" t="n"/>
      <c r="L71" s="6" t="n"/>
      <c r="M71" s="8">
        <f>IF(OR(NOT(OR(A71&lt;&gt;"",C71&lt;&gt;"",D71&lt;&gt;"")),N(A71)=0,OR(J71="Won",J71="Lost")),"",MAX(0,(TODAY()-N(A71))))</f>
        <v/>
      </c>
      <c r="N71">
        <f>IF(OR(NOT(OR(A71&lt;&gt;"",C71&lt;&gt;"",D71&lt;&gt;"")),OR(J71="Won",J71="Lost")),"",IF(IF(N(G71)=0,"NO REPLY YET; ","")&amp;IF(AND(N(I71)&gt;0,N(I71)&lt;TODAY()),"NEXT STEP OVERDUE; ","")&amp;IF(AND(N(G71)&gt;0,OR(H71="",N(I71)=0)),"NO NEXT STEP; ","")&amp;IF(AND(J71="Quoted",MAX(N(K71),N(L71))&gt;0,TODAY()-MAX(N(K71),N(L71))&gt;=N('Settings'!$B$3)),"QUOTED, NO FOLLOW-UP; ","")&amp;IF(AND(N(A71)&gt;0,(TODAY()-N(A71))&gt;=N('Settings'!$B$4)),"STALE; ","")&amp;IF(D71="","NO CONTACT INFO; ","")&amp;IF(B71="","NO SOURCE; ","")&amp;IF(N(A71)=0,"NO DATE RECEIVED; ","")="","",LEFT(IF(N(G71)=0,"NO REPLY YET; ","")&amp;IF(AND(N(I71)&gt;0,N(I71)&lt;TODAY()),"NEXT STEP OVERDUE; ","")&amp;IF(AND(N(G71)&gt;0,OR(H71="",N(I71)=0)),"NO NEXT STEP; ","")&amp;IF(AND(J71="Quoted",MAX(N(K71),N(L71))&gt;0,TODAY()-MAX(N(K71),N(L71))&gt;=N('Settings'!$B$3)),"QUOTED, NO FOLLOW-UP; ","")&amp;IF(AND(N(A71)&gt;0,(TODAY()-N(A71))&gt;=N('Settings'!$B$4)),"STALE; ","")&amp;IF(D71="","NO CONTACT INFO; ","")&amp;IF(B71="","NO SOURCE; ","")&amp;IF(N(A71)=0,"NO DATE RECEIVED; ",""),LEN(IF(N(G71)=0,"NO REPLY YET; ","")&amp;IF(AND(N(I71)&gt;0,N(I71)&lt;TODAY()),"NEXT STEP OVERDUE; ","")&amp;IF(AND(N(G71)&gt;0,OR(H71="",N(I71)=0)),"NO NEXT STEP; ","")&amp;IF(AND(J71="Quoted",MAX(N(K71),N(L71))&gt;0,TODAY()-MAX(N(K71),N(L71))&gt;=N('Settings'!$B$3)),"QUOTED, NO FOLLOW-UP; ","")&amp;IF(AND(N(A71)&gt;0,(TODAY()-N(A71))&gt;=N('Settings'!$B$4)),"STALE; ","")&amp;IF(D71="","NO CONTACT INFO; ","")&amp;IF(B71="","NO SOURCE; ","")&amp;IF(N(A71)=0,"NO DATE RECEIVED; ",""))-2)))</f>
        <v/>
      </c>
    </row>
    <row r="72">
      <c r="A72" s="6" t="n"/>
      <c r="G72" s="6" t="n"/>
      <c r="I72" s="6" t="n"/>
      <c r="K72" s="6" t="n"/>
      <c r="L72" s="6" t="n"/>
      <c r="M72" s="8">
        <f>IF(OR(NOT(OR(A72&lt;&gt;"",C72&lt;&gt;"",D72&lt;&gt;"")),N(A72)=0,OR(J72="Won",J72="Lost")),"",MAX(0,(TODAY()-N(A72))))</f>
        <v/>
      </c>
      <c r="N72">
        <f>IF(OR(NOT(OR(A72&lt;&gt;"",C72&lt;&gt;"",D72&lt;&gt;"")),OR(J72="Won",J72="Lost")),"",IF(IF(N(G72)=0,"NO REPLY YET; ","")&amp;IF(AND(N(I72)&gt;0,N(I72)&lt;TODAY()),"NEXT STEP OVERDUE; ","")&amp;IF(AND(N(G72)&gt;0,OR(H72="",N(I72)=0)),"NO NEXT STEP; ","")&amp;IF(AND(J72="Quoted",MAX(N(K72),N(L72))&gt;0,TODAY()-MAX(N(K72),N(L72))&gt;=N('Settings'!$B$3)),"QUOTED, NO FOLLOW-UP; ","")&amp;IF(AND(N(A72)&gt;0,(TODAY()-N(A72))&gt;=N('Settings'!$B$4)),"STALE; ","")&amp;IF(D72="","NO CONTACT INFO; ","")&amp;IF(B72="","NO SOURCE; ","")&amp;IF(N(A72)=0,"NO DATE RECEIVED; ","")="","",LEFT(IF(N(G72)=0,"NO REPLY YET; ","")&amp;IF(AND(N(I72)&gt;0,N(I72)&lt;TODAY()),"NEXT STEP OVERDUE; ","")&amp;IF(AND(N(G72)&gt;0,OR(H72="",N(I72)=0)),"NO NEXT STEP; ","")&amp;IF(AND(J72="Quoted",MAX(N(K72),N(L72))&gt;0,TODAY()-MAX(N(K72),N(L72))&gt;=N('Settings'!$B$3)),"QUOTED, NO FOLLOW-UP; ","")&amp;IF(AND(N(A72)&gt;0,(TODAY()-N(A72))&gt;=N('Settings'!$B$4)),"STALE; ","")&amp;IF(D72="","NO CONTACT INFO; ","")&amp;IF(B72="","NO SOURCE; ","")&amp;IF(N(A72)=0,"NO DATE RECEIVED; ",""),LEN(IF(N(G72)=0,"NO REPLY YET; ","")&amp;IF(AND(N(I72)&gt;0,N(I72)&lt;TODAY()),"NEXT STEP OVERDUE; ","")&amp;IF(AND(N(G72)&gt;0,OR(H72="",N(I72)=0)),"NO NEXT STEP; ","")&amp;IF(AND(J72="Quoted",MAX(N(K72),N(L72))&gt;0,TODAY()-MAX(N(K72),N(L72))&gt;=N('Settings'!$B$3)),"QUOTED, NO FOLLOW-UP; ","")&amp;IF(AND(N(A72)&gt;0,(TODAY()-N(A72))&gt;=N('Settings'!$B$4)),"STALE; ","")&amp;IF(D72="","NO CONTACT INFO; ","")&amp;IF(B72="","NO SOURCE; ","")&amp;IF(N(A72)=0,"NO DATE RECEIVED; ",""))-2)))</f>
        <v/>
      </c>
    </row>
    <row r="73">
      <c r="A73" s="6" t="n"/>
      <c r="G73" s="6" t="n"/>
      <c r="I73" s="6" t="n"/>
      <c r="K73" s="6" t="n"/>
      <c r="L73" s="6" t="n"/>
      <c r="M73" s="8">
        <f>IF(OR(NOT(OR(A73&lt;&gt;"",C73&lt;&gt;"",D73&lt;&gt;"")),N(A73)=0,OR(J73="Won",J73="Lost")),"",MAX(0,(TODAY()-N(A73))))</f>
        <v/>
      </c>
      <c r="N73">
        <f>IF(OR(NOT(OR(A73&lt;&gt;"",C73&lt;&gt;"",D73&lt;&gt;"")),OR(J73="Won",J73="Lost")),"",IF(IF(N(G73)=0,"NO REPLY YET; ","")&amp;IF(AND(N(I73)&gt;0,N(I73)&lt;TODAY()),"NEXT STEP OVERDUE; ","")&amp;IF(AND(N(G73)&gt;0,OR(H73="",N(I73)=0)),"NO NEXT STEP; ","")&amp;IF(AND(J73="Quoted",MAX(N(K73),N(L73))&gt;0,TODAY()-MAX(N(K73),N(L73))&gt;=N('Settings'!$B$3)),"QUOTED, NO FOLLOW-UP; ","")&amp;IF(AND(N(A73)&gt;0,(TODAY()-N(A73))&gt;=N('Settings'!$B$4)),"STALE; ","")&amp;IF(D73="","NO CONTACT INFO; ","")&amp;IF(B73="","NO SOURCE; ","")&amp;IF(N(A73)=0,"NO DATE RECEIVED; ","")="","",LEFT(IF(N(G73)=0,"NO REPLY YET; ","")&amp;IF(AND(N(I73)&gt;0,N(I73)&lt;TODAY()),"NEXT STEP OVERDUE; ","")&amp;IF(AND(N(G73)&gt;0,OR(H73="",N(I73)=0)),"NO NEXT STEP; ","")&amp;IF(AND(J73="Quoted",MAX(N(K73),N(L73))&gt;0,TODAY()-MAX(N(K73),N(L73))&gt;=N('Settings'!$B$3)),"QUOTED, NO FOLLOW-UP; ","")&amp;IF(AND(N(A73)&gt;0,(TODAY()-N(A73))&gt;=N('Settings'!$B$4)),"STALE; ","")&amp;IF(D73="","NO CONTACT INFO; ","")&amp;IF(B73="","NO SOURCE; ","")&amp;IF(N(A73)=0,"NO DATE RECEIVED; ",""),LEN(IF(N(G73)=0,"NO REPLY YET; ","")&amp;IF(AND(N(I73)&gt;0,N(I73)&lt;TODAY()),"NEXT STEP OVERDUE; ","")&amp;IF(AND(N(G73)&gt;0,OR(H73="",N(I73)=0)),"NO NEXT STEP; ","")&amp;IF(AND(J73="Quoted",MAX(N(K73),N(L73))&gt;0,TODAY()-MAX(N(K73),N(L73))&gt;=N('Settings'!$B$3)),"QUOTED, NO FOLLOW-UP; ","")&amp;IF(AND(N(A73)&gt;0,(TODAY()-N(A73))&gt;=N('Settings'!$B$4)),"STALE; ","")&amp;IF(D73="","NO CONTACT INFO; ","")&amp;IF(B73="","NO SOURCE; ","")&amp;IF(N(A73)=0,"NO DATE RECEIVED; ",""))-2)))</f>
        <v/>
      </c>
    </row>
    <row r="74">
      <c r="A74" s="6" t="n"/>
      <c r="G74" s="6" t="n"/>
      <c r="I74" s="6" t="n"/>
      <c r="K74" s="6" t="n"/>
      <c r="L74" s="6" t="n"/>
      <c r="M74" s="8">
        <f>IF(OR(NOT(OR(A74&lt;&gt;"",C74&lt;&gt;"",D74&lt;&gt;"")),N(A74)=0,OR(J74="Won",J74="Lost")),"",MAX(0,(TODAY()-N(A74))))</f>
        <v/>
      </c>
      <c r="N74">
        <f>IF(OR(NOT(OR(A74&lt;&gt;"",C74&lt;&gt;"",D74&lt;&gt;"")),OR(J74="Won",J74="Lost")),"",IF(IF(N(G74)=0,"NO REPLY YET; ","")&amp;IF(AND(N(I74)&gt;0,N(I74)&lt;TODAY()),"NEXT STEP OVERDUE; ","")&amp;IF(AND(N(G74)&gt;0,OR(H74="",N(I74)=0)),"NO NEXT STEP; ","")&amp;IF(AND(J74="Quoted",MAX(N(K74),N(L74))&gt;0,TODAY()-MAX(N(K74),N(L74))&gt;=N('Settings'!$B$3)),"QUOTED, NO FOLLOW-UP; ","")&amp;IF(AND(N(A74)&gt;0,(TODAY()-N(A74))&gt;=N('Settings'!$B$4)),"STALE; ","")&amp;IF(D74="","NO CONTACT INFO; ","")&amp;IF(B74="","NO SOURCE; ","")&amp;IF(N(A74)=0,"NO DATE RECEIVED; ","")="","",LEFT(IF(N(G74)=0,"NO REPLY YET; ","")&amp;IF(AND(N(I74)&gt;0,N(I74)&lt;TODAY()),"NEXT STEP OVERDUE; ","")&amp;IF(AND(N(G74)&gt;0,OR(H74="",N(I74)=0)),"NO NEXT STEP; ","")&amp;IF(AND(J74="Quoted",MAX(N(K74),N(L74))&gt;0,TODAY()-MAX(N(K74),N(L74))&gt;=N('Settings'!$B$3)),"QUOTED, NO FOLLOW-UP; ","")&amp;IF(AND(N(A74)&gt;0,(TODAY()-N(A74))&gt;=N('Settings'!$B$4)),"STALE; ","")&amp;IF(D74="","NO CONTACT INFO; ","")&amp;IF(B74="","NO SOURCE; ","")&amp;IF(N(A74)=0,"NO DATE RECEIVED; ",""),LEN(IF(N(G74)=0,"NO REPLY YET; ","")&amp;IF(AND(N(I74)&gt;0,N(I74)&lt;TODAY()),"NEXT STEP OVERDUE; ","")&amp;IF(AND(N(G74)&gt;0,OR(H74="",N(I74)=0)),"NO NEXT STEP; ","")&amp;IF(AND(J74="Quoted",MAX(N(K74),N(L74))&gt;0,TODAY()-MAX(N(K74),N(L74))&gt;=N('Settings'!$B$3)),"QUOTED, NO FOLLOW-UP; ","")&amp;IF(AND(N(A74)&gt;0,(TODAY()-N(A74))&gt;=N('Settings'!$B$4)),"STALE; ","")&amp;IF(D74="","NO CONTACT INFO; ","")&amp;IF(B74="","NO SOURCE; ","")&amp;IF(N(A74)=0,"NO DATE RECEIVED; ",""))-2)))</f>
        <v/>
      </c>
    </row>
    <row r="75">
      <c r="A75" s="6" t="n"/>
      <c r="G75" s="6" t="n"/>
      <c r="I75" s="6" t="n"/>
      <c r="K75" s="6" t="n"/>
      <c r="L75" s="6" t="n"/>
      <c r="M75" s="8">
        <f>IF(OR(NOT(OR(A75&lt;&gt;"",C75&lt;&gt;"",D75&lt;&gt;"")),N(A75)=0,OR(J75="Won",J75="Lost")),"",MAX(0,(TODAY()-N(A75))))</f>
        <v/>
      </c>
      <c r="N75">
        <f>IF(OR(NOT(OR(A75&lt;&gt;"",C75&lt;&gt;"",D75&lt;&gt;"")),OR(J75="Won",J75="Lost")),"",IF(IF(N(G75)=0,"NO REPLY YET; ","")&amp;IF(AND(N(I75)&gt;0,N(I75)&lt;TODAY()),"NEXT STEP OVERDUE; ","")&amp;IF(AND(N(G75)&gt;0,OR(H75="",N(I75)=0)),"NO NEXT STEP; ","")&amp;IF(AND(J75="Quoted",MAX(N(K75),N(L75))&gt;0,TODAY()-MAX(N(K75),N(L75))&gt;=N('Settings'!$B$3)),"QUOTED, NO FOLLOW-UP; ","")&amp;IF(AND(N(A75)&gt;0,(TODAY()-N(A75))&gt;=N('Settings'!$B$4)),"STALE; ","")&amp;IF(D75="","NO CONTACT INFO; ","")&amp;IF(B75="","NO SOURCE; ","")&amp;IF(N(A75)=0,"NO DATE RECEIVED; ","")="","",LEFT(IF(N(G75)=0,"NO REPLY YET; ","")&amp;IF(AND(N(I75)&gt;0,N(I75)&lt;TODAY()),"NEXT STEP OVERDUE; ","")&amp;IF(AND(N(G75)&gt;0,OR(H75="",N(I75)=0)),"NO NEXT STEP; ","")&amp;IF(AND(J75="Quoted",MAX(N(K75),N(L75))&gt;0,TODAY()-MAX(N(K75),N(L75))&gt;=N('Settings'!$B$3)),"QUOTED, NO FOLLOW-UP; ","")&amp;IF(AND(N(A75)&gt;0,(TODAY()-N(A75))&gt;=N('Settings'!$B$4)),"STALE; ","")&amp;IF(D75="","NO CONTACT INFO; ","")&amp;IF(B75="","NO SOURCE; ","")&amp;IF(N(A75)=0,"NO DATE RECEIVED; ",""),LEN(IF(N(G75)=0,"NO REPLY YET; ","")&amp;IF(AND(N(I75)&gt;0,N(I75)&lt;TODAY()),"NEXT STEP OVERDUE; ","")&amp;IF(AND(N(G75)&gt;0,OR(H75="",N(I75)=0)),"NO NEXT STEP; ","")&amp;IF(AND(J75="Quoted",MAX(N(K75),N(L75))&gt;0,TODAY()-MAX(N(K75),N(L75))&gt;=N('Settings'!$B$3)),"QUOTED, NO FOLLOW-UP; ","")&amp;IF(AND(N(A75)&gt;0,(TODAY()-N(A75))&gt;=N('Settings'!$B$4)),"STALE; ","")&amp;IF(D75="","NO CONTACT INFO; ","")&amp;IF(B75="","NO SOURCE; ","")&amp;IF(N(A75)=0,"NO DATE RECEIVED; ",""))-2)))</f>
        <v/>
      </c>
    </row>
    <row r="76">
      <c r="A76" s="6" t="n"/>
      <c r="G76" s="6" t="n"/>
      <c r="I76" s="6" t="n"/>
      <c r="K76" s="6" t="n"/>
      <c r="L76" s="6" t="n"/>
      <c r="M76" s="8">
        <f>IF(OR(NOT(OR(A76&lt;&gt;"",C76&lt;&gt;"",D76&lt;&gt;"")),N(A76)=0,OR(J76="Won",J76="Lost")),"",MAX(0,(TODAY()-N(A76))))</f>
        <v/>
      </c>
      <c r="N76">
        <f>IF(OR(NOT(OR(A76&lt;&gt;"",C76&lt;&gt;"",D76&lt;&gt;"")),OR(J76="Won",J76="Lost")),"",IF(IF(N(G76)=0,"NO REPLY YET; ","")&amp;IF(AND(N(I76)&gt;0,N(I76)&lt;TODAY()),"NEXT STEP OVERDUE; ","")&amp;IF(AND(N(G76)&gt;0,OR(H76="",N(I76)=0)),"NO NEXT STEP; ","")&amp;IF(AND(J76="Quoted",MAX(N(K76),N(L76))&gt;0,TODAY()-MAX(N(K76),N(L76))&gt;=N('Settings'!$B$3)),"QUOTED, NO FOLLOW-UP; ","")&amp;IF(AND(N(A76)&gt;0,(TODAY()-N(A76))&gt;=N('Settings'!$B$4)),"STALE; ","")&amp;IF(D76="","NO CONTACT INFO; ","")&amp;IF(B76="","NO SOURCE; ","")&amp;IF(N(A76)=0,"NO DATE RECEIVED; ","")="","",LEFT(IF(N(G76)=0,"NO REPLY YET; ","")&amp;IF(AND(N(I76)&gt;0,N(I76)&lt;TODAY()),"NEXT STEP OVERDUE; ","")&amp;IF(AND(N(G76)&gt;0,OR(H76="",N(I76)=0)),"NO NEXT STEP; ","")&amp;IF(AND(J76="Quoted",MAX(N(K76),N(L76))&gt;0,TODAY()-MAX(N(K76),N(L76))&gt;=N('Settings'!$B$3)),"QUOTED, NO FOLLOW-UP; ","")&amp;IF(AND(N(A76)&gt;0,(TODAY()-N(A76))&gt;=N('Settings'!$B$4)),"STALE; ","")&amp;IF(D76="","NO CONTACT INFO; ","")&amp;IF(B76="","NO SOURCE; ","")&amp;IF(N(A76)=0,"NO DATE RECEIVED; ",""),LEN(IF(N(G76)=0,"NO REPLY YET; ","")&amp;IF(AND(N(I76)&gt;0,N(I76)&lt;TODAY()),"NEXT STEP OVERDUE; ","")&amp;IF(AND(N(G76)&gt;0,OR(H76="",N(I76)=0)),"NO NEXT STEP; ","")&amp;IF(AND(J76="Quoted",MAX(N(K76),N(L76))&gt;0,TODAY()-MAX(N(K76),N(L76))&gt;=N('Settings'!$B$3)),"QUOTED, NO FOLLOW-UP; ","")&amp;IF(AND(N(A76)&gt;0,(TODAY()-N(A76))&gt;=N('Settings'!$B$4)),"STALE; ","")&amp;IF(D76="","NO CONTACT INFO; ","")&amp;IF(B76="","NO SOURCE; ","")&amp;IF(N(A76)=0,"NO DATE RECEIVED; ",""))-2)))</f>
        <v/>
      </c>
    </row>
    <row r="77">
      <c r="A77" s="6" t="n"/>
      <c r="G77" s="6" t="n"/>
      <c r="I77" s="6" t="n"/>
      <c r="K77" s="6" t="n"/>
      <c r="L77" s="6" t="n"/>
      <c r="M77" s="8">
        <f>IF(OR(NOT(OR(A77&lt;&gt;"",C77&lt;&gt;"",D77&lt;&gt;"")),N(A77)=0,OR(J77="Won",J77="Lost")),"",MAX(0,(TODAY()-N(A77))))</f>
        <v/>
      </c>
      <c r="N77">
        <f>IF(OR(NOT(OR(A77&lt;&gt;"",C77&lt;&gt;"",D77&lt;&gt;"")),OR(J77="Won",J77="Lost")),"",IF(IF(N(G77)=0,"NO REPLY YET; ","")&amp;IF(AND(N(I77)&gt;0,N(I77)&lt;TODAY()),"NEXT STEP OVERDUE; ","")&amp;IF(AND(N(G77)&gt;0,OR(H77="",N(I77)=0)),"NO NEXT STEP; ","")&amp;IF(AND(J77="Quoted",MAX(N(K77),N(L77))&gt;0,TODAY()-MAX(N(K77),N(L77))&gt;=N('Settings'!$B$3)),"QUOTED, NO FOLLOW-UP; ","")&amp;IF(AND(N(A77)&gt;0,(TODAY()-N(A77))&gt;=N('Settings'!$B$4)),"STALE; ","")&amp;IF(D77="","NO CONTACT INFO; ","")&amp;IF(B77="","NO SOURCE; ","")&amp;IF(N(A77)=0,"NO DATE RECEIVED; ","")="","",LEFT(IF(N(G77)=0,"NO REPLY YET; ","")&amp;IF(AND(N(I77)&gt;0,N(I77)&lt;TODAY()),"NEXT STEP OVERDUE; ","")&amp;IF(AND(N(G77)&gt;0,OR(H77="",N(I77)=0)),"NO NEXT STEP; ","")&amp;IF(AND(J77="Quoted",MAX(N(K77),N(L77))&gt;0,TODAY()-MAX(N(K77),N(L77))&gt;=N('Settings'!$B$3)),"QUOTED, NO FOLLOW-UP; ","")&amp;IF(AND(N(A77)&gt;0,(TODAY()-N(A77))&gt;=N('Settings'!$B$4)),"STALE; ","")&amp;IF(D77="","NO CONTACT INFO; ","")&amp;IF(B77="","NO SOURCE; ","")&amp;IF(N(A77)=0,"NO DATE RECEIVED; ",""),LEN(IF(N(G77)=0,"NO REPLY YET; ","")&amp;IF(AND(N(I77)&gt;0,N(I77)&lt;TODAY()),"NEXT STEP OVERDUE; ","")&amp;IF(AND(N(G77)&gt;0,OR(H77="",N(I77)=0)),"NO NEXT STEP; ","")&amp;IF(AND(J77="Quoted",MAX(N(K77),N(L77))&gt;0,TODAY()-MAX(N(K77),N(L77))&gt;=N('Settings'!$B$3)),"QUOTED, NO FOLLOW-UP; ","")&amp;IF(AND(N(A77)&gt;0,(TODAY()-N(A77))&gt;=N('Settings'!$B$4)),"STALE; ","")&amp;IF(D77="","NO CONTACT INFO; ","")&amp;IF(B77="","NO SOURCE; ","")&amp;IF(N(A77)=0,"NO DATE RECEIVED; ",""))-2)))</f>
        <v/>
      </c>
    </row>
    <row r="78">
      <c r="A78" s="6" t="n"/>
      <c r="G78" s="6" t="n"/>
      <c r="I78" s="6" t="n"/>
      <c r="K78" s="6" t="n"/>
      <c r="L78" s="6" t="n"/>
      <c r="M78" s="8">
        <f>IF(OR(NOT(OR(A78&lt;&gt;"",C78&lt;&gt;"",D78&lt;&gt;"")),N(A78)=0,OR(J78="Won",J78="Lost")),"",MAX(0,(TODAY()-N(A78))))</f>
        <v/>
      </c>
      <c r="N78">
        <f>IF(OR(NOT(OR(A78&lt;&gt;"",C78&lt;&gt;"",D78&lt;&gt;"")),OR(J78="Won",J78="Lost")),"",IF(IF(N(G78)=0,"NO REPLY YET; ","")&amp;IF(AND(N(I78)&gt;0,N(I78)&lt;TODAY()),"NEXT STEP OVERDUE; ","")&amp;IF(AND(N(G78)&gt;0,OR(H78="",N(I78)=0)),"NO NEXT STEP; ","")&amp;IF(AND(J78="Quoted",MAX(N(K78),N(L78))&gt;0,TODAY()-MAX(N(K78),N(L78))&gt;=N('Settings'!$B$3)),"QUOTED, NO FOLLOW-UP; ","")&amp;IF(AND(N(A78)&gt;0,(TODAY()-N(A78))&gt;=N('Settings'!$B$4)),"STALE; ","")&amp;IF(D78="","NO CONTACT INFO; ","")&amp;IF(B78="","NO SOURCE; ","")&amp;IF(N(A78)=0,"NO DATE RECEIVED; ","")="","",LEFT(IF(N(G78)=0,"NO REPLY YET; ","")&amp;IF(AND(N(I78)&gt;0,N(I78)&lt;TODAY()),"NEXT STEP OVERDUE; ","")&amp;IF(AND(N(G78)&gt;0,OR(H78="",N(I78)=0)),"NO NEXT STEP; ","")&amp;IF(AND(J78="Quoted",MAX(N(K78),N(L78))&gt;0,TODAY()-MAX(N(K78),N(L78))&gt;=N('Settings'!$B$3)),"QUOTED, NO FOLLOW-UP; ","")&amp;IF(AND(N(A78)&gt;0,(TODAY()-N(A78))&gt;=N('Settings'!$B$4)),"STALE; ","")&amp;IF(D78="","NO CONTACT INFO; ","")&amp;IF(B78="","NO SOURCE; ","")&amp;IF(N(A78)=0,"NO DATE RECEIVED; ",""),LEN(IF(N(G78)=0,"NO REPLY YET; ","")&amp;IF(AND(N(I78)&gt;0,N(I78)&lt;TODAY()),"NEXT STEP OVERDUE; ","")&amp;IF(AND(N(G78)&gt;0,OR(H78="",N(I78)=0)),"NO NEXT STEP; ","")&amp;IF(AND(J78="Quoted",MAX(N(K78),N(L78))&gt;0,TODAY()-MAX(N(K78),N(L78))&gt;=N('Settings'!$B$3)),"QUOTED, NO FOLLOW-UP; ","")&amp;IF(AND(N(A78)&gt;0,(TODAY()-N(A78))&gt;=N('Settings'!$B$4)),"STALE; ","")&amp;IF(D78="","NO CONTACT INFO; ","")&amp;IF(B78="","NO SOURCE; ","")&amp;IF(N(A78)=0,"NO DATE RECEIVED; ",""))-2)))</f>
        <v/>
      </c>
    </row>
    <row r="79">
      <c r="A79" s="6" t="n"/>
      <c r="G79" s="6" t="n"/>
      <c r="I79" s="6" t="n"/>
      <c r="K79" s="6" t="n"/>
      <c r="L79" s="6" t="n"/>
      <c r="M79" s="8">
        <f>IF(OR(NOT(OR(A79&lt;&gt;"",C79&lt;&gt;"",D79&lt;&gt;"")),N(A79)=0,OR(J79="Won",J79="Lost")),"",MAX(0,(TODAY()-N(A79))))</f>
        <v/>
      </c>
      <c r="N79">
        <f>IF(OR(NOT(OR(A79&lt;&gt;"",C79&lt;&gt;"",D79&lt;&gt;"")),OR(J79="Won",J79="Lost")),"",IF(IF(N(G79)=0,"NO REPLY YET; ","")&amp;IF(AND(N(I79)&gt;0,N(I79)&lt;TODAY()),"NEXT STEP OVERDUE; ","")&amp;IF(AND(N(G79)&gt;0,OR(H79="",N(I79)=0)),"NO NEXT STEP; ","")&amp;IF(AND(J79="Quoted",MAX(N(K79),N(L79))&gt;0,TODAY()-MAX(N(K79),N(L79))&gt;=N('Settings'!$B$3)),"QUOTED, NO FOLLOW-UP; ","")&amp;IF(AND(N(A79)&gt;0,(TODAY()-N(A79))&gt;=N('Settings'!$B$4)),"STALE; ","")&amp;IF(D79="","NO CONTACT INFO; ","")&amp;IF(B79="","NO SOURCE; ","")&amp;IF(N(A79)=0,"NO DATE RECEIVED; ","")="","",LEFT(IF(N(G79)=0,"NO REPLY YET; ","")&amp;IF(AND(N(I79)&gt;0,N(I79)&lt;TODAY()),"NEXT STEP OVERDUE; ","")&amp;IF(AND(N(G79)&gt;0,OR(H79="",N(I79)=0)),"NO NEXT STEP; ","")&amp;IF(AND(J79="Quoted",MAX(N(K79),N(L79))&gt;0,TODAY()-MAX(N(K79),N(L79))&gt;=N('Settings'!$B$3)),"QUOTED, NO FOLLOW-UP; ","")&amp;IF(AND(N(A79)&gt;0,(TODAY()-N(A79))&gt;=N('Settings'!$B$4)),"STALE; ","")&amp;IF(D79="","NO CONTACT INFO; ","")&amp;IF(B79="","NO SOURCE; ","")&amp;IF(N(A79)=0,"NO DATE RECEIVED; ",""),LEN(IF(N(G79)=0,"NO REPLY YET; ","")&amp;IF(AND(N(I79)&gt;0,N(I79)&lt;TODAY()),"NEXT STEP OVERDUE; ","")&amp;IF(AND(N(G79)&gt;0,OR(H79="",N(I79)=0)),"NO NEXT STEP; ","")&amp;IF(AND(J79="Quoted",MAX(N(K79),N(L79))&gt;0,TODAY()-MAX(N(K79),N(L79))&gt;=N('Settings'!$B$3)),"QUOTED, NO FOLLOW-UP; ","")&amp;IF(AND(N(A79)&gt;0,(TODAY()-N(A79))&gt;=N('Settings'!$B$4)),"STALE; ","")&amp;IF(D79="","NO CONTACT INFO; ","")&amp;IF(B79="","NO SOURCE; ","")&amp;IF(N(A79)=0,"NO DATE RECEIVED; ",""))-2)))</f>
        <v/>
      </c>
    </row>
    <row r="80">
      <c r="A80" s="6" t="n"/>
      <c r="G80" s="6" t="n"/>
      <c r="I80" s="6" t="n"/>
      <c r="K80" s="6" t="n"/>
      <c r="L80" s="6" t="n"/>
      <c r="M80" s="8">
        <f>IF(OR(NOT(OR(A80&lt;&gt;"",C80&lt;&gt;"",D80&lt;&gt;"")),N(A80)=0,OR(J80="Won",J80="Lost")),"",MAX(0,(TODAY()-N(A80))))</f>
        <v/>
      </c>
      <c r="N80">
        <f>IF(OR(NOT(OR(A80&lt;&gt;"",C80&lt;&gt;"",D80&lt;&gt;"")),OR(J80="Won",J80="Lost")),"",IF(IF(N(G80)=0,"NO REPLY YET; ","")&amp;IF(AND(N(I80)&gt;0,N(I80)&lt;TODAY()),"NEXT STEP OVERDUE; ","")&amp;IF(AND(N(G80)&gt;0,OR(H80="",N(I80)=0)),"NO NEXT STEP; ","")&amp;IF(AND(J80="Quoted",MAX(N(K80),N(L80))&gt;0,TODAY()-MAX(N(K80),N(L80))&gt;=N('Settings'!$B$3)),"QUOTED, NO FOLLOW-UP; ","")&amp;IF(AND(N(A80)&gt;0,(TODAY()-N(A80))&gt;=N('Settings'!$B$4)),"STALE; ","")&amp;IF(D80="","NO CONTACT INFO; ","")&amp;IF(B80="","NO SOURCE; ","")&amp;IF(N(A80)=0,"NO DATE RECEIVED; ","")="","",LEFT(IF(N(G80)=0,"NO REPLY YET; ","")&amp;IF(AND(N(I80)&gt;0,N(I80)&lt;TODAY()),"NEXT STEP OVERDUE; ","")&amp;IF(AND(N(G80)&gt;0,OR(H80="",N(I80)=0)),"NO NEXT STEP; ","")&amp;IF(AND(J80="Quoted",MAX(N(K80),N(L80))&gt;0,TODAY()-MAX(N(K80),N(L80))&gt;=N('Settings'!$B$3)),"QUOTED, NO FOLLOW-UP; ","")&amp;IF(AND(N(A80)&gt;0,(TODAY()-N(A80))&gt;=N('Settings'!$B$4)),"STALE; ","")&amp;IF(D80="","NO CONTACT INFO; ","")&amp;IF(B80="","NO SOURCE; ","")&amp;IF(N(A80)=0,"NO DATE RECEIVED; ",""),LEN(IF(N(G80)=0,"NO REPLY YET; ","")&amp;IF(AND(N(I80)&gt;0,N(I80)&lt;TODAY()),"NEXT STEP OVERDUE; ","")&amp;IF(AND(N(G80)&gt;0,OR(H80="",N(I80)=0)),"NO NEXT STEP; ","")&amp;IF(AND(J80="Quoted",MAX(N(K80),N(L80))&gt;0,TODAY()-MAX(N(K80),N(L80))&gt;=N('Settings'!$B$3)),"QUOTED, NO FOLLOW-UP; ","")&amp;IF(AND(N(A80)&gt;0,(TODAY()-N(A80))&gt;=N('Settings'!$B$4)),"STALE; ","")&amp;IF(D80="","NO CONTACT INFO; ","")&amp;IF(B80="","NO SOURCE; ","")&amp;IF(N(A80)=0,"NO DATE RECEIVED; ",""))-2)))</f>
        <v/>
      </c>
    </row>
    <row r="81">
      <c r="A81" s="6" t="n"/>
      <c r="G81" s="6" t="n"/>
      <c r="I81" s="6" t="n"/>
      <c r="K81" s="6" t="n"/>
      <c r="L81" s="6" t="n"/>
      <c r="M81" s="8">
        <f>IF(OR(NOT(OR(A81&lt;&gt;"",C81&lt;&gt;"",D81&lt;&gt;"")),N(A81)=0,OR(J81="Won",J81="Lost")),"",MAX(0,(TODAY()-N(A81))))</f>
        <v/>
      </c>
      <c r="N81">
        <f>IF(OR(NOT(OR(A81&lt;&gt;"",C81&lt;&gt;"",D81&lt;&gt;"")),OR(J81="Won",J81="Lost")),"",IF(IF(N(G81)=0,"NO REPLY YET; ","")&amp;IF(AND(N(I81)&gt;0,N(I81)&lt;TODAY()),"NEXT STEP OVERDUE; ","")&amp;IF(AND(N(G81)&gt;0,OR(H81="",N(I81)=0)),"NO NEXT STEP; ","")&amp;IF(AND(J81="Quoted",MAX(N(K81),N(L81))&gt;0,TODAY()-MAX(N(K81),N(L81))&gt;=N('Settings'!$B$3)),"QUOTED, NO FOLLOW-UP; ","")&amp;IF(AND(N(A81)&gt;0,(TODAY()-N(A81))&gt;=N('Settings'!$B$4)),"STALE; ","")&amp;IF(D81="","NO CONTACT INFO; ","")&amp;IF(B81="","NO SOURCE; ","")&amp;IF(N(A81)=0,"NO DATE RECEIVED; ","")="","",LEFT(IF(N(G81)=0,"NO REPLY YET; ","")&amp;IF(AND(N(I81)&gt;0,N(I81)&lt;TODAY()),"NEXT STEP OVERDUE; ","")&amp;IF(AND(N(G81)&gt;0,OR(H81="",N(I81)=0)),"NO NEXT STEP; ","")&amp;IF(AND(J81="Quoted",MAX(N(K81),N(L81))&gt;0,TODAY()-MAX(N(K81),N(L81))&gt;=N('Settings'!$B$3)),"QUOTED, NO FOLLOW-UP; ","")&amp;IF(AND(N(A81)&gt;0,(TODAY()-N(A81))&gt;=N('Settings'!$B$4)),"STALE; ","")&amp;IF(D81="","NO CONTACT INFO; ","")&amp;IF(B81="","NO SOURCE; ","")&amp;IF(N(A81)=0,"NO DATE RECEIVED; ",""),LEN(IF(N(G81)=0,"NO REPLY YET; ","")&amp;IF(AND(N(I81)&gt;0,N(I81)&lt;TODAY()),"NEXT STEP OVERDUE; ","")&amp;IF(AND(N(G81)&gt;0,OR(H81="",N(I81)=0)),"NO NEXT STEP; ","")&amp;IF(AND(J81="Quoted",MAX(N(K81),N(L81))&gt;0,TODAY()-MAX(N(K81),N(L81))&gt;=N('Settings'!$B$3)),"QUOTED, NO FOLLOW-UP; ","")&amp;IF(AND(N(A81)&gt;0,(TODAY()-N(A81))&gt;=N('Settings'!$B$4)),"STALE; ","")&amp;IF(D81="","NO CONTACT INFO; ","")&amp;IF(B81="","NO SOURCE; ","")&amp;IF(N(A81)=0,"NO DATE RECEIVED; ",""))-2)))</f>
        <v/>
      </c>
    </row>
    <row r="82">
      <c r="A82" s="6" t="n"/>
      <c r="G82" s="6" t="n"/>
      <c r="I82" s="6" t="n"/>
      <c r="K82" s="6" t="n"/>
      <c r="L82" s="6" t="n"/>
      <c r="M82" s="8">
        <f>IF(OR(NOT(OR(A82&lt;&gt;"",C82&lt;&gt;"",D82&lt;&gt;"")),N(A82)=0,OR(J82="Won",J82="Lost")),"",MAX(0,(TODAY()-N(A82))))</f>
        <v/>
      </c>
      <c r="N82">
        <f>IF(OR(NOT(OR(A82&lt;&gt;"",C82&lt;&gt;"",D82&lt;&gt;"")),OR(J82="Won",J82="Lost")),"",IF(IF(N(G82)=0,"NO REPLY YET; ","")&amp;IF(AND(N(I82)&gt;0,N(I82)&lt;TODAY()),"NEXT STEP OVERDUE; ","")&amp;IF(AND(N(G82)&gt;0,OR(H82="",N(I82)=0)),"NO NEXT STEP; ","")&amp;IF(AND(J82="Quoted",MAX(N(K82),N(L82))&gt;0,TODAY()-MAX(N(K82),N(L82))&gt;=N('Settings'!$B$3)),"QUOTED, NO FOLLOW-UP; ","")&amp;IF(AND(N(A82)&gt;0,(TODAY()-N(A82))&gt;=N('Settings'!$B$4)),"STALE; ","")&amp;IF(D82="","NO CONTACT INFO; ","")&amp;IF(B82="","NO SOURCE; ","")&amp;IF(N(A82)=0,"NO DATE RECEIVED; ","")="","",LEFT(IF(N(G82)=0,"NO REPLY YET; ","")&amp;IF(AND(N(I82)&gt;0,N(I82)&lt;TODAY()),"NEXT STEP OVERDUE; ","")&amp;IF(AND(N(G82)&gt;0,OR(H82="",N(I82)=0)),"NO NEXT STEP; ","")&amp;IF(AND(J82="Quoted",MAX(N(K82),N(L82))&gt;0,TODAY()-MAX(N(K82),N(L82))&gt;=N('Settings'!$B$3)),"QUOTED, NO FOLLOW-UP; ","")&amp;IF(AND(N(A82)&gt;0,(TODAY()-N(A82))&gt;=N('Settings'!$B$4)),"STALE; ","")&amp;IF(D82="","NO CONTACT INFO; ","")&amp;IF(B82="","NO SOURCE; ","")&amp;IF(N(A82)=0,"NO DATE RECEIVED; ",""),LEN(IF(N(G82)=0,"NO REPLY YET; ","")&amp;IF(AND(N(I82)&gt;0,N(I82)&lt;TODAY()),"NEXT STEP OVERDUE; ","")&amp;IF(AND(N(G82)&gt;0,OR(H82="",N(I82)=0)),"NO NEXT STEP; ","")&amp;IF(AND(J82="Quoted",MAX(N(K82),N(L82))&gt;0,TODAY()-MAX(N(K82),N(L82))&gt;=N('Settings'!$B$3)),"QUOTED, NO FOLLOW-UP; ","")&amp;IF(AND(N(A82)&gt;0,(TODAY()-N(A82))&gt;=N('Settings'!$B$4)),"STALE; ","")&amp;IF(D82="","NO CONTACT INFO; ","")&amp;IF(B82="","NO SOURCE; ","")&amp;IF(N(A82)=0,"NO DATE RECEIVED; ",""))-2)))</f>
        <v/>
      </c>
    </row>
    <row r="83">
      <c r="A83" s="6" t="n"/>
      <c r="G83" s="6" t="n"/>
      <c r="I83" s="6" t="n"/>
      <c r="K83" s="6" t="n"/>
      <c r="L83" s="6" t="n"/>
      <c r="M83" s="8">
        <f>IF(OR(NOT(OR(A83&lt;&gt;"",C83&lt;&gt;"",D83&lt;&gt;"")),N(A83)=0,OR(J83="Won",J83="Lost")),"",MAX(0,(TODAY()-N(A83))))</f>
        <v/>
      </c>
      <c r="N83">
        <f>IF(OR(NOT(OR(A83&lt;&gt;"",C83&lt;&gt;"",D83&lt;&gt;"")),OR(J83="Won",J83="Lost")),"",IF(IF(N(G83)=0,"NO REPLY YET; ","")&amp;IF(AND(N(I83)&gt;0,N(I83)&lt;TODAY()),"NEXT STEP OVERDUE; ","")&amp;IF(AND(N(G83)&gt;0,OR(H83="",N(I83)=0)),"NO NEXT STEP; ","")&amp;IF(AND(J83="Quoted",MAX(N(K83),N(L83))&gt;0,TODAY()-MAX(N(K83),N(L83))&gt;=N('Settings'!$B$3)),"QUOTED, NO FOLLOW-UP; ","")&amp;IF(AND(N(A83)&gt;0,(TODAY()-N(A83))&gt;=N('Settings'!$B$4)),"STALE; ","")&amp;IF(D83="","NO CONTACT INFO; ","")&amp;IF(B83="","NO SOURCE; ","")&amp;IF(N(A83)=0,"NO DATE RECEIVED; ","")="","",LEFT(IF(N(G83)=0,"NO REPLY YET; ","")&amp;IF(AND(N(I83)&gt;0,N(I83)&lt;TODAY()),"NEXT STEP OVERDUE; ","")&amp;IF(AND(N(G83)&gt;0,OR(H83="",N(I83)=0)),"NO NEXT STEP; ","")&amp;IF(AND(J83="Quoted",MAX(N(K83),N(L83))&gt;0,TODAY()-MAX(N(K83),N(L83))&gt;=N('Settings'!$B$3)),"QUOTED, NO FOLLOW-UP; ","")&amp;IF(AND(N(A83)&gt;0,(TODAY()-N(A83))&gt;=N('Settings'!$B$4)),"STALE; ","")&amp;IF(D83="","NO CONTACT INFO; ","")&amp;IF(B83="","NO SOURCE; ","")&amp;IF(N(A83)=0,"NO DATE RECEIVED; ",""),LEN(IF(N(G83)=0,"NO REPLY YET; ","")&amp;IF(AND(N(I83)&gt;0,N(I83)&lt;TODAY()),"NEXT STEP OVERDUE; ","")&amp;IF(AND(N(G83)&gt;0,OR(H83="",N(I83)=0)),"NO NEXT STEP; ","")&amp;IF(AND(J83="Quoted",MAX(N(K83),N(L83))&gt;0,TODAY()-MAX(N(K83),N(L83))&gt;=N('Settings'!$B$3)),"QUOTED, NO FOLLOW-UP; ","")&amp;IF(AND(N(A83)&gt;0,(TODAY()-N(A83))&gt;=N('Settings'!$B$4)),"STALE; ","")&amp;IF(D83="","NO CONTACT INFO; ","")&amp;IF(B83="","NO SOURCE; ","")&amp;IF(N(A83)=0,"NO DATE RECEIVED; ",""))-2)))</f>
        <v/>
      </c>
    </row>
    <row r="84">
      <c r="A84" s="6" t="n"/>
      <c r="G84" s="6" t="n"/>
      <c r="I84" s="6" t="n"/>
      <c r="K84" s="6" t="n"/>
      <c r="L84" s="6" t="n"/>
      <c r="M84" s="8">
        <f>IF(OR(NOT(OR(A84&lt;&gt;"",C84&lt;&gt;"",D84&lt;&gt;"")),N(A84)=0,OR(J84="Won",J84="Lost")),"",MAX(0,(TODAY()-N(A84))))</f>
        <v/>
      </c>
      <c r="N84">
        <f>IF(OR(NOT(OR(A84&lt;&gt;"",C84&lt;&gt;"",D84&lt;&gt;"")),OR(J84="Won",J84="Lost")),"",IF(IF(N(G84)=0,"NO REPLY YET; ","")&amp;IF(AND(N(I84)&gt;0,N(I84)&lt;TODAY()),"NEXT STEP OVERDUE; ","")&amp;IF(AND(N(G84)&gt;0,OR(H84="",N(I84)=0)),"NO NEXT STEP; ","")&amp;IF(AND(J84="Quoted",MAX(N(K84),N(L84))&gt;0,TODAY()-MAX(N(K84),N(L84))&gt;=N('Settings'!$B$3)),"QUOTED, NO FOLLOW-UP; ","")&amp;IF(AND(N(A84)&gt;0,(TODAY()-N(A84))&gt;=N('Settings'!$B$4)),"STALE; ","")&amp;IF(D84="","NO CONTACT INFO; ","")&amp;IF(B84="","NO SOURCE; ","")&amp;IF(N(A84)=0,"NO DATE RECEIVED; ","")="","",LEFT(IF(N(G84)=0,"NO REPLY YET; ","")&amp;IF(AND(N(I84)&gt;0,N(I84)&lt;TODAY()),"NEXT STEP OVERDUE; ","")&amp;IF(AND(N(G84)&gt;0,OR(H84="",N(I84)=0)),"NO NEXT STEP; ","")&amp;IF(AND(J84="Quoted",MAX(N(K84),N(L84))&gt;0,TODAY()-MAX(N(K84),N(L84))&gt;=N('Settings'!$B$3)),"QUOTED, NO FOLLOW-UP; ","")&amp;IF(AND(N(A84)&gt;0,(TODAY()-N(A84))&gt;=N('Settings'!$B$4)),"STALE; ","")&amp;IF(D84="","NO CONTACT INFO; ","")&amp;IF(B84="","NO SOURCE; ","")&amp;IF(N(A84)=0,"NO DATE RECEIVED; ",""),LEN(IF(N(G84)=0,"NO REPLY YET; ","")&amp;IF(AND(N(I84)&gt;0,N(I84)&lt;TODAY()),"NEXT STEP OVERDUE; ","")&amp;IF(AND(N(G84)&gt;0,OR(H84="",N(I84)=0)),"NO NEXT STEP; ","")&amp;IF(AND(J84="Quoted",MAX(N(K84),N(L84))&gt;0,TODAY()-MAX(N(K84),N(L84))&gt;=N('Settings'!$B$3)),"QUOTED, NO FOLLOW-UP; ","")&amp;IF(AND(N(A84)&gt;0,(TODAY()-N(A84))&gt;=N('Settings'!$B$4)),"STALE; ","")&amp;IF(D84="","NO CONTACT INFO; ","")&amp;IF(B84="","NO SOURCE; ","")&amp;IF(N(A84)=0,"NO DATE RECEIVED; ",""))-2)))</f>
        <v/>
      </c>
    </row>
    <row r="85">
      <c r="A85" s="6" t="n"/>
      <c r="G85" s="6" t="n"/>
      <c r="I85" s="6" t="n"/>
      <c r="K85" s="6" t="n"/>
      <c r="L85" s="6" t="n"/>
      <c r="M85" s="8">
        <f>IF(OR(NOT(OR(A85&lt;&gt;"",C85&lt;&gt;"",D85&lt;&gt;"")),N(A85)=0,OR(J85="Won",J85="Lost")),"",MAX(0,(TODAY()-N(A85))))</f>
        <v/>
      </c>
      <c r="N85">
        <f>IF(OR(NOT(OR(A85&lt;&gt;"",C85&lt;&gt;"",D85&lt;&gt;"")),OR(J85="Won",J85="Lost")),"",IF(IF(N(G85)=0,"NO REPLY YET; ","")&amp;IF(AND(N(I85)&gt;0,N(I85)&lt;TODAY()),"NEXT STEP OVERDUE; ","")&amp;IF(AND(N(G85)&gt;0,OR(H85="",N(I85)=0)),"NO NEXT STEP; ","")&amp;IF(AND(J85="Quoted",MAX(N(K85),N(L85))&gt;0,TODAY()-MAX(N(K85),N(L85))&gt;=N('Settings'!$B$3)),"QUOTED, NO FOLLOW-UP; ","")&amp;IF(AND(N(A85)&gt;0,(TODAY()-N(A85))&gt;=N('Settings'!$B$4)),"STALE; ","")&amp;IF(D85="","NO CONTACT INFO; ","")&amp;IF(B85="","NO SOURCE; ","")&amp;IF(N(A85)=0,"NO DATE RECEIVED; ","")="","",LEFT(IF(N(G85)=0,"NO REPLY YET; ","")&amp;IF(AND(N(I85)&gt;0,N(I85)&lt;TODAY()),"NEXT STEP OVERDUE; ","")&amp;IF(AND(N(G85)&gt;0,OR(H85="",N(I85)=0)),"NO NEXT STEP; ","")&amp;IF(AND(J85="Quoted",MAX(N(K85),N(L85))&gt;0,TODAY()-MAX(N(K85),N(L85))&gt;=N('Settings'!$B$3)),"QUOTED, NO FOLLOW-UP; ","")&amp;IF(AND(N(A85)&gt;0,(TODAY()-N(A85))&gt;=N('Settings'!$B$4)),"STALE; ","")&amp;IF(D85="","NO CONTACT INFO; ","")&amp;IF(B85="","NO SOURCE; ","")&amp;IF(N(A85)=0,"NO DATE RECEIVED; ",""),LEN(IF(N(G85)=0,"NO REPLY YET; ","")&amp;IF(AND(N(I85)&gt;0,N(I85)&lt;TODAY()),"NEXT STEP OVERDUE; ","")&amp;IF(AND(N(G85)&gt;0,OR(H85="",N(I85)=0)),"NO NEXT STEP; ","")&amp;IF(AND(J85="Quoted",MAX(N(K85),N(L85))&gt;0,TODAY()-MAX(N(K85),N(L85))&gt;=N('Settings'!$B$3)),"QUOTED, NO FOLLOW-UP; ","")&amp;IF(AND(N(A85)&gt;0,(TODAY()-N(A85))&gt;=N('Settings'!$B$4)),"STALE; ","")&amp;IF(D85="","NO CONTACT INFO; ","")&amp;IF(B85="","NO SOURCE; ","")&amp;IF(N(A85)=0,"NO DATE RECEIVED; ",""))-2)))</f>
        <v/>
      </c>
    </row>
    <row r="86">
      <c r="A86" s="6" t="n"/>
      <c r="G86" s="6" t="n"/>
      <c r="I86" s="6" t="n"/>
      <c r="K86" s="6" t="n"/>
      <c r="L86" s="6" t="n"/>
      <c r="M86" s="8">
        <f>IF(OR(NOT(OR(A86&lt;&gt;"",C86&lt;&gt;"",D86&lt;&gt;"")),N(A86)=0,OR(J86="Won",J86="Lost")),"",MAX(0,(TODAY()-N(A86))))</f>
        <v/>
      </c>
      <c r="N86">
        <f>IF(OR(NOT(OR(A86&lt;&gt;"",C86&lt;&gt;"",D86&lt;&gt;"")),OR(J86="Won",J86="Lost")),"",IF(IF(N(G86)=0,"NO REPLY YET; ","")&amp;IF(AND(N(I86)&gt;0,N(I86)&lt;TODAY()),"NEXT STEP OVERDUE; ","")&amp;IF(AND(N(G86)&gt;0,OR(H86="",N(I86)=0)),"NO NEXT STEP; ","")&amp;IF(AND(J86="Quoted",MAX(N(K86),N(L86))&gt;0,TODAY()-MAX(N(K86),N(L86))&gt;=N('Settings'!$B$3)),"QUOTED, NO FOLLOW-UP; ","")&amp;IF(AND(N(A86)&gt;0,(TODAY()-N(A86))&gt;=N('Settings'!$B$4)),"STALE; ","")&amp;IF(D86="","NO CONTACT INFO; ","")&amp;IF(B86="","NO SOURCE; ","")&amp;IF(N(A86)=0,"NO DATE RECEIVED; ","")="","",LEFT(IF(N(G86)=0,"NO REPLY YET; ","")&amp;IF(AND(N(I86)&gt;0,N(I86)&lt;TODAY()),"NEXT STEP OVERDUE; ","")&amp;IF(AND(N(G86)&gt;0,OR(H86="",N(I86)=0)),"NO NEXT STEP; ","")&amp;IF(AND(J86="Quoted",MAX(N(K86),N(L86))&gt;0,TODAY()-MAX(N(K86),N(L86))&gt;=N('Settings'!$B$3)),"QUOTED, NO FOLLOW-UP; ","")&amp;IF(AND(N(A86)&gt;0,(TODAY()-N(A86))&gt;=N('Settings'!$B$4)),"STALE; ","")&amp;IF(D86="","NO CONTACT INFO; ","")&amp;IF(B86="","NO SOURCE; ","")&amp;IF(N(A86)=0,"NO DATE RECEIVED; ",""),LEN(IF(N(G86)=0,"NO REPLY YET; ","")&amp;IF(AND(N(I86)&gt;0,N(I86)&lt;TODAY()),"NEXT STEP OVERDUE; ","")&amp;IF(AND(N(G86)&gt;0,OR(H86="",N(I86)=0)),"NO NEXT STEP; ","")&amp;IF(AND(J86="Quoted",MAX(N(K86),N(L86))&gt;0,TODAY()-MAX(N(K86),N(L86))&gt;=N('Settings'!$B$3)),"QUOTED, NO FOLLOW-UP; ","")&amp;IF(AND(N(A86)&gt;0,(TODAY()-N(A86))&gt;=N('Settings'!$B$4)),"STALE; ","")&amp;IF(D86="","NO CONTACT INFO; ","")&amp;IF(B86="","NO SOURCE; ","")&amp;IF(N(A86)=0,"NO DATE RECEIVED; ",""))-2)))</f>
        <v/>
      </c>
    </row>
    <row r="87">
      <c r="A87" s="6" t="n"/>
      <c r="G87" s="6" t="n"/>
      <c r="I87" s="6" t="n"/>
      <c r="K87" s="6" t="n"/>
      <c r="L87" s="6" t="n"/>
      <c r="M87" s="8">
        <f>IF(OR(NOT(OR(A87&lt;&gt;"",C87&lt;&gt;"",D87&lt;&gt;"")),N(A87)=0,OR(J87="Won",J87="Lost")),"",MAX(0,(TODAY()-N(A87))))</f>
        <v/>
      </c>
      <c r="N87">
        <f>IF(OR(NOT(OR(A87&lt;&gt;"",C87&lt;&gt;"",D87&lt;&gt;"")),OR(J87="Won",J87="Lost")),"",IF(IF(N(G87)=0,"NO REPLY YET; ","")&amp;IF(AND(N(I87)&gt;0,N(I87)&lt;TODAY()),"NEXT STEP OVERDUE; ","")&amp;IF(AND(N(G87)&gt;0,OR(H87="",N(I87)=0)),"NO NEXT STEP; ","")&amp;IF(AND(J87="Quoted",MAX(N(K87),N(L87))&gt;0,TODAY()-MAX(N(K87),N(L87))&gt;=N('Settings'!$B$3)),"QUOTED, NO FOLLOW-UP; ","")&amp;IF(AND(N(A87)&gt;0,(TODAY()-N(A87))&gt;=N('Settings'!$B$4)),"STALE; ","")&amp;IF(D87="","NO CONTACT INFO; ","")&amp;IF(B87="","NO SOURCE; ","")&amp;IF(N(A87)=0,"NO DATE RECEIVED; ","")="","",LEFT(IF(N(G87)=0,"NO REPLY YET; ","")&amp;IF(AND(N(I87)&gt;0,N(I87)&lt;TODAY()),"NEXT STEP OVERDUE; ","")&amp;IF(AND(N(G87)&gt;0,OR(H87="",N(I87)=0)),"NO NEXT STEP; ","")&amp;IF(AND(J87="Quoted",MAX(N(K87),N(L87))&gt;0,TODAY()-MAX(N(K87),N(L87))&gt;=N('Settings'!$B$3)),"QUOTED, NO FOLLOW-UP; ","")&amp;IF(AND(N(A87)&gt;0,(TODAY()-N(A87))&gt;=N('Settings'!$B$4)),"STALE; ","")&amp;IF(D87="","NO CONTACT INFO; ","")&amp;IF(B87="","NO SOURCE; ","")&amp;IF(N(A87)=0,"NO DATE RECEIVED; ",""),LEN(IF(N(G87)=0,"NO REPLY YET; ","")&amp;IF(AND(N(I87)&gt;0,N(I87)&lt;TODAY()),"NEXT STEP OVERDUE; ","")&amp;IF(AND(N(G87)&gt;0,OR(H87="",N(I87)=0)),"NO NEXT STEP; ","")&amp;IF(AND(J87="Quoted",MAX(N(K87),N(L87))&gt;0,TODAY()-MAX(N(K87),N(L87))&gt;=N('Settings'!$B$3)),"QUOTED, NO FOLLOW-UP; ","")&amp;IF(AND(N(A87)&gt;0,(TODAY()-N(A87))&gt;=N('Settings'!$B$4)),"STALE; ","")&amp;IF(D87="","NO CONTACT INFO; ","")&amp;IF(B87="","NO SOURCE; ","")&amp;IF(N(A87)=0,"NO DATE RECEIVED; ",""))-2)))</f>
        <v/>
      </c>
    </row>
    <row r="88">
      <c r="A88" s="6" t="n"/>
      <c r="G88" s="6" t="n"/>
      <c r="I88" s="6" t="n"/>
      <c r="K88" s="6" t="n"/>
      <c r="L88" s="6" t="n"/>
      <c r="M88" s="8">
        <f>IF(OR(NOT(OR(A88&lt;&gt;"",C88&lt;&gt;"",D88&lt;&gt;"")),N(A88)=0,OR(J88="Won",J88="Lost")),"",MAX(0,(TODAY()-N(A88))))</f>
        <v/>
      </c>
      <c r="N88">
        <f>IF(OR(NOT(OR(A88&lt;&gt;"",C88&lt;&gt;"",D88&lt;&gt;"")),OR(J88="Won",J88="Lost")),"",IF(IF(N(G88)=0,"NO REPLY YET; ","")&amp;IF(AND(N(I88)&gt;0,N(I88)&lt;TODAY()),"NEXT STEP OVERDUE; ","")&amp;IF(AND(N(G88)&gt;0,OR(H88="",N(I88)=0)),"NO NEXT STEP; ","")&amp;IF(AND(J88="Quoted",MAX(N(K88),N(L88))&gt;0,TODAY()-MAX(N(K88),N(L88))&gt;=N('Settings'!$B$3)),"QUOTED, NO FOLLOW-UP; ","")&amp;IF(AND(N(A88)&gt;0,(TODAY()-N(A88))&gt;=N('Settings'!$B$4)),"STALE; ","")&amp;IF(D88="","NO CONTACT INFO; ","")&amp;IF(B88="","NO SOURCE; ","")&amp;IF(N(A88)=0,"NO DATE RECEIVED; ","")="","",LEFT(IF(N(G88)=0,"NO REPLY YET; ","")&amp;IF(AND(N(I88)&gt;0,N(I88)&lt;TODAY()),"NEXT STEP OVERDUE; ","")&amp;IF(AND(N(G88)&gt;0,OR(H88="",N(I88)=0)),"NO NEXT STEP; ","")&amp;IF(AND(J88="Quoted",MAX(N(K88),N(L88))&gt;0,TODAY()-MAX(N(K88),N(L88))&gt;=N('Settings'!$B$3)),"QUOTED, NO FOLLOW-UP; ","")&amp;IF(AND(N(A88)&gt;0,(TODAY()-N(A88))&gt;=N('Settings'!$B$4)),"STALE; ","")&amp;IF(D88="","NO CONTACT INFO; ","")&amp;IF(B88="","NO SOURCE; ","")&amp;IF(N(A88)=0,"NO DATE RECEIVED; ",""),LEN(IF(N(G88)=0,"NO REPLY YET; ","")&amp;IF(AND(N(I88)&gt;0,N(I88)&lt;TODAY()),"NEXT STEP OVERDUE; ","")&amp;IF(AND(N(G88)&gt;0,OR(H88="",N(I88)=0)),"NO NEXT STEP; ","")&amp;IF(AND(J88="Quoted",MAX(N(K88),N(L88))&gt;0,TODAY()-MAX(N(K88),N(L88))&gt;=N('Settings'!$B$3)),"QUOTED, NO FOLLOW-UP; ","")&amp;IF(AND(N(A88)&gt;0,(TODAY()-N(A88))&gt;=N('Settings'!$B$4)),"STALE; ","")&amp;IF(D88="","NO CONTACT INFO; ","")&amp;IF(B88="","NO SOURCE; ","")&amp;IF(N(A88)=0,"NO DATE RECEIVED; ",""))-2)))</f>
        <v/>
      </c>
    </row>
    <row r="89">
      <c r="A89" s="6" t="n"/>
      <c r="G89" s="6" t="n"/>
      <c r="I89" s="6" t="n"/>
      <c r="K89" s="6" t="n"/>
      <c r="L89" s="6" t="n"/>
      <c r="M89" s="8">
        <f>IF(OR(NOT(OR(A89&lt;&gt;"",C89&lt;&gt;"",D89&lt;&gt;"")),N(A89)=0,OR(J89="Won",J89="Lost")),"",MAX(0,(TODAY()-N(A89))))</f>
        <v/>
      </c>
      <c r="N89">
        <f>IF(OR(NOT(OR(A89&lt;&gt;"",C89&lt;&gt;"",D89&lt;&gt;"")),OR(J89="Won",J89="Lost")),"",IF(IF(N(G89)=0,"NO REPLY YET; ","")&amp;IF(AND(N(I89)&gt;0,N(I89)&lt;TODAY()),"NEXT STEP OVERDUE; ","")&amp;IF(AND(N(G89)&gt;0,OR(H89="",N(I89)=0)),"NO NEXT STEP; ","")&amp;IF(AND(J89="Quoted",MAX(N(K89),N(L89))&gt;0,TODAY()-MAX(N(K89),N(L89))&gt;=N('Settings'!$B$3)),"QUOTED, NO FOLLOW-UP; ","")&amp;IF(AND(N(A89)&gt;0,(TODAY()-N(A89))&gt;=N('Settings'!$B$4)),"STALE; ","")&amp;IF(D89="","NO CONTACT INFO; ","")&amp;IF(B89="","NO SOURCE; ","")&amp;IF(N(A89)=0,"NO DATE RECEIVED; ","")="","",LEFT(IF(N(G89)=0,"NO REPLY YET; ","")&amp;IF(AND(N(I89)&gt;0,N(I89)&lt;TODAY()),"NEXT STEP OVERDUE; ","")&amp;IF(AND(N(G89)&gt;0,OR(H89="",N(I89)=0)),"NO NEXT STEP; ","")&amp;IF(AND(J89="Quoted",MAX(N(K89),N(L89))&gt;0,TODAY()-MAX(N(K89),N(L89))&gt;=N('Settings'!$B$3)),"QUOTED, NO FOLLOW-UP; ","")&amp;IF(AND(N(A89)&gt;0,(TODAY()-N(A89))&gt;=N('Settings'!$B$4)),"STALE; ","")&amp;IF(D89="","NO CONTACT INFO; ","")&amp;IF(B89="","NO SOURCE; ","")&amp;IF(N(A89)=0,"NO DATE RECEIVED; ",""),LEN(IF(N(G89)=0,"NO REPLY YET; ","")&amp;IF(AND(N(I89)&gt;0,N(I89)&lt;TODAY()),"NEXT STEP OVERDUE; ","")&amp;IF(AND(N(G89)&gt;0,OR(H89="",N(I89)=0)),"NO NEXT STEP; ","")&amp;IF(AND(J89="Quoted",MAX(N(K89),N(L89))&gt;0,TODAY()-MAX(N(K89),N(L89))&gt;=N('Settings'!$B$3)),"QUOTED, NO FOLLOW-UP; ","")&amp;IF(AND(N(A89)&gt;0,(TODAY()-N(A89))&gt;=N('Settings'!$B$4)),"STALE; ","")&amp;IF(D89="","NO CONTACT INFO; ","")&amp;IF(B89="","NO SOURCE; ","")&amp;IF(N(A89)=0,"NO DATE RECEIVED; ",""))-2)))</f>
        <v/>
      </c>
    </row>
    <row r="90">
      <c r="A90" s="6" t="n"/>
      <c r="G90" s="6" t="n"/>
      <c r="I90" s="6" t="n"/>
      <c r="K90" s="6" t="n"/>
      <c r="L90" s="6" t="n"/>
      <c r="M90" s="8">
        <f>IF(OR(NOT(OR(A90&lt;&gt;"",C90&lt;&gt;"",D90&lt;&gt;"")),N(A90)=0,OR(J90="Won",J90="Lost")),"",MAX(0,(TODAY()-N(A90))))</f>
        <v/>
      </c>
      <c r="N90">
        <f>IF(OR(NOT(OR(A90&lt;&gt;"",C90&lt;&gt;"",D90&lt;&gt;"")),OR(J90="Won",J90="Lost")),"",IF(IF(N(G90)=0,"NO REPLY YET; ","")&amp;IF(AND(N(I90)&gt;0,N(I90)&lt;TODAY()),"NEXT STEP OVERDUE; ","")&amp;IF(AND(N(G90)&gt;0,OR(H90="",N(I90)=0)),"NO NEXT STEP; ","")&amp;IF(AND(J90="Quoted",MAX(N(K90),N(L90))&gt;0,TODAY()-MAX(N(K90),N(L90))&gt;=N('Settings'!$B$3)),"QUOTED, NO FOLLOW-UP; ","")&amp;IF(AND(N(A90)&gt;0,(TODAY()-N(A90))&gt;=N('Settings'!$B$4)),"STALE; ","")&amp;IF(D90="","NO CONTACT INFO; ","")&amp;IF(B90="","NO SOURCE; ","")&amp;IF(N(A90)=0,"NO DATE RECEIVED; ","")="","",LEFT(IF(N(G90)=0,"NO REPLY YET; ","")&amp;IF(AND(N(I90)&gt;0,N(I90)&lt;TODAY()),"NEXT STEP OVERDUE; ","")&amp;IF(AND(N(G90)&gt;0,OR(H90="",N(I90)=0)),"NO NEXT STEP; ","")&amp;IF(AND(J90="Quoted",MAX(N(K90),N(L90))&gt;0,TODAY()-MAX(N(K90),N(L90))&gt;=N('Settings'!$B$3)),"QUOTED, NO FOLLOW-UP; ","")&amp;IF(AND(N(A90)&gt;0,(TODAY()-N(A90))&gt;=N('Settings'!$B$4)),"STALE; ","")&amp;IF(D90="","NO CONTACT INFO; ","")&amp;IF(B90="","NO SOURCE; ","")&amp;IF(N(A90)=0,"NO DATE RECEIVED; ",""),LEN(IF(N(G90)=0,"NO REPLY YET; ","")&amp;IF(AND(N(I90)&gt;0,N(I90)&lt;TODAY()),"NEXT STEP OVERDUE; ","")&amp;IF(AND(N(G90)&gt;0,OR(H90="",N(I90)=0)),"NO NEXT STEP; ","")&amp;IF(AND(J90="Quoted",MAX(N(K90),N(L90))&gt;0,TODAY()-MAX(N(K90),N(L90))&gt;=N('Settings'!$B$3)),"QUOTED, NO FOLLOW-UP; ","")&amp;IF(AND(N(A90)&gt;0,(TODAY()-N(A90))&gt;=N('Settings'!$B$4)),"STALE; ","")&amp;IF(D90="","NO CONTACT INFO; ","")&amp;IF(B90="","NO SOURCE; ","")&amp;IF(N(A90)=0,"NO DATE RECEIVED; ",""))-2)))</f>
        <v/>
      </c>
    </row>
    <row r="91">
      <c r="A91" s="6" t="n"/>
      <c r="G91" s="6" t="n"/>
      <c r="I91" s="6" t="n"/>
      <c r="K91" s="6" t="n"/>
      <c r="L91" s="6" t="n"/>
      <c r="M91" s="8">
        <f>IF(OR(NOT(OR(A91&lt;&gt;"",C91&lt;&gt;"",D91&lt;&gt;"")),N(A91)=0,OR(J91="Won",J91="Lost")),"",MAX(0,(TODAY()-N(A91))))</f>
        <v/>
      </c>
      <c r="N91">
        <f>IF(OR(NOT(OR(A91&lt;&gt;"",C91&lt;&gt;"",D91&lt;&gt;"")),OR(J91="Won",J91="Lost")),"",IF(IF(N(G91)=0,"NO REPLY YET; ","")&amp;IF(AND(N(I91)&gt;0,N(I91)&lt;TODAY()),"NEXT STEP OVERDUE; ","")&amp;IF(AND(N(G91)&gt;0,OR(H91="",N(I91)=0)),"NO NEXT STEP; ","")&amp;IF(AND(J91="Quoted",MAX(N(K91),N(L91))&gt;0,TODAY()-MAX(N(K91),N(L91))&gt;=N('Settings'!$B$3)),"QUOTED, NO FOLLOW-UP; ","")&amp;IF(AND(N(A91)&gt;0,(TODAY()-N(A91))&gt;=N('Settings'!$B$4)),"STALE; ","")&amp;IF(D91="","NO CONTACT INFO; ","")&amp;IF(B91="","NO SOURCE; ","")&amp;IF(N(A91)=0,"NO DATE RECEIVED; ","")="","",LEFT(IF(N(G91)=0,"NO REPLY YET; ","")&amp;IF(AND(N(I91)&gt;0,N(I91)&lt;TODAY()),"NEXT STEP OVERDUE; ","")&amp;IF(AND(N(G91)&gt;0,OR(H91="",N(I91)=0)),"NO NEXT STEP; ","")&amp;IF(AND(J91="Quoted",MAX(N(K91),N(L91))&gt;0,TODAY()-MAX(N(K91),N(L91))&gt;=N('Settings'!$B$3)),"QUOTED, NO FOLLOW-UP; ","")&amp;IF(AND(N(A91)&gt;0,(TODAY()-N(A91))&gt;=N('Settings'!$B$4)),"STALE; ","")&amp;IF(D91="","NO CONTACT INFO; ","")&amp;IF(B91="","NO SOURCE; ","")&amp;IF(N(A91)=0,"NO DATE RECEIVED; ",""),LEN(IF(N(G91)=0,"NO REPLY YET; ","")&amp;IF(AND(N(I91)&gt;0,N(I91)&lt;TODAY()),"NEXT STEP OVERDUE; ","")&amp;IF(AND(N(G91)&gt;0,OR(H91="",N(I91)=0)),"NO NEXT STEP; ","")&amp;IF(AND(J91="Quoted",MAX(N(K91),N(L91))&gt;0,TODAY()-MAX(N(K91),N(L91))&gt;=N('Settings'!$B$3)),"QUOTED, NO FOLLOW-UP; ","")&amp;IF(AND(N(A91)&gt;0,(TODAY()-N(A91))&gt;=N('Settings'!$B$4)),"STALE; ","")&amp;IF(D91="","NO CONTACT INFO; ","")&amp;IF(B91="","NO SOURCE; ","")&amp;IF(N(A91)=0,"NO DATE RECEIVED; ",""))-2)))</f>
        <v/>
      </c>
    </row>
    <row r="92">
      <c r="A92" s="6" t="n"/>
      <c r="G92" s="6" t="n"/>
      <c r="I92" s="6" t="n"/>
      <c r="K92" s="6" t="n"/>
      <c r="L92" s="6" t="n"/>
      <c r="M92" s="8">
        <f>IF(OR(NOT(OR(A92&lt;&gt;"",C92&lt;&gt;"",D92&lt;&gt;"")),N(A92)=0,OR(J92="Won",J92="Lost")),"",MAX(0,(TODAY()-N(A92))))</f>
        <v/>
      </c>
      <c r="N92">
        <f>IF(OR(NOT(OR(A92&lt;&gt;"",C92&lt;&gt;"",D92&lt;&gt;"")),OR(J92="Won",J92="Lost")),"",IF(IF(N(G92)=0,"NO REPLY YET; ","")&amp;IF(AND(N(I92)&gt;0,N(I92)&lt;TODAY()),"NEXT STEP OVERDUE; ","")&amp;IF(AND(N(G92)&gt;0,OR(H92="",N(I92)=0)),"NO NEXT STEP; ","")&amp;IF(AND(J92="Quoted",MAX(N(K92),N(L92))&gt;0,TODAY()-MAX(N(K92),N(L92))&gt;=N('Settings'!$B$3)),"QUOTED, NO FOLLOW-UP; ","")&amp;IF(AND(N(A92)&gt;0,(TODAY()-N(A92))&gt;=N('Settings'!$B$4)),"STALE; ","")&amp;IF(D92="","NO CONTACT INFO; ","")&amp;IF(B92="","NO SOURCE; ","")&amp;IF(N(A92)=0,"NO DATE RECEIVED; ","")="","",LEFT(IF(N(G92)=0,"NO REPLY YET; ","")&amp;IF(AND(N(I92)&gt;0,N(I92)&lt;TODAY()),"NEXT STEP OVERDUE; ","")&amp;IF(AND(N(G92)&gt;0,OR(H92="",N(I92)=0)),"NO NEXT STEP; ","")&amp;IF(AND(J92="Quoted",MAX(N(K92),N(L92))&gt;0,TODAY()-MAX(N(K92),N(L92))&gt;=N('Settings'!$B$3)),"QUOTED, NO FOLLOW-UP; ","")&amp;IF(AND(N(A92)&gt;0,(TODAY()-N(A92))&gt;=N('Settings'!$B$4)),"STALE; ","")&amp;IF(D92="","NO CONTACT INFO; ","")&amp;IF(B92="","NO SOURCE; ","")&amp;IF(N(A92)=0,"NO DATE RECEIVED; ",""),LEN(IF(N(G92)=0,"NO REPLY YET; ","")&amp;IF(AND(N(I92)&gt;0,N(I92)&lt;TODAY()),"NEXT STEP OVERDUE; ","")&amp;IF(AND(N(G92)&gt;0,OR(H92="",N(I92)=0)),"NO NEXT STEP; ","")&amp;IF(AND(J92="Quoted",MAX(N(K92),N(L92))&gt;0,TODAY()-MAX(N(K92),N(L92))&gt;=N('Settings'!$B$3)),"QUOTED, NO FOLLOW-UP; ","")&amp;IF(AND(N(A92)&gt;0,(TODAY()-N(A92))&gt;=N('Settings'!$B$4)),"STALE; ","")&amp;IF(D92="","NO CONTACT INFO; ","")&amp;IF(B92="","NO SOURCE; ","")&amp;IF(N(A92)=0,"NO DATE RECEIVED; ",""))-2)))</f>
        <v/>
      </c>
    </row>
    <row r="93">
      <c r="A93" s="6" t="n"/>
      <c r="G93" s="6" t="n"/>
      <c r="I93" s="6" t="n"/>
      <c r="K93" s="6" t="n"/>
      <c r="L93" s="6" t="n"/>
      <c r="M93" s="8">
        <f>IF(OR(NOT(OR(A93&lt;&gt;"",C93&lt;&gt;"",D93&lt;&gt;"")),N(A93)=0,OR(J93="Won",J93="Lost")),"",MAX(0,(TODAY()-N(A93))))</f>
        <v/>
      </c>
      <c r="N93">
        <f>IF(OR(NOT(OR(A93&lt;&gt;"",C93&lt;&gt;"",D93&lt;&gt;"")),OR(J93="Won",J93="Lost")),"",IF(IF(N(G93)=0,"NO REPLY YET; ","")&amp;IF(AND(N(I93)&gt;0,N(I93)&lt;TODAY()),"NEXT STEP OVERDUE; ","")&amp;IF(AND(N(G93)&gt;0,OR(H93="",N(I93)=0)),"NO NEXT STEP; ","")&amp;IF(AND(J93="Quoted",MAX(N(K93),N(L93))&gt;0,TODAY()-MAX(N(K93),N(L93))&gt;=N('Settings'!$B$3)),"QUOTED, NO FOLLOW-UP; ","")&amp;IF(AND(N(A93)&gt;0,(TODAY()-N(A93))&gt;=N('Settings'!$B$4)),"STALE; ","")&amp;IF(D93="","NO CONTACT INFO; ","")&amp;IF(B93="","NO SOURCE; ","")&amp;IF(N(A93)=0,"NO DATE RECEIVED; ","")="","",LEFT(IF(N(G93)=0,"NO REPLY YET; ","")&amp;IF(AND(N(I93)&gt;0,N(I93)&lt;TODAY()),"NEXT STEP OVERDUE; ","")&amp;IF(AND(N(G93)&gt;0,OR(H93="",N(I93)=0)),"NO NEXT STEP; ","")&amp;IF(AND(J93="Quoted",MAX(N(K93),N(L93))&gt;0,TODAY()-MAX(N(K93),N(L93))&gt;=N('Settings'!$B$3)),"QUOTED, NO FOLLOW-UP; ","")&amp;IF(AND(N(A93)&gt;0,(TODAY()-N(A93))&gt;=N('Settings'!$B$4)),"STALE; ","")&amp;IF(D93="","NO CONTACT INFO; ","")&amp;IF(B93="","NO SOURCE; ","")&amp;IF(N(A93)=0,"NO DATE RECEIVED; ",""),LEN(IF(N(G93)=0,"NO REPLY YET; ","")&amp;IF(AND(N(I93)&gt;0,N(I93)&lt;TODAY()),"NEXT STEP OVERDUE; ","")&amp;IF(AND(N(G93)&gt;0,OR(H93="",N(I93)=0)),"NO NEXT STEP; ","")&amp;IF(AND(J93="Quoted",MAX(N(K93),N(L93))&gt;0,TODAY()-MAX(N(K93),N(L93))&gt;=N('Settings'!$B$3)),"QUOTED, NO FOLLOW-UP; ","")&amp;IF(AND(N(A93)&gt;0,(TODAY()-N(A93))&gt;=N('Settings'!$B$4)),"STALE; ","")&amp;IF(D93="","NO CONTACT INFO; ","")&amp;IF(B93="","NO SOURCE; ","")&amp;IF(N(A93)=0,"NO DATE RECEIVED; ",""))-2)))</f>
        <v/>
      </c>
    </row>
    <row r="94">
      <c r="A94" s="6" t="n"/>
      <c r="G94" s="6" t="n"/>
      <c r="I94" s="6" t="n"/>
      <c r="K94" s="6" t="n"/>
      <c r="L94" s="6" t="n"/>
      <c r="M94" s="8">
        <f>IF(OR(NOT(OR(A94&lt;&gt;"",C94&lt;&gt;"",D94&lt;&gt;"")),N(A94)=0,OR(J94="Won",J94="Lost")),"",MAX(0,(TODAY()-N(A94))))</f>
        <v/>
      </c>
      <c r="N94">
        <f>IF(OR(NOT(OR(A94&lt;&gt;"",C94&lt;&gt;"",D94&lt;&gt;"")),OR(J94="Won",J94="Lost")),"",IF(IF(N(G94)=0,"NO REPLY YET; ","")&amp;IF(AND(N(I94)&gt;0,N(I94)&lt;TODAY()),"NEXT STEP OVERDUE; ","")&amp;IF(AND(N(G94)&gt;0,OR(H94="",N(I94)=0)),"NO NEXT STEP; ","")&amp;IF(AND(J94="Quoted",MAX(N(K94),N(L94))&gt;0,TODAY()-MAX(N(K94),N(L94))&gt;=N('Settings'!$B$3)),"QUOTED, NO FOLLOW-UP; ","")&amp;IF(AND(N(A94)&gt;0,(TODAY()-N(A94))&gt;=N('Settings'!$B$4)),"STALE; ","")&amp;IF(D94="","NO CONTACT INFO; ","")&amp;IF(B94="","NO SOURCE; ","")&amp;IF(N(A94)=0,"NO DATE RECEIVED; ","")="","",LEFT(IF(N(G94)=0,"NO REPLY YET; ","")&amp;IF(AND(N(I94)&gt;0,N(I94)&lt;TODAY()),"NEXT STEP OVERDUE; ","")&amp;IF(AND(N(G94)&gt;0,OR(H94="",N(I94)=0)),"NO NEXT STEP; ","")&amp;IF(AND(J94="Quoted",MAX(N(K94),N(L94))&gt;0,TODAY()-MAX(N(K94),N(L94))&gt;=N('Settings'!$B$3)),"QUOTED, NO FOLLOW-UP; ","")&amp;IF(AND(N(A94)&gt;0,(TODAY()-N(A94))&gt;=N('Settings'!$B$4)),"STALE; ","")&amp;IF(D94="","NO CONTACT INFO; ","")&amp;IF(B94="","NO SOURCE; ","")&amp;IF(N(A94)=0,"NO DATE RECEIVED; ",""),LEN(IF(N(G94)=0,"NO REPLY YET; ","")&amp;IF(AND(N(I94)&gt;0,N(I94)&lt;TODAY()),"NEXT STEP OVERDUE; ","")&amp;IF(AND(N(G94)&gt;0,OR(H94="",N(I94)=0)),"NO NEXT STEP; ","")&amp;IF(AND(J94="Quoted",MAX(N(K94),N(L94))&gt;0,TODAY()-MAX(N(K94),N(L94))&gt;=N('Settings'!$B$3)),"QUOTED, NO FOLLOW-UP; ","")&amp;IF(AND(N(A94)&gt;0,(TODAY()-N(A94))&gt;=N('Settings'!$B$4)),"STALE; ","")&amp;IF(D94="","NO CONTACT INFO; ","")&amp;IF(B94="","NO SOURCE; ","")&amp;IF(N(A94)=0,"NO DATE RECEIVED; ",""))-2)))</f>
        <v/>
      </c>
    </row>
    <row r="95">
      <c r="A95" s="6" t="n"/>
      <c r="G95" s="6" t="n"/>
      <c r="I95" s="6" t="n"/>
      <c r="K95" s="6" t="n"/>
      <c r="L95" s="6" t="n"/>
      <c r="M95" s="8">
        <f>IF(OR(NOT(OR(A95&lt;&gt;"",C95&lt;&gt;"",D95&lt;&gt;"")),N(A95)=0,OR(J95="Won",J95="Lost")),"",MAX(0,(TODAY()-N(A95))))</f>
        <v/>
      </c>
      <c r="N95">
        <f>IF(OR(NOT(OR(A95&lt;&gt;"",C95&lt;&gt;"",D95&lt;&gt;"")),OR(J95="Won",J95="Lost")),"",IF(IF(N(G95)=0,"NO REPLY YET; ","")&amp;IF(AND(N(I95)&gt;0,N(I95)&lt;TODAY()),"NEXT STEP OVERDUE; ","")&amp;IF(AND(N(G95)&gt;0,OR(H95="",N(I95)=0)),"NO NEXT STEP; ","")&amp;IF(AND(J95="Quoted",MAX(N(K95),N(L95))&gt;0,TODAY()-MAX(N(K95),N(L95))&gt;=N('Settings'!$B$3)),"QUOTED, NO FOLLOW-UP; ","")&amp;IF(AND(N(A95)&gt;0,(TODAY()-N(A95))&gt;=N('Settings'!$B$4)),"STALE; ","")&amp;IF(D95="","NO CONTACT INFO; ","")&amp;IF(B95="","NO SOURCE; ","")&amp;IF(N(A95)=0,"NO DATE RECEIVED; ","")="","",LEFT(IF(N(G95)=0,"NO REPLY YET; ","")&amp;IF(AND(N(I95)&gt;0,N(I95)&lt;TODAY()),"NEXT STEP OVERDUE; ","")&amp;IF(AND(N(G95)&gt;0,OR(H95="",N(I95)=0)),"NO NEXT STEP; ","")&amp;IF(AND(J95="Quoted",MAX(N(K95),N(L95))&gt;0,TODAY()-MAX(N(K95),N(L95))&gt;=N('Settings'!$B$3)),"QUOTED, NO FOLLOW-UP; ","")&amp;IF(AND(N(A95)&gt;0,(TODAY()-N(A95))&gt;=N('Settings'!$B$4)),"STALE; ","")&amp;IF(D95="","NO CONTACT INFO; ","")&amp;IF(B95="","NO SOURCE; ","")&amp;IF(N(A95)=0,"NO DATE RECEIVED; ",""),LEN(IF(N(G95)=0,"NO REPLY YET; ","")&amp;IF(AND(N(I95)&gt;0,N(I95)&lt;TODAY()),"NEXT STEP OVERDUE; ","")&amp;IF(AND(N(G95)&gt;0,OR(H95="",N(I95)=0)),"NO NEXT STEP; ","")&amp;IF(AND(J95="Quoted",MAX(N(K95),N(L95))&gt;0,TODAY()-MAX(N(K95),N(L95))&gt;=N('Settings'!$B$3)),"QUOTED, NO FOLLOW-UP; ","")&amp;IF(AND(N(A95)&gt;0,(TODAY()-N(A95))&gt;=N('Settings'!$B$4)),"STALE; ","")&amp;IF(D95="","NO CONTACT INFO; ","")&amp;IF(B95="","NO SOURCE; ","")&amp;IF(N(A95)=0,"NO DATE RECEIVED; ",""))-2)))</f>
        <v/>
      </c>
    </row>
    <row r="96">
      <c r="A96" s="6" t="n"/>
      <c r="G96" s="6" t="n"/>
      <c r="I96" s="6" t="n"/>
      <c r="K96" s="6" t="n"/>
      <c r="L96" s="6" t="n"/>
      <c r="M96" s="8">
        <f>IF(OR(NOT(OR(A96&lt;&gt;"",C96&lt;&gt;"",D96&lt;&gt;"")),N(A96)=0,OR(J96="Won",J96="Lost")),"",MAX(0,(TODAY()-N(A96))))</f>
        <v/>
      </c>
      <c r="N96">
        <f>IF(OR(NOT(OR(A96&lt;&gt;"",C96&lt;&gt;"",D96&lt;&gt;"")),OR(J96="Won",J96="Lost")),"",IF(IF(N(G96)=0,"NO REPLY YET; ","")&amp;IF(AND(N(I96)&gt;0,N(I96)&lt;TODAY()),"NEXT STEP OVERDUE; ","")&amp;IF(AND(N(G96)&gt;0,OR(H96="",N(I96)=0)),"NO NEXT STEP; ","")&amp;IF(AND(J96="Quoted",MAX(N(K96),N(L96))&gt;0,TODAY()-MAX(N(K96),N(L96))&gt;=N('Settings'!$B$3)),"QUOTED, NO FOLLOW-UP; ","")&amp;IF(AND(N(A96)&gt;0,(TODAY()-N(A96))&gt;=N('Settings'!$B$4)),"STALE; ","")&amp;IF(D96="","NO CONTACT INFO; ","")&amp;IF(B96="","NO SOURCE; ","")&amp;IF(N(A96)=0,"NO DATE RECEIVED; ","")="","",LEFT(IF(N(G96)=0,"NO REPLY YET; ","")&amp;IF(AND(N(I96)&gt;0,N(I96)&lt;TODAY()),"NEXT STEP OVERDUE; ","")&amp;IF(AND(N(G96)&gt;0,OR(H96="",N(I96)=0)),"NO NEXT STEP; ","")&amp;IF(AND(J96="Quoted",MAX(N(K96),N(L96))&gt;0,TODAY()-MAX(N(K96),N(L96))&gt;=N('Settings'!$B$3)),"QUOTED, NO FOLLOW-UP; ","")&amp;IF(AND(N(A96)&gt;0,(TODAY()-N(A96))&gt;=N('Settings'!$B$4)),"STALE; ","")&amp;IF(D96="","NO CONTACT INFO; ","")&amp;IF(B96="","NO SOURCE; ","")&amp;IF(N(A96)=0,"NO DATE RECEIVED; ",""),LEN(IF(N(G96)=0,"NO REPLY YET; ","")&amp;IF(AND(N(I96)&gt;0,N(I96)&lt;TODAY()),"NEXT STEP OVERDUE; ","")&amp;IF(AND(N(G96)&gt;0,OR(H96="",N(I96)=0)),"NO NEXT STEP; ","")&amp;IF(AND(J96="Quoted",MAX(N(K96),N(L96))&gt;0,TODAY()-MAX(N(K96),N(L96))&gt;=N('Settings'!$B$3)),"QUOTED, NO FOLLOW-UP; ","")&amp;IF(AND(N(A96)&gt;0,(TODAY()-N(A96))&gt;=N('Settings'!$B$4)),"STALE; ","")&amp;IF(D96="","NO CONTACT INFO; ","")&amp;IF(B96="","NO SOURCE; ","")&amp;IF(N(A96)=0,"NO DATE RECEIVED; ",""))-2)))</f>
        <v/>
      </c>
    </row>
    <row r="97">
      <c r="A97" s="6" t="n"/>
      <c r="G97" s="6" t="n"/>
      <c r="I97" s="6" t="n"/>
      <c r="K97" s="6" t="n"/>
      <c r="L97" s="6" t="n"/>
      <c r="M97" s="8">
        <f>IF(OR(NOT(OR(A97&lt;&gt;"",C97&lt;&gt;"",D97&lt;&gt;"")),N(A97)=0,OR(J97="Won",J97="Lost")),"",MAX(0,(TODAY()-N(A97))))</f>
        <v/>
      </c>
      <c r="N97">
        <f>IF(OR(NOT(OR(A97&lt;&gt;"",C97&lt;&gt;"",D97&lt;&gt;"")),OR(J97="Won",J97="Lost")),"",IF(IF(N(G97)=0,"NO REPLY YET; ","")&amp;IF(AND(N(I97)&gt;0,N(I97)&lt;TODAY()),"NEXT STEP OVERDUE; ","")&amp;IF(AND(N(G97)&gt;0,OR(H97="",N(I97)=0)),"NO NEXT STEP; ","")&amp;IF(AND(J97="Quoted",MAX(N(K97),N(L97))&gt;0,TODAY()-MAX(N(K97),N(L97))&gt;=N('Settings'!$B$3)),"QUOTED, NO FOLLOW-UP; ","")&amp;IF(AND(N(A97)&gt;0,(TODAY()-N(A97))&gt;=N('Settings'!$B$4)),"STALE; ","")&amp;IF(D97="","NO CONTACT INFO; ","")&amp;IF(B97="","NO SOURCE; ","")&amp;IF(N(A97)=0,"NO DATE RECEIVED; ","")="","",LEFT(IF(N(G97)=0,"NO REPLY YET; ","")&amp;IF(AND(N(I97)&gt;0,N(I97)&lt;TODAY()),"NEXT STEP OVERDUE; ","")&amp;IF(AND(N(G97)&gt;0,OR(H97="",N(I97)=0)),"NO NEXT STEP; ","")&amp;IF(AND(J97="Quoted",MAX(N(K97),N(L97))&gt;0,TODAY()-MAX(N(K97),N(L97))&gt;=N('Settings'!$B$3)),"QUOTED, NO FOLLOW-UP; ","")&amp;IF(AND(N(A97)&gt;0,(TODAY()-N(A97))&gt;=N('Settings'!$B$4)),"STALE; ","")&amp;IF(D97="","NO CONTACT INFO; ","")&amp;IF(B97="","NO SOURCE; ","")&amp;IF(N(A97)=0,"NO DATE RECEIVED; ",""),LEN(IF(N(G97)=0,"NO REPLY YET; ","")&amp;IF(AND(N(I97)&gt;0,N(I97)&lt;TODAY()),"NEXT STEP OVERDUE; ","")&amp;IF(AND(N(G97)&gt;0,OR(H97="",N(I97)=0)),"NO NEXT STEP; ","")&amp;IF(AND(J97="Quoted",MAX(N(K97),N(L97))&gt;0,TODAY()-MAX(N(K97),N(L97))&gt;=N('Settings'!$B$3)),"QUOTED, NO FOLLOW-UP; ","")&amp;IF(AND(N(A97)&gt;0,(TODAY()-N(A97))&gt;=N('Settings'!$B$4)),"STALE; ","")&amp;IF(D97="","NO CONTACT INFO; ","")&amp;IF(B97="","NO SOURCE; ","")&amp;IF(N(A97)=0,"NO DATE RECEIVED; ",""))-2)))</f>
        <v/>
      </c>
    </row>
    <row r="98">
      <c r="A98" s="6" t="n"/>
      <c r="G98" s="6" t="n"/>
      <c r="I98" s="6" t="n"/>
      <c r="K98" s="6" t="n"/>
      <c r="L98" s="6" t="n"/>
      <c r="M98" s="8">
        <f>IF(OR(NOT(OR(A98&lt;&gt;"",C98&lt;&gt;"",D98&lt;&gt;"")),N(A98)=0,OR(J98="Won",J98="Lost")),"",MAX(0,(TODAY()-N(A98))))</f>
        <v/>
      </c>
      <c r="N98">
        <f>IF(OR(NOT(OR(A98&lt;&gt;"",C98&lt;&gt;"",D98&lt;&gt;"")),OR(J98="Won",J98="Lost")),"",IF(IF(N(G98)=0,"NO REPLY YET; ","")&amp;IF(AND(N(I98)&gt;0,N(I98)&lt;TODAY()),"NEXT STEP OVERDUE; ","")&amp;IF(AND(N(G98)&gt;0,OR(H98="",N(I98)=0)),"NO NEXT STEP; ","")&amp;IF(AND(J98="Quoted",MAX(N(K98),N(L98))&gt;0,TODAY()-MAX(N(K98),N(L98))&gt;=N('Settings'!$B$3)),"QUOTED, NO FOLLOW-UP; ","")&amp;IF(AND(N(A98)&gt;0,(TODAY()-N(A98))&gt;=N('Settings'!$B$4)),"STALE; ","")&amp;IF(D98="","NO CONTACT INFO; ","")&amp;IF(B98="","NO SOURCE; ","")&amp;IF(N(A98)=0,"NO DATE RECEIVED; ","")="","",LEFT(IF(N(G98)=0,"NO REPLY YET; ","")&amp;IF(AND(N(I98)&gt;0,N(I98)&lt;TODAY()),"NEXT STEP OVERDUE; ","")&amp;IF(AND(N(G98)&gt;0,OR(H98="",N(I98)=0)),"NO NEXT STEP; ","")&amp;IF(AND(J98="Quoted",MAX(N(K98),N(L98))&gt;0,TODAY()-MAX(N(K98),N(L98))&gt;=N('Settings'!$B$3)),"QUOTED, NO FOLLOW-UP; ","")&amp;IF(AND(N(A98)&gt;0,(TODAY()-N(A98))&gt;=N('Settings'!$B$4)),"STALE; ","")&amp;IF(D98="","NO CONTACT INFO; ","")&amp;IF(B98="","NO SOURCE; ","")&amp;IF(N(A98)=0,"NO DATE RECEIVED; ",""),LEN(IF(N(G98)=0,"NO REPLY YET; ","")&amp;IF(AND(N(I98)&gt;0,N(I98)&lt;TODAY()),"NEXT STEP OVERDUE; ","")&amp;IF(AND(N(G98)&gt;0,OR(H98="",N(I98)=0)),"NO NEXT STEP; ","")&amp;IF(AND(J98="Quoted",MAX(N(K98),N(L98))&gt;0,TODAY()-MAX(N(K98),N(L98))&gt;=N('Settings'!$B$3)),"QUOTED, NO FOLLOW-UP; ","")&amp;IF(AND(N(A98)&gt;0,(TODAY()-N(A98))&gt;=N('Settings'!$B$4)),"STALE; ","")&amp;IF(D98="","NO CONTACT INFO; ","")&amp;IF(B98="","NO SOURCE; ","")&amp;IF(N(A98)=0,"NO DATE RECEIVED; ",""))-2)))</f>
        <v/>
      </c>
    </row>
    <row r="99">
      <c r="A99" s="6" t="n"/>
      <c r="G99" s="6" t="n"/>
      <c r="I99" s="6" t="n"/>
      <c r="K99" s="6" t="n"/>
      <c r="L99" s="6" t="n"/>
      <c r="M99" s="8">
        <f>IF(OR(NOT(OR(A99&lt;&gt;"",C99&lt;&gt;"",D99&lt;&gt;"")),N(A99)=0,OR(J99="Won",J99="Lost")),"",MAX(0,(TODAY()-N(A99))))</f>
        <v/>
      </c>
      <c r="N99">
        <f>IF(OR(NOT(OR(A99&lt;&gt;"",C99&lt;&gt;"",D99&lt;&gt;"")),OR(J99="Won",J99="Lost")),"",IF(IF(N(G99)=0,"NO REPLY YET; ","")&amp;IF(AND(N(I99)&gt;0,N(I99)&lt;TODAY()),"NEXT STEP OVERDUE; ","")&amp;IF(AND(N(G99)&gt;0,OR(H99="",N(I99)=0)),"NO NEXT STEP; ","")&amp;IF(AND(J99="Quoted",MAX(N(K99),N(L99))&gt;0,TODAY()-MAX(N(K99),N(L99))&gt;=N('Settings'!$B$3)),"QUOTED, NO FOLLOW-UP; ","")&amp;IF(AND(N(A99)&gt;0,(TODAY()-N(A99))&gt;=N('Settings'!$B$4)),"STALE; ","")&amp;IF(D99="","NO CONTACT INFO; ","")&amp;IF(B99="","NO SOURCE; ","")&amp;IF(N(A99)=0,"NO DATE RECEIVED; ","")="","",LEFT(IF(N(G99)=0,"NO REPLY YET; ","")&amp;IF(AND(N(I99)&gt;0,N(I99)&lt;TODAY()),"NEXT STEP OVERDUE; ","")&amp;IF(AND(N(G99)&gt;0,OR(H99="",N(I99)=0)),"NO NEXT STEP; ","")&amp;IF(AND(J99="Quoted",MAX(N(K99),N(L99))&gt;0,TODAY()-MAX(N(K99),N(L99))&gt;=N('Settings'!$B$3)),"QUOTED, NO FOLLOW-UP; ","")&amp;IF(AND(N(A99)&gt;0,(TODAY()-N(A99))&gt;=N('Settings'!$B$4)),"STALE; ","")&amp;IF(D99="","NO CONTACT INFO; ","")&amp;IF(B99="","NO SOURCE; ","")&amp;IF(N(A99)=0,"NO DATE RECEIVED; ",""),LEN(IF(N(G99)=0,"NO REPLY YET; ","")&amp;IF(AND(N(I99)&gt;0,N(I99)&lt;TODAY()),"NEXT STEP OVERDUE; ","")&amp;IF(AND(N(G99)&gt;0,OR(H99="",N(I99)=0)),"NO NEXT STEP; ","")&amp;IF(AND(J99="Quoted",MAX(N(K99),N(L99))&gt;0,TODAY()-MAX(N(K99),N(L99))&gt;=N('Settings'!$B$3)),"QUOTED, NO FOLLOW-UP; ","")&amp;IF(AND(N(A99)&gt;0,(TODAY()-N(A99))&gt;=N('Settings'!$B$4)),"STALE; ","")&amp;IF(D99="","NO CONTACT INFO; ","")&amp;IF(B99="","NO SOURCE; ","")&amp;IF(N(A99)=0,"NO DATE RECEIVED; ",""))-2)))</f>
        <v/>
      </c>
    </row>
    <row r="100">
      <c r="A100" s="6" t="n"/>
      <c r="G100" s="6" t="n"/>
      <c r="I100" s="6" t="n"/>
      <c r="K100" s="6" t="n"/>
      <c r="L100" s="6" t="n"/>
      <c r="M100" s="8">
        <f>IF(OR(NOT(OR(A100&lt;&gt;"",C100&lt;&gt;"",D100&lt;&gt;"")),N(A100)=0,OR(J100="Won",J100="Lost")),"",MAX(0,(TODAY()-N(A100))))</f>
        <v/>
      </c>
      <c r="N100">
        <f>IF(OR(NOT(OR(A100&lt;&gt;"",C100&lt;&gt;"",D100&lt;&gt;"")),OR(J100="Won",J100="Lost")),"",IF(IF(N(G100)=0,"NO REPLY YET; ","")&amp;IF(AND(N(I100)&gt;0,N(I100)&lt;TODAY()),"NEXT STEP OVERDUE; ","")&amp;IF(AND(N(G100)&gt;0,OR(H100="",N(I100)=0)),"NO NEXT STEP; ","")&amp;IF(AND(J100="Quoted",MAX(N(K100),N(L100))&gt;0,TODAY()-MAX(N(K100),N(L100))&gt;=N('Settings'!$B$3)),"QUOTED, NO FOLLOW-UP; ","")&amp;IF(AND(N(A100)&gt;0,(TODAY()-N(A100))&gt;=N('Settings'!$B$4)),"STALE; ","")&amp;IF(D100="","NO CONTACT INFO; ","")&amp;IF(B100="","NO SOURCE; ","")&amp;IF(N(A100)=0,"NO DATE RECEIVED; ","")="","",LEFT(IF(N(G100)=0,"NO REPLY YET; ","")&amp;IF(AND(N(I100)&gt;0,N(I100)&lt;TODAY()),"NEXT STEP OVERDUE; ","")&amp;IF(AND(N(G100)&gt;0,OR(H100="",N(I100)=0)),"NO NEXT STEP; ","")&amp;IF(AND(J100="Quoted",MAX(N(K100),N(L100))&gt;0,TODAY()-MAX(N(K100),N(L100))&gt;=N('Settings'!$B$3)),"QUOTED, NO FOLLOW-UP; ","")&amp;IF(AND(N(A100)&gt;0,(TODAY()-N(A100))&gt;=N('Settings'!$B$4)),"STALE; ","")&amp;IF(D100="","NO CONTACT INFO; ","")&amp;IF(B100="","NO SOURCE; ","")&amp;IF(N(A100)=0,"NO DATE RECEIVED; ",""),LEN(IF(N(G100)=0,"NO REPLY YET; ","")&amp;IF(AND(N(I100)&gt;0,N(I100)&lt;TODAY()),"NEXT STEP OVERDUE; ","")&amp;IF(AND(N(G100)&gt;0,OR(H100="",N(I100)=0)),"NO NEXT STEP; ","")&amp;IF(AND(J100="Quoted",MAX(N(K100),N(L100))&gt;0,TODAY()-MAX(N(K100),N(L100))&gt;=N('Settings'!$B$3)),"QUOTED, NO FOLLOW-UP; ","")&amp;IF(AND(N(A100)&gt;0,(TODAY()-N(A100))&gt;=N('Settings'!$B$4)),"STALE; ","")&amp;IF(D100="","NO CONTACT INFO; ","")&amp;IF(B100="","NO SOURCE; ","")&amp;IF(N(A100)=0,"NO DATE RECEIVED; ",""))-2)))</f>
        <v/>
      </c>
    </row>
    <row r="101">
      <c r="A101" s="6" t="n"/>
      <c r="G101" s="6" t="n"/>
      <c r="I101" s="6" t="n"/>
      <c r="K101" s="6" t="n"/>
      <c r="L101" s="6" t="n"/>
      <c r="M101" s="8">
        <f>IF(OR(NOT(OR(A101&lt;&gt;"",C101&lt;&gt;"",D101&lt;&gt;"")),N(A101)=0,OR(J101="Won",J101="Lost")),"",MAX(0,(TODAY()-N(A101))))</f>
        <v/>
      </c>
      <c r="N101">
        <f>IF(OR(NOT(OR(A101&lt;&gt;"",C101&lt;&gt;"",D101&lt;&gt;"")),OR(J101="Won",J101="Lost")),"",IF(IF(N(G101)=0,"NO REPLY YET; ","")&amp;IF(AND(N(I101)&gt;0,N(I101)&lt;TODAY()),"NEXT STEP OVERDUE; ","")&amp;IF(AND(N(G101)&gt;0,OR(H101="",N(I101)=0)),"NO NEXT STEP; ","")&amp;IF(AND(J101="Quoted",MAX(N(K101),N(L101))&gt;0,TODAY()-MAX(N(K101),N(L101))&gt;=N('Settings'!$B$3)),"QUOTED, NO FOLLOW-UP; ","")&amp;IF(AND(N(A101)&gt;0,(TODAY()-N(A101))&gt;=N('Settings'!$B$4)),"STALE; ","")&amp;IF(D101="","NO CONTACT INFO; ","")&amp;IF(B101="","NO SOURCE; ","")&amp;IF(N(A101)=0,"NO DATE RECEIVED; ","")="","",LEFT(IF(N(G101)=0,"NO REPLY YET; ","")&amp;IF(AND(N(I101)&gt;0,N(I101)&lt;TODAY()),"NEXT STEP OVERDUE; ","")&amp;IF(AND(N(G101)&gt;0,OR(H101="",N(I101)=0)),"NO NEXT STEP; ","")&amp;IF(AND(J101="Quoted",MAX(N(K101),N(L101))&gt;0,TODAY()-MAX(N(K101),N(L101))&gt;=N('Settings'!$B$3)),"QUOTED, NO FOLLOW-UP; ","")&amp;IF(AND(N(A101)&gt;0,(TODAY()-N(A101))&gt;=N('Settings'!$B$4)),"STALE; ","")&amp;IF(D101="","NO CONTACT INFO; ","")&amp;IF(B101="","NO SOURCE; ","")&amp;IF(N(A101)=0,"NO DATE RECEIVED; ",""),LEN(IF(N(G101)=0,"NO REPLY YET; ","")&amp;IF(AND(N(I101)&gt;0,N(I101)&lt;TODAY()),"NEXT STEP OVERDUE; ","")&amp;IF(AND(N(G101)&gt;0,OR(H101="",N(I101)=0)),"NO NEXT STEP; ","")&amp;IF(AND(J101="Quoted",MAX(N(K101),N(L101))&gt;0,TODAY()-MAX(N(K101),N(L101))&gt;=N('Settings'!$B$3)),"QUOTED, NO FOLLOW-UP; ","")&amp;IF(AND(N(A101)&gt;0,(TODAY()-N(A101))&gt;=N('Settings'!$B$4)),"STALE; ","")&amp;IF(D101="","NO CONTACT INFO; ","")&amp;IF(B101="","NO SOURCE; ","")&amp;IF(N(A101)=0,"NO DATE RECEIVED; ",""))-2)))</f>
        <v/>
      </c>
    </row>
    <row r="102">
      <c r="A102" s="6" t="n"/>
      <c r="G102" s="6" t="n"/>
      <c r="I102" s="6" t="n"/>
      <c r="K102" s="6" t="n"/>
      <c r="L102" s="6" t="n"/>
      <c r="M102" s="8">
        <f>IF(OR(NOT(OR(A102&lt;&gt;"",C102&lt;&gt;"",D102&lt;&gt;"")),N(A102)=0,OR(J102="Won",J102="Lost")),"",MAX(0,(TODAY()-N(A102))))</f>
        <v/>
      </c>
      <c r="N102">
        <f>IF(OR(NOT(OR(A102&lt;&gt;"",C102&lt;&gt;"",D102&lt;&gt;"")),OR(J102="Won",J102="Lost")),"",IF(IF(N(G102)=0,"NO REPLY YET; ","")&amp;IF(AND(N(I102)&gt;0,N(I102)&lt;TODAY()),"NEXT STEP OVERDUE; ","")&amp;IF(AND(N(G102)&gt;0,OR(H102="",N(I102)=0)),"NO NEXT STEP; ","")&amp;IF(AND(J102="Quoted",MAX(N(K102),N(L102))&gt;0,TODAY()-MAX(N(K102),N(L102))&gt;=N('Settings'!$B$3)),"QUOTED, NO FOLLOW-UP; ","")&amp;IF(AND(N(A102)&gt;0,(TODAY()-N(A102))&gt;=N('Settings'!$B$4)),"STALE; ","")&amp;IF(D102="","NO CONTACT INFO; ","")&amp;IF(B102="","NO SOURCE; ","")&amp;IF(N(A102)=0,"NO DATE RECEIVED; ","")="","",LEFT(IF(N(G102)=0,"NO REPLY YET; ","")&amp;IF(AND(N(I102)&gt;0,N(I102)&lt;TODAY()),"NEXT STEP OVERDUE; ","")&amp;IF(AND(N(G102)&gt;0,OR(H102="",N(I102)=0)),"NO NEXT STEP; ","")&amp;IF(AND(J102="Quoted",MAX(N(K102),N(L102))&gt;0,TODAY()-MAX(N(K102),N(L102))&gt;=N('Settings'!$B$3)),"QUOTED, NO FOLLOW-UP; ","")&amp;IF(AND(N(A102)&gt;0,(TODAY()-N(A102))&gt;=N('Settings'!$B$4)),"STALE; ","")&amp;IF(D102="","NO CONTACT INFO; ","")&amp;IF(B102="","NO SOURCE; ","")&amp;IF(N(A102)=0,"NO DATE RECEIVED; ",""),LEN(IF(N(G102)=0,"NO REPLY YET; ","")&amp;IF(AND(N(I102)&gt;0,N(I102)&lt;TODAY()),"NEXT STEP OVERDUE; ","")&amp;IF(AND(N(G102)&gt;0,OR(H102="",N(I102)=0)),"NO NEXT STEP; ","")&amp;IF(AND(J102="Quoted",MAX(N(K102),N(L102))&gt;0,TODAY()-MAX(N(K102),N(L102))&gt;=N('Settings'!$B$3)),"QUOTED, NO FOLLOW-UP; ","")&amp;IF(AND(N(A102)&gt;0,(TODAY()-N(A102))&gt;=N('Settings'!$B$4)),"STALE; ","")&amp;IF(D102="","NO CONTACT INFO; ","")&amp;IF(B102="","NO SOURCE; ","")&amp;IF(N(A102)=0,"NO DATE RECEIVED; ",""))-2)))</f>
        <v/>
      </c>
    </row>
    <row r="103">
      <c r="A103" s="6" t="n"/>
      <c r="G103" s="6" t="n"/>
      <c r="I103" s="6" t="n"/>
      <c r="K103" s="6" t="n"/>
      <c r="L103" s="6" t="n"/>
      <c r="M103" s="8">
        <f>IF(OR(NOT(OR(A103&lt;&gt;"",C103&lt;&gt;"",D103&lt;&gt;"")),N(A103)=0,OR(J103="Won",J103="Lost")),"",MAX(0,(TODAY()-N(A103))))</f>
        <v/>
      </c>
      <c r="N103">
        <f>IF(OR(NOT(OR(A103&lt;&gt;"",C103&lt;&gt;"",D103&lt;&gt;"")),OR(J103="Won",J103="Lost")),"",IF(IF(N(G103)=0,"NO REPLY YET; ","")&amp;IF(AND(N(I103)&gt;0,N(I103)&lt;TODAY()),"NEXT STEP OVERDUE; ","")&amp;IF(AND(N(G103)&gt;0,OR(H103="",N(I103)=0)),"NO NEXT STEP; ","")&amp;IF(AND(J103="Quoted",MAX(N(K103),N(L103))&gt;0,TODAY()-MAX(N(K103),N(L103))&gt;=N('Settings'!$B$3)),"QUOTED, NO FOLLOW-UP; ","")&amp;IF(AND(N(A103)&gt;0,(TODAY()-N(A103))&gt;=N('Settings'!$B$4)),"STALE; ","")&amp;IF(D103="","NO CONTACT INFO; ","")&amp;IF(B103="","NO SOURCE; ","")&amp;IF(N(A103)=0,"NO DATE RECEIVED; ","")="","",LEFT(IF(N(G103)=0,"NO REPLY YET; ","")&amp;IF(AND(N(I103)&gt;0,N(I103)&lt;TODAY()),"NEXT STEP OVERDUE; ","")&amp;IF(AND(N(G103)&gt;0,OR(H103="",N(I103)=0)),"NO NEXT STEP; ","")&amp;IF(AND(J103="Quoted",MAX(N(K103),N(L103))&gt;0,TODAY()-MAX(N(K103),N(L103))&gt;=N('Settings'!$B$3)),"QUOTED, NO FOLLOW-UP; ","")&amp;IF(AND(N(A103)&gt;0,(TODAY()-N(A103))&gt;=N('Settings'!$B$4)),"STALE; ","")&amp;IF(D103="","NO CONTACT INFO; ","")&amp;IF(B103="","NO SOURCE; ","")&amp;IF(N(A103)=0,"NO DATE RECEIVED; ",""),LEN(IF(N(G103)=0,"NO REPLY YET; ","")&amp;IF(AND(N(I103)&gt;0,N(I103)&lt;TODAY()),"NEXT STEP OVERDUE; ","")&amp;IF(AND(N(G103)&gt;0,OR(H103="",N(I103)=0)),"NO NEXT STEP; ","")&amp;IF(AND(J103="Quoted",MAX(N(K103),N(L103))&gt;0,TODAY()-MAX(N(K103),N(L103))&gt;=N('Settings'!$B$3)),"QUOTED, NO FOLLOW-UP; ","")&amp;IF(AND(N(A103)&gt;0,(TODAY()-N(A103))&gt;=N('Settings'!$B$4)),"STALE; ","")&amp;IF(D103="","NO CONTACT INFO; ","")&amp;IF(B103="","NO SOURCE; ","")&amp;IF(N(A103)=0,"NO DATE RECEIVED; ",""))-2)))</f>
        <v/>
      </c>
    </row>
    <row r="104">
      <c r="A104" s="6" t="n"/>
      <c r="G104" s="6" t="n"/>
      <c r="I104" s="6" t="n"/>
      <c r="K104" s="6" t="n"/>
      <c r="L104" s="6" t="n"/>
      <c r="M104" s="8">
        <f>IF(OR(NOT(OR(A104&lt;&gt;"",C104&lt;&gt;"",D104&lt;&gt;"")),N(A104)=0,OR(J104="Won",J104="Lost")),"",MAX(0,(TODAY()-N(A104))))</f>
        <v/>
      </c>
      <c r="N104">
        <f>IF(OR(NOT(OR(A104&lt;&gt;"",C104&lt;&gt;"",D104&lt;&gt;"")),OR(J104="Won",J104="Lost")),"",IF(IF(N(G104)=0,"NO REPLY YET; ","")&amp;IF(AND(N(I104)&gt;0,N(I104)&lt;TODAY()),"NEXT STEP OVERDUE; ","")&amp;IF(AND(N(G104)&gt;0,OR(H104="",N(I104)=0)),"NO NEXT STEP; ","")&amp;IF(AND(J104="Quoted",MAX(N(K104),N(L104))&gt;0,TODAY()-MAX(N(K104),N(L104))&gt;=N('Settings'!$B$3)),"QUOTED, NO FOLLOW-UP; ","")&amp;IF(AND(N(A104)&gt;0,(TODAY()-N(A104))&gt;=N('Settings'!$B$4)),"STALE; ","")&amp;IF(D104="","NO CONTACT INFO; ","")&amp;IF(B104="","NO SOURCE; ","")&amp;IF(N(A104)=0,"NO DATE RECEIVED; ","")="","",LEFT(IF(N(G104)=0,"NO REPLY YET; ","")&amp;IF(AND(N(I104)&gt;0,N(I104)&lt;TODAY()),"NEXT STEP OVERDUE; ","")&amp;IF(AND(N(G104)&gt;0,OR(H104="",N(I104)=0)),"NO NEXT STEP; ","")&amp;IF(AND(J104="Quoted",MAX(N(K104),N(L104))&gt;0,TODAY()-MAX(N(K104),N(L104))&gt;=N('Settings'!$B$3)),"QUOTED, NO FOLLOW-UP; ","")&amp;IF(AND(N(A104)&gt;0,(TODAY()-N(A104))&gt;=N('Settings'!$B$4)),"STALE; ","")&amp;IF(D104="","NO CONTACT INFO; ","")&amp;IF(B104="","NO SOURCE; ","")&amp;IF(N(A104)=0,"NO DATE RECEIVED; ",""),LEN(IF(N(G104)=0,"NO REPLY YET; ","")&amp;IF(AND(N(I104)&gt;0,N(I104)&lt;TODAY()),"NEXT STEP OVERDUE; ","")&amp;IF(AND(N(G104)&gt;0,OR(H104="",N(I104)=0)),"NO NEXT STEP; ","")&amp;IF(AND(J104="Quoted",MAX(N(K104),N(L104))&gt;0,TODAY()-MAX(N(K104),N(L104))&gt;=N('Settings'!$B$3)),"QUOTED, NO FOLLOW-UP; ","")&amp;IF(AND(N(A104)&gt;0,(TODAY()-N(A104))&gt;=N('Settings'!$B$4)),"STALE; ","")&amp;IF(D104="","NO CONTACT INFO; ","")&amp;IF(B104="","NO SOURCE; ","")&amp;IF(N(A104)=0,"NO DATE RECEIVED; ",""))-2)))</f>
        <v/>
      </c>
    </row>
    <row r="105">
      <c r="A105" s="6" t="n"/>
      <c r="G105" s="6" t="n"/>
      <c r="I105" s="6" t="n"/>
      <c r="K105" s="6" t="n"/>
      <c r="L105" s="6" t="n"/>
      <c r="M105" s="8">
        <f>IF(OR(NOT(OR(A105&lt;&gt;"",C105&lt;&gt;"",D105&lt;&gt;"")),N(A105)=0,OR(J105="Won",J105="Lost")),"",MAX(0,(TODAY()-N(A105))))</f>
        <v/>
      </c>
      <c r="N105">
        <f>IF(OR(NOT(OR(A105&lt;&gt;"",C105&lt;&gt;"",D105&lt;&gt;"")),OR(J105="Won",J105="Lost")),"",IF(IF(N(G105)=0,"NO REPLY YET; ","")&amp;IF(AND(N(I105)&gt;0,N(I105)&lt;TODAY()),"NEXT STEP OVERDUE; ","")&amp;IF(AND(N(G105)&gt;0,OR(H105="",N(I105)=0)),"NO NEXT STEP; ","")&amp;IF(AND(J105="Quoted",MAX(N(K105),N(L105))&gt;0,TODAY()-MAX(N(K105),N(L105))&gt;=N('Settings'!$B$3)),"QUOTED, NO FOLLOW-UP; ","")&amp;IF(AND(N(A105)&gt;0,(TODAY()-N(A105))&gt;=N('Settings'!$B$4)),"STALE; ","")&amp;IF(D105="","NO CONTACT INFO; ","")&amp;IF(B105="","NO SOURCE; ","")&amp;IF(N(A105)=0,"NO DATE RECEIVED; ","")="","",LEFT(IF(N(G105)=0,"NO REPLY YET; ","")&amp;IF(AND(N(I105)&gt;0,N(I105)&lt;TODAY()),"NEXT STEP OVERDUE; ","")&amp;IF(AND(N(G105)&gt;0,OR(H105="",N(I105)=0)),"NO NEXT STEP; ","")&amp;IF(AND(J105="Quoted",MAX(N(K105),N(L105))&gt;0,TODAY()-MAX(N(K105),N(L105))&gt;=N('Settings'!$B$3)),"QUOTED, NO FOLLOW-UP; ","")&amp;IF(AND(N(A105)&gt;0,(TODAY()-N(A105))&gt;=N('Settings'!$B$4)),"STALE; ","")&amp;IF(D105="","NO CONTACT INFO; ","")&amp;IF(B105="","NO SOURCE; ","")&amp;IF(N(A105)=0,"NO DATE RECEIVED; ",""),LEN(IF(N(G105)=0,"NO REPLY YET; ","")&amp;IF(AND(N(I105)&gt;0,N(I105)&lt;TODAY()),"NEXT STEP OVERDUE; ","")&amp;IF(AND(N(G105)&gt;0,OR(H105="",N(I105)=0)),"NO NEXT STEP; ","")&amp;IF(AND(J105="Quoted",MAX(N(K105),N(L105))&gt;0,TODAY()-MAX(N(K105),N(L105))&gt;=N('Settings'!$B$3)),"QUOTED, NO FOLLOW-UP; ","")&amp;IF(AND(N(A105)&gt;0,(TODAY()-N(A105))&gt;=N('Settings'!$B$4)),"STALE; ","")&amp;IF(D105="","NO CONTACT INFO; ","")&amp;IF(B105="","NO SOURCE; ","")&amp;IF(N(A105)=0,"NO DATE RECEIVED; ",""))-2)))</f>
        <v/>
      </c>
    </row>
    <row r="106">
      <c r="A106" s="6" t="n"/>
      <c r="G106" s="6" t="n"/>
      <c r="I106" s="6" t="n"/>
      <c r="K106" s="6" t="n"/>
      <c r="L106" s="6" t="n"/>
      <c r="M106" s="8">
        <f>IF(OR(NOT(OR(A106&lt;&gt;"",C106&lt;&gt;"",D106&lt;&gt;"")),N(A106)=0,OR(J106="Won",J106="Lost")),"",MAX(0,(TODAY()-N(A106))))</f>
        <v/>
      </c>
      <c r="N106">
        <f>IF(OR(NOT(OR(A106&lt;&gt;"",C106&lt;&gt;"",D106&lt;&gt;"")),OR(J106="Won",J106="Lost")),"",IF(IF(N(G106)=0,"NO REPLY YET; ","")&amp;IF(AND(N(I106)&gt;0,N(I106)&lt;TODAY()),"NEXT STEP OVERDUE; ","")&amp;IF(AND(N(G106)&gt;0,OR(H106="",N(I106)=0)),"NO NEXT STEP; ","")&amp;IF(AND(J106="Quoted",MAX(N(K106),N(L106))&gt;0,TODAY()-MAX(N(K106),N(L106))&gt;=N('Settings'!$B$3)),"QUOTED, NO FOLLOW-UP; ","")&amp;IF(AND(N(A106)&gt;0,(TODAY()-N(A106))&gt;=N('Settings'!$B$4)),"STALE; ","")&amp;IF(D106="","NO CONTACT INFO; ","")&amp;IF(B106="","NO SOURCE; ","")&amp;IF(N(A106)=0,"NO DATE RECEIVED; ","")="","",LEFT(IF(N(G106)=0,"NO REPLY YET; ","")&amp;IF(AND(N(I106)&gt;0,N(I106)&lt;TODAY()),"NEXT STEP OVERDUE; ","")&amp;IF(AND(N(G106)&gt;0,OR(H106="",N(I106)=0)),"NO NEXT STEP; ","")&amp;IF(AND(J106="Quoted",MAX(N(K106),N(L106))&gt;0,TODAY()-MAX(N(K106),N(L106))&gt;=N('Settings'!$B$3)),"QUOTED, NO FOLLOW-UP; ","")&amp;IF(AND(N(A106)&gt;0,(TODAY()-N(A106))&gt;=N('Settings'!$B$4)),"STALE; ","")&amp;IF(D106="","NO CONTACT INFO; ","")&amp;IF(B106="","NO SOURCE; ","")&amp;IF(N(A106)=0,"NO DATE RECEIVED; ",""),LEN(IF(N(G106)=0,"NO REPLY YET; ","")&amp;IF(AND(N(I106)&gt;0,N(I106)&lt;TODAY()),"NEXT STEP OVERDUE; ","")&amp;IF(AND(N(G106)&gt;0,OR(H106="",N(I106)=0)),"NO NEXT STEP; ","")&amp;IF(AND(J106="Quoted",MAX(N(K106),N(L106))&gt;0,TODAY()-MAX(N(K106),N(L106))&gt;=N('Settings'!$B$3)),"QUOTED, NO FOLLOW-UP; ","")&amp;IF(AND(N(A106)&gt;0,(TODAY()-N(A106))&gt;=N('Settings'!$B$4)),"STALE; ","")&amp;IF(D106="","NO CONTACT INFO; ","")&amp;IF(B106="","NO SOURCE; ","")&amp;IF(N(A106)=0,"NO DATE RECEIVED; ",""))-2)))</f>
        <v/>
      </c>
    </row>
    <row r="107">
      <c r="A107" s="6" t="n"/>
      <c r="G107" s="6" t="n"/>
      <c r="I107" s="6" t="n"/>
      <c r="K107" s="6" t="n"/>
      <c r="L107" s="6" t="n"/>
      <c r="M107" s="8">
        <f>IF(OR(NOT(OR(A107&lt;&gt;"",C107&lt;&gt;"",D107&lt;&gt;"")),N(A107)=0,OR(J107="Won",J107="Lost")),"",MAX(0,(TODAY()-N(A107))))</f>
        <v/>
      </c>
      <c r="N107">
        <f>IF(OR(NOT(OR(A107&lt;&gt;"",C107&lt;&gt;"",D107&lt;&gt;"")),OR(J107="Won",J107="Lost")),"",IF(IF(N(G107)=0,"NO REPLY YET; ","")&amp;IF(AND(N(I107)&gt;0,N(I107)&lt;TODAY()),"NEXT STEP OVERDUE; ","")&amp;IF(AND(N(G107)&gt;0,OR(H107="",N(I107)=0)),"NO NEXT STEP; ","")&amp;IF(AND(J107="Quoted",MAX(N(K107),N(L107))&gt;0,TODAY()-MAX(N(K107),N(L107))&gt;=N('Settings'!$B$3)),"QUOTED, NO FOLLOW-UP; ","")&amp;IF(AND(N(A107)&gt;0,(TODAY()-N(A107))&gt;=N('Settings'!$B$4)),"STALE; ","")&amp;IF(D107="","NO CONTACT INFO; ","")&amp;IF(B107="","NO SOURCE; ","")&amp;IF(N(A107)=0,"NO DATE RECEIVED; ","")="","",LEFT(IF(N(G107)=0,"NO REPLY YET; ","")&amp;IF(AND(N(I107)&gt;0,N(I107)&lt;TODAY()),"NEXT STEP OVERDUE; ","")&amp;IF(AND(N(G107)&gt;0,OR(H107="",N(I107)=0)),"NO NEXT STEP; ","")&amp;IF(AND(J107="Quoted",MAX(N(K107),N(L107))&gt;0,TODAY()-MAX(N(K107),N(L107))&gt;=N('Settings'!$B$3)),"QUOTED, NO FOLLOW-UP; ","")&amp;IF(AND(N(A107)&gt;0,(TODAY()-N(A107))&gt;=N('Settings'!$B$4)),"STALE; ","")&amp;IF(D107="","NO CONTACT INFO; ","")&amp;IF(B107="","NO SOURCE; ","")&amp;IF(N(A107)=0,"NO DATE RECEIVED; ",""),LEN(IF(N(G107)=0,"NO REPLY YET; ","")&amp;IF(AND(N(I107)&gt;0,N(I107)&lt;TODAY()),"NEXT STEP OVERDUE; ","")&amp;IF(AND(N(G107)&gt;0,OR(H107="",N(I107)=0)),"NO NEXT STEP; ","")&amp;IF(AND(J107="Quoted",MAX(N(K107),N(L107))&gt;0,TODAY()-MAX(N(K107),N(L107))&gt;=N('Settings'!$B$3)),"QUOTED, NO FOLLOW-UP; ","")&amp;IF(AND(N(A107)&gt;0,(TODAY()-N(A107))&gt;=N('Settings'!$B$4)),"STALE; ","")&amp;IF(D107="","NO CONTACT INFO; ","")&amp;IF(B107="","NO SOURCE; ","")&amp;IF(N(A107)=0,"NO DATE RECEIVED; ",""))-2)))</f>
        <v/>
      </c>
    </row>
    <row r="108">
      <c r="A108" s="6" t="n"/>
      <c r="G108" s="6" t="n"/>
      <c r="I108" s="6" t="n"/>
      <c r="K108" s="6" t="n"/>
      <c r="L108" s="6" t="n"/>
      <c r="M108" s="8">
        <f>IF(OR(NOT(OR(A108&lt;&gt;"",C108&lt;&gt;"",D108&lt;&gt;"")),N(A108)=0,OR(J108="Won",J108="Lost")),"",MAX(0,(TODAY()-N(A108))))</f>
        <v/>
      </c>
      <c r="N108">
        <f>IF(OR(NOT(OR(A108&lt;&gt;"",C108&lt;&gt;"",D108&lt;&gt;"")),OR(J108="Won",J108="Lost")),"",IF(IF(N(G108)=0,"NO REPLY YET; ","")&amp;IF(AND(N(I108)&gt;0,N(I108)&lt;TODAY()),"NEXT STEP OVERDUE; ","")&amp;IF(AND(N(G108)&gt;0,OR(H108="",N(I108)=0)),"NO NEXT STEP; ","")&amp;IF(AND(J108="Quoted",MAX(N(K108),N(L108))&gt;0,TODAY()-MAX(N(K108),N(L108))&gt;=N('Settings'!$B$3)),"QUOTED, NO FOLLOW-UP; ","")&amp;IF(AND(N(A108)&gt;0,(TODAY()-N(A108))&gt;=N('Settings'!$B$4)),"STALE; ","")&amp;IF(D108="","NO CONTACT INFO; ","")&amp;IF(B108="","NO SOURCE; ","")&amp;IF(N(A108)=0,"NO DATE RECEIVED; ","")="","",LEFT(IF(N(G108)=0,"NO REPLY YET; ","")&amp;IF(AND(N(I108)&gt;0,N(I108)&lt;TODAY()),"NEXT STEP OVERDUE; ","")&amp;IF(AND(N(G108)&gt;0,OR(H108="",N(I108)=0)),"NO NEXT STEP; ","")&amp;IF(AND(J108="Quoted",MAX(N(K108),N(L108))&gt;0,TODAY()-MAX(N(K108),N(L108))&gt;=N('Settings'!$B$3)),"QUOTED, NO FOLLOW-UP; ","")&amp;IF(AND(N(A108)&gt;0,(TODAY()-N(A108))&gt;=N('Settings'!$B$4)),"STALE; ","")&amp;IF(D108="","NO CONTACT INFO; ","")&amp;IF(B108="","NO SOURCE; ","")&amp;IF(N(A108)=0,"NO DATE RECEIVED; ",""),LEN(IF(N(G108)=0,"NO REPLY YET; ","")&amp;IF(AND(N(I108)&gt;0,N(I108)&lt;TODAY()),"NEXT STEP OVERDUE; ","")&amp;IF(AND(N(G108)&gt;0,OR(H108="",N(I108)=0)),"NO NEXT STEP; ","")&amp;IF(AND(J108="Quoted",MAX(N(K108),N(L108))&gt;0,TODAY()-MAX(N(K108),N(L108))&gt;=N('Settings'!$B$3)),"QUOTED, NO FOLLOW-UP; ","")&amp;IF(AND(N(A108)&gt;0,(TODAY()-N(A108))&gt;=N('Settings'!$B$4)),"STALE; ","")&amp;IF(D108="","NO CONTACT INFO; ","")&amp;IF(B108="","NO SOURCE; ","")&amp;IF(N(A108)=0,"NO DATE RECEIVED; ",""))-2)))</f>
        <v/>
      </c>
    </row>
    <row r="109">
      <c r="A109" s="6" t="n"/>
      <c r="G109" s="6" t="n"/>
      <c r="I109" s="6" t="n"/>
      <c r="K109" s="6" t="n"/>
      <c r="L109" s="6" t="n"/>
      <c r="M109" s="8">
        <f>IF(OR(NOT(OR(A109&lt;&gt;"",C109&lt;&gt;"",D109&lt;&gt;"")),N(A109)=0,OR(J109="Won",J109="Lost")),"",MAX(0,(TODAY()-N(A109))))</f>
        <v/>
      </c>
      <c r="N109">
        <f>IF(OR(NOT(OR(A109&lt;&gt;"",C109&lt;&gt;"",D109&lt;&gt;"")),OR(J109="Won",J109="Lost")),"",IF(IF(N(G109)=0,"NO REPLY YET; ","")&amp;IF(AND(N(I109)&gt;0,N(I109)&lt;TODAY()),"NEXT STEP OVERDUE; ","")&amp;IF(AND(N(G109)&gt;0,OR(H109="",N(I109)=0)),"NO NEXT STEP; ","")&amp;IF(AND(J109="Quoted",MAX(N(K109),N(L109))&gt;0,TODAY()-MAX(N(K109),N(L109))&gt;=N('Settings'!$B$3)),"QUOTED, NO FOLLOW-UP; ","")&amp;IF(AND(N(A109)&gt;0,(TODAY()-N(A109))&gt;=N('Settings'!$B$4)),"STALE; ","")&amp;IF(D109="","NO CONTACT INFO; ","")&amp;IF(B109="","NO SOURCE; ","")&amp;IF(N(A109)=0,"NO DATE RECEIVED; ","")="","",LEFT(IF(N(G109)=0,"NO REPLY YET; ","")&amp;IF(AND(N(I109)&gt;0,N(I109)&lt;TODAY()),"NEXT STEP OVERDUE; ","")&amp;IF(AND(N(G109)&gt;0,OR(H109="",N(I109)=0)),"NO NEXT STEP; ","")&amp;IF(AND(J109="Quoted",MAX(N(K109),N(L109))&gt;0,TODAY()-MAX(N(K109),N(L109))&gt;=N('Settings'!$B$3)),"QUOTED, NO FOLLOW-UP; ","")&amp;IF(AND(N(A109)&gt;0,(TODAY()-N(A109))&gt;=N('Settings'!$B$4)),"STALE; ","")&amp;IF(D109="","NO CONTACT INFO; ","")&amp;IF(B109="","NO SOURCE; ","")&amp;IF(N(A109)=0,"NO DATE RECEIVED; ",""),LEN(IF(N(G109)=0,"NO REPLY YET; ","")&amp;IF(AND(N(I109)&gt;0,N(I109)&lt;TODAY()),"NEXT STEP OVERDUE; ","")&amp;IF(AND(N(G109)&gt;0,OR(H109="",N(I109)=0)),"NO NEXT STEP; ","")&amp;IF(AND(J109="Quoted",MAX(N(K109),N(L109))&gt;0,TODAY()-MAX(N(K109),N(L109))&gt;=N('Settings'!$B$3)),"QUOTED, NO FOLLOW-UP; ","")&amp;IF(AND(N(A109)&gt;0,(TODAY()-N(A109))&gt;=N('Settings'!$B$4)),"STALE; ","")&amp;IF(D109="","NO CONTACT INFO; ","")&amp;IF(B109="","NO SOURCE; ","")&amp;IF(N(A109)=0,"NO DATE RECEIVED; ",""))-2)))</f>
        <v/>
      </c>
    </row>
    <row r="110">
      <c r="A110" s="6" t="n"/>
      <c r="G110" s="6" t="n"/>
      <c r="I110" s="6" t="n"/>
      <c r="K110" s="6" t="n"/>
      <c r="L110" s="6" t="n"/>
      <c r="M110" s="8">
        <f>IF(OR(NOT(OR(A110&lt;&gt;"",C110&lt;&gt;"",D110&lt;&gt;"")),N(A110)=0,OR(J110="Won",J110="Lost")),"",MAX(0,(TODAY()-N(A110))))</f>
        <v/>
      </c>
      <c r="N110">
        <f>IF(OR(NOT(OR(A110&lt;&gt;"",C110&lt;&gt;"",D110&lt;&gt;"")),OR(J110="Won",J110="Lost")),"",IF(IF(N(G110)=0,"NO REPLY YET; ","")&amp;IF(AND(N(I110)&gt;0,N(I110)&lt;TODAY()),"NEXT STEP OVERDUE; ","")&amp;IF(AND(N(G110)&gt;0,OR(H110="",N(I110)=0)),"NO NEXT STEP; ","")&amp;IF(AND(J110="Quoted",MAX(N(K110),N(L110))&gt;0,TODAY()-MAX(N(K110),N(L110))&gt;=N('Settings'!$B$3)),"QUOTED, NO FOLLOW-UP; ","")&amp;IF(AND(N(A110)&gt;0,(TODAY()-N(A110))&gt;=N('Settings'!$B$4)),"STALE; ","")&amp;IF(D110="","NO CONTACT INFO; ","")&amp;IF(B110="","NO SOURCE; ","")&amp;IF(N(A110)=0,"NO DATE RECEIVED; ","")="","",LEFT(IF(N(G110)=0,"NO REPLY YET; ","")&amp;IF(AND(N(I110)&gt;0,N(I110)&lt;TODAY()),"NEXT STEP OVERDUE; ","")&amp;IF(AND(N(G110)&gt;0,OR(H110="",N(I110)=0)),"NO NEXT STEP; ","")&amp;IF(AND(J110="Quoted",MAX(N(K110),N(L110))&gt;0,TODAY()-MAX(N(K110),N(L110))&gt;=N('Settings'!$B$3)),"QUOTED, NO FOLLOW-UP; ","")&amp;IF(AND(N(A110)&gt;0,(TODAY()-N(A110))&gt;=N('Settings'!$B$4)),"STALE; ","")&amp;IF(D110="","NO CONTACT INFO; ","")&amp;IF(B110="","NO SOURCE; ","")&amp;IF(N(A110)=0,"NO DATE RECEIVED; ",""),LEN(IF(N(G110)=0,"NO REPLY YET; ","")&amp;IF(AND(N(I110)&gt;0,N(I110)&lt;TODAY()),"NEXT STEP OVERDUE; ","")&amp;IF(AND(N(G110)&gt;0,OR(H110="",N(I110)=0)),"NO NEXT STEP; ","")&amp;IF(AND(J110="Quoted",MAX(N(K110),N(L110))&gt;0,TODAY()-MAX(N(K110),N(L110))&gt;=N('Settings'!$B$3)),"QUOTED, NO FOLLOW-UP; ","")&amp;IF(AND(N(A110)&gt;0,(TODAY()-N(A110))&gt;=N('Settings'!$B$4)),"STALE; ","")&amp;IF(D110="","NO CONTACT INFO; ","")&amp;IF(B110="","NO SOURCE; ","")&amp;IF(N(A110)=0,"NO DATE RECEIVED; ",""))-2)))</f>
        <v/>
      </c>
    </row>
    <row r="111">
      <c r="A111" s="6" t="n"/>
      <c r="G111" s="6" t="n"/>
      <c r="I111" s="6" t="n"/>
      <c r="K111" s="6" t="n"/>
      <c r="L111" s="6" t="n"/>
      <c r="M111" s="8">
        <f>IF(OR(NOT(OR(A111&lt;&gt;"",C111&lt;&gt;"",D111&lt;&gt;"")),N(A111)=0,OR(J111="Won",J111="Lost")),"",MAX(0,(TODAY()-N(A111))))</f>
        <v/>
      </c>
      <c r="N111">
        <f>IF(OR(NOT(OR(A111&lt;&gt;"",C111&lt;&gt;"",D111&lt;&gt;"")),OR(J111="Won",J111="Lost")),"",IF(IF(N(G111)=0,"NO REPLY YET; ","")&amp;IF(AND(N(I111)&gt;0,N(I111)&lt;TODAY()),"NEXT STEP OVERDUE; ","")&amp;IF(AND(N(G111)&gt;0,OR(H111="",N(I111)=0)),"NO NEXT STEP; ","")&amp;IF(AND(J111="Quoted",MAX(N(K111),N(L111))&gt;0,TODAY()-MAX(N(K111),N(L111))&gt;=N('Settings'!$B$3)),"QUOTED, NO FOLLOW-UP; ","")&amp;IF(AND(N(A111)&gt;0,(TODAY()-N(A111))&gt;=N('Settings'!$B$4)),"STALE; ","")&amp;IF(D111="","NO CONTACT INFO; ","")&amp;IF(B111="","NO SOURCE; ","")&amp;IF(N(A111)=0,"NO DATE RECEIVED; ","")="","",LEFT(IF(N(G111)=0,"NO REPLY YET; ","")&amp;IF(AND(N(I111)&gt;0,N(I111)&lt;TODAY()),"NEXT STEP OVERDUE; ","")&amp;IF(AND(N(G111)&gt;0,OR(H111="",N(I111)=0)),"NO NEXT STEP; ","")&amp;IF(AND(J111="Quoted",MAX(N(K111),N(L111))&gt;0,TODAY()-MAX(N(K111),N(L111))&gt;=N('Settings'!$B$3)),"QUOTED, NO FOLLOW-UP; ","")&amp;IF(AND(N(A111)&gt;0,(TODAY()-N(A111))&gt;=N('Settings'!$B$4)),"STALE; ","")&amp;IF(D111="","NO CONTACT INFO; ","")&amp;IF(B111="","NO SOURCE; ","")&amp;IF(N(A111)=0,"NO DATE RECEIVED; ",""),LEN(IF(N(G111)=0,"NO REPLY YET; ","")&amp;IF(AND(N(I111)&gt;0,N(I111)&lt;TODAY()),"NEXT STEP OVERDUE; ","")&amp;IF(AND(N(G111)&gt;0,OR(H111="",N(I111)=0)),"NO NEXT STEP; ","")&amp;IF(AND(J111="Quoted",MAX(N(K111),N(L111))&gt;0,TODAY()-MAX(N(K111),N(L111))&gt;=N('Settings'!$B$3)),"QUOTED, NO FOLLOW-UP; ","")&amp;IF(AND(N(A111)&gt;0,(TODAY()-N(A111))&gt;=N('Settings'!$B$4)),"STALE; ","")&amp;IF(D111="","NO CONTACT INFO; ","")&amp;IF(B111="","NO SOURCE; ","")&amp;IF(N(A111)=0,"NO DATE RECEIVED; ",""))-2)))</f>
        <v/>
      </c>
    </row>
    <row r="112">
      <c r="A112" s="6" t="n"/>
      <c r="G112" s="6" t="n"/>
      <c r="I112" s="6" t="n"/>
      <c r="K112" s="6" t="n"/>
      <c r="L112" s="6" t="n"/>
      <c r="M112" s="8">
        <f>IF(OR(NOT(OR(A112&lt;&gt;"",C112&lt;&gt;"",D112&lt;&gt;"")),N(A112)=0,OR(J112="Won",J112="Lost")),"",MAX(0,(TODAY()-N(A112))))</f>
        <v/>
      </c>
      <c r="N112">
        <f>IF(OR(NOT(OR(A112&lt;&gt;"",C112&lt;&gt;"",D112&lt;&gt;"")),OR(J112="Won",J112="Lost")),"",IF(IF(N(G112)=0,"NO REPLY YET; ","")&amp;IF(AND(N(I112)&gt;0,N(I112)&lt;TODAY()),"NEXT STEP OVERDUE; ","")&amp;IF(AND(N(G112)&gt;0,OR(H112="",N(I112)=0)),"NO NEXT STEP; ","")&amp;IF(AND(J112="Quoted",MAX(N(K112),N(L112))&gt;0,TODAY()-MAX(N(K112),N(L112))&gt;=N('Settings'!$B$3)),"QUOTED, NO FOLLOW-UP; ","")&amp;IF(AND(N(A112)&gt;0,(TODAY()-N(A112))&gt;=N('Settings'!$B$4)),"STALE; ","")&amp;IF(D112="","NO CONTACT INFO; ","")&amp;IF(B112="","NO SOURCE; ","")&amp;IF(N(A112)=0,"NO DATE RECEIVED; ","")="","",LEFT(IF(N(G112)=0,"NO REPLY YET; ","")&amp;IF(AND(N(I112)&gt;0,N(I112)&lt;TODAY()),"NEXT STEP OVERDUE; ","")&amp;IF(AND(N(G112)&gt;0,OR(H112="",N(I112)=0)),"NO NEXT STEP; ","")&amp;IF(AND(J112="Quoted",MAX(N(K112),N(L112))&gt;0,TODAY()-MAX(N(K112),N(L112))&gt;=N('Settings'!$B$3)),"QUOTED, NO FOLLOW-UP; ","")&amp;IF(AND(N(A112)&gt;0,(TODAY()-N(A112))&gt;=N('Settings'!$B$4)),"STALE; ","")&amp;IF(D112="","NO CONTACT INFO; ","")&amp;IF(B112="","NO SOURCE; ","")&amp;IF(N(A112)=0,"NO DATE RECEIVED; ",""),LEN(IF(N(G112)=0,"NO REPLY YET; ","")&amp;IF(AND(N(I112)&gt;0,N(I112)&lt;TODAY()),"NEXT STEP OVERDUE; ","")&amp;IF(AND(N(G112)&gt;0,OR(H112="",N(I112)=0)),"NO NEXT STEP; ","")&amp;IF(AND(J112="Quoted",MAX(N(K112),N(L112))&gt;0,TODAY()-MAX(N(K112),N(L112))&gt;=N('Settings'!$B$3)),"QUOTED, NO FOLLOW-UP; ","")&amp;IF(AND(N(A112)&gt;0,(TODAY()-N(A112))&gt;=N('Settings'!$B$4)),"STALE; ","")&amp;IF(D112="","NO CONTACT INFO; ","")&amp;IF(B112="","NO SOURCE; ","")&amp;IF(N(A112)=0,"NO DATE RECEIVED; ",""))-2)))</f>
        <v/>
      </c>
    </row>
    <row r="113">
      <c r="A113" s="6" t="n"/>
      <c r="G113" s="6" t="n"/>
      <c r="I113" s="6" t="n"/>
      <c r="K113" s="6" t="n"/>
      <c r="L113" s="6" t="n"/>
      <c r="M113" s="8">
        <f>IF(OR(NOT(OR(A113&lt;&gt;"",C113&lt;&gt;"",D113&lt;&gt;"")),N(A113)=0,OR(J113="Won",J113="Lost")),"",MAX(0,(TODAY()-N(A113))))</f>
        <v/>
      </c>
      <c r="N113">
        <f>IF(OR(NOT(OR(A113&lt;&gt;"",C113&lt;&gt;"",D113&lt;&gt;"")),OR(J113="Won",J113="Lost")),"",IF(IF(N(G113)=0,"NO REPLY YET; ","")&amp;IF(AND(N(I113)&gt;0,N(I113)&lt;TODAY()),"NEXT STEP OVERDUE; ","")&amp;IF(AND(N(G113)&gt;0,OR(H113="",N(I113)=0)),"NO NEXT STEP; ","")&amp;IF(AND(J113="Quoted",MAX(N(K113),N(L113))&gt;0,TODAY()-MAX(N(K113),N(L113))&gt;=N('Settings'!$B$3)),"QUOTED, NO FOLLOW-UP; ","")&amp;IF(AND(N(A113)&gt;0,(TODAY()-N(A113))&gt;=N('Settings'!$B$4)),"STALE; ","")&amp;IF(D113="","NO CONTACT INFO; ","")&amp;IF(B113="","NO SOURCE; ","")&amp;IF(N(A113)=0,"NO DATE RECEIVED; ","")="","",LEFT(IF(N(G113)=0,"NO REPLY YET; ","")&amp;IF(AND(N(I113)&gt;0,N(I113)&lt;TODAY()),"NEXT STEP OVERDUE; ","")&amp;IF(AND(N(G113)&gt;0,OR(H113="",N(I113)=0)),"NO NEXT STEP; ","")&amp;IF(AND(J113="Quoted",MAX(N(K113),N(L113))&gt;0,TODAY()-MAX(N(K113),N(L113))&gt;=N('Settings'!$B$3)),"QUOTED, NO FOLLOW-UP; ","")&amp;IF(AND(N(A113)&gt;0,(TODAY()-N(A113))&gt;=N('Settings'!$B$4)),"STALE; ","")&amp;IF(D113="","NO CONTACT INFO; ","")&amp;IF(B113="","NO SOURCE; ","")&amp;IF(N(A113)=0,"NO DATE RECEIVED; ",""),LEN(IF(N(G113)=0,"NO REPLY YET; ","")&amp;IF(AND(N(I113)&gt;0,N(I113)&lt;TODAY()),"NEXT STEP OVERDUE; ","")&amp;IF(AND(N(G113)&gt;0,OR(H113="",N(I113)=0)),"NO NEXT STEP; ","")&amp;IF(AND(J113="Quoted",MAX(N(K113),N(L113))&gt;0,TODAY()-MAX(N(K113),N(L113))&gt;=N('Settings'!$B$3)),"QUOTED, NO FOLLOW-UP; ","")&amp;IF(AND(N(A113)&gt;0,(TODAY()-N(A113))&gt;=N('Settings'!$B$4)),"STALE; ","")&amp;IF(D113="","NO CONTACT INFO; ","")&amp;IF(B113="","NO SOURCE; ","")&amp;IF(N(A113)=0,"NO DATE RECEIVED; ",""))-2)))</f>
        <v/>
      </c>
    </row>
    <row r="114">
      <c r="A114" s="6" t="n"/>
      <c r="G114" s="6" t="n"/>
      <c r="I114" s="6" t="n"/>
      <c r="K114" s="6" t="n"/>
      <c r="L114" s="6" t="n"/>
      <c r="M114" s="8">
        <f>IF(OR(NOT(OR(A114&lt;&gt;"",C114&lt;&gt;"",D114&lt;&gt;"")),N(A114)=0,OR(J114="Won",J114="Lost")),"",MAX(0,(TODAY()-N(A114))))</f>
        <v/>
      </c>
      <c r="N114">
        <f>IF(OR(NOT(OR(A114&lt;&gt;"",C114&lt;&gt;"",D114&lt;&gt;"")),OR(J114="Won",J114="Lost")),"",IF(IF(N(G114)=0,"NO REPLY YET; ","")&amp;IF(AND(N(I114)&gt;0,N(I114)&lt;TODAY()),"NEXT STEP OVERDUE; ","")&amp;IF(AND(N(G114)&gt;0,OR(H114="",N(I114)=0)),"NO NEXT STEP; ","")&amp;IF(AND(J114="Quoted",MAX(N(K114),N(L114))&gt;0,TODAY()-MAX(N(K114),N(L114))&gt;=N('Settings'!$B$3)),"QUOTED, NO FOLLOW-UP; ","")&amp;IF(AND(N(A114)&gt;0,(TODAY()-N(A114))&gt;=N('Settings'!$B$4)),"STALE; ","")&amp;IF(D114="","NO CONTACT INFO; ","")&amp;IF(B114="","NO SOURCE; ","")&amp;IF(N(A114)=0,"NO DATE RECEIVED; ","")="","",LEFT(IF(N(G114)=0,"NO REPLY YET; ","")&amp;IF(AND(N(I114)&gt;0,N(I114)&lt;TODAY()),"NEXT STEP OVERDUE; ","")&amp;IF(AND(N(G114)&gt;0,OR(H114="",N(I114)=0)),"NO NEXT STEP; ","")&amp;IF(AND(J114="Quoted",MAX(N(K114),N(L114))&gt;0,TODAY()-MAX(N(K114),N(L114))&gt;=N('Settings'!$B$3)),"QUOTED, NO FOLLOW-UP; ","")&amp;IF(AND(N(A114)&gt;0,(TODAY()-N(A114))&gt;=N('Settings'!$B$4)),"STALE; ","")&amp;IF(D114="","NO CONTACT INFO; ","")&amp;IF(B114="","NO SOURCE; ","")&amp;IF(N(A114)=0,"NO DATE RECEIVED; ",""),LEN(IF(N(G114)=0,"NO REPLY YET; ","")&amp;IF(AND(N(I114)&gt;0,N(I114)&lt;TODAY()),"NEXT STEP OVERDUE; ","")&amp;IF(AND(N(G114)&gt;0,OR(H114="",N(I114)=0)),"NO NEXT STEP; ","")&amp;IF(AND(J114="Quoted",MAX(N(K114),N(L114))&gt;0,TODAY()-MAX(N(K114),N(L114))&gt;=N('Settings'!$B$3)),"QUOTED, NO FOLLOW-UP; ","")&amp;IF(AND(N(A114)&gt;0,(TODAY()-N(A114))&gt;=N('Settings'!$B$4)),"STALE; ","")&amp;IF(D114="","NO CONTACT INFO; ","")&amp;IF(B114="","NO SOURCE; ","")&amp;IF(N(A114)=0,"NO DATE RECEIVED; ",""))-2)))</f>
        <v/>
      </c>
    </row>
    <row r="115">
      <c r="A115" s="6" t="n"/>
      <c r="G115" s="6" t="n"/>
      <c r="I115" s="6" t="n"/>
      <c r="K115" s="6" t="n"/>
      <c r="L115" s="6" t="n"/>
      <c r="M115" s="8">
        <f>IF(OR(NOT(OR(A115&lt;&gt;"",C115&lt;&gt;"",D115&lt;&gt;"")),N(A115)=0,OR(J115="Won",J115="Lost")),"",MAX(0,(TODAY()-N(A115))))</f>
        <v/>
      </c>
      <c r="N115">
        <f>IF(OR(NOT(OR(A115&lt;&gt;"",C115&lt;&gt;"",D115&lt;&gt;"")),OR(J115="Won",J115="Lost")),"",IF(IF(N(G115)=0,"NO REPLY YET; ","")&amp;IF(AND(N(I115)&gt;0,N(I115)&lt;TODAY()),"NEXT STEP OVERDUE; ","")&amp;IF(AND(N(G115)&gt;0,OR(H115="",N(I115)=0)),"NO NEXT STEP; ","")&amp;IF(AND(J115="Quoted",MAX(N(K115),N(L115))&gt;0,TODAY()-MAX(N(K115),N(L115))&gt;=N('Settings'!$B$3)),"QUOTED, NO FOLLOW-UP; ","")&amp;IF(AND(N(A115)&gt;0,(TODAY()-N(A115))&gt;=N('Settings'!$B$4)),"STALE; ","")&amp;IF(D115="","NO CONTACT INFO; ","")&amp;IF(B115="","NO SOURCE; ","")&amp;IF(N(A115)=0,"NO DATE RECEIVED; ","")="","",LEFT(IF(N(G115)=0,"NO REPLY YET; ","")&amp;IF(AND(N(I115)&gt;0,N(I115)&lt;TODAY()),"NEXT STEP OVERDUE; ","")&amp;IF(AND(N(G115)&gt;0,OR(H115="",N(I115)=0)),"NO NEXT STEP; ","")&amp;IF(AND(J115="Quoted",MAX(N(K115),N(L115))&gt;0,TODAY()-MAX(N(K115),N(L115))&gt;=N('Settings'!$B$3)),"QUOTED, NO FOLLOW-UP; ","")&amp;IF(AND(N(A115)&gt;0,(TODAY()-N(A115))&gt;=N('Settings'!$B$4)),"STALE; ","")&amp;IF(D115="","NO CONTACT INFO; ","")&amp;IF(B115="","NO SOURCE; ","")&amp;IF(N(A115)=0,"NO DATE RECEIVED; ",""),LEN(IF(N(G115)=0,"NO REPLY YET; ","")&amp;IF(AND(N(I115)&gt;0,N(I115)&lt;TODAY()),"NEXT STEP OVERDUE; ","")&amp;IF(AND(N(G115)&gt;0,OR(H115="",N(I115)=0)),"NO NEXT STEP; ","")&amp;IF(AND(J115="Quoted",MAX(N(K115),N(L115))&gt;0,TODAY()-MAX(N(K115),N(L115))&gt;=N('Settings'!$B$3)),"QUOTED, NO FOLLOW-UP; ","")&amp;IF(AND(N(A115)&gt;0,(TODAY()-N(A115))&gt;=N('Settings'!$B$4)),"STALE; ","")&amp;IF(D115="","NO CONTACT INFO; ","")&amp;IF(B115="","NO SOURCE; ","")&amp;IF(N(A115)=0,"NO DATE RECEIVED; ",""))-2)))</f>
        <v/>
      </c>
    </row>
    <row r="116">
      <c r="A116" s="6" t="n"/>
      <c r="G116" s="6" t="n"/>
      <c r="I116" s="6" t="n"/>
      <c r="K116" s="6" t="n"/>
      <c r="L116" s="6" t="n"/>
      <c r="M116" s="8">
        <f>IF(OR(NOT(OR(A116&lt;&gt;"",C116&lt;&gt;"",D116&lt;&gt;"")),N(A116)=0,OR(J116="Won",J116="Lost")),"",MAX(0,(TODAY()-N(A116))))</f>
        <v/>
      </c>
      <c r="N116">
        <f>IF(OR(NOT(OR(A116&lt;&gt;"",C116&lt;&gt;"",D116&lt;&gt;"")),OR(J116="Won",J116="Lost")),"",IF(IF(N(G116)=0,"NO REPLY YET; ","")&amp;IF(AND(N(I116)&gt;0,N(I116)&lt;TODAY()),"NEXT STEP OVERDUE; ","")&amp;IF(AND(N(G116)&gt;0,OR(H116="",N(I116)=0)),"NO NEXT STEP; ","")&amp;IF(AND(J116="Quoted",MAX(N(K116),N(L116))&gt;0,TODAY()-MAX(N(K116),N(L116))&gt;=N('Settings'!$B$3)),"QUOTED, NO FOLLOW-UP; ","")&amp;IF(AND(N(A116)&gt;0,(TODAY()-N(A116))&gt;=N('Settings'!$B$4)),"STALE; ","")&amp;IF(D116="","NO CONTACT INFO; ","")&amp;IF(B116="","NO SOURCE; ","")&amp;IF(N(A116)=0,"NO DATE RECEIVED; ","")="","",LEFT(IF(N(G116)=0,"NO REPLY YET; ","")&amp;IF(AND(N(I116)&gt;0,N(I116)&lt;TODAY()),"NEXT STEP OVERDUE; ","")&amp;IF(AND(N(G116)&gt;0,OR(H116="",N(I116)=0)),"NO NEXT STEP; ","")&amp;IF(AND(J116="Quoted",MAX(N(K116),N(L116))&gt;0,TODAY()-MAX(N(K116),N(L116))&gt;=N('Settings'!$B$3)),"QUOTED, NO FOLLOW-UP; ","")&amp;IF(AND(N(A116)&gt;0,(TODAY()-N(A116))&gt;=N('Settings'!$B$4)),"STALE; ","")&amp;IF(D116="","NO CONTACT INFO; ","")&amp;IF(B116="","NO SOURCE; ","")&amp;IF(N(A116)=0,"NO DATE RECEIVED; ",""),LEN(IF(N(G116)=0,"NO REPLY YET; ","")&amp;IF(AND(N(I116)&gt;0,N(I116)&lt;TODAY()),"NEXT STEP OVERDUE; ","")&amp;IF(AND(N(G116)&gt;0,OR(H116="",N(I116)=0)),"NO NEXT STEP; ","")&amp;IF(AND(J116="Quoted",MAX(N(K116),N(L116))&gt;0,TODAY()-MAX(N(K116),N(L116))&gt;=N('Settings'!$B$3)),"QUOTED, NO FOLLOW-UP; ","")&amp;IF(AND(N(A116)&gt;0,(TODAY()-N(A116))&gt;=N('Settings'!$B$4)),"STALE; ","")&amp;IF(D116="","NO CONTACT INFO; ","")&amp;IF(B116="","NO SOURCE; ","")&amp;IF(N(A116)=0,"NO DATE RECEIVED; ",""))-2)))</f>
        <v/>
      </c>
    </row>
    <row r="117">
      <c r="A117" s="6" t="n"/>
      <c r="G117" s="6" t="n"/>
      <c r="I117" s="6" t="n"/>
      <c r="K117" s="6" t="n"/>
      <c r="L117" s="6" t="n"/>
      <c r="M117" s="8">
        <f>IF(OR(NOT(OR(A117&lt;&gt;"",C117&lt;&gt;"",D117&lt;&gt;"")),N(A117)=0,OR(J117="Won",J117="Lost")),"",MAX(0,(TODAY()-N(A117))))</f>
        <v/>
      </c>
      <c r="N117">
        <f>IF(OR(NOT(OR(A117&lt;&gt;"",C117&lt;&gt;"",D117&lt;&gt;"")),OR(J117="Won",J117="Lost")),"",IF(IF(N(G117)=0,"NO REPLY YET; ","")&amp;IF(AND(N(I117)&gt;0,N(I117)&lt;TODAY()),"NEXT STEP OVERDUE; ","")&amp;IF(AND(N(G117)&gt;0,OR(H117="",N(I117)=0)),"NO NEXT STEP; ","")&amp;IF(AND(J117="Quoted",MAX(N(K117),N(L117))&gt;0,TODAY()-MAX(N(K117),N(L117))&gt;=N('Settings'!$B$3)),"QUOTED, NO FOLLOW-UP; ","")&amp;IF(AND(N(A117)&gt;0,(TODAY()-N(A117))&gt;=N('Settings'!$B$4)),"STALE; ","")&amp;IF(D117="","NO CONTACT INFO; ","")&amp;IF(B117="","NO SOURCE; ","")&amp;IF(N(A117)=0,"NO DATE RECEIVED; ","")="","",LEFT(IF(N(G117)=0,"NO REPLY YET; ","")&amp;IF(AND(N(I117)&gt;0,N(I117)&lt;TODAY()),"NEXT STEP OVERDUE; ","")&amp;IF(AND(N(G117)&gt;0,OR(H117="",N(I117)=0)),"NO NEXT STEP; ","")&amp;IF(AND(J117="Quoted",MAX(N(K117),N(L117))&gt;0,TODAY()-MAX(N(K117),N(L117))&gt;=N('Settings'!$B$3)),"QUOTED, NO FOLLOW-UP; ","")&amp;IF(AND(N(A117)&gt;0,(TODAY()-N(A117))&gt;=N('Settings'!$B$4)),"STALE; ","")&amp;IF(D117="","NO CONTACT INFO; ","")&amp;IF(B117="","NO SOURCE; ","")&amp;IF(N(A117)=0,"NO DATE RECEIVED; ",""),LEN(IF(N(G117)=0,"NO REPLY YET; ","")&amp;IF(AND(N(I117)&gt;0,N(I117)&lt;TODAY()),"NEXT STEP OVERDUE; ","")&amp;IF(AND(N(G117)&gt;0,OR(H117="",N(I117)=0)),"NO NEXT STEP; ","")&amp;IF(AND(J117="Quoted",MAX(N(K117),N(L117))&gt;0,TODAY()-MAX(N(K117),N(L117))&gt;=N('Settings'!$B$3)),"QUOTED, NO FOLLOW-UP; ","")&amp;IF(AND(N(A117)&gt;0,(TODAY()-N(A117))&gt;=N('Settings'!$B$4)),"STALE; ","")&amp;IF(D117="","NO CONTACT INFO; ","")&amp;IF(B117="","NO SOURCE; ","")&amp;IF(N(A117)=0,"NO DATE RECEIVED; ",""))-2)))</f>
        <v/>
      </c>
    </row>
    <row r="118">
      <c r="A118" s="6" t="n"/>
      <c r="G118" s="6" t="n"/>
      <c r="I118" s="6" t="n"/>
      <c r="K118" s="6" t="n"/>
      <c r="L118" s="6" t="n"/>
      <c r="M118" s="8">
        <f>IF(OR(NOT(OR(A118&lt;&gt;"",C118&lt;&gt;"",D118&lt;&gt;"")),N(A118)=0,OR(J118="Won",J118="Lost")),"",MAX(0,(TODAY()-N(A118))))</f>
        <v/>
      </c>
      <c r="N118">
        <f>IF(OR(NOT(OR(A118&lt;&gt;"",C118&lt;&gt;"",D118&lt;&gt;"")),OR(J118="Won",J118="Lost")),"",IF(IF(N(G118)=0,"NO REPLY YET; ","")&amp;IF(AND(N(I118)&gt;0,N(I118)&lt;TODAY()),"NEXT STEP OVERDUE; ","")&amp;IF(AND(N(G118)&gt;0,OR(H118="",N(I118)=0)),"NO NEXT STEP; ","")&amp;IF(AND(J118="Quoted",MAX(N(K118),N(L118))&gt;0,TODAY()-MAX(N(K118),N(L118))&gt;=N('Settings'!$B$3)),"QUOTED, NO FOLLOW-UP; ","")&amp;IF(AND(N(A118)&gt;0,(TODAY()-N(A118))&gt;=N('Settings'!$B$4)),"STALE; ","")&amp;IF(D118="","NO CONTACT INFO; ","")&amp;IF(B118="","NO SOURCE; ","")&amp;IF(N(A118)=0,"NO DATE RECEIVED; ","")="","",LEFT(IF(N(G118)=0,"NO REPLY YET; ","")&amp;IF(AND(N(I118)&gt;0,N(I118)&lt;TODAY()),"NEXT STEP OVERDUE; ","")&amp;IF(AND(N(G118)&gt;0,OR(H118="",N(I118)=0)),"NO NEXT STEP; ","")&amp;IF(AND(J118="Quoted",MAX(N(K118),N(L118))&gt;0,TODAY()-MAX(N(K118),N(L118))&gt;=N('Settings'!$B$3)),"QUOTED, NO FOLLOW-UP; ","")&amp;IF(AND(N(A118)&gt;0,(TODAY()-N(A118))&gt;=N('Settings'!$B$4)),"STALE; ","")&amp;IF(D118="","NO CONTACT INFO; ","")&amp;IF(B118="","NO SOURCE; ","")&amp;IF(N(A118)=0,"NO DATE RECEIVED; ",""),LEN(IF(N(G118)=0,"NO REPLY YET; ","")&amp;IF(AND(N(I118)&gt;0,N(I118)&lt;TODAY()),"NEXT STEP OVERDUE; ","")&amp;IF(AND(N(G118)&gt;0,OR(H118="",N(I118)=0)),"NO NEXT STEP; ","")&amp;IF(AND(J118="Quoted",MAX(N(K118),N(L118))&gt;0,TODAY()-MAX(N(K118),N(L118))&gt;=N('Settings'!$B$3)),"QUOTED, NO FOLLOW-UP; ","")&amp;IF(AND(N(A118)&gt;0,(TODAY()-N(A118))&gt;=N('Settings'!$B$4)),"STALE; ","")&amp;IF(D118="","NO CONTACT INFO; ","")&amp;IF(B118="","NO SOURCE; ","")&amp;IF(N(A118)=0,"NO DATE RECEIVED; ",""))-2)))</f>
        <v/>
      </c>
    </row>
    <row r="119">
      <c r="A119" s="6" t="n"/>
      <c r="G119" s="6" t="n"/>
      <c r="I119" s="6" t="n"/>
      <c r="K119" s="6" t="n"/>
      <c r="L119" s="6" t="n"/>
      <c r="M119" s="8">
        <f>IF(OR(NOT(OR(A119&lt;&gt;"",C119&lt;&gt;"",D119&lt;&gt;"")),N(A119)=0,OR(J119="Won",J119="Lost")),"",MAX(0,(TODAY()-N(A119))))</f>
        <v/>
      </c>
      <c r="N119">
        <f>IF(OR(NOT(OR(A119&lt;&gt;"",C119&lt;&gt;"",D119&lt;&gt;"")),OR(J119="Won",J119="Lost")),"",IF(IF(N(G119)=0,"NO REPLY YET; ","")&amp;IF(AND(N(I119)&gt;0,N(I119)&lt;TODAY()),"NEXT STEP OVERDUE; ","")&amp;IF(AND(N(G119)&gt;0,OR(H119="",N(I119)=0)),"NO NEXT STEP; ","")&amp;IF(AND(J119="Quoted",MAX(N(K119),N(L119))&gt;0,TODAY()-MAX(N(K119),N(L119))&gt;=N('Settings'!$B$3)),"QUOTED, NO FOLLOW-UP; ","")&amp;IF(AND(N(A119)&gt;0,(TODAY()-N(A119))&gt;=N('Settings'!$B$4)),"STALE; ","")&amp;IF(D119="","NO CONTACT INFO; ","")&amp;IF(B119="","NO SOURCE; ","")&amp;IF(N(A119)=0,"NO DATE RECEIVED; ","")="","",LEFT(IF(N(G119)=0,"NO REPLY YET; ","")&amp;IF(AND(N(I119)&gt;0,N(I119)&lt;TODAY()),"NEXT STEP OVERDUE; ","")&amp;IF(AND(N(G119)&gt;0,OR(H119="",N(I119)=0)),"NO NEXT STEP; ","")&amp;IF(AND(J119="Quoted",MAX(N(K119),N(L119))&gt;0,TODAY()-MAX(N(K119),N(L119))&gt;=N('Settings'!$B$3)),"QUOTED, NO FOLLOW-UP; ","")&amp;IF(AND(N(A119)&gt;0,(TODAY()-N(A119))&gt;=N('Settings'!$B$4)),"STALE; ","")&amp;IF(D119="","NO CONTACT INFO; ","")&amp;IF(B119="","NO SOURCE; ","")&amp;IF(N(A119)=0,"NO DATE RECEIVED; ",""),LEN(IF(N(G119)=0,"NO REPLY YET; ","")&amp;IF(AND(N(I119)&gt;0,N(I119)&lt;TODAY()),"NEXT STEP OVERDUE; ","")&amp;IF(AND(N(G119)&gt;0,OR(H119="",N(I119)=0)),"NO NEXT STEP; ","")&amp;IF(AND(J119="Quoted",MAX(N(K119),N(L119))&gt;0,TODAY()-MAX(N(K119),N(L119))&gt;=N('Settings'!$B$3)),"QUOTED, NO FOLLOW-UP; ","")&amp;IF(AND(N(A119)&gt;0,(TODAY()-N(A119))&gt;=N('Settings'!$B$4)),"STALE; ","")&amp;IF(D119="","NO CONTACT INFO; ","")&amp;IF(B119="","NO SOURCE; ","")&amp;IF(N(A119)=0,"NO DATE RECEIVED; ",""))-2)))</f>
        <v/>
      </c>
    </row>
    <row r="120">
      <c r="A120" s="6" t="n"/>
      <c r="G120" s="6" t="n"/>
      <c r="I120" s="6" t="n"/>
      <c r="K120" s="6" t="n"/>
      <c r="L120" s="6" t="n"/>
      <c r="M120" s="8">
        <f>IF(OR(NOT(OR(A120&lt;&gt;"",C120&lt;&gt;"",D120&lt;&gt;"")),N(A120)=0,OR(J120="Won",J120="Lost")),"",MAX(0,(TODAY()-N(A120))))</f>
        <v/>
      </c>
      <c r="N120">
        <f>IF(OR(NOT(OR(A120&lt;&gt;"",C120&lt;&gt;"",D120&lt;&gt;"")),OR(J120="Won",J120="Lost")),"",IF(IF(N(G120)=0,"NO REPLY YET; ","")&amp;IF(AND(N(I120)&gt;0,N(I120)&lt;TODAY()),"NEXT STEP OVERDUE; ","")&amp;IF(AND(N(G120)&gt;0,OR(H120="",N(I120)=0)),"NO NEXT STEP; ","")&amp;IF(AND(J120="Quoted",MAX(N(K120),N(L120))&gt;0,TODAY()-MAX(N(K120),N(L120))&gt;=N('Settings'!$B$3)),"QUOTED, NO FOLLOW-UP; ","")&amp;IF(AND(N(A120)&gt;0,(TODAY()-N(A120))&gt;=N('Settings'!$B$4)),"STALE; ","")&amp;IF(D120="","NO CONTACT INFO; ","")&amp;IF(B120="","NO SOURCE; ","")&amp;IF(N(A120)=0,"NO DATE RECEIVED; ","")="","",LEFT(IF(N(G120)=0,"NO REPLY YET; ","")&amp;IF(AND(N(I120)&gt;0,N(I120)&lt;TODAY()),"NEXT STEP OVERDUE; ","")&amp;IF(AND(N(G120)&gt;0,OR(H120="",N(I120)=0)),"NO NEXT STEP; ","")&amp;IF(AND(J120="Quoted",MAX(N(K120),N(L120))&gt;0,TODAY()-MAX(N(K120),N(L120))&gt;=N('Settings'!$B$3)),"QUOTED, NO FOLLOW-UP; ","")&amp;IF(AND(N(A120)&gt;0,(TODAY()-N(A120))&gt;=N('Settings'!$B$4)),"STALE; ","")&amp;IF(D120="","NO CONTACT INFO; ","")&amp;IF(B120="","NO SOURCE; ","")&amp;IF(N(A120)=0,"NO DATE RECEIVED; ",""),LEN(IF(N(G120)=0,"NO REPLY YET; ","")&amp;IF(AND(N(I120)&gt;0,N(I120)&lt;TODAY()),"NEXT STEP OVERDUE; ","")&amp;IF(AND(N(G120)&gt;0,OR(H120="",N(I120)=0)),"NO NEXT STEP; ","")&amp;IF(AND(J120="Quoted",MAX(N(K120),N(L120))&gt;0,TODAY()-MAX(N(K120),N(L120))&gt;=N('Settings'!$B$3)),"QUOTED, NO FOLLOW-UP; ","")&amp;IF(AND(N(A120)&gt;0,(TODAY()-N(A120))&gt;=N('Settings'!$B$4)),"STALE; ","")&amp;IF(D120="","NO CONTACT INFO; ","")&amp;IF(B120="","NO SOURCE; ","")&amp;IF(N(A120)=0,"NO DATE RECEIVED; ",""))-2)))</f>
        <v/>
      </c>
    </row>
    <row r="121">
      <c r="A121" s="6" t="n"/>
      <c r="G121" s="6" t="n"/>
      <c r="I121" s="6" t="n"/>
      <c r="K121" s="6" t="n"/>
      <c r="L121" s="6" t="n"/>
      <c r="M121" s="8">
        <f>IF(OR(NOT(OR(A121&lt;&gt;"",C121&lt;&gt;"",D121&lt;&gt;"")),N(A121)=0,OR(J121="Won",J121="Lost")),"",MAX(0,(TODAY()-N(A121))))</f>
        <v/>
      </c>
      <c r="N121">
        <f>IF(OR(NOT(OR(A121&lt;&gt;"",C121&lt;&gt;"",D121&lt;&gt;"")),OR(J121="Won",J121="Lost")),"",IF(IF(N(G121)=0,"NO REPLY YET; ","")&amp;IF(AND(N(I121)&gt;0,N(I121)&lt;TODAY()),"NEXT STEP OVERDUE; ","")&amp;IF(AND(N(G121)&gt;0,OR(H121="",N(I121)=0)),"NO NEXT STEP; ","")&amp;IF(AND(J121="Quoted",MAX(N(K121),N(L121))&gt;0,TODAY()-MAX(N(K121),N(L121))&gt;=N('Settings'!$B$3)),"QUOTED, NO FOLLOW-UP; ","")&amp;IF(AND(N(A121)&gt;0,(TODAY()-N(A121))&gt;=N('Settings'!$B$4)),"STALE; ","")&amp;IF(D121="","NO CONTACT INFO; ","")&amp;IF(B121="","NO SOURCE; ","")&amp;IF(N(A121)=0,"NO DATE RECEIVED; ","")="","",LEFT(IF(N(G121)=0,"NO REPLY YET; ","")&amp;IF(AND(N(I121)&gt;0,N(I121)&lt;TODAY()),"NEXT STEP OVERDUE; ","")&amp;IF(AND(N(G121)&gt;0,OR(H121="",N(I121)=0)),"NO NEXT STEP; ","")&amp;IF(AND(J121="Quoted",MAX(N(K121),N(L121))&gt;0,TODAY()-MAX(N(K121),N(L121))&gt;=N('Settings'!$B$3)),"QUOTED, NO FOLLOW-UP; ","")&amp;IF(AND(N(A121)&gt;0,(TODAY()-N(A121))&gt;=N('Settings'!$B$4)),"STALE; ","")&amp;IF(D121="","NO CONTACT INFO; ","")&amp;IF(B121="","NO SOURCE; ","")&amp;IF(N(A121)=0,"NO DATE RECEIVED; ",""),LEN(IF(N(G121)=0,"NO REPLY YET; ","")&amp;IF(AND(N(I121)&gt;0,N(I121)&lt;TODAY()),"NEXT STEP OVERDUE; ","")&amp;IF(AND(N(G121)&gt;0,OR(H121="",N(I121)=0)),"NO NEXT STEP; ","")&amp;IF(AND(J121="Quoted",MAX(N(K121),N(L121))&gt;0,TODAY()-MAX(N(K121),N(L121))&gt;=N('Settings'!$B$3)),"QUOTED, NO FOLLOW-UP; ","")&amp;IF(AND(N(A121)&gt;0,(TODAY()-N(A121))&gt;=N('Settings'!$B$4)),"STALE; ","")&amp;IF(D121="","NO CONTACT INFO; ","")&amp;IF(B121="","NO SOURCE; ","")&amp;IF(N(A121)=0,"NO DATE RECEIVED; ",""))-2)))</f>
        <v/>
      </c>
    </row>
    <row r="122">
      <c r="A122" s="6" t="n"/>
      <c r="G122" s="6" t="n"/>
      <c r="I122" s="6" t="n"/>
      <c r="K122" s="6" t="n"/>
      <c r="L122" s="6" t="n"/>
      <c r="M122" s="8">
        <f>IF(OR(NOT(OR(A122&lt;&gt;"",C122&lt;&gt;"",D122&lt;&gt;"")),N(A122)=0,OR(J122="Won",J122="Lost")),"",MAX(0,(TODAY()-N(A122))))</f>
        <v/>
      </c>
      <c r="N122">
        <f>IF(OR(NOT(OR(A122&lt;&gt;"",C122&lt;&gt;"",D122&lt;&gt;"")),OR(J122="Won",J122="Lost")),"",IF(IF(N(G122)=0,"NO REPLY YET; ","")&amp;IF(AND(N(I122)&gt;0,N(I122)&lt;TODAY()),"NEXT STEP OVERDUE; ","")&amp;IF(AND(N(G122)&gt;0,OR(H122="",N(I122)=0)),"NO NEXT STEP; ","")&amp;IF(AND(J122="Quoted",MAX(N(K122),N(L122))&gt;0,TODAY()-MAX(N(K122),N(L122))&gt;=N('Settings'!$B$3)),"QUOTED, NO FOLLOW-UP; ","")&amp;IF(AND(N(A122)&gt;0,(TODAY()-N(A122))&gt;=N('Settings'!$B$4)),"STALE; ","")&amp;IF(D122="","NO CONTACT INFO; ","")&amp;IF(B122="","NO SOURCE; ","")&amp;IF(N(A122)=0,"NO DATE RECEIVED; ","")="","",LEFT(IF(N(G122)=0,"NO REPLY YET; ","")&amp;IF(AND(N(I122)&gt;0,N(I122)&lt;TODAY()),"NEXT STEP OVERDUE; ","")&amp;IF(AND(N(G122)&gt;0,OR(H122="",N(I122)=0)),"NO NEXT STEP; ","")&amp;IF(AND(J122="Quoted",MAX(N(K122),N(L122))&gt;0,TODAY()-MAX(N(K122),N(L122))&gt;=N('Settings'!$B$3)),"QUOTED, NO FOLLOW-UP; ","")&amp;IF(AND(N(A122)&gt;0,(TODAY()-N(A122))&gt;=N('Settings'!$B$4)),"STALE; ","")&amp;IF(D122="","NO CONTACT INFO; ","")&amp;IF(B122="","NO SOURCE; ","")&amp;IF(N(A122)=0,"NO DATE RECEIVED; ",""),LEN(IF(N(G122)=0,"NO REPLY YET; ","")&amp;IF(AND(N(I122)&gt;0,N(I122)&lt;TODAY()),"NEXT STEP OVERDUE; ","")&amp;IF(AND(N(G122)&gt;0,OR(H122="",N(I122)=0)),"NO NEXT STEP; ","")&amp;IF(AND(J122="Quoted",MAX(N(K122),N(L122))&gt;0,TODAY()-MAX(N(K122),N(L122))&gt;=N('Settings'!$B$3)),"QUOTED, NO FOLLOW-UP; ","")&amp;IF(AND(N(A122)&gt;0,(TODAY()-N(A122))&gt;=N('Settings'!$B$4)),"STALE; ","")&amp;IF(D122="","NO CONTACT INFO; ","")&amp;IF(B122="","NO SOURCE; ","")&amp;IF(N(A122)=0,"NO DATE RECEIVED; ",""))-2)))</f>
        <v/>
      </c>
    </row>
    <row r="123">
      <c r="A123" s="6" t="n"/>
      <c r="G123" s="6" t="n"/>
      <c r="I123" s="6" t="n"/>
      <c r="K123" s="6" t="n"/>
      <c r="L123" s="6" t="n"/>
      <c r="M123" s="8">
        <f>IF(OR(NOT(OR(A123&lt;&gt;"",C123&lt;&gt;"",D123&lt;&gt;"")),N(A123)=0,OR(J123="Won",J123="Lost")),"",MAX(0,(TODAY()-N(A123))))</f>
        <v/>
      </c>
      <c r="N123">
        <f>IF(OR(NOT(OR(A123&lt;&gt;"",C123&lt;&gt;"",D123&lt;&gt;"")),OR(J123="Won",J123="Lost")),"",IF(IF(N(G123)=0,"NO REPLY YET; ","")&amp;IF(AND(N(I123)&gt;0,N(I123)&lt;TODAY()),"NEXT STEP OVERDUE; ","")&amp;IF(AND(N(G123)&gt;0,OR(H123="",N(I123)=0)),"NO NEXT STEP; ","")&amp;IF(AND(J123="Quoted",MAX(N(K123),N(L123))&gt;0,TODAY()-MAX(N(K123),N(L123))&gt;=N('Settings'!$B$3)),"QUOTED, NO FOLLOW-UP; ","")&amp;IF(AND(N(A123)&gt;0,(TODAY()-N(A123))&gt;=N('Settings'!$B$4)),"STALE; ","")&amp;IF(D123="","NO CONTACT INFO; ","")&amp;IF(B123="","NO SOURCE; ","")&amp;IF(N(A123)=0,"NO DATE RECEIVED; ","")="","",LEFT(IF(N(G123)=0,"NO REPLY YET; ","")&amp;IF(AND(N(I123)&gt;0,N(I123)&lt;TODAY()),"NEXT STEP OVERDUE; ","")&amp;IF(AND(N(G123)&gt;0,OR(H123="",N(I123)=0)),"NO NEXT STEP; ","")&amp;IF(AND(J123="Quoted",MAX(N(K123),N(L123))&gt;0,TODAY()-MAX(N(K123),N(L123))&gt;=N('Settings'!$B$3)),"QUOTED, NO FOLLOW-UP; ","")&amp;IF(AND(N(A123)&gt;0,(TODAY()-N(A123))&gt;=N('Settings'!$B$4)),"STALE; ","")&amp;IF(D123="","NO CONTACT INFO; ","")&amp;IF(B123="","NO SOURCE; ","")&amp;IF(N(A123)=0,"NO DATE RECEIVED; ",""),LEN(IF(N(G123)=0,"NO REPLY YET; ","")&amp;IF(AND(N(I123)&gt;0,N(I123)&lt;TODAY()),"NEXT STEP OVERDUE; ","")&amp;IF(AND(N(G123)&gt;0,OR(H123="",N(I123)=0)),"NO NEXT STEP; ","")&amp;IF(AND(J123="Quoted",MAX(N(K123),N(L123))&gt;0,TODAY()-MAX(N(K123),N(L123))&gt;=N('Settings'!$B$3)),"QUOTED, NO FOLLOW-UP; ","")&amp;IF(AND(N(A123)&gt;0,(TODAY()-N(A123))&gt;=N('Settings'!$B$4)),"STALE; ","")&amp;IF(D123="","NO CONTACT INFO; ","")&amp;IF(B123="","NO SOURCE; ","")&amp;IF(N(A123)=0,"NO DATE RECEIVED; ",""))-2)))</f>
        <v/>
      </c>
    </row>
    <row r="124">
      <c r="A124" s="6" t="n"/>
      <c r="G124" s="6" t="n"/>
      <c r="I124" s="6" t="n"/>
      <c r="K124" s="6" t="n"/>
      <c r="L124" s="6" t="n"/>
      <c r="M124" s="8">
        <f>IF(OR(NOT(OR(A124&lt;&gt;"",C124&lt;&gt;"",D124&lt;&gt;"")),N(A124)=0,OR(J124="Won",J124="Lost")),"",MAX(0,(TODAY()-N(A124))))</f>
        <v/>
      </c>
      <c r="N124">
        <f>IF(OR(NOT(OR(A124&lt;&gt;"",C124&lt;&gt;"",D124&lt;&gt;"")),OR(J124="Won",J124="Lost")),"",IF(IF(N(G124)=0,"NO REPLY YET; ","")&amp;IF(AND(N(I124)&gt;0,N(I124)&lt;TODAY()),"NEXT STEP OVERDUE; ","")&amp;IF(AND(N(G124)&gt;0,OR(H124="",N(I124)=0)),"NO NEXT STEP; ","")&amp;IF(AND(J124="Quoted",MAX(N(K124),N(L124))&gt;0,TODAY()-MAX(N(K124),N(L124))&gt;=N('Settings'!$B$3)),"QUOTED, NO FOLLOW-UP; ","")&amp;IF(AND(N(A124)&gt;0,(TODAY()-N(A124))&gt;=N('Settings'!$B$4)),"STALE; ","")&amp;IF(D124="","NO CONTACT INFO; ","")&amp;IF(B124="","NO SOURCE; ","")&amp;IF(N(A124)=0,"NO DATE RECEIVED; ","")="","",LEFT(IF(N(G124)=0,"NO REPLY YET; ","")&amp;IF(AND(N(I124)&gt;0,N(I124)&lt;TODAY()),"NEXT STEP OVERDUE; ","")&amp;IF(AND(N(G124)&gt;0,OR(H124="",N(I124)=0)),"NO NEXT STEP; ","")&amp;IF(AND(J124="Quoted",MAX(N(K124),N(L124))&gt;0,TODAY()-MAX(N(K124),N(L124))&gt;=N('Settings'!$B$3)),"QUOTED, NO FOLLOW-UP; ","")&amp;IF(AND(N(A124)&gt;0,(TODAY()-N(A124))&gt;=N('Settings'!$B$4)),"STALE; ","")&amp;IF(D124="","NO CONTACT INFO; ","")&amp;IF(B124="","NO SOURCE; ","")&amp;IF(N(A124)=0,"NO DATE RECEIVED; ",""),LEN(IF(N(G124)=0,"NO REPLY YET; ","")&amp;IF(AND(N(I124)&gt;0,N(I124)&lt;TODAY()),"NEXT STEP OVERDUE; ","")&amp;IF(AND(N(G124)&gt;0,OR(H124="",N(I124)=0)),"NO NEXT STEP; ","")&amp;IF(AND(J124="Quoted",MAX(N(K124),N(L124))&gt;0,TODAY()-MAX(N(K124),N(L124))&gt;=N('Settings'!$B$3)),"QUOTED, NO FOLLOW-UP; ","")&amp;IF(AND(N(A124)&gt;0,(TODAY()-N(A124))&gt;=N('Settings'!$B$4)),"STALE; ","")&amp;IF(D124="","NO CONTACT INFO; ","")&amp;IF(B124="","NO SOURCE; ","")&amp;IF(N(A124)=0,"NO DATE RECEIVED; ",""))-2)))</f>
        <v/>
      </c>
    </row>
    <row r="125">
      <c r="A125" s="6" t="n"/>
      <c r="G125" s="6" t="n"/>
      <c r="I125" s="6" t="n"/>
      <c r="K125" s="6" t="n"/>
      <c r="L125" s="6" t="n"/>
      <c r="M125" s="8">
        <f>IF(OR(NOT(OR(A125&lt;&gt;"",C125&lt;&gt;"",D125&lt;&gt;"")),N(A125)=0,OR(J125="Won",J125="Lost")),"",MAX(0,(TODAY()-N(A125))))</f>
        <v/>
      </c>
      <c r="N125">
        <f>IF(OR(NOT(OR(A125&lt;&gt;"",C125&lt;&gt;"",D125&lt;&gt;"")),OR(J125="Won",J125="Lost")),"",IF(IF(N(G125)=0,"NO REPLY YET; ","")&amp;IF(AND(N(I125)&gt;0,N(I125)&lt;TODAY()),"NEXT STEP OVERDUE; ","")&amp;IF(AND(N(G125)&gt;0,OR(H125="",N(I125)=0)),"NO NEXT STEP; ","")&amp;IF(AND(J125="Quoted",MAX(N(K125),N(L125))&gt;0,TODAY()-MAX(N(K125),N(L125))&gt;=N('Settings'!$B$3)),"QUOTED, NO FOLLOW-UP; ","")&amp;IF(AND(N(A125)&gt;0,(TODAY()-N(A125))&gt;=N('Settings'!$B$4)),"STALE; ","")&amp;IF(D125="","NO CONTACT INFO; ","")&amp;IF(B125="","NO SOURCE; ","")&amp;IF(N(A125)=0,"NO DATE RECEIVED; ","")="","",LEFT(IF(N(G125)=0,"NO REPLY YET; ","")&amp;IF(AND(N(I125)&gt;0,N(I125)&lt;TODAY()),"NEXT STEP OVERDUE; ","")&amp;IF(AND(N(G125)&gt;0,OR(H125="",N(I125)=0)),"NO NEXT STEP; ","")&amp;IF(AND(J125="Quoted",MAX(N(K125),N(L125))&gt;0,TODAY()-MAX(N(K125),N(L125))&gt;=N('Settings'!$B$3)),"QUOTED, NO FOLLOW-UP; ","")&amp;IF(AND(N(A125)&gt;0,(TODAY()-N(A125))&gt;=N('Settings'!$B$4)),"STALE; ","")&amp;IF(D125="","NO CONTACT INFO; ","")&amp;IF(B125="","NO SOURCE; ","")&amp;IF(N(A125)=0,"NO DATE RECEIVED; ",""),LEN(IF(N(G125)=0,"NO REPLY YET; ","")&amp;IF(AND(N(I125)&gt;0,N(I125)&lt;TODAY()),"NEXT STEP OVERDUE; ","")&amp;IF(AND(N(G125)&gt;0,OR(H125="",N(I125)=0)),"NO NEXT STEP; ","")&amp;IF(AND(J125="Quoted",MAX(N(K125),N(L125))&gt;0,TODAY()-MAX(N(K125),N(L125))&gt;=N('Settings'!$B$3)),"QUOTED, NO FOLLOW-UP; ","")&amp;IF(AND(N(A125)&gt;0,(TODAY()-N(A125))&gt;=N('Settings'!$B$4)),"STALE; ","")&amp;IF(D125="","NO CONTACT INFO; ","")&amp;IF(B125="","NO SOURCE; ","")&amp;IF(N(A125)=0,"NO DATE RECEIVED; ",""))-2)))</f>
        <v/>
      </c>
    </row>
    <row r="126">
      <c r="A126" s="6" t="n"/>
      <c r="G126" s="6" t="n"/>
      <c r="I126" s="6" t="n"/>
      <c r="K126" s="6" t="n"/>
      <c r="L126" s="6" t="n"/>
      <c r="M126" s="8">
        <f>IF(OR(NOT(OR(A126&lt;&gt;"",C126&lt;&gt;"",D126&lt;&gt;"")),N(A126)=0,OR(J126="Won",J126="Lost")),"",MAX(0,(TODAY()-N(A126))))</f>
        <v/>
      </c>
      <c r="N126">
        <f>IF(OR(NOT(OR(A126&lt;&gt;"",C126&lt;&gt;"",D126&lt;&gt;"")),OR(J126="Won",J126="Lost")),"",IF(IF(N(G126)=0,"NO REPLY YET; ","")&amp;IF(AND(N(I126)&gt;0,N(I126)&lt;TODAY()),"NEXT STEP OVERDUE; ","")&amp;IF(AND(N(G126)&gt;0,OR(H126="",N(I126)=0)),"NO NEXT STEP; ","")&amp;IF(AND(J126="Quoted",MAX(N(K126),N(L126))&gt;0,TODAY()-MAX(N(K126),N(L126))&gt;=N('Settings'!$B$3)),"QUOTED, NO FOLLOW-UP; ","")&amp;IF(AND(N(A126)&gt;0,(TODAY()-N(A126))&gt;=N('Settings'!$B$4)),"STALE; ","")&amp;IF(D126="","NO CONTACT INFO; ","")&amp;IF(B126="","NO SOURCE; ","")&amp;IF(N(A126)=0,"NO DATE RECEIVED; ","")="","",LEFT(IF(N(G126)=0,"NO REPLY YET; ","")&amp;IF(AND(N(I126)&gt;0,N(I126)&lt;TODAY()),"NEXT STEP OVERDUE; ","")&amp;IF(AND(N(G126)&gt;0,OR(H126="",N(I126)=0)),"NO NEXT STEP; ","")&amp;IF(AND(J126="Quoted",MAX(N(K126),N(L126))&gt;0,TODAY()-MAX(N(K126),N(L126))&gt;=N('Settings'!$B$3)),"QUOTED, NO FOLLOW-UP; ","")&amp;IF(AND(N(A126)&gt;0,(TODAY()-N(A126))&gt;=N('Settings'!$B$4)),"STALE; ","")&amp;IF(D126="","NO CONTACT INFO; ","")&amp;IF(B126="","NO SOURCE; ","")&amp;IF(N(A126)=0,"NO DATE RECEIVED; ",""),LEN(IF(N(G126)=0,"NO REPLY YET; ","")&amp;IF(AND(N(I126)&gt;0,N(I126)&lt;TODAY()),"NEXT STEP OVERDUE; ","")&amp;IF(AND(N(G126)&gt;0,OR(H126="",N(I126)=0)),"NO NEXT STEP; ","")&amp;IF(AND(J126="Quoted",MAX(N(K126),N(L126))&gt;0,TODAY()-MAX(N(K126),N(L126))&gt;=N('Settings'!$B$3)),"QUOTED, NO FOLLOW-UP; ","")&amp;IF(AND(N(A126)&gt;0,(TODAY()-N(A126))&gt;=N('Settings'!$B$4)),"STALE; ","")&amp;IF(D126="","NO CONTACT INFO; ","")&amp;IF(B126="","NO SOURCE; ","")&amp;IF(N(A126)=0,"NO DATE RECEIVED; ",""))-2)))</f>
        <v/>
      </c>
    </row>
    <row r="127">
      <c r="A127" s="6" t="n"/>
      <c r="G127" s="6" t="n"/>
      <c r="I127" s="6" t="n"/>
      <c r="K127" s="6" t="n"/>
      <c r="L127" s="6" t="n"/>
      <c r="M127" s="8">
        <f>IF(OR(NOT(OR(A127&lt;&gt;"",C127&lt;&gt;"",D127&lt;&gt;"")),N(A127)=0,OR(J127="Won",J127="Lost")),"",MAX(0,(TODAY()-N(A127))))</f>
        <v/>
      </c>
      <c r="N127">
        <f>IF(OR(NOT(OR(A127&lt;&gt;"",C127&lt;&gt;"",D127&lt;&gt;"")),OR(J127="Won",J127="Lost")),"",IF(IF(N(G127)=0,"NO REPLY YET; ","")&amp;IF(AND(N(I127)&gt;0,N(I127)&lt;TODAY()),"NEXT STEP OVERDUE; ","")&amp;IF(AND(N(G127)&gt;0,OR(H127="",N(I127)=0)),"NO NEXT STEP; ","")&amp;IF(AND(J127="Quoted",MAX(N(K127),N(L127))&gt;0,TODAY()-MAX(N(K127),N(L127))&gt;=N('Settings'!$B$3)),"QUOTED, NO FOLLOW-UP; ","")&amp;IF(AND(N(A127)&gt;0,(TODAY()-N(A127))&gt;=N('Settings'!$B$4)),"STALE; ","")&amp;IF(D127="","NO CONTACT INFO; ","")&amp;IF(B127="","NO SOURCE; ","")&amp;IF(N(A127)=0,"NO DATE RECEIVED; ","")="","",LEFT(IF(N(G127)=0,"NO REPLY YET; ","")&amp;IF(AND(N(I127)&gt;0,N(I127)&lt;TODAY()),"NEXT STEP OVERDUE; ","")&amp;IF(AND(N(G127)&gt;0,OR(H127="",N(I127)=0)),"NO NEXT STEP; ","")&amp;IF(AND(J127="Quoted",MAX(N(K127),N(L127))&gt;0,TODAY()-MAX(N(K127),N(L127))&gt;=N('Settings'!$B$3)),"QUOTED, NO FOLLOW-UP; ","")&amp;IF(AND(N(A127)&gt;0,(TODAY()-N(A127))&gt;=N('Settings'!$B$4)),"STALE; ","")&amp;IF(D127="","NO CONTACT INFO; ","")&amp;IF(B127="","NO SOURCE; ","")&amp;IF(N(A127)=0,"NO DATE RECEIVED; ",""),LEN(IF(N(G127)=0,"NO REPLY YET; ","")&amp;IF(AND(N(I127)&gt;0,N(I127)&lt;TODAY()),"NEXT STEP OVERDUE; ","")&amp;IF(AND(N(G127)&gt;0,OR(H127="",N(I127)=0)),"NO NEXT STEP; ","")&amp;IF(AND(J127="Quoted",MAX(N(K127),N(L127))&gt;0,TODAY()-MAX(N(K127),N(L127))&gt;=N('Settings'!$B$3)),"QUOTED, NO FOLLOW-UP; ","")&amp;IF(AND(N(A127)&gt;0,(TODAY()-N(A127))&gt;=N('Settings'!$B$4)),"STALE; ","")&amp;IF(D127="","NO CONTACT INFO; ","")&amp;IF(B127="","NO SOURCE; ","")&amp;IF(N(A127)=0,"NO DATE RECEIVED; ",""))-2)))</f>
        <v/>
      </c>
    </row>
    <row r="128">
      <c r="A128" s="6" t="n"/>
      <c r="G128" s="6" t="n"/>
      <c r="I128" s="6" t="n"/>
      <c r="K128" s="6" t="n"/>
      <c r="L128" s="6" t="n"/>
      <c r="M128" s="8">
        <f>IF(OR(NOT(OR(A128&lt;&gt;"",C128&lt;&gt;"",D128&lt;&gt;"")),N(A128)=0,OR(J128="Won",J128="Lost")),"",MAX(0,(TODAY()-N(A128))))</f>
        <v/>
      </c>
      <c r="N128">
        <f>IF(OR(NOT(OR(A128&lt;&gt;"",C128&lt;&gt;"",D128&lt;&gt;"")),OR(J128="Won",J128="Lost")),"",IF(IF(N(G128)=0,"NO REPLY YET; ","")&amp;IF(AND(N(I128)&gt;0,N(I128)&lt;TODAY()),"NEXT STEP OVERDUE; ","")&amp;IF(AND(N(G128)&gt;0,OR(H128="",N(I128)=0)),"NO NEXT STEP; ","")&amp;IF(AND(J128="Quoted",MAX(N(K128),N(L128))&gt;0,TODAY()-MAX(N(K128),N(L128))&gt;=N('Settings'!$B$3)),"QUOTED, NO FOLLOW-UP; ","")&amp;IF(AND(N(A128)&gt;0,(TODAY()-N(A128))&gt;=N('Settings'!$B$4)),"STALE; ","")&amp;IF(D128="","NO CONTACT INFO; ","")&amp;IF(B128="","NO SOURCE; ","")&amp;IF(N(A128)=0,"NO DATE RECEIVED; ","")="","",LEFT(IF(N(G128)=0,"NO REPLY YET; ","")&amp;IF(AND(N(I128)&gt;0,N(I128)&lt;TODAY()),"NEXT STEP OVERDUE; ","")&amp;IF(AND(N(G128)&gt;0,OR(H128="",N(I128)=0)),"NO NEXT STEP; ","")&amp;IF(AND(J128="Quoted",MAX(N(K128),N(L128))&gt;0,TODAY()-MAX(N(K128),N(L128))&gt;=N('Settings'!$B$3)),"QUOTED, NO FOLLOW-UP; ","")&amp;IF(AND(N(A128)&gt;0,(TODAY()-N(A128))&gt;=N('Settings'!$B$4)),"STALE; ","")&amp;IF(D128="","NO CONTACT INFO; ","")&amp;IF(B128="","NO SOURCE; ","")&amp;IF(N(A128)=0,"NO DATE RECEIVED; ",""),LEN(IF(N(G128)=0,"NO REPLY YET; ","")&amp;IF(AND(N(I128)&gt;0,N(I128)&lt;TODAY()),"NEXT STEP OVERDUE; ","")&amp;IF(AND(N(G128)&gt;0,OR(H128="",N(I128)=0)),"NO NEXT STEP; ","")&amp;IF(AND(J128="Quoted",MAX(N(K128),N(L128))&gt;0,TODAY()-MAX(N(K128),N(L128))&gt;=N('Settings'!$B$3)),"QUOTED, NO FOLLOW-UP; ","")&amp;IF(AND(N(A128)&gt;0,(TODAY()-N(A128))&gt;=N('Settings'!$B$4)),"STALE; ","")&amp;IF(D128="","NO CONTACT INFO; ","")&amp;IF(B128="","NO SOURCE; ","")&amp;IF(N(A128)=0,"NO DATE RECEIVED; ",""))-2)))</f>
        <v/>
      </c>
    </row>
    <row r="129">
      <c r="A129" s="6" t="n"/>
      <c r="G129" s="6" t="n"/>
      <c r="I129" s="6" t="n"/>
      <c r="K129" s="6" t="n"/>
      <c r="L129" s="6" t="n"/>
      <c r="M129" s="8">
        <f>IF(OR(NOT(OR(A129&lt;&gt;"",C129&lt;&gt;"",D129&lt;&gt;"")),N(A129)=0,OR(J129="Won",J129="Lost")),"",MAX(0,(TODAY()-N(A129))))</f>
        <v/>
      </c>
      <c r="N129">
        <f>IF(OR(NOT(OR(A129&lt;&gt;"",C129&lt;&gt;"",D129&lt;&gt;"")),OR(J129="Won",J129="Lost")),"",IF(IF(N(G129)=0,"NO REPLY YET; ","")&amp;IF(AND(N(I129)&gt;0,N(I129)&lt;TODAY()),"NEXT STEP OVERDUE; ","")&amp;IF(AND(N(G129)&gt;0,OR(H129="",N(I129)=0)),"NO NEXT STEP; ","")&amp;IF(AND(J129="Quoted",MAX(N(K129),N(L129))&gt;0,TODAY()-MAX(N(K129),N(L129))&gt;=N('Settings'!$B$3)),"QUOTED, NO FOLLOW-UP; ","")&amp;IF(AND(N(A129)&gt;0,(TODAY()-N(A129))&gt;=N('Settings'!$B$4)),"STALE; ","")&amp;IF(D129="","NO CONTACT INFO; ","")&amp;IF(B129="","NO SOURCE; ","")&amp;IF(N(A129)=0,"NO DATE RECEIVED; ","")="","",LEFT(IF(N(G129)=0,"NO REPLY YET; ","")&amp;IF(AND(N(I129)&gt;0,N(I129)&lt;TODAY()),"NEXT STEP OVERDUE; ","")&amp;IF(AND(N(G129)&gt;0,OR(H129="",N(I129)=0)),"NO NEXT STEP; ","")&amp;IF(AND(J129="Quoted",MAX(N(K129),N(L129))&gt;0,TODAY()-MAX(N(K129),N(L129))&gt;=N('Settings'!$B$3)),"QUOTED, NO FOLLOW-UP; ","")&amp;IF(AND(N(A129)&gt;0,(TODAY()-N(A129))&gt;=N('Settings'!$B$4)),"STALE; ","")&amp;IF(D129="","NO CONTACT INFO; ","")&amp;IF(B129="","NO SOURCE; ","")&amp;IF(N(A129)=0,"NO DATE RECEIVED; ",""),LEN(IF(N(G129)=0,"NO REPLY YET; ","")&amp;IF(AND(N(I129)&gt;0,N(I129)&lt;TODAY()),"NEXT STEP OVERDUE; ","")&amp;IF(AND(N(G129)&gt;0,OR(H129="",N(I129)=0)),"NO NEXT STEP; ","")&amp;IF(AND(J129="Quoted",MAX(N(K129),N(L129))&gt;0,TODAY()-MAX(N(K129),N(L129))&gt;=N('Settings'!$B$3)),"QUOTED, NO FOLLOW-UP; ","")&amp;IF(AND(N(A129)&gt;0,(TODAY()-N(A129))&gt;=N('Settings'!$B$4)),"STALE; ","")&amp;IF(D129="","NO CONTACT INFO; ","")&amp;IF(B129="","NO SOURCE; ","")&amp;IF(N(A129)=0,"NO DATE RECEIVED; ",""))-2)))</f>
        <v/>
      </c>
    </row>
    <row r="130">
      <c r="A130" s="6" t="n"/>
      <c r="G130" s="6" t="n"/>
      <c r="I130" s="6" t="n"/>
      <c r="K130" s="6" t="n"/>
      <c r="L130" s="6" t="n"/>
      <c r="M130" s="8">
        <f>IF(OR(NOT(OR(A130&lt;&gt;"",C130&lt;&gt;"",D130&lt;&gt;"")),N(A130)=0,OR(J130="Won",J130="Lost")),"",MAX(0,(TODAY()-N(A130))))</f>
        <v/>
      </c>
      <c r="N130">
        <f>IF(OR(NOT(OR(A130&lt;&gt;"",C130&lt;&gt;"",D130&lt;&gt;"")),OR(J130="Won",J130="Lost")),"",IF(IF(N(G130)=0,"NO REPLY YET; ","")&amp;IF(AND(N(I130)&gt;0,N(I130)&lt;TODAY()),"NEXT STEP OVERDUE; ","")&amp;IF(AND(N(G130)&gt;0,OR(H130="",N(I130)=0)),"NO NEXT STEP; ","")&amp;IF(AND(J130="Quoted",MAX(N(K130),N(L130))&gt;0,TODAY()-MAX(N(K130),N(L130))&gt;=N('Settings'!$B$3)),"QUOTED, NO FOLLOW-UP; ","")&amp;IF(AND(N(A130)&gt;0,(TODAY()-N(A130))&gt;=N('Settings'!$B$4)),"STALE; ","")&amp;IF(D130="","NO CONTACT INFO; ","")&amp;IF(B130="","NO SOURCE; ","")&amp;IF(N(A130)=0,"NO DATE RECEIVED; ","")="","",LEFT(IF(N(G130)=0,"NO REPLY YET; ","")&amp;IF(AND(N(I130)&gt;0,N(I130)&lt;TODAY()),"NEXT STEP OVERDUE; ","")&amp;IF(AND(N(G130)&gt;0,OR(H130="",N(I130)=0)),"NO NEXT STEP; ","")&amp;IF(AND(J130="Quoted",MAX(N(K130),N(L130))&gt;0,TODAY()-MAX(N(K130),N(L130))&gt;=N('Settings'!$B$3)),"QUOTED, NO FOLLOW-UP; ","")&amp;IF(AND(N(A130)&gt;0,(TODAY()-N(A130))&gt;=N('Settings'!$B$4)),"STALE; ","")&amp;IF(D130="","NO CONTACT INFO; ","")&amp;IF(B130="","NO SOURCE; ","")&amp;IF(N(A130)=0,"NO DATE RECEIVED; ",""),LEN(IF(N(G130)=0,"NO REPLY YET; ","")&amp;IF(AND(N(I130)&gt;0,N(I130)&lt;TODAY()),"NEXT STEP OVERDUE; ","")&amp;IF(AND(N(G130)&gt;0,OR(H130="",N(I130)=0)),"NO NEXT STEP; ","")&amp;IF(AND(J130="Quoted",MAX(N(K130),N(L130))&gt;0,TODAY()-MAX(N(K130),N(L130))&gt;=N('Settings'!$B$3)),"QUOTED, NO FOLLOW-UP; ","")&amp;IF(AND(N(A130)&gt;0,(TODAY()-N(A130))&gt;=N('Settings'!$B$4)),"STALE; ","")&amp;IF(D130="","NO CONTACT INFO; ","")&amp;IF(B130="","NO SOURCE; ","")&amp;IF(N(A130)=0,"NO DATE RECEIVED; ",""))-2)))</f>
        <v/>
      </c>
    </row>
    <row r="131">
      <c r="A131" s="6" t="n"/>
      <c r="G131" s="6" t="n"/>
      <c r="I131" s="6" t="n"/>
      <c r="K131" s="6" t="n"/>
      <c r="L131" s="6" t="n"/>
      <c r="M131" s="8">
        <f>IF(OR(NOT(OR(A131&lt;&gt;"",C131&lt;&gt;"",D131&lt;&gt;"")),N(A131)=0,OR(J131="Won",J131="Lost")),"",MAX(0,(TODAY()-N(A131))))</f>
        <v/>
      </c>
      <c r="N131">
        <f>IF(OR(NOT(OR(A131&lt;&gt;"",C131&lt;&gt;"",D131&lt;&gt;"")),OR(J131="Won",J131="Lost")),"",IF(IF(N(G131)=0,"NO REPLY YET; ","")&amp;IF(AND(N(I131)&gt;0,N(I131)&lt;TODAY()),"NEXT STEP OVERDUE; ","")&amp;IF(AND(N(G131)&gt;0,OR(H131="",N(I131)=0)),"NO NEXT STEP; ","")&amp;IF(AND(J131="Quoted",MAX(N(K131),N(L131))&gt;0,TODAY()-MAX(N(K131),N(L131))&gt;=N('Settings'!$B$3)),"QUOTED, NO FOLLOW-UP; ","")&amp;IF(AND(N(A131)&gt;0,(TODAY()-N(A131))&gt;=N('Settings'!$B$4)),"STALE; ","")&amp;IF(D131="","NO CONTACT INFO; ","")&amp;IF(B131="","NO SOURCE; ","")&amp;IF(N(A131)=0,"NO DATE RECEIVED; ","")="","",LEFT(IF(N(G131)=0,"NO REPLY YET; ","")&amp;IF(AND(N(I131)&gt;0,N(I131)&lt;TODAY()),"NEXT STEP OVERDUE; ","")&amp;IF(AND(N(G131)&gt;0,OR(H131="",N(I131)=0)),"NO NEXT STEP; ","")&amp;IF(AND(J131="Quoted",MAX(N(K131),N(L131))&gt;0,TODAY()-MAX(N(K131),N(L131))&gt;=N('Settings'!$B$3)),"QUOTED, NO FOLLOW-UP; ","")&amp;IF(AND(N(A131)&gt;0,(TODAY()-N(A131))&gt;=N('Settings'!$B$4)),"STALE; ","")&amp;IF(D131="","NO CONTACT INFO; ","")&amp;IF(B131="","NO SOURCE; ","")&amp;IF(N(A131)=0,"NO DATE RECEIVED; ",""),LEN(IF(N(G131)=0,"NO REPLY YET; ","")&amp;IF(AND(N(I131)&gt;0,N(I131)&lt;TODAY()),"NEXT STEP OVERDUE; ","")&amp;IF(AND(N(G131)&gt;0,OR(H131="",N(I131)=0)),"NO NEXT STEP; ","")&amp;IF(AND(J131="Quoted",MAX(N(K131),N(L131))&gt;0,TODAY()-MAX(N(K131),N(L131))&gt;=N('Settings'!$B$3)),"QUOTED, NO FOLLOW-UP; ","")&amp;IF(AND(N(A131)&gt;0,(TODAY()-N(A131))&gt;=N('Settings'!$B$4)),"STALE; ","")&amp;IF(D131="","NO CONTACT INFO; ","")&amp;IF(B131="","NO SOURCE; ","")&amp;IF(N(A131)=0,"NO DATE RECEIVED; ",""))-2)))</f>
        <v/>
      </c>
    </row>
    <row r="132">
      <c r="A132" s="6" t="n"/>
      <c r="G132" s="6" t="n"/>
      <c r="I132" s="6" t="n"/>
      <c r="K132" s="6" t="n"/>
      <c r="L132" s="6" t="n"/>
      <c r="M132" s="8">
        <f>IF(OR(NOT(OR(A132&lt;&gt;"",C132&lt;&gt;"",D132&lt;&gt;"")),N(A132)=0,OR(J132="Won",J132="Lost")),"",MAX(0,(TODAY()-N(A132))))</f>
        <v/>
      </c>
      <c r="N132">
        <f>IF(OR(NOT(OR(A132&lt;&gt;"",C132&lt;&gt;"",D132&lt;&gt;"")),OR(J132="Won",J132="Lost")),"",IF(IF(N(G132)=0,"NO REPLY YET; ","")&amp;IF(AND(N(I132)&gt;0,N(I132)&lt;TODAY()),"NEXT STEP OVERDUE; ","")&amp;IF(AND(N(G132)&gt;0,OR(H132="",N(I132)=0)),"NO NEXT STEP; ","")&amp;IF(AND(J132="Quoted",MAX(N(K132),N(L132))&gt;0,TODAY()-MAX(N(K132),N(L132))&gt;=N('Settings'!$B$3)),"QUOTED, NO FOLLOW-UP; ","")&amp;IF(AND(N(A132)&gt;0,(TODAY()-N(A132))&gt;=N('Settings'!$B$4)),"STALE; ","")&amp;IF(D132="","NO CONTACT INFO; ","")&amp;IF(B132="","NO SOURCE; ","")&amp;IF(N(A132)=0,"NO DATE RECEIVED; ","")="","",LEFT(IF(N(G132)=0,"NO REPLY YET; ","")&amp;IF(AND(N(I132)&gt;0,N(I132)&lt;TODAY()),"NEXT STEP OVERDUE; ","")&amp;IF(AND(N(G132)&gt;0,OR(H132="",N(I132)=0)),"NO NEXT STEP; ","")&amp;IF(AND(J132="Quoted",MAX(N(K132),N(L132))&gt;0,TODAY()-MAX(N(K132),N(L132))&gt;=N('Settings'!$B$3)),"QUOTED, NO FOLLOW-UP; ","")&amp;IF(AND(N(A132)&gt;0,(TODAY()-N(A132))&gt;=N('Settings'!$B$4)),"STALE; ","")&amp;IF(D132="","NO CONTACT INFO; ","")&amp;IF(B132="","NO SOURCE; ","")&amp;IF(N(A132)=0,"NO DATE RECEIVED; ",""),LEN(IF(N(G132)=0,"NO REPLY YET; ","")&amp;IF(AND(N(I132)&gt;0,N(I132)&lt;TODAY()),"NEXT STEP OVERDUE; ","")&amp;IF(AND(N(G132)&gt;0,OR(H132="",N(I132)=0)),"NO NEXT STEP; ","")&amp;IF(AND(J132="Quoted",MAX(N(K132),N(L132))&gt;0,TODAY()-MAX(N(K132),N(L132))&gt;=N('Settings'!$B$3)),"QUOTED, NO FOLLOW-UP; ","")&amp;IF(AND(N(A132)&gt;0,(TODAY()-N(A132))&gt;=N('Settings'!$B$4)),"STALE; ","")&amp;IF(D132="","NO CONTACT INFO; ","")&amp;IF(B132="","NO SOURCE; ","")&amp;IF(N(A132)=0,"NO DATE RECEIVED; ",""))-2)))</f>
        <v/>
      </c>
    </row>
    <row r="133">
      <c r="A133" s="6" t="n"/>
      <c r="G133" s="6" t="n"/>
      <c r="I133" s="6" t="n"/>
      <c r="K133" s="6" t="n"/>
      <c r="L133" s="6" t="n"/>
      <c r="M133" s="8">
        <f>IF(OR(NOT(OR(A133&lt;&gt;"",C133&lt;&gt;"",D133&lt;&gt;"")),N(A133)=0,OR(J133="Won",J133="Lost")),"",MAX(0,(TODAY()-N(A133))))</f>
        <v/>
      </c>
      <c r="N133">
        <f>IF(OR(NOT(OR(A133&lt;&gt;"",C133&lt;&gt;"",D133&lt;&gt;"")),OR(J133="Won",J133="Lost")),"",IF(IF(N(G133)=0,"NO REPLY YET; ","")&amp;IF(AND(N(I133)&gt;0,N(I133)&lt;TODAY()),"NEXT STEP OVERDUE; ","")&amp;IF(AND(N(G133)&gt;0,OR(H133="",N(I133)=0)),"NO NEXT STEP; ","")&amp;IF(AND(J133="Quoted",MAX(N(K133),N(L133))&gt;0,TODAY()-MAX(N(K133),N(L133))&gt;=N('Settings'!$B$3)),"QUOTED, NO FOLLOW-UP; ","")&amp;IF(AND(N(A133)&gt;0,(TODAY()-N(A133))&gt;=N('Settings'!$B$4)),"STALE; ","")&amp;IF(D133="","NO CONTACT INFO; ","")&amp;IF(B133="","NO SOURCE; ","")&amp;IF(N(A133)=0,"NO DATE RECEIVED; ","")="","",LEFT(IF(N(G133)=0,"NO REPLY YET; ","")&amp;IF(AND(N(I133)&gt;0,N(I133)&lt;TODAY()),"NEXT STEP OVERDUE; ","")&amp;IF(AND(N(G133)&gt;0,OR(H133="",N(I133)=0)),"NO NEXT STEP; ","")&amp;IF(AND(J133="Quoted",MAX(N(K133),N(L133))&gt;0,TODAY()-MAX(N(K133),N(L133))&gt;=N('Settings'!$B$3)),"QUOTED, NO FOLLOW-UP; ","")&amp;IF(AND(N(A133)&gt;0,(TODAY()-N(A133))&gt;=N('Settings'!$B$4)),"STALE; ","")&amp;IF(D133="","NO CONTACT INFO; ","")&amp;IF(B133="","NO SOURCE; ","")&amp;IF(N(A133)=0,"NO DATE RECEIVED; ",""),LEN(IF(N(G133)=0,"NO REPLY YET; ","")&amp;IF(AND(N(I133)&gt;0,N(I133)&lt;TODAY()),"NEXT STEP OVERDUE; ","")&amp;IF(AND(N(G133)&gt;0,OR(H133="",N(I133)=0)),"NO NEXT STEP; ","")&amp;IF(AND(J133="Quoted",MAX(N(K133),N(L133))&gt;0,TODAY()-MAX(N(K133),N(L133))&gt;=N('Settings'!$B$3)),"QUOTED, NO FOLLOW-UP; ","")&amp;IF(AND(N(A133)&gt;0,(TODAY()-N(A133))&gt;=N('Settings'!$B$4)),"STALE; ","")&amp;IF(D133="","NO CONTACT INFO; ","")&amp;IF(B133="","NO SOURCE; ","")&amp;IF(N(A133)=0,"NO DATE RECEIVED; ",""))-2)))</f>
        <v/>
      </c>
    </row>
    <row r="134">
      <c r="A134" s="6" t="n"/>
      <c r="G134" s="6" t="n"/>
      <c r="I134" s="6" t="n"/>
      <c r="K134" s="6" t="n"/>
      <c r="L134" s="6" t="n"/>
      <c r="M134" s="8">
        <f>IF(OR(NOT(OR(A134&lt;&gt;"",C134&lt;&gt;"",D134&lt;&gt;"")),N(A134)=0,OR(J134="Won",J134="Lost")),"",MAX(0,(TODAY()-N(A134))))</f>
        <v/>
      </c>
      <c r="N134">
        <f>IF(OR(NOT(OR(A134&lt;&gt;"",C134&lt;&gt;"",D134&lt;&gt;"")),OR(J134="Won",J134="Lost")),"",IF(IF(N(G134)=0,"NO REPLY YET; ","")&amp;IF(AND(N(I134)&gt;0,N(I134)&lt;TODAY()),"NEXT STEP OVERDUE; ","")&amp;IF(AND(N(G134)&gt;0,OR(H134="",N(I134)=0)),"NO NEXT STEP; ","")&amp;IF(AND(J134="Quoted",MAX(N(K134),N(L134))&gt;0,TODAY()-MAX(N(K134),N(L134))&gt;=N('Settings'!$B$3)),"QUOTED, NO FOLLOW-UP; ","")&amp;IF(AND(N(A134)&gt;0,(TODAY()-N(A134))&gt;=N('Settings'!$B$4)),"STALE; ","")&amp;IF(D134="","NO CONTACT INFO; ","")&amp;IF(B134="","NO SOURCE; ","")&amp;IF(N(A134)=0,"NO DATE RECEIVED; ","")="","",LEFT(IF(N(G134)=0,"NO REPLY YET; ","")&amp;IF(AND(N(I134)&gt;0,N(I134)&lt;TODAY()),"NEXT STEP OVERDUE; ","")&amp;IF(AND(N(G134)&gt;0,OR(H134="",N(I134)=0)),"NO NEXT STEP; ","")&amp;IF(AND(J134="Quoted",MAX(N(K134),N(L134))&gt;0,TODAY()-MAX(N(K134),N(L134))&gt;=N('Settings'!$B$3)),"QUOTED, NO FOLLOW-UP; ","")&amp;IF(AND(N(A134)&gt;0,(TODAY()-N(A134))&gt;=N('Settings'!$B$4)),"STALE; ","")&amp;IF(D134="","NO CONTACT INFO; ","")&amp;IF(B134="","NO SOURCE; ","")&amp;IF(N(A134)=0,"NO DATE RECEIVED; ",""),LEN(IF(N(G134)=0,"NO REPLY YET; ","")&amp;IF(AND(N(I134)&gt;0,N(I134)&lt;TODAY()),"NEXT STEP OVERDUE; ","")&amp;IF(AND(N(G134)&gt;0,OR(H134="",N(I134)=0)),"NO NEXT STEP; ","")&amp;IF(AND(J134="Quoted",MAX(N(K134),N(L134))&gt;0,TODAY()-MAX(N(K134),N(L134))&gt;=N('Settings'!$B$3)),"QUOTED, NO FOLLOW-UP; ","")&amp;IF(AND(N(A134)&gt;0,(TODAY()-N(A134))&gt;=N('Settings'!$B$4)),"STALE; ","")&amp;IF(D134="","NO CONTACT INFO; ","")&amp;IF(B134="","NO SOURCE; ","")&amp;IF(N(A134)=0,"NO DATE RECEIVED; ",""))-2)))</f>
        <v/>
      </c>
    </row>
    <row r="135">
      <c r="A135" s="6" t="n"/>
      <c r="G135" s="6" t="n"/>
      <c r="I135" s="6" t="n"/>
      <c r="K135" s="6" t="n"/>
      <c r="L135" s="6" t="n"/>
      <c r="M135" s="8">
        <f>IF(OR(NOT(OR(A135&lt;&gt;"",C135&lt;&gt;"",D135&lt;&gt;"")),N(A135)=0,OR(J135="Won",J135="Lost")),"",MAX(0,(TODAY()-N(A135))))</f>
        <v/>
      </c>
      <c r="N135">
        <f>IF(OR(NOT(OR(A135&lt;&gt;"",C135&lt;&gt;"",D135&lt;&gt;"")),OR(J135="Won",J135="Lost")),"",IF(IF(N(G135)=0,"NO REPLY YET; ","")&amp;IF(AND(N(I135)&gt;0,N(I135)&lt;TODAY()),"NEXT STEP OVERDUE; ","")&amp;IF(AND(N(G135)&gt;0,OR(H135="",N(I135)=0)),"NO NEXT STEP; ","")&amp;IF(AND(J135="Quoted",MAX(N(K135),N(L135))&gt;0,TODAY()-MAX(N(K135),N(L135))&gt;=N('Settings'!$B$3)),"QUOTED, NO FOLLOW-UP; ","")&amp;IF(AND(N(A135)&gt;0,(TODAY()-N(A135))&gt;=N('Settings'!$B$4)),"STALE; ","")&amp;IF(D135="","NO CONTACT INFO; ","")&amp;IF(B135="","NO SOURCE; ","")&amp;IF(N(A135)=0,"NO DATE RECEIVED; ","")="","",LEFT(IF(N(G135)=0,"NO REPLY YET; ","")&amp;IF(AND(N(I135)&gt;0,N(I135)&lt;TODAY()),"NEXT STEP OVERDUE; ","")&amp;IF(AND(N(G135)&gt;0,OR(H135="",N(I135)=0)),"NO NEXT STEP; ","")&amp;IF(AND(J135="Quoted",MAX(N(K135),N(L135))&gt;0,TODAY()-MAX(N(K135),N(L135))&gt;=N('Settings'!$B$3)),"QUOTED, NO FOLLOW-UP; ","")&amp;IF(AND(N(A135)&gt;0,(TODAY()-N(A135))&gt;=N('Settings'!$B$4)),"STALE; ","")&amp;IF(D135="","NO CONTACT INFO; ","")&amp;IF(B135="","NO SOURCE; ","")&amp;IF(N(A135)=0,"NO DATE RECEIVED; ",""),LEN(IF(N(G135)=0,"NO REPLY YET; ","")&amp;IF(AND(N(I135)&gt;0,N(I135)&lt;TODAY()),"NEXT STEP OVERDUE; ","")&amp;IF(AND(N(G135)&gt;0,OR(H135="",N(I135)=0)),"NO NEXT STEP; ","")&amp;IF(AND(J135="Quoted",MAX(N(K135),N(L135))&gt;0,TODAY()-MAX(N(K135),N(L135))&gt;=N('Settings'!$B$3)),"QUOTED, NO FOLLOW-UP; ","")&amp;IF(AND(N(A135)&gt;0,(TODAY()-N(A135))&gt;=N('Settings'!$B$4)),"STALE; ","")&amp;IF(D135="","NO CONTACT INFO; ","")&amp;IF(B135="","NO SOURCE; ","")&amp;IF(N(A135)=0,"NO DATE RECEIVED; ",""))-2)))</f>
        <v/>
      </c>
    </row>
    <row r="136">
      <c r="A136" s="6" t="n"/>
      <c r="G136" s="6" t="n"/>
      <c r="I136" s="6" t="n"/>
      <c r="K136" s="6" t="n"/>
      <c r="L136" s="6" t="n"/>
      <c r="M136" s="8">
        <f>IF(OR(NOT(OR(A136&lt;&gt;"",C136&lt;&gt;"",D136&lt;&gt;"")),N(A136)=0,OR(J136="Won",J136="Lost")),"",MAX(0,(TODAY()-N(A136))))</f>
        <v/>
      </c>
      <c r="N136">
        <f>IF(OR(NOT(OR(A136&lt;&gt;"",C136&lt;&gt;"",D136&lt;&gt;"")),OR(J136="Won",J136="Lost")),"",IF(IF(N(G136)=0,"NO REPLY YET; ","")&amp;IF(AND(N(I136)&gt;0,N(I136)&lt;TODAY()),"NEXT STEP OVERDUE; ","")&amp;IF(AND(N(G136)&gt;0,OR(H136="",N(I136)=0)),"NO NEXT STEP; ","")&amp;IF(AND(J136="Quoted",MAX(N(K136),N(L136))&gt;0,TODAY()-MAX(N(K136),N(L136))&gt;=N('Settings'!$B$3)),"QUOTED, NO FOLLOW-UP; ","")&amp;IF(AND(N(A136)&gt;0,(TODAY()-N(A136))&gt;=N('Settings'!$B$4)),"STALE; ","")&amp;IF(D136="","NO CONTACT INFO; ","")&amp;IF(B136="","NO SOURCE; ","")&amp;IF(N(A136)=0,"NO DATE RECEIVED; ","")="","",LEFT(IF(N(G136)=0,"NO REPLY YET; ","")&amp;IF(AND(N(I136)&gt;0,N(I136)&lt;TODAY()),"NEXT STEP OVERDUE; ","")&amp;IF(AND(N(G136)&gt;0,OR(H136="",N(I136)=0)),"NO NEXT STEP; ","")&amp;IF(AND(J136="Quoted",MAX(N(K136),N(L136))&gt;0,TODAY()-MAX(N(K136),N(L136))&gt;=N('Settings'!$B$3)),"QUOTED, NO FOLLOW-UP; ","")&amp;IF(AND(N(A136)&gt;0,(TODAY()-N(A136))&gt;=N('Settings'!$B$4)),"STALE; ","")&amp;IF(D136="","NO CONTACT INFO; ","")&amp;IF(B136="","NO SOURCE; ","")&amp;IF(N(A136)=0,"NO DATE RECEIVED; ",""),LEN(IF(N(G136)=0,"NO REPLY YET; ","")&amp;IF(AND(N(I136)&gt;0,N(I136)&lt;TODAY()),"NEXT STEP OVERDUE; ","")&amp;IF(AND(N(G136)&gt;0,OR(H136="",N(I136)=0)),"NO NEXT STEP; ","")&amp;IF(AND(J136="Quoted",MAX(N(K136),N(L136))&gt;0,TODAY()-MAX(N(K136),N(L136))&gt;=N('Settings'!$B$3)),"QUOTED, NO FOLLOW-UP; ","")&amp;IF(AND(N(A136)&gt;0,(TODAY()-N(A136))&gt;=N('Settings'!$B$4)),"STALE; ","")&amp;IF(D136="","NO CONTACT INFO; ","")&amp;IF(B136="","NO SOURCE; ","")&amp;IF(N(A136)=0,"NO DATE RECEIVED; ",""))-2)))</f>
        <v/>
      </c>
    </row>
    <row r="137">
      <c r="A137" s="6" t="n"/>
      <c r="G137" s="6" t="n"/>
      <c r="I137" s="6" t="n"/>
      <c r="K137" s="6" t="n"/>
      <c r="L137" s="6" t="n"/>
      <c r="M137" s="8">
        <f>IF(OR(NOT(OR(A137&lt;&gt;"",C137&lt;&gt;"",D137&lt;&gt;"")),N(A137)=0,OR(J137="Won",J137="Lost")),"",MAX(0,(TODAY()-N(A137))))</f>
        <v/>
      </c>
      <c r="N137">
        <f>IF(OR(NOT(OR(A137&lt;&gt;"",C137&lt;&gt;"",D137&lt;&gt;"")),OR(J137="Won",J137="Lost")),"",IF(IF(N(G137)=0,"NO REPLY YET; ","")&amp;IF(AND(N(I137)&gt;0,N(I137)&lt;TODAY()),"NEXT STEP OVERDUE; ","")&amp;IF(AND(N(G137)&gt;0,OR(H137="",N(I137)=0)),"NO NEXT STEP; ","")&amp;IF(AND(J137="Quoted",MAX(N(K137),N(L137))&gt;0,TODAY()-MAX(N(K137),N(L137))&gt;=N('Settings'!$B$3)),"QUOTED, NO FOLLOW-UP; ","")&amp;IF(AND(N(A137)&gt;0,(TODAY()-N(A137))&gt;=N('Settings'!$B$4)),"STALE; ","")&amp;IF(D137="","NO CONTACT INFO; ","")&amp;IF(B137="","NO SOURCE; ","")&amp;IF(N(A137)=0,"NO DATE RECEIVED; ","")="","",LEFT(IF(N(G137)=0,"NO REPLY YET; ","")&amp;IF(AND(N(I137)&gt;0,N(I137)&lt;TODAY()),"NEXT STEP OVERDUE; ","")&amp;IF(AND(N(G137)&gt;0,OR(H137="",N(I137)=0)),"NO NEXT STEP; ","")&amp;IF(AND(J137="Quoted",MAX(N(K137),N(L137))&gt;0,TODAY()-MAX(N(K137),N(L137))&gt;=N('Settings'!$B$3)),"QUOTED, NO FOLLOW-UP; ","")&amp;IF(AND(N(A137)&gt;0,(TODAY()-N(A137))&gt;=N('Settings'!$B$4)),"STALE; ","")&amp;IF(D137="","NO CONTACT INFO; ","")&amp;IF(B137="","NO SOURCE; ","")&amp;IF(N(A137)=0,"NO DATE RECEIVED; ",""),LEN(IF(N(G137)=0,"NO REPLY YET; ","")&amp;IF(AND(N(I137)&gt;0,N(I137)&lt;TODAY()),"NEXT STEP OVERDUE; ","")&amp;IF(AND(N(G137)&gt;0,OR(H137="",N(I137)=0)),"NO NEXT STEP; ","")&amp;IF(AND(J137="Quoted",MAX(N(K137),N(L137))&gt;0,TODAY()-MAX(N(K137),N(L137))&gt;=N('Settings'!$B$3)),"QUOTED, NO FOLLOW-UP; ","")&amp;IF(AND(N(A137)&gt;0,(TODAY()-N(A137))&gt;=N('Settings'!$B$4)),"STALE; ","")&amp;IF(D137="","NO CONTACT INFO; ","")&amp;IF(B137="","NO SOURCE; ","")&amp;IF(N(A137)=0,"NO DATE RECEIVED; ",""))-2)))</f>
        <v/>
      </c>
    </row>
    <row r="138">
      <c r="A138" s="6" t="n"/>
      <c r="G138" s="6" t="n"/>
      <c r="I138" s="6" t="n"/>
      <c r="K138" s="6" t="n"/>
      <c r="L138" s="6" t="n"/>
      <c r="M138" s="8">
        <f>IF(OR(NOT(OR(A138&lt;&gt;"",C138&lt;&gt;"",D138&lt;&gt;"")),N(A138)=0,OR(J138="Won",J138="Lost")),"",MAX(0,(TODAY()-N(A138))))</f>
        <v/>
      </c>
      <c r="N138">
        <f>IF(OR(NOT(OR(A138&lt;&gt;"",C138&lt;&gt;"",D138&lt;&gt;"")),OR(J138="Won",J138="Lost")),"",IF(IF(N(G138)=0,"NO REPLY YET; ","")&amp;IF(AND(N(I138)&gt;0,N(I138)&lt;TODAY()),"NEXT STEP OVERDUE; ","")&amp;IF(AND(N(G138)&gt;0,OR(H138="",N(I138)=0)),"NO NEXT STEP; ","")&amp;IF(AND(J138="Quoted",MAX(N(K138),N(L138))&gt;0,TODAY()-MAX(N(K138),N(L138))&gt;=N('Settings'!$B$3)),"QUOTED, NO FOLLOW-UP; ","")&amp;IF(AND(N(A138)&gt;0,(TODAY()-N(A138))&gt;=N('Settings'!$B$4)),"STALE; ","")&amp;IF(D138="","NO CONTACT INFO; ","")&amp;IF(B138="","NO SOURCE; ","")&amp;IF(N(A138)=0,"NO DATE RECEIVED; ","")="","",LEFT(IF(N(G138)=0,"NO REPLY YET; ","")&amp;IF(AND(N(I138)&gt;0,N(I138)&lt;TODAY()),"NEXT STEP OVERDUE; ","")&amp;IF(AND(N(G138)&gt;0,OR(H138="",N(I138)=0)),"NO NEXT STEP; ","")&amp;IF(AND(J138="Quoted",MAX(N(K138),N(L138))&gt;0,TODAY()-MAX(N(K138),N(L138))&gt;=N('Settings'!$B$3)),"QUOTED, NO FOLLOW-UP; ","")&amp;IF(AND(N(A138)&gt;0,(TODAY()-N(A138))&gt;=N('Settings'!$B$4)),"STALE; ","")&amp;IF(D138="","NO CONTACT INFO; ","")&amp;IF(B138="","NO SOURCE; ","")&amp;IF(N(A138)=0,"NO DATE RECEIVED; ",""),LEN(IF(N(G138)=0,"NO REPLY YET; ","")&amp;IF(AND(N(I138)&gt;0,N(I138)&lt;TODAY()),"NEXT STEP OVERDUE; ","")&amp;IF(AND(N(G138)&gt;0,OR(H138="",N(I138)=0)),"NO NEXT STEP; ","")&amp;IF(AND(J138="Quoted",MAX(N(K138),N(L138))&gt;0,TODAY()-MAX(N(K138),N(L138))&gt;=N('Settings'!$B$3)),"QUOTED, NO FOLLOW-UP; ","")&amp;IF(AND(N(A138)&gt;0,(TODAY()-N(A138))&gt;=N('Settings'!$B$4)),"STALE; ","")&amp;IF(D138="","NO CONTACT INFO; ","")&amp;IF(B138="","NO SOURCE; ","")&amp;IF(N(A138)=0,"NO DATE RECEIVED; ",""))-2)))</f>
        <v/>
      </c>
    </row>
    <row r="139">
      <c r="A139" s="6" t="n"/>
      <c r="G139" s="6" t="n"/>
      <c r="I139" s="6" t="n"/>
      <c r="K139" s="6" t="n"/>
      <c r="L139" s="6" t="n"/>
      <c r="M139" s="8">
        <f>IF(OR(NOT(OR(A139&lt;&gt;"",C139&lt;&gt;"",D139&lt;&gt;"")),N(A139)=0,OR(J139="Won",J139="Lost")),"",MAX(0,(TODAY()-N(A139))))</f>
        <v/>
      </c>
      <c r="N139">
        <f>IF(OR(NOT(OR(A139&lt;&gt;"",C139&lt;&gt;"",D139&lt;&gt;"")),OR(J139="Won",J139="Lost")),"",IF(IF(N(G139)=0,"NO REPLY YET; ","")&amp;IF(AND(N(I139)&gt;0,N(I139)&lt;TODAY()),"NEXT STEP OVERDUE; ","")&amp;IF(AND(N(G139)&gt;0,OR(H139="",N(I139)=0)),"NO NEXT STEP; ","")&amp;IF(AND(J139="Quoted",MAX(N(K139),N(L139))&gt;0,TODAY()-MAX(N(K139),N(L139))&gt;=N('Settings'!$B$3)),"QUOTED, NO FOLLOW-UP; ","")&amp;IF(AND(N(A139)&gt;0,(TODAY()-N(A139))&gt;=N('Settings'!$B$4)),"STALE; ","")&amp;IF(D139="","NO CONTACT INFO; ","")&amp;IF(B139="","NO SOURCE; ","")&amp;IF(N(A139)=0,"NO DATE RECEIVED; ","")="","",LEFT(IF(N(G139)=0,"NO REPLY YET; ","")&amp;IF(AND(N(I139)&gt;0,N(I139)&lt;TODAY()),"NEXT STEP OVERDUE; ","")&amp;IF(AND(N(G139)&gt;0,OR(H139="",N(I139)=0)),"NO NEXT STEP; ","")&amp;IF(AND(J139="Quoted",MAX(N(K139),N(L139))&gt;0,TODAY()-MAX(N(K139),N(L139))&gt;=N('Settings'!$B$3)),"QUOTED, NO FOLLOW-UP; ","")&amp;IF(AND(N(A139)&gt;0,(TODAY()-N(A139))&gt;=N('Settings'!$B$4)),"STALE; ","")&amp;IF(D139="","NO CONTACT INFO; ","")&amp;IF(B139="","NO SOURCE; ","")&amp;IF(N(A139)=0,"NO DATE RECEIVED; ",""),LEN(IF(N(G139)=0,"NO REPLY YET; ","")&amp;IF(AND(N(I139)&gt;0,N(I139)&lt;TODAY()),"NEXT STEP OVERDUE; ","")&amp;IF(AND(N(G139)&gt;0,OR(H139="",N(I139)=0)),"NO NEXT STEP; ","")&amp;IF(AND(J139="Quoted",MAX(N(K139),N(L139))&gt;0,TODAY()-MAX(N(K139),N(L139))&gt;=N('Settings'!$B$3)),"QUOTED, NO FOLLOW-UP; ","")&amp;IF(AND(N(A139)&gt;0,(TODAY()-N(A139))&gt;=N('Settings'!$B$4)),"STALE; ","")&amp;IF(D139="","NO CONTACT INFO; ","")&amp;IF(B139="","NO SOURCE; ","")&amp;IF(N(A139)=0,"NO DATE RECEIVED; ",""))-2)))</f>
        <v/>
      </c>
    </row>
    <row r="140">
      <c r="A140" s="6" t="n"/>
      <c r="G140" s="6" t="n"/>
      <c r="I140" s="6" t="n"/>
      <c r="K140" s="6" t="n"/>
      <c r="L140" s="6" t="n"/>
      <c r="M140" s="8">
        <f>IF(OR(NOT(OR(A140&lt;&gt;"",C140&lt;&gt;"",D140&lt;&gt;"")),N(A140)=0,OR(J140="Won",J140="Lost")),"",MAX(0,(TODAY()-N(A140))))</f>
        <v/>
      </c>
      <c r="N140">
        <f>IF(OR(NOT(OR(A140&lt;&gt;"",C140&lt;&gt;"",D140&lt;&gt;"")),OR(J140="Won",J140="Lost")),"",IF(IF(N(G140)=0,"NO REPLY YET; ","")&amp;IF(AND(N(I140)&gt;0,N(I140)&lt;TODAY()),"NEXT STEP OVERDUE; ","")&amp;IF(AND(N(G140)&gt;0,OR(H140="",N(I140)=0)),"NO NEXT STEP; ","")&amp;IF(AND(J140="Quoted",MAX(N(K140),N(L140))&gt;0,TODAY()-MAX(N(K140),N(L140))&gt;=N('Settings'!$B$3)),"QUOTED, NO FOLLOW-UP; ","")&amp;IF(AND(N(A140)&gt;0,(TODAY()-N(A140))&gt;=N('Settings'!$B$4)),"STALE; ","")&amp;IF(D140="","NO CONTACT INFO; ","")&amp;IF(B140="","NO SOURCE; ","")&amp;IF(N(A140)=0,"NO DATE RECEIVED; ","")="","",LEFT(IF(N(G140)=0,"NO REPLY YET; ","")&amp;IF(AND(N(I140)&gt;0,N(I140)&lt;TODAY()),"NEXT STEP OVERDUE; ","")&amp;IF(AND(N(G140)&gt;0,OR(H140="",N(I140)=0)),"NO NEXT STEP; ","")&amp;IF(AND(J140="Quoted",MAX(N(K140),N(L140))&gt;0,TODAY()-MAX(N(K140),N(L140))&gt;=N('Settings'!$B$3)),"QUOTED, NO FOLLOW-UP; ","")&amp;IF(AND(N(A140)&gt;0,(TODAY()-N(A140))&gt;=N('Settings'!$B$4)),"STALE; ","")&amp;IF(D140="","NO CONTACT INFO; ","")&amp;IF(B140="","NO SOURCE; ","")&amp;IF(N(A140)=0,"NO DATE RECEIVED; ",""),LEN(IF(N(G140)=0,"NO REPLY YET; ","")&amp;IF(AND(N(I140)&gt;0,N(I140)&lt;TODAY()),"NEXT STEP OVERDUE; ","")&amp;IF(AND(N(G140)&gt;0,OR(H140="",N(I140)=0)),"NO NEXT STEP; ","")&amp;IF(AND(J140="Quoted",MAX(N(K140),N(L140))&gt;0,TODAY()-MAX(N(K140),N(L140))&gt;=N('Settings'!$B$3)),"QUOTED, NO FOLLOW-UP; ","")&amp;IF(AND(N(A140)&gt;0,(TODAY()-N(A140))&gt;=N('Settings'!$B$4)),"STALE; ","")&amp;IF(D140="","NO CONTACT INFO; ","")&amp;IF(B140="","NO SOURCE; ","")&amp;IF(N(A140)=0,"NO DATE RECEIVED; ",""))-2)))</f>
        <v/>
      </c>
    </row>
    <row r="141">
      <c r="A141" s="6" t="n"/>
      <c r="G141" s="6" t="n"/>
      <c r="I141" s="6" t="n"/>
      <c r="K141" s="6" t="n"/>
      <c r="L141" s="6" t="n"/>
      <c r="M141" s="8">
        <f>IF(OR(NOT(OR(A141&lt;&gt;"",C141&lt;&gt;"",D141&lt;&gt;"")),N(A141)=0,OR(J141="Won",J141="Lost")),"",MAX(0,(TODAY()-N(A141))))</f>
        <v/>
      </c>
      <c r="N141">
        <f>IF(OR(NOT(OR(A141&lt;&gt;"",C141&lt;&gt;"",D141&lt;&gt;"")),OR(J141="Won",J141="Lost")),"",IF(IF(N(G141)=0,"NO REPLY YET; ","")&amp;IF(AND(N(I141)&gt;0,N(I141)&lt;TODAY()),"NEXT STEP OVERDUE; ","")&amp;IF(AND(N(G141)&gt;0,OR(H141="",N(I141)=0)),"NO NEXT STEP; ","")&amp;IF(AND(J141="Quoted",MAX(N(K141),N(L141))&gt;0,TODAY()-MAX(N(K141),N(L141))&gt;=N('Settings'!$B$3)),"QUOTED, NO FOLLOW-UP; ","")&amp;IF(AND(N(A141)&gt;0,(TODAY()-N(A141))&gt;=N('Settings'!$B$4)),"STALE; ","")&amp;IF(D141="","NO CONTACT INFO; ","")&amp;IF(B141="","NO SOURCE; ","")&amp;IF(N(A141)=0,"NO DATE RECEIVED; ","")="","",LEFT(IF(N(G141)=0,"NO REPLY YET; ","")&amp;IF(AND(N(I141)&gt;0,N(I141)&lt;TODAY()),"NEXT STEP OVERDUE; ","")&amp;IF(AND(N(G141)&gt;0,OR(H141="",N(I141)=0)),"NO NEXT STEP; ","")&amp;IF(AND(J141="Quoted",MAX(N(K141),N(L141))&gt;0,TODAY()-MAX(N(K141),N(L141))&gt;=N('Settings'!$B$3)),"QUOTED, NO FOLLOW-UP; ","")&amp;IF(AND(N(A141)&gt;0,(TODAY()-N(A141))&gt;=N('Settings'!$B$4)),"STALE; ","")&amp;IF(D141="","NO CONTACT INFO; ","")&amp;IF(B141="","NO SOURCE; ","")&amp;IF(N(A141)=0,"NO DATE RECEIVED; ",""),LEN(IF(N(G141)=0,"NO REPLY YET; ","")&amp;IF(AND(N(I141)&gt;0,N(I141)&lt;TODAY()),"NEXT STEP OVERDUE; ","")&amp;IF(AND(N(G141)&gt;0,OR(H141="",N(I141)=0)),"NO NEXT STEP; ","")&amp;IF(AND(J141="Quoted",MAX(N(K141),N(L141))&gt;0,TODAY()-MAX(N(K141),N(L141))&gt;=N('Settings'!$B$3)),"QUOTED, NO FOLLOW-UP; ","")&amp;IF(AND(N(A141)&gt;0,(TODAY()-N(A141))&gt;=N('Settings'!$B$4)),"STALE; ","")&amp;IF(D141="","NO CONTACT INFO; ","")&amp;IF(B141="","NO SOURCE; ","")&amp;IF(N(A141)=0,"NO DATE RECEIVED; ",""))-2)))</f>
        <v/>
      </c>
    </row>
    <row r="142">
      <c r="A142" s="6" t="n"/>
      <c r="G142" s="6" t="n"/>
      <c r="I142" s="6" t="n"/>
      <c r="K142" s="6" t="n"/>
      <c r="L142" s="6" t="n"/>
      <c r="M142" s="8">
        <f>IF(OR(NOT(OR(A142&lt;&gt;"",C142&lt;&gt;"",D142&lt;&gt;"")),N(A142)=0,OR(J142="Won",J142="Lost")),"",MAX(0,(TODAY()-N(A142))))</f>
        <v/>
      </c>
      <c r="N142">
        <f>IF(OR(NOT(OR(A142&lt;&gt;"",C142&lt;&gt;"",D142&lt;&gt;"")),OR(J142="Won",J142="Lost")),"",IF(IF(N(G142)=0,"NO REPLY YET; ","")&amp;IF(AND(N(I142)&gt;0,N(I142)&lt;TODAY()),"NEXT STEP OVERDUE; ","")&amp;IF(AND(N(G142)&gt;0,OR(H142="",N(I142)=0)),"NO NEXT STEP; ","")&amp;IF(AND(J142="Quoted",MAX(N(K142),N(L142))&gt;0,TODAY()-MAX(N(K142),N(L142))&gt;=N('Settings'!$B$3)),"QUOTED, NO FOLLOW-UP; ","")&amp;IF(AND(N(A142)&gt;0,(TODAY()-N(A142))&gt;=N('Settings'!$B$4)),"STALE; ","")&amp;IF(D142="","NO CONTACT INFO; ","")&amp;IF(B142="","NO SOURCE; ","")&amp;IF(N(A142)=0,"NO DATE RECEIVED; ","")="","",LEFT(IF(N(G142)=0,"NO REPLY YET; ","")&amp;IF(AND(N(I142)&gt;0,N(I142)&lt;TODAY()),"NEXT STEP OVERDUE; ","")&amp;IF(AND(N(G142)&gt;0,OR(H142="",N(I142)=0)),"NO NEXT STEP; ","")&amp;IF(AND(J142="Quoted",MAX(N(K142),N(L142))&gt;0,TODAY()-MAX(N(K142),N(L142))&gt;=N('Settings'!$B$3)),"QUOTED, NO FOLLOW-UP; ","")&amp;IF(AND(N(A142)&gt;0,(TODAY()-N(A142))&gt;=N('Settings'!$B$4)),"STALE; ","")&amp;IF(D142="","NO CONTACT INFO; ","")&amp;IF(B142="","NO SOURCE; ","")&amp;IF(N(A142)=0,"NO DATE RECEIVED; ",""),LEN(IF(N(G142)=0,"NO REPLY YET; ","")&amp;IF(AND(N(I142)&gt;0,N(I142)&lt;TODAY()),"NEXT STEP OVERDUE; ","")&amp;IF(AND(N(G142)&gt;0,OR(H142="",N(I142)=0)),"NO NEXT STEP; ","")&amp;IF(AND(J142="Quoted",MAX(N(K142),N(L142))&gt;0,TODAY()-MAX(N(K142),N(L142))&gt;=N('Settings'!$B$3)),"QUOTED, NO FOLLOW-UP; ","")&amp;IF(AND(N(A142)&gt;0,(TODAY()-N(A142))&gt;=N('Settings'!$B$4)),"STALE; ","")&amp;IF(D142="","NO CONTACT INFO; ","")&amp;IF(B142="","NO SOURCE; ","")&amp;IF(N(A142)=0,"NO DATE RECEIVED; ",""))-2)))</f>
        <v/>
      </c>
    </row>
    <row r="143">
      <c r="A143" s="6" t="n"/>
      <c r="G143" s="6" t="n"/>
      <c r="I143" s="6" t="n"/>
      <c r="K143" s="6" t="n"/>
      <c r="L143" s="6" t="n"/>
      <c r="M143" s="8">
        <f>IF(OR(NOT(OR(A143&lt;&gt;"",C143&lt;&gt;"",D143&lt;&gt;"")),N(A143)=0,OR(J143="Won",J143="Lost")),"",MAX(0,(TODAY()-N(A143))))</f>
        <v/>
      </c>
      <c r="N143">
        <f>IF(OR(NOT(OR(A143&lt;&gt;"",C143&lt;&gt;"",D143&lt;&gt;"")),OR(J143="Won",J143="Lost")),"",IF(IF(N(G143)=0,"NO REPLY YET; ","")&amp;IF(AND(N(I143)&gt;0,N(I143)&lt;TODAY()),"NEXT STEP OVERDUE; ","")&amp;IF(AND(N(G143)&gt;0,OR(H143="",N(I143)=0)),"NO NEXT STEP; ","")&amp;IF(AND(J143="Quoted",MAX(N(K143),N(L143))&gt;0,TODAY()-MAX(N(K143),N(L143))&gt;=N('Settings'!$B$3)),"QUOTED, NO FOLLOW-UP; ","")&amp;IF(AND(N(A143)&gt;0,(TODAY()-N(A143))&gt;=N('Settings'!$B$4)),"STALE; ","")&amp;IF(D143="","NO CONTACT INFO; ","")&amp;IF(B143="","NO SOURCE; ","")&amp;IF(N(A143)=0,"NO DATE RECEIVED; ","")="","",LEFT(IF(N(G143)=0,"NO REPLY YET; ","")&amp;IF(AND(N(I143)&gt;0,N(I143)&lt;TODAY()),"NEXT STEP OVERDUE; ","")&amp;IF(AND(N(G143)&gt;0,OR(H143="",N(I143)=0)),"NO NEXT STEP; ","")&amp;IF(AND(J143="Quoted",MAX(N(K143),N(L143))&gt;0,TODAY()-MAX(N(K143),N(L143))&gt;=N('Settings'!$B$3)),"QUOTED, NO FOLLOW-UP; ","")&amp;IF(AND(N(A143)&gt;0,(TODAY()-N(A143))&gt;=N('Settings'!$B$4)),"STALE; ","")&amp;IF(D143="","NO CONTACT INFO; ","")&amp;IF(B143="","NO SOURCE; ","")&amp;IF(N(A143)=0,"NO DATE RECEIVED; ",""),LEN(IF(N(G143)=0,"NO REPLY YET; ","")&amp;IF(AND(N(I143)&gt;0,N(I143)&lt;TODAY()),"NEXT STEP OVERDUE; ","")&amp;IF(AND(N(G143)&gt;0,OR(H143="",N(I143)=0)),"NO NEXT STEP; ","")&amp;IF(AND(J143="Quoted",MAX(N(K143),N(L143))&gt;0,TODAY()-MAX(N(K143),N(L143))&gt;=N('Settings'!$B$3)),"QUOTED, NO FOLLOW-UP; ","")&amp;IF(AND(N(A143)&gt;0,(TODAY()-N(A143))&gt;=N('Settings'!$B$4)),"STALE; ","")&amp;IF(D143="","NO CONTACT INFO; ","")&amp;IF(B143="","NO SOURCE; ","")&amp;IF(N(A143)=0,"NO DATE RECEIVED; ",""))-2)))</f>
        <v/>
      </c>
    </row>
    <row r="144">
      <c r="A144" s="6" t="n"/>
      <c r="G144" s="6" t="n"/>
      <c r="I144" s="6" t="n"/>
      <c r="K144" s="6" t="n"/>
      <c r="L144" s="6" t="n"/>
      <c r="M144" s="8">
        <f>IF(OR(NOT(OR(A144&lt;&gt;"",C144&lt;&gt;"",D144&lt;&gt;"")),N(A144)=0,OR(J144="Won",J144="Lost")),"",MAX(0,(TODAY()-N(A144))))</f>
        <v/>
      </c>
      <c r="N144">
        <f>IF(OR(NOT(OR(A144&lt;&gt;"",C144&lt;&gt;"",D144&lt;&gt;"")),OR(J144="Won",J144="Lost")),"",IF(IF(N(G144)=0,"NO REPLY YET; ","")&amp;IF(AND(N(I144)&gt;0,N(I144)&lt;TODAY()),"NEXT STEP OVERDUE; ","")&amp;IF(AND(N(G144)&gt;0,OR(H144="",N(I144)=0)),"NO NEXT STEP; ","")&amp;IF(AND(J144="Quoted",MAX(N(K144),N(L144))&gt;0,TODAY()-MAX(N(K144),N(L144))&gt;=N('Settings'!$B$3)),"QUOTED, NO FOLLOW-UP; ","")&amp;IF(AND(N(A144)&gt;0,(TODAY()-N(A144))&gt;=N('Settings'!$B$4)),"STALE; ","")&amp;IF(D144="","NO CONTACT INFO; ","")&amp;IF(B144="","NO SOURCE; ","")&amp;IF(N(A144)=0,"NO DATE RECEIVED; ","")="","",LEFT(IF(N(G144)=0,"NO REPLY YET; ","")&amp;IF(AND(N(I144)&gt;0,N(I144)&lt;TODAY()),"NEXT STEP OVERDUE; ","")&amp;IF(AND(N(G144)&gt;0,OR(H144="",N(I144)=0)),"NO NEXT STEP; ","")&amp;IF(AND(J144="Quoted",MAX(N(K144),N(L144))&gt;0,TODAY()-MAX(N(K144),N(L144))&gt;=N('Settings'!$B$3)),"QUOTED, NO FOLLOW-UP; ","")&amp;IF(AND(N(A144)&gt;0,(TODAY()-N(A144))&gt;=N('Settings'!$B$4)),"STALE; ","")&amp;IF(D144="","NO CONTACT INFO; ","")&amp;IF(B144="","NO SOURCE; ","")&amp;IF(N(A144)=0,"NO DATE RECEIVED; ",""),LEN(IF(N(G144)=0,"NO REPLY YET; ","")&amp;IF(AND(N(I144)&gt;0,N(I144)&lt;TODAY()),"NEXT STEP OVERDUE; ","")&amp;IF(AND(N(G144)&gt;0,OR(H144="",N(I144)=0)),"NO NEXT STEP; ","")&amp;IF(AND(J144="Quoted",MAX(N(K144),N(L144))&gt;0,TODAY()-MAX(N(K144),N(L144))&gt;=N('Settings'!$B$3)),"QUOTED, NO FOLLOW-UP; ","")&amp;IF(AND(N(A144)&gt;0,(TODAY()-N(A144))&gt;=N('Settings'!$B$4)),"STALE; ","")&amp;IF(D144="","NO CONTACT INFO; ","")&amp;IF(B144="","NO SOURCE; ","")&amp;IF(N(A144)=0,"NO DATE RECEIVED; ",""))-2)))</f>
        <v/>
      </c>
    </row>
    <row r="145">
      <c r="A145" s="6" t="n"/>
      <c r="G145" s="6" t="n"/>
      <c r="I145" s="6" t="n"/>
      <c r="K145" s="6" t="n"/>
      <c r="L145" s="6" t="n"/>
      <c r="M145" s="8">
        <f>IF(OR(NOT(OR(A145&lt;&gt;"",C145&lt;&gt;"",D145&lt;&gt;"")),N(A145)=0,OR(J145="Won",J145="Lost")),"",MAX(0,(TODAY()-N(A145))))</f>
        <v/>
      </c>
      <c r="N145">
        <f>IF(OR(NOT(OR(A145&lt;&gt;"",C145&lt;&gt;"",D145&lt;&gt;"")),OR(J145="Won",J145="Lost")),"",IF(IF(N(G145)=0,"NO REPLY YET; ","")&amp;IF(AND(N(I145)&gt;0,N(I145)&lt;TODAY()),"NEXT STEP OVERDUE; ","")&amp;IF(AND(N(G145)&gt;0,OR(H145="",N(I145)=0)),"NO NEXT STEP; ","")&amp;IF(AND(J145="Quoted",MAX(N(K145),N(L145))&gt;0,TODAY()-MAX(N(K145),N(L145))&gt;=N('Settings'!$B$3)),"QUOTED, NO FOLLOW-UP; ","")&amp;IF(AND(N(A145)&gt;0,(TODAY()-N(A145))&gt;=N('Settings'!$B$4)),"STALE; ","")&amp;IF(D145="","NO CONTACT INFO; ","")&amp;IF(B145="","NO SOURCE; ","")&amp;IF(N(A145)=0,"NO DATE RECEIVED; ","")="","",LEFT(IF(N(G145)=0,"NO REPLY YET; ","")&amp;IF(AND(N(I145)&gt;0,N(I145)&lt;TODAY()),"NEXT STEP OVERDUE; ","")&amp;IF(AND(N(G145)&gt;0,OR(H145="",N(I145)=0)),"NO NEXT STEP; ","")&amp;IF(AND(J145="Quoted",MAX(N(K145),N(L145))&gt;0,TODAY()-MAX(N(K145),N(L145))&gt;=N('Settings'!$B$3)),"QUOTED, NO FOLLOW-UP; ","")&amp;IF(AND(N(A145)&gt;0,(TODAY()-N(A145))&gt;=N('Settings'!$B$4)),"STALE; ","")&amp;IF(D145="","NO CONTACT INFO; ","")&amp;IF(B145="","NO SOURCE; ","")&amp;IF(N(A145)=0,"NO DATE RECEIVED; ",""),LEN(IF(N(G145)=0,"NO REPLY YET; ","")&amp;IF(AND(N(I145)&gt;0,N(I145)&lt;TODAY()),"NEXT STEP OVERDUE; ","")&amp;IF(AND(N(G145)&gt;0,OR(H145="",N(I145)=0)),"NO NEXT STEP; ","")&amp;IF(AND(J145="Quoted",MAX(N(K145),N(L145))&gt;0,TODAY()-MAX(N(K145),N(L145))&gt;=N('Settings'!$B$3)),"QUOTED, NO FOLLOW-UP; ","")&amp;IF(AND(N(A145)&gt;0,(TODAY()-N(A145))&gt;=N('Settings'!$B$4)),"STALE; ","")&amp;IF(D145="","NO CONTACT INFO; ","")&amp;IF(B145="","NO SOURCE; ","")&amp;IF(N(A145)=0,"NO DATE RECEIVED; ",""))-2)))</f>
        <v/>
      </c>
    </row>
    <row r="146">
      <c r="A146" s="6" t="n"/>
      <c r="G146" s="6" t="n"/>
      <c r="I146" s="6" t="n"/>
      <c r="K146" s="6" t="n"/>
      <c r="L146" s="6" t="n"/>
      <c r="M146" s="8">
        <f>IF(OR(NOT(OR(A146&lt;&gt;"",C146&lt;&gt;"",D146&lt;&gt;"")),N(A146)=0,OR(J146="Won",J146="Lost")),"",MAX(0,(TODAY()-N(A146))))</f>
        <v/>
      </c>
      <c r="N146">
        <f>IF(OR(NOT(OR(A146&lt;&gt;"",C146&lt;&gt;"",D146&lt;&gt;"")),OR(J146="Won",J146="Lost")),"",IF(IF(N(G146)=0,"NO REPLY YET; ","")&amp;IF(AND(N(I146)&gt;0,N(I146)&lt;TODAY()),"NEXT STEP OVERDUE; ","")&amp;IF(AND(N(G146)&gt;0,OR(H146="",N(I146)=0)),"NO NEXT STEP; ","")&amp;IF(AND(J146="Quoted",MAX(N(K146),N(L146))&gt;0,TODAY()-MAX(N(K146),N(L146))&gt;=N('Settings'!$B$3)),"QUOTED, NO FOLLOW-UP; ","")&amp;IF(AND(N(A146)&gt;0,(TODAY()-N(A146))&gt;=N('Settings'!$B$4)),"STALE; ","")&amp;IF(D146="","NO CONTACT INFO; ","")&amp;IF(B146="","NO SOURCE; ","")&amp;IF(N(A146)=0,"NO DATE RECEIVED; ","")="","",LEFT(IF(N(G146)=0,"NO REPLY YET; ","")&amp;IF(AND(N(I146)&gt;0,N(I146)&lt;TODAY()),"NEXT STEP OVERDUE; ","")&amp;IF(AND(N(G146)&gt;0,OR(H146="",N(I146)=0)),"NO NEXT STEP; ","")&amp;IF(AND(J146="Quoted",MAX(N(K146),N(L146))&gt;0,TODAY()-MAX(N(K146),N(L146))&gt;=N('Settings'!$B$3)),"QUOTED, NO FOLLOW-UP; ","")&amp;IF(AND(N(A146)&gt;0,(TODAY()-N(A146))&gt;=N('Settings'!$B$4)),"STALE; ","")&amp;IF(D146="","NO CONTACT INFO; ","")&amp;IF(B146="","NO SOURCE; ","")&amp;IF(N(A146)=0,"NO DATE RECEIVED; ",""),LEN(IF(N(G146)=0,"NO REPLY YET; ","")&amp;IF(AND(N(I146)&gt;0,N(I146)&lt;TODAY()),"NEXT STEP OVERDUE; ","")&amp;IF(AND(N(G146)&gt;0,OR(H146="",N(I146)=0)),"NO NEXT STEP; ","")&amp;IF(AND(J146="Quoted",MAX(N(K146),N(L146))&gt;0,TODAY()-MAX(N(K146),N(L146))&gt;=N('Settings'!$B$3)),"QUOTED, NO FOLLOW-UP; ","")&amp;IF(AND(N(A146)&gt;0,(TODAY()-N(A146))&gt;=N('Settings'!$B$4)),"STALE; ","")&amp;IF(D146="","NO CONTACT INFO; ","")&amp;IF(B146="","NO SOURCE; ","")&amp;IF(N(A146)=0,"NO DATE RECEIVED; ",""))-2)))</f>
        <v/>
      </c>
    </row>
    <row r="147">
      <c r="A147" s="6" t="n"/>
      <c r="G147" s="6" t="n"/>
      <c r="I147" s="6" t="n"/>
      <c r="K147" s="6" t="n"/>
      <c r="L147" s="6" t="n"/>
      <c r="M147" s="8">
        <f>IF(OR(NOT(OR(A147&lt;&gt;"",C147&lt;&gt;"",D147&lt;&gt;"")),N(A147)=0,OR(J147="Won",J147="Lost")),"",MAX(0,(TODAY()-N(A147))))</f>
        <v/>
      </c>
      <c r="N147">
        <f>IF(OR(NOT(OR(A147&lt;&gt;"",C147&lt;&gt;"",D147&lt;&gt;"")),OR(J147="Won",J147="Lost")),"",IF(IF(N(G147)=0,"NO REPLY YET; ","")&amp;IF(AND(N(I147)&gt;0,N(I147)&lt;TODAY()),"NEXT STEP OVERDUE; ","")&amp;IF(AND(N(G147)&gt;0,OR(H147="",N(I147)=0)),"NO NEXT STEP; ","")&amp;IF(AND(J147="Quoted",MAX(N(K147),N(L147))&gt;0,TODAY()-MAX(N(K147),N(L147))&gt;=N('Settings'!$B$3)),"QUOTED, NO FOLLOW-UP; ","")&amp;IF(AND(N(A147)&gt;0,(TODAY()-N(A147))&gt;=N('Settings'!$B$4)),"STALE; ","")&amp;IF(D147="","NO CONTACT INFO; ","")&amp;IF(B147="","NO SOURCE; ","")&amp;IF(N(A147)=0,"NO DATE RECEIVED; ","")="","",LEFT(IF(N(G147)=0,"NO REPLY YET; ","")&amp;IF(AND(N(I147)&gt;0,N(I147)&lt;TODAY()),"NEXT STEP OVERDUE; ","")&amp;IF(AND(N(G147)&gt;0,OR(H147="",N(I147)=0)),"NO NEXT STEP; ","")&amp;IF(AND(J147="Quoted",MAX(N(K147),N(L147))&gt;0,TODAY()-MAX(N(K147),N(L147))&gt;=N('Settings'!$B$3)),"QUOTED, NO FOLLOW-UP; ","")&amp;IF(AND(N(A147)&gt;0,(TODAY()-N(A147))&gt;=N('Settings'!$B$4)),"STALE; ","")&amp;IF(D147="","NO CONTACT INFO; ","")&amp;IF(B147="","NO SOURCE; ","")&amp;IF(N(A147)=0,"NO DATE RECEIVED; ",""),LEN(IF(N(G147)=0,"NO REPLY YET; ","")&amp;IF(AND(N(I147)&gt;0,N(I147)&lt;TODAY()),"NEXT STEP OVERDUE; ","")&amp;IF(AND(N(G147)&gt;0,OR(H147="",N(I147)=0)),"NO NEXT STEP; ","")&amp;IF(AND(J147="Quoted",MAX(N(K147),N(L147))&gt;0,TODAY()-MAX(N(K147),N(L147))&gt;=N('Settings'!$B$3)),"QUOTED, NO FOLLOW-UP; ","")&amp;IF(AND(N(A147)&gt;0,(TODAY()-N(A147))&gt;=N('Settings'!$B$4)),"STALE; ","")&amp;IF(D147="","NO CONTACT INFO; ","")&amp;IF(B147="","NO SOURCE; ","")&amp;IF(N(A147)=0,"NO DATE RECEIVED; ",""))-2)))</f>
        <v/>
      </c>
    </row>
    <row r="148">
      <c r="A148" s="6" t="n"/>
      <c r="G148" s="6" t="n"/>
      <c r="I148" s="6" t="n"/>
      <c r="K148" s="6" t="n"/>
      <c r="L148" s="6" t="n"/>
      <c r="M148" s="8">
        <f>IF(OR(NOT(OR(A148&lt;&gt;"",C148&lt;&gt;"",D148&lt;&gt;"")),N(A148)=0,OR(J148="Won",J148="Lost")),"",MAX(0,(TODAY()-N(A148))))</f>
        <v/>
      </c>
      <c r="N148">
        <f>IF(OR(NOT(OR(A148&lt;&gt;"",C148&lt;&gt;"",D148&lt;&gt;"")),OR(J148="Won",J148="Lost")),"",IF(IF(N(G148)=0,"NO REPLY YET; ","")&amp;IF(AND(N(I148)&gt;0,N(I148)&lt;TODAY()),"NEXT STEP OVERDUE; ","")&amp;IF(AND(N(G148)&gt;0,OR(H148="",N(I148)=0)),"NO NEXT STEP; ","")&amp;IF(AND(J148="Quoted",MAX(N(K148),N(L148))&gt;0,TODAY()-MAX(N(K148),N(L148))&gt;=N('Settings'!$B$3)),"QUOTED, NO FOLLOW-UP; ","")&amp;IF(AND(N(A148)&gt;0,(TODAY()-N(A148))&gt;=N('Settings'!$B$4)),"STALE; ","")&amp;IF(D148="","NO CONTACT INFO; ","")&amp;IF(B148="","NO SOURCE; ","")&amp;IF(N(A148)=0,"NO DATE RECEIVED; ","")="","",LEFT(IF(N(G148)=0,"NO REPLY YET; ","")&amp;IF(AND(N(I148)&gt;0,N(I148)&lt;TODAY()),"NEXT STEP OVERDUE; ","")&amp;IF(AND(N(G148)&gt;0,OR(H148="",N(I148)=0)),"NO NEXT STEP; ","")&amp;IF(AND(J148="Quoted",MAX(N(K148),N(L148))&gt;0,TODAY()-MAX(N(K148),N(L148))&gt;=N('Settings'!$B$3)),"QUOTED, NO FOLLOW-UP; ","")&amp;IF(AND(N(A148)&gt;0,(TODAY()-N(A148))&gt;=N('Settings'!$B$4)),"STALE; ","")&amp;IF(D148="","NO CONTACT INFO; ","")&amp;IF(B148="","NO SOURCE; ","")&amp;IF(N(A148)=0,"NO DATE RECEIVED; ",""),LEN(IF(N(G148)=0,"NO REPLY YET; ","")&amp;IF(AND(N(I148)&gt;0,N(I148)&lt;TODAY()),"NEXT STEP OVERDUE; ","")&amp;IF(AND(N(G148)&gt;0,OR(H148="",N(I148)=0)),"NO NEXT STEP; ","")&amp;IF(AND(J148="Quoted",MAX(N(K148),N(L148))&gt;0,TODAY()-MAX(N(K148),N(L148))&gt;=N('Settings'!$B$3)),"QUOTED, NO FOLLOW-UP; ","")&amp;IF(AND(N(A148)&gt;0,(TODAY()-N(A148))&gt;=N('Settings'!$B$4)),"STALE; ","")&amp;IF(D148="","NO CONTACT INFO; ","")&amp;IF(B148="","NO SOURCE; ","")&amp;IF(N(A148)=0,"NO DATE RECEIVED; ",""))-2)))</f>
        <v/>
      </c>
    </row>
    <row r="149">
      <c r="A149" s="6" t="n"/>
      <c r="G149" s="6" t="n"/>
      <c r="I149" s="6" t="n"/>
      <c r="K149" s="6" t="n"/>
      <c r="L149" s="6" t="n"/>
      <c r="M149" s="8">
        <f>IF(OR(NOT(OR(A149&lt;&gt;"",C149&lt;&gt;"",D149&lt;&gt;"")),N(A149)=0,OR(J149="Won",J149="Lost")),"",MAX(0,(TODAY()-N(A149))))</f>
        <v/>
      </c>
      <c r="N149">
        <f>IF(OR(NOT(OR(A149&lt;&gt;"",C149&lt;&gt;"",D149&lt;&gt;"")),OR(J149="Won",J149="Lost")),"",IF(IF(N(G149)=0,"NO REPLY YET; ","")&amp;IF(AND(N(I149)&gt;0,N(I149)&lt;TODAY()),"NEXT STEP OVERDUE; ","")&amp;IF(AND(N(G149)&gt;0,OR(H149="",N(I149)=0)),"NO NEXT STEP; ","")&amp;IF(AND(J149="Quoted",MAX(N(K149),N(L149))&gt;0,TODAY()-MAX(N(K149),N(L149))&gt;=N('Settings'!$B$3)),"QUOTED, NO FOLLOW-UP; ","")&amp;IF(AND(N(A149)&gt;0,(TODAY()-N(A149))&gt;=N('Settings'!$B$4)),"STALE; ","")&amp;IF(D149="","NO CONTACT INFO; ","")&amp;IF(B149="","NO SOURCE; ","")&amp;IF(N(A149)=0,"NO DATE RECEIVED; ","")="","",LEFT(IF(N(G149)=0,"NO REPLY YET; ","")&amp;IF(AND(N(I149)&gt;0,N(I149)&lt;TODAY()),"NEXT STEP OVERDUE; ","")&amp;IF(AND(N(G149)&gt;0,OR(H149="",N(I149)=0)),"NO NEXT STEP; ","")&amp;IF(AND(J149="Quoted",MAX(N(K149),N(L149))&gt;0,TODAY()-MAX(N(K149),N(L149))&gt;=N('Settings'!$B$3)),"QUOTED, NO FOLLOW-UP; ","")&amp;IF(AND(N(A149)&gt;0,(TODAY()-N(A149))&gt;=N('Settings'!$B$4)),"STALE; ","")&amp;IF(D149="","NO CONTACT INFO; ","")&amp;IF(B149="","NO SOURCE; ","")&amp;IF(N(A149)=0,"NO DATE RECEIVED; ",""),LEN(IF(N(G149)=0,"NO REPLY YET; ","")&amp;IF(AND(N(I149)&gt;0,N(I149)&lt;TODAY()),"NEXT STEP OVERDUE; ","")&amp;IF(AND(N(G149)&gt;0,OR(H149="",N(I149)=0)),"NO NEXT STEP; ","")&amp;IF(AND(J149="Quoted",MAX(N(K149),N(L149))&gt;0,TODAY()-MAX(N(K149),N(L149))&gt;=N('Settings'!$B$3)),"QUOTED, NO FOLLOW-UP; ","")&amp;IF(AND(N(A149)&gt;0,(TODAY()-N(A149))&gt;=N('Settings'!$B$4)),"STALE; ","")&amp;IF(D149="","NO CONTACT INFO; ","")&amp;IF(B149="","NO SOURCE; ","")&amp;IF(N(A149)=0,"NO DATE RECEIVED; ",""))-2)))</f>
        <v/>
      </c>
    </row>
    <row r="150">
      <c r="A150" s="6" t="n"/>
      <c r="G150" s="6" t="n"/>
      <c r="I150" s="6" t="n"/>
      <c r="K150" s="6" t="n"/>
      <c r="L150" s="6" t="n"/>
      <c r="M150" s="8">
        <f>IF(OR(NOT(OR(A150&lt;&gt;"",C150&lt;&gt;"",D150&lt;&gt;"")),N(A150)=0,OR(J150="Won",J150="Lost")),"",MAX(0,(TODAY()-N(A150))))</f>
        <v/>
      </c>
      <c r="N150">
        <f>IF(OR(NOT(OR(A150&lt;&gt;"",C150&lt;&gt;"",D150&lt;&gt;"")),OR(J150="Won",J150="Lost")),"",IF(IF(N(G150)=0,"NO REPLY YET; ","")&amp;IF(AND(N(I150)&gt;0,N(I150)&lt;TODAY()),"NEXT STEP OVERDUE; ","")&amp;IF(AND(N(G150)&gt;0,OR(H150="",N(I150)=0)),"NO NEXT STEP; ","")&amp;IF(AND(J150="Quoted",MAX(N(K150),N(L150))&gt;0,TODAY()-MAX(N(K150),N(L150))&gt;=N('Settings'!$B$3)),"QUOTED, NO FOLLOW-UP; ","")&amp;IF(AND(N(A150)&gt;0,(TODAY()-N(A150))&gt;=N('Settings'!$B$4)),"STALE; ","")&amp;IF(D150="","NO CONTACT INFO; ","")&amp;IF(B150="","NO SOURCE; ","")&amp;IF(N(A150)=0,"NO DATE RECEIVED; ","")="","",LEFT(IF(N(G150)=0,"NO REPLY YET; ","")&amp;IF(AND(N(I150)&gt;0,N(I150)&lt;TODAY()),"NEXT STEP OVERDUE; ","")&amp;IF(AND(N(G150)&gt;0,OR(H150="",N(I150)=0)),"NO NEXT STEP; ","")&amp;IF(AND(J150="Quoted",MAX(N(K150),N(L150))&gt;0,TODAY()-MAX(N(K150),N(L150))&gt;=N('Settings'!$B$3)),"QUOTED, NO FOLLOW-UP; ","")&amp;IF(AND(N(A150)&gt;0,(TODAY()-N(A150))&gt;=N('Settings'!$B$4)),"STALE; ","")&amp;IF(D150="","NO CONTACT INFO; ","")&amp;IF(B150="","NO SOURCE; ","")&amp;IF(N(A150)=0,"NO DATE RECEIVED; ",""),LEN(IF(N(G150)=0,"NO REPLY YET; ","")&amp;IF(AND(N(I150)&gt;0,N(I150)&lt;TODAY()),"NEXT STEP OVERDUE; ","")&amp;IF(AND(N(G150)&gt;0,OR(H150="",N(I150)=0)),"NO NEXT STEP; ","")&amp;IF(AND(J150="Quoted",MAX(N(K150),N(L150))&gt;0,TODAY()-MAX(N(K150),N(L150))&gt;=N('Settings'!$B$3)),"QUOTED, NO FOLLOW-UP; ","")&amp;IF(AND(N(A150)&gt;0,(TODAY()-N(A150))&gt;=N('Settings'!$B$4)),"STALE; ","")&amp;IF(D150="","NO CONTACT INFO; ","")&amp;IF(B150="","NO SOURCE; ","")&amp;IF(N(A150)=0,"NO DATE RECEIVED; ",""))-2)))</f>
        <v/>
      </c>
    </row>
    <row r="151">
      <c r="A151" s="6" t="n"/>
      <c r="G151" s="6" t="n"/>
      <c r="I151" s="6" t="n"/>
      <c r="K151" s="6" t="n"/>
      <c r="L151" s="6" t="n"/>
      <c r="M151" s="8">
        <f>IF(OR(NOT(OR(A151&lt;&gt;"",C151&lt;&gt;"",D151&lt;&gt;"")),N(A151)=0,OR(J151="Won",J151="Lost")),"",MAX(0,(TODAY()-N(A151))))</f>
        <v/>
      </c>
      <c r="N151">
        <f>IF(OR(NOT(OR(A151&lt;&gt;"",C151&lt;&gt;"",D151&lt;&gt;"")),OR(J151="Won",J151="Lost")),"",IF(IF(N(G151)=0,"NO REPLY YET; ","")&amp;IF(AND(N(I151)&gt;0,N(I151)&lt;TODAY()),"NEXT STEP OVERDUE; ","")&amp;IF(AND(N(G151)&gt;0,OR(H151="",N(I151)=0)),"NO NEXT STEP; ","")&amp;IF(AND(J151="Quoted",MAX(N(K151),N(L151))&gt;0,TODAY()-MAX(N(K151),N(L151))&gt;=N('Settings'!$B$3)),"QUOTED, NO FOLLOW-UP; ","")&amp;IF(AND(N(A151)&gt;0,(TODAY()-N(A151))&gt;=N('Settings'!$B$4)),"STALE; ","")&amp;IF(D151="","NO CONTACT INFO; ","")&amp;IF(B151="","NO SOURCE; ","")&amp;IF(N(A151)=0,"NO DATE RECEIVED; ","")="","",LEFT(IF(N(G151)=0,"NO REPLY YET; ","")&amp;IF(AND(N(I151)&gt;0,N(I151)&lt;TODAY()),"NEXT STEP OVERDUE; ","")&amp;IF(AND(N(G151)&gt;0,OR(H151="",N(I151)=0)),"NO NEXT STEP; ","")&amp;IF(AND(J151="Quoted",MAX(N(K151),N(L151))&gt;0,TODAY()-MAX(N(K151),N(L151))&gt;=N('Settings'!$B$3)),"QUOTED, NO FOLLOW-UP; ","")&amp;IF(AND(N(A151)&gt;0,(TODAY()-N(A151))&gt;=N('Settings'!$B$4)),"STALE; ","")&amp;IF(D151="","NO CONTACT INFO; ","")&amp;IF(B151="","NO SOURCE; ","")&amp;IF(N(A151)=0,"NO DATE RECEIVED; ",""),LEN(IF(N(G151)=0,"NO REPLY YET; ","")&amp;IF(AND(N(I151)&gt;0,N(I151)&lt;TODAY()),"NEXT STEP OVERDUE; ","")&amp;IF(AND(N(G151)&gt;0,OR(H151="",N(I151)=0)),"NO NEXT STEP; ","")&amp;IF(AND(J151="Quoted",MAX(N(K151),N(L151))&gt;0,TODAY()-MAX(N(K151),N(L151))&gt;=N('Settings'!$B$3)),"QUOTED, NO FOLLOW-UP; ","")&amp;IF(AND(N(A151)&gt;0,(TODAY()-N(A151))&gt;=N('Settings'!$B$4)),"STALE; ","")&amp;IF(D151="","NO CONTACT INFO; ","")&amp;IF(B151="","NO SOURCE; ","")&amp;IF(N(A151)=0,"NO DATE RECEIVED; ",""))-2)))</f>
        <v/>
      </c>
    </row>
    <row r="152">
      <c r="A152" s="6" t="n"/>
      <c r="G152" s="6" t="n"/>
      <c r="I152" s="6" t="n"/>
      <c r="K152" s="6" t="n"/>
      <c r="L152" s="6" t="n"/>
      <c r="M152" s="8">
        <f>IF(OR(NOT(OR(A152&lt;&gt;"",C152&lt;&gt;"",D152&lt;&gt;"")),N(A152)=0,OR(J152="Won",J152="Lost")),"",MAX(0,(TODAY()-N(A152))))</f>
        <v/>
      </c>
      <c r="N152">
        <f>IF(OR(NOT(OR(A152&lt;&gt;"",C152&lt;&gt;"",D152&lt;&gt;"")),OR(J152="Won",J152="Lost")),"",IF(IF(N(G152)=0,"NO REPLY YET; ","")&amp;IF(AND(N(I152)&gt;0,N(I152)&lt;TODAY()),"NEXT STEP OVERDUE; ","")&amp;IF(AND(N(G152)&gt;0,OR(H152="",N(I152)=0)),"NO NEXT STEP; ","")&amp;IF(AND(J152="Quoted",MAX(N(K152),N(L152))&gt;0,TODAY()-MAX(N(K152),N(L152))&gt;=N('Settings'!$B$3)),"QUOTED, NO FOLLOW-UP; ","")&amp;IF(AND(N(A152)&gt;0,(TODAY()-N(A152))&gt;=N('Settings'!$B$4)),"STALE; ","")&amp;IF(D152="","NO CONTACT INFO; ","")&amp;IF(B152="","NO SOURCE; ","")&amp;IF(N(A152)=0,"NO DATE RECEIVED; ","")="","",LEFT(IF(N(G152)=0,"NO REPLY YET; ","")&amp;IF(AND(N(I152)&gt;0,N(I152)&lt;TODAY()),"NEXT STEP OVERDUE; ","")&amp;IF(AND(N(G152)&gt;0,OR(H152="",N(I152)=0)),"NO NEXT STEP; ","")&amp;IF(AND(J152="Quoted",MAX(N(K152),N(L152))&gt;0,TODAY()-MAX(N(K152),N(L152))&gt;=N('Settings'!$B$3)),"QUOTED, NO FOLLOW-UP; ","")&amp;IF(AND(N(A152)&gt;0,(TODAY()-N(A152))&gt;=N('Settings'!$B$4)),"STALE; ","")&amp;IF(D152="","NO CONTACT INFO; ","")&amp;IF(B152="","NO SOURCE; ","")&amp;IF(N(A152)=0,"NO DATE RECEIVED; ",""),LEN(IF(N(G152)=0,"NO REPLY YET; ","")&amp;IF(AND(N(I152)&gt;0,N(I152)&lt;TODAY()),"NEXT STEP OVERDUE; ","")&amp;IF(AND(N(G152)&gt;0,OR(H152="",N(I152)=0)),"NO NEXT STEP; ","")&amp;IF(AND(J152="Quoted",MAX(N(K152),N(L152))&gt;0,TODAY()-MAX(N(K152),N(L152))&gt;=N('Settings'!$B$3)),"QUOTED, NO FOLLOW-UP; ","")&amp;IF(AND(N(A152)&gt;0,(TODAY()-N(A152))&gt;=N('Settings'!$B$4)),"STALE; ","")&amp;IF(D152="","NO CONTACT INFO; ","")&amp;IF(B152="","NO SOURCE; ","")&amp;IF(N(A152)=0,"NO DATE RECEIVED; ",""))-2)))</f>
        <v/>
      </c>
    </row>
    <row r="153">
      <c r="A153" s="6" t="n"/>
      <c r="G153" s="6" t="n"/>
      <c r="I153" s="6" t="n"/>
      <c r="K153" s="6" t="n"/>
      <c r="L153" s="6" t="n"/>
      <c r="M153" s="8">
        <f>IF(OR(NOT(OR(A153&lt;&gt;"",C153&lt;&gt;"",D153&lt;&gt;"")),N(A153)=0,OR(J153="Won",J153="Lost")),"",MAX(0,(TODAY()-N(A153))))</f>
        <v/>
      </c>
      <c r="N153">
        <f>IF(OR(NOT(OR(A153&lt;&gt;"",C153&lt;&gt;"",D153&lt;&gt;"")),OR(J153="Won",J153="Lost")),"",IF(IF(N(G153)=0,"NO REPLY YET; ","")&amp;IF(AND(N(I153)&gt;0,N(I153)&lt;TODAY()),"NEXT STEP OVERDUE; ","")&amp;IF(AND(N(G153)&gt;0,OR(H153="",N(I153)=0)),"NO NEXT STEP; ","")&amp;IF(AND(J153="Quoted",MAX(N(K153),N(L153))&gt;0,TODAY()-MAX(N(K153),N(L153))&gt;=N('Settings'!$B$3)),"QUOTED, NO FOLLOW-UP; ","")&amp;IF(AND(N(A153)&gt;0,(TODAY()-N(A153))&gt;=N('Settings'!$B$4)),"STALE; ","")&amp;IF(D153="","NO CONTACT INFO; ","")&amp;IF(B153="","NO SOURCE; ","")&amp;IF(N(A153)=0,"NO DATE RECEIVED; ","")="","",LEFT(IF(N(G153)=0,"NO REPLY YET; ","")&amp;IF(AND(N(I153)&gt;0,N(I153)&lt;TODAY()),"NEXT STEP OVERDUE; ","")&amp;IF(AND(N(G153)&gt;0,OR(H153="",N(I153)=0)),"NO NEXT STEP; ","")&amp;IF(AND(J153="Quoted",MAX(N(K153),N(L153))&gt;0,TODAY()-MAX(N(K153),N(L153))&gt;=N('Settings'!$B$3)),"QUOTED, NO FOLLOW-UP; ","")&amp;IF(AND(N(A153)&gt;0,(TODAY()-N(A153))&gt;=N('Settings'!$B$4)),"STALE; ","")&amp;IF(D153="","NO CONTACT INFO; ","")&amp;IF(B153="","NO SOURCE; ","")&amp;IF(N(A153)=0,"NO DATE RECEIVED; ",""),LEN(IF(N(G153)=0,"NO REPLY YET; ","")&amp;IF(AND(N(I153)&gt;0,N(I153)&lt;TODAY()),"NEXT STEP OVERDUE; ","")&amp;IF(AND(N(G153)&gt;0,OR(H153="",N(I153)=0)),"NO NEXT STEP; ","")&amp;IF(AND(J153="Quoted",MAX(N(K153),N(L153))&gt;0,TODAY()-MAX(N(K153),N(L153))&gt;=N('Settings'!$B$3)),"QUOTED, NO FOLLOW-UP; ","")&amp;IF(AND(N(A153)&gt;0,(TODAY()-N(A153))&gt;=N('Settings'!$B$4)),"STALE; ","")&amp;IF(D153="","NO CONTACT INFO; ","")&amp;IF(B153="","NO SOURCE; ","")&amp;IF(N(A153)=0,"NO DATE RECEIVED; ",""))-2)))</f>
        <v/>
      </c>
    </row>
    <row r="154">
      <c r="A154" s="6" t="n"/>
      <c r="G154" s="6" t="n"/>
      <c r="I154" s="6" t="n"/>
      <c r="K154" s="6" t="n"/>
      <c r="L154" s="6" t="n"/>
      <c r="M154" s="8">
        <f>IF(OR(NOT(OR(A154&lt;&gt;"",C154&lt;&gt;"",D154&lt;&gt;"")),N(A154)=0,OR(J154="Won",J154="Lost")),"",MAX(0,(TODAY()-N(A154))))</f>
        <v/>
      </c>
      <c r="N154">
        <f>IF(OR(NOT(OR(A154&lt;&gt;"",C154&lt;&gt;"",D154&lt;&gt;"")),OR(J154="Won",J154="Lost")),"",IF(IF(N(G154)=0,"NO REPLY YET; ","")&amp;IF(AND(N(I154)&gt;0,N(I154)&lt;TODAY()),"NEXT STEP OVERDUE; ","")&amp;IF(AND(N(G154)&gt;0,OR(H154="",N(I154)=0)),"NO NEXT STEP; ","")&amp;IF(AND(J154="Quoted",MAX(N(K154),N(L154))&gt;0,TODAY()-MAX(N(K154),N(L154))&gt;=N('Settings'!$B$3)),"QUOTED, NO FOLLOW-UP; ","")&amp;IF(AND(N(A154)&gt;0,(TODAY()-N(A154))&gt;=N('Settings'!$B$4)),"STALE; ","")&amp;IF(D154="","NO CONTACT INFO; ","")&amp;IF(B154="","NO SOURCE; ","")&amp;IF(N(A154)=0,"NO DATE RECEIVED; ","")="","",LEFT(IF(N(G154)=0,"NO REPLY YET; ","")&amp;IF(AND(N(I154)&gt;0,N(I154)&lt;TODAY()),"NEXT STEP OVERDUE; ","")&amp;IF(AND(N(G154)&gt;0,OR(H154="",N(I154)=0)),"NO NEXT STEP; ","")&amp;IF(AND(J154="Quoted",MAX(N(K154),N(L154))&gt;0,TODAY()-MAX(N(K154),N(L154))&gt;=N('Settings'!$B$3)),"QUOTED, NO FOLLOW-UP; ","")&amp;IF(AND(N(A154)&gt;0,(TODAY()-N(A154))&gt;=N('Settings'!$B$4)),"STALE; ","")&amp;IF(D154="","NO CONTACT INFO; ","")&amp;IF(B154="","NO SOURCE; ","")&amp;IF(N(A154)=0,"NO DATE RECEIVED; ",""),LEN(IF(N(G154)=0,"NO REPLY YET; ","")&amp;IF(AND(N(I154)&gt;0,N(I154)&lt;TODAY()),"NEXT STEP OVERDUE; ","")&amp;IF(AND(N(G154)&gt;0,OR(H154="",N(I154)=0)),"NO NEXT STEP; ","")&amp;IF(AND(J154="Quoted",MAX(N(K154),N(L154))&gt;0,TODAY()-MAX(N(K154),N(L154))&gt;=N('Settings'!$B$3)),"QUOTED, NO FOLLOW-UP; ","")&amp;IF(AND(N(A154)&gt;0,(TODAY()-N(A154))&gt;=N('Settings'!$B$4)),"STALE; ","")&amp;IF(D154="","NO CONTACT INFO; ","")&amp;IF(B154="","NO SOURCE; ","")&amp;IF(N(A154)=0,"NO DATE RECEIVED; ",""))-2)))</f>
        <v/>
      </c>
    </row>
    <row r="155">
      <c r="A155" s="6" t="n"/>
      <c r="G155" s="6" t="n"/>
      <c r="I155" s="6" t="n"/>
      <c r="K155" s="6" t="n"/>
      <c r="L155" s="6" t="n"/>
      <c r="M155" s="8">
        <f>IF(OR(NOT(OR(A155&lt;&gt;"",C155&lt;&gt;"",D155&lt;&gt;"")),N(A155)=0,OR(J155="Won",J155="Lost")),"",MAX(0,(TODAY()-N(A155))))</f>
        <v/>
      </c>
      <c r="N155">
        <f>IF(OR(NOT(OR(A155&lt;&gt;"",C155&lt;&gt;"",D155&lt;&gt;"")),OR(J155="Won",J155="Lost")),"",IF(IF(N(G155)=0,"NO REPLY YET; ","")&amp;IF(AND(N(I155)&gt;0,N(I155)&lt;TODAY()),"NEXT STEP OVERDUE; ","")&amp;IF(AND(N(G155)&gt;0,OR(H155="",N(I155)=0)),"NO NEXT STEP; ","")&amp;IF(AND(J155="Quoted",MAX(N(K155),N(L155))&gt;0,TODAY()-MAX(N(K155),N(L155))&gt;=N('Settings'!$B$3)),"QUOTED, NO FOLLOW-UP; ","")&amp;IF(AND(N(A155)&gt;0,(TODAY()-N(A155))&gt;=N('Settings'!$B$4)),"STALE; ","")&amp;IF(D155="","NO CONTACT INFO; ","")&amp;IF(B155="","NO SOURCE; ","")&amp;IF(N(A155)=0,"NO DATE RECEIVED; ","")="","",LEFT(IF(N(G155)=0,"NO REPLY YET; ","")&amp;IF(AND(N(I155)&gt;0,N(I155)&lt;TODAY()),"NEXT STEP OVERDUE; ","")&amp;IF(AND(N(G155)&gt;0,OR(H155="",N(I155)=0)),"NO NEXT STEP; ","")&amp;IF(AND(J155="Quoted",MAX(N(K155),N(L155))&gt;0,TODAY()-MAX(N(K155),N(L155))&gt;=N('Settings'!$B$3)),"QUOTED, NO FOLLOW-UP; ","")&amp;IF(AND(N(A155)&gt;0,(TODAY()-N(A155))&gt;=N('Settings'!$B$4)),"STALE; ","")&amp;IF(D155="","NO CONTACT INFO; ","")&amp;IF(B155="","NO SOURCE; ","")&amp;IF(N(A155)=0,"NO DATE RECEIVED; ",""),LEN(IF(N(G155)=0,"NO REPLY YET; ","")&amp;IF(AND(N(I155)&gt;0,N(I155)&lt;TODAY()),"NEXT STEP OVERDUE; ","")&amp;IF(AND(N(G155)&gt;0,OR(H155="",N(I155)=0)),"NO NEXT STEP; ","")&amp;IF(AND(J155="Quoted",MAX(N(K155),N(L155))&gt;0,TODAY()-MAX(N(K155),N(L155))&gt;=N('Settings'!$B$3)),"QUOTED, NO FOLLOW-UP; ","")&amp;IF(AND(N(A155)&gt;0,(TODAY()-N(A155))&gt;=N('Settings'!$B$4)),"STALE; ","")&amp;IF(D155="","NO CONTACT INFO; ","")&amp;IF(B155="","NO SOURCE; ","")&amp;IF(N(A155)=0,"NO DATE RECEIVED; ",""))-2)))</f>
        <v/>
      </c>
    </row>
    <row r="156">
      <c r="A156" s="6" t="n"/>
      <c r="G156" s="6" t="n"/>
      <c r="I156" s="6" t="n"/>
      <c r="K156" s="6" t="n"/>
      <c r="L156" s="6" t="n"/>
      <c r="M156" s="8">
        <f>IF(OR(NOT(OR(A156&lt;&gt;"",C156&lt;&gt;"",D156&lt;&gt;"")),N(A156)=0,OR(J156="Won",J156="Lost")),"",MAX(0,(TODAY()-N(A156))))</f>
        <v/>
      </c>
      <c r="N156">
        <f>IF(OR(NOT(OR(A156&lt;&gt;"",C156&lt;&gt;"",D156&lt;&gt;"")),OR(J156="Won",J156="Lost")),"",IF(IF(N(G156)=0,"NO REPLY YET; ","")&amp;IF(AND(N(I156)&gt;0,N(I156)&lt;TODAY()),"NEXT STEP OVERDUE; ","")&amp;IF(AND(N(G156)&gt;0,OR(H156="",N(I156)=0)),"NO NEXT STEP; ","")&amp;IF(AND(J156="Quoted",MAX(N(K156),N(L156))&gt;0,TODAY()-MAX(N(K156),N(L156))&gt;=N('Settings'!$B$3)),"QUOTED, NO FOLLOW-UP; ","")&amp;IF(AND(N(A156)&gt;0,(TODAY()-N(A156))&gt;=N('Settings'!$B$4)),"STALE; ","")&amp;IF(D156="","NO CONTACT INFO; ","")&amp;IF(B156="","NO SOURCE; ","")&amp;IF(N(A156)=0,"NO DATE RECEIVED; ","")="","",LEFT(IF(N(G156)=0,"NO REPLY YET; ","")&amp;IF(AND(N(I156)&gt;0,N(I156)&lt;TODAY()),"NEXT STEP OVERDUE; ","")&amp;IF(AND(N(G156)&gt;0,OR(H156="",N(I156)=0)),"NO NEXT STEP; ","")&amp;IF(AND(J156="Quoted",MAX(N(K156),N(L156))&gt;0,TODAY()-MAX(N(K156),N(L156))&gt;=N('Settings'!$B$3)),"QUOTED, NO FOLLOW-UP; ","")&amp;IF(AND(N(A156)&gt;0,(TODAY()-N(A156))&gt;=N('Settings'!$B$4)),"STALE; ","")&amp;IF(D156="","NO CONTACT INFO; ","")&amp;IF(B156="","NO SOURCE; ","")&amp;IF(N(A156)=0,"NO DATE RECEIVED; ",""),LEN(IF(N(G156)=0,"NO REPLY YET; ","")&amp;IF(AND(N(I156)&gt;0,N(I156)&lt;TODAY()),"NEXT STEP OVERDUE; ","")&amp;IF(AND(N(G156)&gt;0,OR(H156="",N(I156)=0)),"NO NEXT STEP; ","")&amp;IF(AND(J156="Quoted",MAX(N(K156),N(L156))&gt;0,TODAY()-MAX(N(K156),N(L156))&gt;=N('Settings'!$B$3)),"QUOTED, NO FOLLOW-UP; ","")&amp;IF(AND(N(A156)&gt;0,(TODAY()-N(A156))&gt;=N('Settings'!$B$4)),"STALE; ","")&amp;IF(D156="","NO CONTACT INFO; ","")&amp;IF(B156="","NO SOURCE; ","")&amp;IF(N(A156)=0,"NO DATE RECEIVED; ",""))-2)))</f>
        <v/>
      </c>
    </row>
    <row r="157">
      <c r="A157" s="6" t="n"/>
      <c r="G157" s="6" t="n"/>
      <c r="I157" s="6" t="n"/>
      <c r="K157" s="6" t="n"/>
      <c r="L157" s="6" t="n"/>
      <c r="M157" s="8">
        <f>IF(OR(NOT(OR(A157&lt;&gt;"",C157&lt;&gt;"",D157&lt;&gt;"")),N(A157)=0,OR(J157="Won",J157="Lost")),"",MAX(0,(TODAY()-N(A157))))</f>
        <v/>
      </c>
      <c r="N157">
        <f>IF(OR(NOT(OR(A157&lt;&gt;"",C157&lt;&gt;"",D157&lt;&gt;"")),OR(J157="Won",J157="Lost")),"",IF(IF(N(G157)=0,"NO REPLY YET; ","")&amp;IF(AND(N(I157)&gt;0,N(I157)&lt;TODAY()),"NEXT STEP OVERDUE; ","")&amp;IF(AND(N(G157)&gt;0,OR(H157="",N(I157)=0)),"NO NEXT STEP; ","")&amp;IF(AND(J157="Quoted",MAX(N(K157),N(L157))&gt;0,TODAY()-MAX(N(K157),N(L157))&gt;=N('Settings'!$B$3)),"QUOTED, NO FOLLOW-UP; ","")&amp;IF(AND(N(A157)&gt;0,(TODAY()-N(A157))&gt;=N('Settings'!$B$4)),"STALE; ","")&amp;IF(D157="","NO CONTACT INFO; ","")&amp;IF(B157="","NO SOURCE; ","")&amp;IF(N(A157)=0,"NO DATE RECEIVED; ","")="","",LEFT(IF(N(G157)=0,"NO REPLY YET; ","")&amp;IF(AND(N(I157)&gt;0,N(I157)&lt;TODAY()),"NEXT STEP OVERDUE; ","")&amp;IF(AND(N(G157)&gt;0,OR(H157="",N(I157)=0)),"NO NEXT STEP; ","")&amp;IF(AND(J157="Quoted",MAX(N(K157),N(L157))&gt;0,TODAY()-MAX(N(K157),N(L157))&gt;=N('Settings'!$B$3)),"QUOTED, NO FOLLOW-UP; ","")&amp;IF(AND(N(A157)&gt;0,(TODAY()-N(A157))&gt;=N('Settings'!$B$4)),"STALE; ","")&amp;IF(D157="","NO CONTACT INFO; ","")&amp;IF(B157="","NO SOURCE; ","")&amp;IF(N(A157)=0,"NO DATE RECEIVED; ",""),LEN(IF(N(G157)=0,"NO REPLY YET; ","")&amp;IF(AND(N(I157)&gt;0,N(I157)&lt;TODAY()),"NEXT STEP OVERDUE; ","")&amp;IF(AND(N(G157)&gt;0,OR(H157="",N(I157)=0)),"NO NEXT STEP; ","")&amp;IF(AND(J157="Quoted",MAX(N(K157),N(L157))&gt;0,TODAY()-MAX(N(K157),N(L157))&gt;=N('Settings'!$B$3)),"QUOTED, NO FOLLOW-UP; ","")&amp;IF(AND(N(A157)&gt;0,(TODAY()-N(A157))&gt;=N('Settings'!$B$4)),"STALE; ","")&amp;IF(D157="","NO CONTACT INFO; ","")&amp;IF(B157="","NO SOURCE; ","")&amp;IF(N(A157)=0,"NO DATE RECEIVED; ",""))-2)))</f>
        <v/>
      </c>
    </row>
    <row r="158">
      <c r="A158" s="6" t="n"/>
      <c r="G158" s="6" t="n"/>
      <c r="I158" s="6" t="n"/>
      <c r="K158" s="6" t="n"/>
      <c r="L158" s="6" t="n"/>
      <c r="M158" s="8">
        <f>IF(OR(NOT(OR(A158&lt;&gt;"",C158&lt;&gt;"",D158&lt;&gt;"")),N(A158)=0,OR(J158="Won",J158="Lost")),"",MAX(0,(TODAY()-N(A158))))</f>
        <v/>
      </c>
      <c r="N158">
        <f>IF(OR(NOT(OR(A158&lt;&gt;"",C158&lt;&gt;"",D158&lt;&gt;"")),OR(J158="Won",J158="Lost")),"",IF(IF(N(G158)=0,"NO REPLY YET; ","")&amp;IF(AND(N(I158)&gt;0,N(I158)&lt;TODAY()),"NEXT STEP OVERDUE; ","")&amp;IF(AND(N(G158)&gt;0,OR(H158="",N(I158)=0)),"NO NEXT STEP; ","")&amp;IF(AND(J158="Quoted",MAX(N(K158),N(L158))&gt;0,TODAY()-MAX(N(K158),N(L158))&gt;=N('Settings'!$B$3)),"QUOTED, NO FOLLOW-UP; ","")&amp;IF(AND(N(A158)&gt;0,(TODAY()-N(A158))&gt;=N('Settings'!$B$4)),"STALE; ","")&amp;IF(D158="","NO CONTACT INFO; ","")&amp;IF(B158="","NO SOURCE; ","")&amp;IF(N(A158)=0,"NO DATE RECEIVED; ","")="","",LEFT(IF(N(G158)=0,"NO REPLY YET; ","")&amp;IF(AND(N(I158)&gt;0,N(I158)&lt;TODAY()),"NEXT STEP OVERDUE; ","")&amp;IF(AND(N(G158)&gt;0,OR(H158="",N(I158)=0)),"NO NEXT STEP; ","")&amp;IF(AND(J158="Quoted",MAX(N(K158),N(L158))&gt;0,TODAY()-MAX(N(K158),N(L158))&gt;=N('Settings'!$B$3)),"QUOTED, NO FOLLOW-UP; ","")&amp;IF(AND(N(A158)&gt;0,(TODAY()-N(A158))&gt;=N('Settings'!$B$4)),"STALE; ","")&amp;IF(D158="","NO CONTACT INFO; ","")&amp;IF(B158="","NO SOURCE; ","")&amp;IF(N(A158)=0,"NO DATE RECEIVED; ",""),LEN(IF(N(G158)=0,"NO REPLY YET; ","")&amp;IF(AND(N(I158)&gt;0,N(I158)&lt;TODAY()),"NEXT STEP OVERDUE; ","")&amp;IF(AND(N(G158)&gt;0,OR(H158="",N(I158)=0)),"NO NEXT STEP; ","")&amp;IF(AND(J158="Quoted",MAX(N(K158),N(L158))&gt;0,TODAY()-MAX(N(K158),N(L158))&gt;=N('Settings'!$B$3)),"QUOTED, NO FOLLOW-UP; ","")&amp;IF(AND(N(A158)&gt;0,(TODAY()-N(A158))&gt;=N('Settings'!$B$4)),"STALE; ","")&amp;IF(D158="","NO CONTACT INFO; ","")&amp;IF(B158="","NO SOURCE; ","")&amp;IF(N(A158)=0,"NO DATE RECEIVED; ",""))-2)))</f>
        <v/>
      </c>
    </row>
    <row r="159">
      <c r="A159" s="6" t="n"/>
      <c r="G159" s="6" t="n"/>
      <c r="I159" s="6" t="n"/>
      <c r="K159" s="6" t="n"/>
      <c r="L159" s="6" t="n"/>
      <c r="M159" s="8">
        <f>IF(OR(NOT(OR(A159&lt;&gt;"",C159&lt;&gt;"",D159&lt;&gt;"")),N(A159)=0,OR(J159="Won",J159="Lost")),"",MAX(0,(TODAY()-N(A159))))</f>
        <v/>
      </c>
      <c r="N159">
        <f>IF(OR(NOT(OR(A159&lt;&gt;"",C159&lt;&gt;"",D159&lt;&gt;"")),OR(J159="Won",J159="Lost")),"",IF(IF(N(G159)=0,"NO REPLY YET; ","")&amp;IF(AND(N(I159)&gt;0,N(I159)&lt;TODAY()),"NEXT STEP OVERDUE; ","")&amp;IF(AND(N(G159)&gt;0,OR(H159="",N(I159)=0)),"NO NEXT STEP; ","")&amp;IF(AND(J159="Quoted",MAX(N(K159),N(L159))&gt;0,TODAY()-MAX(N(K159),N(L159))&gt;=N('Settings'!$B$3)),"QUOTED, NO FOLLOW-UP; ","")&amp;IF(AND(N(A159)&gt;0,(TODAY()-N(A159))&gt;=N('Settings'!$B$4)),"STALE; ","")&amp;IF(D159="","NO CONTACT INFO; ","")&amp;IF(B159="","NO SOURCE; ","")&amp;IF(N(A159)=0,"NO DATE RECEIVED; ","")="","",LEFT(IF(N(G159)=0,"NO REPLY YET; ","")&amp;IF(AND(N(I159)&gt;0,N(I159)&lt;TODAY()),"NEXT STEP OVERDUE; ","")&amp;IF(AND(N(G159)&gt;0,OR(H159="",N(I159)=0)),"NO NEXT STEP; ","")&amp;IF(AND(J159="Quoted",MAX(N(K159),N(L159))&gt;0,TODAY()-MAX(N(K159),N(L159))&gt;=N('Settings'!$B$3)),"QUOTED, NO FOLLOW-UP; ","")&amp;IF(AND(N(A159)&gt;0,(TODAY()-N(A159))&gt;=N('Settings'!$B$4)),"STALE; ","")&amp;IF(D159="","NO CONTACT INFO; ","")&amp;IF(B159="","NO SOURCE; ","")&amp;IF(N(A159)=0,"NO DATE RECEIVED; ",""),LEN(IF(N(G159)=0,"NO REPLY YET; ","")&amp;IF(AND(N(I159)&gt;0,N(I159)&lt;TODAY()),"NEXT STEP OVERDUE; ","")&amp;IF(AND(N(G159)&gt;0,OR(H159="",N(I159)=0)),"NO NEXT STEP; ","")&amp;IF(AND(J159="Quoted",MAX(N(K159),N(L159))&gt;0,TODAY()-MAX(N(K159),N(L159))&gt;=N('Settings'!$B$3)),"QUOTED, NO FOLLOW-UP; ","")&amp;IF(AND(N(A159)&gt;0,(TODAY()-N(A159))&gt;=N('Settings'!$B$4)),"STALE; ","")&amp;IF(D159="","NO CONTACT INFO; ","")&amp;IF(B159="","NO SOURCE; ","")&amp;IF(N(A159)=0,"NO DATE RECEIVED; ",""))-2)))</f>
        <v/>
      </c>
    </row>
    <row r="160">
      <c r="A160" s="6" t="n"/>
      <c r="G160" s="6" t="n"/>
      <c r="I160" s="6" t="n"/>
      <c r="K160" s="6" t="n"/>
      <c r="L160" s="6" t="n"/>
      <c r="M160" s="8">
        <f>IF(OR(NOT(OR(A160&lt;&gt;"",C160&lt;&gt;"",D160&lt;&gt;"")),N(A160)=0,OR(J160="Won",J160="Lost")),"",MAX(0,(TODAY()-N(A160))))</f>
        <v/>
      </c>
      <c r="N160">
        <f>IF(OR(NOT(OR(A160&lt;&gt;"",C160&lt;&gt;"",D160&lt;&gt;"")),OR(J160="Won",J160="Lost")),"",IF(IF(N(G160)=0,"NO REPLY YET; ","")&amp;IF(AND(N(I160)&gt;0,N(I160)&lt;TODAY()),"NEXT STEP OVERDUE; ","")&amp;IF(AND(N(G160)&gt;0,OR(H160="",N(I160)=0)),"NO NEXT STEP; ","")&amp;IF(AND(J160="Quoted",MAX(N(K160),N(L160))&gt;0,TODAY()-MAX(N(K160),N(L160))&gt;=N('Settings'!$B$3)),"QUOTED, NO FOLLOW-UP; ","")&amp;IF(AND(N(A160)&gt;0,(TODAY()-N(A160))&gt;=N('Settings'!$B$4)),"STALE; ","")&amp;IF(D160="","NO CONTACT INFO; ","")&amp;IF(B160="","NO SOURCE; ","")&amp;IF(N(A160)=0,"NO DATE RECEIVED; ","")="","",LEFT(IF(N(G160)=0,"NO REPLY YET; ","")&amp;IF(AND(N(I160)&gt;0,N(I160)&lt;TODAY()),"NEXT STEP OVERDUE; ","")&amp;IF(AND(N(G160)&gt;0,OR(H160="",N(I160)=0)),"NO NEXT STEP; ","")&amp;IF(AND(J160="Quoted",MAX(N(K160),N(L160))&gt;0,TODAY()-MAX(N(K160),N(L160))&gt;=N('Settings'!$B$3)),"QUOTED, NO FOLLOW-UP; ","")&amp;IF(AND(N(A160)&gt;0,(TODAY()-N(A160))&gt;=N('Settings'!$B$4)),"STALE; ","")&amp;IF(D160="","NO CONTACT INFO; ","")&amp;IF(B160="","NO SOURCE; ","")&amp;IF(N(A160)=0,"NO DATE RECEIVED; ",""),LEN(IF(N(G160)=0,"NO REPLY YET; ","")&amp;IF(AND(N(I160)&gt;0,N(I160)&lt;TODAY()),"NEXT STEP OVERDUE; ","")&amp;IF(AND(N(G160)&gt;0,OR(H160="",N(I160)=0)),"NO NEXT STEP; ","")&amp;IF(AND(J160="Quoted",MAX(N(K160),N(L160))&gt;0,TODAY()-MAX(N(K160),N(L160))&gt;=N('Settings'!$B$3)),"QUOTED, NO FOLLOW-UP; ","")&amp;IF(AND(N(A160)&gt;0,(TODAY()-N(A160))&gt;=N('Settings'!$B$4)),"STALE; ","")&amp;IF(D160="","NO CONTACT INFO; ","")&amp;IF(B160="","NO SOURCE; ","")&amp;IF(N(A160)=0,"NO DATE RECEIVED; ",""))-2)))</f>
        <v/>
      </c>
    </row>
    <row r="161">
      <c r="A161" s="6" t="n"/>
      <c r="G161" s="6" t="n"/>
      <c r="I161" s="6" t="n"/>
      <c r="K161" s="6" t="n"/>
      <c r="L161" s="6" t="n"/>
      <c r="M161" s="8">
        <f>IF(OR(NOT(OR(A161&lt;&gt;"",C161&lt;&gt;"",D161&lt;&gt;"")),N(A161)=0,OR(J161="Won",J161="Lost")),"",MAX(0,(TODAY()-N(A161))))</f>
        <v/>
      </c>
      <c r="N161">
        <f>IF(OR(NOT(OR(A161&lt;&gt;"",C161&lt;&gt;"",D161&lt;&gt;"")),OR(J161="Won",J161="Lost")),"",IF(IF(N(G161)=0,"NO REPLY YET; ","")&amp;IF(AND(N(I161)&gt;0,N(I161)&lt;TODAY()),"NEXT STEP OVERDUE; ","")&amp;IF(AND(N(G161)&gt;0,OR(H161="",N(I161)=0)),"NO NEXT STEP; ","")&amp;IF(AND(J161="Quoted",MAX(N(K161),N(L161))&gt;0,TODAY()-MAX(N(K161),N(L161))&gt;=N('Settings'!$B$3)),"QUOTED, NO FOLLOW-UP; ","")&amp;IF(AND(N(A161)&gt;0,(TODAY()-N(A161))&gt;=N('Settings'!$B$4)),"STALE; ","")&amp;IF(D161="","NO CONTACT INFO; ","")&amp;IF(B161="","NO SOURCE; ","")&amp;IF(N(A161)=0,"NO DATE RECEIVED; ","")="","",LEFT(IF(N(G161)=0,"NO REPLY YET; ","")&amp;IF(AND(N(I161)&gt;0,N(I161)&lt;TODAY()),"NEXT STEP OVERDUE; ","")&amp;IF(AND(N(G161)&gt;0,OR(H161="",N(I161)=0)),"NO NEXT STEP; ","")&amp;IF(AND(J161="Quoted",MAX(N(K161),N(L161))&gt;0,TODAY()-MAX(N(K161),N(L161))&gt;=N('Settings'!$B$3)),"QUOTED, NO FOLLOW-UP; ","")&amp;IF(AND(N(A161)&gt;0,(TODAY()-N(A161))&gt;=N('Settings'!$B$4)),"STALE; ","")&amp;IF(D161="","NO CONTACT INFO; ","")&amp;IF(B161="","NO SOURCE; ","")&amp;IF(N(A161)=0,"NO DATE RECEIVED; ",""),LEN(IF(N(G161)=0,"NO REPLY YET; ","")&amp;IF(AND(N(I161)&gt;0,N(I161)&lt;TODAY()),"NEXT STEP OVERDUE; ","")&amp;IF(AND(N(G161)&gt;0,OR(H161="",N(I161)=0)),"NO NEXT STEP; ","")&amp;IF(AND(J161="Quoted",MAX(N(K161),N(L161))&gt;0,TODAY()-MAX(N(K161),N(L161))&gt;=N('Settings'!$B$3)),"QUOTED, NO FOLLOW-UP; ","")&amp;IF(AND(N(A161)&gt;0,(TODAY()-N(A161))&gt;=N('Settings'!$B$4)),"STALE; ","")&amp;IF(D161="","NO CONTACT INFO; ","")&amp;IF(B161="","NO SOURCE; ","")&amp;IF(N(A161)=0,"NO DATE RECEIVED; ",""))-2)))</f>
        <v/>
      </c>
    </row>
    <row r="162">
      <c r="A162" s="6" t="n"/>
      <c r="G162" s="6" t="n"/>
      <c r="I162" s="6" t="n"/>
      <c r="K162" s="6" t="n"/>
      <c r="L162" s="6" t="n"/>
      <c r="M162" s="8">
        <f>IF(OR(NOT(OR(A162&lt;&gt;"",C162&lt;&gt;"",D162&lt;&gt;"")),N(A162)=0,OR(J162="Won",J162="Lost")),"",MAX(0,(TODAY()-N(A162))))</f>
        <v/>
      </c>
      <c r="N162">
        <f>IF(OR(NOT(OR(A162&lt;&gt;"",C162&lt;&gt;"",D162&lt;&gt;"")),OR(J162="Won",J162="Lost")),"",IF(IF(N(G162)=0,"NO REPLY YET; ","")&amp;IF(AND(N(I162)&gt;0,N(I162)&lt;TODAY()),"NEXT STEP OVERDUE; ","")&amp;IF(AND(N(G162)&gt;0,OR(H162="",N(I162)=0)),"NO NEXT STEP; ","")&amp;IF(AND(J162="Quoted",MAX(N(K162),N(L162))&gt;0,TODAY()-MAX(N(K162),N(L162))&gt;=N('Settings'!$B$3)),"QUOTED, NO FOLLOW-UP; ","")&amp;IF(AND(N(A162)&gt;0,(TODAY()-N(A162))&gt;=N('Settings'!$B$4)),"STALE; ","")&amp;IF(D162="","NO CONTACT INFO; ","")&amp;IF(B162="","NO SOURCE; ","")&amp;IF(N(A162)=0,"NO DATE RECEIVED; ","")="","",LEFT(IF(N(G162)=0,"NO REPLY YET; ","")&amp;IF(AND(N(I162)&gt;0,N(I162)&lt;TODAY()),"NEXT STEP OVERDUE; ","")&amp;IF(AND(N(G162)&gt;0,OR(H162="",N(I162)=0)),"NO NEXT STEP; ","")&amp;IF(AND(J162="Quoted",MAX(N(K162),N(L162))&gt;0,TODAY()-MAX(N(K162),N(L162))&gt;=N('Settings'!$B$3)),"QUOTED, NO FOLLOW-UP; ","")&amp;IF(AND(N(A162)&gt;0,(TODAY()-N(A162))&gt;=N('Settings'!$B$4)),"STALE; ","")&amp;IF(D162="","NO CONTACT INFO; ","")&amp;IF(B162="","NO SOURCE; ","")&amp;IF(N(A162)=0,"NO DATE RECEIVED; ",""),LEN(IF(N(G162)=0,"NO REPLY YET; ","")&amp;IF(AND(N(I162)&gt;0,N(I162)&lt;TODAY()),"NEXT STEP OVERDUE; ","")&amp;IF(AND(N(G162)&gt;0,OR(H162="",N(I162)=0)),"NO NEXT STEP; ","")&amp;IF(AND(J162="Quoted",MAX(N(K162),N(L162))&gt;0,TODAY()-MAX(N(K162),N(L162))&gt;=N('Settings'!$B$3)),"QUOTED, NO FOLLOW-UP; ","")&amp;IF(AND(N(A162)&gt;0,(TODAY()-N(A162))&gt;=N('Settings'!$B$4)),"STALE; ","")&amp;IF(D162="","NO CONTACT INFO; ","")&amp;IF(B162="","NO SOURCE; ","")&amp;IF(N(A162)=0,"NO DATE RECEIVED; ",""))-2)))</f>
        <v/>
      </c>
    </row>
    <row r="163">
      <c r="A163" s="6" t="n"/>
      <c r="G163" s="6" t="n"/>
      <c r="I163" s="6" t="n"/>
      <c r="K163" s="6" t="n"/>
      <c r="L163" s="6" t="n"/>
      <c r="M163" s="8">
        <f>IF(OR(NOT(OR(A163&lt;&gt;"",C163&lt;&gt;"",D163&lt;&gt;"")),N(A163)=0,OR(J163="Won",J163="Lost")),"",MAX(0,(TODAY()-N(A163))))</f>
        <v/>
      </c>
      <c r="N163">
        <f>IF(OR(NOT(OR(A163&lt;&gt;"",C163&lt;&gt;"",D163&lt;&gt;"")),OR(J163="Won",J163="Lost")),"",IF(IF(N(G163)=0,"NO REPLY YET; ","")&amp;IF(AND(N(I163)&gt;0,N(I163)&lt;TODAY()),"NEXT STEP OVERDUE; ","")&amp;IF(AND(N(G163)&gt;0,OR(H163="",N(I163)=0)),"NO NEXT STEP; ","")&amp;IF(AND(J163="Quoted",MAX(N(K163),N(L163))&gt;0,TODAY()-MAX(N(K163),N(L163))&gt;=N('Settings'!$B$3)),"QUOTED, NO FOLLOW-UP; ","")&amp;IF(AND(N(A163)&gt;0,(TODAY()-N(A163))&gt;=N('Settings'!$B$4)),"STALE; ","")&amp;IF(D163="","NO CONTACT INFO; ","")&amp;IF(B163="","NO SOURCE; ","")&amp;IF(N(A163)=0,"NO DATE RECEIVED; ","")="","",LEFT(IF(N(G163)=0,"NO REPLY YET; ","")&amp;IF(AND(N(I163)&gt;0,N(I163)&lt;TODAY()),"NEXT STEP OVERDUE; ","")&amp;IF(AND(N(G163)&gt;0,OR(H163="",N(I163)=0)),"NO NEXT STEP; ","")&amp;IF(AND(J163="Quoted",MAX(N(K163),N(L163))&gt;0,TODAY()-MAX(N(K163),N(L163))&gt;=N('Settings'!$B$3)),"QUOTED, NO FOLLOW-UP; ","")&amp;IF(AND(N(A163)&gt;0,(TODAY()-N(A163))&gt;=N('Settings'!$B$4)),"STALE; ","")&amp;IF(D163="","NO CONTACT INFO; ","")&amp;IF(B163="","NO SOURCE; ","")&amp;IF(N(A163)=0,"NO DATE RECEIVED; ",""),LEN(IF(N(G163)=0,"NO REPLY YET; ","")&amp;IF(AND(N(I163)&gt;0,N(I163)&lt;TODAY()),"NEXT STEP OVERDUE; ","")&amp;IF(AND(N(G163)&gt;0,OR(H163="",N(I163)=0)),"NO NEXT STEP; ","")&amp;IF(AND(J163="Quoted",MAX(N(K163),N(L163))&gt;0,TODAY()-MAX(N(K163),N(L163))&gt;=N('Settings'!$B$3)),"QUOTED, NO FOLLOW-UP; ","")&amp;IF(AND(N(A163)&gt;0,(TODAY()-N(A163))&gt;=N('Settings'!$B$4)),"STALE; ","")&amp;IF(D163="","NO CONTACT INFO; ","")&amp;IF(B163="","NO SOURCE; ","")&amp;IF(N(A163)=0,"NO DATE RECEIVED; ",""))-2)))</f>
        <v/>
      </c>
    </row>
    <row r="164">
      <c r="A164" s="6" t="n"/>
      <c r="G164" s="6" t="n"/>
      <c r="I164" s="6" t="n"/>
      <c r="K164" s="6" t="n"/>
      <c r="L164" s="6" t="n"/>
      <c r="M164" s="8">
        <f>IF(OR(NOT(OR(A164&lt;&gt;"",C164&lt;&gt;"",D164&lt;&gt;"")),N(A164)=0,OR(J164="Won",J164="Lost")),"",MAX(0,(TODAY()-N(A164))))</f>
        <v/>
      </c>
      <c r="N164">
        <f>IF(OR(NOT(OR(A164&lt;&gt;"",C164&lt;&gt;"",D164&lt;&gt;"")),OR(J164="Won",J164="Lost")),"",IF(IF(N(G164)=0,"NO REPLY YET; ","")&amp;IF(AND(N(I164)&gt;0,N(I164)&lt;TODAY()),"NEXT STEP OVERDUE; ","")&amp;IF(AND(N(G164)&gt;0,OR(H164="",N(I164)=0)),"NO NEXT STEP; ","")&amp;IF(AND(J164="Quoted",MAX(N(K164),N(L164))&gt;0,TODAY()-MAX(N(K164),N(L164))&gt;=N('Settings'!$B$3)),"QUOTED, NO FOLLOW-UP; ","")&amp;IF(AND(N(A164)&gt;0,(TODAY()-N(A164))&gt;=N('Settings'!$B$4)),"STALE; ","")&amp;IF(D164="","NO CONTACT INFO; ","")&amp;IF(B164="","NO SOURCE; ","")&amp;IF(N(A164)=0,"NO DATE RECEIVED; ","")="","",LEFT(IF(N(G164)=0,"NO REPLY YET; ","")&amp;IF(AND(N(I164)&gt;0,N(I164)&lt;TODAY()),"NEXT STEP OVERDUE; ","")&amp;IF(AND(N(G164)&gt;0,OR(H164="",N(I164)=0)),"NO NEXT STEP; ","")&amp;IF(AND(J164="Quoted",MAX(N(K164),N(L164))&gt;0,TODAY()-MAX(N(K164),N(L164))&gt;=N('Settings'!$B$3)),"QUOTED, NO FOLLOW-UP; ","")&amp;IF(AND(N(A164)&gt;0,(TODAY()-N(A164))&gt;=N('Settings'!$B$4)),"STALE; ","")&amp;IF(D164="","NO CONTACT INFO; ","")&amp;IF(B164="","NO SOURCE; ","")&amp;IF(N(A164)=0,"NO DATE RECEIVED; ",""),LEN(IF(N(G164)=0,"NO REPLY YET; ","")&amp;IF(AND(N(I164)&gt;0,N(I164)&lt;TODAY()),"NEXT STEP OVERDUE; ","")&amp;IF(AND(N(G164)&gt;0,OR(H164="",N(I164)=0)),"NO NEXT STEP; ","")&amp;IF(AND(J164="Quoted",MAX(N(K164),N(L164))&gt;0,TODAY()-MAX(N(K164),N(L164))&gt;=N('Settings'!$B$3)),"QUOTED, NO FOLLOW-UP; ","")&amp;IF(AND(N(A164)&gt;0,(TODAY()-N(A164))&gt;=N('Settings'!$B$4)),"STALE; ","")&amp;IF(D164="","NO CONTACT INFO; ","")&amp;IF(B164="","NO SOURCE; ","")&amp;IF(N(A164)=0,"NO DATE RECEIVED; ",""))-2)))</f>
        <v/>
      </c>
    </row>
    <row r="165">
      <c r="A165" s="6" t="n"/>
      <c r="G165" s="6" t="n"/>
      <c r="I165" s="6" t="n"/>
      <c r="K165" s="6" t="n"/>
      <c r="L165" s="6" t="n"/>
      <c r="M165" s="8">
        <f>IF(OR(NOT(OR(A165&lt;&gt;"",C165&lt;&gt;"",D165&lt;&gt;"")),N(A165)=0,OR(J165="Won",J165="Lost")),"",MAX(0,(TODAY()-N(A165))))</f>
        <v/>
      </c>
      <c r="N165">
        <f>IF(OR(NOT(OR(A165&lt;&gt;"",C165&lt;&gt;"",D165&lt;&gt;"")),OR(J165="Won",J165="Lost")),"",IF(IF(N(G165)=0,"NO REPLY YET; ","")&amp;IF(AND(N(I165)&gt;0,N(I165)&lt;TODAY()),"NEXT STEP OVERDUE; ","")&amp;IF(AND(N(G165)&gt;0,OR(H165="",N(I165)=0)),"NO NEXT STEP; ","")&amp;IF(AND(J165="Quoted",MAX(N(K165),N(L165))&gt;0,TODAY()-MAX(N(K165),N(L165))&gt;=N('Settings'!$B$3)),"QUOTED, NO FOLLOW-UP; ","")&amp;IF(AND(N(A165)&gt;0,(TODAY()-N(A165))&gt;=N('Settings'!$B$4)),"STALE; ","")&amp;IF(D165="","NO CONTACT INFO; ","")&amp;IF(B165="","NO SOURCE; ","")&amp;IF(N(A165)=0,"NO DATE RECEIVED; ","")="","",LEFT(IF(N(G165)=0,"NO REPLY YET; ","")&amp;IF(AND(N(I165)&gt;0,N(I165)&lt;TODAY()),"NEXT STEP OVERDUE; ","")&amp;IF(AND(N(G165)&gt;0,OR(H165="",N(I165)=0)),"NO NEXT STEP; ","")&amp;IF(AND(J165="Quoted",MAX(N(K165),N(L165))&gt;0,TODAY()-MAX(N(K165),N(L165))&gt;=N('Settings'!$B$3)),"QUOTED, NO FOLLOW-UP; ","")&amp;IF(AND(N(A165)&gt;0,(TODAY()-N(A165))&gt;=N('Settings'!$B$4)),"STALE; ","")&amp;IF(D165="","NO CONTACT INFO; ","")&amp;IF(B165="","NO SOURCE; ","")&amp;IF(N(A165)=0,"NO DATE RECEIVED; ",""),LEN(IF(N(G165)=0,"NO REPLY YET; ","")&amp;IF(AND(N(I165)&gt;0,N(I165)&lt;TODAY()),"NEXT STEP OVERDUE; ","")&amp;IF(AND(N(G165)&gt;0,OR(H165="",N(I165)=0)),"NO NEXT STEP; ","")&amp;IF(AND(J165="Quoted",MAX(N(K165),N(L165))&gt;0,TODAY()-MAX(N(K165),N(L165))&gt;=N('Settings'!$B$3)),"QUOTED, NO FOLLOW-UP; ","")&amp;IF(AND(N(A165)&gt;0,(TODAY()-N(A165))&gt;=N('Settings'!$B$4)),"STALE; ","")&amp;IF(D165="","NO CONTACT INFO; ","")&amp;IF(B165="","NO SOURCE; ","")&amp;IF(N(A165)=0,"NO DATE RECEIVED; ",""))-2)))</f>
        <v/>
      </c>
    </row>
    <row r="166">
      <c r="A166" s="6" t="n"/>
      <c r="G166" s="6" t="n"/>
      <c r="I166" s="6" t="n"/>
      <c r="K166" s="6" t="n"/>
      <c r="L166" s="6" t="n"/>
      <c r="M166" s="8">
        <f>IF(OR(NOT(OR(A166&lt;&gt;"",C166&lt;&gt;"",D166&lt;&gt;"")),N(A166)=0,OR(J166="Won",J166="Lost")),"",MAX(0,(TODAY()-N(A166))))</f>
        <v/>
      </c>
      <c r="N166">
        <f>IF(OR(NOT(OR(A166&lt;&gt;"",C166&lt;&gt;"",D166&lt;&gt;"")),OR(J166="Won",J166="Lost")),"",IF(IF(N(G166)=0,"NO REPLY YET; ","")&amp;IF(AND(N(I166)&gt;0,N(I166)&lt;TODAY()),"NEXT STEP OVERDUE; ","")&amp;IF(AND(N(G166)&gt;0,OR(H166="",N(I166)=0)),"NO NEXT STEP; ","")&amp;IF(AND(J166="Quoted",MAX(N(K166),N(L166))&gt;0,TODAY()-MAX(N(K166),N(L166))&gt;=N('Settings'!$B$3)),"QUOTED, NO FOLLOW-UP; ","")&amp;IF(AND(N(A166)&gt;0,(TODAY()-N(A166))&gt;=N('Settings'!$B$4)),"STALE; ","")&amp;IF(D166="","NO CONTACT INFO; ","")&amp;IF(B166="","NO SOURCE; ","")&amp;IF(N(A166)=0,"NO DATE RECEIVED; ","")="","",LEFT(IF(N(G166)=0,"NO REPLY YET; ","")&amp;IF(AND(N(I166)&gt;0,N(I166)&lt;TODAY()),"NEXT STEP OVERDUE; ","")&amp;IF(AND(N(G166)&gt;0,OR(H166="",N(I166)=0)),"NO NEXT STEP; ","")&amp;IF(AND(J166="Quoted",MAX(N(K166),N(L166))&gt;0,TODAY()-MAX(N(K166),N(L166))&gt;=N('Settings'!$B$3)),"QUOTED, NO FOLLOW-UP; ","")&amp;IF(AND(N(A166)&gt;0,(TODAY()-N(A166))&gt;=N('Settings'!$B$4)),"STALE; ","")&amp;IF(D166="","NO CONTACT INFO; ","")&amp;IF(B166="","NO SOURCE; ","")&amp;IF(N(A166)=0,"NO DATE RECEIVED; ",""),LEN(IF(N(G166)=0,"NO REPLY YET; ","")&amp;IF(AND(N(I166)&gt;0,N(I166)&lt;TODAY()),"NEXT STEP OVERDUE; ","")&amp;IF(AND(N(G166)&gt;0,OR(H166="",N(I166)=0)),"NO NEXT STEP; ","")&amp;IF(AND(J166="Quoted",MAX(N(K166),N(L166))&gt;0,TODAY()-MAX(N(K166),N(L166))&gt;=N('Settings'!$B$3)),"QUOTED, NO FOLLOW-UP; ","")&amp;IF(AND(N(A166)&gt;0,(TODAY()-N(A166))&gt;=N('Settings'!$B$4)),"STALE; ","")&amp;IF(D166="","NO CONTACT INFO; ","")&amp;IF(B166="","NO SOURCE; ","")&amp;IF(N(A166)=0,"NO DATE RECEIVED; ",""))-2)))</f>
        <v/>
      </c>
    </row>
    <row r="167">
      <c r="A167" s="6" t="n"/>
      <c r="G167" s="6" t="n"/>
      <c r="I167" s="6" t="n"/>
      <c r="K167" s="6" t="n"/>
      <c r="L167" s="6" t="n"/>
      <c r="M167" s="8">
        <f>IF(OR(NOT(OR(A167&lt;&gt;"",C167&lt;&gt;"",D167&lt;&gt;"")),N(A167)=0,OR(J167="Won",J167="Lost")),"",MAX(0,(TODAY()-N(A167))))</f>
        <v/>
      </c>
      <c r="N167">
        <f>IF(OR(NOT(OR(A167&lt;&gt;"",C167&lt;&gt;"",D167&lt;&gt;"")),OR(J167="Won",J167="Lost")),"",IF(IF(N(G167)=0,"NO REPLY YET; ","")&amp;IF(AND(N(I167)&gt;0,N(I167)&lt;TODAY()),"NEXT STEP OVERDUE; ","")&amp;IF(AND(N(G167)&gt;0,OR(H167="",N(I167)=0)),"NO NEXT STEP; ","")&amp;IF(AND(J167="Quoted",MAX(N(K167),N(L167))&gt;0,TODAY()-MAX(N(K167),N(L167))&gt;=N('Settings'!$B$3)),"QUOTED, NO FOLLOW-UP; ","")&amp;IF(AND(N(A167)&gt;0,(TODAY()-N(A167))&gt;=N('Settings'!$B$4)),"STALE; ","")&amp;IF(D167="","NO CONTACT INFO; ","")&amp;IF(B167="","NO SOURCE; ","")&amp;IF(N(A167)=0,"NO DATE RECEIVED; ","")="","",LEFT(IF(N(G167)=0,"NO REPLY YET; ","")&amp;IF(AND(N(I167)&gt;0,N(I167)&lt;TODAY()),"NEXT STEP OVERDUE; ","")&amp;IF(AND(N(G167)&gt;0,OR(H167="",N(I167)=0)),"NO NEXT STEP; ","")&amp;IF(AND(J167="Quoted",MAX(N(K167),N(L167))&gt;0,TODAY()-MAX(N(K167),N(L167))&gt;=N('Settings'!$B$3)),"QUOTED, NO FOLLOW-UP; ","")&amp;IF(AND(N(A167)&gt;0,(TODAY()-N(A167))&gt;=N('Settings'!$B$4)),"STALE; ","")&amp;IF(D167="","NO CONTACT INFO; ","")&amp;IF(B167="","NO SOURCE; ","")&amp;IF(N(A167)=0,"NO DATE RECEIVED; ",""),LEN(IF(N(G167)=0,"NO REPLY YET; ","")&amp;IF(AND(N(I167)&gt;0,N(I167)&lt;TODAY()),"NEXT STEP OVERDUE; ","")&amp;IF(AND(N(G167)&gt;0,OR(H167="",N(I167)=0)),"NO NEXT STEP; ","")&amp;IF(AND(J167="Quoted",MAX(N(K167),N(L167))&gt;0,TODAY()-MAX(N(K167),N(L167))&gt;=N('Settings'!$B$3)),"QUOTED, NO FOLLOW-UP; ","")&amp;IF(AND(N(A167)&gt;0,(TODAY()-N(A167))&gt;=N('Settings'!$B$4)),"STALE; ","")&amp;IF(D167="","NO CONTACT INFO; ","")&amp;IF(B167="","NO SOURCE; ","")&amp;IF(N(A167)=0,"NO DATE RECEIVED; ",""))-2)))</f>
        <v/>
      </c>
    </row>
    <row r="168">
      <c r="A168" s="6" t="n"/>
      <c r="G168" s="6" t="n"/>
      <c r="I168" s="6" t="n"/>
      <c r="K168" s="6" t="n"/>
      <c r="L168" s="6" t="n"/>
      <c r="M168" s="8">
        <f>IF(OR(NOT(OR(A168&lt;&gt;"",C168&lt;&gt;"",D168&lt;&gt;"")),N(A168)=0,OR(J168="Won",J168="Lost")),"",MAX(0,(TODAY()-N(A168))))</f>
        <v/>
      </c>
      <c r="N168">
        <f>IF(OR(NOT(OR(A168&lt;&gt;"",C168&lt;&gt;"",D168&lt;&gt;"")),OR(J168="Won",J168="Lost")),"",IF(IF(N(G168)=0,"NO REPLY YET; ","")&amp;IF(AND(N(I168)&gt;0,N(I168)&lt;TODAY()),"NEXT STEP OVERDUE; ","")&amp;IF(AND(N(G168)&gt;0,OR(H168="",N(I168)=0)),"NO NEXT STEP; ","")&amp;IF(AND(J168="Quoted",MAX(N(K168),N(L168))&gt;0,TODAY()-MAX(N(K168),N(L168))&gt;=N('Settings'!$B$3)),"QUOTED, NO FOLLOW-UP; ","")&amp;IF(AND(N(A168)&gt;0,(TODAY()-N(A168))&gt;=N('Settings'!$B$4)),"STALE; ","")&amp;IF(D168="","NO CONTACT INFO; ","")&amp;IF(B168="","NO SOURCE; ","")&amp;IF(N(A168)=0,"NO DATE RECEIVED; ","")="","",LEFT(IF(N(G168)=0,"NO REPLY YET; ","")&amp;IF(AND(N(I168)&gt;0,N(I168)&lt;TODAY()),"NEXT STEP OVERDUE; ","")&amp;IF(AND(N(G168)&gt;0,OR(H168="",N(I168)=0)),"NO NEXT STEP; ","")&amp;IF(AND(J168="Quoted",MAX(N(K168),N(L168))&gt;0,TODAY()-MAX(N(K168),N(L168))&gt;=N('Settings'!$B$3)),"QUOTED, NO FOLLOW-UP; ","")&amp;IF(AND(N(A168)&gt;0,(TODAY()-N(A168))&gt;=N('Settings'!$B$4)),"STALE; ","")&amp;IF(D168="","NO CONTACT INFO; ","")&amp;IF(B168="","NO SOURCE; ","")&amp;IF(N(A168)=0,"NO DATE RECEIVED; ",""),LEN(IF(N(G168)=0,"NO REPLY YET; ","")&amp;IF(AND(N(I168)&gt;0,N(I168)&lt;TODAY()),"NEXT STEP OVERDUE; ","")&amp;IF(AND(N(G168)&gt;0,OR(H168="",N(I168)=0)),"NO NEXT STEP; ","")&amp;IF(AND(J168="Quoted",MAX(N(K168),N(L168))&gt;0,TODAY()-MAX(N(K168),N(L168))&gt;=N('Settings'!$B$3)),"QUOTED, NO FOLLOW-UP; ","")&amp;IF(AND(N(A168)&gt;0,(TODAY()-N(A168))&gt;=N('Settings'!$B$4)),"STALE; ","")&amp;IF(D168="","NO CONTACT INFO; ","")&amp;IF(B168="","NO SOURCE; ","")&amp;IF(N(A168)=0,"NO DATE RECEIVED; ",""))-2)))</f>
        <v/>
      </c>
    </row>
    <row r="169">
      <c r="A169" s="6" t="n"/>
      <c r="G169" s="6" t="n"/>
      <c r="I169" s="6" t="n"/>
      <c r="K169" s="6" t="n"/>
      <c r="L169" s="6" t="n"/>
      <c r="M169" s="8">
        <f>IF(OR(NOT(OR(A169&lt;&gt;"",C169&lt;&gt;"",D169&lt;&gt;"")),N(A169)=0,OR(J169="Won",J169="Lost")),"",MAX(0,(TODAY()-N(A169))))</f>
        <v/>
      </c>
      <c r="N169">
        <f>IF(OR(NOT(OR(A169&lt;&gt;"",C169&lt;&gt;"",D169&lt;&gt;"")),OR(J169="Won",J169="Lost")),"",IF(IF(N(G169)=0,"NO REPLY YET; ","")&amp;IF(AND(N(I169)&gt;0,N(I169)&lt;TODAY()),"NEXT STEP OVERDUE; ","")&amp;IF(AND(N(G169)&gt;0,OR(H169="",N(I169)=0)),"NO NEXT STEP; ","")&amp;IF(AND(J169="Quoted",MAX(N(K169),N(L169))&gt;0,TODAY()-MAX(N(K169),N(L169))&gt;=N('Settings'!$B$3)),"QUOTED, NO FOLLOW-UP; ","")&amp;IF(AND(N(A169)&gt;0,(TODAY()-N(A169))&gt;=N('Settings'!$B$4)),"STALE; ","")&amp;IF(D169="","NO CONTACT INFO; ","")&amp;IF(B169="","NO SOURCE; ","")&amp;IF(N(A169)=0,"NO DATE RECEIVED; ","")="","",LEFT(IF(N(G169)=0,"NO REPLY YET; ","")&amp;IF(AND(N(I169)&gt;0,N(I169)&lt;TODAY()),"NEXT STEP OVERDUE; ","")&amp;IF(AND(N(G169)&gt;0,OR(H169="",N(I169)=0)),"NO NEXT STEP; ","")&amp;IF(AND(J169="Quoted",MAX(N(K169),N(L169))&gt;0,TODAY()-MAX(N(K169),N(L169))&gt;=N('Settings'!$B$3)),"QUOTED, NO FOLLOW-UP; ","")&amp;IF(AND(N(A169)&gt;0,(TODAY()-N(A169))&gt;=N('Settings'!$B$4)),"STALE; ","")&amp;IF(D169="","NO CONTACT INFO; ","")&amp;IF(B169="","NO SOURCE; ","")&amp;IF(N(A169)=0,"NO DATE RECEIVED; ",""),LEN(IF(N(G169)=0,"NO REPLY YET; ","")&amp;IF(AND(N(I169)&gt;0,N(I169)&lt;TODAY()),"NEXT STEP OVERDUE; ","")&amp;IF(AND(N(G169)&gt;0,OR(H169="",N(I169)=0)),"NO NEXT STEP; ","")&amp;IF(AND(J169="Quoted",MAX(N(K169),N(L169))&gt;0,TODAY()-MAX(N(K169),N(L169))&gt;=N('Settings'!$B$3)),"QUOTED, NO FOLLOW-UP; ","")&amp;IF(AND(N(A169)&gt;0,(TODAY()-N(A169))&gt;=N('Settings'!$B$4)),"STALE; ","")&amp;IF(D169="","NO CONTACT INFO; ","")&amp;IF(B169="","NO SOURCE; ","")&amp;IF(N(A169)=0,"NO DATE RECEIVED; ",""))-2)))</f>
        <v/>
      </c>
    </row>
    <row r="170">
      <c r="A170" s="6" t="n"/>
      <c r="G170" s="6" t="n"/>
      <c r="I170" s="6" t="n"/>
      <c r="K170" s="6" t="n"/>
      <c r="L170" s="6" t="n"/>
      <c r="M170" s="8">
        <f>IF(OR(NOT(OR(A170&lt;&gt;"",C170&lt;&gt;"",D170&lt;&gt;"")),N(A170)=0,OR(J170="Won",J170="Lost")),"",MAX(0,(TODAY()-N(A170))))</f>
        <v/>
      </c>
      <c r="N170">
        <f>IF(OR(NOT(OR(A170&lt;&gt;"",C170&lt;&gt;"",D170&lt;&gt;"")),OR(J170="Won",J170="Lost")),"",IF(IF(N(G170)=0,"NO REPLY YET; ","")&amp;IF(AND(N(I170)&gt;0,N(I170)&lt;TODAY()),"NEXT STEP OVERDUE; ","")&amp;IF(AND(N(G170)&gt;0,OR(H170="",N(I170)=0)),"NO NEXT STEP; ","")&amp;IF(AND(J170="Quoted",MAX(N(K170),N(L170))&gt;0,TODAY()-MAX(N(K170),N(L170))&gt;=N('Settings'!$B$3)),"QUOTED, NO FOLLOW-UP; ","")&amp;IF(AND(N(A170)&gt;0,(TODAY()-N(A170))&gt;=N('Settings'!$B$4)),"STALE; ","")&amp;IF(D170="","NO CONTACT INFO; ","")&amp;IF(B170="","NO SOURCE; ","")&amp;IF(N(A170)=0,"NO DATE RECEIVED; ","")="","",LEFT(IF(N(G170)=0,"NO REPLY YET; ","")&amp;IF(AND(N(I170)&gt;0,N(I170)&lt;TODAY()),"NEXT STEP OVERDUE; ","")&amp;IF(AND(N(G170)&gt;0,OR(H170="",N(I170)=0)),"NO NEXT STEP; ","")&amp;IF(AND(J170="Quoted",MAX(N(K170),N(L170))&gt;0,TODAY()-MAX(N(K170),N(L170))&gt;=N('Settings'!$B$3)),"QUOTED, NO FOLLOW-UP; ","")&amp;IF(AND(N(A170)&gt;0,(TODAY()-N(A170))&gt;=N('Settings'!$B$4)),"STALE; ","")&amp;IF(D170="","NO CONTACT INFO; ","")&amp;IF(B170="","NO SOURCE; ","")&amp;IF(N(A170)=0,"NO DATE RECEIVED; ",""),LEN(IF(N(G170)=0,"NO REPLY YET; ","")&amp;IF(AND(N(I170)&gt;0,N(I170)&lt;TODAY()),"NEXT STEP OVERDUE; ","")&amp;IF(AND(N(G170)&gt;0,OR(H170="",N(I170)=0)),"NO NEXT STEP; ","")&amp;IF(AND(J170="Quoted",MAX(N(K170),N(L170))&gt;0,TODAY()-MAX(N(K170),N(L170))&gt;=N('Settings'!$B$3)),"QUOTED, NO FOLLOW-UP; ","")&amp;IF(AND(N(A170)&gt;0,(TODAY()-N(A170))&gt;=N('Settings'!$B$4)),"STALE; ","")&amp;IF(D170="","NO CONTACT INFO; ","")&amp;IF(B170="","NO SOURCE; ","")&amp;IF(N(A170)=0,"NO DATE RECEIVED; ",""))-2)))</f>
        <v/>
      </c>
    </row>
    <row r="171">
      <c r="A171" s="6" t="n"/>
      <c r="G171" s="6" t="n"/>
      <c r="I171" s="6" t="n"/>
      <c r="K171" s="6" t="n"/>
      <c r="L171" s="6" t="n"/>
      <c r="M171" s="8">
        <f>IF(OR(NOT(OR(A171&lt;&gt;"",C171&lt;&gt;"",D171&lt;&gt;"")),N(A171)=0,OR(J171="Won",J171="Lost")),"",MAX(0,(TODAY()-N(A171))))</f>
        <v/>
      </c>
      <c r="N171">
        <f>IF(OR(NOT(OR(A171&lt;&gt;"",C171&lt;&gt;"",D171&lt;&gt;"")),OR(J171="Won",J171="Lost")),"",IF(IF(N(G171)=0,"NO REPLY YET; ","")&amp;IF(AND(N(I171)&gt;0,N(I171)&lt;TODAY()),"NEXT STEP OVERDUE; ","")&amp;IF(AND(N(G171)&gt;0,OR(H171="",N(I171)=0)),"NO NEXT STEP; ","")&amp;IF(AND(J171="Quoted",MAX(N(K171),N(L171))&gt;0,TODAY()-MAX(N(K171),N(L171))&gt;=N('Settings'!$B$3)),"QUOTED, NO FOLLOW-UP; ","")&amp;IF(AND(N(A171)&gt;0,(TODAY()-N(A171))&gt;=N('Settings'!$B$4)),"STALE; ","")&amp;IF(D171="","NO CONTACT INFO; ","")&amp;IF(B171="","NO SOURCE; ","")&amp;IF(N(A171)=0,"NO DATE RECEIVED; ","")="","",LEFT(IF(N(G171)=0,"NO REPLY YET; ","")&amp;IF(AND(N(I171)&gt;0,N(I171)&lt;TODAY()),"NEXT STEP OVERDUE; ","")&amp;IF(AND(N(G171)&gt;0,OR(H171="",N(I171)=0)),"NO NEXT STEP; ","")&amp;IF(AND(J171="Quoted",MAX(N(K171),N(L171))&gt;0,TODAY()-MAX(N(K171),N(L171))&gt;=N('Settings'!$B$3)),"QUOTED, NO FOLLOW-UP; ","")&amp;IF(AND(N(A171)&gt;0,(TODAY()-N(A171))&gt;=N('Settings'!$B$4)),"STALE; ","")&amp;IF(D171="","NO CONTACT INFO; ","")&amp;IF(B171="","NO SOURCE; ","")&amp;IF(N(A171)=0,"NO DATE RECEIVED; ",""),LEN(IF(N(G171)=0,"NO REPLY YET; ","")&amp;IF(AND(N(I171)&gt;0,N(I171)&lt;TODAY()),"NEXT STEP OVERDUE; ","")&amp;IF(AND(N(G171)&gt;0,OR(H171="",N(I171)=0)),"NO NEXT STEP; ","")&amp;IF(AND(J171="Quoted",MAX(N(K171),N(L171))&gt;0,TODAY()-MAX(N(K171),N(L171))&gt;=N('Settings'!$B$3)),"QUOTED, NO FOLLOW-UP; ","")&amp;IF(AND(N(A171)&gt;0,(TODAY()-N(A171))&gt;=N('Settings'!$B$4)),"STALE; ","")&amp;IF(D171="","NO CONTACT INFO; ","")&amp;IF(B171="","NO SOURCE; ","")&amp;IF(N(A171)=0,"NO DATE RECEIVED; ",""))-2)))</f>
        <v/>
      </c>
    </row>
    <row r="172">
      <c r="A172" s="6" t="n"/>
      <c r="G172" s="6" t="n"/>
      <c r="I172" s="6" t="n"/>
      <c r="K172" s="6" t="n"/>
      <c r="L172" s="6" t="n"/>
      <c r="M172" s="8">
        <f>IF(OR(NOT(OR(A172&lt;&gt;"",C172&lt;&gt;"",D172&lt;&gt;"")),N(A172)=0,OR(J172="Won",J172="Lost")),"",MAX(0,(TODAY()-N(A172))))</f>
        <v/>
      </c>
      <c r="N172">
        <f>IF(OR(NOT(OR(A172&lt;&gt;"",C172&lt;&gt;"",D172&lt;&gt;"")),OR(J172="Won",J172="Lost")),"",IF(IF(N(G172)=0,"NO REPLY YET; ","")&amp;IF(AND(N(I172)&gt;0,N(I172)&lt;TODAY()),"NEXT STEP OVERDUE; ","")&amp;IF(AND(N(G172)&gt;0,OR(H172="",N(I172)=0)),"NO NEXT STEP; ","")&amp;IF(AND(J172="Quoted",MAX(N(K172),N(L172))&gt;0,TODAY()-MAX(N(K172),N(L172))&gt;=N('Settings'!$B$3)),"QUOTED, NO FOLLOW-UP; ","")&amp;IF(AND(N(A172)&gt;0,(TODAY()-N(A172))&gt;=N('Settings'!$B$4)),"STALE; ","")&amp;IF(D172="","NO CONTACT INFO; ","")&amp;IF(B172="","NO SOURCE; ","")&amp;IF(N(A172)=0,"NO DATE RECEIVED; ","")="","",LEFT(IF(N(G172)=0,"NO REPLY YET; ","")&amp;IF(AND(N(I172)&gt;0,N(I172)&lt;TODAY()),"NEXT STEP OVERDUE; ","")&amp;IF(AND(N(G172)&gt;0,OR(H172="",N(I172)=0)),"NO NEXT STEP; ","")&amp;IF(AND(J172="Quoted",MAX(N(K172),N(L172))&gt;0,TODAY()-MAX(N(K172),N(L172))&gt;=N('Settings'!$B$3)),"QUOTED, NO FOLLOW-UP; ","")&amp;IF(AND(N(A172)&gt;0,(TODAY()-N(A172))&gt;=N('Settings'!$B$4)),"STALE; ","")&amp;IF(D172="","NO CONTACT INFO; ","")&amp;IF(B172="","NO SOURCE; ","")&amp;IF(N(A172)=0,"NO DATE RECEIVED; ",""),LEN(IF(N(G172)=0,"NO REPLY YET; ","")&amp;IF(AND(N(I172)&gt;0,N(I172)&lt;TODAY()),"NEXT STEP OVERDUE; ","")&amp;IF(AND(N(G172)&gt;0,OR(H172="",N(I172)=0)),"NO NEXT STEP; ","")&amp;IF(AND(J172="Quoted",MAX(N(K172),N(L172))&gt;0,TODAY()-MAX(N(K172),N(L172))&gt;=N('Settings'!$B$3)),"QUOTED, NO FOLLOW-UP; ","")&amp;IF(AND(N(A172)&gt;0,(TODAY()-N(A172))&gt;=N('Settings'!$B$4)),"STALE; ","")&amp;IF(D172="","NO CONTACT INFO; ","")&amp;IF(B172="","NO SOURCE; ","")&amp;IF(N(A172)=0,"NO DATE RECEIVED; ",""))-2)))</f>
        <v/>
      </c>
    </row>
    <row r="173">
      <c r="A173" s="6" t="n"/>
      <c r="G173" s="6" t="n"/>
      <c r="I173" s="6" t="n"/>
      <c r="K173" s="6" t="n"/>
      <c r="L173" s="6" t="n"/>
      <c r="M173" s="8">
        <f>IF(OR(NOT(OR(A173&lt;&gt;"",C173&lt;&gt;"",D173&lt;&gt;"")),N(A173)=0,OR(J173="Won",J173="Lost")),"",MAX(0,(TODAY()-N(A173))))</f>
        <v/>
      </c>
      <c r="N173">
        <f>IF(OR(NOT(OR(A173&lt;&gt;"",C173&lt;&gt;"",D173&lt;&gt;"")),OR(J173="Won",J173="Lost")),"",IF(IF(N(G173)=0,"NO REPLY YET; ","")&amp;IF(AND(N(I173)&gt;0,N(I173)&lt;TODAY()),"NEXT STEP OVERDUE; ","")&amp;IF(AND(N(G173)&gt;0,OR(H173="",N(I173)=0)),"NO NEXT STEP; ","")&amp;IF(AND(J173="Quoted",MAX(N(K173),N(L173))&gt;0,TODAY()-MAX(N(K173),N(L173))&gt;=N('Settings'!$B$3)),"QUOTED, NO FOLLOW-UP; ","")&amp;IF(AND(N(A173)&gt;0,(TODAY()-N(A173))&gt;=N('Settings'!$B$4)),"STALE; ","")&amp;IF(D173="","NO CONTACT INFO; ","")&amp;IF(B173="","NO SOURCE; ","")&amp;IF(N(A173)=0,"NO DATE RECEIVED; ","")="","",LEFT(IF(N(G173)=0,"NO REPLY YET; ","")&amp;IF(AND(N(I173)&gt;0,N(I173)&lt;TODAY()),"NEXT STEP OVERDUE; ","")&amp;IF(AND(N(G173)&gt;0,OR(H173="",N(I173)=0)),"NO NEXT STEP; ","")&amp;IF(AND(J173="Quoted",MAX(N(K173),N(L173))&gt;0,TODAY()-MAX(N(K173),N(L173))&gt;=N('Settings'!$B$3)),"QUOTED, NO FOLLOW-UP; ","")&amp;IF(AND(N(A173)&gt;0,(TODAY()-N(A173))&gt;=N('Settings'!$B$4)),"STALE; ","")&amp;IF(D173="","NO CONTACT INFO; ","")&amp;IF(B173="","NO SOURCE; ","")&amp;IF(N(A173)=0,"NO DATE RECEIVED; ",""),LEN(IF(N(G173)=0,"NO REPLY YET; ","")&amp;IF(AND(N(I173)&gt;0,N(I173)&lt;TODAY()),"NEXT STEP OVERDUE; ","")&amp;IF(AND(N(G173)&gt;0,OR(H173="",N(I173)=0)),"NO NEXT STEP; ","")&amp;IF(AND(J173="Quoted",MAX(N(K173),N(L173))&gt;0,TODAY()-MAX(N(K173),N(L173))&gt;=N('Settings'!$B$3)),"QUOTED, NO FOLLOW-UP; ","")&amp;IF(AND(N(A173)&gt;0,(TODAY()-N(A173))&gt;=N('Settings'!$B$4)),"STALE; ","")&amp;IF(D173="","NO CONTACT INFO; ","")&amp;IF(B173="","NO SOURCE; ","")&amp;IF(N(A173)=0,"NO DATE RECEIVED; ",""))-2)))</f>
        <v/>
      </c>
    </row>
    <row r="174">
      <c r="A174" s="6" t="n"/>
      <c r="G174" s="6" t="n"/>
      <c r="I174" s="6" t="n"/>
      <c r="K174" s="6" t="n"/>
      <c r="L174" s="6" t="n"/>
      <c r="M174" s="8">
        <f>IF(OR(NOT(OR(A174&lt;&gt;"",C174&lt;&gt;"",D174&lt;&gt;"")),N(A174)=0,OR(J174="Won",J174="Lost")),"",MAX(0,(TODAY()-N(A174))))</f>
        <v/>
      </c>
      <c r="N174">
        <f>IF(OR(NOT(OR(A174&lt;&gt;"",C174&lt;&gt;"",D174&lt;&gt;"")),OR(J174="Won",J174="Lost")),"",IF(IF(N(G174)=0,"NO REPLY YET; ","")&amp;IF(AND(N(I174)&gt;0,N(I174)&lt;TODAY()),"NEXT STEP OVERDUE; ","")&amp;IF(AND(N(G174)&gt;0,OR(H174="",N(I174)=0)),"NO NEXT STEP; ","")&amp;IF(AND(J174="Quoted",MAX(N(K174),N(L174))&gt;0,TODAY()-MAX(N(K174),N(L174))&gt;=N('Settings'!$B$3)),"QUOTED, NO FOLLOW-UP; ","")&amp;IF(AND(N(A174)&gt;0,(TODAY()-N(A174))&gt;=N('Settings'!$B$4)),"STALE; ","")&amp;IF(D174="","NO CONTACT INFO; ","")&amp;IF(B174="","NO SOURCE; ","")&amp;IF(N(A174)=0,"NO DATE RECEIVED; ","")="","",LEFT(IF(N(G174)=0,"NO REPLY YET; ","")&amp;IF(AND(N(I174)&gt;0,N(I174)&lt;TODAY()),"NEXT STEP OVERDUE; ","")&amp;IF(AND(N(G174)&gt;0,OR(H174="",N(I174)=0)),"NO NEXT STEP; ","")&amp;IF(AND(J174="Quoted",MAX(N(K174),N(L174))&gt;0,TODAY()-MAX(N(K174),N(L174))&gt;=N('Settings'!$B$3)),"QUOTED, NO FOLLOW-UP; ","")&amp;IF(AND(N(A174)&gt;0,(TODAY()-N(A174))&gt;=N('Settings'!$B$4)),"STALE; ","")&amp;IF(D174="","NO CONTACT INFO; ","")&amp;IF(B174="","NO SOURCE; ","")&amp;IF(N(A174)=0,"NO DATE RECEIVED; ",""),LEN(IF(N(G174)=0,"NO REPLY YET; ","")&amp;IF(AND(N(I174)&gt;0,N(I174)&lt;TODAY()),"NEXT STEP OVERDUE; ","")&amp;IF(AND(N(G174)&gt;0,OR(H174="",N(I174)=0)),"NO NEXT STEP; ","")&amp;IF(AND(J174="Quoted",MAX(N(K174),N(L174))&gt;0,TODAY()-MAX(N(K174),N(L174))&gt;=N('Settings'!$B$3)),"QUOTED, NO FOLLOW-UP; ","")&amp;IF(AND(N(A174)&gt;0,(TODAY()-N(A174))&gt;=N('Settings'!$B$4)),"STALE; ","")&amp;IF(D174="","NO CONTACT INFO; ","")&amp;IF(B174="","NO SOURCE; ","")&amp;IF(N(A174)=0,"NO DATE RECEIVED; ",""))-2)))</f>
        <v/>
      </c>
    </row>
    <row r="175">
      <c r="A175" s="6" t="n"/>
      <c r="G175" s="6" t="n"/>
      <c r="I175" s="6" t="n"/>
      <c r="K175" s="6" t="n"/>
      <c r="L175" s="6" t="n"/>
      <c r="M175" s="8">
        <f>IF(OR(NOT(OR(A175&lt;&gt;"",C175&lt;&gt;"",D175&lt;&gt;"")),N(A175)=0,OR(J175="Won",J175="Lost")),"",MAX(0,(TODAY()-N(A175))))</f>
        <v/>
      </c>
      <c r="N175">
        <f>IF(OR(NOT(OR(A175&lt;&gt;"",C175&lt;&gt;"",D175&lt;&gt;"")),OR(J175="Won",J175="Lost")),"",IF(IF(N(G175)=0,"NO REPLY YET; ","")&amp;IF(AND(N(I175)&gt;0,N(I175)&lt;TODAY()),"NEXT STEP OVERDUE; ","")&amp;IF(AND(N(G175)&gt;0,OR(H175="",N(I175)=0)),"NO NEXT STEP; ","")&amp;IF(AND(J175="Quoted",MAX(N(K175),N(L175))&gt;0,TODAY()-MAX(N(K175),N(L175))&gt;=N('Settings'!$B$3)),"QUOTED, NO FOLLOW-UP; ","")&amp;IF(AND(N(A175)&gt;0,(TODAY()-N(A175))&gt;=N('Settings'!$B$4)),"STALE; ","")&amp;IF(D175="","NO CONTACT INFO; ","")&amp;IF(B175="","NO SOURCE; ","")&amp;IF(N(A175)=0,"NO DATE RECEIVED; ","")="","",LEFT(IF(N(G175)=0,"NO REPLY YET; ","")&amp;IF(AND(N(I175)&gt;0,N(I175)&lt;TODAY()),"NEXT STEP OVERDUE; ","")&amp;IF(AND(N(G175)&gt;0,OR(H175="",N(I175)=0)),"NO NEXT STEP; ","")&amp;IF(AND(J175="Quoted",MAX(N(K175),N(L175))&gt;0,TODAY()-MAX(N(K175),N(L175))&gt;=N('Settings'!$B$3)),"QUOTED, NO FOLLOW-UP; ","")&amp;IF(AND(N(A175)&gt;0,(TODAY()-N(A175))&gt;=N('Settings'!$B$4)),"STALE; ","")&amp;IF(D175="","NO CONTACT INFO; ","")&amp;IF(B175="","NO SOURCE; ","")&amp;IF(N(A175)=0,"NO DATE RECEIVED; ",""),LEN(IF(N(G175)=0,"NO REPLY YET; ","")&amp;IF(AND(N(I175)&gt;0,N(I175)&lt;TODAY()),"NEXT STEP OVERDUE; ","")&amp;IF(AND(N(G175)&gt;0,OR(H175="",N(I175)=0)),"NO NEXT STEP; ","")&amp;IF(AND(J175="Quoted",MAX(N(K175),N(L175))&gt;0,TODAY()-MAX(N(K175),N(L175))&gt;=N('Settings'!$B$3)),"QUOTED, NO FOLLOW-UP; ","")&amp;IF(AND(N(A175)&gt;0,(TODAY()-N(A175))&gt;=N('Settings'!$B$4)),"STALE; ","")&amp;IF(D175="","NO CONTACT INFO; ","")&amp;IF(B175="","NO SOURCE; ","")&amp;IF(N(A175)=0,"NO DATE RECEIVED; ",""))-2)))</f>
        <v/>
      </c>
    </row>
    <row r="176">
      <c r="A176" s="6" t="n"/>
      <c r="G176" s="6" t="n"/>
      <c r="I176" s="6" t="n"/>
      <c r="K176" s="6" t="n"/>
      <c r="L176" s="6" t="n"/>
      <c r="M176" s="8">
        <f>IF(OR(NOT(OR(A176&lt;&gt;"",C176&lt;&gt;"",D176&lt;&gt;"")),N(A176)=0,OR(J176="Won",J176="Lost")),"",MAX(0,(TODAY()-N(A176))))</f>
        <v/>
      </c>
      <c r="N176">
        <f>IF(OR(NOT(OR(A176&lt;&gt;"",C176&lt;&gt;"",D176&lt;&gt;"")),OR(J176="Won",J176="Lost")),"",IF(IF(N(G176)=0,"NO REPLY YET; ","")&amp;IF(AND(N(I176)&gt;0,N(I176)&lt;TODAY()),"NEXT STEP OVERDUE; ","")&amp;IF(AND(N(G176)&gt;0,OR(H176="",N(I176)=0)),"NO NEXT STEP; ","")&amp;IF(AND(J176="Quoted",MAX(N(K176),N(L176))&gt;0,TODAY()-MAX(N(K176),N(L176))&gt;=N('Settings'!$B$3)),"QUOTED, NO FOLLOW-UP; ","")&amp;IF(AND(N(A176)&gt;0,(TODAY()-N(A176))&gt;=N('Settings'!$B$4)),"STALE; ","")&amp;IF(D176="","NO CONTACT INFO; ","")&amp;IF(B176="","NO SOURCE; ","")&amp;IF(N(A176)=0,"NO DATE RECEIVED; ","")="","",LEFT(IF(N(G176)=0,"NO REPLY YET; ","")&amp;IF(AND(N(I176)&gt;0,N(I176)&lt;TODAY()),"NEXT STEP OVERDUE; ","")&amp;IF(AND(N(G176)&gt;0,OR(H176="",N(I176)=0)),"NO NEXT STEP; ","")&amp;IF(AND(J176="Quoted",MAX(N(K176),N(L176))&gt;0,TODAY()-MAX(N(K176),N(L176))&gt;=N('Settings'!$B$3)),"QUOTED, NO FOLLOW-UP; ","")&amp;IF(AND(N(A176)&gt;0,(TODAY()-N(A176))&gt;=N('Settings'!$B$4)),"STALE; ","")&amp;IF(D176="","NO CONTACT INFO; ","")&amp;IF(B176="","NO SOURCE; ","")&amp;IF(N(A176)=0,"NO DATE RECEIVED; ",""),LEN(IF(N(G176)=0,"NO REPLY YET; ","")&amp;IF(AND(N(I176)&gt;0,N(I176)&lt;TODAY()),"NEXT STEP OVERDUE; ","")&amp;IF(AND(N(G176)&gt;0,OR(H176="",N(I176)=0)),"NO NEXT STEP; ","")&amp;IF(AND(J176="Quoted",MAX(N(K176),N(L176))&gt;0,TODAY()-MAX(N(K176),N(L176))&gt;=N('Settings'!$B$3)),"QUOTED, NO FOLLOW-UP; ","")&amp;IF(AND(N(A176)&gt;0,(TODAY()-N(A176))&gt;=N('Settings'!$B$4)),"STALE; ","")&amp;IF(D176="","NO CONTACT INFO; ","")&amp;IF(B176="","NO SOURCE; ","")&amp;IF(N(A176)=0,"NO DATE RECEIVED; ",""))-2)))</f>
        <v/>
      </c>
    </row>
    <row r="177">
      <c r="A177" s="6" t="n"/>
      <c r="G177" s="6" t="n"/>
      <c r="I177" s="6" t="n"/>
      <c r="K177" s="6" t="n"/>
      <c r="L177" s="6" t="n"/>
      <c r="M177" s="8">
        <f>IF(OR(NOT(OR(A177&lt;&gt;"",C177&lt;&gt;"",D177&lt;&gt;"")),N(A177)=0,OR(J177="Won",J177="Lost")),"",MAX(0,(TODAY()-N(A177))))</f>
        <v/>
      </c>
      <c r="N177">
        <f>IF(OR(NOT(OR(A177&lt;&gt;"",C177&lt;&gt;"",D177&lt;&gt;"")),OR(J177="Won",J177="Lost")),"",IF(IF(N(G177)=0,"NO REPLY YET; ","")&amp;IF(AND(N(I177)&gt;0,N(I177)&lt;TODAY()),"NEXT STEP OVERDUE; ","")&amp;IF(AND(N(G177)&gt;0,OR(H177="",N(I177)=0)),"NO NEXT STEP; ","")&amp;IF(AND(J177="Quoted",MAX(N(K177),N(L177))&gt;0,TODAY()-MAX(N(K177),N(L177))&gt;=N('Settings'!$B$3)),"QUOTED, NO FOLLOW-UP; ","")&amp;IF(AND(N(A177)&gt;0,(TODAY()-N(A177))&gt;=N('Settings'!$B$4)),"STALE; ","")&amp;IF(D177="","NO CONTACT INFO; ","")&amp;IF(B177="","NO SOURCE; ","")&amp;IF(N(A177)=0,"NO DATE RECEIVED; ","")="","",LEFT(IF(N(G177)=0,"NO REPLY YET; ","")&amp;IF(AND(N(I177)&gt;0,N(I177)&lt;TODAY()),"NEXT STEP OVERDUE; ","")&amp;IF(AND(N(G177)&gt;0,OR(H177="",N(I177)=0)),"NO NEXT STEP; ","")&amp;IF(AND(J177="Quoted",MAX(N(K177),N(L177))&gt;0,TODAY()-MAX(N(K177),N(L177))&gt;=N('Settings'!$B$3)),"QUOTED, NO FOLLOW-UP; ","")&amp;IF(AND(N(A177)&gt;0,(TODAY()-N(A177))&gt;=N('Settings'!$B$4)),"STALE; ","")&amp;IF(D177="","NO CONTACT INFO; ","")&amp;IF(B177="","NO SOURCE; ","")&amp;IF(N(A177)=0,"NO DATE RECEIVED; ",""),LEN(IF(N(G177)=0,"NO REPLY YET; ","")&amp;IF(AND(N(I177)&gt;0,N(I177)&lt;TODAY()),"NEXT STEP OVERDUE; ","")&amp;IF(AND(N(G177)&gt;0,OR(H177="",N(I177)=0)),"NO NEXT STEP; ","")&amp;IF(AND(J177="Quoted",MAX(N(K177),N(L177))&gt;0,TODAY()-MAX(N(K177),N(L177))&gt;=N('Settings'!$B$3)),"QUOTED, NO FOLLOW-UP; ","")&amp;IF(AND(N(A177)&gt;0,(TODAY()-N(A177))&gt;=N('Settings'!$B$4)),"STALE; ","")&amp;IF(D177="","NO CONTACT INFO; ","")&amp;IF(B177="","NO SOURCE; ","")&amp;IF(N(A177)=0,"NO DATE RECEIVED; ",""))-2)))</f>
        <v/>
      </c>
    </row>
    <row r="178">
      <c r="A178" s="6" t="n"/>
      <c r="G178" s="6" t="n"/>
      <c r="I178" s="6" t="n"/>
      <c r="K178" s="6" t="n"/>
      <c r="L178" s="6" t="n"/>
      <c r="M178" s="8">
        <f>IF(OR(NOT(OR(A178&lt;&gt;"",C178&lt;&gt;"",D178&lt;&gt;"")),N(A178)=0,OR(J178="Won",J178="Lost")),"",MAX(0,(TODAY()-N(A178))))</f>
        <v/>
      </c>
      <c r="N178">
        <f>IF(OR(NOT(OR(A178&lt;&gt;"",C178&lt;&gt;"",D178&lt;&gt;"")),OR(J178="Won",J178="Lost")),"",IF(IF(N(G178)=0,"NO REPLY YET; ","")&amp;IF(AND(N(I178)&gt;0,N(I178)&lt;TODAY()),"NEXT STEP OVERDUE; ","")&amp;IF(AND(N(G178)&gt;0,OR(H178="",N(I178)=0)),"NO NEXT STEP; ","")&amp;IF(AND(J178="Quoted",MAX(N(K178),N(L178))&gt;0,TODAY()-MAX(N(K178),N(L178))&gt;=N('Settings'!$B$3)),"QUOTED, NO FOLLOW-UP; ","")&amp;IF(AND(N(A178)&gt;0,(TODAY()-N(A178))&gt;=N('Settings'!$B$4)),"STALE; ","")&amp;IF(D178="","NO CONTACT INFO; ","")&amp;IF(B178="","NO SOURCE; ","")&amp;IF(N(A178)=0,"NO DATE RECEIVED; ","")="","",LEFT(IF(N(G178)=0,"NO REPLY YET; ","")&amp;IF(AND(N(I178)&gt;0,N(I178)&lt;TODAY()),"NEXT STEP OVERDUE; ","")&amp;IF(AND(N(G178)&gt;0,OR(H178="",N(I178)=0)),"NO NEXT STEP; ","")&amp;IF(AND(J178="Quoted",MAX(N(K178),N(L178))&gt;0,TODAY()-MAX(N(K178),N(L178))&gt;=N('Settings'!$B$3)),"QUOTED, NO FOLLOW-UP; ","")&amp;IF(AND(N(A178)&gt;0,(TODAY()-N(A178))&gt;=N('Settings'!$B$4)),"STALE; ","")&amp;IF(D178="","NO CONTACT INFO; ","")&amp;IF(B178="","NO SOURCE; ","")&amp;IF(N(A178)=0,"NO DATE RECEIVED; ",""),LEN(IF(N(G178)=0,"NO REPLY YET; ","")&amp;IF(AND(N(I178)&gt;0,N(I178)&lt;TODAY()),"NEXT STEP OVERDUE; ","")&amp;IF(AND(N(G178)&gt;0,OR(H178="",N(I178)=0)),"NO NEXT STEP; ","")&amp;IF(AND(J178="Quoted",MAX(N(K178),N(L178))&gt;0,TODAY()-MAX(N(K178),N(L178))&gt;=N('Settings'!$B$3)),"QUOTED, NO FOLLOW-UP; ","")&amp;IF(AND(N(A178)&gt;0,(TODAY()-N(A178))&gt;=N('Settings'!$B$4)),"STALE; ","")&amp;IF(D178="","NO CONTACT INFO; ","")&amp;IF(B178="","NO SOURCE; ","")&amp;IF(N(A178)=0,"NO DATE RECEIVED; ",""))-2)))</f>
        <v/>
      </c>
    </row>
    <row r="179">
      <c r="A179" s="6" t="n"/>
      <c r="G179" s="6" t="n"/>
      <c r="I179" s="6" t="n"/>
      <c r="K179" s="6" t="n"/>
      <c r="L179" s="6" t="n"/>
      <c r="M179" s="8">
        <f>IF(OR(NOT(OR(A179&lt;&gt;"",C179&lt;&gt;"",D179&lt;&gt;"")),N(A179)=0,OR(J179="Won",J179="Lost")),"",MAX(0,(TODAY()-N(A179))))</f>
        <v/>
      </c>
      <c r="N179">
        <f>IF(OR(NOT(OR(A179&lt;&gt;"",C179&lt;&gt;"",D179&lt;&gt;"")),OR(J179="Won",J179="Lost")),"",IF(IF(N(G179)=0,"NO REPLY YET; ","")&amp;IF(AND(N(I179)&gt;0,N(I179)&lt;TODAY()),"NEXT STEP OVERDUE; ","")&amp;IF(AND(N(G179)&gt;0,OR(H179="",N(I179)=0)),"NO NEXT STEP; ","")&amp;IF(AND(J179="Quoted",MAX(N(K179),N(L179))&gt;0,TODAY()-MAX(N(K179),N(L179))&gt;=N('Settings'!$B$3)),"QUOTED, NO FOLLOW-UP; ","")&amp;IF(AND(N(A179)&gt;0,(TODAY()-N(A179))&gt;=N('Settings'!$B$4)),"STALE; ","")&amp;IF(D179="","NO CONTACT INFO; ","")&amp;IF(B179="","NO SOURCE; ","")&amp;IF(N(A179)=0,"NO DATE RECEIVED; ","")="","",LEFT(IF(N(G179)=0,"NO REPLY YET; ","")&amp;IF(AND(N(I179)&gt;0,N(I179)&lt;TODAY()),"NEXT STEP OVERDUE; ","")&amp;IF(AND(N(G179)&gt;0,OR(H179="",N(I179)=0)),"NO NEXT STEP; ","")&amp;IF(AND(J179="Quoted",MAX(N(K179),N(L179))&gt;0,TODAY()-MAX(N(K179),N(L179))&gt;=N('Settings'!$B$3)),"QUOTED, NO FOLLOW-UP; ","")&amp;IF(AND(N(A179)&gt;0,(TODAY()-N(A179))&gt;=N('Settings'!$B$4)),"STALE; ","")&amp;IF(D179="","NO CONTACT INFO; ","")&amp;IF(B179="","NO SOURCE; ","")&amp;IF(N(A179)=0,"NO DATE RECEIVED; ",""),LEN(IF(N(G179)=0,"NO REPLY YET; ","")&amp;IF(AND(N(I179)&gt;0,N(I179)&lt;TODAY()),"NEXT STEP OVERDUE; ","")&amp;IF(AND(N(G179)&gt;0,OR(H179="",N(I179)=0)),"NO NEXT STEP; ","")&amp;IF(AND(J179="Quoted",MAX(N(K179),N(L179))&gt;0,TODAY()-MAX(N(K179),N(L179))&gt;=N('Settings'!$B$3)),"QUOTED, NO FOLLOW-UP; ","")&amp;IF(AND(N(A179)&gt;0,(TODAY()-N(A179))&gt;=N('Settings'!$B$4)),"STALE; ","")&amp;IF(D179="","NO CONTACT INFO; ","")&amp;IF(B179="","NO SOURCE; ","")&amp;IF(N(A179)=0,"NO DATE RECEIVED; ",""))-2)))</f>
        <v/>
      </c>
    </row>
    <row r="180">
      <c r="A180" s="6" t="n"/>
      <c r="G180" s="6" t="n"/>
      <c r="I180" s="6" t="n"/>
      <c r="K180" s="6" t="n"/>
      <c r="L180" s="6" t="n"/>
      <c r="M180" s="8">
        <f>IF(OR(NOT(OR(A180&lt;&gt;"",C180&lt;&gt;"",D180&lt;&gt;"")),N(A180)=0,OR(J180="Won",J180="Lost")),"",MAX(0,(TODAY()-N(A180))))</f>
        <v/>
      </c>
      <c r="N180">
        <f>IF(OR(NOT(OR(A180&lt;&gt;"",C180&lt;&gt;"",D180&lt;&gt;"")),OR(J180="Won",J180="Lost")),"",IF(IF(N(G180)=0,"NO REPLY YET; ","")&amp;IF(AND(N(I180)&gt;0,N(I180)&lt;TODAY()),"NEXT STEP OVERDUE; ","")&amp;IF(AND(N(G180)&gt;0,OR(H180="",N(I180)=0)),"NO NEXT STEP; ","")&amp;IF(AND(J180="Quoted",MAX(N(K180),N(L180))&gt;0,TODAY()-MAX(N(K180),N(L180))&gt;=N('Settings'!$B$3)),"QUOTED, NO FOLLOW-UP; ","")&amp;IF(AND(N(A180)&gt;0,(TODAY()-N(A180))&gt;=N('Settings'!$B$4)),"STALE; ","")&amp;IF(D180="","NO CONTACT INFO; ","")&amp;IF(B180="","NO SOURCE; ","")&amp;IF(N(A180)=0,"NO DATE RECEIVED; ","")="","",LEFT(IF(N(G180)=0,"NO REPLY YET; ","")&amp;IF(AND(N(I180)&gt;0,N(I180)&lt;TODAY()),"NEXT STEP OVERDUE; ","")&amp;IF(AND(N(G180)&gt;0,OR(H180="",N(I180)=0)),"NO NEXT STEP; ","")&amp;IF(AND(J180="Quoted",MAX(N(K180),N(L180))&gt;0,TODAY()-MAX(N(K180),N(L180))&gt;=N('Settings'!$B$3)),"QUOTED, NO FOLLOW-UP; ","")&amp;IF(AND(N(A180)&gt;0,(TODAY()-N(A180))&gt;=N('Settings'!$B$4)),"STALE; ","")&amp;IF(D180="","NO CONTACT INFO; ","")&amp;IF(B180="","NO SOURCE; ","")&amp;IF(N(A180)=0,"NO DATE RECEIVED; ",""),LEN(IF(N(G180)=0,"NO REPLY YET; ","")&amp;IF(AND(N(I180)&gt;0,N(I180)&lt;TODAY()),"NEXT STEP OVERDUE; ","")&amp;IF(AND(N(G180)&gt;0,OR(H180="",N(I180)=0)),"NO NEXT STEP; ","")&amp;IF(AND(J180="Quoted",MAX(N(K180),N(L180))&gt;0,TODAY()-MAX(N(K180),N(L180))&gt;=N('Settings'!$B$3)),"QUOTED, NO FOLLOW-UP; ","")&amp;IF(AND(N(A180)&gt;0,(TODAY()-N(A180))&gt;=N('Settings'!$B$4)),"STALE; ","")&amp;IF(D180="","NO CONTACT INFO; ","")&amp;IF(B180="","NO SOURCE; ","")&amp;IF(N(A180)=0,"NO DATE RECEIVED; ",""))-2)))</f>
        <v/>
      </c>
    </row>
    <row r="181">
      <c r="A181" s="6" t="n"/>
      <c r="G181" s="6" t="n"/>
      <c r="I181" s="6" t="n"/>
      <c r="K181" s="6" t="n"/>
      <c r="L181" s="6" t="n"/>
      <c r="M181" s="8">
        <f>IF(OR(NOT(OR(A181&lt;&gt;"",C181&lt;&gt;"",D181&lt;&gt;"")),N(A181)=0,OR(J181="Won",J181="Lost")),"",MAX(0,(TODAY()-N(A181))))</f>
        <v/>
      </c>
      <c r="N181">
        <f>IF(OR(NOT(OR(A181&lt;&gt;"",C181&lt;&gt;"",D181&lt;&gt;"")),OR(J181="Won",J181="Lost")),"",IF(IF(N(G181)=0,"NO REPLY YET; ","")&amp;IF(AND(N(I181)&gt;0,N(I181)&lt;TODAY()),"NEXT STEP OVERDUE; ","")&amp;IF(AND(N(G181)&gt;0,OR(H181="",N(I181)=0)),"NO NEXT STEP; ","")&amp;IF(AND(J181="Quoted",MAX(N(K181),N(L181))&gt;0,TODAY()-MAX(N(K181),N(L181))&gt;=N('Settings'!$B$3)),"QUOTED, NO FOLLOW-UP; ","")&amp;IF(AND(N(A181)&gt;0,(TODAY()-N(A181))&gt;=N('Settings'!$B$4)),"STALE; ","")&amp;IF(D181="","NO CONTACT INFO; ","")&amp;IF(B181="","NO SOURCE; ","")&amp;IF(N(A181)=0,"NO DATE RECEIVED; ","")="","",LEFT(IF(N(G181)=0,"NO REPLY YET; ","")&amp;IF(AND(N(I181)&gt;0,N(I181)&lt;TODAY()),"NEXT STEP OVERDUE; ","")&amp;IF(AND(N(G181)&gt;0,OR(H181="",N(I181)=0)),"NO NEXT STEP; ","")&amp;IF(AND(J181="Quoted",MAX(N(K181),N(L181))&gt;0,TODAY()-MAX(N(K181),N(L181))&gt;=N('Settings'!$B$3)),"QUOTED, NO FOLLOW-UP; ","")&amp;IF(AND(N(A181)&gt;0,(TODAY()-N(A181))&gt;=N('Settings'!$B$4)),"STALE; ","")&amp;IF(D181="","NO CONTACT INFO; ","")&amp;IF(B181="","NO SOURCE; ","")&amp;IF(N(A181)=0,"NO DATE RECEIVED; ",""),LEN(IF(N(G181)=0,"NO REPLY YET; ","")&amp;IF(AND(N(I181)&gt;0,N(I181)&lt;TODAY()),"NEXT STEP OVERDUE; ","")&amp;IF(AND(N(G181)&gt;0,OR(H181="",N(I181)=0)),"NO NEXT STEP; ","")&amp;IF(AND(J181="Quoted",MAX(N(K181),N(L181))&gt;0,TODAY()-MAX(N(K181),N(L181))&gt;=N('Settings'!$B$3)),"QUOTED, NO FOLLOW-UP; ","")&amp;IF(AND(N(A181)&gt;0,(TODAY()-N(A181))&gt;=N('Settings'!$B$4)),"STALE; ","")&amp;IF(D181="","NO CONTACT INFO; ","")&amp;IF(B181="","NO SOURCE; ","")&amp;IF(N(A181)=0,"NO DATE RECEIVED; ",""))-2)))</f>
        <v/>
      </c>
    </row>
    <row r="182">
      <c r="A182" s="6" t="n"/>
      <c r="G182" s="6" t="n"/>
      <c r="I182" s="6" t="n"/>
      <c r="K182" s="6" t="n"/>
      <c r="L182" s="6" t="n"/>
      <c r="M182" s="8">
        <f>IF(OR(NOT(OR(A182&lt;&gt;"",C182&lt;&gt;"",D182&lt;&gt;"")),N(A182)=0,OR(J182="Won",J182="Lost")),"",MAX(0,(TODAY()-N(A182))))</f>
        <v/>
      </c>
      <c r="N182">
        <f>IF(OR(NOT(OR(A182&lt;&gt;"",C182&lt;&gt;"",D182&lt;&gt;"")),OR(J182="Won",J182="Lost")),"",IF(IF(N(G182)=0,"NO REPLY YET; ","")&amp;IF(AND(N(I182)&gt;0,N(I182)&lt;TODAY()),"NEXT STEP OVERDUE; ","")&amp;IF(AND(N(G182)&gt;0,OR(H182="",N(I182)=0)),"NO NEXT STEP; ","")&amp;IF(AND(J182="Quoted",MAX(N(K182),N(L182))&gt;0,TODAY()-MAX(N(K182),N(L182))&gt;=N('Settings'!$B$3)),"QUOTED, NO FOLLOW-UP; ","")&amp;IF(AND(N(A182)&gt;0,(TODAY()-N(A182))&gt;=N('Settings'!$B$4)),"STALE; ","")&amp;IF(D182="","NO CONTACT INFO; ","")&amp;IF(B182="","NO SOURCE; ","")&amp;IF(N(A182)=0,"NO DATE RECEIVED; ","")="","",LEFT(IF(N(G182)=0,"NO REPLY YET; ","")&amp;IF(AND(N(I182)&gt;0,N(I182)&lt;TODAY()),"NEXT STEP OVERDUE; ","")&amp;IF(AND(N(G182)&gt;0,OR(H182="",N(I182)=0)),"NO NEXT STEP; ","")&amp;IF(AND(J182="Quoted",MAX(N(K182),N(L182))&gt;0,TODAY()-MAX(N(K182),N(L182))&gt;=N('Settings'!$B$3)),"QUOTED, NO FOLLOW-UP; ","")&amp;IF(AND(N(A182)&gt;0,(TODAY()-N(A182))&gt;=N('Settings'!$B$4)),"STALE; ","")&amp;IF(D182="","NO CONTACT INFO; ","")&amp;IF(B182="","NO SOURCE; ","")&amp;IF(N(A182)=0,"NO DATE RECEIVED; ",""),LEN(IF(N(G182)=0,"NO REPLY YET; ","")&amp;IF(AND(N(I182)&gt;0,N(I182)&lt;TODAY()),"NEXT STEP OVERDUE; ","")&amp;IF(AND(N(G182)&gt;0,OR(H182="",N(I182)=0)),"NO NEXT STEP; ","")&amp;IF(AND(J182="Quoted",MAX(N(K182),N(L182))&gt;0,TODAY()-MAX(N(K182),N(L182))&gt;=N('Settings'!$B$3)),"QUOTED, NO FOLLOW-UP; ","")&amp;IF(AND(N(A182)&gt;0,(TODAY()-N(A182))&gt;=N('Settings'!$B$4)),"STALE; ","")&amp;IF(D182="","NO CONTACT INFO; ","")&amp;IF(B182="","NO SOURCE; ","")&amp;IF(N(A182)=0,"NO DATE RECEIVED; ",""))-2)))</f>
        <v/>
      </c>
    </row>
    <row r="183">
      <c r="A183" s="6" t="n"/>
      <c r="G183" s="6" t="n"/>
      <c r="I183" s="6" t="n"/>
      <c r="K183" s="6" t="n"/>
      <c r="L183" s="6" t="n"/>
      <c r="M183" s="8">
        <f>IF(OR(NOT(OR(A183&lt;&gt;"",C183&lt;&gt;"",D183&lt;&gt;"")),N(A183)=0,OR(J183="Won",J183="Lost")),"",MAX(0,(TODAY()-N(A183))))</f>
        <v/>
      </c>
      <c r="N183">
        <f>IF(OR(NOT(OR(A183&lt;&gt;"",C183&lt;&gt;"",D183&lt;&gt;"")),OR(J183="Won",J183="Lost")),"",IF(IF(N(G183)=0,"NO REPLY YET; ","")&amp;IF(AND(N(I183)&gt;0,N(I183)&lt;TODAY()),"NEXT STEP OVERDUE; ","")&amp;IF(AND(N(G183)&gt;0,OR(H183="",N(I183)=0)),"NO NEXT STEP; ","")&amp;IF(AND(J183="Quoted",MAX(N(K183),N(L183))&gt;0,TODAY()-MAX(N(K183),N(L183))&gt;=N('Settings'!$B$3)),"QUOTED, NO FOLLOW-UP; ","")&amp;IF(AND(N(A183)&gt;0,(TODAY()-N(A183))&gt;=N('Settings'!$B$4)),"STALE; ","")&amp;IF(D183="","NO CONTACT INFO; ","")&amp;IF(B183="","NO SOURCE; ","")&amp;IF(N(A183)=0,"NO DATE RECEIVED; ","")="","",LEFT(IF(N(G183)=0,"NO REPLY YET; ","")&amp;IF(AND(N(I183)&gt;0,N(I183)&lt;TODAY()),"NEXT STEP OVERDUE; ","")&amp;IF(AND(N(G183)&gt;0,OR(H183="",N(I183)=0)),"NO NEXT STEP; ","")&amp;IF(AND(J183="Quoted",MAX(N(K183),N(L183))&gt;0,TODAY()-MAX(N(K183),N(L183))&gt;=N('Settings'!$B$3)),"QUOTED, NO FOLLOW-UP; ","")&amp;IF(AND(N(A183)&gt;0,(TODAY()-N(A183))&gt;=N('Settings'!$B$4)),"STALE; ","")&amp;IF(D183="","NO CONTACT INFO; ","")&amp;IF(B183="","NO SOURCE; ","")&amp;IF(N(A183)=0,"NO DATE RECEIVED; ",""),LEN(IF(N(G183)=0,"NO REPLY YET; ","")&amp;IF(AND(N(I183)&gt;0,N(I183)&lt;TODAY()),"NEXT STEP OVERDUE; ","")&amp;IF(AND(N(G183)&gt;0,OR(H183="",N(I183)=0)),"NO NEXT STEP; ","")&amp;IF(AND(J183="Quoted",MAX(N(K183),N(L183))&gt;0,TODAY()-MAX(N(K183),N(L183))&gt;=N('Settings'!$B$3)),"QUOTED, NO FOLLOW-UP; ","")&amp;IF(AND(N(A183)&gt;0,(TODAY()-N(A183))&gt;=N('Settings'!$B$4)),"STALE; ","")&amp;IF(D183="","NO CONTACT INFO; ","")&amp;IF(B183="","NO SOURCE; ","")&amp;IF(N(A183)=0,"NO DATE RECEIVED; ",""))-2)))</f>
        <v/>
      </c>
    </row>
    <row r="184">
      <c r="A184" s="6" t="n"/>
      <c r="G184" s="6" t="n"/>
      <c r="I184" s="6" t="n"/>
      <c r="K184" s="6" t="n"/>
      <c r="L184" s="6" t="n"/>
      <c r="M184" s="8">
        <f>IF(OR(NOT(OR(A184&lt;&gt;"",C184&lt;&gt;"",D184&lt;&gt;"")),N(A184)=0,OR(J184="Won",J184="Lost")),"",MAX(0,(TODAY()-N(A184))))</f>
        <v/>
      </c>
      <c r="N184">
        <f>IF(OR(NOT(OR(A184&lt;&gt;"",C184&lt;&gt;"",D184&lt;&gt;"")),OR(J184="Won",J184="Lost")),"",IF(IF(N(G184)=0,"NO REPLY YET; ","")&amp;IF(AND(N(I184)&gt;0,N(I184)&lt;TODAY()),"NEXT STEP OVERDUE; ","")&amp;IF(AND(N(G184)&gt;0,OR(H184="",N(I184)=0)),"NO NEXT STEP; ","")&amp;IF(AND(J184="Quoted",MAX(N(K184),N(L184))&gt;0,TODAY()-MAX(N(K184),N(L184))&gt;=N('Settings'!$B$3)),"QUOTED, NO FOLLOW-UP; ","")&amp;IF(AND(N(A184)&gt;0,(TODAY()-N(A184))&gt;=N('Settings'!$B$4)),"STALE; ","")&amp;IF(D184="","NO CONTACT INFO; ","")&amp;IF(B184="","NO SOURCE; ","")&amp;IF(N(A184)=0,"NO DATE RECEIVED; ","")="","",LEFT(IF(N(G184)=0,"NO REPLY YET; ","")&amp;IF(AND(N(I184)&gt;0,N(I184)&lt;TODAY()),"NEXT STEP OVERDUE; ","")&amp;IF(AND(N(G184)&gt;0,OR(H184="",N(I184)=0)),"NO NEXT STEP; ","")&amp;IF(AND(J184="Quoted",MAX(N(K184),N(L184))&gt;0,TODAY()-MAX(N(K184),N(L184))&gt;=N('Settings'!$B$3)),"QUOTED, NO FOLLOW-UP; ","")&amp;IF(AND(N(A184)&gt;0,(TODAY()-N(A184))&gt;=N('Settings'!$B$4)),"STALE; ","")&amp;IF(D184="","NO CONTACT INFO; ","")&amp;IF(B184="","NO SOURCE; ","")&amp;IF(N(A184)=0,"NO DATE RECEIVED; ",""),LEN(IF(N(G184)=0,"NO REPLY YET; ","")&amp;IF(AND(N(I184)&gt;0,N(I184)&lt;TODAY()),"NEXT STEP OVERDUE; ","")&amp;IF(AND(N(G184)&gt;0,OR(H184="",N(I184)=0)),"NO NEXT STEP; ","")&amp;IF(AND(J184="Quoted",MAX(N(K184),N(L184))&gt;0,TODAY()-MAX(N(K184),N(L184))&gt;=N('Settings'!$B$3)),"QUOTED, NO FOLLOW-UP; ","")&amp;IF(AND(N(A184)&gt;0,(TODAY()-N(A184))&gt;=N('Settings'!$B$4)),"STALE; ","")&amp;IF(D184="","NO CONTACT INFO; ","")&amp;IF(B184="","NO SOURCE; ","")&amp;IF(N(A184)=0,"NO DATE RECEIVED; ",""))-2)))</f>
        <v/>
      </c>
    </row>
    <row r="185">
      <c r="A185" s="6" t="n"/>
      <c r="G185" s="6" t="n"/>
      <c r="I185" s="6" t="n"/>
      <c r="K185" s="6" t="n"/>
      <c r="L185" s="6" t="n"/>
      <c r="M185" s="8">
        <f>IF(OR(NOT(OR(A185&lt;&gt;"",C185&lt;&gt;"",D185&lt;&gt;"")),N(A185)=0,OR(J185="Won",J185="Lost")),"",MAX(0,(TODAY()-N(A185))))</f>
        <v/>
      </c>
      <c r="N185">
        <f>IF(OR(NOT(OR(A185&lt;&gt;"",C185&lt;&gt;"",D185&lt;&gt;"")),OR(J185="Won",J185="Lost")),"",IF(IF(N(G185)=0,"NO REPLY YET; ","")&amp;IF(AND(N(I185)&gt;0,N(I185)&lt;TODAY()),"NEXT STEP OVERDUE; ","")&amp;IF(AND(N(G185)&gt;0,OR(H185="",N(I185)=0)),"NO NEXT STEP; ","")&amp;IF(AND(J185="Quoted",MAX(N(K185),N(L185))&gt;0,TODAY()-MAX(N(K185),N(L185))&gt;=N('Settings'!$B$3)),"QUOTED, NO FOLLOW-UP; ","")&amp;IF(AND(N(A185)&gt;0,(TODAY()-N(A185))&gt;=N('Settings'!$B$4)),"STALE; ","")&amp;IF(D185="","NO CONTACT INFO; ","")&amp;IF(B185="","NO SOURCE; ","")&amp;IF(N(A185)=0,"NO DATE RECEIVED; ","")="","",LEFT(IF(N(G185)=0,"NO REPLY YET; ","")&amp;IF(AND(N(I185)&gt;0,N(I185)&lt;TODAY()),"NEXT STEP OVERDUE; ","")&amp;IF(AND(N(G185)&gt;0,OR(H185="",N(I185)=0)),"NO NEXT STEP; ","")&amp;IF(AND(J185="Quoted",MAX(N(K185),N(L185))&gt;0,TODAY()-MAX(N(K185),N(L185))&gt;=N('Settings'!$B$3)),"QUOTED, NO FOLLOW-UP; ","")&amp;IF(AND(N(A185)&gt;0,(TODAY()-N(A185))&gt;=N('Settings'!$B$4)),"STALE; ","")&amp;IF(D185="","NO CONTACT INFO; ","")&amp;IF(B185="","NO SOURCE; ","")&amp;IF(N(A185)=0,"NO DATE RECEIVED; ",""),LEN(IF(N(G185)=0,"NO REPLY YET; ","")&amp;IF(AND(N(I185)&gt;0,N(I185)&lt;TODAY()),"NEXT STEP OVERDUE; ","")&amp;IF(AND(N(G185)&gt;0,OR(H185="",N(I185)=0)),"NO NEXT STEP; ","")&amp;IF(AND(J185="Quoted",MAX(N(K185),N(L185))&gt;0,TODAY()-MAX(N(K185),N(L185))&gt;=N('Settings'!$B$3)),"QUOTED, NO FOLLOW-UP; ","")&amp;IF(AND(N(A185)&gt;0,(TODAY()-N(A185))&gt;=N('Settings'!$B$4)),"STALE; ","")&amp;IF(D185="","NO CONTACT INFO; ","")&amp;IF(B185="","NO SOURCE; ","")&amp;IF(N(A185)=0,"NO DATE RECEIVED; ",""))-2)))</f>
        <v/>
      </c>
    </row>
    <row r="186">
      <c r="A186" s="6" t="n"/>
      <c r="G186" s="6" t="n"/>
      <c r="I186" s="6" t="n"/>
      <c r="K186" s="6" t="n"/>
      <c r="L186" s="6" t="n"/>
      <c r="M186" s="8">
        <f>IF(OR(NOT(OR(A186&lt;&gt;"",C186&lt;&gt;"",D186&lt;&gt;"")),N(A186)=0,OR(J186="Won",J186="Lost")),"",MAX(0,(TODAY()-N(A186))))</f>
        <v/>
      </c>
      <c r="N186">
        <f>IF(OR(NOT(OR(A186&lt;&gt;"",C186&lt;&gt;"",D186&lt;&gt;"")),OR(J186="Won",J186="Lost")),"",IF(IF(N(G186)=0,"NO REPLY YET; ","")&amp;IF(AND(N(I186)&gt;0,N(I186)&lt;TODAY()),"NEXT STEP OVERDUE; ","")&amp;IF(AND(N(G186)&gt;0,OR(H186="",N(I186)=0)),"NO NEXT STEP; ","")&amp;IF(AND(J186="Quoted",MAX(N(K186),N(L186))&gt;0,TODAY()-MAX(N(K186),N(L186))&gt;=N('Settings'!$B$3)),"QUOTED, NO FOLLOW-UP; ","")&amp;IF(AND(N(A186)&gt;0,(TODAY()-N(A186))&gt;=N('Settings'!$B$4)),"STALE; ","")&amp;IF(D186="","NO CONTACT INFO; ","")&amp;IF(B186="","NO SOURCE; ","")&amp;IF(N(A186)=0,"NO DATE RECEIVED; ","")="","",LEFT(IF(N(G186)=0,"NO REPLY YET; ","")&amp;IF(AND(N(I186)&gt;0,N(I186)&lt;TODAY()),"NEXT STEP OVERDUE; ","")&amp;IF(AND(N(G186)&gt;0,OR(H186="",N(I186)=0)),"NO NEXT STEP; ","")&amp;IF(AND(J186="Quoted",MAX(N(K186),N(L186))&gt;0,TODAY()-MAX(N(K186),N(L186))&gt;=N('Settings'!$B$3)),"QUOTED, NO FOLLOW-UP; ","")&amp;IF(AND(N(A186)&gt;0,(TODAY()-N(A186))&gt;=N('Settings'!$B$4)),"STALE; ","")&amp;IF(D186="","NO CONTACT INFO; ","")&amp;IF(B186="","NO SOURCE; ","")&amp;IF(N(A186)=0,"NO DATE RECEIVED; ",""),LEN(IF(N(G186)=0,"NO REPLY YET; ","")&amp;IF(AND(N(I186)&gt;0,N(I186)&lt;TODAY()),"NEXT STEP OVERDUE; ","")&amp;IF(AND(N(G186)&gt;0,OR(H186="",N(I186)=0)),"NO NEXT STEP; ","")&amp;IF(AND(J186="Quoted",MAX(N(K186),N(L186))&gt;0,TODAY()-MAX(N(K186),N(L186))&gt;=N('Settings'!$B$3)),"QUOTED, NO FOLLOW-UP; ","")&amp;IF(AND(N(A186)&gt;0,(TODAY()-N(A186))&gt;=N('Settings'!$B$4)),"STALE; ","")&amp;IF(D186="","NO CONTACT INFO; ","")&amp;IF(B186="","NO SOURCE; ","")&amp;IF(N(A186)=0,"NO DATE RECEIVED; ",""))-2)))</f>
        <v/>
      </c>
    </row>
    <row r="187">
      <c r="A187" s="6" t="n"/>
      <c r="G187" s="6" t="n"/>
      <c r="I187" s="6" t="n"/>
      <c r="K187" s="6" t="n"/>
      <c r="L187" s="6" t="n"/>
      <c r="M187" s="8">
        <f>IF(OR(NOT(OR(A187&lt;&gt;"",C187&lt;&gt;"",D187&lt;&gt;"")),N(A187)=0,OR(J187="Won",J187="Lost")),"",MAX(0,(TODAY()-N(A187))))</f>
        <v/>
      </c>
      <c r="N187">
        <f>IF(OR(NOT(OR(A187&lt;&gt;"",C187&lt;&gt;"",D187&lt;&gt;"")),OR(J187="Won",J187="Lost")),"",IF(IF(N(G187)=0,"NO REPLY YET; ","")&amp;IF(AND(N(I187)&gt;0,N(I187)&lt;TODAY()),"NEXT STEP OVERDUE; ","")&amp;IF(AND(N(G187)&gt;0,OR(H187="",N(I187)=0)),"NO NEXT STEP; ","")&amp;IF(AND(J187="Quoted",MAX(N(K187),N(L187))&gt;0,TODAY()-MAX(N(K187),N(L187))&gt;=N('Settings'!$B$3)),"QUOTED, NO FOLLOW-UP; ","")&amp;IF(AND(N(A187)&gt;0,(TODAY()-N(A187))&gt;=N('Settings'!$B$4)),"STALE; ","")&amp;IF(D187="","NO CONTACT INFO; ","")&amp;IF(B187="","NO SOURCE; ","")&amp;IF(N(A187)=0,"NO DATE RECEIVED; ","")="","",LEFT(IF(N(G187)=0,"NO REPLY YET; ","")&amp;IF(AND(N(I187)&gt;0,N(I187)&lt;TODAY()),"NEXT STEP OVERDUE; ","")&amp;IF(AND(N(G187)&gt;0,OR(H187="",N(I187)=0)),"NO NEXT STEP; ","")&amp;IF(AND(J187="Quoted",MAX(N(K187),N(L187))&gt;0,TODAY()-MAX(N(K187),N(L187))&gt;=N('Settings'!$B$3)),"QUOTED, NO FOLLOW-UP; ","")&amp;IF(AND(N(A187)&gt;0,(TODAY()-N(A187))&gt;=N('Settings'!$B$4)),"STALE; ","")&amp;IF(D187="","NO CONTACT INFO; ","")&amp;IF(B187="","NO SOURCE; ","")&amp;IF(N(A187)=0,"NO DATE RECEIVED; ",""),LEN(IF(N(G187)=0,"NO REPLY YET; ","")&amp;IF(AND(N(I187)&gt;0,N(I187)&lt;TODAY()),"NEXT STEP OVERDUE; ","")&amp;IF(AND(N(G187)&gt;0,OR(H187="",N(I187)=0)),"NO NEXT STEP; ","")&amp;IF(AND(J187="Quoted",MAX(N(K187),N(L187))&gt;0,TODAY()-MAX(N(K187),N(L187))&gt;=N('Settings'!$B$3)),"QUOTED, NO FOLLOW-UP; ","")&amp;IF(AND(N(A187)&gt;0,(TODAY()-N(A187))&gt;=N('Settings'!$B$4)),"STALE; ","")&amp;IF(D187="","NO CONTACT INFO; ","")&amp;IF(B187="","NO SOURCE; ","")&amp;IF(N(A187)=0,"NO DATE RECEIVED; ",""))-2)))</f>
        <v/>
      </c>
    </row>
    <row r="188">
      <c r="A188" s="6" t="n"/>
      <c r="G188" s="6" t="n"/>
      <c r="I188" s="6" t="n"/>
      <c r="K188" s="6" t="n"/>
      <c r="L188" s="6" t="n"/>
      <c r="M188" s="8">
        <f>IF(OR(NOT(OR(A188&lt;&gt;"",C188&lt;&gt;"",D188&lt;&gt;"")),N(A188)=0,OR(J188="Won",J188="Lost")),"",MAX(0,(TODAY()-N(A188))))</f>
        <v/>
      </c>
      <c r="N188">
        <f>IF(OR(NOT(OR(A188&lt;&gt;"",C188&lt;&gt;"",D188&lt;&gt;"")),OR(J188="Won",J188="Lost")),"",IF(IF(N(G188)=0,"NO REPLY YET; ","")&amp;IF(AND(N(I188)&gt;0,N(I188)&lt;TODAY()),"NEXT STEP OVERDUE; ","")&amp;IF(AND(N(G188)&gt;0,OR(H188="",N(I188)=0)),"NO NEXT STEP; ","")&amp;IF(AND(J188="Quoted",MAX(N(K188),N(L188))&gt;0,TODAY()-MAX(N(K188),N(L188))&gt;=N('Settings'!$B$3)),"QUOTED, NO FOLLOW-UP; ","")&amp;IF(AND(N(A188)&gt;0,(TODAY()-N(A188))&gt;=N('Settings'!$B$4)),"STALE; ","")&amp;IF(D188="","NO CONTACT INFO; ","")&amp;IF(B188="","NO SOURCE; ","")&amp;IF(N(A188)=0,"NO DATE RECEIVED; ","")="","",LEFT(IF(N(G188)=0,"NO REPLY YET; ","")&amp;IF(AND(N(I188)&gt;0,N(I188)&lt;TODAY()),"NEXT STEP OVERDUE; ","")&amp;IF(AND(N(G188)&gt;0,OR(H188="",N(I188)=0)),"NO NEXT STEP; ","")&amp;IF(AND(J188="Quoted",MAX(N(K188),N(L188))&gt;0,TODAY()-MAX(N(K188),N(L188))&gt;=N('Settings'!$B$3)),"QUOTED, NO FOLLOW-UP; ","")&amp;IF(AND(N(A188)&gt;0,(TODAY()-N(A188))&gt;=N('Settings'!$B$4)),"STALE; ","")&amp;IF(D188="","NO CONTACT INFO; ","")&amp;IF(B188="","NO SOURCE; ","")&amp;IF(N(A188)=0,"NO DATE RECEIVED; ",""),LEN(IF(N(G188)=0,"NO REPLY YET; ","")&amp;IF(AND(N(I188)&gt;0,N(I188)&lt;TODAY()),"NEXT STEP OVERDUE; ","")&amp;IF(AND(N(G188)&gt;0,OR(H188="",N(I188)=0)),"NO NEXT STEP; ","")&amp;IF(AND(J188="Quoted",MAX(N(K188),N(L188))&gt;0,TODAY()-MAX(N(K188),N(L188))&gt;=N('Settings'!$B$3)),"QUOTED, NO FOLLOW-UP; ","")&amp;IF(AND(N(A188)&gt;0,(TODAY()-N(A188))&gt;=N('Settings'!$B$4)),"STALE; ","")&amp;IF(D188="","NO CONTACT INFO; ","")&amp;IF(B188="","NO SOURCE; ","")&amp;IF(N(A188)=0,"NO DATE RECEIVED; ",""))-2)))</f>
        <v/>
      </c>
    </row>
    <row r="189">
      <c r="A189" s="6" t="n"/>
      <c r="G189" s="6" t="n"/>
      <c r="I189" s="6" t="n"/>
      <c r="K189" s="6" t="n"/>
      <c r="L189" s="6" t="n"/>
      <c r="M189" s="8">
        <f>IF(OR(NOT(OR(A189&lt;&gt;"",C189&lt;&gt;"",D189&lt;&gt;"")),N(A189)=0,OR(J189="Won",J189="Lost")),"",MAX(0,(TODAY()-N(A189))))</f>
        <v/>
      </c>
      <c r="N189">
        <f>IF(OR(NOT(OR(A189&lt;&gt;"",C189&lt;&gt;"",D189&lt;&gt;"")),OR(J189="Won",J189="Lost")),"",IF(IF(N(G189)=0,"NO REPLY YET; ","")&amp;IF(AND(N(I189)&gt;0,N(I189)&lt;TODAY()),"NEXT STEP OVERDUE; ","")&amp;IF(AND(N(G189)&gt;0,OR(H189="",N(I189)=0)),"NO NEXT STEP; ","")&amp;IF(AND(J189="Quoted",MAX(N(K189),N(L189))&gt;0,TODAY()-MAX(N(K189),N(L189))&gt;=N('Settings'!$B$3)),"QUOTED, NO FOLLOW-UP; ","")&amp;IF(AND(N(A189)&gt;0,(TODAY()-N(A189))&gt;=N('Settings'!$B$4)),"STALE; ","")&amp;IF(D189="","NO CONTACT INFO; ","")&amp;IF(B189="","NO SOURCE; ","")&amp;IF(N(A189)=0,"NO DATE RECEIVED; ","")="","",LEFT(IF(N(G189)=0,"NO REPLY YET; ","")&amp;IF(AND(N(I189)&gt;0,N(I189)&lt;TODAY()),"NEXT STEP OVERDUE; ","")&amp;IF(AND(N(G189)&gt;0,OR(H189="",N(I189)=0)),"NO NEXT STEP; ","")&amp;IF(AND(J189="Quoted",MAX(N(K189),N(L189))&gt;0,TODAY()-MAX(N(K189),N(L189))&gt;=N('Settings'!$B$3)),"QUOTED, NO FOLLOW-UP; ","")&amp;IF(AND(N(A189)&gt;0,(TODAY()-N(A189))&gt;=N('Settings'!$B$4)),"STALE; ","")&amp;IF(D189="","NO CONTACT INFO; ","")&amp;IF(B189="","NO SOURCE; ","")&amp;IF(N(A189)=0,"NO DATE RECEIVED; ",""),LEN(IF(N(G189)=0,"NO REPLY YET; ","")&amp;IF(AND(N(I189)&gt;0,N(I189)&lt;TODAY()),"NEXT STEP OVERDUE; ","")&amp;IF(AND(N(G189)&gt;0,OR(H189="",N(I189)=0)),"NO NEXT STEP; ","")&amp;IF(AND(J189="Quoted",MAX(N(K189),N(L189))&gt;0,TODAY()-MAX(N(K189),N(L189))&gt;=N('Settings'!$B$3)),"QUOTED, NO FOLLOW-UP; ","")&amp;IF(AND(N(A189)&gt;0,(TODAY()-N(A189))&gt;=N('Settings'!$B$4)),"STALE; ","")&amp;IF(D189="","NO CONTACT INFO; ","")&amp;IF(B189="","NO SOURCE; ","")&amp;IF(N(A189)=0,"NO DATE RECEIVED; ",""))-2)))</f>
        <v/>
      </c>
    </row>
    <row r="190">
      <c r="A190" s="6" t="n"/>
      <c r="G190" s="6" t="n"/>
      <c r="I190" s="6" t="n"/>
      <c r="K190" s="6" t="n"/>
      <c r="L190" s="6" t="n"/>
      <c r="M190" s="8">
        <f>IF(OR(NOT(OR(A190&lt;&gt;"",C190&lt;&gt;"",D190&lt;&gt;"")),N(A190)=0,OR(J190="Won",J190="Lost")),"",MAX(0,(TODAY()-N(A190))))</f>
        <v/>
      </c>
      <c r="N190">
        <f>IF(OR(NOT(OR(A190&lt;&gt;"",C190&lt;&gt;"",D190&lt;&gt;"")),OR(J190="Won",J190="Lost")),"",IF(IF(N(G190)=0,"NO REPLY YET; ","")&amp;IF(AND(N(I190)&gt;0,N(I190)&lt;TODAY()),"NEXT STEP OVERDUE; ","")&amp;IF(AND(N(G190)&gt;0,OR(H190="",N(I190)=0)),"NO NEXT STEP; ","")&amp;IF(AND(J190="Quoted",MAX(N(K190),N(L190))&gt;0,TODAY()-MAX(N(K190),N(L190))&gt;=N('Settings'!$B$3)),"QUOTED, NO FOLLOW-UP; ","")&amp;IF(AND(N(A190)&gt;0,(TODAY()-N(A190))&gt;=N('Settings'!$B$4)),"STALE; ","")&amp;IF(D190="","NO CONTACT INFO; ","")&amp;IF(B190="","NO SOURCE; ","")&amp;IF(N(A190)=0,"NO DATE RECEIVED; ","")="","",LEFT(IF(N(G190)=0,"NO REPLY YET; ","")&amp;IF(AND(N(I190)&gt;0,N(I190)&lt;TODAY()),"NEXT STEP OVERDUE; ","")&amp;IF(AND(N(G190)&gt;0,OR(H190="",N(I190)=0)),"NO NEXT STEP; ","")&amp;IF(AND(J190="Quoted",MAX(N(K190),N(L190))&gt;0,TODAY()-MAX(N(K190),N(L190))&gt;=N('Settings'!$B$3)),"QUOTED, NO FOLLOW-UP; ","")&amp;IF(AND(N(A190)&gt;0,(TODAY()-N(A190))&gt;=N('Settings'!$B$4)),"STALE; ","")&amp;IF(D190="","NO CONTACT INFO; ","")&amp;IF(B190="","NO SOURCE; ","")&amp;IF(N(A190)=0,"NO DATE RECEIVED; ",""),LEN(IF(N(G190)=0,"NO REPLY YET; ","")&amp;IF(AND(N(I190)&gt;0,N(I190)&lt;TODAY()),"NEXT STEP OVERDUE; ","")&amp;IF(AND(N(G190)&gt;0,OR(H190="",N(I190)=0)),"NO NEXT STEP; ","")&amp;IF(AND(J190="Quoted",MAX(N(K190),N(L190))&gt;0,TODAY()-MAX(N(K190),N(L190))&gt;=N('Settings'!$B$3)),"QUOTED, NO FOLLOW-UP; ","")&amp;IF(AND(N(A190)&gt;0,(TODAY()-N(A190))&gt;=N('Settings'!$B$4)),"STALE; ","")&amp;IF(D190="","NO CONTACT INFO; ","")&amp;IF(B190="","NO SOURCE; ","")&amp;IF(N(A190)=0,"NO DATE RECEIVED; ",""))-2)))</f>
        <v/>
      </c>
    </row>
    <row r="191">
      <c r="A191" s="6" t="n"/>
      <c r="G191" s="6" t="n"/>
      <c r="I191" s="6" t="n"/>
      <c r="K191" s="6" t="n"/>
      <c r="L191" s="6" t="n"/>
      <c r="M191" s="8">
        <f>IF(OR(NOT(OR(A191&lt;&gt;"",C191&lt;&gt;"",D191&lt;&gt;"")),N(A191)=0,OR(J191="Won",J191="Lost")),"",MAX(0,(TODAY()-N(A191))))</f>
        <v/>
      </c>
      <c r="N191">
        <f>IF(OR(NOT(OR(A191&lt;&gt;"",C191&lt;&gt;"",D191&lt;&gt;"")),OR(J191="Won",J191="Lost")),"",IF(IF(N(G191)=0,"NO REPLY YET; ","")&amp;IF(AND(N(I191)&gt;0,N(I191)&lt;TODAY()),"NEXT STEP OVERDUE; ","")&amp;IF(AND(N(G191)&gt;0,OR(H191="",N(I191)=0)),"NO NEXT STEP; ","")&amp;IF(AND(J191="Quoted",MAX(N(K191),N(L191))&gt;0,TODAY()-MAX(N(K191),N(L191))&gt;=N('Settings'!$B$3)),"QUOTED, NO FOLLOW-UP; ","")&amp;IF(AND(N(A191)&gt;0,(TODAY()-N(A191))&gt;=N('Settings'!$B$4)),"STALE; ","")&amp;IF(D191="","NO CONTACT INFO; ","")&amp;IF(B191="","NO SOURCE; ","")&amp;IF(N(A191)=0,"NO DATE RECEIVED; ","")="","",LEFT(IF(N(G191)=0,"NO REPLY YET; ","")&amp;IF(AND(N(I191)&gt;0,N(I191)&lt;TODAY()),"NEXT STEP OVERDUE; ","")&amp;IF(AND(N(G191)&gt;0,OR(H191="",N(I191)=0)),"NO NEXT STEP; ","")&amp;IF(AND(J191="Quoted",MAX(N(K191),N(L191))&gt;0,TODAY()-MAX(N(K191),N(L191))&gt;=N('Settings'!$B$3)),"QUOTED, NO FOLLOW-UP; ","")&amp;IF(AND(N(A191)&gt;0,(TODAY()-N(A191))&gt;=N('Settings'!$B$4)),"STALE; ","")&amp;IF(D191="","NO CONTACT INFO; ","")&amp;IF(B191="","NO SOURCE; ","")&amp;IF(N(A191)=0,"NO DATE RECEIVED; ",""),LEN(IF(N(G191)=0,"NO REPLY YET; ","")&amp;IF(AND(N(I191)&gt;0,N(I191)&lt;TODAY()),"NEXT STEP OVERDUE; ","")&amp;IF(AND(N(G191)&gt;0,OR(H191="",N(I191)=0)),"NO NEXT STEP; ","")&amp;IF(AND(J191="Quoted",MAX(N(K191),N(L191))&gt;0,TODAY()-MAX(N(K191),N(L191))&gt;=N('Settings'!$B$3)),"QUOTED, NO FOLLOW-UP; ","")&amp;IF(AND(N(A191)&gt;0,(TODAY()-N(A191))&gt;=N('Settings'!$B$4)),"STALE; ","")&amp;IF(D191="","NO CONTACT INFO; ","")&amp;IF(B191="","NO SOURCE; ","")&amp;IF(N(A191)=0,"NO DATE RECEIVED; ",""))-2)))</f>
        <v/>
      </c>
    </row>
    <row r="192">
      <c r="A192" s="6" t="n"/>
      <c r="G192" s="6" t="n"/>
      <c r="I192" s="6" t="n"/>
      <c r="K192" s="6" t="n"/>
      <c r="L192" s="6" t="n"/>
      <c r="M192" s="8">
        <f>IF(OR(NOT(OR(A192&lt;&gt;"",C192&lt;&gt;"",D192&lt;&gt;"")),N(A192)=0,OR(J192="Won",J192="Lost")),"",MAX(0,(TODAY()-N(A192))))</f>
        <v/>
      </c>
      <c r="N192">
        <f>IF(OR(NOT(OR(A192&lt;&gt;"",C192&lt;&gt;"",D192&lt;&gt;"")),OR(J192="Won",J192="Lost")),"",IF(IF(N(G192)=0,"NO REPLY YET; ","")&amp;IF(AND(N(I192)&gt;0,N(I192)&lt;TODAY()),"NEXT STEP OVERDUE; ","")&amp;IF(AND(N(G192)&gt;0,OR(H192="",N(I192)=0)),"NO NEXT STEP; ","")&amp;IF(AND(J192="Quoted",MAX(N(K192),N(L192))&gt;0,TODAY()-MAX(N(K192),N(L192))&gt;=N('Settings'!$B$3)),"QUOTED, NO FOLLOW-UP; ","")&amp;IF(AND(N(A192)&gt;0,(TODAY()-N(A192))&gt;=N('Settings'!$B$4)),"STALE; ","")&amp;IF(D192="","NO CONTACT INFO; ","")&amp;IF(B192="","NO SOURCE; ","")&amp;IF(N(A192)=0,"NO DATE RECEIVED; ","")="","",LEFT(IF(N(G192)=0,"NO REPLY YET; ","")&amp;IF(AND(N(I192)&gt;0,N(I192)&lt;TODAY()),"NEXT STEP OVERDUE; ","")&amp;IF(AND(N(G192)&gt;0,OR(H192="",N(I192)=0)),"NO NEXT STEP; ","")&amp;IF(AND(J192="Quoted",MAX(N(K192),N(L192))&gt;0,TODAY()-MAX(N(K192),N(L192))&gt;=N('Settings'!$B$3)),"QUOTED, NO FOLLOW-UP; ","")&amp;IF(AND(N(A192)&gt;0,(TODAY()-N(A192))&gt;=N('Settings'!$B$4)),"STALE; ","")&amp;IF(D192="","NO CONTACT INFO; ","")&amp;IF(B192="","NO SOURCE; ","")&amp;IF(N(A192)=0,"NO DATE RECEIVED; ",""),LEN(IF(N(G192)=0,"NO REPLY YET; ","")&amp;IF(AND(N(I192)&gt;0,N(I192)&lt;TODAY()),"NEXT STEP OVERDUE; ","")&amp;IF(AND(N(G192)&gt;0,OR(H192="",N(I192)=0)),"NO NEXT STEP; ","")&amp;IF(AND(J192="Quoted",MAX(N(K192),N(L192))&gt;0,TODAY()-MAX(N(K192),N(L192))&gt;=N('Settings'!$B$3)),"QUOTED, NO FOLLOW-UP; ","")&amp;IF(AND(N(A192)&gt;0,(TODAY()-N(A192))&gt;=N('Settings'!$B$4)),"STALE; ","")&amp;IF(D192="","NO CONTACT INFO; ","")&amp;IF(B192="","NO SOURCE; ","")&amp;IF(N(A192)=0,"NO DATE RECEIVED; ",""))-2)))</f>
        <v/>
      </c>
    </row>
    <row r="193">
      <c r="A193" s="6" t="n"/>
      <c r="G193" s="6" t="n"/>
      <c r="I193" s="6" t="n"/>
      <c r="K193" s="6" t="n"/>
      <c r="L193" s="6" t="n"/>
      <c r="M193" s="8">
        <f>IF(OR(NOT(OR(A193&lt;&gt;"",C193&lt;&gt;"",D193&lt;&gt;"")),N(A193)=0,OR(J193="Won",J193="Lost")),"",MAX(0,(TODAY()-N(A193))))</f>
        <v/>
      </c>
      <c r="N193">
        <f>IF(OR(NOT(OR(A193&lt;&gt;"",C193&lt;&gt;"",D193&lt;&gt;"")),OR(J193="Won",J193="Lost")),"",IF(IF(N(G193)=0,"NO REPLY YET; ","")&amp;IF(AND(N(I193)&gt;0,N(I193)&lt;TODAY()),"NEXT STEP OVERDUE; ","")&amp;IF(AND(N(G193)&gt;0,OR(H193="",N(I193)=0)),"NO NEXT STEP; ","")&amp;IF(AND(J193="Quoted",MAX(N(K193),N(L193))&gt;0,TODAY()-MAX(N(K193),N(L193))&gt;=N('Settings'!$B$3)),"QUOTED, NO FOLLOW-UP; ","")&amp;IF(AND(N(A193)&gt;0,(TODAY()-N(A193))&gt;=N('Settings'!$B$4)),"STALE; ","")&amp;IF(D193="","NO CONTACT INFO; ","")&amp;IF(B193="","NO SOURCE; ","")&amp;IF(N(A193)=0,"NO DATE RECEIVED; ","")="","",LEFT(IF(N(G193)=0,"NO REPLY YET; ","")&amp;IF(AND(N(I193)&gt;0,N(I193)&lt;TODAY()),"NEXT STEP OVERDUE; ","")&amp;IF(AND(N(G193)&gt;0,OR(H193="",N(I193)=0)),"NO NEXT STEP; ","")&amp;IF(AND(J193="Quoted",MAX(N(K193),N(L193))&gt;0,TODAY()-MAX(N(K193),N(L193))&gt;=N('Settings'!$B$3)),"QUOTED, NO FOLLOW-UP; ","")&amp;IF(AND(N(A193)&gt;0,(TODAY()-N(A193))&gt;=N('Settings'!$B$4)),"STALE; ","")&amp;IF(D193="","NO CONTACT INFO; ","")&amp;IF(B193="","NO SOURCE; ","")&amp;IF(N(A193)=0,"NO DATE RECEIVED; ",""),LEN(IF(N(G193)=0,"NO REPLY YET; ","")&amp;IF(AND(N(I193)&gt;0,N(I193)&lt;TODAY()),"NEXT STEP OVERDUE; ","")&amp;IF(AND(N(G193)&gt;0,OR(H193="",N(I193)=0)),"NO NEXT STEP; ","")&amp;IF(AND(J193="Quoted",MAX(N(K193),N(L193))&gt;0,TODAY()-MAX(N(K193),N(L193))&gt;=N('Settings'!$B$3)),"QUOTED, NO FOLLOW-UP; ","")&amp;IF(AND(N(A193)&gt;0,(TODAY()-N(A193))&gt;=N('Settings'!$B$4)),"STALE; ","")&amp;IF(D193="","NO CONTACT INFO; ","")&amp;IF(B193="","NO SOURCE; ","")&amp;IF(N(A193)=0,"NO DATE RECEIVED; ",""))-2)))</f>
        <v/>
      </c>
    </row>
    <row r="194">
      <c r="A194" s="6" t="n"/>
      <c r="G194" s="6" t="n"/>
      <c r="I194" s="6" t="n"/>
      <c r="K194" s="6" t="n"/>
      <c r="L194" s="6" t="n"/>
      <c r="M194" s="8">
        <f>IF(OR(NOT(OR(A194&lt;&gt;"",C194&lt;&gt;"",D194&lt;&gt;"")),N(A194)=0,OR(J194="Won",J194="Lost")),"",MAX(0,(TODAY()-N(A194))))</f>
        <v/>
      </c>
      <c r="N194">
        <f>IF(OR(NOT(OR(A194&lt;&gt;"",C194&lt;&gt;"",D194&lt;&gt;"")),OR(J194="Won",J194="Lost")),"",IF(IF(N(G194)=0,"NO REPLY YET; ","")&amp;IF(AND(N(I194)&gt;0,N(I194)&lt;TODAY()),"NEXT STEP OVERDUE; ","")&amp;IF(AND(N(G194)&gt;0,OR(H194="",N(I194)=0)),"NO NEXT STEP; ","")&amp;IF(AND(J194="Quoted",MAX(N(K194),N(L194))&gt;0,TODAY()-MAX(N(K194),N(L194))&gt;=N('Settings'!$B$3)),"QUOTED, NO FOLLOW-UP; ","")&amp;IF(AND(N(A194)&gt;0,(TODAY()-N(A194))&gt;=N('Settings'!$B$4)),"STALE; ","")&amp;IF(D194="","NO CONTACT INFO; ","")&amp;IF(B194="","NO SOURCE; ","")&amp;IF(N(A194)=0,"NO DATE RECEIVED; ","")="","",LEFT(IF(N(G194)=0,"NO REPLY YET; ","")&amp;IF(AND(N(I194)&gt;0,N(I194)&lt;TODAY()),"NEXT STEP OVERDUE; ","")&amp;IF(AND(N(G194)&gt;0,OR(H194="",N(I194)=0)),"NO NEXT STEP; ","")&amp;IF(AND(J194="Quoted",MAX(N(K194),N(L194))&gt;0,TODAY()-MAX(N(K194),N(L194))&gt;=N('Settings'!$B$3)),"QUOTED, NO FOLLOW-UP; ","")&amp;IF(AND(N(A194)&gt;0,(TODAY()-N(A194))&gt;=N('Settings'!$B$4)),"STALE; ","")&amp;IF(D194="","NO CONTACT INFO; ","")&amp;IF(B194="","NO SOURCE; ","")&amp;IF(N(A194)=0,"NO DATE RECEIVED; ",""),LEN(IF(N(G194)=0,"NO REPLY YET; ","")&amp;IF(AND(N(I194)&gt;0,N(I194)&lt;TODAY()),"NEXT STEP OVERDUE; ","")&amp;IF(AND(N(G194)&gt;0,OR(H194="",N(I194)=0)),"NO NEXT STEP; ","")&amp;IF(AND(J194="Quoted",MAX(N(K194),N(L194))&gt;0,TODAY()-MAX(N(K194),N(L194))&gt;=N('Settings'!$B$3)),"QUOTED, NO FOLLOW-UP; ","")&amp;IF(AND(N(A194)&gt;0,(TODAY()-N(A194))&gt;=N('Settings'!$B$4)),"STALE; ","")&amp;IF(D194="","NO CONTACT INFO; ","")&amp;IF(B194="","NO SOURCE; ","")&amp;IF(N(A194)=0,"NO DATE RECEIVED; ",""))-2)))</f>
        <v/>
      </c>
    </row>
    <row r="195">
      <c r="A195" s="6" t="n"/>
      <c r="G195" s="6" t="n"/>
      <c r="I195" s="6" t="n"/>
      <c r="K195" s="6" t="n"/>
      <c r="L195" s="6" t="n"/>
      <c r="M195" s="8">
        <f>IF(OR(NOT(OR(A195&lt;&gt;"",C195&lt;&gt;"",D195&lt;&gt;"")),N(A195)=0,OR(J195="Won",J195="Lost")),"",MAX(0,(TODAY()-N(A195))))</f>
        <v/>
      </c>
      <c r="N195">
        <f>IF(OR(NOT(OR(A195&lt;&gt;"",C195&lt;&gt;"",D195&lt;&gt;"")),OR(J195="Won",J195="Lost")),"",IF(IF(N(G195)=0,"NO REPLY YET; ","")&amp;IF(AND(N(I195)&gt;0,N(I195)&lt;TODAY()),"NEXT STEP OVERDUE; ","")&amp;IF(AND(N(G195)&gt;0,OR(H195="",N(I195)=0)),"NO NEXT STEP; ","")&amp;IF(AND(J195="Quoted",MAX(N(K195),N(L195))&gt;0,TODAY()-MAX(N(K195),N(L195))&gt;=N('Settings'!$B$3)),"QUOTED, NO FOLLOW-UP; ","")&amp;IF(AND(N(A195)&gt;0,(TODAY()-N(A195))&gt;=N('Settings'!$B$4)),"STALE; ","")&amp;IF(D195="","NO CONTACT INFO; ","")&amp;IF(B195="","NO SOURCE; ","")&amp;IF(N(A195)=0,"NO DATE RECEIVED; ","")="","",LEFT(IF(N(G195)=0,"NO REPLY YET; ","")&amp;IF(AND(N(I195)&gt;0,N(I195)&lt;TODAY()),"NEXT STEP OVERDUE; ","")&amp;IF(AND(N(G195)&gt;0,OR(H195="",N(I195)=0)),"NO NEXT STEP; ","")&amp;IF(AND(J195="Quoted",MAX(N(K195),N(L195))&gt;0,TODAY()-MAX(N(K195),N(L195))&gt;=N('Settings'!$B$3)),"QUOTED, NO FOLLOW-UP; ","")&amp;IF(AND(N(A195)&gt;0,(TODAY()-N(A195))&gt;=N('Settings'!$B$4)),"STALE; ","")&amp;IF(D195="","NO CONTACT INFO; ","")&amp;IF(B195="","NO SOURCE; ","")&amp;IF(N(A195)=0,"NO DATE RECEIVED; ",""),LEN(IF(N(G195)=0,"NO REPLY YET; ","")&amp;IF(AND(N(I195)&gt;0,N(I195)&lt;TODAY()),"NEXT STEP OVERDUE; ","")&amp;IF(AND(N(G195)&gt;0,OR(H195="",N(I195)=0)),"NO NEXT STEP; ","")&amp;IF(AND(J195="Quoted",MAX(N(K195),N(L195))&gt;0,TODAY()-MAX(N(K195),N(L195))&gt;=N('Settings'!$B$3)),"QUOTED, NO FOLLOW-UP; ","")&amp;IF(AND(N(A195)&gt;0,(TODAY()-N(A195))&gt;=N('Settings'!$B$4)),"STALE; ","")&amp;IF(D195="","NO CONTACT INFO; ","")&amp;IF(B195="","NO SOURCE; ","")&amp;IF(N(A195)=0,"NO DATE RECEIVED; ",""))-2)))</f>
        <v/>
      </c>
    </row>
    <row r="196">
      <c r="A196" s="6" t="n"/>
      <c r="G196" s="6" t="n"/>
      <c r="I196" s="6" t="n"/>
      <c r="K196" s="6" t="n"/>
      <c r="L196" s="6" t="n"/>
      <c r="M196" s="8">
        <f>IF(OR(NOT(OR(A196&lt;&gt;"",C196&lt;&gt;"",D196&lt;&gt;"")),N(A196)=0,OR(J196="Won",J196="Lost")),"",MAX(0,(TODAY()-N(A196))))</f>
        <v/>
      </c>
      <c r="N196">
        <f>IF(OR(NOT(OR(A196&lt;&gt;"",C196&lt;&gt;"",D196&lt;&gt;"")),OR(J196="Won",J196="Lost")),"",IF(IF(N(G196)=0,"NO REPLY YET; ","")&amp;IF(AND(N(I196)&gt;0,N(I196)&lt;TODAY()),"NEXT STEP OVERDUE; ","")&amp;IF(AND(N(G196)&gt;0,OR(H196="",N(I196)=0)),"NO NEXT STEP; ","")&amp;IF(AND(J196="Quoted",MAX(N(K196),N(L196))&gt;0,TODAY()-MAX(N(K196),N(L196))&gt;=N('Settings'!$B$3)),"QUOTED, NO FOLLOW-UP; ","")&amp;IF(AND(N(A196)&gt;0,(TODAY()-N(A196))&gt;=N('Settings'!$B$4)),"STALE; ","")&amp;IF(D196="","NO CONTACT INFO; ","")&amp;IF(B196="","NO SOURCE; ","")&amp;IF(N(A196)=0,"NO DATE RECEIVED; ","")="","",LEFT(IF(N(G196)=0,"NO REPLY YET; ","")&amp;IF(AND(N(I196)&gt;0,N(I196)&lt;TODAY()),"NEXT STEP OVERDUE; ","")&amp;IF(AND(N(G196)&gt;0,OR(H196="",N(I196)=0)),"NO NEXT STEP; ","")&amp;IF(AND(J196="Quoted",MAX(N(K196),N(L196))&gt;0,TODAY()-MAX(N(K196),N(L196))&gt;=N('Settings'!$B$3)),"QUOTED, NO FOLLOW-UP; ","")&amp;IF(AND(N(A196)&gt;0,(TODAY()-N(A196))&gt;=N('Settings'!$B$4)),"STALE; ","")&amp;IF(D196="","NO CONTACT INFO; ","")&amp;IF(B196="","NO SOURCE; ","")&amp;IF(N(A196)=0,"NO DATE RECEIVED; ",""),LEN(IF(N(G196)=0,"NO REPLY YET; ","")&amp;IF(AND(N(I196)&gt;0,N(I196)&lt;TODAY()),"NEXT STEP OVERDUE; ","")&amp;IF(AND(N(G196)&gt;0,OR(H196="",N(I196)=0)),"NO NEXT STEP; ","")&amp;IF(AND(J196="Quoted",MAX(N(K196),N(L196))&gt;0,TODAY()-MAX(N(K196),N(L196))&gt;=N('Settings'!$B$3)),"QUOTED, NO FOLLOW-UP; ","")&amp;IF(AND(N(A196)&gt;0,(TODAY()-N(A196))&gt;=N('Settings'!$B$4)),"STALE; ","")&amp;IF(D196="","NO CONTACT INFO; ","")&amp;IF(B196="","NO SOURCE; ","")&amp;IF(N(A196)=0,"NO DATE RECEIVED; ",""))-2)))</f>
        <v/>
      </c>
    </row>
    <row r="197">
      <c r="A197" s="6" t="n"/>
      <c r="G197" s="6" t="n"/>
      <c r="I197" s="6" t="n"/>
      <c r="K197" s="6" t="n"/>
      <c r="L197" s="6" t="n"/>
      <c r="M197" s="8">
        <f>IF(OR(NOT(OR(A197&lt;&gt;"",C197&lt;&gt;"",D197&lt;&gt;"")),N(A197)=0,OR(J197="Won",J197="Lost")),"",MAX(0,(TODAY()-N(A197))))</f>
        <v/>
      </c>
      <c r="N197">
        <f>IF(OR(NOT(OR(A197&lt;&gt;"",C197&lt;&gt;"",D197&lt;&gt;"")),OR(J197="Won",J197="Lost")),"",IF(IF(N(G197)=0,"NO REPLY YET; ","")&amp;IF(AND(N(I197)&gt;0,N(I197)&lt;TODAY()),"NEXT STEP OVERDUE; ","")&amp;IF(AND(N(G197)&gt;0,OR(H197="",N(I197)=0)),"NO NEXT STEP; ","")&amp;IF(AND(J197="Quoted",MAX(N(K197),N(L197))&gt;0,TODAY()-MAX(N(K197),N(L197))&gt;=N('Settings'!$B$3)),"QUOTED, NO FOLLOW-UP; ","")&amp;IF(AND(N(A197)&gt;0,(TODAY()-N(A197))&gt;=N('Settings'!$B$4)),"STALE; ","")&amp;IF(D197="","NO CONTACT INFO; ","")&amp;IF(B197="","NO SOURCE; ","")&amp;IF(N(A197)=0,"NO DATE RECEIVED; ","")="","",LEFT(IF(N(G197)=0,"NO REPLY YET; ","")&amp;IF(AND(N(I197)&gt;0,N(I197)&lt;TODAY()),"NEXT STEP OVERDUE; ","")&amp;IF(AND(N(G197)&gt;0,OR(H197="",N(I197)=0)),"NO NEXT STEP; ","")&amp;IF(AND(J197="Quoted",MAX(N(K197),N(L197))&gt;0,TODAY()-MAX(N(K197),N(L197))&gt;=N('Settings'!$B$3)),"QUOTED, NO FOLLOW-UP; ","")&amp;IF(AND(N(A197)&gt;0,(TODAY()-N(A197))&gt;=N('Settings'!$B$4)),"STALE; ","")&amp;IF(D197="","NO CONTACT INFO; ","")&amp;IF(B197="","NO SOURCE; ","")&amp;IF(N(A197)=0,"NO DATE RECEIVED; ",""),LEN(IF(N(G197)=0,"NO REPLY YET; ","")&amp;IF(AND(N(I197)&gt;0,N(I197)&lt;TODAY()),"NEXT STEP OVERDUE; ","")&amp;IF(AND(N(G197)&gt;0,OR(H197="",N(I197)=0)),"NO NEXT STEP; ","")&amp;IF(AND(J197="Quoted",MAX(N(K197),N(L197))&gt;0,TODAY()-MAX(N(K197),N(L197))&gt;=N('Settings'!$B$3)),"QUOTED, NO FOLLOW-UP; ","")&amp;IF(AND(N(A197)&gt;0,(TODAY()-N(A197))&gt;=N('Settings'!$B$4)),"STALE; ","")&amp;IF(D197="","NO CONTACT INFO; ","")&amp;IF(B197="","NO SOURCE; ","")&amp;IF(N(A197)=0,"NO DATE RECEIVED; ",""))-2)))</f>
        <v/>
      </c>
    </row>
    <row r="198">
      <c r="A198" s="6" t="n"/>
      <c r="G198" s="6" t="n"/>
      <c r="I198" s="6" t="n"/>
      <c r="K198" s="6" t="n"/>
      <c r="L198" s="6" t="n"/>
      <c r="M198" s="8">
        <f>IF(OR(NOT(OR(A198&lt;&gt;"",C198&lt;&gt;"",D198&lt;&gt;"")),N(A198)=0,OR(J198="Won",J198="Lost")),"",MAX(0,(TODAY()-N(A198))))</f>
        <v/>
      </c>
      <c r="N198">
        <f>IF(OR(NOT(OR(A198&lt;&gt;"",C198&lt;&gt;"",D198&lt;&gt;"")),OR(J198="Won",J198="Lost")),"",IF(IF(N(G198)=0,"NO REPLY YET; ","")&amp;IF(AND(N(I198)&gt;0,N(I198)&lt;TODAY()),"NEXT STEP OVERDUE; ","")&amp;IF(AND(N(G198)&gt;0,OR(H198="",N(I198)=0)),"NO NEXT STEP; ","")&amp;IF(AND(J198="Quoted",MAX(N(K198),N(L198))&gt;0,TODAY()-MAX(N(K198),N(L198))&gt;=N('Settings'!$B$3)),"QUOTED, NO FOLLOW-UP; ","")&amp;IF(AND(N(A198)&gt;0,(TODAY()-N(A198))&gt;=N('Settings'!$B$4)),"STALE; ","")&amp;IF(D198="","NO CONTACT INFO; ","")&amp;IF(B198="","NO SOURCE; ","")&amp;IF(N(A198)=0,"NO DATE RECEIVED; ","")="","",LEFT(IF(N(G198)=0,"NO REPLY YET; ","")&amp;IF(AND(N(I198)&gt;0,N(I198)&lt;TODAY()),"NEXT STEP OVERDUE; ","")&amp;IF(AND(N(G198)&gt;0,OR(H198="",N(I198)=0)),"NO NEXT STEP; ","")&amp;IF(AND(J198="Quoted",MAX(N(K198),N(L198))&gt;0,TODAY()-MAX(N(K198),N(L198))&gt;=N('Settings'!$B$3)),"QUOTED, NO FOLLOW-UP; ","")&amp;IF(AND(N(A198)&gt;0,(TODAY()-N(A198))&gt;=N('Settings'!$B$4)),"STALE; ","")&amp;IF(D198="","NO CONTACT INFO; ","")&amp;IF(B198="","NO SOURCE; ","")&amp;IF(N(A198)=0,"NO DATE RECEIVED; ",""),LEN(IF(N(G198)=0,"NO REPLY YET; ","")&amp;IF(AND(N(I198)&gt;0,N(I198)&lt;TODAY()),"NEXT STEP OVERDUE; ","")&amp;IF(AND(N(G198)&gt;0,OR(H198="",N(I198)=0)),"NO NEXT STEP; ","")&amp;IF(AND(J198="Quoted",MAX(N(K198),N(L198))&gt;0,TODAY()-MAX(N(K198),N(L198))&gt;=N('Settings'!$B$3)),"QUOTED, NO FOLLOW-UP; ","")&amp;IF(AND(N(A198)&gt;0,(TODAY()-N(A198))&gt;=N('Settings'!$B$4)),"STALE; ","")&amp;IF(D198="","NO CONTACT INFO; ","")&amp;IF(B198="","NO SOURCE; ","")&amp;IF(N(A198)=0,"NO DATE RECEIVED; ",""))-2)))</f>
        <v/>
      </c>
    </row>
    <row r="199">
      <c r="A199" s="6" t="n"/>
      <c r="G199" s="6" t="n"/>
      <c r="I199" s="6" t="n"/>
      <c r="K199" s="6" t="n"/>
      <c r="L199" s="6" t="n"/>
      <c r="M199" s="8">
        <f>IF(OR(NOT(OR(A199&lt;&gt;"",C199&lt;&gt;"",D199&lt;&gt;"")),N(A199)=0,OR(J199="Won",J199="Lost")),"",MAX(0,(TODAY()-N(A199))))</f>
        <v/>
      </c>
      <c r="N199">
        <f>IF(OR(NOT(OR(A199&lt;&gt;"",C199&lt;&gt;"",D199&lt;&gt;"")),OR(J199="Won",J199="Lost")),"",IF(IF(N(G199)=0,"NO REPLY YET; ","")&amp;IF(AND(N(I199)&gt;0,N(I199)&lt;TODAY()),"NEXT STEP OVERDUE; ","")&amp;IF(AND(N(G199)&gt;0,OR(H199="",N(I199)=0)),"NO NEXT STEP; ","")&amp;IF(AND(J199="Quoted",MAX(N(K199),N(L199))&gt;0,TODAY()-MAX(N(K199),N(L199))&gt;=N('Settings'!$B$3)),"QUOTED, NO FOLLOW-UP; ","")&amp;IF(AND(N(A199)&gt;0,(TODAY()-N(A199))&gt;=N('Settings'!$B$4)),"STALE; ","")&amp;IF(D199="","NO CONTACT INFO; ","")&amp;IF(B199="","NO SOURCE; ","")&amp;IF(N(A199)=0,"NO DATE RECEIVED; ","")="","",LEFT(IF(N(G199)=0,"NO REPLY YET; ","")&amp;IF(AND(N(I199)&gt;0,N(I199)&lt;TODAY()),"NEXT STEP OVERDUE; ","")&amp;IF(AND(N(G199)&gt;0,OR(H199="",N(I199)=0)),"NO NEXT STEP; ","")&amp;IF(AND(J199="Quoted",MAX(N(K199),N(L199))&gt;0,TODAY()-MAX(N(K199),N(L199))&gt;=N('Settings'!$B$3)),"QUOTED, NO FOLLOW-UP; ","")&amp;IF(AND(N(A199)&gt;0,(TODAY()-N(A199))&gt;=N('Settings'!$B$4)),"STALE; ","")&amp;IF(D199="","NO CONTACT INFO; ","")&amp;IF(B199="","NO SOURCE; ","")&amp;IF(N(A199)=0,"NO DATE RECEIVED; ",""),LEN(IF(N(G199)=0,"NO REPLY YET; ","")&amp;IF(AND(N(I199)&gt;0,N(I199)&lt;TODAY()),"NEXT STEP OVERDUE; ","")&amp;IF(AND(N(G199)&gt;0,OR(H199="",N(I199)=0)),"NO NEXT STEP; ","")&amp;IF(AND(J199="Quoted",MAX(N(K199),N(L199))&gt;0,TODAY()-MAX(N(K199),N(L199))&gt;=N('Settings'!$B$3)),"QUOTED, NO FOLLOW-UP; ","")&amp;IF(AND(N(A199)&gt;0,(TODAY()-N(A199))&gt;=N('Settings'!$B$4)),"STALE; ","")&amp;IF(D199="","NO CONTACT INFO; ","")&amp;IF(B199="","NO SOURCE; ","")&amp;IF(N(A199)=0,"NO DATE RECEIVED; ",""))-2)))</f>
        <v/>
      </c>
    </row>
    <row r="200">
      <c r="A200" s="6" t="n"/>
      <c r="G200" s="6" t="n"/>
      <c r="I200" s="6" t="n"/>
      <c r="K200" s="6" t="n"/>
      <c r="L200" s="6" t="n"/>
      <c r="M200" s="8">
        <f>IF(OR(NOT(OR(A200&lt;&gt;"",C200&lt;&gt;"",D200&lt;&gt;"")),N(A200)=0,OR(J200="Won",J200="Lost")),"",MAX(0,(TODAY()-N(A200))))</f>
        <v/>
      </c>
      <c r="N200">
        <f>IF(OR(NOT(OR(A200&lt;&gt;"",C200&lt;&gt;"",D200&lt;&gt;"")),OR(J200="Won",J200="Lost")),"",IF(IF(N(G200)=0,"NO REPLY YET; ","")&amp;IF(AND(N(I200)&gt;0,N(I200)&lt;TODAY()),"NEXT STEP OVERDUE; ","")&amp;IF(AND(N(G200)&gt;0,OR(H200="",N(I200)=0)),"NO NEXT STEP; ","")&amp;IF(AND(J200="Quoted",MAX(N(K200),N(L200))&gt;0,TODAY()-MAX(N(K200),N(L200))&gt;=N('Settings'!$B$3)),"QUOTED, NO FOLLOW-UP; ","")&amp;IF(AND(N(A200)&gt;0,(TODAY()-N(A200))&gt;=N('Settings'!$B$4)),"STALE; ","")&amp;IF(D200="","NO CONTACT INFO; ","")&amp;IF(B200="","NO SOURCE; ","")&amp;IF(N(A200)=0,"NO DATE RECEIVED; ","")="","",LEFT(IF(N(G200)=0,"NO REPLY YET; ","")&amp;IF(AND(N(I200)&gt;0,N(I200)&lt;TODAY()),"NEXT STEP OVERDUE; ","")&amp;IF(AND(N(G200)&gt;0,OR(H200="",N(I200)=0)),"NO NEXT STEP; ","")&amp;IF(AND(J200="Quoted",MAX(N(K200),N(L200))&gt;0,TODAY()-MAX(N(K200),N(L200))&gt;=N('Settings'!$B$3)),"QUOTED, NO FOLLOW-UP; ","")&amp;IF(AND(N(A200)&gt;0,(TODAY()-N(A200))&gt;=N('Settings'!$B$4)),"STALE; ","")&amp;IF(D200="","NO CONTACT INFO; ","")&amp;IF(B200="","NO SOURCE; ","")&amp;IF(N(A200)=0,"NO DATE RECEIVED; ",""),LEN(IF(N(G200)=0,"NO REPLY YET; ","")&amp;IF(AND(N(I200)&gt;0,N(I200)&lt;TODAY()),"NEXT STEP OVERDUE; ","")&amp;IF(AND(N(G200)&gt;0,OR(H200="",N(I200)=0)),"NO NEXT STEP; ","")&amp;IF(AND(J200="Quoted",MAX(N(K200),N(L200))&gt;0,TODAY()-MAX(N(K200),N(L200))&gt;=N('Settings'!$B$3)),"QUOTED, NO FOLLOW-UP; ","")&amp;IF(AND(N(A200)&gt;0,(TODAY()-N(A200))&gt;=N('Settings'!$B$4)),"STALE; ","")&amp;IF(D200="","NO CONTACT INFO; ","")&amp;IF(B200="","NO SOURCE; ","")&amp;IF(N(A200)=0,"NO DATE RECEIVED; ",""))-2)))</f>
        <v/>
      </c>
    </row>
    <row r="201">
      <c r="A201" s="6" t="n"/>
      <c r="G201" s="6" t="n"/>
      <c r="I201" s="6" t="n"/>
      <c r="K201" s="6" t="n"/>
      <c r="L201" s="6" t="n"/>
      <c r="M201" s="8">
        <f>IF(OR(NOT(OR(A201&lt;&gt;"",C201&lt;&gt;"",D201&lt;&gt;"")),N(A201)=0,OR(J201="Won",J201="Lost")),"",MAX(0,(TODAY()-N(A201))))</f>
        <v/>
      </c>
      <c r="N201">
        <f>IF(OR(NOT(OR(A201&lt;&gt;"",C201&lt;&gt;"",D201&lt;&gt;"")),OR(J201="Won",J201="Lost")),"",IF(IF(N(G201)=0,"NO REPLY YET; ","")&amp;IF(AND(N(I201)&gt;0,N(I201)&lt;TODAY()),"NEXT STEP OVERDUE; ","")&amp;IF(AND(N(G201)&gt;0,OR(H201="",N(I201)=0)),"NO NEXT STEP; ","")&amp;IF(AND(J201="Quoted",MAX(N(K201),N(L201))&gt;0,TODAY()-MAX(N(K201),N(L201))&gt;=N('Settings'!$B$3)),"QUOTED, NO FOLLOW-UP; ","")&amp;IF(AND(N(A201)&gt;0,(TODAY()-N(A201))&gt;=N('Settings'!$B$4)),"STALE; ","")&amp;IF(D201="","NO CONTACT INFO; ","")&amp;IF(B201="","NO SOURCE; ","")&amp;IF(N(A201)=0,"NO DATE RECEIVED; ","")="","",LEFT(IF(N(G201)=0,"NO REPLY YET; ","")&amp;IF(AND(N(I201)&gt;0,N(I201)&lt;TODAY()),"NEXT STEP OVERDUE; ","")&amp;IF(AND(N(G201)&gt;0,OR(H201="",N(I201)=0)),"NO NEXT STEP; ","")&amp;IF(AND(J201="Quoted",MAX(N(K201),N(L201))&gt;0,TODAY()-MAX(N(K201),N(L201))&gt;=N('Settings'!$B$3)),"QUOTED, NO FOLLOW-UP; ","")&amp;IF(AND(N(A201)&gt;0,(TODAY()-N(A201))&gt;=N('Settings'!$B$4)),"STALE; ","")&amp;IF(D201="","NO CONTACT INFO; ","")&amp;IF(B201="","NO SOURCE; ","")&amp;IF(N(A201)=0,"NO DATE RECEIVED; ",""),LEN(IF(N(G201)=0,"NO REPLY YET; ","")&amp;IF(AND(N(I201)&gt;0,N(I201)&lt;TODAY()),"NEXT STEP OVERDUE; ","")&amp;IF(AND(N(G201)&gt;0,OR(H201="",N(I201)=0)),"NO NEXT STEP; ","")&amp;IF(AND(J201="Quoted",MAX(N(K201),N(L201))&gt;0,TODAY()-MAX(N(K201),N(L201))&gt;=N('Settings'!$B$3)),"QUOTED, NO FOLLOW-UP; ","")&amp;IF(AND(N(A201)&gt;0,(TODAY()-N(A201))&gt;=N('Settings'!$B$4)),"STALE; ","")&amp;IF(D201="","NO CONTACT INFO; ","")&amp;IF(B201="","NO SOURCE; ","")&amp;IF(N(A201)=0,"NO DATE RECEIVED; ",""))-2)))</f>
        <v/>
      </c>
    </row>
    <row r="202">
      <c r="A202" s="6" t="n"/>
      <c r="G202" s="6" t="n"/>
      <c r="I202" s="6" t="n"/>
      <c r="K202" s="6" t="n"/>
      <c r="L202" s="6" t="n"/>
      <c r="M202" s="8">
        <f>IF(OR(NOT(OR(A202&lt;&gt;"",C202&lt;&gt;"",D202&lt;&gt;"")),N(A202)=0,OR(J202="Won",J202="Lost")),"",MAX(0,(TODAY()-N(A202))))</f>
        <v/>
      </c>
      <c r="N202">
        <f>IF(OR(NOT(OR(A202&lt;&gt;"",C202&lt;&gt;"",D202&lt;&gt;"")),OR(J202="Won",J202="Lost")),"",IF(IF(N(G202)=0,"NO REPLY YET; ","")&amp;IF(AND(N(I202)&gt;0,N(I202)&lt;TODAY()),"NEXT STEP OVERDUE; ","")&amp;IF(AND(N(G202)&gt;0,OR(H202="",N(I202)=0)),"NO NEXT STEP; ","")&amp;IF(AND(J202="Quoted",MAX(N(K202),N(L202))&gt;0,TODAY()-MAX(N(K202),N(L202))&gt;=N('Settings'!$B$3)),"QUOTED, NO FOLLOW-UP; ","")&amp;IF(AND(N(A202)&gt;0,(TODAY()-N(A202))&gt;=N('Settings'!$B$4)),"STALE; ","")&amp;IF(D202="","NO CONTACT INFO; ","")&amp;IF(B202="","NO SOURCE; ","")&amp;IF(N(A202)=0,"NO DATE RECEIVED; ","")="","",LEFT(IF(N(G202)=0,"NO REPLY YET; ","")&amp;IF(AND(N(I202)&gt;0,N(I202)&lt;TODAY()),"NEXT STEP OVERDUE; ","")&amp;IF(AND(N(G202)&gt;0,OR(H202="",N(I202)=0)),"NO NEXT STEP; ","")&amp;IF(AND(J202="Quoted",MAX(N(K202),N(L202))&gt;0,TODAY()-MAX(N(K202),N(L202))&gt;=N('Settings'!$B$3)),"QUOTED, NO FOLLOW-UP; ","")&amp;IF(AND(N(A202)&gt;0,(TODAY()-N(A202))&gt;=N('Settings'!$B$4)),"STALE; ","")&amp;IF(D202="","NO CONTACT INFO; ","")&amp;IF(B202="","NO SOURCE; ","")&amp;IF(N(A202)=0,"NO DATE RECEIVED; ",""),LEN(IF(N(G202)=0,"NO REPLY YET; ","")&amp;IF(AND(N(I202)&gt;0,N(I202)&lt;TODAY()),"NEXT STEP OVERDUE; ","")&amp;IF(AND(N(G202)&gt;0,OR(H202="",N(I202)=0)),"NO NEXT STEP; ","")&amp;IF(AND(J202="Quoted",MAX(N(K202),N(L202))&gt;0,TODAY()-MAX(N(K202),N(L202))&gt;=N('Settings'!$B$3)),"QUOTED, NO FOLLOW-UP; ","")&amp;IF(AND(N(A202)&gt;0,(TODAY()-N(A202))&gt;=N('Settings'!$B$4)),"STALE; ","")&amp;IF(D202="","NO CONTACT INFO; ","")&amp;IF(B202="","NO SOURCE; ","")&amp;IF(N(A202)=0,"NO DATE RECEIVED; ",""))-2)))</f>
        <v/>
      </c>
    </row>
    <row r="203">
      <c r="A203" s="6" t="n"/>
      <c r="G203" s="6" t="n"/>
      <c r="I203" s="6" t="n"/>
      <c r="K203" s="6" t="n"/>
      <c r="L203" s="6" t="n"/>
      <c r="M203" s="8">
        <f>IF(OR(NOT(OR(A203&lt;&gt;"",C203&lt;&gt;"",D203&lt;&gt;"")),N(A203)=0,OR(J203="Won",J203="Lost")),"",MAX(0,(TODAY()-N(A203))))</f>
        <v/>
      </c>
      <c r="N203">
        <f>IF(OR(NOT(OR(A203&lt;&gt;"",C203&lt;&gt;"",D203&lt;&gt;"")),OR(J203="Won",J203="Lost")),"",IF(IF(N(G203)=0,"NO REPLY YET; ","")&amp;IF(AND(N(I203)&gt;0,N(I203)&lt;TODAY()),"NEXT STEP OVERDUE; ","")&amp;IF(AND(N(G203)&gt;0,OR(H203="",N(I203)=0)),"NO NEXT STEP; ","")&amp;IF(AND(J203="Quoted",MAX(N(K203),N(L203))&gt;0,TODAY()-MAX(N(K203),N(L203))&gt;=N('Settings'!$B$3)),"QUOTED, NO FOLLOW-UP; ","")&amp;IF(AND(N(A203)&gt;0,(TODAY()-N(A203))&gt;=N('Settings'!$B$4)),"STALE; ","")&amp;IF(D203="","NO CONTACT INFO; ","")&amp;IF(B203="","NO SOURCE; ","")&amp;IF(N(A203)=0,"NO DATE RECEIVED; ","")="","",LEFT(IF(N(G203)=0,"NO REPLY YET; ","")&amp;IF(AND(N(I203)&gt;0,N(I203)&lt;TODAY()),"NEXT STEP OVERDUE; ","")&amp;IF(AND(N(G203)&gt;0,OR(H203="",N(I203)=0)),"NO NEXT STEP; ","")&amp;IF(AND(J203="Quoted",MAX(N(K203),N(L203))&gt;0,TODAY()-MAX(N(K203),N(L203))&gt;=N('Settings'!$B$3)),"QUOTED, NO FOLLOW-UP; ","")&amp;IF(AND(N(A203)&gt;0,(TODAY()-N(A203))&gt;=N('Settings'!$B$4)),"STALE; ","")&amp;IF(D203="","NO CONTACT INFO; ","")&amp;IF(B203="","NO SOURCE; ","")&amp;IF(N(A203)=0,"NO DATE RECEIVED; ",""),LEN(IF(N(G203)=0,"NO REPLY YET; ","")&amp;IF(AND(N(I203)&gt;0,N(I203)&lt;TODAY()),"NEXT STEP OVERDUE; ","")&amp;IF(AND(N(G203)&gt;0,OR(H203="",N(I203)=0)),"NO NEXT STEP; ","")&amp;IF(AND(J203="Quoted",MAX(N(K203),N(L203))&gt;0,TODAY()-MAX(N(K203),N(L203))&gt;=N('Settings'!$B$3)),"QUOTED, NO FOLLOW-UP; ","")&amp;IF(AND(N(A203)&gt;0,(TODAY()-N(A203))&gt;=N('Settings'!$B$4)),"STALE; ","")&amp;IF(D203="","NO CONTACT INFO; ","")&amp;IF(B203="","NO SOURCE; ","")&amp;IF(N(A203)=0,"NO DATE RECEIVED; ",""))-2)))</f>
        <v/>
      </c>
    </row>
    <row r="204">
      <c r="A204" s="6" t="n"/>
      <c r="G204" s="6" t="n"/>
      <c r="I204" s="6" t="n"/>
      <c r="K204" s="6" t="n"/>
      <c r="L204" s="6" t="n"/>
      <c r="M204" s="8">
        <f>IF(OR(NOT(OR(A204&lt;&gt;"",C204&lt;&gt;"",D204&lt;&gt;"")),N(A204)=0,OR(J204="Won",J204="Lost")),"",MAX(0,(TODAY()-N(A204))))</f>
        <v/>
      </c>
      <c r="N204">
        <f>IF(OR(NOT(OR(A204&lt;&gt;"",C204&lt;&gt;"",D204&lt;&gt;"")),OR(J204="Won",J204="Lost")),"",IF(IF(N(G204)=0,"NO REPLY YET; ","")&amp;IF(AND(N(I204)&gt;0,N(I204)&lt;TODAY()),"NEXT STEP OVERDUE; ","")&amp;IF(AND(N(G204)&gt;0,OR(H204="",N(I204)=0)),"NO NEXT STEP; ","")&amp;IF(AND(J204="Quoted",MAX(N(K204),N(L204))&gt;0,TODAY()-MAX(N(K204),N(L204))&gt;=N('Settings'!$B$3)),"QUOTED, NO FOLLOW-UP; ","")&amp;IF(AND(N(A204)&gt;0,(TODAY()-N(A204))&gt;=N('Settings'!$B$4)),"STALE; ","")&amp;IF(D204="","NO CONTACT INFO; ","")&amp;IF(B204="","NO SOURCE; ","")&amp;IF(N(A204)=0,"NO DATE RECEIVED; ","")="","",LEFT(IF(N(G204)=0,"NO REPLY YET; ","")&amp;IF(AND(N(I204)&gt;0,N(I204)&lt;TODAY()),"NEXT STEP OVERDUE; ","")&amp;IF(AND(N(G204)&gt;0,OR(H204="",N(I204)=0)),"NO NEXT STEP; ","")&amp;IF(AND(J204="Quoted",MAX(N(K204),N(L204))&gt;0,TODAY()-MAX(N(K204),N(L204))&gt;=N('Settings'!$B$3)),"QUOTED, NO FOLLOW-UP; ","")&amp;IF(AND(N(A204)&gt;0,(TODAY()-N(A204))&gt;=N('Settings'!$B$4)),"STALE; ","")&amp;IF(D204="","NO CONTACT INFO; ","")&amp;IF(B204="","NO SOURCE; ","")&amp;IF(N(A204)=0,"NO DATE RECEIVED; ",""),LEN(IF(N(G204)=0,"NO REPLY YET; ","")&amp;IF(AND(N(I204)&gt;0,N(I204)&lt;TODAY()),"NEXT STEP OVERDUE; ","")&amp;IF(AND(N(G204)&gt;0,OR(H204="",N(I204)=0)),"NO NEXT STEP; ","")&amp;IF(AND(J204="Quoted",MAX(N(K204),N(L204))&gt;0,TODAY()-MAX(N(K204),N(L204))&gt;=N('Settings'!$B$3)),"QUOTED, NO FOLLOW-UP; ","")&amp;IF(AND(N(A204)&gt;0,(TODAY()-N(A204))&gt;=N('Settings'!$B$4)),"STALE; ","")&amp;IF(D204="","NO CONTACT INFO; ","")&amp;IF(B204="","NO SOURCE; ","")&amp;IF(N(A204)=0,"NO DATE RECEIVED; ",""))-2)))</f>
        <v/>
      </c>
    </row>
    <row r="205">
      <c r="A205" s="6" t="n"/>
      <c r="G205" s="6" t="n"/>
      <c r="I205" s="6" t="n"/>
      <c r="K205" s="6" t="n"/>
      <c r="L205" s="6" t="n"/>
      <c r="M205" s="8">
        <f>IF(OR(NOT(OR(A205&lt;&gt;"",C205&lt;&gt;"",D205&lt;&gt;"")),N(A205)=0,OR(J205="Won",J205="Lost")),"",MAX(0,(TODAY()-N(A205))))</f>
        <v/>
      </c>
      <c r="N205">
        <f>IF(OR(NOT(OR(A205&lt;&gt;"",C205&lt;&gt;"",D205&lt;&gt;"")),OR(J205="Won",J205="Lost")),"",IF(IF(N(G205)=0,"NO REPLY YET; ","")&amp;IF(AND(N(I205)&gt;0,N(I205)&lt;TODAY()),"NEXT STEP OVERDUE; ","")&amp;IF(AND(N(G205)&gt;0,OR(H205="",N(I205)=0)),"NO NEXT STEP; ","")&amp;IF(AND(J205="Quoted",MAX(N(K205),N(L205))&gt;0,TODAY()-MAX(N(K205),N(L205))&gt;=N('Settings'!$B$3)),"QUOTED, NO FOLLOW-UP; ","")&amp;IF(AND(N(A205)&gt;0,(TODAY()-N(A205))&gt;=N('Settings'!$B$4)),"STALE; ","")&amp;IF(D205="","NO CONTACT INFO; ","")&amp;IF(B205="","NO SOURCE; ","")&amp;IF(N(A205)=0,"NO DATE RECEIVED; ","")="","",LEFT(IF(N(G205)=0,"NO REPLY YET; ","")&amp;IF(AND(N(I205)&gt;0,N(I205)&lt;TODAY()),"NEXT STEP OVERDUE; ","")&amp;IF(AND(N(G205)&gt;0,OR(H205="",N(I205)=0)),"NO NEXT STEP; ","")&amp;IF(AND(J205="Quoted",MAX(N(K205),N(L205))&gt;0,TODAY()-MAX(N(K205),N(L205))&gt;=N('Settings'!$B$3)),"QUOTED, NO FOLLOW-UP; ","")&amp;IF(AND(N(A205)&gt;0,(TODAY()-N(A205))&gt;=N('Settings'!$B$4)),"STALE; ","")&amp;IF(D205="","NO CONTACT INFO; ","")&amp;IF(B205="","NO SOURCE; ","")&amp;IF(N(A205)=0,"NO DATE RECEIVED; ",""),LEN(IF(N(G205)=0,"NO REPLY YET; ","")&amp;IF(AND(N(I205)&gt;0,N(I205)&lt;TODAY()),"NEXT STEP OVERDUE; ","")&amp;IF(AND(N(G205)&gt;0,OR(H205="",N(I205)=0)),"NO NEXT STEP; ","")&amp;IF(AND(J205="Quoted",MAX(N(K205),N(L205))&gt;0,TODAY()-MAX(N(K205),N(L205))&gt;=N('Settings'!$B$3)),"QUOTED, NO FOLLOW-UP; ","")&amp;IF(AND(N(A205)&gt;0,(TODAY()-N(A205))&gt;=N('Settings'!$B$4)),"STALE; ","")&amp;IF(D205="","NO CONTACT INFO; ","")&amp;IF(B205="","NO SOURCE; ","")&amp;IF(N(A205)=0,"NO DATE RECEIVED; ",""))-2)))</f>
        <v/>
      </c>
    </row>
    <row r="206">
      <c r="A206" s="6" t="n"/>
      <c r="G206" s="6" t="n"/>
      <c r="I206" s="6" t="n"/>
      <c r="K206" s="6" t="n"/>
      <c r="L206" s="6" t="n"/>
      <c r="M206" s="8">
        <f>IF(OR(NOT(OR(A206&lt;&gt;"",C206&lt;&gt;"",D206&lt;&gt;"")),N(A206)=0,OR(J206="Won",J206="Lost")),"",MAX(0,(TODAY()-N(A206))))</f>
        <v/>
      </c>
      <c r="N206">
        <f>IF(OR(NOT(OR(A206&lt;&gt;"",C206&lt;&gt;"",D206&lt;&gt;"")),OR(J206="Won",J206="Lost")),"",IF(IF(N(G206)=0,"NO REPLY YET; ","")&amp;IF(AND(N(I206)&gt;0,N(I206)&lt;TODAY()),"NEXT STEP OVERDUE; ","")&amp;IF(AND(N(G206)&gt;0,OR(H206="",N(I206)=0)),"NO NEXT STEP; ","")&amp;IF(AND(J206="Quoted",MAX(N(K206),N(L206))&gt;0,TODAY()-MAX(N(K206),N(L206))&gt;=N('Settings'!$B$3)),"QUOTED, NO FOLLOW-UP; ","")&amp;IF(AND(N(A206)&gt;0,(TODAY()-N(A206))&gt;=N('Settings'!$B$4)),"STALE; ","")&amp;IF(D206="","NO CONTACT INFO; ","")&amp;IF(B206="","NO SOURCE; ","")&amp;IF(N(A206)=0,"NO DATE RECEIVED; ","")="","",LEFT(IF(N(G206)=0,"NO REPLY YET; ","")&amp;IF(AND(N(I206)&gt;0,N(I206)&lt;TODAY()),"NEXT STEP OVERDUE; ","")&amp;IF(AND(N(G206)&gt;0,OR(H206="",N(I206)=0)),"NO NEXT STEP; ","")&amp;IF(AND(J206="Quoted",MAX(N(K206),N(L206))&gt;0,TODAY()-MAX(N(K206),N(L206))&gt;=N('Settings'!$B$3)),"QUOTED, NO FOLLOW-UP; ","")&amp;IF(AND(N(A206)&gt;0,(TODAY()-N(A206))&gt;=N('Settings'!$B$4)),"STALE; ","")&amp;IF(D206="","NO CONTACT INFO; ","")&amp;IF(B206="","NO SOURCE; ","")&amp;IF(N(A206)=0,"NO DATE RECEIVED; ",""),LEN(IF(N(G206)=0,"NO REPLY YET; ","")&amp;IF(AND(N(I206)&gt;0,N(I206)&lt;TODAY()),"NEXT STEP OVERDUE; ","")&amp;IF(AND(N(G206)&gt;0,OR(H206="",N(I206)=0)),"NO NEXT STEP; ","")&amp;IF(AND(J206="Quoted",MAX(N(K206),N(L206))&gt;0,TODAY()-MAX(N(K206),N(L206))&gt;=N('Settings'!$B$3)),"QUOTED, NO FOLLOW-UP; ","")&amp;IF(AND(N(A206)&gt;0,(TODAY()-N(A206))&gt;=N('Settings'!$B$4)),"STALE; ","")&amp;IF(D206="","NO CONTACT INFO; ","")&amp;IF(B206="","NO SOURCE; ","")&amp;IF(N(A206)=0,"NO DATE RECEIVED; ",""))-2)))</f>
        <v/>
      </c>
    </row>
    <row r="207">
      <c r="A207" s="6" t="n"/>
      <c r="G207" s="6" t="n"/>
      <c r="I207" s="6" t="n"/>
      <c r="K207" s="6" t="n"/>
      <c r="L207" s="6" t="n"/>
      <c r="M207" s="8">
        <f>IF(OR(NOT(OR(A207&lt;&gt;"",C207&lt;&gt;"",D207&lt;&gt;"")),N(A207)=0,OR(J207="Won",J207="Lost")),"",MAX(0,(TODAY()-N(A207))))</f>
        <v/>
      </c>
      <c r="N207">
        <f>IF(OR(NOT(OR(A207&lt;&gt;"",C207&lt;&gt;"",D207&lt;&gt;"")),OR(J207="Won",J207="Lost")),"",IF(IF(N(G207)=0,"NO REPLY YET; ","")&amp;IF(AND(N(I207)&gt;0,N(I207)&lt;TODAY()),"NEXT STEP OVERDUE; ","")&amp;IF(AND(N(G207)&gt;0,OR(H207="",N(I207)=0)),"NO NEXT STEP; ","")&amp;IF(AND(J207="Quoted",MAX(N(K207),N(L207))&gt;0,TODAY()-MAX(N(K207),N(L207))&gt;=N('Settings'!$B$3)),"QUOTED, NO FOLLOW-UP; ","")&amp;IF(AND(N(A207)&gt;0,(TODAY()-N(A207))&gt;=N('Settings'!$B$4)),"STALE; ","")&amp;IF(D207="","NO CONTACT INFO; ","")&amp;IF(B207="","NO SOURCE; ","")&amp;IF(N(A207)=0,"NO DATE RECEIVED; ","")="","",LEFT(IF(N(G207)=0,"NO REPLY YET; ","")&amp;IF(AND(N(I207)&gt;0,N(I207)&lt;TODAY()),"NEXT STEP OVERDUE; ","")&amp;IF(AND(N(G207)&gt;0,OR(H207="",N(I207)=0)),"NO NEXT STEP; ","")&amp;IF(AND(J207="Quoted",MAX(N(K207),N(L207))&gt;0,TODAY()-MAX(N(K207),N(L207))&gt;=N('Settings'!$B$3)),"QUOTED, NO FOLLOW-UP; ","")&amp;IF(AND(N(A207)&gt;0,(TODAY()-N(A207))&gt;=N('Settings'!$B$4)),"STALE; ","")&amp;IF(D207="","NO CONTACT INFO; ","")&amp;IF(B207="","NO SOURCE; ","")&amp;IF(N(A207)=0,"NO DATE RECEIVED; ",""),LEN(IF(N(G207)=0,"NO REPLY YET; ","")&amp;IF(AND(N(I207)&gt;0,N(I207)&lt;TODAY()),"NEXT STEP OVERDUE; ","")&amp;IF(AND(N(G207)&gt;0,OR(H207="",N(I207)=0)),"NO NEXT STEP; ","")&amp;IF(AND(J207="Quoted",MAX(N(K207),N(L207))&gt;0,TODAY()-MAX(N(K207),N(L207))&gt;=N('Settings'!$B$3)),"QUOTED, NO FOLLOW-UP; ","")&amp;IF(AND(N(A207)&gt;0,(TODAY()-N(A207))&gt;=N('Settings'!$B$4)),"STALE; ","")&amp;IF(D207="","NO CONTACT INFO; ","")&amp;IF(B207="","NO SOURCE; ","")&amp;IF(N(A207)=0,"NO DATE RECEIVED; ",""))-2)))</f>
        <v/>
      </c>
    </row>
    <row r="208">
      <c r="A208" s="6" t="n"/>
      <c r="G208" s="6" t="n"/>
      <c r="I208" s="6" t="n"/>
      <c r="K208" s="6" t="n"/>
      <c r="L208" s="6" t="n"/>
      <c r="M208" s="8">
        <f>IF(OR(NOT(OR(A208&lt;&gt;"",C208&lt;&gt;"",D208&lt;&gt;"")),N(A208)=0,OR(J208="Won",J208="Lost")),"",MAX(0,(TODAY()-N(A208))))</f>
        <v/>
      </c>
      <c r="N208">
        <f>IF(OR(NOT(OR(A208&lt;&gt;"",C208&lt;&gt;"",D208&lt;&gt;"")),OR(J208="Won",J208="Lost")),"",IF(IF(N(G208)=0,"NO REPLY YET; ","")&amp;IF(AND(N(I208)&gt;0,N(I208)&lt;TODAY()),"NEXT STEP OVERDUE; ","")&amp;IF(AND(N(G208)&gt;0,OR(H208="",N(I208)=0)),"NO NEXT STEP; ","")&amp;IF(AND(J208="Quoted",MAX(N(K208),N(L208))&gt;0,TODAY()-MAX(N(K208),N(L208))&gt;=N('Settings'!$B$3)),"QUOTED, NO FOLLOW-UP; ","")&amp;IF(AND(N(A208)&gt;0,(TODAY()-N(A208))&gt;=N('Settings'!$B$4)),"STALE; ","")&amp;IF(D208="","NO CONTACT INFO; ","")&amp;IF(B208="","NO SOURCE; ","")&amp;IF(N(A208)=0,"NO DATE RECEIVED; ","")="","",LEFT(IF(N(G208)=0,"NO REPLY YET; ","")&amp;IF(AND(N(I208)&gt;0,N(I208)&lt;TODAY()),"NEXT STEP OVERDUE; ","")&amp;IF(AND(N(G208)&gt;0,OR(H208="",N(I208)=0)),"NO NEXT STEP; ","")&amp;IF(AND(J208="Quoted",MAX(N(K208),N(L208))&gt;0,TODAY()-MAX(N(K208),N(L208))&gt;=N('Settings'!$B$3)),"QUOTED, NO FOLLOW-UP; ","")&amp;IF(AND(N(A208)&gt;0,(TODAY()-N(A208))&gt;=N('Settings'!$B$4)),"STALE; ","")&amp;IF(D208="","NO CONTACT INFO; ","")&amp;IF(B208="","NO SOURCE; ","")&amp;IF(N(A208)=0,"NO DATE RECEIVED; ",""),LEN(IF(N(G208)=0,"NO REPLY YET; ","")&amp;IF(AND(N(I208)&gt;0,N(I208)&lt;TODAY()),"NEXT STEP OVERDUE; ","")&amp;IF(AND(N(G208)&gt;0,OR(H208="",N(I208)=0)),"NO NEXT STEP; ","")&amp;IF(AND(J208="Quoted",MAX(N(K208),N(L208))&gt;0,TODAY()-MAX(N(K208),N(L208))&gt;=N('Settings'!$B$3)),"QUOTED, NO FOLLOW-UP; ","")&amp;IF(AND(N(A208)&gt;0,(TODAY()-N(A208))&gt;=N('Settings'!$B$4)),"STALE; ","")&amp;IF(D208="","NO CONTACT INFO; ","")&amp;IF(B208="","NO SOURCE; ","")&amp;IF(N(A208)=0,"NO DATE RECEIVED; ",""))-2)))</f>
        <v/>
      </c>
    </row>
    <row r="209">
      <c r="A209" s="6" t="n"/>
      <c r="G209" s="6" t="n"/>
      <c r="I209" s="6" t="n"/>
      <c r="K209" s="6" t="n"/>
      <c r="L209" s="6" t="n"/>
      <c r="M209" s="8">
        <f>IF(OR(NOT(OR(A209&lt;&gt;"",C209&lt;&gt;"",D209&lt;&gt;"")),N(A209)=0,OR(J209="Won",J209="Lost")),"",MAX(0,(TODAY()-N(A209))))</f>
        <v/>
      </c>
      <c r="N209">
        <f>IF(OR(NOT(OR(A209&lt;&gt;"",C209&lt;&gt;"",D209&lt;&gt;"")),OR(J209="Won",J209="Lost")),"",IF(IF(N(G209)=0,"NO REPLY YET; ","")&amp;IF(AND(N(I209)&gt;0,N(I209)&lt;TODAY()),"NEXT STEP OVERDUE; ","")&amp;IF(AND(N(G209)&gt;0,OR(H209="",N(I209)=0)),"NO NEXT STEP; ","")&amp;IF(AND(J209="Quoted",MAX(N(K209),N(L209))&gt;0,TODAY()-MAX(N(K209),N(L209))&gt;=N('Settings'!$B$3)),"QUOTED, NO FOLLOW-UP; ","")&amp;IF(AND(N(A209)&gt;0,(TODAY()-N(A209))&gt;=N('Settings'!$B$4)),"STALE; ","")&amp;IF(D209="","NO CONTACT INFO; ","")&amp;IF(B209="","NO SOURCE; ","")&amp;IF(N(A209)=0,"NO DATE RECEIVED; ","")="","",LEFT(IF(N(G209)=0,"NO REPLY YET; ","")&amp;IF(AND(N(I209)&gt;0,N(I209)&lt;TODAY()),"NEXT STEP OVERDUE; ","")&amp;IF(AND(N(G209)&gt;0,OR(H209="",N(I209)=0)),"NO NEXT STEP; ","")&amp;IF(AND(J209="Quoted",MAX(N(K209),N(L209))&gt;0,TODAY()-MAX(N(K209),N(L209))&gt;=N('Settings'!$B$3)),"QUOTED, NO FOLLOW-UP; ","")&amp;IF(AND(N(A209)&gt;0,(TODAY()-N(A209))&gt;=N('Settings'!$B$4)),"STALE; ","")&amp;IF(D209="","NO CONTACT INFO; ","")&amp;IF(B209="","NO SOURCE; ","")&amp;IF(N(A209)=0,"NO DATE RECEIVED; ",""),LEN(IF(N(G209)=0,"NO REPLY YET; ","")&amp;IF(AND(N(I209)&gt;0,N(I209)&lt;TODAY()),"NEXT STEP OVERDUE; ","")&amp;IF(AND(N(G209)&gt;0,OR(H209="",N(I209)=0)),"NO NEXT STEP; ","")&amp;IF(AND(J209="Quoted",MAX(N(K209),N(L209))&gt;0,TODAY()-MAX(N(K209),N(L209))&gt;=N('Settings'!$B$3)),"QUOTED, NO FOLLOW-UP; ","")&amp;IF(AND(N(A209)&gt;0,(TODAY()-N(A209))&gt;=N('Settings'!$B$4)),"STALE; ","")&amp;IF(D209="","NO CONTACT INFO; ","")&amp;IF(B209="","NO SOURCE; ","")&amp;IF(N(A209)=0,"NO DATE RECEIVED; ",""))-2)))</f>
        <v/>
      </c>
    </row>
    <row r="210">
      <c r="A210" s="6" t="n"/>
      <c r="G210" s="6" t="n"/>
      <c r="I210" s="6" t="n"/>
      <c r="K210" s="6" t="n"/>
      <c r="L210" s="6" t="n"/>
      <c r="M210" s="8">
        <f>IF(OR(NOT(OR(A210&lt;&gt;"",C210&lt;&gt;"",D210&lt;&gt;"")),N(A210)=0,OR(J210="Won",J210="Lost")),"",MAX(0,(TODAY()-N(A210))))</f>
        <v/>
      </c>
      <c r="N210">
        <f>IF(OR(NOT(OR(A210&lt;&gt;"",C210&lt;&gt;"",D210&lt;&gt;"")),OR(J210="Won",J210="Lost")),"",IF(IF(N(G210)=0,"NO REPLY YET; ","")&amp;IF(AND(N(I210)&gt;0,N(I210)&lt;TODAY()),"NEXT STEP OVERDUE; ","")&amp;IF(AND(N(G210)&gt;0,OR(H210="",N(I210)=0)),"NO NEXT STEP; ","")&amp;IF(AND(J210="Quoted",MAX(N(K210),N(L210))&gt;0,TODAY()-MAX(N(K210),N(L210))&gt;=N('Settings'!$B$3)),"QUOTED, NO FOLLOW-UP; ","")&amp;IF(AND(N(A210)&gt;0,(TODAY()-N(A210))&gt;=N('Settings'!$B$4)),"STALE; ","")&amp;IF(D210="","NO CONTACT INFO; ","")&amp;IF(B210="","NO SOURCE; ","")&amp;IF(N(A210)=0,"NO DATE RECEIVED; ","")="","",LEFT(IF(N(G210)=0,"NO REPLY YET; ","")&amp;IF(AND(N(I210)&gt;0,N(I210)&lt;TODAY()),"NEXT STEP OVERDUE; ","")&amp;IF(AND(N(G210)&gt;0,OR(H210="",N(I210)=0)),"NO NEXT STEP; ","")&amp;IF(AND(J210="Quoted",MAX(N(K210),N(L210))&gt;0,TODAY()-MAX(N(K210),N(L210))&gt;=N('Settings'!$B$3)),"QUOTED, NO FOLLOW-UP; ","")&amp;IF(AND(N(A210)&gt;0,(TODAY()-N(A210))&gt;=N('Settings'!$B$4)),"STALE; ","")&amp;IF(D210="","NO CONTACT INFO; ","")&amp;IF(B210="","NO SOURCE; ","")&amp;IF(N(A210)=0,"NO DATE RECEIVED; ",""),LEN(IF(N(G210)=0,"NO REPLY YET; ","")&amp;IF(AND(N(I210)&gt;0,N(I210)&lt;TODAY()),"NEXT STEP OVERDUE; ","")&amp;IF(AND(N(G210)&gt;0,OR(H210="",N(I210)=0)),"NO NEXT STEP; ","")&amp;IF(AND(J210="Quoted",MAX(N(K210),N(L210))&gt;0,TODAY()-MAX(N(K210),N(L210))&gt;=N('Settings'!$B$3)),"QUOTED, NO FOLLOW-UP; ","")&amp;IF(AND(N(A210)&gt;0,(TODAY()-N(A210))&gt;=N('Settings'!$B$4)),"STALE; ","")&amp;IF(D210="","NO CONTACT INFO; ","")&amp;IF(B210="","NO SOURCE; ","")&amp;IF(N(A210)=0,"NO DATE RECEIVED; ",""))-2)))</f>
        <v/>
      </c>
    </row>
    <row r="211">
      <c r="A211" s="6" t="n"/>
      <c r="G211" s="6" t="n"/>
      <c r="I211" s="6" t="n"/>
      <c r="K211" s="6" t="n"/>
      <c r="L211" s="6" t="n"/>
      <c r="M211" s="8">
        <f>IF(OR(NOT(OR(A211&lt;&gt;"",C211&lt;&gt;"",D211&lt;&gt;"")),N(A211)=0,OR(J211="Won",J211="Lost")),"",MAX(0,(TODAY()-N(A211))))</f>
        <v/>
      </c>
      <c r="N211">
        <f>IF(OR(NOT(OR(A211&lt;&gt;"",C211&lt;&gt;"",D211&lt;&gt;"")),OR(J211="Won",J211="Lost")),"",IF(IF(N(G211)=0,"NO REPLY YET; ","")&amp;IF(AND(N(I211)&gt;0,N(I211)&lt;TODAY()),"NEXT STEP OVERDUE; ","")&amp;IF(AND(N(G211)&gt;0,OR(H211="",N(I211)=0)),"NO NEXT STEP; ","")&amp;IF(AND(J211="Quoted",MAX(N(K211),N(L211))&gt;0,TODAY()-MAX(N(K211),N(L211))&gt;=N('Settings'!$B$3)),"QUOTED, NO FOLLOW-UP; ","")&amp;IF(AND(N(A211)&gt;0,(TODAY()-N(A211))&gt;=N('Settings'!$B$4)),"STALE; ","")&amp;IF(D211="","NO CONTACT INFO; ","")&amp;IF(B211="","NO SOURCE; ","")&amp;IF(N(A211)=0,"NO DATE RECEIVED; ","")="","",LEFT(IF(N(G211)=0,"NO REPLY YET; ","")&amp;IF(AND(N(I211)&gt;0,N(I211)&lt;TODAY()),"NEXT STEP OVERDUE; ","")&amp;IF(AND(N(G211)&gt;0,OR(H211="",N(I211)=0)),"NO NEXT STEP; ","")&amp;IF(AND(J211="Quoted",MAX(N(K211),N(L211))&gt;0,TODAY()-MAX(N(K211),N(L211))&gt;=N('Settings'!$B$3)),"QUOTED, NO FOLLOW-UP; ","")&amp;IF(AND(N(A211)&gt;0,(TODAY()-N(A211))&gt;=N('Settings'!$B$4)),"STALE; ","")&amp;IF(D211="","NO CONTACT INFO; ","")&amp;IF(B211="","NO SOURCE; ","")&amp;IF(N(A211)=0,"NO DATE RECEIVED; ",""),LEN(IF(N(G211)=0,"NO REPLY YET; ","")&amp;IF(AND(N(I211)&gt;0,N(I211)&lt;TODAY()),"NEXT STEP OVERDUE; ","")&amp;IF(AND(N(G211)&gt;0,OR(H211="",N(I211)=0)),"NO NEXT STEP; ","")&amp;IF(AND(J211="Quoted",MAX(N(K211),N(L211))&gt;0,TODAY()-MAX(N(K211),N(L211))&gt;=N('Settings'!$B$3)),"QUOTED, NO FOLLOW-UP; ","")&amp;IF(AND(N(A211)&gt;0,(TODAY()-N(A211))&gt;=N('Settings'!$B$4)),"STALE; ","")&amp;IF(D211="","NO CONTACT INFO; ","")&amp;IF(B211="","NO SOURCE; ","")&amp;IF(N(A211)=0,"NO DATE RECEIVED; ",""))-2)))</f>
        <v/>
      </c>
    </row>
    <row r="212">
      <c r="A212" s="6" t="n"/>
      <c r="G212" s="6" t="n"/>
      <c r="I212" s="6" t="n"/>
      <c r="K212" s="6" t="n"/>
      <c r="L212" s="6" t="n"/>
      <c r="M212" s="8">
        <f>IF(OR(NOT(OR(A212&lt;&gt;"",C212&lt;&gt;"",D212&lt;&gt;"")),N(A212)=0,OR(J212="Won",J212="Lost")),"",MAX(0,(TODAY()-N(A212))))</f>
        <v/>
      </c>
      <c r="N212">
        <f>IF(OR(NOT(OR(A212&lt;&gt;"",C212&lt;&gt;"",D212&lt;&gt;"")),OR(J212="Won",J212="Lost")),"",IF(IF(N(G212)=0,"NO REPLY YET; ","")&amp;IF(AND(N(I212)&gt;0,N(I212)&lt;TODAY()),"NEXT STEP OVERDUE; ","")&amp;IF(AND(N(G212)&gt;0,OR(H212="",N(I212)=0)),"NO NEXT STEP; ","")&amp;IF(AND(J212="Quoted",MAX(N(K212),N(L212))&gt;0,TODAY()-MAX(N(K212),N(L212))&gt;=N('Settings'!$B$3)),"QUOTED, NO FOLLOW-UP; ","")&amp;IF(AND(N(A212)&gt;0,(TODAY()-N(A212))&gt;=N('Settings'!$B$4)),"STALE; ","")&amp;IF(D212="","NO CONTACT INFO; ","")&amp;IF(B212="","NO SOURCE; ","")&amp;IF(N(A212)=0,"NO DATE RECEIVED; ","")="","",LEFT(IF(N(G212)=0,"NO REPLY YET; ","")&amp;IF(AND(N(I212)&gt;0,N(I212)&lt;TODAY()),"NEXT STEP OVERDUE; ","")&amp;IF(AND(N(G212)&gt;0,OR(H212="",N(I212)=0)),"NO NEXT STEP; ","")&amp;IF(AND(J212="Quoted",MAX(N(K212),N(L212))&gt;0,TODAY()-MAX(N(K212),N(L212))&gt;=N('Settings'!$B$3)),"QUOTED, NO FOLLOW-UP; ","")&amp;IF(AND(N(A212)&gt;0,(TODAY()-N(A212))&gt;=N('Settings'!$B$4)),"STALE; ","")&amp;IF(D212="","NO CONTACT INFO; ","")&amp;IF(B212="","NO SOURCE; ","")&amp;IF(N(A212)=0,"NO DATE RECEIVED; ",""),LEN(IF(N(G212)=0,"NO REPLY YET; ","")&amp;IF(AND(N(I212)&gt;0,N(I212)&lt;TODAY()),"NEXT STEP OVERDUE; ","")&amp;IF(AND(N(G212)&gt;0,OR(H212="",N(I212)=0)),"NO NEXT STEP; ","")&amp;IF(AND(J212="Quoted",MAX(N(K212),N(L212))&gt;0,TODAY()-MAX(N(K212),N(L212))&gt;=N('Settings'!$B$3)),"QUOTED, NO FOLLOW-UP; ","")&amp;IF(AND(N(A212)&gt;0,(TODAY()-N(A212))&gt;=N('Settings'!$B$4)),"STALE; ","")&amp;IF(D212="","NO CONTACT INFO; ","")&amp;IF(B212="","NO SOURCE; ","")&amp;IF(N(A212)=0,"NO DATE RECEIVED; ",""))-2)))</f>
        <v/>
      </c>
    </row>
    <row r="213">
      <c r="A213" s="6" t="n"/>
      <c r="G213" s="6" t="n"/>
      <c r="I213" s="6" t="n"/>
      <c r="K213" s="6" t="n"/>
      <c r="L213" s="6" t="n"/>
      <c r="M213" s="8">
        <f>IF(OR(NOT(OR(A213&lt;&gt;"",C213&lt;&gt;"",D213&lt;&gt;"")),N(A213)=0,OR(J213="Won",J213="Lost")),"",MAX(0,(TODAY()-N(A213))))</f>
        <v/>
      </c>
      <c r="N213">
        <f>IF(OR(NOT(OR(A213&lt;&gt;"",C213&lt;&gt;"",D213&lt;&gt;"")),OR(J213="Won",J213="Lost")),"",IF(IF(N(G213)=0,"NO REPLY YET; ","")&amp;IF(AND(N(I213)&gt;0,N(I213)&lt;TODAY()),"NEXT STEP OVERDUE; ","")&amp;IF(AND(N(G213)&gt;0,OR(H213="",N(I213)=0)),"NO NEXT STEP; ","")&amp;IF(AND(J213="Quoted",MAX(N(K213),N(L213))&gt;0,TODAY()-MAX(N(K213),N(L213))&gt;=N('Settings'!$B$3)),"QUOTED, NO FOLLOW-UP; ","")&amp;IF(AND(N(A213)&gt;0,(TODAY()-N(A213))&gt;=N('Settings'!$B$4)),"STALE; ","")&amp;IF(D213="","NO CONTACT INFO; ","")&amp;IF(B213="","NO SOURCE; ","")&amp;IF(N(A213)=0,"NO DATE RECEIVED; ","")="","",LEFT(IF(N(G213)=0,"NO REPLY YET; ","")&amp;IF(AND(N(I213)&gt;0,N(I213)&lt;TODAY()),"NEXT STEP OVERDUE; ","")&amp;IF(AND(N(G213)&gt;0,OR(H213="",N(I213)=0)),"NO NEXT STEP; ","")&amp;IF(AND(J213="Quoted",MAX(N(K213),N(L213))&gt;0,TODAY()-MAX(N(K213),N(L213))&gt;=N('Settings'!$B$3)),"QUOTED, NO FOLLOW-UP; ","")&amp;IF(AND(N(A213)&gt;0,(TODAY()-N(A213))&gt;=N('Settings'!$B$4)),"STALE; ","")&amp;IF(D213="","NO CONTACT INFO; ","")&amp;IF(B213="","NO SOURCE; ","")&amp;IF(N(A213)=0,"NO DATE RECEIVED; ",""),LEN(IF(N(G213)=0,"NO REPLY YET; ","")&amp;IF(AND(N(I213)&gt;0,N(I213)&lt;TODAY()),"NEXT STEP OVERDUE; ","")&amp;IF(AND(N(G213)&gt;0,OR(H213="",N(I213)=0)),"NO NEXT STEP; ","")&amp;IF(AND(J213="Quoted",MAX(N(K213),N(L213))&gt;0,TODAY()-MAX(N(K213),N(L213))&gt;=N('Settings'!$B$3)),"QUOTED, NO FOLLOW-UP; ","")&amp;IF(AND(N(A213)&gt;0,(TODAY()-N(A213))&gt;=N('Settings'!$B$4)),"STALE; ","")&amp;IF(D213="","NO CONTACT INFO; ","")&amp;IF(B213="","NO SOURCE; ","")&amp;IF(N(A213)=0,"NO DATE RECEIVED; ",""))-2)))</f>
        <v/>
      </c>
    </row>
    <row r="214">
      <c r="A214" s="6" t="n"/>
      <c r="G214" s="6" t="n"/>
      <c r="I214" s="6" t="n"/>
      <c r="K214" s="6" t="n"/>
      <c r="L214" s="6" t="n"/>
      <c r="M214" s="8">
        <f>IF(OR(NOT(OR(A214&lt;&gt;"",C214&lt;&gt;"",D214&lt;&gt;"")),N(A214)=0,OR(J214="Won",J214="Lost")),"",MAX(0,(TODAY()-N(A214))))</f>
        <v/>
      </c>
      <c r="N214">
        <f>IF(OR(NOT(OR(A214&lt;&gt;"",C214&lt;&gt;"",D214&lt;&gt;"")),OR(J214="Won",J214="Lost")),"",IF(IF(N(G214)=0,"NO REPLY YET; ","")&amp;IF(AND(N(I214)&gt;0,N(I214)&lt;TODAY()),"NEXT STEP OVERDUE; ","")&amp;IF(AND(N(G214)&gt;0,OR(H214="",N(I214)=0)),"NO NEXT STEP; ","")&amp;IF(AND(J214="Quoted",MAX(N(K214),N(L214))&gt;0,TODAY()-MAX(N(K214),N(L214))&gt;=N('Settings'!$B$3)),"QUOTED, NO FOLLOW-UP; ","")&amp;IF(AND(N(A214)&gt;0,(TODAY()-N(A214))&gt;=N('Settings'!$B$4)),"STALE; ","")&amp;IF(D214="","NO CONTACT INFO; ","")&amp;IF(B214="","NO SOURCE; ","")&amp;IF(N(A214)=0,"NO DATE RECEIVED; ","")="","",LEFT(IF(N(G214)=0,"NO REPLY YET; ","")&amp;IF(AND(N(I214)&gt;0,N(I214)&lt;TODAY()),"NEXT STEP OVERDUE; ","")&amp;IF(AND(N(G214)&gt;0,OR(H214="",N(I214)=0)),"NO NEXT STEP; ","")&amp;IF(AND(J214="Quoted",MAX(N(K214),N(L214))&gt;0,TODAY()-MAX(N(K214),N(L214))&gt;=N('Settings'!$B$3)),"QUOTED, NO FOLLOW-UP; ","")&amp;IF(AND(N(A214)&gt;0,(TODAY()-N(A214))&gt;=N('Settings'!$B$4)),"STALE; ","")&amp;IF(D214="","NO CONTACT INFO; ","")&amp;IF(B214="","NO SOURCE; ","")&amp;IF(N(A214)=0,"NO DATE RECEIVED; ",""),LEN(IF(N(G214)=0,"NO REPLY YET; ","")&amp;IF(AND(N(I214)&gt;0,N(I214)&lt;TODAY()),"NEXT STEP OVERDUE; ","")&amp;IF(AND(N(G214)&gt;0,OR(H214="",N(I214)=0)),"NO NEXT STEP; ","")&amp;IF(AND(J214="Quoted",MAX(N(K214),N(L214))&gt;0,TODAY()-MAX(N(K214),N(L214))&gt;=N('Settings'!$B$3)),"QUOTED, NO FOLLOW-UP; ","")&amp;IF(AND(N(A214)&gt;0,(TODAY()-N(A214))&gt;=N('Settings'!$B$4)),"STALE; ","")&amp;IF(D214="","NO CONTACT INFO; ","")&amp;IF(B214="","NO SOURCE; ","")&amp;IF(N(A214)=0,"NO DATE RECEIVED; ",""))-2)))</f>
        <v/>
      </c>
    </row>
    <row r="215">
      <c r="A215" s="6" t="n"/>
      <c r="G215" s="6" t="n"/>
      <c r="I215" s="6" t="n"/>
      <c r="K215" s="6" t="n"/>
      <c r="L215" s="6" t="n"/>
      <c r="M215" s="8">
        <f>IF(OR(NOT(OR(A215&lt;&gt;"",C215&lt;&gt;"",D215&lt;&gt;"")),N(A215)=0,OR(J215="Won",J215="Lost")),"",MAX(0,(TODAY()-N(A215))))</f>
        <v/>
      </c>
      <c r="N215">
        <f>IF(OR(NOT(OR(A215&lt;&gt;"",C215&lt;&gt;"",D215&lt;&gt;"")),OR(J215="Won",J215="Lost")),"",IF(IF(N(G215)=0,"NO REPLY YET; ","")&amp;IF(AND(N(I215)&gt;0,N(I215)&lt;TODAY()),"NEXT STEP OVERDUE; ","")&amp;IF(AND(N(G215)&gt;0,OR(H215="",N(I215)=0)),"NO NEXT STEP; ","")&amp;IF(AND(J215="Quoted",MAX(N(K215),N(L215))&gt;0,TODAY()-MAX(N(K215),N(L215))&gt;=N('Settings'!$B$3)),"QUOTED, NO FOLLOW-UP; ","")&amp;IF(AND(N(A215)&gt;0,(TODAY()-N(A215))&gt;=N('Settings'!$B$4)),"STALE; ","")&amp;IF(D215="","NO CONTACT INFO; ","")&amp;IF(B215="","NO SOURCE; ","")&amp;IF(N(A215)=0,"NO DATE RECEIVED; ","")="","",LEFT(IF(N(G215)=0,"NO REPLY YET; ","")&amp;IF(AND(N(I215)&gt;0,N(I215)&lt;TODAY()),"NEXT STEP OVERDUE; ","")&amp;IF(AND(N(G215)&gt;0,OR(H215="",N(I215)=0)),"NO NEXT STEP; ","")&amp;IF(AND(J215="Quoted",MAX(N(K215),N(L215))&gt;0,TODAY()-MAX(N(K215),N(L215))&gt;=N('Settings'!$B$3)),"QUOTED, NO FOLLOW-UP; ","")&amp;IF(AND(N(A215)&gt;0,(TODAY()-N(A215))&gt;=N('Settings'!$B$4)),"STALE; ","")&amp;IF(D215="","NO CONTACT INFO; ","")&amp;IF(B215="","NO SOURCE; ","")&amp;IF(N(A215)=0,"NO DATE RECEIVED; ",""),LEN(IF(N(G215)=0,"NO REPLY YET; ","")&amp;IF(AND(N(I215)&gt;0,N(I215)&lt;TODAY()),"NEXT STEP OVERDUE; ","")&amp;IF(AND(N(G215)&gt;0,OR(H215="",N(I215)=0)),"NO NEXT STEP; ","")&amp;IF(AND(J215="Quoted",MAX(N(K215),N(L215))&gt;0,TODAY()-MAX(N(K215),N(L215))&gt;=N('Settings'!$B$3)),"QUOTED, NO FOLLOW-UP; ","")&amp;IF(AND(N(A215)&gt;0,(TODAY()-N(A215))&gt;=N('Settings'!$B$4)),"STALE; ","")&amp;IF(D215="","NO CONTACT INFO; ","")&amp;IF(B215="","NO SOURCE; ","")&amp;IF(N(A215)=0,"NO DATE RECEIVED; ",""))-2)))</f>
        <v/>
      </c>
    </row>
    <row r="216">
      <c r="A216" s="6" t="n"/>
      <c r="G216" s="6" t="n"/>
      <c r="I216" s="6" t="n"/>
      <c r="K216" s="6" t="n"/>
      <c r="L216" s="6" t="n"/>
      <c r="M216" s="8">
        <f>IF(OR(NOT(OR(A216&lt;&gt;"",C216&lt;&gt;"",D216&lt;&gt;"")),N(A216)=0,OR(J216="Won",J216="Lost")),"",MAX(0,(TODAY()-N(A216))))</f>
        <v/>
      </c>
      <c r="N216">
        <f>IF(OR(NOT(OR(A216&lt;&gt;"",C216&lt;&gt;"",D216&lt;&gt;"")),OR(J216="Won",J216="Lost")),"",IF(IF(N(G216)=0,"NO REPLY YET; ","")&amp;IF(AND(N(I216)&gt;0,N(I216)&lt;TODAY()),"NEXT STEP OVERDUE; ","")&amp;IF(AND(N(G216)&gt;0,OR(H216="",N(I216)=0)),"NO NEXT STEP; ","")&amp;IF(AND(J216="Quoted",MAX(N(K216),N(L216))&gt;0,TODAY()-MAX(N(K216),N(L216))&gt;=N('Settings'!$B$3)),"QUOTED, NO FOLLOW-UP; ","")&amp;IF(AND(N(A216)&gt;0,(TODAY()-N(A216))&gt;=N('Settings'!$B$4)),"STALE; ","")&amp;IF(D216="","NO CONTACT INFO; ","")&amp;IF(B216="","NO SOURCE; ","")&amp;IF(N(A216)=0,"NO DATE RECEIVED; ","")="","",LEFT(IF(N(G216)=0,"NO REPLY YET; ","")&amp;IF(AND(N(I216)&gt;0,N(I216)&lt;TODAY()),"NEXT STEP OVERDUE; ","")&amp;IF(AND(N(G216)&gt;0,OR(H216="",N(I216)=0)),"NO NEXT STEP; ","")&amp;IF(AND(J216="Quoted",MAX(N(K216),N(L216))&gt;0,TODAY()-MAX(N(K216),N(L216))&gt;=N('Settings'!$B$3)),"QUOTED, NO FOLLOW-UP; ","")&amp;IF(AND(N(A216)&gt;0,(TODAY()-N(A216))&gt;=N('Settings'!$B$4)),"STALE; ","")&amp;IF(D216="","NO CONTACT INFO; ","")&amp;IF(B216="","NO SOURCE; ","")&amp;IF(N(A216)=0,"NO DATE RECEIVED; ",""),LEN(IF(N(G216)=0,"NO REPLY YET; ","")&amp;IF(AND(N(I216)&gt;0,N(I216)&lt;TODAY()),"NEXT STEP OVERDUE; ","")&amp;IF(AND(N(G216)&gt;0,OR(H216="",N(I216)=0)),"NO NEXT STEP; ","")&amp;IF(AND(J216="Quoted",MAX(N(K216),N(L216))&gt;0,TODAY()-MAX(N(K216),N(L216))&gt;=N('Settings'!$B$3)),"QUOTED, NO FOLLOW-UP; ","")&amp;IF(AND(N(A216)&gt;0,(TODAY()-N(A216))&gt;=N('Settings'!$B$4)),"STALE; ","")&amp;IF(D216="","NO CONTACT INFO; ","")&amp;IF(B216="","NO SOURCE; ","")&amp;IF(N(A216)=0,"NO DATE RECEIVED; ",""))-2)))</f>
        <v/>
      </c>
    </row>
    <row r="217">
      <c r="A217" s="6" t="n"/>
      <c r="G217" s="6" t="n"/>
      <c r="I217" s="6" t="n"/>
      <c r="K217" s="6" t="n"/>
      <c r="L217" s="6" t="n"/>
      <c r="M217" s="8">
        <f>IF(OR(NOT(OR(A217&lt;&gt;"",C217&lt;&gt;"",D217&lt;&gt;"")),N(A217)=0,OR(J217="Won",J217="Lost")),"",MAX(0,(TODAY()-N(A217))))</f>
        <v/>
      </c>
      <c r="N217">
        <f>IF(OR(NOT(OR(A217&lt;&gt;"",C217&lt;&gt;"",D217&lt;&gt;"")),OR(J217="Won",J217="Lost")),"",IF(IF(N(G217)=0,"NO REPLY YET; ","")&amp;IF(AND(N(I217)&gt;0,N(I217)&lt;TODAY()),"NEXT STEP OVERDUE; ","")&amp;IF(AND(N(G217)&gt;0,OR(H217="",N(I217)=0)),"NO NEXT STEP; ","")&amp;IF(AND(J217="Quoted",MAX(N(K217),N(L217))&gt;0,TODAY()-MAX(N(K217),N(L217))&gt;=N('Settings'!$B$3)),"QUOTED, NO FOLLOW-UP; ","")&amp;IF(AND(N(A217)&gt;0,(TODAY()-N(A217))&gt;=N('Settings'!$B$4)),"STALE; ","")&amp;IF(D217="","NO CONTACT INFO; ","")&amp;IF(B217="","NO SOURCE; ","")&amp;IF(N(A217)=0,"NO DATE RECEIVED; ","")="","",LEFT(IF(N(G217)=0,"NO REPLY YET; ","")&amp;IF(AND(N(I217)&gt;0,N(I217)&lt;TODAY()),"NEXT STEP OVERDUE; ","")&amp;IF(AND(N(G217)&gt;0,OR(H217="",N(I217)=0)),"NO NEXT STEP; ","")&amp;IF(AND(J217="Quoted",MAX(N(K217),N(L217))&gt;0,TODAY()-MAX(N(K217),N(L217))&gt;=N('Settings'!$B$3)),"QUOTED, NO FOLLOW-UP; ","")&amp;IF(AND(N(A217)&gt;0,(TODAY()-N(A217))&gt;=N('Settings'!$B$4)),"STALE; ","")&amp;IF(D217="","NO CONTACT INFO; ","")&amp;IF(B217="","NO SOURCE; ","")&amp;IF(N(A217)=0,"NO DATE RECEIVED; ",""),LEN(IF(N(G217)=0,"NO REPLY YET; ","")&amp;IF(AND(N(I217)&gt;0,N(I217)&lt;TODAY()),"NEXT STEP OVERDUE; ","")&amp;IF(AND(N(G217)&gt;0,OR(H217="",N(I217)=0)),"NO NEXT STEP; ","")&amp;IF(AND(J217="Quoted",MAX(N(K217),N(L217))&gt;0,TODAY()-MAX(N(K217),N(L217))&gt;=N('Settings'!$B$3)),"QUOTED, NO FOLLOW-UP; ","")&amp;IF(AND(N(A217)&gt;0,(TODAY()-N(A217))&gt;=N('Settings'!$B$4)),"STALE; ","")&amp;IF(D217="","NO CONTACT INFO; ","")&amp;IF(B217="","NO SOURCE; ","")&amp;IF(N(A217)=0,"NO DATE RECEIVED; ",""))-2)))</f>
        <v/>
      </c>
    </row>
    <row r="218">
      <c r="A218" s="6" t="n"/>
      <c r="G218" s="6" t="n"/>
      <c r="I218" s="6" t="n"/>
      <c r="K218" s="6" t="n"/>
      <c r="L218" s="6" t="n"/>
      <c r="M218" s="8">
        <f>IF(OR(NOT(OR(A218&lt;&gt;"",C218&lt;&gt;"",D218&lt;&gt;"")),N(A218)=0,OR(J218="Won",J218="Lost")),"",MAX(0,(TODAY()-N(A218))))</f>
        <v/>
      </c>
      <c r="N218">
        <f>IF(OR(NOT(OR(A218&lt;&gt;"",C218&lt;&gt;"",D218&lt;&gt;"")),OR(J218="Won",J218="Lost")),"",IF(IF(N(G218)=0,"NO REPLY YET; ","")&amp;IF(AND(N(I218)&gt;0,N(I218)&lt;TODAY()),"NEXT STEP OVERDUE; ","")&amp;IF(AND(N(G218)&gt;0,OR(H218="",N(I218)=0)),"NO NEXT STEP; ","")&amp;IF(AND(J218="Quoted",MAX(N(K218),N(L218))&gt;0,TODAY()-MAX(N(K218),N(L218))&gt;=N('Settings'!$B$3)),"QUOTED, NO FOLLOW-UP; ","")&amp;IF(AND(N(A218)&gt;0,(TODAY()-N(A218))&gt;=N('Settings'!$B$4)),"STALE; ","")&amp;IF(D218="","NO CONTACT INFO; ","")&amp;IF(B218="","NO SOURCE; ","")&amp;IF(N(A218)=0,"NO DATE RECEIVED; ","")="","",LEFT(IF(N(G218)=0,"NO REPLY YET; ","")&amp;IF(AND(N(I218)&gt;0,N(I218)&lt;TODAY()),"NEXT STEP OVERDUE; ","")&amp;IF(AND(N(G218)&gt;0,OR(H218="",N(I218)=0)),"NO NEXT STEP; ","")&amp;IF(AND(J218="Quoted",MAX(N(K218),N(L218))&gt;0,TODAY()-MAX(N(K218),N(L218))&gt;=N('Settings'!$B$3)),"QUOTED, NO FOLLOW-UP; ","")&amp;IF(AND(N(A218)&gt;0,(TODAY()-N(A218))&gt;=N('Settings'!$B$4)),"STALE; ","")&amp;IF(D218="","NO CONTACT INFO; ","")&amp;IF(B218="","NO SOURCE; ","")&amp;IF(N(A218)=0,"NO DATE RECEIVED; ",""),LEN(IF(N(G218)=0,"NO REPLY YET; ","")&amp;IF(AND(N(I218)&gt;0,N(I218)&lt;TODAY()),"NEXT STEP OVERDUE; ","")&amp;IF(AND(N(G218)&gt;0,OR(H218="",N(I218)=0)),"NO NEXT STEP; ","")&amp;IF(AND(J218="Quoted",MAX(N(K218),N(L218))&gt;0,TODAY()-MAX(N(K218),N(L218))&gt;=N('Settings'!$B$3)),"QUOTED, NO FOLLOW-UP; ","")&amp;IF(AND(N(A218)&gt;0,(TODAY()-N(A218))&gt;=N('Settings'!$B$4)),"STALE; ","")&amp;IF(D218="","NO CONTACT INFO; ","")&amp;IF(B218="","NO SOURCE; ","")&amp;IF(N(A218)=0,"NO DATE RECEIVED; ",""))-2)))</f>
        <v/>
      </c>
    </row>
    <row r="219">
      <c r="A219" s="6" t="n"/>
      <c r="G219" s="6" t="n"/>
      <c r="I219" s="6" t="n"/>
      <c r="K219" s="6" t="n"/>
      <c r="L219" s="6" t="n"/>
      <c r="M219" s="8">
        <f>IF(OR(NOT(OR(A219&lt;&gt;"",C219&lt;&gt;"",D219&lt;&gt;"")),N(A219)=0,OR(J219="Won",J219="Lost")),"",MAX(0,(TODAY()-N(A219))))</f>
        <v/>
      </c>
      <c r="N219">
        <f>IF(OR(NOT(OR(A219&lt;&gt;"",C219&lt;&gt;"",D219&lt;&gt;"")),OR(J219="Won",J219="Lost")),"",IF(IF(N(G219)=0,"NO REPLY YET; ","")&amp;IF(AND(N(I219)&gt;0,N(I219)&lt;TODAY()),"NEXT STEP OVERDUE; ","")&amp;IF(AND(N(G219)&gt;0,OR(H219="",N(I219)=0)),"NO NEXT STEP; ","")&amp;IF(AND(J219="Quoted",MAX(N(K219),N(L219))&gt;0,TODAY()-MAX(N(K219),N(L219))&gt;=N('Settings'!$B$3)),"QUOTED, NO FOLLOW-UP; ","")&amp;IF(AND(N(A219)&gt;0,(TODAY()-N(A219))&gt;=N('Settings'!$B$4)),"STALE; ","")&amp;IF(D219="","NO CONTACT INFO; ","")&amp;IF(B219="","NO SOURCE; ","")&amp;IF(N(A219)=0,"NO DATE RECEIVED; ","")="","",LEFT(IF(N(G219)=0,"NO REPLY YET; ","")&amp;IF(AND(N(I219)&gt;0,N(I219)&lt;TODAY()),"NEXT STEP OVERDUE; ","")&amp;IF(AND(N(G219)&gt;0,OR(H219="",N(I219)=0)),"NO NEXT STEP; ","")&amp;IF(AND(J219="Quoted",MAX(N(K219),N(L219))&gt;0,TODAY()-MAX(N(K219),N(L219))&gt;=N('Settings'!$B$3)),"QUOTED, NO FOLLOW-UP; ","")&amp;IF(AND(N(A219)&gt;0,(TODAY()-N(A219))&gt;=N('Settings'!$B$4)),"STALE; ","")&amp;IF(D219="","NO CONTACT INFO; ","")&amp;IF(B219="","NO SOURCE; ","")&amp;IF(N(A219)=0,"NO DATE RECEIVED; ",""),LEN(IF(N(G219)=0,"NO REPLY YET; ","")&amp;IF(AND(N(I219)&gt;0,N(I219)&lt;TODAY()),"NEXT STEP OVERDUE; ","")&amp;IF(AND(N(G219)&gt;0,OR(H219="",N(I219)=0)),"NO NEXT STEP; ","")&amp;IF(AND(J219="Quoted",MAX(N(K219),N(L219))&gt;0,TODAY()-MAX(N(K219),N(L219))&gt;=N('Settings'!$B$3)),"QUOTED, NO FOLLOW-UP; ","")&amp;IF(AND(N(A219)&gt;0,(TODAY()-N(A219))&gt;=N('Settings'!$B$4)),"STALE; ","")&amp;IF(D219="","NO CONTACT INFO; ","")&amp;IF(B219="","NO SOURCE; ","")&amp;IF(N(A219)=0,"NO DATE RECEIVED; ",""))-2)))</f>
        <v/>
      </c>
    </row>
    <row r="220">
      <c r="A220" s="6" t="n"/>
      <c r="G220" s="6" t="n"/>
      <c r="I220" s="6" t="n"/>
      <c r="K220" s="6" t="n"/>
      <c r="L220" s="6" t="n"/>
      <c r="M220" s="8">
        <f>IF(OR(NOT(OR(A220&lt;&gt;"",C220&lt;&gt;"",D220&lt;&gt;"")),N(A220)=0,OR(J220="Won",J220="Lost")),"",MAX(0,(TODAY()-N(A220))))</f>
        <v/>
      </c>
      <c r="N220">
        <f>IF(OR(NOT(OR(A220&lt;&gt;"",C220&lt;&gt;"",D220&lt;&gt;"")),OR(J220="Won",J220="Lost")),"",IF(IF(N(G220)=0,"NO REPLY YET; ","")&amp;IF(AND(N(I220)&gt;0,N(I220)&lt;TODAY()),"NEXT STEP OVERDUE; ","")&amp;IF(AND(N(G220)&gt;0,OR(H220="",N(I220)=0)),"NO NEXT STEP; ","")&amp;IF(AND(J220="Quoted",MAX(N(K220),N(L220))&gt;0,TODAY()-MAX(N(K220),N(L220))&gt;=N('Settings'!$B$3)),"QUOTED, NO FOLLOW-UP; ","")&amp;IF(AND(N(A220)&gt;0,(TODAY()-N(A220))&gt;=N('Settings'!$B$4)),"STALE; ","")&amp;IF(D220="","NO CONTACT INFO; ","")&amp;IF(B220="","NO SOURCE; ","")&amp;IF(N(A220)=0,"NO DATE RECEIVED; ","")="","",LEFT(IF(N(G220)=0,"NO REPLY YET; ","")&amp;IF(AND(N(I220)&gt;0,N(I220)&lt;TODAY()),"NEXT STEP OVERDUE; ","")&amp;IF(AND(N(G220)&gt;0,OR(H220="",N(I220)=0)),"NO NEXT STEP; ","")&amp;IF(AND(J220="Quoted",MAX(N(K220),N(L220))&gt;0,TODAY()-MAX(N(K220),N(L220))&gt;=N('Settings'!$B$3)),"QUOTED, NO FOLLOW-UP; ","")&amp;IF(AND(N(A220)&gt;0,(TODAY()-N(A220))&gt;=N('Settings'!$B$4)),"STALE; ","")&amp;IF(D220="","NO CONTACT INFO; ","")&amp;IF(B220="","NO SOURCE; ","")&amp;IF(N(A220)=0,"NO DATE RECEIVED; ",""),LEN(IF(N(G220)=0,"NO REPLY YET; ","")&amp;IF(AND(N(I220)&gt;0,N(I220)&lt;TODAY()),"NEXT STEP OVERDUE; ","")&amp;IF(AND(N(G220)&gt;0,OR(H220="",N(I220)=0)),"NO NEXT STEP; ","")&amp;IF(AND(J220="Quoted",MAX(N(K220),N(L220))&gt;0,TODAY()-MAX(N(K220),N(L220))&gt;=N('Settings'!$B$3)),"QUOTED, NO FOLLOW-UP; ","")&amp;IF(AND(N(A220)&gt;0,(TODAY()-N(A220))&gt;=N('Settings'!$B$4)),"STALE; ","")&amp;IF(D220="","NO CONTACT INFO; ","")&amp;IF(B220="","NO SOURCE; ","")&amp;IF(N(A220)=0,"NO DATE RECEIVED; ",""))-2)))</f>
        <v/>
      </c>
    </row>
    <row r="221">
      <c r="A221" s="6" t="n"/>
      <c r="G221" s="6" t="n"/>
      <c r="I221" s="6" t="n"/>
      <c r="K221" s="6" t="n"/>
      <c r="L221" s="6" t="n"/>
      <c r="M221" s="8">
        <f>IF(OR(NOT(OR(A221&lt;&gt;"",C221&lt;&gt;"",D221&lt;&gt;"")),N(A221)=0,OR(J221="Won",J221="Lost")),"",MAX(0,(TODAY()-N(A221))))</f>
        <v/>
      </c>
      <c r="N221">
        <f>IF(OR(NOT(OR(A221&lt;&gt;"",C221&lt;&gt;"",D221&lt;&gt;"")),OR(J221="Won",J221="Lost")),"",IF(IF(N(G221)=0,"NO REPLY YET; ","")&amp;IF(AND(N(I221)&gt;0,N(I221)&lt;TODAY()),"NEXT STEP OVERDUE; ","")&amp;IF(AND(N(G221)&gt;0,OR(H221="",N(I221)=0)),"NO NEXT STEP; ","")&amp;IF(AND(J221="Quoted",MAX(N(K221),N(L221))&gt;0,TODAY()-MAX(N(K221),N(L221))&gt;=N('Settings'!$B$3)),"QUOTED, NO FOLLOW-UP; ","")&amp;IF(AND(N(A221)&gt;0,(TODAY()-N(A221))&gt;=N('Settings'!$B$4)),"STALE; ","")&amp;IF(D221="","NO CONTACT INFO; ","")&amp;IF(B221="","NO SOURCE; ","")&amp;IF(N(A221)=0,"NO DATE RECEIVED; ","")="","",LEFT(IF(N(G221)=0,"NO REPLY YET; ","")&amp;IF(AND(N(I221)&gt;0,N(I221)&lt;TODAY()),"NEXT STEP OVERDUE; ","")&amp;IF(AND(N(G221)&gt;0,OR(H221="",N(I221)=0)),"NO NEXT STEP; ","")&amp;IF(AND(J221="Quoted",MAX(N(K221),N(L221))&gt;0,TODAY()-MAX(N(K221),N(L221))&gt;=N('Settings'!$B$3)),"QUOTED, NO FOLLOW-UP; ","")&amp;IF(AND(N(A221)&gt;0,(TODAY()-N(A221))&gt;=N('Settings'!$B$4)),"STALE; ","")&amp;IF(D221="","NO CONTACT INFO; ","")&amp;IF(B221="","NO SOURCE; ","")&amp;IF(N(A221)=0,"NO DATE RECEIVED; ",""),LEN(IF(N(G221)=0,"NO REPLY YET; ","")&amp;IF(AND(N(I221)&gt;0,N(I221)&lt;TODAY()),"NEXT STEP OVERDUE; ","")&amp;IF(AND(N(G221)&gt;0,OR(H221="",N(I221)=0)),"NO NEXT STEP; ","")&amp;IF(AND(J221="Quoted",MAX(N(K221),N(L221))&gt;0,TODAY()-MAX(N(K221),N(L221))&gt;=N('Settings'!$B$3)),"QUOTED, NO FOLLOW-UP; ","")&amp;IF(AND(N(A221)&gt;0,(TODAY()-N(A221))&gt;=N('Settings'!$B$4)),"STALE; ","")&amp;IF(D221="","NO CONTACT INFO; ","")&amp;IF(B221="","NO SOURCE; ","")&amp;IF(N(A221)=0,"NO DATE RECEIVED; ",""))-2)))</f>
        <v/>
      </c>
    </row>
    <row r="222">
      <c r="A222" s="6" t="n"/>
      <c r="G222" s="6" t="n"/>
      <c r="I222" s="6" t="n"/>
      <c r="K222" s="6" t="n"/>
      <c r="L222" s="6" t="n"/>
      <c r="M222" s="8">
        <f>IF(OR(NOT(OR(A222&lt;&gt;"",C222&lt;&gt;"",D222&lt;&gt;"")),N(A222)=0,OR(J222="Won",J222="Lost")),"",MAX(0,(TODAY()-N(A222))))</f>
        <v/>
      </c>
      <c r="N222">
        <f>IF(OR(NOT(OR(A222&lt;&gt;"",C222&lt;&gt;"",D222&lt;&gt;"")),OR(J222="Won",J222="Lost")),"",IF(IF(N(G222)=0,"NO REPLY YET; ","")&amp;IF(AND(N(I222)&gt;0,N(I222)&lt;TODAY()),"NEXT STEP OVERDUE; ","")&amp;IF(AND(N(G222)&gt;0,OR(H222="",N(I222)=0)),"NO NEXT STEP; ","")&amp;IF(AND(J222="Quoted",MAX(N(K222),N(L222))&gt;0,TODAY()-MAX(N(K222),N(L222))&gt;=N('Settings'!$B$3)),"QUOTED, NO FOLLOW-UP; ","")&amp;IF(AND(N(A222)&gt;0,(TODAY()-N(A222))&gt;=N('Settings'!$B$4)),"STALE; ","")&amp;IF(D222="","NO CONTACT INFO; ","")&amp;IF(B222="","NO SOURCE; ","")&amp;IF(N(A222)=0,"NO DATE RECEIVED; ","")="","",LEFT(IF(N(G222)=0,"NO REPLY YET; ","")&amp;IF(AND(N(I222)&gt;0,N(I222)&lt;TODAY()),"NEXT STEP OVERDUE; ","")&amp;IF(AND(N(G222)&gt;0,OR(H222="",N(I222)=0)),"NO NEXT STEP; ","")&amp;IF(AND(J222="Quoted",MAX(N(K222),N(L222))&gt;0,TODAY()-MAX(N(K222),N(L222))&gt;=N('Settings'!$B$3)),"QUOTED, NO FOLLOW-UP; ","")&amp;IF(AND(N(A222)&gt;0,(TODAY()-N(A222))&gt;=N('Settings'!$B$4)),"STALE; ","")&amp;IF(D222="","NO CONTACT INFO; ","")&amp;IF(B222="","NO SOURCE; ","")&amp;IF(N(A222)=0,"NO DATE RECEIVED; ",""),LEN(IF(N(G222)=0,"NO REPLY YET; ","")&amp;IF(AND(N(I222)&gt;0,N(I222)&lt;TODAY()),"NEXT STEP OVERDUE; ","")&amp;IF(AND(N(G222)&gt;0,OR(H222="",N(I222)=0)),"NO NEXT STEP; ","")&amp;IF(AND(J222="Quoted",MAX(N(K222),N(L222))&gt;0,TODAY()-MAX(N(K222),N(L222))&gt;=N('Settings'!$B$3)),"QUOTED, NO FOLLOW-UP; ","")&amp;IF(AND(N(A222)&gt;0,(TODAY()-N(A222))&gt;=N('Settings'!$B$4)),"STALE; ","")&amp;IF(D222="","NO CONTACT INFO; ","")&amp;IF(B222="","NO SOURCE; ","")&amp;IF(N(A222)=0,"NO DATE RECEIVED; ",""))-2)))</f>
        <v/>
      </c>
    </row>
    <row r="223">
      <c r="A223" s="6" t="n"/>
      <c r="G223" s="6" t="n"/>
      <c r="I223" s="6" t="n"/>
      <c r="K223" s="6" t="n"/>
      <c r="L223" s="6" t="n"/>
      <c r="M223" s="8">
        <f>IF(OR(NOT(OR(A223&lt;&gt;"",C223&lt;&gt;"",D223&lt;&gt;"")),N(A223)=0,OR(J223="Won",J223="Lost")),"",MAX(0,(TODAY()-N(A223))))</f>
        <v/>
      </c>
      <c r="N223">
        <f>IF(OR(NOT(OR(A223&lt;&gt;"",C223&lt;&gt;"",D223&lt;&gt;"")),OR(J223="Won",J223="Lost")),"",IF(IF(N(G223)=0,"NO REPLY YET; ","")&amp;IF(AND(N(I223)&gt;0,N(I223)&lt;TODAY()),"NEXT STEP OVERDUE; ","")&amp;IF(AND(N(G223)&gt;0,OR(H223="",N(I223)=0)),"NO NEXT STEP; ","")&amp;IF(AND(J223="Quoted",MAX(N(K223),N(L223))&gt;0,TODAY()-MAX(N(K223),N(L223))&gt;=N('Settings'!$B$3)),"QUOTED, NO FOLLOW-UP; ","")&amp;IF(AND(N(A223)&gt;0,(TODAY()-N(A223))&gt;=N('Settings'!$B$4)),"STALE; ","")&amp;IF(D223="","NO CONTACT INFO; ","")&amp;IF(B223="","NO SOURCE; ","")&amp;IF(N(A223)=0,"NO DATE RECEIVED; ","")="","",LEFT(IF(N(G223)=0,"NO REPLY YET; ","")&amp;IF(AND(N(I223)&gt;0,N(I223)&lt;TODAY()),"NEXT STEP OVERDUE; ","")&amp;IF(AND(N(G223)&gt;0,OR(H223="",N(I223)=0)),"NO NEXT STEP; ","")&amp;IF(AND(J223="Quoted",MAX(N(K223),N(L223))&gt;0,TODAY()-MAX(N(K223),N(L223))&gt;=N('Settings'!$B$3)),"QUOTED, NO FOLLOW-UP; ","")&amp;IF(AND(N(A223)&gt;0,(TODAY()-N(A223))&gt;=N('Settings'!$B$4)),"STALE; ","")&amp;IF(D223="","NO CONTACT INFO; ","")&amp;IF(B223="","NO SOURCE; ","")&amp;IF(N(A223)=0,"NO DATE RECEIVED; ",""),LEN(IF(N(G223)=0,"NO REPLY YET; ","")&amp;IF(AND(N(I223)&gt;0,N(I223)&lt;TODAY()),"NEXT STEP OVERDUE; ","")&amp;IF(AND(N(G223)&gt;0,OR(H223="",N(I223)=0)),"NO NEXT STEP; ","")&amp;IF(AND(J223="Quoted",MAX(N(K223),N(L223))&gt;0,TODAY()-MAX(N(K223),N(L223))&gt;=N('Settings'!$B$3)),"QUOTED, NO FOLLOW-UP; ","")&amp;IF(AND(N(A223)&gt;0,(TODAY()-N(A223))&gt;=N('Settings'!$B$4)),"STALE; ","")&amp;IF(D223="","NO CONTACT INFO; ","")&amp;IF(B223="","NO SOURCE; ","")&amp;IF(N(A223)=0,"NO DATE RECEIVED; ",""))-2)))</f>
        <v/>
      </c>
    </row>
    <row r="224">
      <c r="A224" s="6" t="n"/>
      <c r="G224" s="6" t="n"/>
      <c r="I224" s="6" t="n"/>
      <c r="K224" s="6" t="n"/>
      <c r="L224" s="6" t="n"/>
      <c r="M224" s="8">
        <f>IF(OR(NOT(OR(A224&lt;&gt;"",C224&lt;&gt;"",D224&lt;&gt;"")),N(A224)=0,OR(J224="Won",J224="Lost")),"",MAX(0,(TODAY()-N(A224))))</f>
        <v/>
      </c>
      <c r="N224">
        <f>IF(OR(NOT(OR(A224&lt;&gt;"",C224&lt;&gt;"",D224&lt;&gt;"")),OR(J224="Won",J224="Lost")),"",IF(IF(N(G224)=0,"NO REPLY YET; ","")&amp;IF(AND(N(I224)&gt;0,N(I224)&lt;TODAY()),"NEXT STEP OVERDUE; ","")&amp;IF(AND(N(G224)&gt;0,OR(H224="",N(I224)=0)),"NO NEXT STEP; ","")&amp;IF(AND(J224="Quoted",MAX(N(K224),N(L224))&gt;0,TODAY()-MAX(N(K224),N(L224))&gt;=N('Settings'!$B$3)),"QUOTED, NO FOLLOW-UP; ","")&amp;IF(AND(N(A224)&gt;0,(TODAY()-N(A224))&gt;=N('Settings'!$B$4)),"STALE; ","")&amp;IF(D224="","NO CONTACT INFO; ","")&amp;IF(B224="","NO SOURCE; ","")&amp;IF(N(A224)=0,"NO DATE RECEIVED; ","")="","",LEFT(IF(N(G224)=0,"NO REPLY YET; ","")&amp;IF(AND(N(I224)&gt;0,N(I224)&lt;TODAY()),"NEXT STEP OVERDUE; ","")&amp;IF(AND(N(G224)&gt;0,OR(H224="",N(I224)=0)),"NO NEXT STEP; ","")&amp;IF(AND(J224="Quoted",MAX(N(K224),N(L224))&gt;0,TODAY()-MAX(N(K224),N(L224))&gt;=N('Settings'!$B$3)),"QUOTED, NO FOLLOW-UP; ","")&amp;IF(AND(N(A224)&gt;0,(TODAY()-N(A224))&gt;=N('Settings'!$B$4)),"STALE; ","")&amp;IF(D224="","NO CONTACT INFO; ","")&amp;IF(B224="","NO SOURCE; ","")&amp;IF(N(A224)=0,"NO DATE RECEIVED; ",""),LEN(IF(N(G224)=0,"NO REPLY YET; ","")&amp;IF(AND(N(I224)&gt;0,N(I224)&lt;TODAY()),"NEXT STEP OVERDUE; ","")&amp;IF(AND(N(G224)&gt;0,OR(H224="",N(I224)=0)),"NO NEXT STEP; ","")&amp;IF(AND(J224="Quoted",MAX(N(K224),N(L224))&gt;0,TODAY()-MAX(N(K224),N(L224))&gt;=N('Settings'!$B$3)),"QUOTED, NO FOLLOW-UP; ","")&amp;IF(AND(N(A224)&gt;0,(TODAY()-N(A224))&gt;=N('Settings'!$B$4)),"STALE; ","")&amp;IF(D224="","NO CONTACT INFO; ","")&amp;IF(B224="","NO SOURCE; ","")&amp;IF(N(A224)=0,"NO DATE RECEIVED; ",""))-2)))</f>
        <v/>
      </c>
    </row>
    <row r="225">
      <c r="A225" s="6" t="n"/>
      <c r="G225" s="6" t="n"/>
      <c r="I225" s="6" t="n"/>
      <c r="K225" s="6" t="n"/>
      <c r="L225" s="6" t="n"/>
      <c r="M225" s="8">
        <f>IF(OR(NOT(OR(A225&lt;&gt;"",C225&lt;&gt;"",D225&lt;&gt;"")),N(A225)=0,OR(J225="Won",J225="Lost")),"",MAX(0,(TODAY()-N(A225))))</f>
        <v/>
      </c>
      <c r="N225">
        <f>IF(OR(NOT(OR(A225&lt;&gt;"",C225&lt;&gt;"",D225&lt;&gt;"")),OR(J225="Won",J225="Lost")),"",IF(IF(N(G225)=0,"NO REPLY YET; ","")&amp;IF(AND(N(I225)&gt;0,N(I225)&lt;TODAY()),"NEXT STEP OVERDUE; ","")&amp;IF(AND(N(G225)&gt;0,OR(H225="",N(I225)=0)),"NO NEXT STEP; ","")&amp;IF(AND(J225="Quoted",MAX(N(K225),N(L225))&gt;0,TODAY()-MAX(N(K225),N(L225))&gt;=N('Settings'!$B$3)),"QUOTED, NO FOLLOW-UP; ","")&amp;IF(AND(N(A225)&gt;0,(TODAY()-N(A225))&gt;=N('Settings'!$B$4)),"STALE; ","")&amp;IF(D225="","NO CONTACT INFO; ","")&amp;IF(B225="","NO SOURCE; ","")&amp;IF(N(A225)=0,"NO DATE RECEIVED; ","")="","",LEFT(IF(N(G225)=0,"NO REPLY YET; ","")&amp;IF(AND(N(I225)&gt;0,N(I225)&lt;TODAY()),"NEXT STEP OVERDUE; ","")&amp;IF(AND(N(G225)&gt;0,OR(H225="",N(I225)=0)),"NO NEXT STEP; ","")&amp;IF(AND(J225="Quoted",MAX(N(K225),N(L225))&gt;0,TODAY()-MAX(N(K225),N(L225))&gt;=N('Settings'!$B$3)),"QUOTED, NO FOLLOW-UP; ","")&amp;IF(AND(N(A225)&gt;0,(TODAY()-N(A225))&gt;=N('Settings'!$B$4)),"STALE; ","")&amp;IF(D225="","NO CONTACT INFO; ","")&amp;IF(B225="","NO SOURCE; ","")&amp;IF(N(A225)=0,"NO DATE RECEIVED; ",""),LEN(IF(N(G225)=0,"NO REPLY YET; ","")&amp;IF(AND(N(I225)&gt;0,N(I225)&lt;TODAY()),"NEXT STEP OVERDUE; ","")&amp;IF(AND(N(G225)&gt;0,OR(H225="",N(I225)=0)),"NO NEXT STEP; ","")&amp;IF(AND(J225="Quoted",MAX(N(K225),N(L225))&gt;0,TODAY()-MAX(N(K225),N(L225))&gt;=N('Settings'!$B$3)),"QUOTED, NO FOLLOW-UP; ","")&amp;IF(AND(N(A225)&gt;0,(TODAY()-N(A225))&gt;=N('Settings'!$B$4)),"STALE; ","")&amp;IF(D225="","NO CONTACT INFO; ","")&amp;IF(B225="","NO SOURCE; ","")&amp;IF(N(A225)=0,"NO DATE RECEIVED; ",""))-2)))</f>
        <v/>
      </c>
    </row>
    <row r="226">
      <c r="A226" s="6" t="n"/>
      <c r="G226" s="6" t="n"/>
      <c r="I226" s="6" t="n"/>
      <c r="K226" s="6" t="n"/>
      <c r="L226" s="6" t="n"/>
      <c r="M226" s="8">
        <f>IF(OR(NOT(OR(A226&lt;&gt;"",C226&lt;&gt;"",D226&lt;&gt;"")),N(A226)=0,OR(J226="Won",J226="Lost")),"",MAX(0,(TODAY()-N(A226))))</f>
        <v/>
      </c>
      <c r="N226">
        <f>IF(OR(NOT(OR(A226&lt;&gt;"",C226&lt;&gt;"",D226&lt;&gt;"")),OR(J226="Won",J226="Lost")),"",IF(IF(N(G226)=0,"NO REPLY YET; ","")&amp;IF(AND(N(I226)&gt;0,N(I226)&lt;TODAY()),"NEXT STEP OVERDUE; ","")&amp;IF(AND(N(G226)&gt;0,OR(H226="",N(I226)=0)),"NO NEXT STEP; ","")&amp;IF(AND(J226="Quoted",MAX(N(K226),N(L226))&gt;0,TODAY()-MAX(N(K226),N(L226))&gt;=N('Settings'!$B$3)),"QUOTED, NO FOLLOW-UP; ","")&amp;IF(AND(N(A226)&gt;0,(TODAY()-N(A226))&gt;=N('Settings'!$B$4)),"STALE; ","")&amp;IF(D226="","NO CONTACT INFO; ","")&amp;IF(B226="","NO SOURCE; ","")&amp;IF(N(A226)=0,"NO DATE RECEIVED; ","")="","",LEFT(IF(N(G226)=0,"NO REPLY YET; ","")&amp;IF(AND(N(I226)&gt;0,N(I226)&lt;TODAY()),"NEXT STEP OVERDUE; ","")&amp;IF(AND(N(G226)&gt;0,OR(H226="",N(I226)=0)),"NO NEXT STEP; ","")&amp;IF(AND(J226="Quoted",MAX(N(K226),N(L226))&gt;0,TODAY()-MAX(N(K226),N(L226))&gt;=N('Settings'!$B$3)),"QUOTED, NO FOLLOW-UP; ","")&amp;IF(AND(N(A226)&gt;0,(TODAY()-N(A226))&gt;=N('Settings'!$B$4)),"STALE; ","")&amp;IF(D226="","NO CONTACT INFO; ","")&amp;IF(B226="","NO SOURCE; ","")&amp;IF(N(A226)=0,"NO DATE RECEIVED; ",""),LEN(IF(N(G226)=0,"NO REPLY YET; ","")&amp;IF(AND(N(I226)&gt;0,N(I226)&lt;TODAY()),"NEXT STEP OVERDUE; ","")&amp;IF(AND(N(G226)&gt;0,OR(H226="",N(I226)=0)),"NO NEXT STEP; ","")&amp;IF(AND(J226="Quoted",MAX(N(K226),N(L226))&gt;0,TODAY()-MAX(N(K226),N(L226))&gt;=N('Settings'!$B$3)),"QUOTED, NO FOLLOW-UP; ","")&amp;IF(AND(N(A226)&gt;0,(TODAY()-N(A226))&gt;=N('Settings'!$B$4)),"STALE; ","")&amp;IF(D226="","NO CONTACT INFO; ","")&amp;IF(B226="","NO SOURCE; ","")&amp;IF(N(A226)=0,"NO DATE RECEIVED; ",""))-2)))</f>
        <v/>
      </c>
    </row>
    <row r="227">
      <c r="A227" s="6" t="n"/>
      <c r="G227" s="6" t="n"/>
      <c r="I227" s="6" t="n"/>
      <c r="K227" s="6" t="n"/>
      <c r="L227" s="6" t="n"/>
      <c r="M227" s="8">
        <f>IF(OR(NOT(OR(A227&lt;&gt;"",C227&lt;&gt;"",D227&lt;&gt;"")),N(A227)=0,OR(J227="Won",J227="Lost")),"",MAX(0,(TODAY()-N(A227))))</f>
        <v/>
      </c>
      <c r="N227">
        <f>IF(OR(NOT(OR(A227&lt;&gt;"",C227&lt;&gt;"",D227&lt;&gt;"")),OR(J227="Won",J227="Lost")),"",IF(IF(N(G227)=0,"NO REPLY YET; ","")&amp;IF(AND(N(I227)&gt;0,N(I227)&lt;TODAY()),"NEXT STEP OVERDUE; ","")&amp;IF(AND(N(G227)&gt;0,OR(H227="",N(I227)=0)),"NO NEXT STEP; ","")&amp;IF(AND(J227="Quoted",MAX(N(K227),N(L227))&gt;0,TODAY()-MAX(N(K227),N(L227))&gt;=N('Settings'!$B$3)),"QUOTED, NO FOLLOW-UP; ","")&amp;IF(AND(N(A227)&gt;0,(TODAY()-N(A227))&gt;=N('Settings'!$B$4)),"STALE; ","")&amp;IF(D227="","NO CONTACT INFO; ","")&amp;IF(B227="","NO SOURCE; ","")&amp;IF(N(A227)=0,"NO DATE RECEIVED; ","")="","",LEFT(IF(N(G227)=0,"NO REPLY YET; ","")&amp;IF(AND(N(I227)&gt;0,N(I227)&lt;TODAY()),"NEXT STEP OVERDUE; ","")&amp;IF(AND(N(G227)&gt;0,OR(H227="",N(I227)=0)),"NO NEXT STEP; ","")&amp;IF(AND(J227="Quoted",MAX(N(K227),N(L227))&gt;0,TODAY()-MAX(N(K227),N(L227))&gt;=N('Settings'!$B$3)),"QUOTED, NO FOLLOW-UP; ","")&amp;IF(AND(N(A227)&gt;0,(TODAY()-N(A227))&gt;=N('Settings'!$B$4)),"STALE; ","")&amp;IF(D227="","NO CONTACT INFO; ","")&amp;IF(B227="","NO SOURCE; ","")&amp;IF(N(A227)=0,"NO DATE RECEIVED; ",""),LEN(IF(N(G227)=0,"NO REPLY YET; ","")&amp;IF(AND(N(I227)&gt;0,N(I227)&lt;TODAY()),"NEXT STEP OVERDUE; ","")&amp;IF(AND(N(G227)&gt;0,OR(H227="",N(I227)=0)),"NO NEXT STEP; ","")&amp;IF(AND(J227="Quoted",MAX(N(K227),N(L227))&gt;0,TODAY()-MAX(N(K227),N(L227))&gt;=N('Settings'!$B$3)),"QUOTED, NO FOLLOW-UP; ","")&amp;IF(AND(N(A227)&gt;0,(TODAY()-N(A227))&gt;=N('Settings'!$B$4)),"STALE; ","")&amp;IF(D227="","NO CONTACT INFO; ","")&amp;IF(B227="","NO SOURCE; ","")&amp;IF(N(A227)=0,"NO DATE RECEIVED; ",""))-2)))</f>
        <v/>
      </c>
    </row>
    <row r="228">
      <c r="A228" s="6" t="n"/>
      <c r="G228" s="6" t="n"/>
      <c r="I228" s="6" t="n"/>
      <c r="K228" s="6" t="n"/>
      <c r="L228" s="6" t="n"/>
      <c r="M228" s="8">
        <f>IF(OR(NOT(OR(A228&lt;&gt;"",C228&lt;&gt;"",D228&lt;&gt;"")),N(A228)=0,OR(J228="Won",J228="Lost")),"",MAX(0,(TODAY()-N(A228))))</f>
        <v/>
      </c>
      <c r="N228">
        <f>IF(OR(NOT(OR(A228&lt;&gt;"",C228&lt;&gt;"",D228&lt;&gt;"")),OR(J228="Won",J228="Lost")),"",IF(IF(N(G228)=0,"NO REPLY YET; ","")&amp;IF(AND(N(I228)&gt;0,N(I228)&lt;TODAY()),"NEXT STEP OVERDUE; ","")&amp;IF(AND(N(G228)&gt;0,OR(H228="",N(I228)=0)),"NO NEXT STEP; ","")&amp;IF(AND(J228="Quoted",MAX(N(K228),N(L228))&gt;0,TODAY()-MAX(N(K228),N(L228))&gt;=N('Settings'!$B$3)),"QUOTED, NO FOLLOW-UP; ","")&amp;IF(AND(N(A228)&gt;0,(TODAY()-N(A228))&gt;=N('Settings'!$B$4)),"STALE; ","")&amp;IF(D228="","NO CONTACT INFO; ","")&amp;IF(B228="","NO SOURCE; ","")&amp;IF(N(A228)=0,"NO DATE RECEIVED; ","")="","",LEFT(IF(N(G228)=0,"NO REPLY YET; ","")&amp;IF(AND(N(I228)&gt;0,N(I228)&lt;TODAY()),"NEXT STEP OVERDUE; ","")&amp;IF(AND(N(G228)&gt;0,OR(H228="",N(I228)=0)),"NO NEXT STEP; ","")&amp;IF(AND(J228="Quoted",MAX(N(K228),N(L228))&gt;0,TODAY()-MAX(N(K228),N(L228))&gt;=N('Settings'!$B$3)),"QUOTED, NO FOLLOW-UP; ","")&amp;IF(AND(N(A228)&gt;0,(TODAY()-N(A228))&gt;=N('Settings'!$B$4)),"STALE; ","")&amp;IF(D228="","NO CONTACT INFO; ","")&amp;IF(B228="","NO SOURCE; ","")&amp;IF(N(A228)=0,"NO DATE RECEIVED; ",""),LEN(IF(N(G228)=0,"NO REPLY YET; ","")&amp;IF(AND(N(I228)&gt;0,N(I228)&lt;TODAY()),"NEXT STEP OVERDUE; ","")&amp;IF(AND(N(G228)&gt;0,OR(H228="",N(I228)=0)),"NO NEXT STEP; ","")&amp;IF(AND(J228="Quoted",MAX(N(K228),N(L228))&gt;0,TODAY()-MAX(N(K228),N(L228))&gt;=N('Settings'!$B$3)),"QUOTED, NO FOLLOW-UP; ","")&amp;IF(AND(N(A228)&gt;0,(TODAY()-N(A228))&gt;=N('Settings'!$B$4)),"STALE; ","")&amp;IF(D228="","NO CONTACT INFO; ","")&amp;IF(B228="","NO SOURCE; ","")&amp;IF(N(A228)=0,"NO DATE RECEIVED; ",""))-2)))</f>
        <v/>
      </c>
    </row>
    <row r="229">
      <c r="A229" s="6" t="n"/>
      <c r="G229" s="6" t="n"/>
      <c r="I229" s="6" t="n"/>
      <c r="K229" s="6" t="n"/>
      <c r="L229" s="6" t="n"/>
      <c r="M229" s="8">
        <f>IF(OR(NOT(OR(A229&lt;&gt;"",C229&lt;&gt;"",D229&lt;&gt;"")),N(A229)=0,OR(J229="Won",J229="Lost")),"",MAX(0,(TODAY()-N(A229))))</f>
        <v/>
      </c>
      <c r="N229">
        <f>IF(OR(NOT(OR(A229&lt;&gt;"",C229&lt;&gt;"",D229&lt;&gt;"")),OR(J229="Won",J229="Lost")),"",IF(IF(N(G229)=0,"NO REPLY YET; ","")&amp;IF(AND(N(I229)&gt;0,N(I229)&lt;TODAY()),"NEXT STEP OVERDUE; ","")&amp;IF(AND(N(G229)&gt;0,OR(H229="",N(I229)=0)),"NO NEXT STEP; ","")&amp;IF(AND(J229="Quoted",MAX(N(K229),N(L229))&gt;0,TODAY()-MAX(N(K229),N(L229))&gt;=N('Settings'!$B$3)),"QUOTED, NO FOLLOW-UP; ","")&amp;IF(AND(N(A229)&gt;0,(TODAY()-N(A229))&gt;=N('Settings'!$B$4)),"STALE; ","")&amp;IF(D229="","NO CONTACT INFO; ","")&amp;IF(B229="","NO SOURCE; ","")&amp;IF(N(A229)=0,"NO DATE RECEIVED; ","")="","",LEFT(IF(N(G229)=0,"NO REPLY YET; ","")&amp;IF(AND(N(I229)&gt;0,N(I229)&lt;TODAY()),"NEXT STEP OVERDUE; ","")&amp;IF(AND(N(G229)&gt;0,OR(H229="",N(I229)=0)),"NO NEXT STEP; ","")&amp;IF(AND(J229="Quoted",MAX(N(K229),N(L229))&gt;0,TODAY()-MAX(N(K229),N(L229))&gt;=N('Settings'!$B$3)),"QUOTED, NO FOLLOW-UP; ","")&amp;IF(AND(N(A229)&gt;0,(TODAY()-N(A229))&gt;=N('Settings'!$B$4)),"STALE; ","")&amp;IF(D229="","NO CONTACT INFO; ","")&amp;IF(B229="","NO SOURCE; ","")&amp;IF(N(A229)=0,"NO DATE RECEIVED; ",""),LEN(IF(N(G229)=0,"NO REPLY YET; ","")&amp;IF(AND(N(I229)&gt;0,N(I229)&lt;TODAY()),"NEXT STEP OVERDUE; ","")&amp;IF(AND(N(G229)&gt;0,OR(H229="",N(I229)=0)),"NO NEXT STEP; ","")&amp;IF(AND(J229="Quoted",MAX(N(K229),N(L229))&gt;0,TODAY()-MAX(N(K229),N(L229))&gt;=N('Settings'!$B$3)),"QUOTED, NO FOLLOW-UP; ","")&amp;IF(AND(N(A229)&gt;0,(TODAY()-N(A229))&gt;=N('Settings'!$B$4)),"STALE; ","")&amp;IF(D229="","NO CONTACT INFO; ","")&amp;IF(B229="","NO SOURCE; ","")&amp;IF(N(A229)=0,"NO DATE RECEIVED; ",""))-2)))</f>
        <v/>
      </c>
    </row>
    <row r="230">
      <c r="A230" s="6" t="n"/>
      <c r="G230" s="6" t="n"/>
      <c r="I230" s="6" t="n"/>
      <c r="K230" s="6" t="n"/>
      <c r="L230" s="6" t="n"/>
      <c r="M230" s="8">
        <f>IF(OR(NOT(OR(A230&lt;&gt;"",C230&lt;&gt;"",D230&lt;&gt;"")),N(A230)=0,OR(J230="Won",J230="Lost")),"",MAX(0,(TODAY()-N(A230))))</f>
        <v/>
      </c>
      <c r="N230">
        <f>IF(OR(NOT(OR(A230&lt;&gt;"",C230&lt;&gt;"",D230&lt;&gt;"")),OR(J230="Won",J230="Lost")),"",IF(IF(N(G230)=0,"NO REPLY YET; ","")&amp;IF(AND(N(I230)&gt;0,N(I230)&lt;TODAY()),"NEXT STEP OVERDUE; ","")&amp;IF(AND(N(G230)&gt;0,OR(H230="",N(I230)=0)),"NO NEXT STEP; ","")&amp;IF(AND(J230="Quoted",MAX(N(K230),N(L230))&gt;0,TODAY()-MAX(N(K230),N(L230))&gt;=N('Settings'!$B$3)),"QUOTED, NO FOLLOW-UP; ","")&amp;IF(AND(N(A230)&gt;0,(TODAY()-N(A230))&gt;=N('Settings'!$B$4)),"STALE; ","")&amp;IF(D230="","NO CONTACT INFO; ","")&amp;IF(B230="","NO SOURCE; ","")&amp;IF(N(A230)=0,"NO DATE RECEIVED; ","")="","",LEFT(IF(N(G230)=0,"NO REPLY YET; ","")&amp;IF(AND(N(I230)&gt;0,N(I230)&lt;TODAY()),"NEXT STEP OVERDUE; ","")&amp;IF(AND(N(G230)&gt;0,OR(H230="",N(I230)=0)),"NO NEXT STEP; ","")&amp;IF(AND(J230="Quoted",MAX(N(K230),N(L230))&gt;0,TODAY()-MAX(N(K230),N(L230))&gt;=N('Settings'!$B$3)),"QUOTED, NO FOLLOW-UP; ","")&amp;IF(AND(N(A230)&gt;0,(TODAY()-N(A230))&gt;=N('Settings'!$B$4)),"STALE; ","")&amp;IF(D230="","NO CONTACT INFO; ","")&amp;IF(B230="","NO SOURCE; ","")&amp;IF(N(A230)=0,"NO DATE RECEIVED; ",""),LEN(IF(N(G230)=0,"NO REPLY YET; ","")&amp;IF(AND(N(I230)&gt;0,N(I230)&lt;TODAY()),"NEXT STEP OVERDUE; ","")&amp;IF(AND(N(G230)&gt;0,OR(H230="",N(I230)=0)),"NO NEXT STEP; ","")&amp;IF(AND(J230="Quoted",MAX(N(K230),N(L230))&gt;0,TODAY()-MAX(N(K230),N(L230))&gt;=N('Settings'!$B$3)),"QUOTED, NO FOLLOW-UP; ","")&amp;IF(AND(N(A230)&gt;0,(TODAY()-N(A230))&gt;=N('Settings'!$B$4)),"STALE; ","")&amp;IF(D230="","NO CONTACT INFO; ","")&amp;IF(B230="","NO SOURCE; ","")&amp;IF(N(A230)=0,"NO DATE RECEIVED; ",""))-2)))</f>
        <v/>
      </c>
    </row>
    <row r="231">
      <c r="A231" s="6" t="n"/>
      <c r="G231" s="6" t="n"/>
      <c r="I231" s="6" t="n"/>
      <c r="K231" s="6" t="n"/>
      <c r="L231" s="6" t="n"/>
      <c r="M231" s="8">
        <f>IF(OR(NOT(OR(A231&lt;&gt;"",C231&lt;&gt;"",D231&lt;&gt;"")),N(A231)=0,OR(J231="Won",J231="Lost")),"",MAX(0,(TODAY()-N(A231))))</f>
        <v/>
      </c>
      <c r="N231">
        <f>IF(OR(NOT(OR(A231&lt;&gt;"",C231&lt;&gt;"",D231&lt;&gt;"")),OR(J231="Won",J231="Lost")),"",IF(IF(N(G231)=0,"NO REPLY YET; ","")&amp;IF(AND(N(I231)&gt;0,N(I231)&lt;TODAY()),"NEXT STEP OVERDUE; ","")&amp;IF(AND(N(G231)&gt;0,OR(H231="",N(I231)=0)),"NO NEXT STEP; ","")&amp;IF(AND(J231="Quoted",MAX(N(K231),N(L231))&gt;0,TODAY()-MAX(N(K231),N(L231))&gt;=N('Settings'!$B$3)),"QUOTED, NO FOLLOW-UP; ","")&amp;IF(AND(N(A231)&gt;0,(TODAY()-N(A231))&gt;=N('Settings'!$B$4)),"STALE; ","")&amp;IF(D231="","NO CONTACT INFO; ","")&amp;IF(B231="","NO SOURCE; ","")&amp;IF(N(A231)=0,"NO DATE RECEIVED; ","")="","",LEFT(IF(N(G231)=0,"NO REPLY YET; ","")&amp;IF(AND(N(I231)&gt;0,N(I231)&lt;TODAY()),"NEXT STEP OVERDUE; ","")&amp;IF(AND(N(G231)&gt;0,OR(H231="",N(I231)=0)),"NO NEXT STEP; ","")&amp;IF(AND(J231="Quoted",MAX(N(K231),N(L231))&gt;0,TODAY()-MAX(N(K231),N(L231))&gt;=N('Settings'!$B$3)),"QUOTED, NO FOLLOW-UP; ","")&amp;IF(AND(N(A231)&gt;0,(TODAY()-N(A231))&gt;=N('Settings'!$B$4)),"STALE; ","")&amp;IF(D231="","NO CONTACT INFO; ","")&amp;IF(B231="","NO SOURCE; ","")&amp;IF(N(A231)=0,"NO DATE RECEIVED; ",""),LEN(IF(N(G231)=0,"NO REPLY YET; ","")&amp;IF(AND(N(I231)&gt;0,N(I231)&lt;TODAY()),"NEXT STEP OVERDUE; ","")&amp;IF(AND(N(G231)&gt;0,OR(H231="",N(I231)=0)),"NO NEXT STEP; ","")&amp;IF(AND(J231="Quoted",MAX(N(K231),N(L231))&gt;0,TODAY()-MAX(N(K231),N(L231))&gt;=N('Settings'!$B$3)),"QUOTED, NO FOLLOW-UP; ","")&amp;IF(AND(N(A231)&gt;0,(TODAY()-N(A231))&gt;=N('Settings'!$B$4)),"STALE; ","")&amp;IF(D231="","NO CONTACT INFO; ","")&amp;IF(B231="","NO SOURCE; ","")&amp;IF(N(A231)=0,"NO DATE RECEIVED; ",""))-2)))</f>
        <v/>
      </c>
    </row>
    <row r="232">
      <c r="A232" s="6" t="n"/>
      <c r="G232" s="6" t="n"/>
      <c r="I232" s="6" t="n"/>
      <c r="K232" s="6" t="n"/>
      <c r="L232" s="6" t="n"/>
      <c r="M232" s="8">
        <f>IF(OR(NOT(OR(A232&lt;&gt;"",C232&lt;&gt;"",D232&lt;&gt;"")),N(A232)=0,OR(J232="Won",J232="Lost")),"",MAX(0,(TODAY()-N(A232))))</f>
        <v/>
      </c>
      <c r="N232">
        <f>IF(OR(NOT(OR(A232&lt;&gt;"",C232&lt;&gt;"",D232&lt;&gt;"")),OR(J232="Won",J232="Lost")),"",IF(IF(N(G232)=0,"NO REPLY YET; ","")&amp;IF(AND(N(I232)&gt;0,N(I232)&lt;TODAY()),"NEXT STEP OVERDUE; ","")&amp;IF(AND(N(G232)&gt;0,OR(H232="",N(I232)=0)),"NO NEXT STEP; ","")&amp;IF(AND(J232="Quoted",MAX(N(K232),N(L232))&gt;0,TODAY()-MAX(N(K232),N(L232))&gt;=N('Settings'!$B$3)),"QUOTED, NO FOLLOW-UP; ","")&amp;IF(AND(N(A232)&gt;0,(TODAY()-N(A232))&gt;=N('Settings'!$B$4)),"STALE; ","")&amp;IF(D232="","NO CONTACT INFO; ","")&amp;IF(B232="","NO SOURCE; ","")&amp;IF(N(A232)=0,"NO DATE RECEIVED; ","")="","",LEFT(IF(N(G232)=0,"NO REPLY YET; ","")&amp;IF(AND(N(I232)&gt;0,N(I232)&lt;TODAY()),"NEXT STEP OVERDUE; ","")&amp;IF(AND(N(G232)&gt;0,OR(H232="",N(I232)=0)),"NO NEXT STEP; ","")&amp;IF(AND(J232="Quoted",MAX(N(K232),N(L232))&gt;0,TODAY()-MAX(N(K232),N(L232))&gt;=N('Settings'!$B$3)),"QUOTED, NO FOLLOW-UP; ","")&amp;IF(AND(N(A232)&gt;0,(TODAY()-N(A232))&gt;=N('Settings'!$B$4)),"STALE; ","")&amp;IF(D232="","NO CONTACT INFO; ","")&amp;IF(B232="","NO SOURCE; ","")&amp;IF(N(A232)=0,"NO DATE RECEIVED; ",""),LEN(IF(N(G232)=0,"NO REPLY YET; ","")&amp;IF(AND(N(I232)&gt;0,N(I232)&lt;TODAY()),"NEXT STEP OVERDUE; ","")&amp;IF(AND(N(G232)&gt;0,OR(H232="",N(I232)=0)),"NO NEXT STEP; ","")&amp;IF(AND(J232="Quoted",MAX(N(K232),N(L232))&gt;0,TODAY()-MAX(N(K232),N(L232))&gt;=N('Settings'!$B$3)),"QUOTED, NO FOLLOW-UP; ","")&amp;IF(AND(N(A232)&gt;0,(TODAY()-N(A232))&gt;=N('Settings'!$B$4)),"STALE; ","")&amp;IF(D232="","NO CONTACT INFO; ","")&amp;IF(B232="","NO SOURCE; ","")&amp;IF(N(A232)=0,"NO DATE RECEIVED; ",""))-2)))</f>
        <v/>
      </c>
    </row>
    <row r="233">
      <c r="A233" s="6" t="n"/>
      <c r="G233" s="6" t="n"/>
      <c r="I233" s="6" t="n"/>
      <c r="K233" s="6" t="n"/>
      <c r="L233" s="6" t="n"/>
      <c r="M233" s="8">
        <f>IF(OR(NOT(OR(A233&lt;&gt;"",C233&lt;&gt;"",D233&lt;&gt;"")),N(A233)=0,OR(J233="Won",J233="Lost")),"",MAX(0,(TODAY()-N(A233))))</f>
        <v/>
      </c>
      <c r="N233">
        <f>IF(OR(NOT(OR(A233&lt;&gt;"",C233&lt;&gt;"",D233&lt;&gt;"")),OR(J233="Won",J233="Lost")),"",IF(IF(N(G233)=0,"NO REPLY YET; ","")&amp;IF(AND(N(I233)&gt;0,N(I233)&lt;TODAY()),"NEXT STEP OVERDUE; ","")&amp;IF(AND(N(G233)&gt;0,OR(H233="",N(I233)=0)),"NO NEXT STEP; ","")&amp;IF(AND(J233="Quoted",MAX(N(K233),N(L233))&gt;0,TODAY()-MAX(N(K233),N(L233))&gt;=N('Settings'!$B$3)),"QUOTED, NO FOLLOW-UP; ","")&amp;IF(AND(N(A233)&gt;0,(TODAY()-N(A233))&gt;=N('Settings'!$B$4)),"STALE; ","")&amp;IF(D233="","NO CONTACT INFO; ","")&amp;IF(B233="","NO SOURCE; ","")&amp;IF(N(A233)=0,"NO DATE RECEIVED; ","")="","",LEFT(IF(N(G233)=0,"NO REPLY YET; ","")&amp;IF(AND(N(I233)&gt;0,N(I233)&lt;TODAY()),"NEXT STEP OVERDUE; ","")&amp;IF(AND(N(G233)&gt;0,OR(H233="",N(I233)=0)),"NO NEXT STEP; ","")&amp;IF(AND(J233="Quoted",MAX(N(K233),N(L233))&gt;0,TODAY()-MAX(N(K233),N(L233))&gt;=N('Settings'!$B$3)),"QUOTED, NO FOLLOW-UP; ","")&amp;IF(AND(N(A233)&gt;0,(TODAY()-N(A233))&gt;=N('Settings'!$B$4)),"STALE; ","")&amp;IF(D233="","NO CONTACT INFO; ","")&amp;IF(B233="","NO SOURCE; ","")&amp;IF(N(A233)=0,"NO DATE RECEIVED; ",""),LEN(IF(N(G233)=0,"NO REPLY YET; ","")&amp;IF(AND(N(I233)&gt;0,N(I233)&lt;TODAY()),"NEXT STEP OVERDUE; ","")&amp;IF(AND(N(G233)&gt;0,OR(H233="",N(I233)=0)),"NO NEXT STEP; ","")&amp;IF(AND(J233="Quoted",MAX(N(K233),N(L233))&gt;0,TODAY()-MAX(N(K233),N(L233))&gt;=N('Settings'!$B$3)),"QUOTED, NO FOLLOW-UP; ","")&amp;IF(AND(N(A233)&gt;0,(TODAY()-N(A233))&gt;=N('Settings'!$B$4)),"STALE; ","")&amp;IF(D233="","NO CONTACT INFO; ","")&amp;IF(B233="","NO SOURCE; ","")&amp;IF(N(A233)=0,"NO DATE RECEIVED; ",""))-2)))</f>
        <v/>
      </c>
    </row>
    <row r="234">
      <c r="A234" s="6" t="n"/>
      <c r="G234" s="6" t="n"/>
      <c r="I234" s="6" t="n"/>
      <c r="K234" s="6" t="n"/>
      <c r="L234" s="6" t="n"/>
      <c r="M234" s="8">
        <f>IF(OR(NOT(OR(A234&lt;&gt;"",C234&lt;&gt;"",D234&lt;&gt;"")),N(A234)=0,OR(J234="Won",J234="Lost")),"",MAX(0,(TODAY()-N(A234))))</f>
        <v/>
      </c>
      <c r="N234">
        <f>IF(OR(NOT(OR(A234&lt;&gt;"",C234&lt;&gt;"",D234&lt;&gt;"")),OR(J234="Won",J234="Lost")),"",IF(IF(N(G234)=0,"NO REPLY YET; ","")&amp;IF(AND(N(I234)&gt;0,N(I234)&lt;TODAY()),"NEXT STEP OVERDUE; ","")&amp;IF(AND(N(G234)&gt;0,OR(H234="",N(I234)=0)),"NO NEXT STEP; ","")&amp;IF(AND(J234="Quoted",MAX(N(K234),N(L234))&gt;0,TODAY()-MAX(N(K234),N(L234))&gt;=N('Settings'!$B$3)),"QUOTED, NO FOLLOW-UP; ","")&amp;IF(AND(N(A234)&gt;0,(TODAY()-N(A234))&gt;=N('Settings'!$B$4)),"STALE; ","")&amp;IF(D234="","NO CONTACT INFO; ","")&amp;IF(B234="","NO SOURCE; ","")&amp;IF(N(A234)=0,"NO DATE RECEIVED; ","")="","",LEFT(IF(N(G234)=0,"NO REPLY YET; ","")&amp;IF(AND(N(I234)&gt;0,N(I234)&lt;TODAY()),"NEXT STEP OVERDUE; ","")&amp;IF(AND(N(G234)&gt;0,OR(H234="",N(I234)=0)),"NO NEXT STEP; ","")&amp;IF(AND(J234="Quoted",MAX(N(K234),N(L234))&gt;0,TODAY()-MAX(N(K234),N(L234))&gt;=N('Settings'!$B$3)),"QUOTED, NO FOLLOW-UP; ","")&amp;IF(AND(N(A234)&gt;0,(TODAY()-N(A234))&gt;=N('Settings'!$B$4)),"STALE; ","")&amp;IF(D234="","NO CONTACT INFO; ","")&amp;IF(B234="","NO SOURCE; ","")&amp;IF(N(A234)=0,"NO DATE RECEIVED; ",""),LEN(IF(N(G234)=0,"NO REPLY YET; ","")&amp;IF(AND(N(I234)&gt;0,N(I234)&lt;TODAY()),"NEXT STEP OVERDUE; ","")&amp;IF(AND(N(G234)&gt;0,OR(H234="",N(I234)=0)),"NO NEXT STEP; ","")&amp;IF(AND(J234="Quoted",MAX(N(K234),N(L234))&gt;0,TODAY()-MAX(N(K234),N(L234))&gt;=N('Settings'!$B$3)),"QUOTED, NO FOLLOW-UP; ","")&amp;IF(AND(N(A234)&gt;0,(TODAY()-N(A234))&gt;=N('Settings'!$B$4)),"STALE; ","")&amp;IF(D234="","NO CONTACT INFO; ","")&amp;IF(B234="","NO SOURCE; ","")&amp;IF(N(A234)=0,"NO DATE RECEIVED; ",""))-2)))</f>
        <v/>
      </c>
    </row>
    <row r="235">
      <c r="A235" s="6" t="n"/>
      <c r="G235" s="6" t="n"/>
      <c r="I235" s="6" t="n"/>
      <c r="K235" s="6" t="n"/>
      <c r="L235" s="6" t="n"/>
      <c r="M235" s="8">
        <f>IF(OR(NOT(OR(A235&lt;&gt;"",C235&lt;&gt;"",D235&lt;&gt;"")),N(A235)=0,OR(J235="Won",J235="Lost")),"",MAX(0,(TODAY()-N(A235))))</f>
        <v/>
      </c>
      <c r="N235">
        <f>IF(OR(NOT(OR(A235&lt;&gt;"",C235&lt;&gt;"",D235&lt;&gt;"")),OR(J235="Won",J235="Lost")),"",IF(IF(N(G235)=0,"NO REPLY YET; ","")&amp;IF(AND(N(I235)&gt;0,N(I235)&lt;TODAY()),"NEXT STEP OVERDUE; ","")&amp;IF(AND(N(G235)&gt;0,OR(H235="",N(I235)=0)),"NO NEXT STEP; ","")&amp;IF(AND(J235="Quoted",MAX(N(K235),N(L235))&gt;0,TODAY()-MAX(N(K235),N(L235))&gt;=N('Settings'!$B$3)),"QUOTED, NO FOLLOW-UP; ","")&amp;IF(AND(N(A235)&gt;0,(TODAY()-N(A235))&gt;=N('Settings'!$B$4)),"STALE; ","")&amp;IF(D235="","NO CONTACT INFO; ","")&amp;IF(B235="","NO SOURCE; ","")&amp;IF(N(A235)=0,"NO DATE RECEIVED; ","")="","",LEFT(IF(N(G235)=0,"NO REPLY YET; ","")&amp;IF(AND(N(I235)&gt;0,N(I235)&lt;TODAY()),"NEXT STEP OVERDUE; ","")&amp;IF(AND(N(G235)&gt;0,OR(H235="",N(I235)=0)),"NO NEXT STEP; ","")&amp;IF(AND(J235="Quoted",MAX(N(K235),N(L235))&gt;0,TODAY()-MAX(N(K235),N(L235))&gt;=N('Settings'!$B$3)),"QUOTED, NO FOLLOW-UP; ","")&amp;IF(AND(N(A235)&gt;0,(TODAY()-N(A235))&gt;=N('Settings'!$B$4)),"STALE; ","")&amp;IF(D235="","NO CONTACT INFO; ","")&amp;IF(B235="","NO SOURCE; ","")&amp;IF(N(A235)=0,"NO DATE RECEIVED; ",""),LEN(IF(N(G235)=0,"NO REPLY YET; ","")&amp;IF(AND(N(I235)&gt;0,N(I235)&lt;TODAY()),"NEXT STEP OVERDUE; ","")&amp;IF(AND(N(G235)&gt;0,OR(H235="",N(I235)=0)),"NO NEXT STEP; ","")&amp;IF(AND(J235="Quoted",MAX(N(K235),N(L235))&gt;0,TODAY()-MAX(N(K235),N(L235))&gt;=N('Settings'!$B$3)),"QUOTED, NO FOLLOW-UP; ","")&amp;IF(AND(N(A235)&gt;0,(TODAY()-N(A235))&gt;=N('Settings'!$B$4)),"STALE; ","")&amp;IF(D235="","NO CONTACT INFO; ","")&amp;IF(B235="","NO SOURCE; ","")&amp;IF(N(A235)=0,"NO DATE RECEIVED; ",""))-2)))</f>
        <v/>
      </c>
    </row>
    <row r="236">
      <c r="A236" s="6" t="n"/>
      <c r="G236" s="6" t="n"/>
      <c r="I236" s="6" t="n"/>
      <c r="K236" s="6" t="n"/>
      <c r="L236" s="6" t="n"/>
      <c r="M236" s="8">
        <f>IF(OR(NOT(OR(A236&lt;&gt;"",C236&lt;&gt;"",D236&lt;&gt;"")),N(A236)=0,OR(J236="Won",J236="Lost")),"",MAX(0,(TODAY()-N(A236))))</f>
        <v/>
      </c>
      <c r="N236">
        <f>IF(OR(NOT(OR(A236&lt;&gt;"",C236&lt;&gt;"",D236&lt;&gt;"")),OR(J236="Won",J236="Lost")),"",IF(IF(N(G236)=0,"NO REPLY YET; ","")&amp;IF(AND(N(I236)&gt;0,N(I236)&lt;TODAY()),"NEXT STEP OVERDUE; ","")&amp;IF(AND(N(G236)&gt;0,OR(H236="",N(I236)=0)),"NO NEXT STEP; ","")&amp;IF(AND(J236="Quoted",MAX(N(K236),N(L236))&gt;0,TODAY()-MAX(N(K236),N(L236))&gt;=N('Settings'!$B$3)),"QUOTED, NO FOLLOW-UP; ","")&amp;IF(AND(N(A236)&gt;0,(TODAY()-N(A236))&gt;=N('Settings'!$B$4)),"STALE; ","")&amp;IF(D236="","NO CONTACT INFO; ","")&amp;IF(B236="","NO SOURCE; ","")&amp;IF(N(A236)=0,"NO DATE RECEIVED; ","")="","",LEFT(IF(N(G236)=0,"NO REPLY YET; ","")&amp;IF(AND(N(I236)&gt;0,N(I236)&lt;TODAY()),"NEXT STEP OVERDUE; ","")&amp;IF(AND(N(G236)&gt;0,OR(H236="",N(I236)=0)),"NO NEXT STEP; ","")&amp;IF(AND(J236="Quoted",MAX(N(K236),N(L236))&gt;0,TODAY()-MAX(N(K236),N(L236))&gt;=N('Settings'!$B$3)),"QUOTED, NO FOLLOW-UP; ","")&amp;IF(AND(N(A236)&gt;0,(TODAY()-N(A236))&gt;=N('Settings'!$B$4)),"STALE; ","")&amp;IF(D236="","NO CONTACT INFO; ","")&amp;IF(B236="","NO SOURCE; ","")&amp;IF(N(A236)=0,"NO DATE RECEIVED; ",""),LEN(IF(N(G236)=0,"NO REPLY YET; ","")&amp;IF(AND(N(I236)&gt;0,N(I236)&lt;TODAY()),"NEXT STEP OVERDUE; ","")&amp;IF(AND(N(G236)&gt;0,OR(H236="",N(I236)=0)),"NO NEXT STEP; ","")&amp;IF(AND(J236="Quoted",MAX(N(K236),N(L236))&gt;0,TODAY()-MAX(N(K236),N(L236))&gt;=N('Settings'!$B$3)),"QUOTED, NO FOLLOW-UP; ","")&amp;IF(AND(N(A236)&gt;0,(TODAY()-N(A236))&gt;=N('Settings'!$B$4)),"STALE; ","")&amp;IF(D236="","NO CONTACT INFO; ","")&amp;IF(B236="","NO SOURCE; ","")&amp;IF(N(A236)=0,"NO DATE RECEIVED; ",""))-2)))</f>
        <v/>
      </c>
    </row>
    <row r="237">
      <c r="A237" s="6" t="n"/>
      <c r="G237" s="6" t="n"/>
      <c r="I237" s="6" t="n"/>
      <c r="K237" s="6" t="n"/>
      <c r="L237" s="6" t="n"/>
      <c r="M237" s="8">
        <f>IF(OR(NOT(OR(A237&lt;&gt;"",C237&lt;&gt;"",D237&lt;&gt;"")),N(A237)=0,OR(J237="Won",J237="Lost")),"",MAX(0,(TODAY()-N(A237))))</f>
        <v/>
      </c>
      <c r="N237">
        <f>IF(OR(NOT(OR(A237&lt;&gt;"",C237&lt;&gt;"",D237&lt;&gt;"")),OR(J237="Won",J237="Lost")),"",IF(IF(N(G237)=0,"NO REPLY YET; ","")&amp;IF(AND(N(I237)&gt;0,N(I237)&lt;TODAY()),"NEXT STEP OVERDUE; ","")&amp;IF(AND(N(G237)&gt;0,OR(H237="",N(I237)=0)),"NO NEXT STEP; ","")&amp;IF(AND(J237="Quoted",MAX(N(K237),N(L237))&gt;0,TODAY()-MAX(N(K237),N(L237))&gt;=N('Settings'!$B$3)),"QUOTED, NO FOLLOW-UP; ","")&amp;IF(AND(N(A237)&gt;0,(TODAY()-N(A237))&gt;=N('Settings'!$B$4)),"STALE; ","")&amp;IF(D237="","NO CONTACT INFO; ","")&amp;IF(B237="","NO SOURCE; ","")&amp;IF(N(A237)=0,"NO DATE RECEIVED; ","")="","",LEFT(IF(N(G237)=0,"NO REPLY YET; ","")&amp;IF(AND(N(I237)&gt;0,N(I237)&lt;TODAY()),"NEXT STEP OVERDUE; ","")&amp;IF(AND(N(G237)&gt;0,OR(H237="",N(I237)=0)),"NO NEXT STEP; ","")&amp;IF(AND(J237="Quoted",MAX(N(K237),N(L237))&gt;0,TODAY()-MAX(N(K237),N(L237))&gt;=N('Settings'!$B$3)),"QUOTED, NO FOLLOW-UP; ","")&amp;IF(AND(N(A237)&gt;0,(TODAY()-N(A237))&gt;=N('Settings'!$B$4)),"STALE; ","")&amp;IF(D237="","NO CONTACT INFO; ","")&amp;IF(B237="","NO SOURCE; ","")&amp;IF(N(A237)=0,"NO DATE RECEIVED; ",""),LEN(IF(N(G237)=0,"NO REPLY YET; ","")&amp;IF(AND(N(I237)&gt;0,N(I237)&lt;TODAY()),"NEXT STEP OVERDUE; ","")&amp;IF(AND(N(G237)&gt;0,OR(H237="",N(I237)=0)),"NO NEXT STEP; ","")&amp;IF(AND(J237="Quoted",MAX(N(K237),N(L237))&gt;0,TODAY()-MAX(N(K237),N(L237))&gt;=N('Settings'!$B$3)),"QUOTED, NO FOLLOW-UP; ","")&amp;IF(AND(N(A237)&gt;0,(TODAY()-N(A237))&gt;=N('Settings'!$B$4)),"STALE; ","")&amp;IF(D237="","NO CONTACT INFO; ","")&amp;IF(B237="","NO SOURCE; ","")&amp;IF(N(A237)=0,"NO DATE RECEIVED; ",""))-2)))</f>
        <v/>
      </c>
    </row>
    <row r="238">
      <c r="A238" s="6" t="n"/>
      <c r="G238" s="6" t="n"/>
      <c r="I238" s="6" t="n"/>
      <c r="K238" s="6" t="n"/>
      <c r="L238" s="6" t="n"/>
      <c r="M238" s="8">
        <f>IF(OR(NOT(OR(A238&lt;&gt;"",C238&lt;&gt;"",D238&lt;&gt;"")),N(A238)=0,OR(J238="Won",J238="Lost")),"",MAX(0,(TODAY()-N(A238))))</f>
        <v/>
      </c>
      <c r="N238">
        <f>IF(OR(NOT(OR(A238&lt;&gt;"",C238&lt;&gt;"",D238&lt;&gt;"")),OR(J238="Won",J238="Lost")),"",IF(IF(N(G238)=0,"NO REPLY YET; ","")&amp;IF(AND(N(I238)&gt;0,N(I238)&lt;TODAY()),"NEXT STEP OVERDUE; ","")&amp;IF(AND(N(G238)&gt;0,OR(H238="",N(I238)=0)),"NO NEXT STEP; ","")&amp;IF(AND(J238="Quoted",MAX(N(K238),N(L238))&gt;0,TODAY()-MAX(N(K238),N(L238))&gt;=N('Settings'!$B$3)),"QUOTED, NO FOLLOW-UP; ","")&amp;IF(AND(N(A238)&gt;0,(TODAY()-N(A238))&gt;=N('Settings'!$B$4)),"STALE; ","")&amp;IF(D238="","NO CONTACT INFO; ","")&amp;IF(B238="","NO SOURCE; ","")&amp;IF(N(A238)=0,"NO DATE RECEIVED; ","")="","",LEFT(IF(N(G238)=0,"NO REPLY YET; ","")&amp;IF(AND(N(I238)&gt;0,N(I238)&lt;TODAY()),"NEXT STEP OVERDUE; ","")&amp;IF(AND(N(G238)&gt;0,OR(H238="",N(I238)=0)),"NO NEXT STEP; ","")&amp;IF(AND(J238="Quoted",MAX(N(K238),N(L238))&gt;0,TODAY()-MAX(N(K238),N(L238))&gt;=N('Settings'!$B$3)),"QUOTED, NO FOLLOW-UP; ","")&amp;IF(AND(N(A238)&gt;0,(TODAY()-N(A238))&gt;=N('Settings'!$B$4)),"STALE; ","")&amp;IF(D238="","NO CONTACT INFO; ","")&amp;IF(B238="","NO SOURCE; ","")&amp;IF(N(A238)=0,"NO DATE RECEIVED; ",""),LEN(IF(N(G238)=0,"NO REPLY YET; ","")&amp;IF(AND(N(I238)&gt;0,N(I238)&lt;TODAY()),"NEXT STEP OVERDUE; ","")&amp;IF(AND(N(G238)&gt;0,OR(H238="",N(I238)=0)),"NO NEXT STEP; ","")&amp;IF(AND(J238="Quoted",MAX(N(K238),N(L238))&gt;0,TODAY()-MAX(N(K238),N(L238))&gt;=N('Settings'!$B$3)),"QUOTED, NO FOLLOW-UP; ","")&amp;IF(AND(N(A238)&gt;0,(TODAY()-N(A238))&gt;=N('Settings'!$B$4)),"STALE; ","")&amp;IF(D238="","NO CONTACT INFO; ","")&amp;IF(B238="","NO SOURCE; ","")&amp;IF(N(A238)=0,"NO DATE RECEIVED; ",""))-2)))</f>
        <v/>
      </c>
    </row>
    <row r="239">
      <c r="A239" s="6" t="n"/>
      <c r="G239" s="6" t="n"/>
      <c r="I239" s="6" t="n"/>
      <c r="K239" s="6" t="n"/>
      <c r="L239" s="6" t="n"/>
      <c r="M239" s="8">
        <f>IF(OR(NOT(OR(A239&lt;&gt;"",C239&lt;&gt;"",D239&lt;&gt;"")),N(A239)=0,OR(J239="Won",J239="Lost")),"",MAX(0,(TODAY()-N(A239))))</f>
        <v/>
      </c>
      <c r="N239">
        <f>IF(OR(NOT(OR(A239&lt;&gt;"",C239&lt;&gt;"",D239&lt;&gt;"")),OR(J239="Won",J239="Lost")),"",IF(IF(N(G239)=0,"NO REPLY YET; ","")&amp;IF(AND(N(I239)&gt;0,N(I239)&lt;TODAY()),"NEXT STEP OVERDUE; ","")&amp;IF(AND(N(G239)&gt;0,OR(H239="",N(I239)=0)),"NO NEXT STEP; ","")&amp;IF(AND(J239="Quoted",MAX(N(K239),N(L239))&gt;0,TODAY()-MAX(N(K239),N(L239))&gt;=N('Settings'!$B$3)),"QUOTED, NO FOLLOW-UP; ","")&amp;IF(AND(N(A239)&gt;0,(TODAY()-N(A239))&gt;=N('Settings'!$B$4)),"STALE; ","")&amp;IF(D239="","NO CONTACT INFO; ","")&amp;IF(B239="","NO SOURCE; ","")&amp;IF(N(A239)=0,"NO DATE RECEIVED; ","")="","",LEFT(IF(N(G239)=0,"NO REPLY YET; ","")&amp;IF(AND(N(I239)&gt;0,N(I239)&lt;TODAY()),"NEXT STEP OVERDUE; ","")&amp;IF(AND(N(G239)&gt;0,OR(H239="",N(I239)=0)),"NO NEXT STEP; ","")&amp;IF(AND(J239="Quoted",MAX(N(K239),N(L239))&gt;0,TODAY()-MAX(N(K239),N(L239))&gt;=N('Settings'!$B$3)),"QUOTED, NO FOLLOW-UP; ","")&amp;IF(AND(N(A239)&gt;0,(TODAY()-N(A239))&gt;=N('Settings'!$B$4)),"STALE; ","")&amp;IF(D239="","NO CONTACT INFO; ","")&amp;IF(B239="","NO SOURCE; ","")&amp;IF(N(A239)=0,"NO DATE RECEIVED; ",""),LEN(IF(N(G239)=0,"NO REPLY YET; ","")&amp;IF(AND(N(I239)&gt;0,N(I239)&lt;TODAY()),"NEXT STEP OVERDUE; ","")&amp;IF(AND(N(G239)&gt;0,OR(H239="",N(I239)=0)),"NO NEXT STEP; ","")&amp;IF(AND(J239="Quoted",MAX(N(K239),N(L239))&gt;0,TODAY()-MAX(N(K239),N(L239))&gt;=N('Settings'!$B$3)),"QUOTED, NO FOLLOW-UP; ","")&amp;IF(AND(N(A239)&gt;0,(TODAY()-N(A239))&gt;=N('Settings'!$B$4)),"STALE; ","")&amp;IF(D239="","NO CONTACT INFO; ","")&amp;IF(B239="","NO SOURCE; ","")&amp;IF(N(A239)=0,"NO DATE RECEIVED; ",""))-2)))</f>
        <v/>
      </c>
    </row>
    <row r="240">
      <c r="A240" s="6" t="n"/>
      <c r="G240" s="6" t="n"/>
      <c r="I240" s="6" t="n"/>
      <c r="K240" s="6" t="n"/>
      <c r="L240" s="6" t="n"/>
      <c r="M240" s="8">
        <f>IF(OR(NOT(OR(A240&lt;&gt;"",C240&lt;&gt;"",D240&lt;&gt;"")),N(A240)=0,OR(J240="Won",J240="Lost")),"",MAX(0,(TODAY()-N(A240))))</f>
        <v/>
      </c>
      <c r="N240">
        <f>IF(OR(NOT(OR(A240&lt;&gt;"",C240&lt;&gt;"",D240&lt;&gt;"")),OR(J240="Won",J240="Lost")),"",IF(IF(N(G240)=0,"NO REPLY YET; ","")&amp;IF(AND(N(I240)&gt;0,N(I240)&lt;TODAY()),"NEXT STEP OVERDUE; ","")&amp;IF(AND(N(G240)&gt;0,OR(H240="",N(I240)=0)),"NO NEXT STEP; ","")&amp;IF(AND(J240="Quoted",MAX(N(K240),N(L240))&gt;0,TODAY()-MAX(N(K240),N(L240))&gt;=N('Settings'!$B$3)),"QUOTED, NO FOLLOW-UP; ","")&amp;IF(AND(N(A240)&gt;0,(TODAY()-N(A240))&gt;=N('Settings'!$B$4)),"STALE; ","")&amp;IF(D240="","NO CONTACT INFO; ","")&amp;IF(B240="","NO SOURCE; ","")&amp;IF(N(A240)=0,"NO DATE RECEIVED; ","")="","",LEFT(IF(N(G240)=0,"NO REPLY YET; ","")&amp;IF(AND(N(I240)&gt;0,N(I240)&lt;TODAY()),"NEXT STEP OVERDUE; ","")&amp;IF(AND(N(G240)&gt;0,OR(H240="",N(I240)=0)),"NO NEXT STEP; ","")&amp;IF(AND(J240="Quoted",MAX(N(K240),N(L240))&gt;0,TODAY()-MAX(N(K240),N(L240))&gt;=N('Settings'!$B$3)),"QUOTED, NO FOLLOW-UP; ","")&amp;IF(AND(N(A240)&gt;0,(TODAY()-N(A240))&gt;=N('Settings'!$B$4)),"STALE; ","")&amp;IF(D240="","NO CONTACT INFO; ","")&amp;IF(B240="","NO SOURCE; ","")&amp;IF(N(A240)=0,"NO DATE RECEIVED; ",""),LEN(IF(N(G240)=0,"NO REPLY YET; ","")&amp;IF(AND(N(I240)&gt;0,N(I240)&lt;TODAY()),"NEXT STEP OVERDUE; ","")&amp;IF(AND(N(G240)&gt;0,OR(H240="",N(I240)=0)),"NO NEXT STEP; ","")&amp;IF(AND(J240="Quoted",MAX(N(K240),N(L240))&gt;0,TODAY()-MAX(N(K240),N(L240))&gt;=N('Settings'!$B$3)),"QUOTED, NO FOLLOW-UP; ","")&amp;IF(AND(N(A240)&gt;0,(TODAY()-N(A240))&gt;=N('Settings'!$B$4)),"STALE; ","")&amp;IF(D240="","NO CONTACT INFO; ","")&amp;IF(B240="","NO SOURCE; ","")&amp;IF(N(A240)=0,"NO DATE RECEIVED; ",""))-2)))</f>
        <v/>
      </c>
    </row>
    <row r="241">
      <c r="A241" s="6" t="n"/>
      <c r="G241" s="6" t="n"/>
      <c r="I241" s="6" t="n"/>
      <c r="K241" s="6" t="n"/>
      <c r="L241" s="6" t="n"/>
      <c r="M241" s="8">
        <f>IF(OR(NOT(OR(A241&lt;&gt;"",C241&lt;&gt;"",D241&lt;&gt;"")),N(A241)=0,OR(J241="Won",J241="Lost")),"",MAX(0,(TODAY()-N(A241))))</f>
        <v/>
      </c>
      <c r="N241">
        <f>IF(OR(NOT(OR(A241&lt;&gt;"",C241&lt;&gt;"",D241&lt;&gt;"")),OR(J241="Won",J241="Lost")),"",IF(IF(N(G241)=0,"NO REPLY YET; ","")&amp;IF(AND(N(I241)&gt;0,N(I241)&lt;TODAY()),"NEXT STEP OVERDUE; ","")&amp;IF(AND(N(G241)&gt;0,OR(H241="",N(I241)=0)),"NO NEXT STEP; ","")&amp;IF(AND(J241="Quoted",MAX(N(K241),N(L241))&gt;0,TODAY()-MAX(N(K241),N(L241))&gt;=N('Settings'!$B$3)),"QUOTED, NO FOLLOW-UP; ","")&amp;IF(AND(N(A241)&gt;0,(TODAY()-N(A241))&gt;=N('Settings'!$B$4)),"STALE; ","")&amp;IF(D241="","NO CONTACT INFO; ","")&amp;IF(B241="","NO SOURCE; ","")&amp;IF(N(A241)=0,"NO DATE RECEIVED; ","")="","",LEFT(IF(N(G241)=0,"NO REPLY YET; ","")&amp;IF(AND(N(I241)&gt;0,N(I241)&lt;TODAY()),"NEXT STEP OVERDUE; ","")&amp;IF(AND(N(G241)&gt;0,OR(H241="",N(I241)=0)),"NO NEXT STEP; ","")&amp;IF(AND(J241="Quoted",MAX(N(K241),N(L241))&gt;0,TODAY()-MAX(N(K241),N(L241))&gt;=N('Settings'!$B$3)),"QUOTED, NO FOLLOW-UP; ","")&amp;IF(AND(N(A241)&gt;0,(TODAY()-N(A241))&gt;=N('Settings'!$B$4)),"STALE; ","")&amp;IF(D241="","NO CONTACT INFO; ","")&amp;IF(B241="","NO SOURCE; ","")&amp;IF(N(A241)=0,"NO DATE RECEIVED; ",""),LEN(IF(N(G241)=0,"NO REPLY YET; ","")&amp;IF(AND(N(I241)&gt;0,N(I241)&lt;TODAY()),"NEXT STEP OVERDUE; ","")&amp;IF(AND(N(G241)&gt;0,OR(H241="",N(I241)=0)),"NO NEXT STEP; ","")&amp;IF(AND(J241="Quoted",MAX(N(K241),N(L241))&gt;0,TODAY()-MAX(N(K241),N(L241))&gt;=N('Settings'!$B$3)),"QUOTED, NO FOLLOW-UP; ","")&amp;IF(AND(N(A241)&gt;0,(TODAY()-N(A241))&gt;=N('Settings'!$B$4)),"STALE; ","")&amp;IF(D241="","NO CONTACT INFO; ","")&amp;IF(B241="","NO SOURCE; ","")&amp;IF(N(A241)=0,"NO DATE RECEIVED; ",""))-2)))</f>
        <v/>
      </c>
    </row>
    <row r="242">
      <c r="A242" s="6" t="n"/>
      <c r="G242" s="6" t="n"/>
      <c r="I242" s="6" t="n"/>
      <c r="K242" s="6" t="n"/>
      <c r="L242" s="6" t="n"/>
      <c r="M242" s="8">
        <f>IF(OR(NOT(OR(A242&lt;&gt;"",C242&lt;&gt;"",D242&lt;&gt;"")),N(A242)=0,OR(J242="Won",J242="Lost")),"",MAX(0,(TODAY()-N(A242))))</f>
        <v/>
      </c>
      <c r="N242">
        <f>IF(OR(NOT(OR(A242&lt;&gt;"",C242&lt;&gt;"",D242&lt;&gt;"")),OR(J242="Won",J242="Lost")),"",IF(IF(N(G242)=0,"NO REPLY YET; ","")&amp;IF(AND(N(I242)&gt;0,N(I242)&lt;TODAY()),"NEXT STEP OVERDUE; ","")&amp;IF(AND(N(G242)&gt;0,OR(H242="",N(I242)=0)),"NO NEXT STEP; ","")&amp;IF(AND(J242="Quoted",MAX(N(K242),N(L242))&gt;0,TODAY()-MAX(N(K242),N(L242))&gt;=N('Settings'!$B$3)),"QUOTED, NO FOLLOW-UP; ","")&amp;IF(AND(N(A242)&gt;0,(TODAY()-N(A242))&gt;=N('Settings'!$B$4)),"STALE; ","")&amp;IF(D242="","NO CONTACT INFO; ","")&amp;IF(B242="","NO SOURCE; ","")&amp;IF(N(A242)=0,"NO DATE RECEIVED; ","")="","",LEFT(IF(N(G242)=0,"NO REPLY YET; ","")&amp;IF(AND(N(I242)&gt;0,N(I242)&lt;TODAY()),"NEXT STEP OVERDUE; ","")&amp;IF(AND(N(G242)&gt;0,OR(H242="",N(I242)=0)),"NO NEXT STEP; ","")&amp;IF(AND(J242="Quoted",MAX(N(K242),N(L242))&gt;0,TODAY()-MAX(N(K242),N(L242))&gt;=N('Settings'!$B$3)),"QUOTED, NO FOLLOW-UP; ","")&amp;IF(AND(N(A242)&gt;0,(TODAY()-N(A242))&gt;=N('Settings'!$B$4)),"STALE; ","")&amp;IF(D242="","NO CONTACT INFO; ","")&amp;IF(B242="","NO SOURCE; ","")&amp;IF(N(A242)=0,"NO DATE RECEIVED; ",""),LEN(IF(N(G242)=0,"NO REPLY YET; ","")&amp;IF(AND(N(I242)&gt;0,N(I242)&lt;TODAY()),"NEXT STEP OVERDUE; ","")&amp;IF(AND(N(G242)&gt;0,OR(H242="",N(I242)=0)),"NO NEXT STEP; ","")&amp;IF(AND(J242="Quoted",MAX(N(K242),N(L242))&gt;0,TODAY()-MAX(N(K242),N(L242))&gt;=N('Settings'!$B$3)),"QUOTED, NO FOLLOW-UP; ","")&amp;IF(AND(N(A242)&gt;0,(TODAY()-N(A242))&gt;=N('Settings'!$B$4)),"STALE; ","")&amp;IF(D242="","NO CONTACT INFO; ","")&amp;IF(B242="","NO SOURCE; ","")&amp;IF(N(A242)=0,"NO DATE RECEIVED; ",""))-2)))</f>
        <v/>
      </c>
    </row>
    <row r="243">
      <c r="A243" s="6" t="n"/>
      <c r="G243" s="6" t="n"/>
      <c r="I243" s="6" t="n"/>
      <c r="K243" s="6" t="n"/>
      <c r="L243" s="6" t="n"/>
      <c r="M243" s="8">
        <f>IF(OR(NOT(OR(A243&lt;&gt;"",C243&lt;&gt;"",D243&lt;&gt;"")),N(A243)=0,OR(J243="Won",J243="Lost")),"",MAX(0,(TODAY()-N(A243))))</f>
        <v/>
      </c>
      <c r="N243">
        <f>IF(OR(NOT(OR(A243&lt;&gt;"",C243&lt;&gt;"",D243&lt;&gt;"")),OR(J243="Won",J243="Lost")),"",IF(IF(N(G243)=0,"NO REPLY YET; ","")&amp;IF(AND(N(I243)&gt;0,N(I243)&lt;TODAY()),"NEXT STEP OVERDUE; ","")&amp;IF(AND(N(G243)&gt;0,OR(H243="",N(I243)=0)),"NO NEXT STEP; ","")&amp;IF(AND(J243="Quoted",MAX(N(K243),N(L243))&gt;0,TODAY()-MAX(N(K243),N(L243))&gt;=N('Settings'!$B$3)),"QUOTED, NO FOLLOW-UP; ","")&amp;IF(AND(N(A243)&gt;0,(TODAY()-N(A243))&gt;=N('Settings'!$B$4)),"STALE; ","")&amp;IF(D243="","NO CONTACT INFO; ","")&amp;IF(B243="","NO SOURCE; ","")&amp;IF(N(A243)=0,"NO DATE RECEIVED; ","")="","",LEFT(IF(N(G243)=0,"NO REPLY YET; ","")&amp;IF(AND(N(I243)&gt;0,N(I243)&lt;TODAY()),"NEXT STEP OVERDUE; ","")&amp;IF(AND(N(G243)&gt;0,OR(H243="",N(I243)=0)),"NO NEXT STEP; ","")&amp;IF(AND(J243="Quoted",MAX(N(K243),N(L243))&gt;0,TODAY()-MAX(N(K243),N(L243))&gt;=N('Settings'!$B$3)),"QUOTED, NO FOLLOW-UP; ","")&amp;IF(AND(N(A243)&gt;0,(TODAY()-N(A243))&gt;=N('Settings'!$B$4)),"STALE; ","")&amp;IF(D243="","NO CONTACT INFO; ","")&amp;IF(B243="","NO SOURCE; ","")&amp;IF(N(A243)=0,"NO DATE RECEIVED; ",""),LEN(IF(N(G243)=0,"NO REPLY YET; ","")&amp;IF(AND(N(I243)&gt;0,N(I243)&lt;TODAY()),"NEXT STEP OVERDUE; ","")&amp;IF(AND(N(G243)&gt;0,OR(H243="",N(I243)=0)),"NO NEXT STEP; ","")&amp;IF(AND(J243="Quoted",MAX(N(K243),N(L243))&gt;0,TODAY()-MAX(N(K243),N(L243))&gt;=N('Settings'!$B$3)),"QUOTED, NO FOLLOW-UP; ","")&amp;IF(AND(N(A243)&gt;0,(TODAY()-N(A243))&gt;=N('Settings'!$B$4)),"STALE; ","")&amp;IF(D243="","NO CONTACT INFO; ","")&amp;IF(B243="","NO SOURCE; ","")&amp;IF(N(A243)=0,"NO DATE RECEIVED; ",""))-2)))</f>
        <v/>
      </c>
    </row>
    <row r="244">
      <c r="A244" s="6" t="n"/>
      <c r="G244" s="6" t="n"/>
      <c r="I244" s="6" t="n"/>
      <c r="K244" s="6" t="n"/>
      <c r="L244" s="6" t="n"/>
      <c r="M244" s="8">
        <f>IF(OR(NOT(OR(A244&lt;&gt;"",C244&lt;&gt;"",D244&lt;&gt;"")),N(A244)=0,OR(J244="Won",J244="Lost")),"",MAX(0,(TODAY()-N(A244))))</f>
        <v/>
      </c>
      <c r="N244">
        <f>IF(OR(NOT(OR(A244&lt;&gt;"",C244&lt;&gt;"",D244&lt;&gt;"")),OR(J244="Won",J244="Lost")),"",IF(IF(N(G244)=0,"NO REPLY YET; ","")&amp;IF(AND(N(I244)&gt;0,N(I244)&lt;TODAY()),"NEXT STEP OVERDUE; ","")&amp;IF(AND(N(G244)&gt;0,OR(H244="",N(I244)=0)),"NO NEXT STEP; ","")&amp;IF(AND(J244="Quoted",MAX(N(K244),N(L244))&gt;0,TODAY()-MAX(N(K244),N(L244))&gt;=N('Settings'!$B$3)),"QUOTED, NO FOLLOW-UP; ","")&amp;IF(AND(N(A244)&gt;0,(TODAY()-N(A244))&gt;=N('Settings'!$B$4)),"STALE; ","")&amp;IF(D244="","NO CONTACT INFO; ","")&amp;IF(B244="","NO SOURCE; ","")&amp;IF(N(A244)=0,"NO DATE RECEIVED; ","")="","",LEFT(IF(N(G244)=0,"NO REPLY YET; ","")&amp;IF(AND(N(I244)&gt;0,N(I244)&lt;TODAY()),"NEXT STEP OVERDUE; ","")&amp;IF(AND(N(G244)&gt;0,OR(H244="",N(I244)=0)),"NO NEXT STEP; ","")&amp;IF(AND(J244="Quoted",MAX(N(K244),N(L244))&gt;0,TODAY()-MAX(N(K244),N(L244))&gt;=N('Settings'!$B$3)),"QUOTED, NO FOLLOW-UP; ","")&amp;IF(AND(N(A244)&gt;0,(TODAY()-N(A244))&gt;=N('Settings'!$B$4)),"STALE; ","")&amp;IF(D244="","NO CONTACT INFO; ","")&amp;IF(B244="","NO SOURCE; ","")&amp;IF(N(A244)=0,"NO DATE RECEIVED; ",""),LEN(IF(N(G244)=0,"NO REPLY YET; ","")&amp;IF(AND(N(I244)&gt;0,N(I244)&lt;TODAY()),"NEXT STEP OVERDUE; ","")&amp;IF(AND(N(G244)&gt;0,OR(H244="",N(I244)=0)),"NO NEXT STEP; ","")&amp;IF(AND(J244="Quoted",MAX(N(K244),N(L244))&gt;0,TODAY()-MAX(N(K244),N(L244))&gt;=N('Settings'!$B$3)),"QUOTED, NO FOLLOW-UP; ","")&amp;IF(AND(N(A244)&gt;0,(TODAY()-N(A244))&gt;=N('Settings'!$B$4)),"STALE; ","")&amp;IF(D244="","NO CONTACT INFO; ","")&amp;IF(B244="","NO SOURCE; ","")&amp;IF(N(A244)=0,"NO DATE RECEIVED; ",""))-2)))</f>
        <v/>
      </c>
    </row>
    <row r="245">
      <c r="A245" s="6" t="n"/>
      <c r="G245" s="6" t="n"/>
      <c r="I245" s="6" t="n"/>
      <c r="K245" s="6" t="n"/>
      <c r="L245" s="6" t="n"/>
      <c r="M245" s="8">
        <f>IF(OR(NOT(OR(A245&lt;&gt;"",C245&lt;&gt;"",D245&lt;&gt;"")),N(A245)=0,OR(J245="Won",J245="Lost")),"",MAX(0,(TODAY()-N(A245))))</f>
        <v/>
      </c>
      <c r="N245">
        <f>IF(OR(NOT(OR(A245&lt;&gt;"",C245&lt;&gt;"",D245&lt;&gt;"")),OR(J245="Won",J245="Lost")),"",IF(IF(N(G245)=0,"NO REPLY YET; ","")&amp;IF(AND(N(I245)&gt;0,N(I245)&lt;TODAY()),"NEXT STEP OVERDUE; ","")&amp;IF(AND(N(G245)&gt;0,OR(H245="",N(I245)=0)),"NO NEXT STEP; ","")&amp;IF(AND(J245="Quoted",MAX(N(K245),N(L245))&gt;0,TODAY()-MAX(N(K245),N(L245))&gt;=N('Settings'!$B$3)),"QUOTED, NO FOLLOW-UP; ","")&amp;IF(AND(N(A245)&gt;0,(TODAY()-N(A245))&gt;=N('Settings'!$B$4)),"STALE; ","")&amp;IF(D245="","NO CONTACT INFO; ","")&amp;IF(B245="","NO SOURCE; ","")&amp;IF(N(A245)=0,"NO DATE RECEIVED; ","")="","",LEFT(IF(N(G245)=0,"NO REPLY YET; ","")&amp;IF(AND(N(I245)&gt;0,N(I245)&lt;TODAY()),"NEXT STEP OVERDUE; ","")&amp;IF(AND(N(G245)&gt;0,OR(H245="",N(I245)=0)),"NO NEXT STEP; ","")&amp;IF(AND(J245="Quoted",MAX(N(K245),N(L245))&gt;0,TODAY()-MAX(N(K245),N(L245))&gt;=N('Settings'!$B$3)),"QUOTED, NO FOLLOW-UP; ","")&amp;IF(AND(N(A245)&gt;0,(TODAY()-N(A245))&gt;=N('Settings'!$B$4)),"STALE; ","")&amp;IF(D245="","NO CONTACT INFO; ","")&amp;IF(B245="","NO SOURCE; ","")&amp;IF(N(A245)=0,"NO DATE RECEIVED; ",""),LEN(IF(N(G245)=0,"NO REPLY YET; ","")&amp;IF(AND(N(I245)&gt;0,N(I245)&lt;TODAY()),"NEXT STEP OVERDUE; ","")&amp;IF(AND(N(G245)&gt;0,OR(H245="",N(I245)=0)),"NO NEXT STEP; ","")&amp;IF(AND(J245="Quoted",MAX(N(K245),N(L245))&gt;0,TODAY()-MAX(N(K245),N(L245))&gt;=N('Settings'!$B$3)),"QUOTED, NO FOLLOW-UP; ","")&amp;IF(AND(N(A245)&gt;0,(TODAY()-N(A245))&gt;=N('Settings'!$B$4)),"STALE; ","")&amp;IF(D245="","NO CONTACT INFO; ","")&amp;IF(B245="","NO SOURCE; ","")&amp;IF(N(A245)=0,"NO DATE RECEIVED; ",""))-2)))</f>
        <v/>
      </c>
    </row>
    <row r="246">
      <c r="A246" s="6" t="n"/>
      <c r="G246" s="6" t="n"/>
      <c r="I246" s="6" t="n"/>
      <c r="K246" s="6" t="n"/>
      <c r="L246" s="6" t="n"/>
      <c r="M246" s="8">
        <f>IF(OR(NOT(OR(A246&lt;&gt;"",C246&lt;&gt;"",D246&lt;&gt;"")),N(A246)=0,OR(J246="Won",J246="Lost")),"",MAX(0,(TODAY()-N(A246))))</f>
        <v/>
      </c>
      <c r="N246">
        <f>IF(OR(NOT(OR(A246&lt;&gt;"",C246&lt;&gt;"",D246&lt;&gt;"")),OR(J246="Won",J246="Lost")),"",IF(IF(N(G246)=0,"NO REPLY YET; ","")&amp;IF(AND(N(I246)&gt;0,N(I246)&lt;TODAY()),"NEXT STEP OVERDUE; ","")&amp;IF(AND(N(G246)&gt;0,OR(H246="",N(I246)=0)),"NO NEXT STEP; ","")&amp;IF(AND(J246="Quoted",MAX(N(K246),N(L246))&gt;0,TODAY()-MAX(N(K246),N(L246))&gt;=N('Settings'!$B$3)),"QUOTED, NO FOLLOW-UP; ","")&amp;IF(AND(N(A246)&gt;0,(TODAY()-N(A246))&gt;=N('Settings'!$B$4)),"STALE; ","")&amp;IF(D246="","NO CONTACT INFO; ","")&amp;IF(B246="","NO SOURCE; ","")&amp;IF(N(A246)=0,"NO DATE RECEIVED; ","")="","",LEFT(IF(N(G246)=0,"NO REPLY YET; ","")&amp;IF(AND(N(I246)&gt;0,N(I246)&lt;TODAY()),"NEXT STEP OVERDUE; ","")&amp;IF(AND(N(G246)&gt;0,OR(H246="",N(I246)=0)),"NO NEXT STEP; ","")&amp;IF(AND(J246="Quoted",MAX(N(K246),N(L246))&gt;0,TODAY()-MAX(N(K246),N(L246))&gt;=N('Settings'!$B$3)),"QUOTED, NO FOLLOW-UP; ","")&amp;IF(AND(N(A246)&gt;0,(TODAY()-N(A246))&gt;=N('Settings'!$B$4)),"STALE; ","")&amp;IF(D246="","NO CONTACT INFO; ","")&amp;IF(B246="","NO SOURCE; ","")&amp;IF(N(A246)=0,"NO DATE RECEIVED; ",""),LEN(IF(N(G246)=0,"NO REPLY YET; ","")&amp;IF(AND(N(I246)&gt;0,N(I246)&lt;TODAY()),"NEXT STEP OVERDUE; ","")&amp;IF(AND(N(G246)&gt;0,OR(H246="",N(I246)=0)),"NO NEXT STEP; ","")&amp;IF(AND(J246="Quoted",MAX(N(K246),N(L246))&gt;0,TODAY()-MAX(N(K246),N(L246))&gt;=N('Settings'!$B$3)),"QUOTED, NO FOLLOW-UP; ","")&amp;IF(AND(N(A246)&gt;0,(TODAY()-N(A246))&gt;=N('Settings'!$B$4)),"STALE; ","")&amp;IF(D246="","NO CONTACT INFO; ","")&amp;IF(B246="","NO SOURCE; ","")&amp;IF(N(A246)=0,"NO DATE RECEIVED; ",""))-2)))</f>
        <v/>
      </c>
    </row>
    <row r="247">
      <c r="A247" s="6" t="n"/>
      <c r="G247" s="6" t="n"/>
      <c r="I247" s="6" t="n"/>
      <c r="K247" s="6" t="n"/>
      <c r="L247" s="6" t="n"/>
      <c r="M247" s="8">
        <f>IF(OR(NOT(OR(A247&lt;&gt;"",C247&lt;&gt;"",D247&lt;&gt;"")),N(A247)=0,OR(J247="Won",J247="Lost")),"",MAX(0,(TODAY()-N(A247))))</f>
        <v/>
      </c>
      <c r="N247">
        <f>IF(OR(NOT(OR(A247&lt;&gt;"",C247&lt;&gt;"",D247&lt;&gt;"")),OR(J247="Won",J247="Lost")),"",IF(IF(N(G247)=0,"NO REPLY YET; ","")&amp;IF(AND(N(I247)&gt;0,N(I247)&lt;TODAY()),"NEXT STEP OVERDUE; ","")&amp;IF(AND(N(G247)&gt;0,OR(H247="",N(I247)=0)),"NO NEXT STEP; ","")&amp;IF(AND(J247="Quoted",MAX(N(K247),N(L247))&gt;0,TODAY()-MAX(N(K247),N(L247))&gt;=N('Settings'!$B$3)),"QUOTED, NO FOLLOW-UP; ","")&amp;IF(AND(N(A247)&gt;0,(TODAY()-N(A247))&gt;=N('Settings'!$B$4)),"STALE; ","")&amp;IF(D247="","NO CONTACT INFO; ","")&amp;IF(B247="","NO SOURCE; ","")&amp;IF(N(A247)=0,"NO DATE RECEIVED; ","")="","",LEFT(IF(N(G247)=0,"NO REPLY YET; ","")&amp;IF(AND(N(I247)&gt;0,N(I247)&lt;TODAY()),"NEXT STEP OVERDUE; ","")&amp;IF(AND(N(G247)&gt;0,OR(H247="",N(I247)=0)),"NO NEXT STEP; ","")&amp;IF(AND(J247="Quoted",MAX(N(K247),N(L247))&gt;0,TODAY()-MAX(N(K247),N(L247))&gt;=N('Settings'!$B$3)),"QUOTED, NO FOLLOW-UP; ","")&amp;IF(AND(N(A247)&gt;0,(TODAY()-N(A247))&gt;=N('Settings'!$B$4)),"STALE; ","")&amp;IF(D247="","NO CONTACT INFO; ","")&amp;IF(B247="","NO SOURCE; ","")&amp;IF(N(A247)=0,"NO DATE RECEIVED; ",""),LEN(IF(N(G247)=0,"NO REPLY YET; ","")&amp;IF(AND(N(I247)&gt;0,N(I247)&lt;TODAY()),"NEXT STEP OVERDUE; ","")&amp;IF(AND(N(G247)&gt;0,OR(H247="",N(I247)=0)),"NO NEXT STEP; ","")&amp;IF(AND(J247="Quoted",MAX(N(K247),N(L247))&gt;0,TODAY()-MAX(N(K247),N(L247))&gt;=N('Settings'!$B$3)),"QUOTED, NO FOLLOW-UP; ","")&amp;IF(AND(N(A247)&gt;0,(TODAY()-N(A247))&gt;=N('Settings'!$B$4)),"STALE; ","")&amp;IF(D247="","NO CONTACT INFO; ","")&amp;IF(B247="","NO SOURCE; ","")&amp;IF(N(A247)=0,"NO DATE RECEIVED; ",""))-2)))</f>
        <v/>
      </c>
    </row>
    <row r="248">
      <c r="A248" s="6" t="n"/>
      <c r="G248" s="6" t="n"/>
      <c r="I248" s="6" t="n"/>
      <c r="K248" s="6" t="n"/>
      <c r="L248" s="6" t="n"/>
      <c r="M248" s="8">
        <f>IF(OR(NOT(OR(A248&lt;&gt;"",C248&lt;&gt;"",D248&lt;&gt;"")),N(A248)=0,OR(J248="Won",J248="Lost")),"",MAX(0,(TODAY()-N(A248))))</f>
        <v/>
      </c>
      <c r="N248">
        <f>IF(OR(NOT(OR(A248&lt;&gt;"",C248&lt;&gt;"",D248&lt;&gt;"")),OR(J248="Won",J248="Lost")),"",IF(IF(N(G248)=0,"NO REPLY YET; ","")&amp;IF(AND(N(I248)&gt;0,N(I248)&lt;TODAY()),"NEXT STEP OVERDUE; ","")&amp;IF(AND(N(G248)&gt;0,OR(H248="",N(I248)=0)),"NO NEXT STEP; ","")&amp;IF(AND(J248="Quoted",MAX(N(K248),N(L248))&gt;0,TODAY()-MAX(N(K248),N(L248))&gt;=N('Settings'!$B$3)),"QUOTED, NO FOLLOW-UP; ","")&amp;IF(AND(N(A248)&gt;0,(TODAY()-N(A248))&gt;=N('Settings'!$B$4)),"STALE; ","")&amp;IF(D248="","NO CONTACT INFO; ","")&amp;IF(B248="","NO SOURCE; ","")&amp;IF(N(A248)=0,"NO DATE RECEIVED; ","")="","",LEFT(IF(N(G248)=0,"NO REPLY YET; ","")&amp;IF(AND(N(I248)&gt;0,N(I248)&lt;TODAY()),"NEXT STEP OVERDUE; ","")&amp;IF(AND(N(G248)&gt;0,OR(H248="",N(I248)=0)),"NO NEXT STEP; ","")&amp;IF(AND(J248="Quoted",MAX(N(K248),N(L248))&gt;0,TODAY()-MAX(N(K248),N(L248))&gt;=N('Settings'!$B$3)),"QUOTED, NO FOLLOW-UP; ","")&amp;IF(AND(N(A248)&gt;0,(TODAY()-N(A248))&gt;=N('Settings'!$B$4)),"STALE; ","")&amp;IF(D248="","NO CONTACT INFO; ","")&amp;IF(B248="","NO SOURCE; ","")&amp;IF(N(A248)=0,"NO DATE RECEIVED; ",""),LEN(IF(N(G248)=0,"NO REPLY YET; ","")&amp;IF(AND(N(I248)&gt;0,N(I248)&lt;TODAY()),"NEXT STEP OVERDUE; ","")&amp;IF(AND(N(G248)&gt;0,OR(H248="",N(I248)=0)),"NO NEXT STEP; ","")&amp;IF(AND(J248="Quoted",MAX(N(K248),N(L248))&gt;0,TODAY()-MAX(N(K248),N(L248))&gt;=N('Settings'!$B$3)),"QUOTED, NO FOLLOW-UP; ","")&amp;IF(AND(N(A248)&gt;0,(TODAY()-N(A248))&gt;=N('Settings'!$B$4)),"STALE; ","")&amp;IF(D248="","NO CONTACT INFO; ","")&amp;IF(B248="","NO SOURCE; ","")&amp;IF(N(A248)=0,"NO DATE RECEIVED; ",""))-2)))</f>
        <v/>
      </c>
    </row>
    <row r="249">
      <c r="A249" s="6" t="n"/>
      <c r="G249" s="6" t="n"/>
      <c r="I249" s="6" t="n"/>
      <c r="K249" s="6" t="n"/>
      <c r="L249" s="6" t="n"/>
      <c r="M249" s="8">
        <f>IF(OR(NOT(OR(A249&lt;&gt;"",C249&lt;&gt;"",D249&lt;&gt;"")),N(A249)=0,OR(J249="Won",J249="Lost")),"",MAX(0,(TODAY()-N(A249))))</f>
        <v/>
      </c>
      <c r="N249">
        <f>IF(OR(NOT(OR(A249&lt;&gt;"",C249&lt;&gt;"",D249&lt;&gt;"")),OR(J249="Won",J249="Lost")),"",IF(IF(N(G249)=0,"NO REPLY YET; ","")&amp;IF(AND(N(I249)&gt;0,N(I249)&lt;TODAY()),"NEXT STEP OVERDUE; ","")&amp;IF(AND(N(G249)&gt;0,OR(H249="",N(I249)=0)),"NO NEXT STEP; ","")&amp;IF(AND(J249="Quoted",MAX(N(K249),N(L249))&gt;0,TODAY()-MAX(N(K249),N(L249))&gt;=N('Settings'!$B$3)),"QUOTED, NO FOLLOW-UP; ","")&amp;IF(AND(N(A249)&gt;0,(TODAY()-N(A249))&gt;=N('Settings'!$B$4)),"STALE; ","")&amp;IF(D249="","NO CONTACT INFO; ","")&amp;IF(B249="","NO SOURCE; ","")&amp;IF(N(A249)=0,"NO DATE RECEIVED; ","")="","",LEFT(IF(N(G249)=0,"NO REPLY YET; ","")&amp;IF(AND(N(I249)&gt;0,N(I249)&lt;TODAY()),"NEXT STEP OVERDUE; ","")&amp;IF(AND(N(G249)&gt;0,OR(H249="",N(I249)=0)),"NO NEXT STEP; ","")&amp;IF(AND(J249="Quoted",MAX(N(K249),N(L249))&gt;0,TODAY()-MAX(N(K249),N(L249))&gt;=N('Settings'!$B$3)),"QUOTED, NO FOLLOW-UP; ","")&amp;IF(AND(N(A249)&gt;0,(TODAY()-N(A249))&gt;=N('Settings'!$B$4)),"STALE; ","")&amp;IF(D249="","NO CONTACT INFO; ","")&amp;IF(B249="","NO SOURCE; ","")&amp;IF(N(A249)=0,"NO DATE RECEIVED; ",""),LEN(IF(N(G249)=0,"NO REPLY YET; ","")&amp;IF(AND(N(I249)&gt;0,N(I249)&lt;TODAY()),"NEXT STEP OVERDUE; ","")&amp;IF(AND(N(G249)&gt;0,OR(H249="",N(I249)=0)),"NO NEXT STEP; ","")&amp;IF(AND(J249="Quoted",MAX(N(K249),N(L249))&gt;0,TODAY()-MAX(N(K249),N(L249))&gt;=N('Settings'!$B$3)),"QUOTED, NO FOLLOW-UP; ","")&amp;IF(AND(N(A249)&gt;0,(TODAY()-N(A249))&gt;=N('Settings'!$B$4)),"STALE; ","")&amp;IF(D249="","NO CONTACT INFO; ","")&amp;IF(B249="","NO SOURCE; ","")&amp;IF(N(A249)=0,"NO DATE RECEIVED; ",""))-2)))</f>
        <v/>
      </c>
    </row>
    <row r="250">
      <c r="A250" s="6" t="n"/>
      <c r="G250" s="6" t="n"/>
      <c r="I250" s="6" t="n"/>
      <c r="K250" s="6" t="n"/>
      <c r="L250" s="6" t="n"/>
      <c r="M250" s="8">
        <f>IF(OR(NOT(OR(A250&lt;&gt;"",C250&lt;&gt;"",D250&lt;&gt;"")),N(A250)=0,OR(J250="Won",J250="Lost")),"",MAX(0,(TODAY()-N(A250))))</f>
        <v/>
      </c>
      <c r="N250">
        <f>IF(OR(NOT(OR(A250&lt;&gt;"",C250&lt;&gt;"",D250&lt;&gt;"")),OR(J250="Won",J250="Lost")),"",IF(IF(N(G250)=0,"NO REPLY YET; ","")&amp;IF(AND(N(I250)&gt;0,N(I250)&lt;TODAY()),"NEXT STEP OVERDUE; ","")&amp;IF(AND(N(G250)&gt;0,OR(H250="",N(I250)=0)),"NO NEXT STEP; ","")&amp;IF(AND(J250="Quoted",MAX(N(K250),N(L250))&gt;0,TODAY()-MAX(N(K250),N(L250))&gt;=N('Settings'!$B$3)),"QUOTED, NO FOLLOW-UP; ","")&amp;IF(AND(N(A250)&gt;0,(TODAY()-N(A250))&gt;=N('Settings'!$B$4)),"STALE; ","")&amp;IF(D250="","NO CONTACT INFO; ","")&amp;IF(B250="","NO SOURCE; ","")&amp;IF(N(A250)=0,"NO DATE RECEIVED; ","")="","",LEFT(IF(N(G250)=0,"NO REPLY YET; ","")&amp;IF(AND(N(I250)&gt;0,N(I250)&lt;TODAY()),"NEXT STEP OVERDUE; ","")&amp;IF(AND(N(G250)&gt;0,OR(H250="",N(I250)=0)),"NO NEXT STEP; ","")&amp;IF(AND(J250="Quoted",MAX(N(K250),N(L250))&gt;0,TODAY()-MAX(N(K250),N(L250))&gt;=N('Settings'!$B$3)),"QUOTED, NO FOLLOW-UP; ","")&amp;IF(AND(N(A250)&gt;0,(TODAY()-N(A250))&gt;=N('Settings'!$B$4)),"STALE; ","")&amp;IF(D250="","NO CONTACT INFO; ","")&amp;IF(B250="","NO SOURCE; ","")&amp;IF(N(A250)=0,"NO DATE RECEIVED; ",""),LEN(IF(N(G250)=0,"NO REPLY YET; ","")&amp;IF(AND(N(I250)&gt;0,N(I250)&lt;TODAY()),"NEXT STEP OVERDUE; ","")&amp;IF(AND(N(G250)&gt;0,OR(H250="",N(I250)=0)),"NO NEXT STEP; ","")&amp;IF(AND(J250="Quoted",MAX(N(K250),N(L250))&gt;0,TODAY()-MAX(N(K250),N(L250))&gt;=N('Settings'!$B$3)),"QUOTED, NO FOLLOW-UP; ","")&amp;IF(AND(N(A250)&gt;0,(TODAY()-N(A250))&gt;=N('Settings'!$B$4)),"STALE; ","")&amp;IF(D250="","NO CONTACT INFO; ","")&amp;IF(B250="","NO SOURCE; ","")&amp;IF(N(A250)=0,"NO DATE RECEIVED; ",""))-2)))</f>
        <v/>
      </c>
    </row>
    <row r="251">
      <c r="A251" s="6" t="n"/>
      <c r="G251" s="6" t="n"/>
      <c r="I251" s="6" t="n"/>
      <c r="K251" s="6" t="n"/>
      <c r="L251" s="6" t="n"/>
      <c r="M251" s="8">
        <f>IF(OR(NOT(OR(A251&lt;&gt;"",C251&lt;&gt;"",D251&lt;&gt;"")),N(A251)=0,OR(J251="Won",J251="Lost")),"",MAX(0,(TODAY()-N(A251))))</f>
        <v/>
      </c>
      <c r="N251">
        <f>IF(OR(NOT(OR(A251&lt;&gt;"",C251&lt;&gt;"",D251&lt;&gt;"")),OR(J251="Won",J251="Lost")),"",IF(IF(N(G251)=0,"NO REPLY YET; ","")&amp;IF(AND(N(I251)&gt;0,N(I251)&lt;TODAY()),"NEXT STEP OVERDUE; ","")&amp;IF(AND(N(G251)&gt;0,OR(H251="",N(I251)=0)),"NO NEXT STEP; ","")&amp;IF(AND(J251="Quoted",MAX(N(K251),N(L251))&gt;0,TODAY()-MAX(N(K251),N(L251))&gt;=N('Settings'!$B$3)),"QUOTED, NO FOLLOW-UP; ","")&amp;IF(AND(N(A251)&gt;0,(TODAY()-N(A251))&gt;=N('Settings'!$B$4)),"STALE; ","")&amp;IF(D251="","NO CONTACT INFO; ","")&amp;IF(B251="","NO SOURCE; ","")&amp;IF(N(A251)=0,"NO DATE RECEIVED; ","")="","",LEFT(IF(N(G251)=0,"NO REPLY YET; ","")&amp;IF(AND(N(I251)&gt;0,N(I251)&lt;TODAY()),"NEXT STEP OVERDUE; ","")&amp;IF(AND(N(G251)&gt;0,OR(H251="",N(I251)=0)),"NO NEXT STEP; ","")&amp;IF(AND(J251="Quoted",MAX(N(K251),N(L251))&gt;0,TODAY()-MAX(N(K251),N(L251))&gt;=N('Settings'!$B$3)),"QUOTED, NO FOLLOW-UP; ","")&amp;IF(AND(N(A251)&gt;0,(TODAY()-N(A251))&gt;=N('Settings'!$B$4)),"STALE; ","")&amp;IF(D251="","NO CONTACT INFO; ","")&amp;IF(B251="","NO SOURCE; ","")&amp;IF(N(A251)=0,"NO DATE RECEIVED; ",""),LEN(IF(N(G251)=0,"NO REPLY YET; ","")&amp;IF(AND(N(I251)&gt;0,N(I251)&lt;TODAY()),"NEXT STEP OVERDUE; ","")&amp;IF(AND(N(G251)&gt;0,OR(H251="",N(I251)=0)),"NO NEXT STEP; ","")&amp;IF(AND(J251="Quoted",MAX(N(K251),N(L251))&gt;0,TODAY()-MAX(N(K251),N(L251))&gt;=N('Settings'!$B$3)),"QUOTED, NO FOLLOW-UP; ","")&amp;IF(AND(N(A251)&gt;0,(TODAY()-N(A251))&gt;=N('Settings'!$B$4)),"STALE; ","")&amp;IF(D251="","NO CONTACT INFO; ","")&amp;IF(B251="","NO SOURCE; ","")&amp;IF(N(A251)=0,"NO DATE RECEIVED; ",""))-2)))</f>
        <v/>
      </c>
    </row>
    <row r="252">
      <c r="A252" s="6" t="n"/>
      <c r="G252" s="6" t="n"/>
      <c r="I252" s="6" t="n"/>
      <c r="K252" s="6" t="n"/>
      <c r="L252" s="6" t="n"/>
      <c r="M252" s="8">
        <f>IF(OR(NOT(OR(A252&lt;&gt;"",C252&lt;&gt;"",D252&lt;&gt;"")),N(A252)=0,OR(J252="Won",J252="Lost")),"",MAX(0,(TODAY()-N(A252))))</f>
        <v/>
      </c>
      <c r="N252">
        <f>IF(OR(NOT(OR(A252&lt;&gt;"",C252&lt;&gt;"",D252&lt;&gt;"")),OR(J252="Won",J252="Lost")),"",IF(IF(N(G252)=0,"NO REPLY YET; ","")&amp;IF(AND(N(I252)&gt;0,N(I252)&lt;TODAY()),"NEXT STEP OVERDUE; ","")&amp;IF(AND(N(G252)&gt;0,OR(H252="",N(I252)=0)),"NO NEXT STEP; ","")&amp;IF(AND(J252="Quoted",MAX(N(K252),N(L252))&gt;0,TODAY()-MAX(N(K252),N(L252))&gt;=N('Settings'!$B$3)),"QUOTED, NO FOLLOW-UP; ","")&amp;IF(AND(N(A252)&gt;0,(TODAY()-N(A252))&gt;=N('Settings'!$B$4)),"STALE; ","")&amp;IF(D252="","NO CONTACT INFO; ","")&amp;IF(B252="","NO SOURCE; ","")&amp;IF(N(A252)=0,"NO DATE RECEIVED; ","")="","",LEFT(IF(N(G252)=0,"NO REPLY YET; ","")&amp;IF(AND(N(I252)&gt;0,N(I252)&lt;TODAY()),"NEXT STEP OVERDUE; ","")&amp;IF(AND(N(G252)&gt;0,OR(H252="",N(I252)=0)),"NO NEXT STEP; ","")&amp;IF(AND(J252="Quoted",MAX(N(K252),N(L252))&gt;0,TODAY()-MAX(N(K252),N(L252))&gt;=N('Settings'!$B$3)),"QUOTED, NO FOLLOW-UP; ","")&amp;IF(AND(N(A252)&gt;0,(TODAY()-N(A252))&gt;=N('Settings'!$B$4)),"STALE; ","")&amp;IF(D252="","NO CONTACT INFO; ","")&amp;IF(B252="","NO SOURCE; ","")&amp;IF(N(A252)=0,"NO DATE RECEIVED; ",""),LEN(IF(N(G252)=0,"NO REPLY YET; ","")&amp;IF(AND(N(I252)&gt;0,N(I252)&lt;TODAY()),"NEXT STEP OVERDUE; ","")&amp;IF(AND(N(G252)&gt;0,OR(H252="",N(I252)=0)),"NO NEXT STEP; ","")&amp;IF(AND(J252="Quoted",MAX(N(K252),N(L252))&gt;0,TODAY()-MAX(N(K252),N(L252))&gt;=N('Settings'!$B$3)),"QUOTED, NO FOLLOW-UP; ","")&amp;IF(AND(N(A252)&gt;0,(TODAY()-N(A252))&gt;=N('Settings'!$B$4)),"STALE; ","")&amp;IF(D252="","NO CONTACT INFO; ","")&amp;IF(B252="","NO SOURCE; ","")&amp;IF(N(A252)=0,"NO DATE RECEIVED; ",""))-2)))</f>
        <v/>
      </c>
    </row>
    <row r="253">
      <c r="A253" s="6" t="n"/>
      <c r="G253" s="6" t="n"/>
      <c r="I253" s="6" t="n"/>
      <c r="K253" s="6" t="n"/>
      <c r="L253" s="6" t="n"/>
      <c r="M253" s="8">
        <f>IF(OR(NOT(OR(A253&lt;&gt;"",C253&lt;&gt;"",D253&lt;&gt;"")),N(A253)=0,OR(J253="Won",J253="Lost")),"",MAX(0,(TODAY()-N(A253))))</f>
        <v/>
      </c>
      <c r="N253">
        <f>IF(OR(NOT(OR(A253&lt;&gt;"",C253&lt;&gt;"",D253&lt;&gt;"")),OR(J253="Won",J253="Lost")),"",IF(IF(N(G253)=0,"NO REPLY YET; ","")&amp;IF(AND(N(I253)&gt;0,N(I253)&lt;TODAY()),"NEXT STEP OVERDUE; ","")&amp;IF(AND(N(G253)&gt;0,OR(H253="",N(I253)=0)),"NO NEXT STEP; ","")&amp;IF(AND(J253="Quoted",MAX(N(K253),N(L253))&gt;0,TODAY()-MAX(N(K253),N(L253))&gt;=N('Settings'!$B$3)),"QUOTED, NO FOLLOW-UP; ","")&amp;IF(AND(N(A253)&gt;0,(TODAY()-N(A253))&gt;=N('Settings'!$B$4)),"STALE; ","")&amp;IF(D253="","NO CONTACT INFO; ","")&amp;IF(B253="","NO SOURCE; ","")&amp;IF(N(A253)=0,"NO DATE RECEIVED; ","")="","",LEFT(IF(N(G253)=0,"NO REPLY YET; ","")&amp;IF(AND(N(I253)&gt;0,N(I253)&lt;TODAY()),"NEXT STEP OVERDUE; ","")&amp;IF(AND(N(G253)&gt;0,OR(H253="",N(I253)=0)),"NO NEXT STEP; ","")&amp;IF(AND(J253="Quoted",MAX(N(K253),N(L253))&gt;0,TODAY()-MAX(N(K253),N(L253))&gt;=N('Settings'!$B$3)),"QUOTED, NO FOLLOW-UP; ","")&amp;IF(AND(N(A253)&gt;0,(TODAY()-N(A253))&gt;=N('Settings'!$B$4)),"STALE; ","")&amp;IF(D253="","NO CONTACT INFO; ","")&amp;IF(B253="","NO SOURCE; ","")&amp;IF(N(A253)=0,"NO DATE RECEIVED; ",""),LEN(IF(N(G253)=0,"NO REPLY YET; ","")&amp;IF(AND(N(I253)&gt;0,N(I253)&lt;TODAY()),"NEXT STEP OVERDUE; ","")&amp;IF(AND(N(G253)&gt;0,OR(H253="",N(I253)=0)),"NO NEXT STEP; ","")&amp;IF(AND(J253="Quoted",MAX(N(K253),N(L253))&gt;0,TODAY()-MAX(N(K253),N(L253))&gt;=N('Settings'!$B$3)),"QUOTED, NO FOLLOW-UP; ","")&amp;IF(AND(N(A253)&gt;0,(TODAY()-N(A253))&gt;=N('Settings'!$B$4)),"STALE; ","")&amp;IF(D253="","NO CONTACT INFO; ","")&amp;IF(B253="","NO SOURCE; ","")&amp;IF(N(A253)=0,"NO DATE RECEIVED; ",""))-2)))</f>
        <v/>
      </c>
    </row>
    <row r="254">
      <c r="A254" s="6" t="n"/>
      <c r="G254" s="6" t="n"/>
      <c r="I254" s="6" t="n"/>
      <c r="K254" s="6" t="n"/>
      <c r="L254" s="6" t="n"/>
      <c r="M254" s="8">
        <f>IF(OR(NOT(OR(A254&lt;&gt;"",C254&lt;&gt;"",D254&lt;&gt;"")),N(A254)=0,OR(J254="Won",J254="Lost")),"",MAX(0,(TODAY()-N(A254))))</f>
        <v/>
      </c>
      <c r="N254">
        <f>IF(OR(NOT(OR(A254&lt;&gt;"",C254&lt;&gt;"",D254&lt;&gt;"")),OR(J254="Won",J254="Lost")),"",IF(IF(N(G254)=0,"NO REPLY YET; ","")&amp;IF(AND(N(I254)&gt;0,N(I254)&lt;TODAY()),"NEXT STEP OVERDUE; ","")&amp;IF(AND(N(G254)&gt;0,OR(H254="",N(I254)=0)),"NO NEXT STEP; ","")&amp;IF(AND(J254="Quoted",MAX(N(K254),N(L254))&gt;0,TODAY()-MAX(N(K254),N(L254))&gt;=N('Settings'!$B$3)),"QUOTED, NO FOLLOW-UP; ","")&amp;IF(AND(N(A254)&gt;0,(TODAY()-N(A254))&gt;=N('Settings'!$B$4)),"STALE; ","")&amp;IF(D254="","NO CONTACT INFO; ","")&amp;IF(B254="","NO SOURCE; ","")&amp;IF(N(A254)=0,"NO DATE RECEIVED; ","")="","",LEFT(IF(N(G254)=0,"NO REPLY YET; ","")&amp;IF(AND(N(I254)&gt;0,N(I254)&lt;TODAY()),"NEXT STEP OVERDUE; ","")&amp;IF(AND(N(G254)&gt;0,OR(H254="",N(I254)=0)),"NO NEXT STEP; ","")&amp;IF(AND(J254="Quoted",MAX(N(K254),N(L254))&gt;0,TODAY()-MAX(N(K254),N(L254))&gt;=N('Settings'!$B$3)),"QUOTED, NO FOLLOW-UP; ","")&amp;IF(AND(N(A254)&gt;0,(TODAY()-N(A254))&gt;=N('Settings'!$B$4)),"STALE; ","")&amp;IF(D254="","NO CONTACT INFO; ","")&amp;IF(B254="","NO SOURCE; ","")&amp;IF(N(A254)=0,"NO DATE RECEIVED; ",""),LEN(IF(N(G254)=0,"NO REPLY YET; ","")&amp;IF(AND(N(I254)&gt;0,N(I254)&lt;TODAY()),"NEXT STEP OVERDUE; ","")&amp;IF(AND(N(G254)&gt;0,OR(H254="",N(I254)=0)),"NO NEXT STEP; ","")&amp;IF(AND(J254="Quoted",MAX(N(K254),N(L254))&gt;0,TODAY()-MAX(N(K254),N(L254))&gt;=N('Settings'!$B$3)),"QUOTED, NO FOLLOW-UP; ","")&amp;IF(AND(N(A254)&gt;0,(TODAY()-N(A254))&gt;=N('Settings'!$B$4)),"STALE; ","")&amp;IF(D254="","NO CONTACT INFO; ","")&amp;IF(B254="","NO SOURCE; ","")&amp;IF(N(A254)=0,"NO DATE RECEIVED; ",""))-2)))</f>
        <v/>
      </c>
    </row>
    <row r="255">
      <c r="A255" s="6" t="n"/>
      <c r="G255" s="6" t="n"/>
      <c r="I255" s="6" t="n"/>
      <c r="K255" s="6" t="n"/>
      <c r="L255" s="6" t="n"/>
      <c r="M255" s="8">
        <f>IF(OR(NOT(OR(A255&lt;&gt;"",C255&lt;&gt;"",D255&lt;&gt;"")),N(A255)=0,OR(J255="Won",J255="Lost")),"",MAX(0,(TODAY()-N(A255))))</f>
        <v/>
      </c>
      <c r="N255">
        <f>IF(OR(NOT(OR(A255&lt;&gt;"",C255&lt;&gt;"",D255&lt;&gt;"")),OR(J255="Won",J255="Lost")),"",IF(IF(N(G255)=0,"NO REPLY YET; ","")&amp;IF(AND(N(I255)&gt;0,N(I255)&lt;TODAY()),"NEXT STEP OVERDUE; ","")&amp;IF(AND(N(G255)&gt;0,OR(H255="",N(I255)=0)),"NO NEXT STEP; ","")&amp;IF(AND(J255="Quoted",MAX(N(K255),N(L255))&gt;0,TODAY()-MAX(N(K255),N(L255))&gt;=N('Settings'!$B$3)),"QUOTED, NO FOLLOW-UP; ","")&amp;IF(AND(N(A255)&gt;0,(TODAY()-N(A255))&gt;=N('Settings'!$B$4)),"STALE; ","")&amp;IF(D255="","NO CONTACT INFO; ","")&amp;IF(B255="","NO SOURCE; ","")&amp;IF(N(A255)=0,"NO DATE RECEIVED; ","")="","",LEFT(IF(N(G255)=0,"NO REPLY YET; ","")&amp;IF(AND(N(I255)&gt;0,N(I255)&lt;TODAY()),"NEXT STEP OVERDUE; ","")&amp;IF(AND(N(G255)&gt;0,OR(H255="",N(I255)=0)),"NO NEXT STEP; ","")&amp;IF(AND(J255="Quoted",MAX(N(K255),N(L255))&gt;0,TODAY()-MAX(N(K255),N(L255))&gt;=N('Settings'!$B$3)),"QUOTED, NO FOLLOW-UP; ","")&amp;IF(AND(N(A255)&gt;0,(TODAY()-N(A255))&gt;=N('Settings'!$B$4)),"STALE; ","")&amp;IF(D255="","NO CONTACT INFO; ","")&amp;IF(B255="","NO SOURCE; ","")&amp;IF(N(A255)=0,"NO DATE RECEIVED; ",""),LEN(IF(N(G255)=0,"NO REPLY YET; ","")&amp;IF(AND(N(I255)&gt;0,N(I255)&lt;TODAY()),"NEXT STEP OVERDUE; ","")&amp;IF(AND(N(G255)&gt;0,OR(H255="",N(I255)=0)),"NO NEXT STEP; ","")&amp;IF(AND(J255="Quoted",MAX(N(K255),N(L255))&gt;0,TODAY()-MAX(N(K255),N(L255))&gt;=N('Settings'!$B$3)),"QUOTED, NO FOLLOW-UP; ","")&amp;IF(AND(N(A255)&gt;0,(TODAY()-N(A255))&gt;=N('Settings'!$B$4)),"STALE; ","")&amp;IF(D255="","NO CONTACT INFO; ","")&amp;IF(B255="","NO SOURCE; ","")&amp;IF(N(A255)=0,"NO DATE RECEIVED; ",""))-2)))</f>
        <v/>
      </c>
    </row>
    <row r="256">
      <c r="A256" s="6" t="n"/>
      <c r="G256" s="6" t="n"/>
      <c r="I256" s="6" t="n"/>
      <c r="K256" s="6" t="n"/>
      <c r="L256" s="6" t="n"/>
      <c r="M256" s="8">
        <f>IF(OR(NOT(OR(A256&lt;&gt;"",C256&lt;&gt;"",D256&lt;&gt;"")),N(A256)=0,OR(J256="Won",J256="Lost")),"",MAX(0,(TODAY()-N(A256))))</f>
        <v/>
      </c>
      <c r="N256">
        <f>IF(OR(NOT(OR(A256&lt;&gt;"",C256&lt;&gt;"",D256&lt;&gt;"")),OR(J256="Won",J256="Lost")),"",IF(IF(N(G256)=0,"NO REPLY YET; ","")&amp;IF(AND(N(I256)&gt;0,N(I256)&lt;TODAY()),"NEXT STEP OVERDUE; ","")&amp;IF(AND(N(G256)&gt;0,OR(H256="",N(I256)=0)),"NO NEXT STEP; ","")&amp;IF(AND(J256="Quoted",MAX(N(K256),N(L256))&gt;0,TODAY()-MAX(N(K256),N(L256))&gt;=N('Settings'!$B$3)),"QUOTED, NO FOLLOW-UP; ","")&amp;IF(AND(N(A256)&gt;0,(TODAY()-N(A256))&gt;=N('Settings'!$B$4)),"STALE; ","")&amp;IF(D256="","NO CONTACT INFO; ","")&amp;IF(B256="","NO SOURCE; ","")&amp;IF(N(A256)=0,"NO DATE RECEIVED; ","")="","",LEFT(IF(N(G256)=0,"NO REPLY YET; ","")&amp;IF(AND(N(I256)&gt;0,N(I256)&lt;TODAY()),"NEXT STEP OVERDUE; ","")&amp;IF(AND(N(G256)&gt;0,OR(H256="",N(I256)=0)),"NO NEXT STEP; ","")&amp;IF(AND(J256="Quoted",MAX(N(K256),N(L256))&gt;0,TODAY()-MAX(N(K256),N(L256))&gt;=N('Settings'!$B$3)),"QUOTED, NO FOLLOW-UP; ","")&amp;IF(AND(N(A256)&gt;0,(TODAY()-N(A256))&gt;=N('Settings'!$B$4)),"STALE; ","")&amp;IF(D256="","NO CONTACT INFO; ","")&amp;IF(B256="","NO SOURCE; ","")&amp;IF(N(A256)=0,"NO DATE RECEIVED; ",""),LEN(IF(N(G256)=0,"NO REPLY YET; ","")&amp;IF(AND(N(I256)&gt;0,N(I256)&lt;TODAY()),"NEXT STEP OVERDUE; ","")&amp;IF(AND(N(G256)&gt;0,OR(H256="",N(I256)=0)),"NO NEXT STEP; ","")&amp;IF(AND(J256="Quoted",MAX(N(K256),N(L256))&gt;0,TODAY()-MAX(N(K256),N(L256))&gt;=N('Settings'!$B$3)),"QUOTED, NO FOLLOW-UP; ","")&amp;IF(AND(N(A256)&gt;0,(TODAY()-N(A256))&gt;=N('Settings'!$B$4)),"STALE; ","")&amp;IF(D256="","NO CONTACT INFO; ","")&amp;IF(B256="","NO SOURCE; ","")&amp;IF(N(A256)=0,"NO DATE RECEIVED; ",""))-2)))</f>
        <v/>
      </c>
    </row>
    <row r="257">
      <c r="A257" s="6" t="n"/>
      <c r="G257" s="6" t="n"/>
      <c r="I257" s="6" t="n"/>
      <c r="K257" s="6" t="n"/>
      <c r="L257" s="6" t="n"/>
      <c r="M257" s="8">
        <f>IF(OR(NOT(OR(A257&lt;&gt;"",C257&lt;&gt;"",D257&lt;&gt;"")),N(A257)=0,OR(J257="Won",J257="Lost")),"",MAX(0,(TODAY()-N(A257))))</f>
        <v/>
      </c>
      <c r="N257">
        <f>IF(OR(NOT(OR(A257&lt;&gt;"",C257&lt;&gt;"",D257&lt;&gt;"")),OR(J257="Won",J257="Lost")),"",IF(IF(N(G257)=0,"NO REPLY YET; ","")&amp;IF(AND(N(I257)&gt;0,N(I257)&lt;TODAY()),"NEXT STEP OVERDUE; ","")&amp;IF(AND(N(G257)&gt;0,OR(H257="",N(I257)=0)),"NO NEXT STEP; ","")&amp;IF(AND(J257="Quoted",MAX(N(K257),N(L257))&gt;0,TODAY()-MAX(N(K257),N(L257))&gt;=N('Settings'!$B$3)),"QUOTED, NO FOLLOW-UP; ","")&amp;IF(AND(N(A257)&gt;0,(TODAY()-N(A257))&gt;=N('Settings'!$B$4)),"STALE; ","")&amp;IF(D257="","NO CONTACT INFO; ","")&amp;IF(B257="","NO SOURCE; ","")&amp;IF(N(A257)=0,"NO DATE RECEIVED; ","")="","",LEFT(IF(N(G257)=0,"NO REPLY YET; ","")&amp;IF(AND(N(I257)&gt;0,N(I257)&lt;TODAY()),"NEXT STEP OVERDUE; ","")&amp;IF(AND(N(G257)&gt;0,OR(H257="",N(I257)=0)),"NO NEXT STEP; ","")&amp;IF(AND(J257="Quoted",MAX(N(K257),N(L257))&gt;0,TODAY()-MAX(N(K257),N(L257))&gt;=N('Settings'!$B$3)),"QUOTED, NO FOLLOW-UP; ","")&amp;IF(AND(N(A257)&gt;0,(TODAY()-N(A257))&gt;=N('Settings'!$B$4)),"STALE; ","")&amp;IF(D257="","NO CONTACT INFO; ","")&amp;IF(B257="","NO SOURCE; ","")&amp;IF(N(A257)=0,"NO DATE RECEIVED; ",""),LEN(IF(N(G257)=0,"NO REPLY YET; ","")&amp;IF(AND(N(I257)&gt;0,N(I257)&lt;TODAY()),"NEXT STEP OVERDUE; ","")&amp;IF(AND(N(G257)&gt;0,OR(H257="",N(I257)=0)),"NO NEXT STEP; ","")&amp;IF(AND(J257="Quoted",MAX(N(K257),N(L257))&gt;0,TODAY()-MAX(N(K257),N(L257))&gt;=N('Settings'!$B$3)),"QUOTED, NO FOLLOW-UP; ","")&amp;IF(AND(N(A257)&gt;0,(TODAY()-N(A257))&gt;=N('Settings'!$B$4)),"STALE; ","")&amp;IF(D257="","NO CONTACT INFO; ","")&amp;IF(B257="","NO SOURCE; ","")&amp;IF(N(A257)=0,"NO DATE RECEIVED; ",""))-2)))</f>
        <v/>
      </c>
    </row>
    <row r="258">
      <c r="A258" s="6" t="n"/>
      <c r="G258" s="6" t="n"/>
      <c r="I258" s="6" t="n"/>
      <c r="K258" s="6" t="n"/>
      <c r="L258" s="6" t="n"/>
      <c r="M258" s="8">
        <f>IF(OR(NOT(OR(A258&lt;&gt;"",C258&lt;&gt;"",D258&lt;&gt;"")),N(A258)=0,OR(J258="Won",J258="Lost")),"",MAX(0,(TODAY()-N(A258))))</f>
        <v/>
      </c>
      <c r="N258">
        <f>IF(OR(NOT(OR(A258&lt;&gt;"",C258&lt;&gt;"",D258&lt;&gt;"")),OR(J258="Won",J258="Lost")),"",IF(IF(N(G258)=0,"NO REPLY YET; ","")&amp;IF(AND(N(I258)&gt;0,N(I258)&lt;TODAY()),"NEXT STEP OVERDUE; ","")&amp;IF(AND(N(G258)&gt;0,OR(H258="",N(I258)=0)),"NO NEXT STEP; ","")&amp;IF(AND(J258="Quoted",MAX(N(K258),N(L258))&gt;0,TODAY()-MAX(N(K258),N(L258))&gt;=N('Settings'!$B$3)),"QUOTED, NO FOLLOW-UP; ","")&amp;IF(AND(N(A258)&gt;0,(TODAY()-N(A258))&gt;=N('Settings'!$B$4)),"STALE; ","")&amp;IF(D258="","NO CONTACT INFO; ","")&amp;IF(B258="","NO SOURCE; ","")&amp;IF(N(A258)=0,"NO DATE RECEIVED; ","")="","",LEFT(IF(N(G258)=0,"NO REPLY YET; ","")&amp;IF(AND(N(I258)&gt;0,N(I258)&lt;TODAY()),"NEXT STEP OVERDUE; ","")&amp;IF(AND(N(G258)&gt;0,OR(H258="",N(I258)=0)),"NO NEXT STEP; ","")&amp;IF(AND(J258="Quoted",MAX(N(K258),N(L258))&gt;0,TODAY()-MAX(N(K258),N(L258))&gt;=N('Settings'!$B$3)),"QUOTED, NO FOLLOW-UP; ","")&amp;IF(AND(N(A258)&gt;0,(TODAY()-N(A258))&gt;=N('Settings'!$B$4)),"STALE; ","")&amp;IF(D258="","NO CONTACT INFO; ","")&amp;IF(B258="","NO SOURCE; ","")&amp;IF(N(A258)=0,"NO DATE RECEIVED; ",""),LEN(IF(N(G258)=0,"NO REPLY YET; ","")&amp;IF(AND(N(I258)&gt;0,N(I258)&lt;TODAY()),"NEXT STEP OVERDUE; ","")&amp;IF(AND(N(G258)&gt;0,OR(H258="",N(I258)=0)),"NO NEXT STEP; ","")&amp;IF(AND(J258="Quoted",MAX(N(K258),N(L258))&gt;0,TODAY()-MAX(N(K258),N(L258))&gt;=N('Settings'!$B$3)),"QUOTED, NO FOLLOW-UP; ","")&amp;IF(AND(N(A258)&gt;0,(TODAY()-N(A258))&gt;=N('Settings'!$B$4)),"STALE; ","")&amp;IF(D258="","NO CONTACT INFO; ","")&amp;IF(B258="","NO SOURCE; ","")&amp;IF(N(A258)=0,"NO DATE RECEIVED; ",""))-2)))</f>
        <v/>
      </c>
    </row>
    <row r="259">
      <c r="A259" s="6" t="n"/>
      <c r="G259" s="6" t="n"/>
      <c r="I259" s="6" t="n"/>
      <c r="K259" s="6" t="n"/>
      <c r="L259" s="6" t="n"/>
      <c r="M259" s="8">
        <f>IF(OR(NOT(OR(A259&lt;&gt;"",C259&lt;&gt;"",D259&lt;&gt;"")),N(A259)=0,OR(J259="Won",J259="Lost")),"",MAX(0,(TODAY()-N(A259))))</f>
        <v/>
      </c>
      <c r="N259">
        <f>IF(OR(NOT(OR(A259&lt;&gt;"",C259&lt;&gt;"",D259&lt;&gt;"")),OR(J259="Won",J259="Lost")),"",IF(IF(N(G259)=0,"NO REPLY YET; ","")&amp;IF(AND(N(I259)&gt;0,N(I259)&lt;TODAY()),"NEXT STEP OVERDUE; ","")&amp;IF(AND(N(G259)&gt;0,OR(H259="",N(I259)=0)),"NO NEXT STEP; ","")&amp;IF(AND(J259="Quoted",MAX(N(K259),N(L259))&gt;0,TODAY()-MAX(N(K259),N(L259))&gt;=N('Settings'!$B$3)),"QUOTED, NO FOLLOW-UP; ","")&amp;IF(AND(N(A259)&gt;0,(TODAY()-N(A259))&gt;=N('Settings'!$B$4)),"STALE; ","")&amp;IF(D259="","NO CONTACT INFO; ","")&amp;IF(B259="","NO SOURCE; ","")&amp;IF(N(A259)=0,"NO DATE RECEIVED; ","")="","",LEFT(IF(N(G259)=0,"NO REPLY YET; ","")&amp;IF(AND(N(I259)&gt;0,N(I259)&lt;TODAY()),"NEXT STEP OVERDUE; ","")&amp;IF(AND(N(G259)&gt;0,OR(H259="",N(I259)=0)),"NO NEXT STEP; ","")&amp;IF(AND(J259="Quoted",MAX(N(K259),N(L259))&gt;0,TODAY()-MAX(N(K259),N(L259))&gt;=N('Settings'!$B$3)),"QUOTED, NO FOLLOW-UP; ","")&amp;IF(AND(N(A259)&gt;0,(TODAY()-N(A259))&gt;=N('Settings'!$B$4)),"STALE; ","")&amp;IF(D259="","NO CONTACT INFO; ","")&amp;IF(B259="","NO SOURCE; ","")&amp;IF(N(A259)=0,"NO DATE RECEIVED; ",""),LEN(IF(N(G259)=0,"NO REPLY YET; ","")&amp;IF(AND(N(I259)&gt;0,N(I259)&lt;TODAY()),"NEXT STEP OVERDUE; ","")&amp;IF(AND(N(G259)&gt;0,OR(H259="",N(I259)=0)),"NO NEXT STEP; ","")&amp;IF(AND(J259="Quoted",MAX(N(K259),N(L259))&gt;0,TODAY()-MAX(N(K259),N(L259))&gt;=N('Settings'!$B$3)),"QUOTED, NO FOLLOW-UP; ","")&amp;IF(AND(N(A259)&gt;0,(TODAY()-N(A259))&gt;=N('Settings'!$B$4)),"STALE; ","")&amp;IF(D259="","NO CONTACT INFO; ","")&amp;IF(B259="","NO SOURCE; ","")&amp;IF(N(A259)=0,"NO DATE RECEIVED; ",""))-2)))</f>
        <v/>
      </c>
    </row>
    <row r="260">
      <c r="A260" s="6" t="n"/>
      <c r="G260" s="6" t="n"/>
      <c r="I260" s="6" t="n"/>
      <c r="K260" s="6" t="n"/>
      <c r="L260" s="6" t="n"/>
      <c r="M260" s="8">
        <f>IF(OR(NOT(OR(A260&lt;&gt;"",C260&lt;&gt;"",D260&lt;&gt;"")),N(A260)=0,OR(J260="Won",J260="Lost")),"",MAX(0,(TODAY()-N(A260))))</f>
        <v/>
      </c>
      <c r="N260">
        <f>IF(OR(NOT(OR(A260&lt;&gt;"",C260&lt;&gt;"",D260&lt;&gt;"")),OR(J260="Won",J260="Lost")),"",IF(IF(N(G260)=0,"NO REPLY YET; ","")&amp;IF(AND(N(I260)&gt;0,N(I260)&lt;TODAY()),"NEXT STEP OVERDUE; ","")&amp;IF(AND(N(G260)&gt;0,OR(H260="",N(I260)=0)),"NO NEXT STEP; ","")&amp;IF(AND(J260="Quoted",MAX(N(K260),N(L260))&gt;0,TODAY()-MAX(N(K260),N(L260))&gt;=N('Settings'!$B$3)),"QUOTED, NO FOLLOW-UP; ","")&amp;IF(AND(N(A260)&gt;0,(TODAY()-N(A260))&gt;=N('Settings'!$B$4)),"STALE; ","")&amp;IF(D260="","NO CONTACT INFO; ","")&amp;IF(B260="","NO SOURCE; ","")&amp;IF(N(A260)=0,"NO DATE RECEIVED; ","")="","",LEFT(IF(N(G260)=0,"NO REPLY YET; ","")&amp;IF(AND(N(I260)&gt;0,N(I260)&lt;TODAY()),"NEXT STEP OVERDUE; ","")&amp;IF(AND(N(G260)&gt;0,OR(H260="",N(I260)=0)),"NO NEXT STEP; ","")&amp;IF(AND(J260="Quoted",MAX(N(K260),N(L260))&gt;0,TODAY()-MAX(N(K260),N(L260))&gt;=N('Settings'!$B$3)),"QUOTED, NO FOLLOW-UP; ","")&amp;IF(AND(N(A260)&gt;0,(TODAY()-N(A260))&gt;=N('Settings'!$B$4)),"STALE; ","")&amp;IF(D260="","NO CONTACT INFO; ","")&amp;IF(B260="","NO SOURCE; ","")&amp;IF(N(A260)=0,"NO DATE RECEIVED; ",""),LEN(IF(N(G260)=0,"NO REPLY YET; ","")&amp;IF(AND(N(I260)&gt;0,N(I260)&lt;TODAY()),"NEXT STEP OVERDUE; ","")&amp;IF(AND(N(G260)&gt;0,OR(H260="",N(I260)=0)),"NO NEXT STEP; ","")&amp;IF(AND(J260="Quoted",MAX(N(K260),N(L260))&gt;0,TODAY()-MAX(N(K260),N(L260))&gt;=N('Settings'!$B$3)),"QUOTED, NO FOLLOW-UP; ","")&amp;IF(AND(N(A260)&gt;0,(TODAY()-N(A260))&gt;=N('Settings'!$B$4)),"STALE; ","")&amp;IF(D260="","NO CONTACT INFO; ","")&amp;IF(B260="","NO SOURCE; ","")&amp;IF(N(A260)=0,"NO DATE RECEIVED; ",""))-2)))</f>
        <v/>
      </c>
    </row>
    <row r="261">
      <c r="A261" s="6" t="n"/>
      <c r="G261" s="6" t="n"/>
      <c r="I261" s="6" t="n"/>
      <c r="K261" s="6" t="n"/>
      <c r="L261" s="6" t="n"/>
      <c r="M261" s="8">
        <f>IF(OR(NOT(OR(A261&lt;&gt;"",C261&lt;&gt;"",D261&lt;&gt;"")),N(A261)=0,OR(J261="Won",J261="Lost")),"",MAX(0,(TODAY()-N(A261))))</f>
        <v/>
      </c>
      <c r="N261">
        <f>IF(OR(NOT(OR(A261&lt;&gt;"",C261&lt;&gt;"",D261&lt;&gt;"")),OR(J261="Won",J261="Lost")),"",IF(IF(N(G261)=0,"NO REPLY YET; ","")&amp;IF(AND(N(I261)&gt;0,N(I261)&lt;TODAY()),"NEXT STEP OVERDUE; ","")&amp;IF(AND(N(G261)&gt;0,OR(H261="",N(I261)=0)),"NO NEXT STEP; ","")&amp;IF(AND(J261="Quoted",MAX(N(K261),N(L261))&gt;0,TODAY()-MAX(N(K261),N(L261))&gt;=N('Settings'!$B$3)),"QUOTED, NO FOLLOW-UP; ","")&amp;IF(AND(N(A261)&gt;0,(TODAY()-N(A261))&gt;=N('Settings'!$B$4)),"STALE; ","")&amp;IF(D261="","NO CONTACT INFO; ","")&amp;IF(B261="","NO SOURCE; ","")&amp;IF(N(A261)=0,"NO DATE RECEIVED; ","")="","",LEFT(IF(N(G261)=0,"NO REPLY YET; ","")&amp;IF(AND(N(I261)&gt;0,N(I261)&lt;TODAY()),"NEXT STEP OVERDUE; ","")&amp;IF(AND(N(G261)&gt;0,OR(H261="",N(I261)=0)),"NO NEXT STEP; ","")&amp;IF(AND(J261="Quoted",MAX(N(K261),N(L261))&gt;0,TODAY()-MAX(N(K261),N(L261))&gt;=N('Settings'!$B$3)),"QUOTED, NO FOLLOW-UP; ","")&amp;IF(AND(N(A261)&gt;0,(TODAY()-N(A261))&gt;=N('Settings'!$B$4)),"STALE; ","")&amp;IF(D261="","NO CONTACT INFO; ","")&amp;IF(B261="","NO SOURCE; ","")&amp;IF(N(A261)=0,"NO DATE RECEIVED; ",""),LEN(IF(N(G261)=0,"NO REPLY YET; ","")&amp;IF(AND(N(I261)&gt;0,N(I261)&lt;TODAY()),"NEXT STEP OVERDUE; ","")&amp;IF(AND(N(G261)&gt;0,OR(H261="",N(I261)=0)),"NO NEXT STEP; ","")&amp;IF(AND(J261="Quoted",MAX(N(K261),N(L261))&gt;0,TODAY()-MAX(N(K261),N(L261))&gt;=N('Settings'!$B$3)),"QUOTED, NO FOLLOW-UP; ","")&amp;IF(AND(N(A261)&gt;0,(TODAY()-N(A261))&gt;=N('Settings'!$B$4)),"STALE; ","")&amp;IF(D261="","NO CONTACT INFO; ","")&amp;IF(B261="","NO SOURCE; ","")&amp;IF(N(A261)=0,"NO DATE RECEIVED; ",""))-2)))</f>
        <v/>
      </c>
    </row>
    <row r="262">
      <c r="A262" s="6" t="n"/>
      <c r="G262" s="6" t="n"/>
      <c r="I262" s="6" t="n"/>
      <c r="K262" s="6" t="n"/>
      <c r="L262" s="6" t="n"/>
      <c r="M262" s="8">
        <f>IF(OR(NOT(OR(A262&lt;&gt;"",C262&lt;&gt;"",D262&lt;&gt;"")),N(A262)=0,OR(J262="Won",J262="Lost")),"",MAX(0,(TODAY()-N(A262))))</f>
        <v/>
      </c>
      <c r="N262">
        <f>IF(OR(NOT(OR(A262&lt;&gt;"",C262&lt;&gt;"",D262&lt;&gt;"")),OR(J262="Won",J262="Lost")),"",IF(IF(N(G262)=0,"NO REPLY YET; ","")&amp;IF(AND(N(I262)&gt;0,N(I262)&lt;TODAY()),"NEXT STEP OVERDUE; ","")&amp;IF(AND(N(G262)&gt;0,OR(H262="",N(I262)=0)),"NO NEXT STEP; ","")&amp;IF(AND(J262="Quoted",MAX(N(K262),N(L262))&gt;0,TODAY()-MAX(N(K262),N(L262))&gt;=N('Settings'!$B$3)),"QUOTED, NO FOLLOW-UP; ","")&amp;IF(AND(N(A262)&gt;0,(TODAY()-N(A262))&gt;=N('Settings'!$B$4)),"STALE; ","")&amp;IF(D262="","NO CONTACT INFO; ","")&amp;IF(B262="","NO SOURCE; ","")&amp;IF(N(A262)=0,"NO DATE RECEIVED; ","")="","",LEFT(IF(N(G262)=0,"NO REPLY YET; ","")&amp;IF(AND(N(I262)&gt;0,N(I262)&lt;TODAY()),"NEXT STEP OVERDUE; ","")&amp;IF(AND(N(G262)&gt;0,OR(H262="",N(I262)=0)),"NO NEXT STEP; ","")&amp;IF(AND(J262="Quoted",MAX(N(K262),N(L262))&gt;0,TODAY()-MAX(N(K262),N(L262))&gt;=N('Settings'!$B$3)),"QUOTED, NO FOLLOW-UP; ","")&amp;IF(AND(N(A262)&gt;0,(TODAY()-N(A262))&gt;=N('Settings'!$B$4)),"STALE; ","")&amp;IF(D262="","NO CONTACT INFO; ","")&amp;IF(B262="","NO SOURCE; ","")&amp;IF(N(A262)=0,"NO DATE RECEIVED; ",""),LEN(IF(N(G262)=0,"NO REPLY YET; ","")&amp;IF(AND(N(I262)&gt;0,N(I262)&lt;TODAY()),"NEXT STEP OVERDUE; ","")&amp;IF(AND(N(G262)&gt;0,OR(H262="",N(I262)=0)),"NO NEXT STEP; ","")&amp;IF(AND(J262="Quoted",MAX(N(K262),N(L262))&gt;0,TODAY()-MAX(N(K262),N(L262))&gt;=N('Settings'!$B$3)),"QUOTED, NO FOLLOW-UP; ","")&amp;IF(AND(N(A262)&gt;0,(TODAY()-N(A262))&gt;=N('Settings'!$B$4)),"STALE; ","")&amp;IF(D262="","NO CONTACT INFO; ","")&amp;IF(B262="","NO SOURCE; ","")&amp;IF(N(A262)=0,"NO DATE RECEIVED; ",""))-2)))</f>
        <v/>
      </c>
    </row>
    <row r="263">
      <c r="A263" s="6" t="n"/>
      <c r="G263" s="6" t="n"/>
      <c r="I263" s="6" t="n"/>
      <c r="K263" s="6" t="n"/>
      <c r="L263" s="6" t="n"/>
      <c r="M263" s="8">
        <f>IF(OR(NOT(OR(A263&lt;&gt;"",C263&lt;&gt;"",D263&lt;&gt;"")),N(A263)=0,OR(J263="Won",J263="Lost")),"",MAX(0,(TODAY()-N(A263))))</f>
        <v/>
      </c>
      <c r="N263">
        <f>IF(OR(NOT(OR(A263&lt;&gt;"",C263&lt;&gt;"",D263&lt;&gt;"")),OR(J263="Won",J263="Lost")),"",IF(IF(N(G263)=0,"NO REPLY YET; ","")&amp;IF(AND(N(I263)&gt;0,N(I263)&lt;TODAY()),"NEXT STEP OVERDUE; ","")&amp;IF(AND(N(G263)&gt;0,OR(H263="",N(I263)=0)),"NO NEXT STEP; ","")&amp;IF(AND(J263="Quoted",MAX(N(K263),N(L263))&gt;0,TODAY()-MAX(N(K263),N(L263))&gt;=N('Settings'!$B$3)),"QUOTED, NO FOLLOW-UP; ","")&amp;IF(AND(N(A263)&gt;0,(TODAY()-N(A263))&gt;=N('Settings'!$B$4)),"STALE; ","")&amp;IF(D263="","NO CONTACT INFO; ","")&amp;IF(B263="","NO SOURCE; ","")&amp;IF(N(A263)=0,"NO DATE RECEIVED; ","")="","",LEFT(IF(N(G263)=0,"NO REPLY YET; ","")&amp;IF(AND(N(I263)&gt;0,N(I263)&lt;TODAY()),"NEXT STEP OVERDUE; ","")&amp;IF(AND(N(G263)&gt;0,OR(H263="",N(I263)=0)),"NO NEXT STEP; ","")&amp;IF(AND(J263="Quoted",MAX(N(K263),N(L263))&gt;0,TODAY()-MAX(N(K263),N(L263))&gt;=N('Settings'!$B$3)),"QUOTED, NO FOLLOW-UP; ","")&amp;IF(AND(N(A263)&gt;0,(TODAY()-N(A263))&gt;=N('Settings'!$B$4)),"STALE; ","")&amp;IF(D263="","NO CONTACT INFO; ","")&amp;IF(B263="","NO SOURCE; ","")&amp;IF(N(A263)=0,"NO DATE RECEIVED; ",""),LEN(IF(N(G263)=0,"NO REPLY YET; ","")&amp;IF(AND(N(I263)&gt;0,N(I263)&lt;TODAY()),"NEXT STEP OVERDUE; ","")&amp;IF(AND(N(G263)&gt;0,OR(H263="",N(I263)=0)),"NO NEXT STEP; ","")&amp;IF(AND(J263="Quoted",MAX(N(K263),N(L263))&gt;0,TODAY()-MAX(N(K263),N(L263))&gt;=N('Settings'!$B$3)),"QUOTED, NO FOLLOW-UP; ","")&amp;IF(AND(N(A263)&gt;0,(TODAY()-N(A263))&gt;=N('Settings'!$B$4)),"STALE; ","")&amp;IF(D263="","NO CONTACT INFO; ","")&amp;IF(B263="","NO SOURCE; ","")&amp;IF(N(A263)=0,"NO DATE RECEIVED; ",""))-2)))</f>
        <v/>
      </c>
    </row>
    <row r="264">
      <c r="A264" s="6" t="n"/>
      <c r="G264" s="6" t="n"/>
      <c r="I264" s="6" t="n"/>
      <c r="K264" s="6" t="n"/>
      <c r="L264" s="6" t="n"/>
      <c r="M264" s="8">
        <f>IF(OR(NOT(OR(A264&lt;&gt;"",C264&lt;&gt;"",D264&lt;&gt;"")),N(A264)=0,OR(J264="Won",J264="Lost")),"",MAX(0,(TODAY()-N(A264))))</f>
        <v/>
      </c>
      <c r="N264">
        <f>IF(OR(NOT(OR(A264&lt;&gt;"",C264&lt;&gt;"",D264&lt;&gt;"")),OR(J264="Won",J264="Lost")),"",IF(IF(N(G264)=0,"NO REPLY YET; ","")&amp;IF(AND(N(I264)&gt;0,N(I264)&lt;TODAY()),"NEXT STEP OVERDUE; ","")&amp;IF(AND(N(G264)&gt;0,OR(H264="",N(I264)=0)),"NO NEXT STEP; ","")&amp;IF(AND(J264="Quoted",MAX(N(K264),N(L264))&gt;0,TODAY()-MAX(N(K264),N(L264))&gt;=N('Settings'!$B$3)),"QUOTED, NO FOLLOW-UP; ","")&amp;IF(AND(N(A264)&gt;0,(TODAY()-N(A264))&gt;=N('Settings'!$B$4)),"STALE; ","")&amp;IF(D264="","NO CONTACT INFO; ","")&amp;IF(B264="","NO SOURCE; ","")&amp;IF(N(A264)=0,"NO DATE RECEIVED; ","")="","",LEFT(IF(N(G264)=0,"NO REPLY YET; ","")&amp;IF(AND(N(I264)&gt;0,N(I264)&lt;TODAY()),"NEXT STEP OVERDUE; ","")&amp;IF(AND(N(G264)&gt;0,OR(H264="",N(I264)=0)),"NO NEXT STEP; ","")&amp;IF(AND(J264="Quoted",MAX(N(K264),N(L264))&gt;0,TODAY()-MAX(N(K264),N(L264))&gt;=N('Settings'!$B$3)),"QUOTED, NO FOLLOW-UP; ","")&amp;IF(AND(N(A264)&gt;0,(TODAY()-N(A264))&gt;=N('Settings'!$B$4)),"STALE; ","")&amp;IF(D264="","NO CONTACT INFO; ","")&amp;IF(B264="","NO SOURCE; ","")&amp;IF(N(A264)=0,"NO DATE RECEIVED; ",""),LEN(IF(N(G264)=0,"NO REPLY YET; ","")&amp;IF(AND(N(I264)&gt;0,N(I264)&lt;TODAY()),"NEXT STEP OVERDUE; ","")&amp;IF(AND(N(G264)&gt;0,OR(H264="",N(I264)=0)),"NO NEXT STEP; ","")&amp;IF(AND(J264="Quoted",MAX(N(K264),N(L264))&gt;0,TODAY()-MAX(N(K264),N(L264))&gt;=N('Settings'!$B$3)),"QUOTED, NO FOLLOW-UP; ","")&amp;IF(AND(N(A264)&gt;0,(TODAY()-N(A264))&gt;=N('Settings'!$B$4)),"STALE; ","")&amp;IF(D264="","NO CONTACT INFO; ","")&amp;IF(B264="","NO SOURCE; ","")&amp;IF(N(A264)=0,"NO DATE RECEIVED; ",""))-2)))</f>
        <v/>
      </c>
    </row>
    <row r="265">
      <c r="A265" s="6" t="n"/>
      <c r="G265" s="6" t="n"/>
      <c r="I265" s="6" t="n"/>
      <c r="K265" s="6" t="n"/>
      <c r="L265" s="6" t="n"/>
      <c r="M265" s="8">
        <f>IF(OR(NOT(OR(A265&lt;&gt;"",C265&lt;&gt;"",D265&lt;&gt;"")),N(A265)=0,OR(J265="Won",J265="Lost")),"",MAX(0,(TODAY()-N(A265))))</f>
        <v/>
      </c>
      <c r="N265">
        <f>IF(OR(NOT(OR(A265&lt;&gt;"",C265&lt;&gt;"",D265&lt;&gt;"")),OR(J265="Won",J265="Lost")),"",IF(IF(N(G265)=0,"NO REPLY YET; ","")&amp;IF(AND(N(I265)&gt;0,N(I265)&lt;TODAY()),"NEXT STEP OVERDUE; ","")&amp;IF(AND(N(G265)&gt;0,OR(H265="",N(I265)=0)),"NO NEXT STEP; ","")&amp;IF(AND(J265="Quoted",MAX(N(K265),N(L265))&gt;0,TODAY()-MAX(N(K265),N(L265))&gt;=N('Settings'!$B$3)),"QUOTED, NO FOLLOW-UP; ","")&amp;IF(AND(N(A265)&gt;0,(TODAY()-N(A265))&gt;=N('Settings'!$B$4)),"STALE; ","")&amp;IF(D265="","NO CONTACT INFO; ","")&amp;IF(B265="","NO SOURCE; ","")&amp;IF(N(A265)=0,"NO DATE RECEIVED; ","")="","",LEFT(IF(N(G265)=0,"NO REPLY YET; ","")&amp;IF(AND(N(I265)&gt;0,N(I265)&lt;TODAY()),"NEXT STEP OVERDUE; ","")&amp;IF(AND(N(G265)&gt;0,OR(H265="",N(I265)=0)),"NO NEXT STEP; ","")&amp;IF(AND(J265="Quoted",MAX(N(K265),N(L265))&gt;0,TODAY()-MAX(N(K265),N(L265))&gt;=N('Settings'!$B$3)),"QUOTED, NO FOLLOW-UP; ","")&amp;IF(AND(N(A265)&gt;0,(TODAY()-N(A265))&gt;=N('Settings'!$B$4)),"STALE; ","")&amp;IF(D265="","NO CONTACT INFO; ","")&amp;IF(B265="","NO SOURCE; ","")&amp;IF(N(A265)=0,"NO DATE RECEIVED; ",""),LEN(IF(N(G265)=0,"NO REPLY YET; ","")&amp;IF(AND(N(I265)&gt;0,N(I265)&lt;TODAY()),"NEXT STEP OVERDUE; ","")&amp;IF(AND(N(G265)&gt;0,OR(H265="",N(I265)=0)),"NO NEXT STEP; ","")&amp;IF(AND(J265="Quoted",MAX(N(K265),N(L265))&gt;0,TODAY()-MAX(N(K265),N(L265))&gt;=N('Settings'!$B$3)),"QUOTED, NO FOLLOW-UP; ","")&amp;IF(AND(N(A265)&gt;0,(TODAY()-N(A265))&gt;=N('Settings'!$B$4)),"STALE; ","")&amp;IF(D265="","NO CONTACT INFO; ","")&amp;IF(B265="","NO SOURCE; ","")&amp;IF(N(A265)=0,"NO DATE RECEIVED; ",""))-2)))</f>
        <v/>
      </c>
    </row>
    <row r="266">
      <c r="A266" s="6" t="n"/>
      <c r="G266" s="6" t="n"/>
      <c r="I266" s="6" t="n"/>
      <c r="K266" s="6" t="n"/>
      <c r="L266" s="6" t="n"/>
      <c r="M266" s="8">
        <f>IF(OR(NOT(OR(A266&lt;&gt;"",C266&lt;&gt;"",D266&lt;&gt;"")),N(A266)=0,OR(J266="Won",J266="Lost")),"",MAX(0,(TODAY()-N(A266))))</f>
        <v/>
      </c>
      <c r="N266">
        <f>IF(OR(NOT(OR(A266&lt;&gt;"",C266&lt;&gt;"",D266&lt;&gt;"")),OR(J266="Won",J266="Lost")),"",IF(IF(N(G266)=0,"NO REPLY YET; ","")&amp;IF(AND(N(I266)&gt;0,N(I266)&lt;TODAY()),"NEXT STEP OVERDUE; ","")&amp;IF(AND(N(G266)&gt;0,OR(H266="",N(I266)=0)),"NO NEXT STEP; ","")&amp;IF(AND(J266="Quoted",MAX(N(K266),N(L266))&gt;0,TODAY()-MAX(N(K266),N(L266))&gt;=N('Settings'!$B$3)),"QUOTED, NO FOLLOW-UP; ","")&amp;IF(AND(N(A266)&gt;0,(TODAY()-N(A266))&gt;=N('Settings'!$B$4)),"STALE; ","")&amp;IF(D266="","NO CONTACT INFO; ","")&amp;IF(B266="","NO SOURCE; ","")&amp;IF(N(A266)=0,"NO DATE RECEIVED; ","")="","",LEFT(IF(N(G266)=0,"NO REPLY YET; ","")&amp;IF(AND(N(I266)&gt;0,N(I266)&lt;TODAY()),"NEXT STEP OVERDUE; ","")&amp;IF(AND(N(G266)&gt;0,OR(H266="",N(I266)=0)),"NO NEXT STEP; ","")&amp;IF(AND(J266="Quoted",MAX(N(K266),N(L266))&gt;0,TODAY()-MAX(N(K266),N(L266))&gt;=N('Settings'!$B$3)),"QUOTED, NO FOLLOW-UP; ","")&amp;IF(AND(N(A266)&gt;0,(TODAY()-N(A266))&gt;=N('Settings'!$B$4)),"STALE; ","")&amp;IF(D266="","NO CONTACT INFO; ","")&amp;IF(B266="","NO SOURCE; ","")&amp;IF(N(A266)=0,"NO DATE RECEIVED; ",""),LEN(IF(N(G266)=0,"NO REPLY YET; ","")&amp;IF(AND(N(I266)&gt;0,N(I266)&lt;TODAY()),"NEXT STEP OVERDUE; ","")&amp;IF(AND(N(G266)&gt;0,OR(H266="",N(I266)=0)),"NO NEXT STEP; ","")&amp;IF(AND(J266="Quoted",MAX(N(K266),N(L266))&gt;0,TODAY()-MAX(N(K266),N(L266))&gt;=N('Settings'!$B$3)),"QUOTED, NO FOLLOW-UP; ","")&amp;IF(AND(N(A266)&gt;0,(TODAY()-N(A266))&gt;=N('Settings'!$B$4)),"STALE; ","")&amp;IF(D266="","NO CONTACT INFO; ","")&amp;IF(B266="","NO SOURCE; ","")&amp;IF(N(A266)=0,"NO DATE RECEIVED; ",""))-2)))</f>
        <v/>
      </c>
    </row>
    <row r="267">
      <c r="A267" s="6" t="n"/>
      <c r="G267" s="6" t="n"/>
      <c r="I267" s="6" t="n"/>
      <c r="K267" s="6" t="n"/>
      <c r="L267" s="6" t="n"/>
      <c r="M267" s="8">
        <f>IF(OR(NOT(OR(A267&lt;&gt;"",C267&lt;&gt;"",D267&lt;&gt;"")),N(A267)=0,OR(J267="Won",J267="Lost")),"",MAX(0,(TODAY()-N(A267))))</f>
        <v/>
      </c>
      <c r="N267">
        <f>IF(OR(NOT(OR(A267&lt;&gt;"",C267&lt;&gt;"",D267&lt;&gt;"")),OR(J267="Won",J267="Lost")),"",IF(IF(N(G267)=0,"NO REPLY YET; ","")&amp;IF(AND(N(I267)&gt;0,N(I267)&lt;TODAY()),"NEXT STEP OVERDUE; ","")&amp;IF(AND(N(G267)&gt;0,OR(H267="",N(I267)=0)),"NO NEXT STEP; ","")&amp;IF(AND(J267="Quoted",MAX(N(K267),N(L267))&gt;0,TODAY()-MAX(N(K267),N(L267))&gt;=N('Settings'!$B$3)),"QUOTED, NO FOLLOW-UP; ","")&amp;IF(AND(N(A267)&gt;0,(TODAY()-N(A267))&gt;=N('Settings'!$B$4)),"STALE; ","")&amp;IF(D267="","NO CONTACT INFO; ","")&amp;IF(B267="","NO SOURCE; ","")&amp;IF(N(A267)=0,"NO DATE RECEIVED; ","")="","",LEFT(IF(N(G267)=0,"NO REPLY YET; ","")&amp;IF(AND(N(I267)&gt;0,N(I267)&lt;TODAY()),"NEXT STEP OVERDUE; ","")&amp;IF(AND(N(G267)&gt;0,OR(H267="",N(I267)=0)),"NO NEXT STEP; ","")&amp;IF(AND(J267="Quoted",MAX(N(K267),N(L267))&gt;0,TODAY()-MAX(N(K267),N(L267))&gt;=N('Settings'!$B$3)),"QUOTED, NO FOLLOW-UP; ","")&amp;IF(AND(N(A267)&gt;0,(TODAY()-N(A267))&gt;=N('Settings'!$B$4)),"STALE; ","")&amp;IF(D267="","NO CONTACT INFO; ","")&amp;IF(B267="","NO SOURCE; ","")&amp;IF(N(A267)=0,"NO DATE RECEIVED; ",""),LEN(IF(N(G267)=0,"NO REPLY YET; ","")&amp;IF(AND(N(I267)&gt;0,N(I267)&lt;TODAY()),"NEXT STEP OVERDUE; ","")&amp;IF(AND(N(G267)&gt;0,OR(H267="",N(I267)=0)),"NO NEXT STEP; ","")&amp;IF(AND(J267="Quoted",MAX(N(K267),N(L267))&gt;0,TODAY()-MAX(N(K267),N(L267))&gt;=N('Settings'!$B$3)),"QUOTED, NO FOLLOW-UP; ","")&amp;IF(AND(N(A267)&gt;0,(TODAY()-N(A267))&gt;=N('Settings'!$B$4)),"STALE; ","")&amp;IF(D267="","NO CONTACT INFO; ","")&amp;IF(B267="","NO SOURCE; ","")&amp;IF(N(A267)=0,"NO DATE RECEIVED; ",""))-2)))</f>
        <v/>
      </c>
    </row>
    <row r="268">
      <c r="A268" s="6" t="n"/>
      <c r="G268" s="6" t="n"/>
      <c r="I268" s="6" t="n"/>
      <c r="K268" s="6" t="n"/>
      <c r="L268" s="6" t="n"/>
      <c r="M268" s="8">
        <f>IF(OR(NOT(OR(A268&lt;&gt;"",C268&lt;&gt;"",D268&lt;&gt;"")),N(A268)=0,OR(J268="Won",J268="Lost")),"",MAX(0,(TODAY()-N(A268))))</f>
        <v/>
      </c>
      <c r="N268">
        <f>IF(OR(NOT(OR(A268&lt;&gt;"",C268&lt;&gt;"",D268&lt;&gt;"")),OR(J268="Won",J268="Lost")),"",IF(IF(N(G268)=0,"NO REPLY YET; ","")&amp;IF(AND(N(I268)&gt;0,N(I268)&lt;TODAY()),"NEXT STEP OVERDUE; ","")&amp;IF(AND(N(G268)&gt;0,OR(H268="",N(I268)=0)),"NO NEXT STEP; ","")&amp;IF(AND(J268="Quoted",MAX(N(K268),N(L268))&gt;0,TODAY()-MAX(N(K268),N(L268))&gt;=N('Settings'!$B$3)),"QUOTED, NO FOLLOW-UP; ","")&amp;IF(AND(N(A268)&gt;0,(TODAY()-N(A268))&gt;=N('Settings'!$B$4)),"STALE; ","")&amp;IF(D268="","NO CONTACT INFO; ","")&amp;IF(B268="","NO SOURCE; ","")&amp;IF(N(A268)=0,"NO DATE RECEIVED; ","")="","",LEFT(IF(N(G268)=0,"NO REPLY YET; ","")&amp;IF(AND(N(I268)&gt;0,N(I268)&lt;TODAY()),"NEXT STEP OVERDUE; ","")&amp;IF(AND(N(G268)&gt;0,OR(H268="",N(I268)=0)),"NO NEXT STEP; ","")&amp;IF(AND(J268="Quoted",MAX(N(K268),N(L268))&gt;0,TODAY()-MAX(N(K268),N(L268))&gt;=N('Settings'!$B$3)),"QUOTED, NO FOLLOW-UP; ","")&amp;IF(AND(N(A268)&gt;0,(TODAY()-N(A268))&gt;=N('Settings'!$B$4)),"STALE; ","")&amp;IF(D268="","NO CONTACT INFO; ","")&amp;IF(B268="","NO SOURCE; ","")&amp;IF(N(A268)=0,"NO DATE RECEIVED; ",""),LEN(IF(N(G268)=0,"NO REPLY YET; ","")&amp;IF(AND(N(I268)&gt;0,N(I268)&lt;TODAY()),"NEXT STEP OVERDUE; ","")&amp;IF(AND(N(G268)&gt;0,OR(H268="",N(I268)=0)),"NO NEXT STEP; ","")&amp;IF(AND(J268="Quoted",MAX(N(K268),N(L268))&gt;0,TODAY()-MAX(N(K268),N(L268))&gt;=N('Settings'!$B$3)),"QUOTED, NO FOLLOW-UP; ","")&amp;IF(AND(N(A268)&gt;0,(TODAY()-N(A268))&gt;=N('Settings'!$B$4)),"STALE; ","")&amp;IF(D268="","NO CONTACT INFO; ","")&amp;IF(B268="","NO SOURCE; ","")&amp;IF(N(A268)=0,"NO DATE RECEIVED; ",""))-2)))</f>
        <v/>
      </c>
    </row>
    <row r="269">
      <c r="A269" s="6" t="n"/>
      <c r="G269" s="6" t="n"/>
      <c r="I269" s="6" t="n"/>
      <c r="K269" s="6" t="n"/>
      <c r="L269" s="6" t="n"/>
      <c r="M269" s="8">
        <f>IF(OR(NOT(OR(A269&lt;&gt;"",C269&lt;&gt;"",D269&lt;&gt;"")),N(A269)=0,OR(J269="Won",J269="Lost")),"",MAX(0,(TODAY()-N(A269))))</f>
        <v/>
      </c>
      <c r="N269">
        <f>IF(OR(NOT(OR(A269&lt;&gt;"",C269&lt;&gt;"",D269&lt;&gt;"")),OR(J269="Won",J269="Lost")),"",IF(IF(N(G269)=0,"NO REPLY YET; ","")&amp;IF(AND(N(I269)&gt;0,N(I269)&lt;TODAY()),"NEXT STEP OVERDUE; ","")&amp;IF(AND(N(G269)&gt;0,OR(H269="",N(I269)=0)),"NO NEXT STEP; ","")&amp;IF(AND(J269="Quoted",MAX(N(K269),N(L269))&gt;0,TODAY()-MAX(N(K269),N(L269))&gt;=N('Settings'!$B$3)),"QUOTED, NO FOLLOW-UP; ","")&amp;IF(AND(N(A269)&gt;0,(TODAY()-N(A269))&gt;=N('Settings'!$B$4)),"STALE; ","")&amp;IF(D269="","NO CONTACT INFO; ","")&amp;IF(B269="","NO SOURCE; ","")&amp;IF(N(A269)=0,"NO DATE RECEIVED; ","")="","",LEFT(IF(N(G269)=0,"NO REPLY YET; ","")&amp;IF(AND(N(I269)&gt;0,N(I269)&lt;TODAY()),"NEXT STEP OVERDUE; ","")&amp;IF(AND(N(G269)&gt;0,OR(H269="",N(I269)=0)),"NO NEXT STEP; ","")&amp;IF(AND(J269="Quoted",MAX(N(K269),N(L269))&gt;0,TODAY()-MAX(N(K269),N(L269))&gt;=N('Settings'!$B$3)),"QUOTED, NO FOLLOW-UP; ","")&amp;IF(AND(N(A269)&gt;0,(TODAY()-N(A269))&gt;=N('Settings'!$B$4)),"STALE; ","")&amp;IF(D269="","NO CONTACT INFO; ","")&amp;IF(B269="","NO SOURCE; ","")&amp;IF(N(A269)=0,"NO DATE RECEIVED; ",""),LEN(IF(N(G269)=0,"NO REPLY YET; ","")&amp;IF(AND(N(I269)&gt;0,N(I269)&lt;TODAY()),"NEXT STEP OVERDUE; ","")&amp;IF(AND(N(G269)&gt;0,OR(H269="",N(I269)=0)),"NO NEXT STEP; ","")&amp;IF(AND(J269="Quoted",MAX(N(K269),N(L269))&gt;0,TODAY()-MAX(N(K269),N(L269))&gt;=N('Settings'!$B$3)),"QUOTED, NO FOLLOW-UP; ","")&amp;IF(AND(N(A269)&gt;0,(TODAY()-N(A269))&gt;=N('Settings'!$B$4)),"STALE; ","")&amp;IF(D269="","NO CONTACT INFO; ","")&amp;IF(B269="","NO SOURCE; ","")&amp;IF(N(A269)=0,"NO DATE RECEIVED; ",""))-2)))</f>
        <v/>
      </c>
    </row>
    <row r="270">
      <c r="A270" s="6" t="n"/>
      <c r="G270" s="6" t="n"/>
      <c r="I270" s="6" t="n"/>
      <c r="K270" s="6" t="n"/>
      <c r="L270" s="6" t="n"/>
      <c r="M270" s="8">
        <f>IF(OR(NOT(OR(A270&lt;&gt;"",C270&lt;&gt;"",D270&lt;&gt;"")),N(A270)=0,OR(J270="Won",J270="Lost")),"",MAX(0,(TODAY()-N(A270))))</f>
        <v/>
      </c>
      <c r="N270">
        <f>IF(OR(NOT(OR(A270&lt;&gt;"",C270&lt;&gt;"",D270&lt;&gt;"")),OR(J270="Won",J270="Lost")),"",IF(IF(N(G270)=0,"NO REPLY YET; ","")&amp;IF(AND(N(I270)&gt;0,N(I270)&lt;TODAY()),"NEXT STEP OVERDUE; ","")&amp;IF(AND(N(G270)&gt;0,OR(H270="",N(I270)=0)),"NO NEXT STEP; ","")&amp;IF(AND(J270="Quoted",MAX(N(K270),N(L270))&gt;0,TODAY()-MAX(N(K270),N(L270))&gt;=N('Settings'!$B$3)),"QUOTED, NO FOLLOW-UP; ","")&amp;IF(AND(N(A270)&gt;0,(TODAY()-N(A270))&gt;=N('Settings'!$B$4)),"STALE; ","")&amp;IF(D270="","NO CONTACT INFO; ","")&amp;IF(B270="","NO SOURCE; ","")&amp;IF(N(A270)=0,"NO DATE RECEIVED; ","")="","",LEFT(IF(N(G270)=0,"NO REPLY YET; ","")&amp;IF(AND(N(I270)&gt;0,N(I270)&lt;TODAY()),"NEXT STEP OVERDUE; ","")&amp;IF(AND(N(G270)&gt;0,OR(H270="",N(I270)=0)),"NO NEXT STEP; ","")&amp;IF(AND(J270="Quoted",MAX(N(K270),N(L270))&gt;0,TODAY()-MAX(N(K270),N(L270))&gt;=N('Settings'!$B$3)),"QUOTED, NO FOLLOW-UP; ","")&amp;IF(AND(N(A270)&gt;0,(TODAY()-N(A270))&gt;=N('Settings'!$B$4)),"STALE; ","")&amp;IF(D270="","NO CONTACT INFO; ","")&amp;IF(B270="","NO SOURCE; ","")&amp;IF(N(A270)=0,"NO DATE RECEIVED; ",""),LEN(IF(N(G270)=0,"NO REPLY YET; ","")&amp;IF(AND(N(I270)&gt;0,N(I270)&lt;TODAY()),"NEXT STEP OVERDUE; ","")&amp;IF(AND(N(G270)&gt;0,OR(H270="",N(I270)=0)),"NO NEXT STEP; ","")&amp;IF(AND(J270="Quoted",MAX(N(K270),N(L270))&gt;0,TODAY()-MAX(N(K270),N(L270))&gt;=N('Settings'!$B$3)),"QUOTED, NO FOLLOW-UP; ","")&amp;IF(AND(N(A270)&gt;0,(TODAY()-N(A270))&gt;=N('Settings'!$B$4)),"STALE; ","")&amp;IF(D270="","NO CONTACT INFO; ","")&amp;IF(B270="","NO SOURCE; ","")&amp;IF(N(A270)=0,"NO DATE RECEIVED; ",""))-2)))</f>
        <v/>
      </c>
    </row>
    <row r="271">
      <c r="A271" s="6" t="n"/>
      <c r="G271" s="6" t="n"/>
      <c r="I271" s="6" t="n"/>
      <c r="K271" s="6" t="n"/>
      <c r="L271" s="6" t="n"/>
      <c r="M271" s="8">
        <f>IF(OR(NOT(OR(A271&lt;&gt;"",C271&lt;&gt;"",D271&lt;&gt;"")),N(A271)=0,OR(J271="Won",J271="Lost")),"",MAX(0,(TODAY()-N(A271))))</f>
        <v/>
      </c>
      <c r="N271">
        <f>IF(OR(NOT(OR(A271&lt;&gt;"",C271&lt;&gt;"",D271&lt;&gt;"")),OR(J271="Won",J271="Lost")),"",IF(IF(N(G271)=0,"NO REPLY YET; ","")&amp;IF(AND(N(I271)&gt;0,N(I271)&lt;TODAY()),"NEXT STEP OVERDUE; ","")&amp;IF(AND(N(G271)&gt;0,OR(H271="",N(I271)=0)),"NO NEXT STEP; ","")&amp;IF(AND(J271="Quoted",MAX(N(K271),N(L271))&gt;0,TODAY()-MAX(N(K271),N(L271))&gt;=N('Settings'!$B$3)),"QUOTED, NO FOLLOW-UP; ","")&amp;IF(AND(N(A271)&gt;0,(TODAY()-N(A271))&gt;=N('Settings'!$B$4)),"STALE; ","")&amp;IF(D271="","NO CONTACT INFO; ","")&amp;IF(B271="","NO SOURCE; ","")&amp;IF(N(A271)=0,"NO DATE RECEIVED; ","")="","",LEFT(IF(N(G271)=0,"NO REPLY YET; ","")&amp;IF(AND(N(I271)&gt;0,N(I271)&lt;TODAY()),"NEXT STEP OVERDUE; ","")&amp;IF(AND(N(G271)&gt;0,OR(H271="",N(I271)=0)),"NO NEXT STEP; ","")&amp;IF(AND(J271="Quoted",MAX(N(K271),N(L271))&gt;0,TODAY()-MAX(N(K271),N(L271))&gt;=N('Settings'!$B$3)),"QUOTED, NO FOLLOW-UP; ","")&amp;IF(AND(N(A271)&gt;0,(TODAY()-N(A271))&gt;=N('Settings'!$B$4)),"STALE; ","")&amp;IF(D271="","NO CONTACT INFO; ","")&amp;IF(B271="","NO SOURCE; ","")&amp;IF(N(A271)=0,"NO DATE RECEIVED; ",""),LEN(IF(N(G271)=0,"NO REPLY YET; ","")&amp;IF(AND(N(I271)&gt;0,N(I271)&lt;TODAY()),"NEXT STEP OVERDUE; ","")&amp;IF(AND(N(G271)&gt;0,OR(H271="",N(I271)=0)),"NO NEXT STEP; ","")&amp;IF(AND(J271="Quoted",MAX(N(K271),N(L271))&gt;0,TODAY()-MAX(N(K271),N(L271))&gt;=N('Settings'!$B$3)),"QUOTED, NO FOLLOW-UP; ","")&amp;IF(AND(N(A271)&gt;0,(TODAY()-N(A271))&gt;=N('Settings'!$B$4)),"STALE; ","")&amp;IF(D271="","NO CONTACT INFO; ","")&amp;IF(B271="","NO SOURCE; ","")&amp;IF(N(A271)=0,"NO DATE RECEIVED; ",""))-2)))</f>
        <v/>
      </c>
    </row>
    <row r="272">
      <c r="A272" s="6" t="n"/>
      <c r="G272" s="6" t="n"/>
      <c r="I272" s="6" t="n"/>
      <c r="K272" s="6" t="n"/>
      <c r="L272" s="6" t="n"/>
      <c r="M272" s="8">
        <f>IF(OR(NOT(OR(A272&lt;&gt;"",C272&lt;&gt;"",D272&lt;&gt;"")),N(A272)=0,OR(J272="Won",J272="Lost")),"",MAX(0,(TODAY()-N(A272))))</f>
        <v/>
      </c>
      <c r="N272">
        <f>IF(OR(NOT(OR(A272&lt;&gt;"",C272&lt;&gt;"",D272&lt;&gt;"")),OR(J272="Won",J272="Lost")),"",IF(IF(N(G272)=0,"NO REPLY YET; ","")&amp;IF(AND(N(I272)&gt;0,N(I272)&lt;TODAY()),"NEXT STEP OVERDUE; ","")&amp;IF(AND(N(G272)&gt;0,OR(H272="",N(I272)=0)),"NO NEXT STEP; ","")&amp;IF(AND(J272="Quoted",MAX(N(K272),N(L272))&gt;0,TODAY()-MAX(N(K272),N(L272))&gt;=N('Settings'!$B$3)),"QUOTED, NO FOLLOW-UP; ","")&amp;IF(AND(N(A272)&gt;0,(TODAY()-N(A272))&gt;=N('Settings'!$B$4)),"STALE; ","")&amp;IF(D272="","NO CONTACT INFO; ","")&amp;IF(B272="","NO SOURCE; ","")&amp;IF(N(A272)=0,"NO DATE RECEIVED; ","")="","",LEFT(IF(N(G272)=0,"NO REPLY YET; ","")&amp;IF(AND(N(I272)&gt;0,N(I272)&lt;TODAY()),"NEXT STEP OVERDUE; ","")&amp;IF(AND(N(G272)&gt;0,OR(H272="",N(I272)=0)),"NO NEXT STEP; ","")&amp;IF(AND(J272="Quoted",MAX(N(K272),N(L272))&gt;0,TODAY()-MAX(N(K272),N(L272))&gt;=N('Settings'!$B$3)),"QUOTED, NO FOLLOW-UP; ","")&amp;IF(AND(N(A272)&gt;0,(TODAY()-N(A272))&gt;=N('Settings'!$B$4)),"STALE; ","")&amp;IF(D272="","NO CONTACT INFO; ","")&amp;IF(B272="","NO SOURCE; ","")&amp;IF(N(A272)=0,"NO DATE RECEIVED; ",""),LEN(IF(N(G272)=0,"NO REPLY YET; ","")&amp;IF(AND(N(I272)&gt;0,N(I272)&lt;TODAY()),"NEXT STEP OVERDUE; ","")&amp;IF(AND(N(G272)&gt;0,OR(H272="",N(I272)=0)),"NO NEXT STEP; ","")&amp;IF(AND(J272="Quoted",MAX(N(K272),N(L272))&gt;0,TODAY()-MAX(N(K272),N(L272))&gt;=N('Settings'!$B$3)),"QUOTED, NO FOLLOW-UP; ","")&amp;IF(AND(N(A272)&gt;0,(TODAY()-N(A272))&gt;=N('Settings'!$B$4)),"STALE; ","")&amp;IF(D272="","NO CONTACT INFO; ","")&amp;IF(B272="","NO SOURCE; ","")&amp;IF(N(A272)=0,"NO DATE RECEIVED; ",""))-2)))</f>
        <v/>
      </c>
    </row>
    <row r="273">
      <c r="A273" s="6" t="n"/>
      <c r="G273" s="6" t="n"/>
      <c r="I273" s="6" t="n"/>
      <c r="K273" s="6" t="n"/>
      <c r="L273" s="6" t="n"/>
      <c r="M273" s="8">
        <f>IF(OR(NOT(OR(A273&lt;&gt;"",C273&lt;&gt;"",D273&lt;&gt;"")),N(A273)=0,OR(J273="Won",J273="Lost")),"",MAX(0,(TODAY()-N(A273))))</f>
        <v/>
      </c>
      <c r="N273">
        <f>IF(OR(NOT(OR(A273&lt;&gt;"",C273&lt;&gt;"",D273&lt;&gt;"")),OR(J273="Won",J273="Lost")),"",IF(IF(N(G273)=0,"NO REPLY YET; ","")&amp;IF(AND(N(I273)&gt;0,N(I273)&lt;TODAY()),"NEXT STEP OVERDUE; ","")&amp;IF(AND(N(G273)&gt;0,OR(H273="",N(I273)=0)),"NO NEXT STEP; ","")&amp;IF(AND(J273="Quoted",MAX(N(K273),N(L273))&gt;0,TODAY()-MAX(N(K273),N(L273))&gt;=N('Settings'!$B$3)),"QUOTED, NO FOLLOW-UP; ","")&amp;IF(AND(N(A273)&gt;0,(TODAY()-N(A273))&gt;=N('Settings'!$B$4)),"STALE; ","")&amp;IF(D273="","NO CONTACT INFO; ","")&amp;IF(B273="","NO SOURCE; ","")&amp;IF(N(A273)=0,"NO DATE RECEIVED; ","")="","",LEFT(IF(N(G273)=0,"NO REPLY YET; ","")&amp;IF(AND(N(I273)&gt;0,N(I273)&lt;TODAY()),"NEXT STEP OVERDUE; ","")&amp;IF(AND(N(G273)&gt;0,OR(H273="",N(I273)=0)),"NO NEXT STEP; ","")&amp;IF(AND(J273="Quoted",MAX(N(K273),N(L273))&gt;0,TODAY()-MAX(N(K273),N(L273))&gt;=N('Settings'!$B$3)),"QUOTED, NO FOLLOW-UP; ","")&amp;IF(AND(N(A273)&gt;0,(TODAY()-N(A273))&gt;=N('Settings'!$B$4)),"STALE; ","")&amp;IF(D273="","NO CONTACT INFO; ","")&amp;IF(B273="","NO SOURCE; ","")&amp;IF(N(A273)=0,"NO DATE RECEIVED; ",""),LEN(IF(N(G273)=0,"NO REPLY YET; ","")&amp;IF(AND(N(I273)&gt;0,N(I273)&lt;TODAY()),"NEXT STEP OVERDUE; ","")&amp;IF(AND(N(G273)&gt;0,OR(H273="",N(I273)=0)),"NO NEXT STEP; ","")&amp;IF(AND(J273="Quoted",MAX(N(K273),N(L273))&gt;0,TODAY()-MAX(N(K273),N(L273))&gt;=N('Settings'!$B$3)),"QUOTED, NO FOLLOW-UP; ","")&amp;IF(AND(N(A273)&gt;0,(TODAY()-N(A273))&gt;=N('Settings'!$B$4)),"STALE; ","")&amp;IF(D273="","NO CONTACT INFO; ","")&amp;IF(B273="","NO SOURCE; ","")&amp;IF(N(A273)=0,"NO DATE RECEIVED; ",""))-2)))</f>
        <v/>
      </c>
    </row>
    <row r="274">
      <c r="A274" s="6" t="n"/>
      <c r="G274" s="6" t="n"/>
      <c r="I274" s="6" t="n"/>
      <c r="K274" s="6" t="n"/>
      <c r="L274" s="6" t="n"/>
      <c r="M274" s="8">
        <f>IF(OR(NOT(OR(A274&lt;&gt;"",C274&lt;&gt;"",D274&lt;&gt;"")),N(A274)=0,OR(J274="Won",J274="Lost")),"",MAX(0,(TODAY()-N(A274))))</f>
        <v/>
      </c>
      <c r="N274">
        <f>IF(OR(NOT(OR(A274&lt;&gt;"",C274&lt;&gt;"",D274&lt;&gt;"")),OR(J274="Won",J274="Lost")),"",IF(IF(N(G274)=0,"NO REPLY YET; ","")&amp;IF(AND(N(I274)&gt;0,N(I274)&lt;TODAY()),"NEXT STEP OVERDUE; ","")&amp;IF(AND(N(G274)&gt;0,OR(H274="",N(I274)=0)),"NO NEXT STEP; ","")&amp;IF(AND(J274="Quoted",MAX(N(K274),N(L274))&gt;0,TODAY()-MAX(N(K274),N(L274))&gt;=N('Settings'!$B$3)),"QUOTED, NO FOLLOW-UP; ","")&amp;IF(AND(N(A274)&gt;0,(TODAY()-N(A274))&gt;=N('Settings'!$B$4)),"STALE; ","")&amp;IF(D274="","NO CONTACT INFO; ","")&amp;IF(B274="","NO SOURCE; ","")&amp;IF(N(A274)=0,"NO DATE RECEIVED; ","")="","",LEFT(IF(N(G274)=0,"NO REPLY YET; ","")&amp;IF(AND(N(I274)&gt;0,N(I274)&lt;TODAY()),"NEXT STEP OVERDUE; ","")&amp;IF(AND(N(G274)&gt;0,OR(H274="",N(I274)=0)),"NO NEXT STEP; ","")&amp;IF(AND(J274="Quoted",MAX(N(K274),N(L274))&gt;0,TODAY()-MAX(N(K274),N(L274))&gt;=N('Settings'!$B$3)),"QUOTED, NO FOLLOW-UP; ","")&amp;IF(AND(N(A274)&gt;0,(TODAY()-N(A274))&gt;=N('Settings'!$B$4)),"STALE; ","")&amp;IF(D274="","NO CONTACT INFO; ","")&amp;IF(B274="","NO SOURCE; ","")&amp;IF(N(A274)=0,"NO DATE RECEIVED; ",""),LEN(IF(N(G274)=0,"NO REPLY YET; ","")&amp;IF(AND(N(I274)&gt;0,N(I274)&lt;TODAY()),"NEXT STEP OVERDUE; ","")&amp;IF(AND(N(G274)&gt;0,OR(H274="",N(I274)=0)),"NO NEXT STEP; ","")&amp;IF(AND(J274="Quoted",MAX(N(K274),N(L274))&gt;0,TODAY()-MAX(N(K274),N(L274))&gt;=N('Settings'!$B$3)),"QUOTED, NO FOLLOW-UP; ","")&amp;IF(AND(N(A274)&gt;0,(TODAY()-N(A274))&gt;=N('Settings'!$B$4)),"STALE; ","")&amp;IF(D274="","NO CONTACT INFO; ","")&amp;IF(B274="","NO SOURCE; ","")&amp;IF(N(A274)=0,"NO DATE RECEIVED; ",""))-2)))</f>
        <v/>
      </c>
    </row>
    <row r="275">
      <c r="A275" s="6" t="n"/>
      <c r="G275" s="6" t="n"/>
      <c r="I275" s="6" t="n"/>
      <c r="K275" s="6" t="n"/>
      <c r="L275" s="6" t="n"/>
      <c r="M275" s="8">
        <f>IF(OR(NOT(OR(A275&lt;&gt;"",C275&lt;&gt;"",D275&lt;&gt;"")),N(A275)=0,OR(J275="Won",J275="Lost")),"",MAX(0,(TODAY()-N(A275))))</f>
        <v/>
      </c>
      <c r="N275">
        <f>IF(OR(NOT(OR(A275&lt;&gt;"",C275&lt;&gt;"",D275&lt;&gt;"")),OR(J275="Won",J275="Lost")),"",IF(IF(N(G275)=0,"NO REPLY YET; ","")&amp;IF(AND(N(I275)&gt;0,N(I275)&lt;TODAY()),"NEXT STEP OVERDUE; ","")&amp;IF(AND(N(G275)&gt;0,OR(H275="",N(I275)=0)),"NO NEXT STEP; ","")&amp;IF(AND(J275="Quoted",MAX(N(K275),N(L275))&gt;0,TODAY()-MAX(N(K275),N(L275))&gt;=N('Settings'!$B$3)),"QUOTED, NO FOLLOW-UP; ","")&amp;IF(AND(N(A275)&gt;0,(TODAY()-N(A275))&gt;=N('Settings'!$B$4)),"STALE; ","")&amp;IF(D275="","NO CONTACT INFO; ","")&amp;IF(B275="","NO SOURCE; ","")&amp;IF(N(A275)=0,"NO DATE RECEIVED; ","")="","",LEFT(IF(N(G275)=0,"NO REPLY YET; ","")&amp;IF(AND(N(I275)&gt;0,N(I275)&lt;TODAY()),"NEXT STEP OVERDUE; ","")&amp;IF(AND(N(G275)&gt;0,OR(H275="",N(I275)=0)),"NO NEXT STEP; ","")&amp;IF(AND(J275="Quoted",MAX(N(K275),N(L275))&gt;0,TODAY()-MAX(N(K275),N(L275))&gt;=N('Settings'!$B$3)),"QUOTED, NO FOLLOW-UP; ","")&amp;IF(AND(N(A275)&gt;0,(TODAY()-N(A275))&gt;=N('Settings'!$B$4)),"STALE; ","")&amp;IF(D275="","NO CONTACT INFO; ","")&amp;IF(B275="","NO SOURCE; ","")&amp;IF(N(A275)=0,"NO DATE RECEIVED; ",""),LEN(IF(N(G275)=0,"NO REPLY YET; ","")&amp;IF(AND(N(I275)&gt;0,N(I275)&lt;TODAY()),"NEXT STEP OVERDUE; ","")&amp;IF(AND(N(G275)&gt;0,OR(H275="",N(I275)=0)),"NO NEXT STEP; ","")&amp;IF(AND(J275="Quoted",MAX(N(K275),N(L275))&gt;0,TODAY()-MAX(N(K275),N(L275))&gt;=N('Settings'!$B$3)),"QUOTED, NO FOLLOW-UP; ","")&amp;IF(AND(N(A275)&gt;0,(TODAY()-N(A275))&gt;=N('Settings'!$B$4)),"STALE; ","")&amp;IF(D275="","NO CONTACT INFO; ","")&amp;IF(B275="","NO SOURCE; ","")&amp;IF(N(A275)=0,"NO DATE RECEIVED; ",""))-2)))</f>
        <v/>
      </c>
    </row>
    <row r="276">
      <c r="A276" s="6" t="n"/>
      <c r="G276" s="6" t="n"/>
      <c r="I276" s="6" t="n"/>
      <c r="K276" s="6" t="n"/>
      <c r="L276" s="6" t="n"/>
      <c r="M276" s="8">
        <f>IF(OR(NOT(OR(A276&lt;&gt;"",C276&lt;&gt;"",D276&lt;&gt;"")),N(A276)=0,OR(J276="Won",J276="Lost")),"",MAX(0,(TODAY()-N(A276))))</f>
        <v/>
      </c>
      <c r="N276">
        <f>IF(OR(NOT(OR(A276&lt;&gt;"",C276&lt;&gt;"",D276&lt;&gt;"")),OR(J276="Won",J276="Lost")),"",IF(IF(N(G276)=0,"NO REPLY YET; ","")&amp;IF(AND(N(I276)&gt;0,N(I276)&lt;TODAY()),"NEXT STEP OVERDUE; ","")&amp;IF(AND(N(G276)&gt;0,OR(H276="",N(I276)=0)),"NO NEXT STEP; ","")&amp;IF(AND(J276="Quoted",MAX(N(K276),N(L276))&gt;0,TODAY()-MAX(N(K276),N(L276))&gt;=N('Settings'!$B$3)),"QUOTED, NO FOLLOW-UP; ","")&amp;IF(AND(N(A276)&gt;0,(TODAY()-N(A276))&gt;=N('Settings'!$B$4)),"STALE; ","")&amp;IF(D276="","NO CONTACT INFO; ","")&amp;IF(B276="","NO SOURCE; ","")&amp;IF(N(A276)=0,"NO DATE RECEIVED; ","")="","",LEFT(IF(N(G276)=0,"NO REPLY YET; ","")&amp;IF(AND(N(I276)&gt;0,N(I276)&lt;TODAY()),"NEXT STEP OVERDUE; ","")&amp;IF(AND(N(G276)&gt;0,OR(H276="",N(I276)=0)),"NO NEXT STEP; ","")&amp;IF(AND(J276="Quoted",MAX(N(K276),N(L276))&gt;0,TODAY()-MAX(N(K276),N(L276))&gt;=N('Settings'!$B$3)),"QUOTED, NO FOLLOW-UP; ","")&amp;IF(AND(N(A276)&gt;0,(TODAY()-N(A276))&gt;=N('Settings'!$B$4)),"STALE; ","")&amp;IF(D276="","NO CONTACT INFO; ","")&amp;IF(B276="","NO SOURCE; ","")&amp;IF(N(A276)=0,"NO DATE RECEIVED; ",""),LEN(IF(N(G276)=0,"NO REPLY YET; ","")&amp;IF(AND(N(I276)&gt;0,N(I276)&lt;TODAY()),"NEXT STEP OVERDUE; ","")&amp;IF(AND(N(G276)&gt;0,OR(H276="",N(I276)=0)),"NO NEXT STEP; ","")&amp;IF(AND(J276="Quoted",MAX(N(K276),N(L276))&gt;0,TODAY()-MAX(N(K276),N(L276))&gt;=N('Settings'!$B$3)),"QUOTED, NO FOLLOW-UP; ","")&amp;IF(AND(N(A276)&gt;0,(TODAY()-N(A276))&gt;=N('Settings'!$B$4)),"STALE; ","")&amp;IF(D276="","NO CONTACT INFO; ","")&amp;IF(B276="","NO SOURCE; ","")&amp;IF(N(A276)=0,"NO DATE RECEIVED; ",""))-2)))</f>
        <v/>
      </c>
    </row>
    <row r="277">
      <c r="A277" s="6" t="n"/>
      <c r="G277" s="6" t="n"/>
      <c r="I277" s="6" t="n"/>
      <c r="K277" s="6" t="n"/>
      <c r="L277" s="6" t="n"/>
      <c r="M277" s="8">
        <f>IF(OR(NOT(OR(A277&lt;&gt;"",C277&lt;&gt;"",D277&lt;&gt;"")),N(A277)=0,OR(J277="Won",J277="Lost")),"",MAX(0,(TODAY()-N(A277))))</f>
        <v/>
      </c>
      <c r="N277">
        <f>IF(OR(NOT(OR(A277&lt;&gt;"",C277&lt;&gt;"",D277&lt;&gt;"")),OR(J277="Won",J277="Lost")),"",IF(IF(N(G277)=0,"NO REPLY YET; ","")&amp;IF(AND(N(I277)&gt;0,N(I277)&lt;TODAY()),"NEXT STEP OVERDUE; ","")&amp;IF(AND(N(G277)&gt;0,OR(H277="",N(I277)=0)),"NO NEXT STEP; ","")&amp;IF(AND(J277="Quoted",MAX(N(K277),N(L277))&gt;0,TODAY()-MAX(N(K277),N(L277))&gt;=N('Settings'!$B$3)),"QUOTED, NO FOLLOW-UP; ","")&amp;IF(AND(N(A277)&gt;0,(TODAY()-N(A277))&gt;=N('Settings'!$B$4)),"STALE; ","")&amp;IF(D277="","NO CONTACT INFO; ","")&amp;IF(B277="","NO SOURCE; ","")&amp;IF(N(A277)=0,"NO DATE RECEIVED; ","")="","",LEFT(IF(N(G277)=0,"NO REPLY YET; ","")&amp;IF(AND(N(I277)&gt;0,N(I277)&lt;TODAY()),"NEXT STEP OVERDUE; ","")&amp;IF(AND(N(G277)&gt;0,OR(H277="",N(I277)=0)),"NO NEXT STEP; ","")&amp;IF(AND(J277="Quoted",MAX(N(K277),N(L277))&gt;0,TODAY()-MAX(N(K277),N(L277))&gt;=N('Settings'!$B$3)),"QUOTED, NO FOLLOW-UP; ","")&amp;IF(AND(N(A277)&gt;0,(TODAY()-N(A277))&gt;=N('Settings'!$B$4)),"STALE; ","")&amp;IF(D277="","NO CONTACT INFO; ","")&amp;IF(B277="","NO SOURCE; ","")&amp;IF(N(A277)=0,"NO DATE RECEIVED; ",""),LEN(IF(N(G277)=0,"NO REPLY YET; ","")&amp;IF(AND(N(I277)&gt;0,N(I277)&lt;TODAY()),"NEXT STEP OVERDUE; ","")&amp;IF(AND(N(G277)&gt;0,OR(H277="",N(I277)=0)),"NO NEXT STEP; ","")&amp;IF(AND(J277="Quoted",MAX(N(K277),N(L277))&gt;0,TODAY()-MAX(N(K277),N(L277))&gt;=N('Settings'!$B$3)),"QUOTED, NO FOLLOW-UP; ","")&amp;IF(AND(N(A277)&gt;0,(TODAY()-N(A277))&gt;=N('Settings'!$B$4)),"STALE; ","")&amp;IF(D277="","NO CONTACT INFO; ","")&amp;IF(B277="","NO SOURCE; ","")&amp;IF(N(A277)=0,"NO DATE RECEIVED; ",""))-2)))</f>
        <v/>
      </c>
    </row>
    <row r="278">
      <c r="A278" s="6" t="n"/>
      <c r="G278" s="6" t="n"/>
      <c r="I278" s="6" t="n"/>
      <c r="K278" s="6" t="n"/>
      <c r="L278" s="6" t="n"/>
      <c r="M278" s="8">
        <f>IF(OR(NOT(OR(A278&lt;&gt;"",C278&lt;&gt;"",D278&lt;&gt;"")),N(A278)=0,OR(J278="Won",J278="Lost")),"",MAX(0,(TODAY()-N(A278))))</f>
        <v/>
      </c>
      <c r="N278">
        <f>IF(OR(NOT(OR(A278&lt;&gt;"",C278&lt;&gt;"",D278&lt;&gt;"")),OR(J278="Won",J278="Lost")),"",IF(IF(N(G278)=0,"NO REPLY YET; ","")&amp;IF(AND(N(I278)&gt;0,N(I278)&lt;TODAY()),"NEXT STEP OVERDUE; ","")&amp;IF(AND(N(G278)&gt;0,OR(H278="",N(I278)=0)),"NO NEXT STEP; ","")&amp;IF(AND(J278="Quoted",MAX(N(K278),N(L278))&gt;0,TODAY()-MAX(N(K278),N(L278))&gt;=N('Settings'!$B$3)),"QUOTED, NO FOLLOW-UP; ","")&amp;IF(AND(N(A278)&gt;0,(TODAY()-N(A278))&gt;=N('Settings'!$B$4)),"STALE; ","")&amp;IF(D278="","NO CONTACT INFO; ","")&amp;IF(B278="","NO SOURCE; ","")&amp;IF(N(A278)=0,"NO DATE RECEIVED; ","")="","",LEFT(IF(N(G278)=0,"NO REPLY YET; ","")&amp;IF(AND(N(I278)&gt;0,N(I278)&lt;TODAY()),"NEXT STEP OVERDUE; ","")&amp;IF(AND(N(G278)&gt;0,OR(H278="",N(I278)=0)),"NO NEXT STEP; ","")&amp;IF(AND(J278="Quoted",MAX(N(K278),N(L278))&gt;0,TODAY()-MAX(N(K278),N(L278))&gt;=N('Settings'!$B$3)),"QUOTED, NO FOLLOW-UP; ","")&amp;IF(AND(N(A278)&gt;0,(TODAY()-N(A278))&gt;=N('Settings'!$B$4)),"STALE; ","")&amp;IF(D278="","NO CONTACT INFO; ","")&amp;IF(B278="","NO SOURCE; ","")&amp;IF(N(A278)=0,"NO DATE RECEIVED; ",""),LEN(IF(N(G278)=0,"NO REPLY YET; ","")&amp;IF(AND(N(I278)&gt;0,N(I278)&lt;TODAY()),"NEXT STEP OVERDUE; ","")&amp;IF(AND(N(G278)&gt;0,OR(H278="",N(I278)=0)),"NO NEXT STEP; ","")&amp;IF(AND(J278="Quoted",MAX(N(K278),N(L278))&gt;0,TODAY()-MAX(N(K278),N(L278))&gt;=N('Settings'!$B$3)),"QUOTED, NO FOLLOW-UP; ","")&amp;IF(AND(N(A278)&gt;0,(TODAY()-N(A278))&gt;=N('Settings'!$B$4)),"STALE; ","")&amp;IF(D278="","NO CONTACT INFO; ","")&amp;IF(B278="","NO SOURCE; ","")&amp;IF(N(A278)=0,"NO DATE RECEIVED; ",""))-2)))</f>
        <v/>
      </c>
    </row>
    <row r="279">
      <c r="A279" s="6" t="n"/>
      <c r="G279" s="6" t="n"/>
      <c r="I279" s="6" t="n"/>
      <c r="K279" s="6" t="n"/>
      <c r="L279" s="6" t="n"/>
      <c r="M279" s="8">
        <f>IF(OR(NOT(OR(A279&lt;&gt;"",C279&lt;&gt;"",D279&lt;&gt;"")),N(A279)=0,OR(J279="Won",J279="Lost")),"",MAX(0,(TODAY()-N(A279))))</f>
        <v/>
      </c>
      <c r="N279">
        <f>IF(OR(NOT(OR(A279&lt;&gt;"",C279&lt;&gt;"",D279&lt;&gt;"")),OR(J279="Won",J279="Lost")),"",IF(IF(N(G279)=0,"NO REPLY YET; ","")&amp;IF(AND(N(I279)&gt;0,N(I279)&lt;TODAY()),"NEXT STEP OVERDUE; ","")&amp;IF(AND(N(G279)&gt;0,OR(H279="",N(I279)=0)),"NO NEXT STEP; ","")&amp;IF(AND(J279="Quoted",MAX(N(K279),N(L279))&gt;0,TODAY()-MAX(N(K279),N(L279))&gt;=N('Settings'!$B$3)),"QUOTED, NO FOLLOW-UP; ","")&amp;IF(AND(N(A279)&gt;0,(TODAY()-N(A279))&gt;=N('Settings'!$B$4)),"STALE; ","")&amp;IF(D279="","NO CONTACT INFO; ","")&amp;IF(B279="","NO SOURCE; ","")&amp;IF(N(A279)=0,"NO DATE RECEIVED; ","")="","",LEFT(IF(N(G279)=0,"NO REPLY YET; ","")&amp;IF(AND(N(I279)&gt;0,N(I279)&lt;TODAY()),"NEXT STEP OVERDUE; ","")&amp;IF(AND(N(G279)&gt;0,OR(H279="",N(I279)=0)),"NO NEXT STEP; ","")&amp;IF(AND(J279="Quoted",MAX(N(K279),N(L279))&gt;0,TODAY()-MAX(N(K279),N(L279))&gt;=N('Settings'!$B$3)),"QUOTED, NO FOLLOW-UP; ","")&amp;IF(AND(N(A279)&gt;0,(TODAY()-N(A279))&gt;=N('Settings'!$B$4)),"STALE; ","")&amp;IF(D279="","NO CONTACT INFO; ","")&amp;IF(B279="","NO SOURCE; ","")&amp;IF(N(A279)=0,"NO DATE RECEIVED; ",""),LEN(IF(N(G279)=0,"NO REPLY YET; ","")&amp;IF(AND(N(I279)&gt;0,N(I279)&lt;TODAY()),"NEXT STEP OVERDUE; ","")&amp;IF(AND(N(G279)&gt;0,OR(H279="",N(I279)=0)),"NO NEXT STEP; ","")&amp;IF(AND(J279="Quoted",MAX(N(K279),N(L279))&gt;0,TODAY()-MAX(N(K279),N(L279))&gt;=N('Settings'!$B$3)),"QUOTED, NO FOLLOW-UP; ","")&amp;IF(AND(N(A279)&gt;0,(TODAY()-N(A279))&gt;=N('Settings'!$B$4)),"STALE; ","")&amp;IF(D279="","NO CONTACT INFO; ","")&amp;IF(B279="","NO SOURCE; ","")&amp;IF(N(A279)=0,"NO DATE RECEIVED; ",""))-2)))</f>
        <v/>
      </c>
    </row>
    <row r="280">
      <c r="A280" s="6" t="n"/>
      <c r="G280" s="6" t="n"/>
      <c r="I280" s="6" t="n"/>
      <c r="K280" s="6" t="n"/>
      <c r="L280" s="6" t="n"/>
      <c r="M280" s="8">
        <f>IF(OR(NOT(OR(A280&lt;&gt;"",C280&lt;&gt;"",D280&lt;&gt;"")),N(A280)=0,OR(J280="Won",J280="Lost")),"",MAX(0,(TODAY()-N(A280))))</f>
        <v/>
      </c>
      <c r="N280">
        <f>IF(OR(NOT(OR(A280&lt;&gt;"",C280&lt;&gt;"",D280&lt;&gt;"")),OR(J280="Won",J280="Lost")),"",IF(IF(N(G280)=0,"NO REPLY YET; ","")&amp;IF(AND(N(I280)&gt;0,N(I280)&lt;TODAY()),"NEXT STEP OVERDUE; ","")&amp;IF(AND(N(G280)&gt;0,OR(H280="",N(I280)=0)),"NO NEXT STEP; ","")&amp;IF(AND(J280="Quoted",MAX(N(K280),N(L280))&gt;0,TODAY()-MAX(N(K280),N(L280))&gt;=N('Settings'!$B$3)),"QUOTED, NO FOLLOW-UP; ","")&amp;IF(AND(N(A280)&gt;0,(TODAY()-N(A280))&gt;=N('Settings'!$B$4)),"STALE; ","")&amp;IF(D280="","NO CONTACT INFO; ","")&amp;IF(B280="","NO SOURCE; ","")&amp;IF(N(A280)=0,"NO DATE RECEIVED; ","")="","",LEFT(IF(N(G280)=0,"NO REPLY YET; ","")&amp;IF(AND(N(I280)&gt;0,N(I280)&lt;TODAY()),"NEXT STEP OVERDUE; ","")&amp;IF(AND(N(G280)&gt;0,OR(H280="",N(I280)=0)),"NO NEXT STEP; ","")&amp;IF(AND(J280="Quoted",MAX(N(K280),N(L280))&gt;0,TODAY()-MAX(N(K280),N(L280))&gt;=N('Settings'!$B$3)),"QUOTED, NO FOLLOW-UP; ","")&amp;IF(AND(N(A280)&gt;0,(TODAY()-N(A280))&gt;=N('Settings'!$B$4)),"STALE; ","")&amp;IF(D280="","NO CONTACT INFO; ","")&amp;IF(B280="","NO SOURCE; ","")&amp;IF(N(A280)=0,"NO DATE RECEIVED; ",""),LEN(IF(N(G280)=0,"NO REPLY YET; ","")&amp;IF(AND(N(I280)&gt;0,N(I280)&lt;TODAY()),"NEXT STEP OVERDUE; ","")&amp;IF(AND(N(G280)&gt;0,OR(H280="",N(I280)=0)),"NO NEXT STEP; ","")&amp;IF(AND(J280="Quoted",MAX(N(K280),N(L280))&gt;0,TODAY()-MAX(N(K280),N(L280))&gt;=N('Settings'!$B$3)),"QUOTED, NO FOLLOW-UP; ","")&amp;IF(AND(N(A280)&gt;0,(TODAY()-N(A280))&gt;=N('Settings'!$B$4)),"STALE; ","")&amp;IF(D280="","NO CONTACT INFO; ","")&amp;IF(B280="","NO SOURCE; ","")&amp;IF(N(A280)=0,"NO DATE RECEIVED; ",""))-2)))</f>
        <v/>
      </c>
    </row>
    <row r="281">
      <c r="A281" s="6" t="n"/>
      <c r="G281" s="6" t="n"/>
      <c r="I281" s="6" t="n"/>
      <c r="K281" s="6" t="n"/>
      <c r="L281" s="6" t="n"/>
      <c r="M281" s="8">
        <f>IF(OR(NOT(OR(A281&lt;&gt;"",C281&lt;&gt;"",D281&lt;&gt;"")),N(A281)=0,OR(J281="Won",J281="Lost")),"",MAX(0,(TODAY()-N(A281))))</f>
        <v/>
      </c>
      <c r="N281">
        <f>IF(OR(NOT(OR(A281&lt;&gt;"",C281&lt;&gt;"",D281&lt;&gt;"")),OR(J281="Won",J281="Lost")),"",IF(IF(N(G281)=0,"NO REPLY YET; ","")&amp;IF(AND(N(I281)&gt;0,N(I281)&lt;TODAY()),"NEXT STEP OVERDUE; ","")&amp;IF(AND(N(G281)&gt;0,OR(H281="",N(I281)=0)),"NO NEXT STEP; ","")&amp;IF(AND(J281="Quoted",MAX(N(K281),N(L281))&gt;0,TODAY()-MAX(N(K281),N(L281))&gt;=N('Settings'!$B$3)),"QUOTED, NO FOLLOW-UP; ","")&amp;IF(AND(N(A281)&gt;0,(TODAY()-N(A281))&gt;=N('Settings'!$B$4)),"STALE; ","")&amp;IF(D281="","NO CONTACT INFO; ","")&amp;IF(B281="","NO SOURCE; ","")&amp;IF(N(A281)=0,"NO DATE RECEIVED; ","")="","",LEFT(IF(N(G281)=0,"NO REPLY YET; ","")&amp;IF(AND(N(I281)&gt;0,N(I281)&lt;TODAY()),"NEXT STEP OVERDUE; ","")&amp;IF(AND(N(G281)&gt;0,OR(H281="",N(I281)=0)),"NO NEXT STEP; ","")&amp;IF(AND(J281="Quoted",MAX(N(K281),N(L281))&gt;0,TODAY()-MAX(N(K281),N(L281))&gt;=N('Settings'!$B$3)),"QUOTED, NO FOLLOW-UP; ","")&amp;IF(AND(N(A281)&gt;0,(TODAY()-N(A281))&gt;=N('Settings'!$B$4)),"STALE; ","")&amp;IF(D281="","NO CONTACT INFO; ","")&amp;IF(B281="","NO SOURCE; ","")&amp;IF(N(A281)=0,"NO DATE RECEIVED; ",""),LEN(IF(N(G281)=0,"NO REPLY YET; ","")&amp;IF(AND(N(I281)&gt;0,N(I281)&lt;TODAY()),"NEXT STEP OVERDUE; ","")&amp;IF(AND(N(G281)&gt;0,OR(H281="",N(I281)=0)),"NO NEXT STEP; ","")&amp;IF(AND(J281="Quoted",MAX(N(K281),N(L281))&gt;0,TODAY()-MAX(N(K281),N(L281))&gt;=N('Settings'!$B$3)),"QUOTED, NO FOLLOW-UP; ","")&amp;IF(AND(N(A281)&gt;0,(TODAY()-N(A281))&gt;=N('Settings'!$B$4)),"STALE; ","")&amp;IF(D281="","NO CONTACT INFO; ","")&amp;IF(B281="","NO SOURCE; ","")&amp;IF(N(A281)=0,"NO DATE RECEIVED; ",""))-2)))</f>
        <v/>
      </c>
    </row>
    <row r="282">
      <c r="A282" s="6" t="n"/>
      <c r="G282" s="6" t="n"/>
      <c r="I282" s="6" t="n"/>
      <c r="K282" s="6" t="n"/>
      <c r="L282" s="6" t="n"/>
      <c r="M282" s="8">
        <f>IF(OR(NOT(OR(A282&lt;&gt;"",C282&lt;&gt;"",D282&lt;&gt;"")),N(A282)=0,OR(J282="Won",J282="Lost")),"",MAX(0,(TODAY()-N(A282))))</f>
        <v/>
      </c>
      <c r="N282">
        <f>IF(OR(NOT(OR(A282&lt;&gt;"",C282&lt;&gt;"",D282&lt;&gt;"")),OR(J282="Won",J282="Lost")),"",IF(IF(N(G282)=0,"NO REPLY YET; ","")&amp;IF(AND(N(I282)&gt;0,N(I282)&lt;TODAY()),"NEXT STEP OVERDUE; ","")&amp;IF(AND(N(G282)&gt;0,OR(H282="",N(I282)=0)),"NO NEXT STEP; ","")&amp;IF(AND(J282="Quoted",MAX(N(K282),N(L282))&gt;0,TODAY()-MAX(N(K282),N(L282))&gt;=N('Settings'!$B$3)),"QUOTED, NO FOLLOW-UP; ","")&amp;IF(AND(N(A282)&gt;0,(TODAY()-N(A282))&gt;=N('Settings'!$B$4)),"STALE; ","")&amp;IF(D282="","NO CONTACT INFO; ","")&amp;IF(B282="","NO SOURCE; ","")&amp;IF(N(A282)=0,"NO DATE RECEIVED; ","")="","",LEFT(IF(N(G282)=0,"NO REPLY YET; ","")&amp;IF(AND(N(I282)&gt;0,N(I282)&lt;TODAY()),"NEXT STEP OVERDUE; ","")&amp;IF(AND(N(G282)&gt;0,OR(H282="",N(I282)=0)),"NO NEXT STEP; ","")&amp;IF(AND(J282="Quoted",MAX(N(K282),N(L282))&gt;0,TODAY()-MAX(N(K282),N(L282))&gt;=N('Settings'!$B$3)),"QUOTED, NO FOLLOW-UP; ","")&amp;IF(AND(N(A282)&gt;0,(TODAY()-N(A282))&gt;=N('Settings'!$B$4)),"STALE; ","")&amp;IF(D282="","NO CONTACT INFO; ","")&amp;IF(B282="","NO SOURCE; ","")&amp;IF(N(A282)=0,"NO DATE RECEIVED; ",""),LEN(IF(N(G282)=0,"NO REPLY YET; ","")&amp;IF(AND(N(I282)&gt;0,N(I282)&lt;TODAY()),"NEXT STEP OVERDUE; ","")&amp;IF(AND(N(G282)&gt;0,OR(H282="",N(I282)=0)),"NO NEXT STEP; ","")&amp;IF(AND(J282="Quoted",MAX(N(K282),N(L282))&gt;0,TODAY()-MAX(N(K282),N(L282))&gt;=N('Settings'!$B$3)),"QUOTED, NO FOLLOW-UP; ","")&amp;IF(AND(N(A282)&gt;0,(TODAY()-N(A282))&gt;=N('Settings'!$B$4)),"STALE; ","")&amp;IF(D282="","NO CONTACT INFO; ","")&amp;IF(B282="","NO SOURCE; ","")&amp;IF(N(A282)=0,"NO DATE RECEIVED; ",""))-2)))</f>
        <v/>
      </c>
    </row>
    <row r="283">
      <c r="A283" s="6" t="n"/>
      <c r="G283" s="6" t="n"/>
      <c r="I283" s="6" t="n"/>
      <c r="K283" s="6" t="n"/>
      <c r="L283" s="6" t="n"/>
      <c r="M283" s="8">
        <f>IF(OR(NOT(OR(A283&lt;&gt;"",C283&lt;&gt;"",D283&lt;&gt;"")),N(A283)=0,OR(J283="Won",J283="Lost")),"",MAX(0,(TODAY()-N(A283))))</f>
        <v/>
      </c>
      <c r="N283">
        <f>IF(OR(NOT(OR(A283&lt;&gt;"",C283&lt;&gt;"",D283&lt;&gt;"")),OR(J283="Won",J283="Lost")),"",IF(IF(N(G283)=0,"NO REPLY YET; ","")&amp;IF(AND(N(I283)&gt;0,N(I283)&lt;TODAY()),"NEXT STEP OVERDUE; ","")&amp;IF(AND(N(G283)&gt;0,OR(H283="",N(I283)=0)),"NO NEXT STEP; ","")&amp;IF(AND(J283="Quoted",MAX(N(K283),N(L283))&gt;0,TODAY()-MAX(N(K283),N(L283))&gt;=N('Settings'!$B$3)),"QUOTED, NO FOLLOW-UP; ","")&amp;IF(AND(N(A283)&gt;0,(TODAY()-N(A283))&gt;=N('Settings'!$B$4)),"STALE; ","")&amp;IF(D283="","NO CONTACT INFO; ","")&amp;IF(B283="","NO SOURCE; ","")&amp;IF(N(A283)=0,"NO DATE RECEIVED; ","")="","",LEFT(IF(N(G283)=0,"NO REPLY YET; ","")&amp;IF(AND(N(I283)&gt;0,N(I283)&lt;TODAY()),"NEXT STEP OVERDUE; ","")&amp;IF(AND(N(G283)&gt;0,OR(H283="",N(I283)=0)),"NO NEXT STEP; ","")&amp;IF(AND(J283="Quoted",MAX(N(K283),N(L283))&gt;0,TODAY()-MAX(N(K283),N(L283))&gt;=N('Settings'!$B$3)),"QUOTED, NO FOLLOW-UP; ","")&amp;IF(AND(N(A283)&gt;0,(TODAY()-N(A283))&gt;=N('Settings'!$B$4)),"STALE; ","")&amp;IF(D283="","NO CONTACT INFO; ","")&amp;IF(B283="","NO SOURCE; ","")&amp;IF(N(A283)=0,"NO DATE RECEIVED; ",""),LEN(IF(N(G283)=0,"NO REPLY YET; ","")&amp;IF(AND(N(I283)&gt;0,N(I283)&lt;TODAY()),"NEXT STEP OVERDUE; ","")&amp;IF(AND(N(G283)&gt;0,OR(H283="",N(I283)=0)),"NO NEXT STEP; ","")&amp;IF(AND(J283="Quoted",MAX(N(K283),N(L283))&gt;0,TODAY()-MAX(N(K283),N(L283))&gt;=N('Settings'!$B$3)),"QUOTED, NO FOLLOW-UP; ","")&amp;IF(AND(N(A283)&gt;0,(TODAY()-N(A283))&gt;=N('Settings'!$B$4)),"STALE; ","")&amp;IF(D283="","NO CONTACT INFO; ","")&amp;IF(B283="","NO SOURCE; ","")&amp;IF(N(A283)=0,"NO DATE RECEIVED; ",""))-2)))</f>
        <v/>
      </c>
    </row>
    <row r="284">
      <c r="A284" s="6" t="n"/>
      <c r="G284" s="6" t="n"/>
      <c r="I284" s="6" t="n"/>
      <c r="K284" s="6" t="n"/>
      <c r="L284" s="6" t="n"/>
      <c r="M284" s="8">
        <f>IF(OR(NOT(OR(A284&lt;&gt;"",C284&lt;&gt;"",D284&lt;&gt;"")),N(A284)=0,OR(J284="Won",J284="Lost")),"",MAX(0,(TODAY()-N(A284))))</f>
        <v/>
      </c>
      <c r="N284">
        <f>IF(OR(NOT(OR(A284&lt;&gt;"",C284&lt;&gt;"",D284&lt;&gt;"")),OR(J284="Won",J284="Lost")),"",IF(IF(N(G284)=0,"NO REPLY YET; ","")&amp;IF(AND(N(I284)&gt;0,N(I284)&lt;TODAY()),"NEXT STEP OVERDUE; ","")&amp;IF(AND(N(G284)&gt;0,OR(H284="",N(I284)=0)),"NO NEXT STEP; ","")&amp;IF(AND(J284="Quoted",MAX(N(K284),N(L284))&gt;0,TODAY()-MAX(N(K284),N(L284))&gt;=N('Settings'!$B$3)),"QUOTED, NO FOLLOW-UP; ","")&amp;IF(AND(N(A284)&gt;0,(TODAY()-N(A284))&gt;=N('Settings'!$B$4)),"STALE; ","")&amp;IF(D284="","NO CONTACT INFO; ","")&amp;IF(B284="","NO SOURCE; ","")&amp;IF(N(A284)=0,"NO DATE RECEIVED; ","")="","",LEFT(IF(N(G284)=0,"NO REPLY YET; ","")&amp;IF(AND(N(I284)&gt;0,N(I284)&lt;TODAY()),"NEXT STEP OVERDUE; ","")&amp;IF(AND(N(G284)&gt;0,OR(H284="",N(I284)=0)),"NO NEXT STEP; ","")&amp;IF(AND(J284="Quoted",MAX(N(K284),N(L284))&gt;0,TODAY()-MAX(N(K284),N(L284))&gt;=N('Settings'!$B$3)),"QUOTED, NO FOLLOW-UP; ","")&amp;IF(AND(N(A284)&gt;0,(TODAY()-N(A284))&gt;=N('Settings'!$B$4)),"STALE; ","")&amp;IF(D284="","NO CONTACT INFO; ","")&amp;IF(B284="","NO SOURCE; ","")&amp;IF(N(A284)=0,"NO DATE RECEIVED; ",""),LEN(IF(N(G284)=0,"NO REPLY YET; ","")&amp;IF(AND(N(I284)&gt;0,N(I284)&lt;TODAY()),"NEXT STEP OVERDUE; ","")&amp;IF(AND(N(G284)&gt;0,OR(H284="",N(I284)=0)),"NO NEXT STEP; ","")&amp;IF(AND(J284="Quoted",MAX(N(K284),N(L284))&gt;0,TODAY()-MAX(N(K284),N(L284))&gt;=N('Settings'!$B$3)),"QUOTED, NO FOLLOW-UP; ","")&amp;IF(AND(N(A284)&gt;0,(TODAY()-N(A284))&gt;=N('Settings'!$B$4)),"STALE; ","")&amp;IF(D284="","NO CONTACT INFO; ","")&amp;IF(B284="","NO SOURCE; ","")&amp;IF(N(A284)=0,"NO DATE RECEIVED; ",""))-2)))</f>
        <v/>
      </c>
    </row>
    <row r="285">
      <c r="A285" s="6" t="n"/>
      <c r="G285" s="6" t="n"/>
      <c r="I285" s="6" t="n"/>
      <c r="K285" s="6" t="n"/>
      <c r="L285" s="6" t="n"/>
      <c r="M285" s="8">
        <f>IF(OR(NOT(OR(A285&lt;&gt;"",C285&lt;&gt;"",D285&lt;&gt;"")),N(A285)=0,OR(J285="Won",J285="Lost")),"",MAX(0,(TODAY()-N(A285))))</f>
        <v/>
      </c>
      <c r="N285">
        <f>IF(OR(NOT(OR(A285&lt;&gt;"",C285&lt;&gt;"",D285&lt;&gt;"")),OR(J285="Won",J285="Lost")),"",IF(IF(N(G285)=0,"NO REPLY YET; ","")&amp;IF(AND(N(I285)&gt;0,N(I285)&lt;TODAY()),"NEXT STEP OVERDUE; ","")&amp;IF(AND(N(G285)&gt;0,OR(H285="",N(I285)=0)),"NO NEXT STEP; ","")&amp;IF(AND(J285="Quoted",MAX(N(K285),N(L285))&gt;0,TODAY()-MAX(N(K285),N(L285))&gt;=N('Settings'!$B$3)),"QUOTED, NO FOLLOW-UP; ","")&amp;IF(AND(N(A285)&gt;0,(TODAY()-N(A285))&gt;=N('Settings'!$B$4)),"STALE; ","")&amp;IF(D285="","NO CONTACT INFO; ","")&amp;IF(B285="","NO SOURCE; ","")&amp;IF(N(A285)=0,"NO DATE RECEIVED; ","")="","",LEFT(IF(N(G285)=0,"NO REPLY YET; ","")&amp;IF(AND(N(I285)&gt;0,N(I285)&lt;TODAY()),"NEXT STEP OVERDUE; ","")&amp;IF(AND(N(G285)&gt;0,OR(H285="",N(I285)=0)),"NO NEXT STEP; ","")&amp;IF(AND(J285="Quoted",MAX(N(K285),N(L285))&gt;0,TODAY()-MAX(N(K285),N(L285))&gt;=N('Settings'!$B$3)),"QUOTED, NO FOLLOW-UP; ","")&amp;IF(AND(N(A285)&gt;0,(TODAY()-N(A285))&gt;=N('Settings'!$B$4)),"STALE; ","")&amp;IF(D285="","NO CONTACT INFO; ","")&amp;IF(B285="","NO SOURCE; ","")&amp;IF(N(A285)=0,"NO DATE RECEIVED; ",""),LEN(IF(N(G285)=0,"NO REPLY YET; ","")&amp;IF(AND(N(I285)&gt;0,N(I285)&lt;TODAY()),"NEXT STEP OVERDUE; ","")&amp;IF(AND(N(G285)&gt;0,OR(H285="",N(I285)=0)),"NO NEXT STEP; ","")&amp;IF(AND(J285="Quoted",MAX(N(K285),N(L285))&gt;0,TODAY()-MAX(N(K285),N(L285))&gt;=N('Settings'!$B$3)),"QUOTED, NO FOLLOW-UP; ","")&amp;IF(AND(N(A285)&gt;0,(TODAY()-N(A285))&gt;=N('Settings'!$B$4)),"STALE; ","")&amp;IF(D285="","NO CONTACT INFO; ","")&amp;IF(B285="","NO SOURCE; ","")&amp;IF(N(A285)=0,"NO DATE RECEIVED; ",""))-2)))</f>
        <v/>
      </c>
    </row>
    <row r="286">
      <c r="A286" s="6" t="n"/>
      <c r="G286" s="6" t="n"/>
      <c r="I286" s="6" t="n"/>
      <c r="K286" s="6" t="n"/>
      <c r="L286" s="6" t="n"/>
      <c r="M286" s="8">
        <f>IF(OR(NOT(OR(A286&lt;&gt;"",C286&lt;&gt;"",D286&lt;&gt;"")),N(A286)=0,OR(J286="Won",J286="Lost")),"",MAX(0,(TODAY()-N(A286))))</f>
        <v/>
      </c>
      <c r="N286">
        <f>IF(OR(NOT(OR(A286&lt;&gt;"",C286&lt;&gt;"",D286&lt;&gt;"")),OR(J286="Won",J286="Lost")),"",IF(IF(N(G286)=0,"NO REPLY YET; ","")&amp;IF(AND(N(I286)&gt;0,N(I286)&lt;TODAY()),"NEXT STEP OVERDUE; ","")&amp;IF(AND(N(G286)&gt;0,OR(H286="",N(I286)=0)),"NO NEXT STEP; ","")&amp;IF(AND(J286="Quoted",MAX(N(K286),N(L286))&gt;0,TODAY()-MAX(N(K286),N(L286))&gt;=N('Settings'!$B$3)),"QUOTED, NO FOLLOW-UP; ","")&amp;IF(AND(N(A286)&gt;0,(TODAY()-N(A286))&gt;=N('Settings'!$B$4)),"STALE; ","")&amp;IF(D286="","NO CONTACT INFO; ","")&amp;IF(B286="","NO SOURCE; ","")&amp;IF(N(A286)=0,"NO DATE RECEIVED; ","")="","",LEFT(IF(N(G286)=0,"NO REPLY YET; ","")&amp;IF(AND(N(I286)&gt;0,N(I286)&lt;TODAY()),"NEXT STEP OVERDUE; ","")&amp;IF(AND(N(G286)&gt;0,OR(H286="",N(I286)=0)),"NO NEXT STEP; ","")&amp;IF(AND(J286="Quoted",MAX(N(K286),N(L286))&gt;0,TODAY()-MAX(N(K286),N(L286))&gt;=N('Settings'!$B$3)),"QUOTED, NO FOLLOW-UP; ","")&amp;IF(AND(N(A286)&gt;0,(TODAY()-N(A286))&gt;=N('Settings'!$B$4)),"STALE; ","")&amp;IF(D286="","NO CONTACT INFO; ","")&amp;IF(B286="","NO SOURCE; ","")&amp;IF(N(A286)=0,"NO DATE RECEIVED; ",""),LEN(IF(N(G286)=0,"NO REPLY YET; ","")&amp;IF(AND(N(I286)&gt;0,N(I286)&lt;TODAY()),"NEXT STEP OVERDUE; ","")&amp;IF(AND(N(G286)&gt;0,OR(H286="",N(I286)=0)),"NO NEXT STEP; ","")&amp;IF(AND(J286="Quoted",MAX(N(K286),N(L286))&gt;0,TODAY()-MAX(N(K286),N(L286))&gt;=N('Settings'!$B$3)),"QUOTED, NO FOLLOW-UP; ","")&amp;IF(AND(N(A286)&gt;0,(TODAY()-N(A286))&gt;=N('Settings'!$B$4)),"STALE; ","")&amp;IF(D286="","NO CONTACT INFO; ","")&amp;IF(B286="","NO SOURCE; ","")&amp;IF(N(A286)=0,"NO DATE RECEIVED; ",""))-2)))</f>
        <v/>
      </c>
    </row>
    <row r="287">
      <c r="A287" s="6" t="n"/>
      <c r="G287" s="6" t="n"/>
      <c r="I287" s="6" t="n"/>
      <c r="K287" s="6" t="n"/>
      <c r="L287" s="6" t="n"/>
      <c r="M287" s="8">
        <f>IF(OR(NOT(OR(A287&lt;&gt;"",C287&lt;&gt;"",D287&lt;&gt;"")),N(A287)=0,OR(J287="Won",J287="Lost")),"",MAX(0,(TODAY()-N(A287))))</f>
        <v/>
      </c>
      <c r="N287">
        <f>IF(OR(NOT(OR(A287&lt;&gt;"",C287&lt;&gt;"",D287&lt;&gt;"")),OR(J287="Won",J287="Lost")),"",IF(IF(N(G287)=0,"NO REPLY YET; ","")&amp;IF(AND(N(I287)&gt;0,N(I287)&lt;TODAY()),"NEXT STEP OVERDUE; ","")&amp;IF(AND(N(G287)&gt;0,OR(H287="",N(I287)=0)),"NO NEXT STEP; ","")&amp;IF(AND(J287="Quoted",MAX(N(K287),N(L287))&gt;0,TODAY()-MAX(N(K287),N(L287))&gt;=N('Settings'!$B$3)),"QUOTED, NO FOLLOW-UP; ","")&amp;IF(AND(N(A287)&gt;0,(TODAY()-N(A287))&gt;=N('Settings'!$B$4)),"STALE; ","")&amp;IF(D287="","NO CONTACT INFO; ","")&amp;IF(B287="","NO SOURCE; ","")&amp;IF(N(A287)=0,"NO DATE RECEIVED; ","")="","",LEFT(IF(N(G287)=0,"NO REPLY YET; ","")&amp;IF(AND(N(I287)&gt;0,N(I287)&lt;TODAY()),"NEXT STEP OVERDUE; ","")&amp;IF(AND(N(G287)&gt;0,OR(H287="",N(I287)=0)),"NO NEXT STEP; ","")&amp;IF(AND(J287="Quoted",MAX(N(K287),N(L287))&gt;0,TODAY()-MAX(N(K287),N(L287))&gt;=N('Settings'!$B$3)),"QUOTED, NO FOLLOW-UP; ","")&amp;IF(AND(N(A287)&gt;0,(TODAY()-N(A287))&gt;=N('Settings'!$B$4)),"STALE; ","")&amp;IF(D287="","NO CONTACT INFO; ","")&amp;IF(B287="","NO SOURCE; ","")&amp;IF(N(A287)=0,"NO DATE RECEIVED; ",""),LEN(IF(N(G287)=0,"NO REPLY YET; ","")&amp;IF(AND(N(I287)&gt;0,N(I287)&lt;TODAY()),"NEXT STEP OVERDUE; ","")&amp;IF(AND(N(G287)&gt;0,OR(H287="",N(I287)=0)),"NO NEXT STEP; ","")&amp;IF(AND(J287="Quoted",MAX(N(K287),N(L287))&gt;0,TODAY()-MAX(N(K287),N(L287))&gt;=N('Settings'!$B$3)),"QUOTED, NO FOLLOW-UP; ","")&amp;IF(AND(N(A287)&gt;0,(TODAY()-N(A287))&gt;=N('Settings'!$B$4)),"STALE; ","")&amp;IF(D287="","NO CONTACT INFO; ","")&amp;IF(B287="","NO SOURCE; ","")&amp;IF(N(A287)=0,"NO DATE RECEIVED; ",""))-2)))</f>
        <v/>
      </c>
    </row>
    <row r="288">
      <c r="A288" s="6" t="n"/>
      <c r="G288" s="6" t="n"/>
      <c r="I288" s="6" t="n"/>
      <c r="K288" s="6" t="n"/>
      <c r="L288" s="6" t="n"/>
      <c r="M288" s="8">
        <f>IF(OR(NOT(OR(A288&lt;&gt;"",C288&lt;&gt;"",D288&lt;&gt;"")),N(A288)=0,OR(J288="Won",J288="Lost")),"",MAX(0,(TODAY()-N(A288))))</f>
        <v/>
      </c>
      <c r="N288">
        <f>IF(OR(NOT(OR(A288&lt;&gt;"",C288&lt;&gt;"",D288&lt;&gt;"")),OR(J288="Won",J288="Lost")),"",IF(IF(N(G288)=0,"NO REPLY YET; ","")&amp;IF(AND(N(I288)&gt;0,N(I288)&lt;TODAY()),"NEXT STEP OVERDUE; ","")&amp;IF(AND(N(G288)&gt;0,OR(H288="",N(I288)=0)),"NO NEXT STEP; ","")&amp;IF(AND(J288="Quoted",MAX(N(K288),N(L288))&gt;0,TODAY()-MAX(N(K288),N(L288))&gt;=N('Settings'!$B$3)),"QUOTED, NO FOLLOW-UP; ","")&amp;IF(AND(N(A288)&gt;0,(TODAY()-N(A288))&gt;=N('Settings'!$B$4)),"STALE; ","")&amp;IF(D288="","NO CONTACT INFO; ","")&amp;IF(B288="","NO SOURCE; ","")&amp;IF(N(A288)=0,"NO DATE RECEIVED; ","")="","",LEFT(IF(N(G288)=0,"NO REPLY YET; ","")&amp;IF(AND(N(I288)&gt;0,N(I288)&lt;TODAY()),"NEXT STEP OVERDUE; ","")&amp;IF(AND(N(G288)&gt;0,OR(H288="",N(I288)=0)),"NO NEXT STEP; ","")&amp;IF(AND(J288="Quoted",MAX(N(K288),N(L288))&gt;0,TODAY()-MAX(N(K288),N(L288))&gt;=N('Settings'!$B$3)),"QUOTED, NO FOLLOW-UP; ","")&amp;IF(AND(N(A288)&gt;0,(TODAY()-N(A288))&gt;=N('Settings'!$B$4)),"STALE; ","")&amp;IF(D288="","NO CONTACT INFO; ","")&amp;IF(B288="","NO SOURCE; ","")&amp;IF(N(A288)=0,"NO DATE RECEIVED; ",""),LEN(IF(N(G288)=0,"NO REPLY YET; ","")&amp;IF(AND(N(I288)&gt;0,N(I288)&lt;TODAY()),"NEXT STEP OVERDUE; ","")&amp;IF(AND(N(G288)&gt;0,OR(H288="",N(I288)=0)),"NO NEXT STEP; ","")&amp;IF(AND(J288="Quoted",MAX(N(K288),N(L288))&gt;0,TODAY()-MAX(N(K288),N(L288))&gt;=N('Settings'!$B$3)),"QUOTED, NO FOLLOW-UP; ","")&amp;IF(AND(N(A288)&gt;0,(TODAY()-N(A288))&gt;=N('Settings'!$B$4)),"STALE; ","")&amp;IF(D288="","NO CONTACT INFO; ","")&amp;IF(B288="","NO SOURCE; ","")&amp;IF(N(A288)=0,"NO DATE RECEIVED; ",""))-2)))</f>
        <v/>
      </c>
    </row>
    <row r="289">
      <c r="A289" s="6" t="n"/>
      <c r="G289" s="6" t="n"/>
      <c r="I289" s="6" t="n"/>
      <c r="K289" s="6" t="n"/>
      <c r="L289" s="6" t="n"/>
      <c r="M289" s="8">
        <f>IF(OR(NOT(OR(A289&lt;&gt;"",C289&lt;&gt;"",D289&lt;&gt;"")),N(A289)=0,OR(J289="Won",J289="Lost")),"",MAX(0,(TODAY()-N(A289))))</f>
        <v/>
      </c>
      <c r="N289">
        <f>IF(OR(NOT(OR(A289&lt;&gt;"",C289&lt;&gt;"",D289&lt;&gt;"")),OR(J289="Won",J289="Lost")),"",IF(IF(N(G289)=0,"NO REPLY YET; ","")&amp;IF(AND(N(I289)&gt;0,N(I289)&lt;TODAY()),"NEXT STEP OVERDUE; ","")&amp;IF(AND(N(G289)&gt;0,OR(H289="",N(I289)=0)),"NO NEXT STEP; ","")&amp;IF(AND(J289="Quoted",MAX(N(K289),N(L289))&gt;0,TODAY()-MAX(N(K289),N(L289))&gt;=N('Settings'!$B$3)),"QUOTED, NO FOLLOW-UP; ","")&amp;IF(AND(N(A289)&gt;0,(TODAY()-N(A289))&gt;=N('Settings'!$B$4)),"STALE; ","")&amp;IF(D289="","NO CONTACT INFO; ","")&amp;IF(B289="","NO SOURCE; ","")&amp;IF(N(A289)=0,"NO DATE RECEIVED; ","")="","",LEFT(IF(N(G289)=0,"NO REPLY YET; ","")&amp;IF(AND(N(I289)&gt;0,N(I289)&lt;TODAY()),"NEXT STEP OVERDUE; ","")&amp;IF(AND(N(G289)&gt;0,OR(H289="",N(I289)=0)),"NO NEXT STEP; ","")&amp;IF(AND(J289="Quoted",MAX(N(K289),N(L289))&gt;0,TODAY()-MAX(N(K289),N(L289))&gt;=N('Settings'!$B$3)),"QUOTED, NO FOLLOW-UP; ","")&amp;IF(AND(N(A289)&gt;0,(TODAY()-N(A289))&gt;=N('Settings'!$B$4)),"STALE; ","")&amp;IF(D289="","NO CONTACT INFO; ","")&amp;IF(B289="","NO SOURCE; ","")&amp;IF(N(A289)=0,"NO DATE RECEIVED; ",""),LEN(IF(N(G289)=0,"NO REPLY YET; ","")&amp;IF(AND(N(I289)&gt;0,N(I289)&lt;TODAY()),"NEXT STEP OVERDUE; ","")&amp;IF(AND(N(G289)&gt;0,OR(H289="",N(I289)=0)),"NO NEXT STEP; ","")&amp;IF(AND(J289="Quoted",MAX(N(K289),N(L289))&gt;0,TODAY()-MAX(N(K289),N(L289))&gt;=N('Settings'!$B$3)),"QUOTED, NO FOLLOW-UP; ","")&amp;IF(AND(N(A289)&gt;0,(TODAY()-N(A289))&gt;=N('Settings'!$B$4)),"STALE; ","")&amp;IF(D289="","NO CONTACT INFO; ","")&amp;IF(B289="","NO SOURCE; ","")&amp;IF(N(A289)=0,"NO DATE RECEIVED; ",""))-2)))</f>
        <v/>
      </c>
    </row>
    <row r="290">
      <c r="A290" s="6" t="n"/>
      <c r="G290" s="6" t="n"/>
      <c r="I290" s="6" t="n"/>
      <c r="K290" s="6" t="n"/>
      <c r="L290" s="6" t="n"/>
      <c r="M290" s="8">
        <f>IF(OR(NOT(OR(A290&lt;&gt;"",C290&lt;&gt;"",D290&lt;&gt;"")),N(A290)=0,OR(J290="Won",J290="Lost")),"",MAX(0,(TODAY()-N(A290))))</f>
        <v/>
      </c>
      <c r="N290">
        <f>IF(OR(NOT(OR(A290&lt;&gt;"",C290&lt;&gt;"",D290&lt;&gt;"")),OR(J290="Won",J290="Lost")),"",IF(IF(N(G290)=0,"NO REPLY YET; ","")&amp;IF(AND(N(I290)&gt;0,N(I290)&lt;TODAY()),"NEXT STEP OVERDUE; ","")&amp;IF(AND(N(G290)&gt;0,OR(H290="",N(I290)=0)),"NO NEXT STEP; ","")&amp;IF(AND(J290="Quoted",MAX(N(K290),N(L290))&gt;0,TODAY()-MAX(N(K290),N(L290))&gt;=N('Settings'!$B$3)),"QUOTED, NO FOLLOW-UP; ","")&amp;IF(AND(N(A290)&gt;0,(TODAY()-N(A290))&gt;=N('Settings'!$B$4)),"STALE; ","")&amp;IF(D290="","NO CONTACT INFO; ","")&amp;IF(B290="","NO SOURCE; ","")&amp;IF(N(A290)=0,"NO DATE RECEIVED; ","")="","",LEFT(IF(N(G290)=0,"NO REPLY YET; ","")&amp;IF(AND(N(I290)&gt;0,N(I290)&lt;TODAY()),"NEXT STEP OVERDUE; ","")&amp;IF(AND(N(G290)&gt;0,OR(H290="",N(I290)=0)),"NO NEXT STEP; ","")&amp;IF(AND(J290="Quoted",MAX(N(K290),N(L290))&gt;0,TODAY()-MAX(N(K290),N(L290))&gt;=N('Settings'!$B$3)),"QUOTED, NO FOLLOW-UP; ","")&amp;IF(AND(N(A290)&gt;0,(TODAY()-N(A290))&gt;=N('Settings'!$B$4)),"STALE; ","")&amp;IF(D290="","NO CONTACT INFO; ","")&amp;IF(B290="","NO SOURCE; ","")&amp;IF(N(A290)=0,"NO DATE RECEIVED; ",""),LEN(IF(N(G290)=0,"NO REPLY YET; ","")&amp;IF(AND(N(I290)&gt;0,N(I290)&lt;TODAY()),"NEXT STEP OVERDUE; ","")&amp;IF(AND(N(G290)&gt;0,OR(H290="",N(I290)=0)),"NO NEXT STEP; ","")&amp;IF(AND(J290="Quoted",MAX(N(K290),N(L290))&gt;0,TODAY()-MAX(N(K290),N(L290))&gt;=N('Settings'!$B$3)),"QUOTED, NO FOLLOW-UP; ","")&amp;IF(AND(N(A290)&gt;0,(TODAY()-N(A290))&gt;=N('Settings'!$B$4)),"STALE; ","")&amp;IF(D290="","NO CONTACT INFO; ","")&amp;IF(B290="","NO SOURCE; ","")&amp;IF(N(A290)=0,"NO DATE RECEIVED; ",""))-2)))</f>
        <v/>
      </c>
    </row>
    <row r="291">
      <c r="A291" s="6" t="n"/>
      <c r="G291" s="6" t="n"/>
      <c r="I291" s="6" t="n"/>
      <c r="K291" s="6" t="n"/>
      <c r="L291" s="6" t="n"/>
      <c r="M291" s="8">
        <f>IF(OR(NOT(OR(A291&lt;&gt;"",C291&lt;&gt;"",D291&lt;&gt;"")),N(A291)=0,OR(J291="Won",J291="Lost")),"",MAX(0,(TODAY()-N(A291))))</f>
        <v/>
      </c>
      <c r="N291">
        <f>IF(OR(NOT(OR(A291&lt;&gt;"",C291&lt;&gt;"",D291&lt;&gt;"")),OR(J291="Won",J291="Lost")),"",IF(IF(N(G291)=0,"NO REPLY YET; ","")&amp;IF(AND(N(I291)&gt;0,N(I291)&lt;TODAY()),"NEXT STEP OVERDUE; ","")&amp;IF(AND(N(G291)&gt;0,OR(H291="",N(I291)=0)),"NO NEXT STEP; ","")&amp;IF(AND(J291="Quoted",MAX(N(K291),N(L291))&gt;0,TODAY()-MAX(N(K291),N(L291))&gt;=N('Settings'!$B$3)),"QUOTED, NO FOLLOW-UP; ","")&amp;IF(AND(N(A291)&gt;0,(TODAY()-N(A291))&gt;=N('Settings'!$B$4)),"STALE; ","")&amp;IF(D291="","NO CONTACT INFO; ","")&amp;IF(B291="","NO SOURCE; ","")&amp;IF(N(A291)=0,"NO DATE RECEIVED; ","")="","",LEFT(IF(N(G291)=0,"NO REPLY YET; ","")&amp;IF(AND(N(I291)&gt;0,N(I291)&lt;TODAY()),"NEXT STEP OVERDUE; ","")&amp;IF(AND(N(G291)&gt;0,OR(H291="",N(I291)=0)),"NO NEXT STEP; ","")&amp;IF(AND(J291="Quoted",MAX(N(K291),N(L291))&gt;0,TODAY()-MAX(N(K291),N(L291))&gt;=N('Settings'!$B$3)),"QUOTED, NO FOLLOW-UP; ","")&amp;IF(AND(N(A291)&gt;0,(TODAY()-N(A291))&gt;=N('Settings'!$B$4)),"STALE; ","")&amp;IF(D291="","NO CONTACT INFO; ","")&amp;IF(B291="","NO SOURCE; ","")&amp;IF(N(A291)=0,"NO DATE RECEIVED; ",""),LEN(IF(N(G291)=0,"NO REPLY YET; ","")&amp;IF(AND(N(I291)&gt;0,N(I291)&lt;TODAY()),"NEXT STEP OVERDUE; ","")&amp;IF(AND(N(G291)&gt;0,OR(H291="",N(I291)=0)),"NO NEXT STEP; ","")&amp;IF(AND(J291="Quoted",MAX(N(K291),N(L291))&gt;0,TODAY()-MAX(N(K291),N(L291))&gt;=N('Settings'!$B$3)),"QUOTED, NO FOLLOW-UP; ","")&amp;IF(AND(N(A291)&gt;0,(TODAY()-N(A291))&gt;=N('Settings'!$B$4)),"STALE; ","")&amp;IF(D291="","NO CONTACT INFO; ","")&amp;IF(B291="","NO SOURCE; ","")&amp;IF(N(A291)=0,"NO DATE RECEIVED; ",""))-2)))</f>
        <v/>
      </c>
    </row>
    <row r="292">
      <c r="A292" s="6" t="n"/>
      <c r="G292" s="6" t="n"/>
      <c r="I292" s="6" t="n"/>
      <c r="K292" s="6" t="n"/>
      <c r="L292" s="6" t="n"/>
      <c r="M292" s="8">
        <f>IF(OR(NOT(OR(A292&lt;&gt;"",C292&lt;&gt;"",D292&lt;&gt;"")),N(A292)=0,OR(J292="Won",J292="Lost")),"",MAX(0,(TODAY()-N(A292))))</f>
        <v/>
      </c>
      <c r="N292">
        <f>IF(OR(NOT(OR(A292&lt;&gt;"",C292&lt;&gt;"",D292&lt;&gt;"")),OR(J292="Won",J292="Lost")),"",IF(IF(N(G292)=0,"NO REPLY YET; ","")&amp;IF(AND(N(I292)&gt;0,N(I292)&lt;TODAY()),"NEXT STEP OVERDUE; ","")&amp;IF(AND(N(G292)&gt;0,OR(H292="",N(I292)=0)),"NO NEXT STEP; ","")&amp;IF(AND(J292="Quoted",MAX(N(K292),N(L292))&gt;0,TODAY()-MAX(N(K292),N(L292))&gt;=N('Settings'!$B$3)),"QUOTED, NO FOLLOW-UP; ","")&amp;IF(AND(N(A292)&gt;0,(TODAY()-N(A292))&gt;=N('Settings'!$B$4)),"STALE; ","")&amp;IF(D292="","NO CONTACT INFO; ","")&amp;IF(B292="","NO SOURCE; ","")&amp;IF(N(A292)=0,"NO DATE RECEIVED; ","")="","",LEFT(IF(N(G292)=0,"NO REPLY YET; ","")&amp;IF(AND(N(I292)&gt;0,N(I292)&lt;TODAY()),"NEXT STEP OVERDUE; ","")&amp;IF(AND(N(G292)&gt;0,OR(H292="",N(I292)=0)),"NO NEXT STEP; ","")&amp;IF(AND(J292="Quoted",MAX(N(K292),N(L292))&gt;0,TODAY()-MAX(N(K292),N(L292))&gt;=N('Settings'!$B$3)),"QUOTED, NO FOLLOW-UP; ","")&amp;IF(AND(N(A292)&gt;0,(TODAY()-N(A292))&gt;=N('Settings'!$B$4)),"STALE; ","")&amp;IF(D292="","NO CONTACT INFO; ","")&amp;IF(B292="","NO SOURCE; ","")&amp;IF(N(A292)=0,"NO DATE RECEIVED; ",""),LEN(IF(N(G292)=0,"NO REPLY YET; ","")&amp;IF(AND(N(I292)&gt;0,N(I292)&lt;TODAY()),"NEXT STEP OVERDUE; ","")&amp;IF(AND(N(G292)&gt;0,OR(H292="",N(I292)=0)),"NO NEXT STEP; ","")&amp;IF(AND(J292="Quoted",MAX(N(K292),N(L292))&gt;0,TODAY()-MAX(N(K292),N(L292))&gt;=N('Settings'!$B$3)),"QUOTED, NO FOLLOW-UP; ","")&amp;IF(AND(N(A292)&gt;0,(TODAY()-N(A292))&gt;=N('Settings'!$B$4)),"STALE; ","")&amp;IF(D292="","NO CONTACT INFO; ","")&amp;IF(B292="","NO SOURCE; ","")&amp;IF(N(A292)=0,"NO DATE RECEIVED; ",""))-2)))</f>
        <v/>
      </c>
    </row>
    <row r="293">
      <c r="A293" s="6" t="n"/>
      <c r="G293" s="6" t="n"/>
      <c r="I293" s="6" t="n"/>
      <c r="K293" s="6" t="n"/>
      <c r="L293" s="6" t="n"/>
      <c r="M293" s="8">
        <f>IF(OR(NOT(OR(A293&lt;&gt;"",C293&lt;&gt;"",D293&lt;&gt;"")),N(A293)=0,OR(J293="Won",J293="Lost")),"",MAX(0,(TODAY()-N(A293))))</f>
        <v/>
      </c>
      <c r="N293">
        <f>IF(OR(NOT(OR(A293&lt;&gt;"",C293&lt;&gt;"",D293&lt;&gt;"")),OR(J293="Won",J293="Lost")),"",IF(IF(N(G293)=0,"NO REPLY YET; ","")&amp;IF(AND(N(I293)&gt;0,N(I293)&lt;TODAY()),"NEXT STEP OVERDUE; ","")&amp;IF(AND(N(G293)&gt;0,OR(H293="",N(I293)=0)),"NO NEXT STEP; ","")&amp;IF(AND(J293="Quoted",MAX(N(K293),N(L293))&gt;0,TODAY()-MAX(N(K293),N(L293))&gt;=N('Settings'!$B$3)),"QUOTED, NO FOLLOW-UP; ","")&amp;IF(AND(N(A293)&gt;0,(TODAY()-N(A293))&gt;=N('Settings'!$B$4)),"STALE; ","")&amp;IF(D293="","NO CONTACT INFO; ","")&amp;IF(B293="","NO SOURCE; ","")&amp;IF(N(A293)=0,"NO DATE RECEIVED; ","")="","",LEFT(IF(N(G293)=0,"NO REPLY YET; ","")&amp;IF(AND(N(I293)&gt;0,N(I293)&lt;TODAY()),"NEXT STEP OVERDUE; ","")&amp;IF(AND(N(G293)&gt;0,OR(H293="",N(I293)=0)),"NO NEXT STEP; ","")&amp;IF(AND(J293="Quoted",MAX(N(K293),N(L293))&gt;0,TODAY()-MAX(N(K293),N(L293))&gt;=N('Settings'!$B$3)),"QUOTED, NO FOLLOW-UP; ","")&amp;IF(AND(N(A293)&gt;0,(TODAY()-N(A293))&gt;=N('Settings'!$B$4)),"STALE; ","")&amp;IF(D293="","NO CONTACT INFO; ","")&amp;IF(B293="","NO SOURCE; ","")&amp;IF(N(A293)=0,"NO DATE RECEIVED; ",""),LEN(IF(N(G293)=0,"NO REPLY YET; ","")&amp;IF(AND(N(I293)&gt;0,N(I293)&lt;TODAY()),"NEXT STEP OVERDUE; ","")&amp;IF(AND(N(G293)&gt;0,OR(H293="",N(I293)=0)),"NO NEXT STEP; ","")&amp;IF(AND(J293="Quoted",MAX(N(K293),N(L293))&gt;0,TODAY()-MAX(N(K293),N(L293))&gt;=N('Settings'!$B$3)),"QUOTED, NO FOLLOW-UP; ","")&amp;IF(AND(N(A293)&gt;0,(TODAY()-N(A293))&gt;=N('Settings'!$B$4)),"STALE; ","")&amp;IF(D293="","NO CONTACT INFO; ","")&amp;IF(B293="","NO SOURCE; ","")&amp;IF(N(A293)=0,"NO DATE RECEIVED; ",""))-2)))</f>
        <v/>
      </c>
    </row>
    <row r="294">
      <c r="A294" s="6" t="n"/>
      <c r="G294" s="6" t="n"/>
      <c r="I294" s="6" t="n"/>
      <c r="K294" s="6" t="n"/>
      <c r="L294" s="6" t="n"/>
      <c r="M294" s="8">
        <f>IF(OR(NOT(OR(A294&lt;&gt;"",C294&lt;&gt;"",D294&lt;&gt;"")),N(A294)=0,OR(J294="Won",J294="Lost")),"",MAX(0,(TODAY()-N(A294))))</f>
        <v/>
      </c>
      <c r="N294">
        <f>IF(OR(NOT(OR(A294&lt;&gt;"",C294&lt;&gt;"",D294&lt;&gt;"")),OR(J294="Won",J294="Lost")),"",IF(IF(N(G294)=0,"NO REPLY YET; ","")&amp;IF(AND(N(I294)&gt;0,N(I294)&lt;TODAY()),"NEXT STEP OVERDUE; ","")&amp;IF(AND(N(G294)&gt;0,OR(H294="",N(I294)=0)),"NO NEXT STEP; ","")&amp;IF(AND(J294="Quoted",MAX(N(K294),N(L294))&gt;0,TODAY()-MAX(N(K294),N(L294))&gt;=N('Settings'!$B$3)),"QUOTED, NO FOLLOW-UP; ","")&amp;IF(AND(N(A294)&gt;0,(TODAY()-N(A294))&gt;=N('Settings'!$B$4)),"STALE; ","")&amp;IF(D294="","NO CONTACT INFO; ","")&amp;IF(B294="","NO SOURCE; ","")&amp;IF(N(A294)=0,"NO DATE RECEIVED; ","")="","",LEFT(IF(N(G294)=0,"NO REPLY YET; ","")&amp;IF(AND(N(I294)&gt;0,N(I294)&lt;TODAY()),"NEXT STEP OVERDUE; ","")&amp;IF(AND(N(G294)&gt;0,OR(H294="",N(I294)=0)),"NO NEXT STEP; ","")&amp;IF(AND(J294="Quoted",MAX(N(K294),N(L294))&gt;0,TODAY()-MAX(N(K294),N(L294))&gt;=N('Settings'!$B$3)),"QUOTED, NO FOLLOW-UP; ","")&amp;IF(AND(N(A294)&gt;0,(TODAY()-N(A294))&gt;=N('Settings'!$B$4)),"STALE; ","")&amp;IF(D294="","NO CONTACT INFO; ","")&amp;IF(B294="","NO SOURCE; ","")&amp;IF(N(A294)=0,"NO DATE RECEIVED; ",""),LEN(IF(N(G294)=0,"NO REPLY YET; ","")&amp;IF(AND(N(I294)&gt;0,N(I294)&lt;TODAY()),"NEXT STEP OVERDUE; ","")&amp;IF(AND(N(G294)&gt;0,OR(H294="",N(I294)=0)),"NO NEXT STEP; ","")&amp;IF(AND(J294="Quoted",MAX(N(K294),N(L294))&gt;0,TODAY()-MAX(N(K294),N(L294))&gt;=N('Settings'!$B$3)),"QUOTED, NO FOLLOW-UP; ","")&amp;IF(AND(N(A294)&gt;0,(TODAY()-N(A294))&gt;=N('Settings'!$B$4)),"STALE; ","")&amp;IF(D294="","NO CONTACT INFO; ","")&amp;IF(B294="","NO SOURCE; ","")&amp;IF(N(A294)=0,"NO DATE RECEIVED; ",""))-2)))</f>
        <v/>
      </c>
    </row>
    <row r="295">
      <c r="A295" s="6" t="n"/>
      <c r="G295" s="6" t="n"/>
      <c r="I295" s="6" t="n"/>
      <c r="K295" s="6" t="n"/>
      <c r="L295" s="6" t="n"/>
      <c r="M295" s="8">
        <f>IF(OR(NOT(OR(A295&lt;&gt;"",C295&lt;&gt;"",D295&lt;&gt;"")),N(A295)=0,OR(J295="Won",J295="Lost")),"",MAX(0,(TODAY()-N(A295))))</f>
        <v/>
      </c>
      <c r="N295">
        <f>IF(OR(NOT(OR(A295&lt;&gt;"",C295&lt;&gt;"",D295&lt;&gt;"")),OR(J295="Won",J295="Lost")),"",IF(IF(N(G295)=0,"NO REPLY YET; ","")&amp;IF(AND(N(I295)&gt;0,N(I295)&lt;TODAY()),"NEXT STEP OVERDUE; ","")&amp;IF(AND(N(G295)&gt;0,OR(H295="",N(I295)=0)),"NO NEXT STEP; ","")&amp;IF(AND(J295="Quoted",MAX(N(K295),N(L295))&gt;0,TODAY()-MAX(N(K295),N(L295))&gt;=N('Settings'!$B$3)),"QUOTED, NO FOLLOW-UP; ","")&amp;IF(AND(N(A295)&gt;0,(TODAY()-N(A295))&gt;=N('Settings'!$B$4)),"STALE; ","")&amp;IF(D295="","NO CONTACT INFO; ","")&amp;IF(B295="","NO SOURCE; ","")&amp;IF(N(A295)=0,"NO DATE RECEIVED; ","")="","",LEFT(IF(N(G295)=0,"NO REPLY YET; ","")&amp;IF(AND(N(I295)&gt;0,N(I295)&lt;TODAY()),"NEXT STEP OVERDUE; ","")&amp;IF(AND(N(G295)&gt;0,OR(H295="",N(I295)=0)),"NO NEXT STEP; ","")&amp;IF(AND(J295="Quoted",MAX(N(K295),N(L295))&gt;0,TODAY()-MAX(N(K295),N(L295))&gt;=N('Settings'!$B$3)),"QUOTED, NO FOLLOW-UP; ","")&amp;IF(AND(N(A295)&gt;0,(TODAY()-N(A295))&gt;=N('Settings'!$B$4)),"STALE; ","")&amp;IF(D295="","NO CONTACT INFO; ","")&amp;IF(B295="","NO SOURCE; ","")&amp;IF(N(A295)=0,"NO DATE RECEIVED; ",""),LEN(IF(N(G295)=0,"NO REPLY YET; ","")&amp;IF(AND(N(I295)&gt;0,N(I295)&lt;TODAY()),"NEXT STEP OVERDUE; ","")&amp;IF(AND(N(G295)&gt;0,OR(H295="",N(I295)=0)),"NO NEXT STEP; ","")&amp;IF(AND(J295="Quoted",MAX(N(K295),N(L295))&gt;0,TODAY()-MAX(N(K295),N(L295))&gt;=N('Settings'!$B$3)),"QUOTED, NO FOLLOW-UP; ","")&amp;IF(AND(N(A295)&gt;0,(TODAY()-N(A295))&gt;=N('Settings'!$B$4)),"STALE; ","")&amp;IF(D295="","NO CONTACT INFO; ","")&amp;IF(B295="","NO SOURCE; ","")&amp;IF(N(A295)=0,"NO DATE RECEIVED; ",""))-2)))</f>
        <v/>
      </c>
    </row>
    <row r="296">
      <c r="A296" s="6" t="n"/>
      <c r="G296" s="6" t="n"/>
      <c r="I296" s="6" t="n"/>
      <c r="K296" s="6" t="n"/>
      <c r="L296" s="6" t="n"/>
      <c r="M296" s="8">
        <f>IF(OR(NOT(OR(A296&lt;&gt;"",C296&lt;&gt;"",D296&lt;&gt;"")),N(A296)=0,OR(J296="Won",J296="Lost")),"",MAX(0,(TODAY()-N(A296))))</f>
        <v/>
      </c>
      <c r="N296">
        <f>IF(OR(NOT(OR(A296&lt;&gt;"",C296&lt;&gt;"",D296&lt;&gt;"")),OR(J296="Won",J296="Lost")),"",IF(IF(N(G296)=0,"NO REPLY YET; ","")&amp;IF(AND(N(I296)&gt;0,N(I296)&lt;TODAY()),"NEXT STEP OVERDUE; ","")&amp;IF(AND(N(G296)&gt;0,OR(H296="",N(I296)=0)),"NO NEXT STEP; ","")&amp;IF(AND(J296="Quoted",MAX(N(K296),N(L296))&gt;0,TODAY()-MAX(N(K296),N(L296))&gt;=N('Settings'!$B$3)),"QUOTED, NO FOLLOW-UP; ","")&amp;IF(AND(N(A296)&gt;0,(TODAY()-N(A296))&gt;=N('Settings'!$B$4)),"STALE; ","")&amp;IF(D296="","NO CONTACT INFO; ","")&amp;IF(B296="","NO SOURCE; ","")&amp;IF(N(A296)=0,"NO DATE RECEIVED; ","")="","",LEFT(IF(N(G296)=0,"NO REPLY YET; ","")&amp;IF(AND(N(I296)&gt;0,N(I296)&lt;TODAY()),"NEXT STEP OVERDUE; ","")&amp;IF(AND(N(G296)&gt;0,OR(H296="",N(I296)=0)),"NO NEXT STEP; ","")&amp;IF(AND(J296="Quoted",MAX(N(K296),N(L296))&gt;0,TODAY()-MAX(N(K296),N(L296))&gt;=N('Settings'!$B$3)),"QUOTED, NO FOLLOW-UP; ","")&amp;IF(AND(N(A296)&gt;0,(TODAY()-N(A296))&gt;=N('Settings'!$B$4)),"STALE; ","")&amp;IF(D296="","NO CONTACT INFO; ","")&amp;IF(B296="","NO SOURCE; ","")&amp;IF(N(A296)=0,"NO DATE RECEIVED; ",""),LEN(IF(N(G296)=0,"NO REPLY YET; ","")&amp;IF(AND(N(I296)&gt;0,N(I296)&lt;TODAY()),"NEXT STEP OVERDUE; ","")&amp;IF(AND(N(G296)&gt;0,OR(H296="",N(I296)=0)),"NO NEXT STEP; ","")&amp;IF(AND(J296="Quoted",MAX(N(K296),N(L296))&gt;0,TODAY()-MAX(N(K296),N(L296))&gt;=N('Settings'!$B$3)),"QUOTED, NO FOLLOW-UP; ","")&amp;IF(AND(N(A296)&gt;0,(TODAY()-N(A296))&gt;=N('Settings'!$B$4)),"STALE; ","")&amp;IF(D296="","NO CONTACT INFO; ","")&amp;IF(B296="","NO SOURCE; ","")&amp;IF(N(A296)=0,"NO DATE RECEIVED; ",""))-2)))</f>
        <v/>
      </c>
    </row>
    <row r="297">
      <c r="A297" s="6" t="n"/>
      <c r="G297" s="6" t="n"/>
      <c r="I297" s="6" t="n"/>
      <c r="K297" s="6" t="n"/>
      <c r="L297" s="6" t="n"/>
      <c r="M297" s="8">
        <f>IF(OR(NOT(OR(A297&lt;&gt;"",C297&lt;&gt;"",D297&lt;&gt;"")),N(A297)=0,OR(J297="Won",J297="Lost")),"",MAX(0,(TODAY()-N(A297))))</f>
        <v/>
      </c>
      <c r="N297">
        <f>IF(OR(NOT(OR(A297&lt;&gt;"",C297&lt;&gt;"",D297&lt;&gt;"")),OR(J297="Won",J297="Lost")),"",IF(IF(N(G297)=0,"NO REPLY YET; ","")&amp;IF(AND(N(I297)&gt;0,N(I297)&lt;TODAY()),"NEXT STEP OVERDUE; ","")&amp;IF(AND(N(G297)&gt;0,OR(H297="",N(I297)=0)),"NO NEXT STEP; ","")&amp;IF(AND(J297="Quoted",MAX(N(K297),N(L297))&gt;0,TODAY()-MAX(N(K297),N(L297))&gt;=N('Settings'!$B$3)),"QUOTED, NO FOLLOW-UP; ","")&amp;IF(AND(N(A297)&gt;0,(TODAY()-N(A297))&gt;=N('Settings'!$B$4)),"STALE; ","")&amp;IF(D297="","NO CONTACT INFO; ","")&amp;IF(B297="","NO SOURCE; ","")&amp;IF(N(A297)=0,"NO DATE RECEIVED; ","")="","",LEFT(IF(N(G297)=0,"NO REPLY YET; ","")&amp;IF(AND(N(I297)&gt;0,N(I297)&lt;TODAY()),"NEXT STEP OVERDUE; ","")&amp;IF(AND(N(G297)&gt;0,OR(H297="",N(I297)=0)),"NO NEXT STEP; ","")&amp;IF(AND(J297="Quoted",MAX(N(K297),N(L297))&gt;0,TODAY()-MAX(N(K297),N(L297))&gt;=N('Settings'!$B$3)),"QUOTED, NO FOLLOW-UP; ","")&amp;IF(AND(N(A297)&gt;0,(TODAY()-N(A297))&gt;=N('Settings'!$B$4)),"STALE; ","")&amp;IF(D297="","NO CONTACT INFO; ","")&amp;IF(B297="","NO SOURCE; ","")&amp;IF(N(A297)=0,"NO DATE RECEIVED; ",""),LEN(IF(N(G297)=0,"NO REPLY YET; ","")&amp;IF(AND(N(I297)&gt;0,N(I297)&lt;TODAY()),"NEXT STEP OVERDUE; ","")&amp;IF(AND(N(G297)&gt;0,OR(H297="",N(I297)=0)),"NO NEXT STEP; ","")&amp;IF(AND(J297="Quoted",MAX(N(K297),N(L297))&gt;0,TODAY()-MAX(N(K297),N(L297))&gt;=N('Settings'!$B$3)),"QUOTED, NO FOLLOW-UP; ","")&amp;IF(AND(N(A297)&gt;0,(TODAY()-N(A297))&gt;=N('Settings'!$B$4)),"STALE; ","")&amp;IF(D297="","NO CONTACT INFO; ","")&amp;IF(B297="","NO SOURCE; ","")&amp;IF(N(A297)=0,"NO DATE RECEIVED; ",""))-2)))</f>
        <v/>
      </c>
    </row>
    <row r="298">
      <c r="A298" s="6" t="n"/>
      <c r="G298" s="6" t="n"/>
      <c r="I298" s="6" t="n"/>
      <c r="K298" s="6" t="n"/>
      <c r="L298" s="6" t="n"/>
      <c r="M298" s="8">
        <f>IF(OR(NOT(OR(A298&lt;&gt;"",C298&lt;&gt;"",D298&lt;&gt;"")),N(A298)=0,OR(J298="Won",J298="Lost")),"",MAX(0,(TODAY()-N(A298))))</f>
        <v/>
      </c>
      <c r="N298">
        <f>IF(OR(NOT(OR(A298&lt;&gt;"",C298&lt;&gt;"",D298&lt;&gt;"")),OR(J298="Won",J298="Lost")),"",IF(IF(N(G298)=0,"NO REPLY YET; ","")&amp;IF(AND(N(I298)&gt;0,N(I298)&lt;TODAY()),"NEXT STEP OVERDUE; ","")&amp;IF(AND(N(G298)&gt;0,OR(H298="",N(I298)=0)),"NO NEXT STEP; ","")&amp;IF(AND(J298="Quoted",MAX(N(K298),N(L298))&gt;0,TODAY()-MAX(N(K298),N(L298))&gt;=N('Settings'!$B$3)),"QUOTED, NO FOLLOW-UP; ","")&amp;IF(AND(N(A298)&gt;0,(TODAY()-N(A298))&gt;=N('Settings'!$B$4)),"STALE; ","")&amp;IF(D298="","NO CONTACT INFO; ","")&amp;IF(B298="","NO SOURCE; ","")&amp;IF(N(A298)=0,"NO DATE RECEIVED; ","")="","",LEFT(IF(N(G298)=0,"NO REPLY YET; ","")&amp;IF(AND(N(I298)&gt;0,N(I298)&lt;TODAY()),"NEXT STEP OVERDUE; ","")&amp;IF(AND(N(G298)&gt;0,OR(H298="",N(I298)=0)),"NO NEXT STEP; ","")&amp;IF(AND(J298="Quoted",MAX(N(K298),N(L298))&gt;0,TODAY()-MAX(N(K298),N(L298))&gt;=N('Settings'!$B$3)),"QUOTED, NO FOLLOW-UP; ","")&amp;IF(AND(N(A298)&gt;0,(TODAY()-N(A298))&gt;=N('Settings'!$B$4)),"STALE; ","")&amp;IF(D298="","NO CONTACT INFO; ","")&amp;IF(B298="","NO SOURCE; ","")&amp;IF(N(A298)=0,"NO DATE RECEIVED; ",""),LEN(IF(N(G298)=0,"NO REPLY YET; ","")&amp;IF(AND(N(I298)&gt;0,N(I298)&lt;TODAY()),"NEXT STEP OVERDUE; ","")&amp;IF(AND(N(G298)&gt;0,OR(H298="",N(I298)=0)),"NO NEXT STEP; ","")&amp;IF(AND(J298="Quoted",MAX(N(K298),N(L298))&gt;0,TODAY()-MAX(N(K298),N(L298))&gt;=N('Settings'!$B$3)),"QUOTED, NO FOLLOW-UP; ","")&amp;IF(AND(N(A298)&gt;0,(TODAY()-N(A298))&gt;=N('Settings'!$B$4)),"STALE; ","")&amp;IF(D298="","NO CONTACT INFO; ","")&amp;IF(B298="","NO SOURCE; ","")&amp;IF(N(A298)=0,"NO DATE RECEIVED; ",""))-2)))</f>
        <v/>
      </c>
    </row>
    <row r="299">
      <c r="A299" s="6" t="n"/>
      <c r="G299" s="6" t="n"/>
      <c r="I299" s="6" t="n"/>
      <c r="K299" s="6" t="n"/>
      <c r="L299" s="6" t="n"/>
      <c r="M299" s="8">
        <f>IF(OR(NOT(OR(A299&lt;&gt;"",C299&lt;&gt;"",D299&lt;&gt;"")),N(A299)=0,OR(J299="Won",J299="Lost")),"",MAX(0,(TODAY()-N(A299))))</f>
        <v/>
      </c>
      <c r="N299">
        <f>IF(OR(NOT(OR(A299&lt;&gt;"",C299&lt;&gt;"",D299&lt;&gt;"")),OR(J299="Won",J299="Lost")),"",IF(IF(N(G299)=0,"NO REPLY YET; ","")&amp;IF(AND(N(I299)&gt;0,N(I299)&lt;TODAY()),"NEXT STEP OVERDUE; ","")&amp;IF(AND(N(G299)&gt;0,OR(H299="",N(I299)=0)),"NO NEXT STEP; ","")&amp;IF(AND(J299="Quoted",MAX(N(K299),N(L299))&gt;0,TODAY()-MAX(N(K299),N(L299))&gt;=N('Settings'!$B$3)),"QUOTED, NO FOLLOW-UP; ","")&amp;IF(AND(N(A299)&gt;0,(TODAY()-N(A299))&gt;=N('Settings'!$B$4)),"STALE; ","")&amp;IF(D299="","NO CONTACT INFO; ","")&amp;IF(B299="","NO SOURCE; ","")&amp;IF(N(A299)=0,"NO DATE RECEIVED; ","")="","",LEFT(IF(N(G299)=0,"NO REPLY YET; ","")&amp;IF(AND(N(I299)&gt;0,N(I299)&lt;TODAY()),"NEXT STEP OVERDUE; ","")&amp;IF(AND(N(G299)&gt;0,OR(H299="",N(I299)=0)),"NO NEXT STEP; ","")&amp;IF(AND(J299="Quoted",MAX(N(K299),N(L299))&gt;0,TODAY()-MAX(N(K299),N(L299))&gt;=N('Settings'!$B$3)),"QUOTED, NO FOLLOW-UP; ","")&amp;IF(AND(N(A299)&gt;0,(TODAY()-N(A299))&gt;=N('Settings'!$B$4)),"STALE; ","")&amp;IF(D299="","NO CONTACT INFO; ","")&amp;IF(B299="","NO SOURCE; ","")&amp;IF(N(A299)=0,"NO DATE RECEIVED; ",""),LEN(IF(N(G299)=0,"NO REPLY YET; ","")&amp;IF(AND(N(I299)&gt;0,N(I299)&lt;TODAY()),"NEXT STEP OVERDUE; ","")&amp;IF(AND(N(G299)&gt;0,OR(H299="",N(I299)=0)),"NO NEXT STEP; ","")&amp;IF(AND(J299="Quoted",MAX(N(K299),N(L299))&gt;0,TODAY()-MAX(N(K299),N(L299))&gt;=N('Settings'!$B$3)),"QUOTED, NO FOLLOW-UP; ","")&amp;IF(AND(N(A299)&gt;0,(TODAY()-N(A299))&gt;=N('Settings'!$B$4)),"STALE; ","")&amp;IF(D299="","NO CONTACT INFO; ","")&amp;IF(B299="","NO SOURCE; ","")&amp;IF(N(A299)=0,"NO DATE RECEIVED; ",""))-2)))</f>
        <v/>
      </c>
    </row>
    <row r="300">
      <c r="A300" s="6" t="n"/>
      <c r="G300" s="6" t="n"/>
      <c r="I300" s="6" t="n"/>
      <c r="K300" s="6" t="n"/>
      <c r="L300" s="6" t="n"/>
      <c r="M300" s="8">
        <f>IF(OR(NOT(OR(A300&lt;&gt;"",C300&lt;&gt;"",D300&lt;&gt;"")),N(A300)=0,OR(J300="Won",J300="Lost")),"",MAX(0,(TODAY()-N(A300))))</f>
        <v/>
      </c>
      <c r="N300">
        <f>IF(OR(NOT(OR(A300&lt;&gt;"",C300&lt;&gt;"",D300&lt;&gt;"")),OR(J300="Won",J300="Lost")),"",IF(IF(N(G300)=0,"NO REPLY YET; ","")&amp;IF(AND(N(I300)&gt;0,N(I300)&lt;TODAY()),"NEXT STEP OVERDUE; ","")&amp;IF(AND(N(G300)&gt;0,OR(H300="",N(I300)=0)),"NO NEXT STEP; ","")&amp;IF(AND(J300="Quoted",MAX(N(K300),N(L300))&gt;0,TODAY()-MAX(N(K300),N(L300))&gt;=N('Settings'!$B$3)),"QUOTED, NO FOLLOW-UP; ","")&amp;IF(AND(N(A300)&gt;0,(TODAY()-N(A300))&gt;=N('Settings'!$B$4)),"STALE; ","")&amp;IF(D300="","NO CONTACT INFO; ","")&amp;IF(B300="","NO SOURCE; ","")&amp;IF(N(A300)=0,"NO DATE RECEIVED; ","")="","",LEFT(IF(N(G300)=0,"NO REPLY YET; ","")&amp;IF(AND(N(I300)&gt;0,N(I300)&lt;TODAY()),"NEXT STEP OVERDUE; ","")&amp;IF(AND(N(G300)&gt;0,OR(H300="",N(I300)=0)),"NO NEXT STEP; ","")&amp;IF(AND(J300="Quoted",MAX(N(K300),N(L300))&gt;0,TODAY()-MAX(N(K300),N(L300))&gt;=N('Settings'!$B$3)),"QUOTED, NO FOLLOW-UP; ","")&amp;IF(AND(N(A300)&gt;0,(TODAY()-N(A300))&gt;=N('Settings'!$B$4)),"STALE; ","")&amp;IF(D300="","NO CONTACT INFO; ","")&amp;IF(B300="","NO SOURCE; ","")&amp;IF(N(A300)=0,"NO DATE RECEIVED; ",""),LEN(IF(N(G300)=0,"NO REPLY YET; ","")&amp;IF(AND(N(I300)&gt;0,N(I300)&lt;TODAY()),"NEXT STEP OVERDUE; ","")&amp;IF(AND(N(G300)&gt;0,OR(H300="",N(I300)=0)),"NO NEXT STEP; ","")&amp;IF(AND(J300="Quoted",MAX(N(K300),N(L300))&gt;0,TODAY()-MAX(N(K300),N(L300))&gt;=N('Settings'!$B$3)),"QUOTED, NO FOLLOW-UP; ","")&amp;IF(AND(N(A300)&gt;0,(TODAY()-N(A300))&gt;=N('Settings'!$B$4)),"STALE; ","")&amp;IF(D300="","NO CONTACT INFO; ","")&amp;IF(B300="","NO SOURCE; ","")&amp;IF(N(A300)=0,"NO DATE RECEIVED; ",""))-2)))</f>
        <v/>
      </c>
    </row>
    <row r="301">
      <c r="A301" s="6" t="n"/>
      <c r="G301" s="6" t="n"/>
      <c r="I301" s="6" t="n"/>
      <c r="K301" s="6" t="n"/>
      <c r="L301" s="6" t="n"/>
      <c r="M301" s="8">
        <f>IF(OR(NOT(OR(A301&lt;&gt;"",C301&lt;&gt;"",D301&lt;&gt;"")),N(A301)=0,OR(J301="Won",J301="Lost")),"",MAX(0,(TODAY()-N(A301))))</f>
        <v/>
      </c>
      <c r="N301">
        <f>IF(OR(NOT(OR(A301&lt;&gt;"",C301&lt;&gt;"",D301&lt;&gt;"")),OR(J301="Won",J301="Lost")),"",IF(IF(N(G301)=0,"NO REPLY YET; ","")&amp;IF(AND(N(I301)&gt;0,N(I301)&lt;TODAY()),"NEXT STEP OVERDUE; ","")&amp;IF(AND(N(G301)&gt;0,OR(H301="",N(I301)=0)),"NO NEXT STEP; ","")&amp;IF(AND(J301="Quoted",MAX(N(K301),N(L301))&gt;0,TODAY()-MAX(N(K301),N(L301))&gt;=N('Settings'!$B$3)),"QUOTED, NO FOLLOW-UP; ","")&amp;IF(AND(N(A301)&gt;0,(TODAY()-N(A301))&gt;=N('Settings'!$B$4)),"STALE; ","")&amp;IF(D301="","NO CONTACT INFO; ","")&amp;IF(B301="","NO SOURCE; ","")&amp;IF(N(A301)=0,"NO DATE RECEIVED; ","")="","",LEFT(IF(N(G301)=0,"NO REPLY YET; ","")&amp;IF(AND(N(I301)&gt;0,N(I301)&lt;TODAY()),"NEXT STEP OVERDUE; ","")&amp;IF(AND(N(G301)&gt;0,OR(H301="",N(I301)=0)),"NO NEXT STEP; ","")&amp;IF(AND(J301="Quoted",MAX(N(K301),N(L301))&gt;0,TODAY()-MAX(N(K301),N(L301))&gt;=N('Settings'!$B$3)),"QUOTED, NO FOLLOW-UP; ","")&amp;IF(AND(N(A301)&gt;0,(TODAY()-N(A301))&gt;=N('Settings'!$B$4)),"STALE; ","")&amp;IF(D301="","NO CONTACT INFO; ","")&amp;IF(B301="","NO SOURCE; ","")&amp;IF(N(A301)=0,"NO DATE RECEIVED; ",""),LEN(IF(N(G301)=0,"NO REPLY YET; ","")&amp;IF(AND(N(I301)&gt;0,N(I301)&lt;TODAY()),"NEXT STEP OVERDUE; ","")&amp;IF(AND(N(G301)&gt;0,OR(H301="",N(I301)=0)),"NO NEXT STEP; ","")&amp;IF(AND(J301="Quoted",MAX(N(K301),N(L301))&gt;0,TODAY()-MAX(N(K301),N(L301))&gt;=N('Settings'!$B$3)),"QUOTED, NO FOLLOW-UP; ","")&amp;IF(AND(N(A301)&gt;0,(TODAY()-N(A301))&gt;=N('Settings'!$B$4)),"STALE; ","")&amp;IF(D301="","NO CONTACT INFO; ","")&amp;IF(B301="","NO SOURCE; ","")&amp;IF(N(A301)=0,"NO DATE RECEIVED; ",""))-2)))</f>
        <v/>
      </c>
    </row>
    <row r="302">
      <c r="A302" s="6" t="n"/>
      <c r="G302" s="6" t="n"/>
      <c r="I302" s="6" t="n"/>
      <c r="K302" s="6" t="n"/>
      <c r="L302" s="6" t="n"/>
      <c r="M302" s="8">
        <f>IF(OR(NOT(OR(A302&lt;&gt;"",C302&lt;&gt;"",D302&lt;&gt;"")),N(A302)=0,OR(J302="Won",J302="Lost")),"",MAX(0,(TODAY()-N(A302))))</f>
        <v/>
      </c>
      <c r="N302">
        <f>IF(OR(NOT(OR(A302&lt;&gt;"",C302&lt;&gt;"",D302&lt;&gt;"")),OR(J302="Won",J302="Lost")),"",IF(IF(N(G302)=0,"NO REPLY YET; ","")&amp;IF(AND(N(I302)&gt;0,N(I302)&lt;TODAY()),"NEXT STEP OVERDUE; ","")&amp;IF(AND(N(G302)&gt;0,OR(H302="",N(I302)=0)),"NO NEXT STEP; ","")&amp;IF(AND(J302="Quoted",MAX(N(K302),N(L302))&gt;0,TODAY()-MAX(N(K302),N(L302))&gt;=N('Settings'!$B$3)),"QUOTED, NO FOLLOW-UP; ","")&amp;IF(AND(N(A302)&gt;0,(TODAY()-N(A302))&gt;=N('Settings'!$B$4)),"STALE; ","")&amp;IF(D302="","NO CONTACT INFO; ","")&amp;IF(B302="","NO SOURCE; ","")&amp;IF(N(A302)=0,"NO DATE RECEIVED; ","")="","",LEFT(IF(N(G302)=0,"NO REPLY YET; ","")&amp;IF(AND(N(I302)&gt;0,N(I302)&lt;TODAY()),"NEXT STEP OVERDUE; ","")&amp;IF(AND(N(G302)&gt;0,OR(H302="",N(I302)=0)),"NO NEXT STEP; ","")&amp;IF(AND(J302="Quoted",MAX(N(K302),N(L302))&gt;0,TODAY()-MAX(N(K302),N(L302))&gt;=N('Settings'!$B$3)),"QUOTED, NO FOLLOW-UP; ","")&amp;IF(AND(N(A302)&gt;0,(TODAY()-N(A302))&gt;=N('Settings'!$B$4)),"STALE; ","")&amp;IF(D302="","NO CONTACT INFO; ","")&amp;IF(B302="","NO SOURCE; ","")&amp;IF(N(A302)=0,"NO DATE RECEIVED; ",""),LEN(IF(N(G302)=0,"NO REPLY YET; ","")&amp;IF(AND(N(I302)&gt;0,N(I302)&lt;TODAY()),"NEXT STEP OVERDUE; ","")&amp;IF(AND(N(G302)&gt;0,OR(H302="",N(I302)=0)),"NO NEXT STEP; ","")&amp;IF(AND(J302="Quoted",MAX(N(K302),N(L302))&gt;0,TODAY()-MAX(N(K302),N(L302))&gt;=N('Settings'!$B$3)),"QUOTED, NO FOLLOW-UP; ","")&amp;IF(AND(N(A302)&gt;0,(TODAY()-N(A302))&gt;=N('Settings'!$B$4)),"STALE; ","")&amp;IF(D302="","NO CONTACT INFO; ","")&amp;IF(B302="","NO SOURCE; ","")&amp;IF(N(A302)=0,"NO DATE RECEIVED; ",""))-2)))</f>
        <v/>
      </c>
    </row>
    <row r="303">
      <c r="A303" s="6" t="n"/>
      <c r="G303" s="6" t="n"/>
      <c r="I303" s="6" t="n"/>
      <c r="K303" s="6" t="n"/>
      <c r="L303" s="6" t="n"/>
      <c r="M303" s="8">
        <f>IF(OR(NOT(OR(A303&lt;&gt;"",C303&lt;&gt;"",D303&lt;&gt;"")),N(A303)=0,OR(J303="Won",J303="Lost")),"",MAX(0,(TODAY()-N(A303))))</f>
        <v/>
      </c>
      <c r="N303">
        <f>IF(OR(NOT(OR(A303&lt;&gt;"",C303&lt;&gt;"",D303&lt;&gt;"")),OR(J303="Won",J303="Lost")),"",IF(IF(N(G303)=0,"NO REPLY YET; ","")&amp;IF(AND(N(I303)&gt;0,N(I303)&lt;TODAY()),"NEXT STEP OVERDUE; ","")&amp;IF(AND(N(G303)&gt;0,OR(H303="",N(I303)=0)),"NO NEXT STEP; ","")&amp;IF(AND(J303="Quoted",MAX(N(K303),N(L303))&gt;0,TODAY()-MAX(N(K303),N(L303))&gt;=N('Settings'!$B$3)),"QUOTED, NO FOLLOW-UP; ","")&amp;IF(AND(N(A303)&gt;0,(TODAY()-N(A303))&gt;=N('Settings'!$B$4)),"STALE; ","")&amp;IF(D303="","NO CONTACT INFO; ","")&amp;IF(B303="","NO SOURCE; ","")&amp;IF(N(A303)=0,"NO DATE RECEIVED; ","")="","",LEFT(IF(N(G303)=0,"NO REPLY YET; ","")&amp;IF(AND(N(I303)&gt;0,N(I303)&lt;TODAY()),"NEXT STEP OVERDUE; ","")&amp;IF(AND(N(G303)&gt;0,OR(H303="",N(I303)=0)),"NO NEXT STEP; ","")&amp;IF(AND(J303="Quoted",MAX(N(K303),N(L303))&gt;0,TODAY()-MAX(N(K303),N(L303))&gt;=N('Settings'!$B$3)),"QUOTED, NO FOLLOW-UP; ","")&amp;IF(AND(N(A303)&gt;0,(TODAY()-N(A303))&gt;=N('Settings'!$B$4)),"STALE; ","")&amp;IF(D303="","NO CONTACT INFO; ","")&amp;IF(B303="","NO SOURCE; ","")&amp;IF(N(A303)=0,"NO DATE RECEIVED; ",""),LEN(IF(N(G303)=0,"NO REPLY YET; ","")&amp;IF(AND(N(I303)&gt;0,N(I303)&lt;TODAY()),"NEXT STEP OVERDUE; ","")&amp;IF(AND(N(G303)&gt;0,OR(H303="",N(I303)=0)),"NO NEXT STEP; ","")&amp;IF(AND(J303="Quoted",MAX(N(K303),N(L303))&gt;0,TODAY()-MAX(N(K303),N(L303))&gt;=N('Settings'!$B$3)),"QUOTED, NO FOLLOW-UP; ","")&amp;IF(AND(N(A303)&gt;0,(TODAY()-N(A303))&gt;=N('Settings'!$B$4)),"STALE; ","")&amp;IF(D303="","NO CONTACT INFO; ","")&amp;IF(B303="","NO SOURCE; ","")&amp;IF(N(A303)=0,"NO DATE RECEIVED; ",""))-2)))</f>
        <v/>
      </c>
    </row>
    <row r="304">
      <c r="A304" s="6" t="n"/>
      <c r="G304" s="6" t="n"/>
      <c r="I304" s="6" t="n"/>
      <c r="K304" s="6" t="n"/>
      <c r="L304" s="6" t="n"/>
      <c r="M304" s="8">
        <f>IF(OR(NOT(OR(A304&lt;&gt;"",C304&lt;&gt;"",D304&lt;&gt;"")),N(A304)=0,OR(J304="Won",J304="Lost")),"",MAX(0,(TODAY()-N(A304))))</f>
        <v/>
      </c>
      <c r="N304">
        <f>IF(OR(NOT(OR(A304&lt;&gt;"",C304&lt;&gt;"",D304&lt;&gt;"")),OR(J304="Won",J304="Lost")),"",IF(IF(N(G304)=0,"NO REPLY YET; ","")&amp;IF(AND(N(I304)&gt;0,N(I304)&lt;TODAY()),"NEXT STEP OVERDUE; ","")&amp;IF(AND(N(G304)&gt;0,OR(H304="",N(I304)=0)),"NO NEXT STEP; ","")&amp;IF(AND(J304="Quoted",MAX(N(K304),N(L304))&gt;0,TODAY()-MAX(N(K304),N(L304))&gt;=N('Settings'!$B$3)),"QUOTED, NO FOLLOW-UP; ","")&amp;IF(AND(N(A304)&gt;0,(TODAY()-N(A304))&gt;=N('Settings'!$B$4)),"STALE; ","")&amp;IF(D304="","NO CONTACT INFO; ","")&amp;IF(B304="","NO SOURCE; ","")&amp;IF(N(A304)=0,"NO DATE RECEIVED; ","")="","",LEFT(IF(N(G304)=0,"NO REPLY YET; ","")&amp;IF(AND(N(I304)&gt;0,N(I304)&lt;TODAY()),"NEXT STEP OVERDUE; ","")&amp;IF(AND(N(G304)&gt;0,OR(H304="",N(I304)=0)),"NO NEXT STEP; ","")&amp;IF(AND(J304="Quoted",MAX(N(K304),N(L304))&gt;0,TODAY()-MAX(N(K304),N(L304))&gt;=N('Settings'!$B$3)),"QUOTED, NO FOLLOW-UP; ","")&amp;IF(AND(N(A304)&gt;0,(TODAY()-N(A304))&gt;=N('Settings'!$B$4)),"STALE; ","")&amp;IF(D304="","NO CONTACT INFO; ","")&amp;IF(B304="","NO SOURCE; ","")&amp;IF(N(A304)=0,"NO DATE RECEIVED; ",""),LEN(IF(N(G304)=0,"NO REPLY YET; ","")&amp;IF(AND(N(I304)&gt;0,N(I304)&lt;TODAY()),"NEXT STEP OVERDUE; ","")&amp;IF(AND(N(G304)&gt;0,OR(H304="",N(I304)=0)),"NO NEXT STEP; ","")&amp;IF(AND(J304="Quoted",MAX(N(K304),N(L304))&gt;0,TODAY()-MAX(N(K304),N(L304))&gt;=N('Settings'!$B$3)),"QUOTED, NO FOLLOW-UP; ","")&amp;IF(AND(N(A304)&gt;0,(TODAY()-N(A304))&gt;=N('Settings'!$B$4)),"STALE; ","")&amp;IF(D304="","NO CONTACT INFO; ","")&amp;IF(B304="","NO SOURCE; ","")&amp;IF(N(A304)=0,"NO DATE RECEIVED; ",""))-2)))</f>
        <v/>
      </c>
    </row>
    <row r="305">
      <c r="A305" s="6" t="n"/>
      <c r="G305" s="6" t="n"/>
      <c r="I305" s="6" t="n"/>
      <c r="K305" s="6" t="n"/>
      <c r="L305" s="6" t="n"/>
      <c r="M305" s="8">
        <f>IF(OR(NOT(OR(A305&lt;&gt;"",C305&lt;&gt;"",D305&lt;&gt;"")),N(A305)=0,OR(J305="Won",J305="Lost")),"",MAX(0,(TODAY()-N(A305))))</f>
        <v/>
      </c>
      <c r="N305">
        <f>IF(OR(NOT(OR(A305&lt;&gt;"",C305&lt;&gt;"",D305&lt;&gt;"")),OR(J305="Won",J305="Lost")),"",IF(IF(N(G305)=0,"NO REPLY YET; ","")&amp;IF(AND(N(I305)&gt;0,N(I305)&lt;TODAY()),"NEXT STEP OVERDUE; ","")&amp;IF(AND(N(G305)&gt;0,OR(H305="",N(I305)=0)),"NO NEXT STEP; ","")&amp;IF(AND(J305="Quoted",MAX(N(K305),N(L305))&gt;0,TODAY()-MAX(N(K305),N(L305))&gt;=N('Settings'!$B$3)),"QUOTED, NO FOLLOW-UP; ","")&amp;IF(AND(N(A305)&gt;0,(TODAY()-N(A305))&gt;=N('Settings'!$B$4)),"STALE; ","")&amp;IF(D305="","NO CONTACT INFO; ","")&amp;IF(B305="","NO SOURCE; ","")&amp;IF(N(A305)=0,"NO DATE RECEIVED; ","")="","",LEFT(IF(N(G305)=0,"NO REPLY YET; ","")&amp;IF(AND(N(I305)&gt;0,N(I305)&lt;TODAY()),"NEXT STEP OVERDUE; ","")&amp;IF(AND(N(G305)&gt;0,OR(H305="",N(I305)=0)),"NO NEXT STEP; ","")&amp;IF(AND(J305="Quoted",MAX(N(K305),N(L305))&gt;0,TODAY()-MAX(N(K305),N(L305))&gt;=N('Settings'!$B$3)),"QUOTED, NO FOLLOW-UP; ","")&amp;IF(AND(N(A305)&gt;0,(TODAY()-N(A305))&gt;=N('Settings'!$B$4)),"STALE; ","")&amp;IF(D305="","NO CONTACT INFO; ","")&amp;IF(B305="","NO SOURCE; ","")&amp;IF(N(A305)=0,"NO DATE RECEIVED; ",""),LEN(IF(N(G305)=0,"NO REPLY YET; ","")&amp;IF(AND(N(I305)&gt;0,N(I305)&lt;TODAY()),"NEXT STEP OVERDUE; ","")&amp;IF(AND(N(G305)&gt;0,OR(H305="",N(I305)=0)),"NO NEXT STEP; ","")&amp;IF(AND(J305="Quoted",MAX(N(K305),N(L305))&gt;0,TODAY()-MAX(N(K305),N(L305))&gt;=N('Settings'!$B$3)),"QUOTED, NO FOLLOW-UP; ","")&amp;IF(AND(N(A305)&gt;0,(TODAY()-N(A305))&gt;=N('Settings'!$B$4)),"STALE; ","")&amp;IF(D305="","NO CONTACT INFO; ","")&amp;IF(B305="","NO SOURCE; ","")&amp;IF(N(A305)=0,"NO DATE RECEIVED; ",""))-2)))</f>
        <v/>
      </c>
    </row>
    <row r="306">
      <c r="A306" s="6" t="n"/>
      <c r="G306" s="6" t="n"/>
      <c r="I306" s="6" t="n"/>
      <c r="K306" s="6" t="n"/>
      <c r="L306" s="6" t="n"/>
      <c r="M306" s="8">
        <f>IF(OR(NOT(OR(A306&lt;&gt;"",C306&lt;&gt;"",D306&lt;&gt;"")),N(A306)=0,OR(J306="Won",J306="Lost")),"",MAX(0,(TODAY()-N(A306))))</f>
        <v/>
      </c>
      <c r="N306">
        <f>IF(OR(NOT(OR(A306&lt;&gt;"",C306&lt;&gt;"",D306&lt;&gt;"")),OR(J306="Won",J306="Lost")),"",IF(IF(N(G306)=0,"NO REPLY YET; ","")&amp;IF(AND(N(I306)&gt;0,N(I306)&lt;TODAY()),"NEXT STEP OVERDUE; ","")&amp;IF(AND(N(G306)&gt;0,OR(H306="",N(I306)=0)),"NO NEXT STEP; ","")&amp;IF(AND(J306="Quoted",MAX(N(K306),N(L306))&gt;0,TODAY()-MAX(N(K306),N(L306))&gt;=N('Settings'!$B$3)),"QUOTED, NO FOLLOW-UP; ","")&amp;IF(AND(N(A306)&gt;0,(TODAY()-N(A306))&gt;=N('Settings'!$B$4)),"STALE; ","")&amp;IF(D306="","NO CONTACT INFO; ","")&amp;IF(B306="","NO SOURCE; ","")&amp;IF(N(A306)=0,"NO DATE RECEIVED; ","")="","",LEFT(IF(N(G306)=0,"NO REPLY YET; ","")&amp;IF(AND(N(I306)&gt;0,N(I306)&lt;TODAY()),"NEXT STEP OVERDUE; ","")&amp;IF(AND(N(G306)&gt;0,OR(H306="",N(I306)=0)),"NO NEXT STEP; ","")&amp;IF(AND(J306="Quoted",MAX(N(K306),N(L306))&gt;0,TODAY()-MAX(N(K306),N(L306))&gt;=N('Settings'!$B$3)),"QUOTED, NO FOLLOW-UP; ","")&amp;IF(AND(N(A306)&gt;0,(TODAY()-N(A306))&gt;=N('Settings'!$B$4)),"STALE; ","")&amp;IF(D306="","NO CONTACT INFO; ","")&amp;IF(B306="","NO SOURCE; ","")&amp;IF(N(A306)=0,"NO DATE RECEIVED; ",""),LEN(IF(N(G306)=0,"NO REPLY YET; ","")&amp;IF(AND(N(I306)&gt;0,N(I306)&lt;TODAY()),"NEXT STEP OVERDUE; ","")&amp;IF(AND(N(G306)&gt;0,OR(H306="",N(I306)=0)),"NO NEXT STEP; ","")&amp;IF(AND(J306="Quoted",MAX(N(K306),N(L306))&gt;0,TODAY()-MAX(N(K306),N(L306))&gt;=N('Settings'!$B$3)),"QUOTED, NO FOLLOW-UP; ","")&amp;IF(AND(N(A306)&gt;0,(TODAY()-N(A306))&gt;=N('Settings'!$B$4)),"STALE; ","")&amp;IF(D306="","NO CONTACT INFO; ","")&amp;IF(B306="","NO SOURCE; ","")&amp;IF(N(A306)=0,"NO DATE RECEIVED; ",""))-2)))</f>
        <v/>
      </c>
    </row>
    <row r="307">
      <c r="A307" s="6" t="n"/>
      <c r="G307" s="6" t="n"/>
      <c r="I307" s="6" t="n"/>
      <c r="K307" s="6" t="n"/>
      <c r="L307" s="6" t="n"/>
      <c r="M307" s="8">
        <f>IF(OR(NOT(OR(A307&lt;&gt;"",C307&lt;&gt;"",D307&lt;&gt;"")),N(A307)=0,OR(J307="Won",J307="Lost")),"",MAX(0,(TODAY()-N(A307))))</f>
        <v/>
      </c>
      <c r="N307">
        <f>IF(OR(NOT(OR(A307&lt;&gt;"",C307&lt;&gt;"",D307&lt;&gt;"")),OR(J307="Won",J307="Lost")),"",IF(IF(N(G307)=0,"NO REPLY YET; ","")&amp;IF(AND(N(I307)&gt;0,N(I307)&lt;TODAY()),"NEXT STEP OVERDUE; ","")&amp;IF(AND(N(G307)&gt;0,OR(H307="",N(I307)=0)),"NO NEXT STEP; ","")&amp;IF(AND(J307="Quoted",MAX(N(K307),N(L307))&gt;0,TODAY()-MAX(N(K307),N(L307))&gt;=N('Settings'!$B$3)),"QUOTED, NO FOLLOW-UP; ","")&amp;IF(AND(N(A307)&gt;0,(TODAY()-N(A307))&gt;=N('Settings'!$B$4)),"STALE; ","")&amp;IF(D307="","NO CONTACT INFO; ","")&amp;IF(B307="","NO SOURCE; ","")&amp;IF(N(A307)=0,"NO DATE RECEIVED; ","")="","",LEFT(IF(N(G307)=0,"NO REPLY YET; ","")&amp;IF(AND(N(I307)&gt;0,N(I307)&lt;TODAY()),"NEXT STEP OVERDUE; ","")&amp;IF(AND(N(G307)&gt;0,OR(H307="",N(I307)=0)),"NO NEXT STEP; ","")&amp;IF(AND(J307="Quoted",MAX(N(K307),N(L307))&gt;0,TODAY()-MAX(N(K307),N(L307))&gt;=N('Settings'!$B$3)),"QUOTED, NO FOLLOW-UP; ","")&amp;IF(AND(N(A307)&gt;0,(TODAY()-N(A307))&gt;=N('Settings'!$B$4)),"STALE; ","")&amp;IF(D307="","NO CONTACT INFO; ","")&amp;IF(B307="","NO SOURCE; ","")&amp;IF(N(A307)=0,"NO DATE RECEIVED; ",""),LEN(IF(N(G307)=0,"NO REPLY YET; ","")&amp;IF(AND(N(I307)&gt;0,N(I307)&lt;TODAY()),"NEXT STEP OVERDUE; ","")&amp;IF(AND(N(G307)&gt;0,OR(H307="",N(I307)=0)),"NO NEXT STEP; ","")&amp;IF(AND(J307="Quoted",MAX(N(K307),N(L307))&gt;0,TODAY()-MAX(N(K307),N(L307))&gt;=N('Settings'!$B$3)),"QUOTED, NO FOLLOW-UP; ","")&amp;IF(AND(N(A307)&gt;0,(TODAY()-N(A307))&gt;=N('Settings'!$B$4)),"STALE; ","")&amp;IF(D307="","NO CONTACT INFO; ","")&amp;IF(B307="","NO SOURCE; ","")&amp;IF(N(A307)=0,"NO DATE RECEIVED; ",""))-2)))</f>
        <v/>
      </c>
    </row>
    <row r="308">
      <c r="A308" s="6" t="n"/>
      <c r="G308" s="6" t="n"/>
      <c r="I308" s="6" t="n"/>
      <c r="K308" s="6" t="n"/>
      <c r="L308" s="6" t="n"/>
      <c r="M308" s="8">
        <f>IF(OR(NOT(OR(A308&lt;&gt;"",C308&lt;&gt;"",D308&lt;&gt;"")),N(A308)=0,OR(J308="Won",J308="Lost")),"",MAX(0,(TODAY()-N(A308))))</f>
        <v/>
      </c>
      <c r="N308">
        <f>IF(OR(NOT(OR(A308&lt;&gt;"",C308&lt;&gt;"",D308&lt;&gt;"")),OR(J308="Won",J308="Lost")),"",IF(IF(N(G308)=0,"NO REPLY YET; ","")&amp;IF(AND(N(I308)&gt;0,N(I308)&lt;TODAY()),"NEXT STEP OVERDUE; ","")&amp;IF(AND(N(G308)&gt;0,OR(H308="",N(I308)=0)),"NO NEXT STEP; ","")&amp;IF(AND(J308="Quoted",MAX(N(K308),N(L308))&gt;0,TODAY()-MAX(N(K308),N(L308))&gt;=N('Settings'!$B$3)),"QUOTED, NO FOLLOW-UP; ","")&amp;IF(AND(N(A308)&gt;0,(TODAY()-N(A308))&gt;=N('Settings'!$B$4)),"STALE; ","")&amp;IF(D308="","NO CONTACT INFO; ","")&amp;IF(B308="","NO SOURCE; ","")&amp;IF(N(A308)=0,"NO DATE RECEIVED; ","")="","",LEFT(IF(N(G308)=0,"NO REPLY YET; ","")&amp;IF(AND(N(I308)&gt;0,N(I308)&lt;TODAY()),"NEXT STEP OVERDUE; ","")&amp;IF(AND(N(G308)&gt;0,OR(H308="",N(I308)=0)),"NO NEXT STEP; ","")&amp;IF(AND(J308="Quoted",MAX(N(K308),N(L308))&gt;0,TODAY()-MAX(N(K308),N(L308))&gt;=N('Settings'!$B$3)),"QUOTED, NO FOLLOW-UP; ","")&amp;IF(AND(N(A308)&gt;0,(TODAY()-N(A308))&gt;=N('Settings'!$B$4)),"STALE; ","")&amp;IF(D308="","NO CONTACT INFO; ","")&amp;IF(B308="","NO SOURCE; ","")&amp;IF(N(A308)=0,"NO DATE RECEIVED; ",""),LEN(IF(N(G308)=0,"NO REPLY YET; ","")&amp;IF(AND(N(I308)&gt;0,N(I308)&lt;TODAY()),"NEXT STEP OVERDUE; ","")&amp;IF(AND(N(G308)&gt;0,OR(H308="",N(I308)=0)),"NO NEXT STEP; ","")&amp;IF(AND(J308="Quoted",MAX(N(K308),N(L308))&gt;0,TODAY()-MAX(N(K308),N(L308))&gt;=N('Settings'!$B$3)),"QUOTED, NO FOLLOW-UP; ","")&amp;IF(AND(N(A308)&gt;0,(TODAY()-N(A308))&gt;=N('Settings'!$B$4)),"STALE; ","")&amp;IF(D308="","NO CONTACT INFO; ","")&amp;IF(B308="","NO SOURCE; ","")&amp;IF(N(A308)=0,"NO DATE RECEIVED; ",""))-2)))</f>
        <v/>
      </c>
    </row>
    <row r="309">
      <c r="A309" s="6" t="n"/>
      <c r="G309" s="6" t="n"/>
      <c r="I309" s="6" t="n"/>
      <c r="K309" s="6" t="n"/>
      <c r="L309" s="6" t="n"/>
      <c r="M309" s="8">
        <f>IF(OR(NOT(OR(A309&lt;&gt;"",C309&lt;&gt;"",D309&lt;&gt;"")),N(A309)=0,OR(J309="Won",J309="Lost")),"",MAX(0,(TODAY()-N(A309))))</f>
        <v/>
      </c>
      <c r="N309">
        <f>IF(OR(NOT(OR(A309&lt;&gt;"",C309&lt;&gt;"",D309&lt;&gt;"")),OR(J309="Won",J309="Lost")),"",IF(IF(N(G309)=0,"NO REPLY YET; ","")&amp;IF(AND(N(I309)&gt;0,N(I309)&lt;TODAY()),"NEXT STEP OVERDUE; ","")&amp;IF(AND(N(G309)&gt;0,OR(H309="",N(I309)=0)),"NO NEXT STEP; ","")&amp;IF(AND(J309="Quoted",MAX(N(K309),N(L309))&gt;0,TODAY()-MAX(N(K309),N(L309))&gt;=N('Settings'!$B$3)),"QUOTED, NO FOLLOW-UP; ","")&amp;IF(AND(N(A309)&gt;0,(TODAY()-N(A309))&gt;=N('Settings'!$B$4)),"STALE; ","")&amp;IF(D309="","NO CONTACT INFO; ","")&amp;IF(B309="","NO SOURCE; ","")&amp;IF(N(A309)=0,"NO DATE RECEIVED; ","")="","",LEFT(IF(N(G309)=0,"NO REPLY YET; ","")&amp;IF(AND(N(I309)&gt;0,N(I309)&lt;TODAY()),"NEXT STEP OVERDUE; ","")&amp;IF(AND(N(G309)&gt;0,OR(H309="",N(I309)=0)),"NO NEXT STEP; ","")&amp;IF(AND(J309="Quoted",MAX(N(K309),N(L309))&gt;0,TODAY()-MAX(N(K309),N(L309))&gt;=N('Settings'!$B$3)),"QUOTED, NO FOLLOW-UP; ","")&amp;IF(AND(N(A309)&gt;0,(TODAY()-N(A309))&gt;=N('Settings'!$B$4)),"STALE; ","")&amp;IF(D309="","NO CONTACT INFO; ","")&amp;IF(B309="","NO SOURCE; ","")&amp;IF(N(A309)=0,"NO DATE RECEIVED; ",""),LEN(IF(N(G309)=0,"NO REPLY YET; ","")&amp;IF(AND(N(I309)&gt;0,N(I309)&lt;TODAY()),"NEXT STEP OVERDUE; ","")&amp;IF(AND(N(G309)&gt;0,OR(H309="",N(I309)=0)),"NO NEXT STEP; ","")&amp;IF(AND(J309="Quoted",MAX(N(K309),N(L309))&gt;0,TODAY()-MAX(N(K309),N(L309))&gt;=N('Settings'!$B$3)),"QUOTED, NO FOLLOW-UP; ","")&amp;IF(AND(N(A309)&gt;0,(TODAY()-N(A309))&gt;=N('Settings'!$B$4)),"STALE; ","")&amp;IF(D309="","NO CONTACT INFO; ","")&amp;IF(B309="","NO SOURCE; ","")&amp;IF(N(A309)=0,"NO DATE RECEIVED; ",""))-2)))</f>
        <v/>
      </c>
    </row>
    <row r="310">
      <c r="A310" s="6" t="n"/>
      <c r="G310" s="6" t="n"/>
      <c r="I310" s="6" t="n"/>
      <c r="K310" s="6" t="n"/>
      <c r="L310" s="6" t="n"/>
      <c r="M310" s="8">
        <f>IF(OR(NOT(OR(A310&lt;&gt;"",C310&lt;&gt;"",D310&lt;&gt;"")),N(A310)=0,OR(J310="Won",J310="Lost")),"",MAX(0,(TODAY()-N(A310))))</f>
        <v/>
      </c>
      <c r="N310">
        <f>IF(OR(NOT(OR(A310&lt;&gt;"",C310&lt;&gt;"",D310&lt;&gt;"")),OR(J310="Won",J310="Lost")),"",IF(IF(N(G310)=0,"NO REPLY YET; ","")&amp;IF(AND(N(I310)&gt;0,N(I310)&lt;TODAY()),"NEXT STEP OVERDUE; ","")&amp;IF(AND(N(G310)&gt;0,OR(H310="",N(I310)=0)),"NO NEXT STEP; ","")&amp;IF(AND(J310="Quoted",MAX(N(K310),N(L310))&gt;0,TODAY()-MAX(N(K310),N(L310))&gt;=N('Settings'!$B$3)),"QUOTED, NO FOLLOW-UP; ","")&amp;IF(AND(N(A310)&gt;0,(TODAY()-N(A310))&gt;=N('Settings'!$B$4)),"STALE; ","")&amp;IF(D310="","NO CONTACT INFO; ","")&amp;IF(B310="","NO SOURCE; ","")&amp;IF(N(A310)=0,"NO DATE RECEIVED; ","")="","",LEFT(IF(N(G310)=0,"NO REPLY YET; ","")&amp;IF(AND(N(I310)&gt;0,N(I310)&lt;TODAY()),"NEXT STEP OVERDUE; ","")&amp;IF(AND(N(G310)&gt;0,OR(H310="",N(I310)=0)),"NO NEXT STEP; ","")&amp;IF(AND(J310="Quoted",MAX(N(K310),N(L310))&gt;0,TODAY()-MAX(N(K310),N(L310))&gt;=N('Settings'!$B$3)),"QUOTED, NO FOLLOW-UP; ","")&amp;IF(AND(N(A310)&gt;0,(TODAY()-N(A310))&gt;=N('Settings'!$B$4)),"STALE; ","")&amp;IF(D310="","NO CONTACT INFO; ","")&amp;IF(B310="","NO SOURCE; ","")&amp;IF(N(A310)=0,"NO DATE RECEIVED; ",""),LEN(IF(N(G310)=0,"NO REPLY YET; ","")&amp;IF(AND(N(I310)&gt;0,N(I310)&lt;TODAY()),"NEXT STEP OVERDUE; ","")&amp;IF(AND(N(G310)&gt;0,OR(H310="",N(I310)=0)),"NO NEXT STEP; ","")&amp;IF(AND(J310="Quoted",MAX(N(K310),N(L310))&gt;0,TODAY()-MAX(N(K310),N(L310))&gt;=N('Settings'!$B$3)),"QUOTED, NO FOLLOW-UP; ","")&amp;IF(AND(N(A310)&gt;0,(TODAY()-N(A310))&gt;=N('Settings'!$B$4)),"STALE; ","")&amp;IF(D310="","NO CONTACT INFO; ","")&amp;IF(B310="","NO SOURCE; ","")&amp;IF(N(A310)=0,"NO DATE RECEIVED; ",""))-2)))</f>
        <v/>
      </c>
    </row>
    <row r="311">
      <c r="A311" s="6" t="n"/>
      <c r="G311" s="6" t="n"/>
      <c r="I311" s="6" t="n"/>
      <c r="K311" s="6" t="n"/>
      <c r="L311" s="6" t="n"/>
      <c r="M311" s="8">
        <f>IF(OR(NOT(OR(A311&lt;&gt;"",C311&lt;&gt;"",D311&lt;&gt;"")),N(A311)=0,OR(J311="Won",J311="Lost")),"",MAX(0,(TODAY()-N(A311))))</f>
        <v/>
      </c>
      <c r="N311">
        <f>IF(OR(NOT(OR(A311&lt;&gt;"",C311&lt;&gt;"",D311&lt;&gt;"")),OR(J311="Won",J311="Lost")),"",IF(IF(N(G311)=0,"NO REPLY YET; ","")&amp;IF(AND(N(I311)&gt;0,N(I311)&lt;TODAY()),"NEXT STEP OVERDUE; ","")&amp;IF(AND(N(G311)&gt;0,OR(H311="",N(I311)=0)),"NO NEXT STEP; ","")&amp;IF(AND(J311="Quoted",MAX(N(K311),N(L311))&gt;0,TODAY()-MAX(N(K311),N(L311))&gt;=N('Settings'!$B$3)),"QUOTED, NO FOLLOW-UP; ","")&amp;IF(AND(N(A311)&gt;0,(TODAY()-N(A311))&gt;=N('Settings'!$B$4)),"STALE; ","")&amp;IF(D311="","NO CONTACT INFO; ","")&amp;IF(B311="","NO SOURCE; ","")&amp;IF(N(A311)=0,"NO DATE RECEIVED; ","")="","",LEFT(IF(N(G311)=0,"NO REPLY YET; ","")&amp;IF(AND(N(I311)&gt;0,N(I311)&lt;TODAY()),"NEXT STEP OVERDUE; ","")&amp;IF(AND(N(G311)&gt;0,OR(H311="",N(I311)=0)),"NO NEXT STEP; ","")&amp;IF(AND(J311="Quoted",MAX(N(K311),N(L311))&gt;0,TODAY()-MAX(N(K311),N(L311))&gt;=N('Settings'!$B$3)),"QUOTED, NO FOLLOW-UP; ","")&amp;IF(AND(N(A311)&gt;0,(TODAY()-N(A311))&gt;=N('Settings'!$B$4)),"STALE; ","")&amp;IF(D311="","NO CONTACT INFO; ","")&amp;IF(B311="","NO SOURCE; ","")&amp;IF(N(A311)=0,"NO DATE RECEIVED; ",""),LEN(IF(N(G311)=0,"NO REPLY YET; ","")&amp;IF(AND(N(I311)&gt;0,N(I311)&lt;TODAY()),"NEXT STEP OVERDUE; ","")&amp;IF(AND(N(G311)&gt;0,OR(H311="",N(I311)=0)),"NO NEXT STEP; ","")&amp;IF(AND(J311="Quoted",MAX(N(K311),N(L311))&gt;0,TODAY()-MAX(N(K311),N(L311))&gt;=N('Settings'!$B$3)),"QUOTED, NO FOLLOW-UP; ","")&amp;IF(AND(N(A311)&gt;0,(TODAY()-N(A311))&gt;=N('Settings'!$B$4)),"STALE; ","")&amp;IF(D311="","NO CONTACT INFO; ","")&amp;IF(B311="","NO SOURCE; ","")&amp;IF(N(A311)=0,"NO DATE RECEIVED; ",""))-2)))</f>
        <v/>
      </c>
    </row>
    <row r="312">
      <c r="A312" s="6" t="n"/>
      <c r="G312" s="6" t="n"/>
      <c r="I312" s="6" t="n"/>
      <c r="K312" s="6" t="n"/>
      <c r="L312" s="6" t="n"/>
      <c r="M312" s="8">
        <f>IF(OR(NOT(OR(A312&lt;&gt;"",C312&lt;&gt;"",D312&lt;&gt;"")),N(A312)=0,OR(J312="Won",J312="Lost")),"",MAX(0,(TODAY()-N(A312))))</f>
        <v/>
      </c>
      <c r="N312">
        <f>IF(OR(NOT(OR(A312&lt;&gt;"",C312&lt;&gt;"",D312&lt;&gt;"")),OR(J312="Won",J312="Lost")),"",IF(IF(N(G312)=0,"NO REPLY YET; ","")&amp;IF(AND(N(I312)&gt;0,N(I312)&lt;TODAY()),"NEXT STEP OVERDUE; ","")&amp;IF(AND(N(G312)&gt;0,OR(H312="",N(I312)=0)),"NO NEXT STEP; ","")&amp;IF(AND(J312="Quoted",MAX(N(K312),N(L312))&gt;0,TODAY()-MAX(N(K312),N(L312))&gt;=N('Settings'!$B$3)),"QUOTED, NO FOLLOW-UP; ","")&amp;IF(AND(N(A312)&gt;0,(TODAY()-N(A312))&gt;=N('Settings'!$B$4)),"STALE; ","")&amp;IF(D312="","NO CONTACT INFO; ","")&amp;IF(B312="","NO SOURCE; ","")&amp;IF(N(A312)=0,"NO DATE RECEIVED; ","")="","",LEFT(IF(N(G312)=0,"NO REPLY YET; ","")&amp;IF(AND(N(I312)&gt;0,N(I312)&lt;TODAY()),"NEXT STEP OVERDUE; ","")&amp;IF(AND(N(G312)&gt;0,OR(H312="",N(I312)=0)),"NO NEXT STEP; ","")&amp;IF(AND(J312="Quoted",MAX(N(K312),N(L312))&gt;0,TODAY()-MAX(N(K312),N(L312))&gt;=N('Settings'!$B$3)),"QUOTED, NO FOLLOW-UP; ","")&amp;IF(AND(N(A312)&gt;0,(TODAY()-N(A312))&gt;=N('Settings'!$B$4)),"STALE; ","")&amp;IF(D312="","NO CONTACT INFO; ","")&amp;IF(B312="","NO SOURCE; ","")&amp;IF(N(A312)=0,"NO DATE RECEIVED; ",""),LEN(IF(N(G312)=0,"NO REPLY YET; ","")&amp;IF(AND(N(I312)&gt;0,N(I312)&lt;TODAY()),"NEXT STEP OVERDUE; ","")&amp;IF(AND(N(G312)&gt;0,OR(H312="",N(I312)=0)),"NO NEXT STEP; ","")&amp;IF(AND(J312="Quoted",MAX(N(K312),N(L312))&gt;0,TODAY()-MAX(N(K312),N(L312))&gt;=N('Settings'!$B$3)),"QUOTED, NO FOLLOW-UP; ","")&amp;IF(AND(N(A312)&gt;0,(TODAY()-N(A312))&gt;=N('Settings'!$B$4)),"STALE; ","")&amp;IF(D312="","NO CONTACT INFO; ","")&amp;IF(B312="","NO SOURCE; ","")&amp;IF(N(A312)=0,"NO DATE RECEIVED; ",""))-2)))</f>
        <v/>
      </c>
    </row>
    <row r="313">
      <c r="A313" s="6" t="n"/>
      <c r="G313" s="6" t="n"/>
      <c r="I313" s="6" t="n"/>
      <c r="K313" s="6" t="n"/>
      <c r="L313" s="6" t="n"/>
      <c r="M313" s="8">
        <f>IF(OR(NOT(OR(A313&lt;&gt;"",C313&lt;&gt;"",D313&lt;&gt;"")),N(A313)=0,OR(J313="Won",J313="Lost")),"",MAX(0,(TODAY()-N(A313))))</f>
        <v/>
      </c>
      <c r="N313">
        <f>IF(OR(NOT(OR(A313&lt;&gt;"",C313&lt;&gt;"",D313&lt;&gt;"")),OR(J313="Won",J313="Lost")),"",IF(IF(N(G313)=0,"NO REPLY YET; ","")&amp;IF(AND(N(I313)&gt;0,N(I313)&lt;TODAY()),"NEXT STEP OVERDUE; ","")&amp;IF(AND(N(G313)&gt;0,OR(H313="",N(I313)=0)),"NO NEXT STEP; ","")&amp;IF(AND(J313="Quoted",MAX(N(K313),N(L313))&gt;0,TODAY()-MAX(N(K313),N(L313))&gt;=N('Settings'!$B$3)),"QUOTED, NO FOLLOW-UP; ","")&amp;IF(AND(N(A313)&gt;0,(TODAY()-N(A313))&gt;=N('Settings'!$B$4)),"STALE; ","")&amp;IF(D313="","NO CONTACT INFO; ","")&amp;IF(B313="","NO SOURCE; ","")&amp;IF(N(A313)=0,"NO DATE RECEIVED; ","")="","",LEFT(IF(N(G313)=0,"NO REPLY YET; ","")&amp;IF(AND(N(I313)&gt;0,N(I313)&lt;TODAY()),"NEXT STEP OVERDUE; ","")&amp;IF(AND(N(G313)&gt;0,OR(H313="",N(I313)=0)),"NO NEXT STEP; ","")&amp;IF(AND(J313="Quoted",MAX(N(K313),N(L313))&gt;0,TODAY()-MAX(N(K313),N(L313))&gt;=N('Settings'!$B$3)),"QUOTED, NO FOLLOW-UP; ","")&amp;IF(AND(N(A313)&gt;0,(TODAY()-N(A313))&gt;=N('Settings'!$B$4)),"STALE; ","")&amp;IF(D313="","NO CONTACT INFO; ","")&amp;IF(B313="","NO SOURCE; ","")&amp;IF(N(A313)=0,"NO DATE RECEIVED; ",""),LEN(IF(N(G313)=0,"NO REPLY YET; ","")&amp;IF(AND(N(I313)&gt;0,N(I313)&lt;TODAY()),"NEXT STEP OVERDUE; ","")&amp;IF(AND(N(G313)&gt;0,OR(H313="",N(I313)=0)),"NO NEXT STEP; ","")&amp;IF(AND(J313="Quoted",MAX(N(K313),N(L313))&gt;0,TODAY()-MAX(N(K313),N(L313))&gt;=N('Settings'!$B$3)),"QUOTED, NO FOLLOW-UP; ","")&amp;IF(AND(N(A313)&gt;0,(TODAY()-N(A313))&gt;=N('Settings'!$B$4)),"STALE; ","")&amp;IF(D313="","NO CONTACT INFO; ","")&amp;IF(B313="","NO SOURCE; ","")&amp;IF(N(A313)=0,"NO DATE RECEIVED; ",""))-2)))</f>
        <v/>
      </c>
    </row>
    <row r="314">
      <c r="A314" s="6" t="n"/>
      <c r="G314" s="6" t="n"/>
      <c r="I314" s="6" t="n"/>
      <c r="K314" s="6" t="n"/>
      <c r="L314" s="6" t="n"/>
      <c r="M314" s="8">
        <f>IF(OR(NOT(OR(A314&lt;&gt;"",C314&lt;&gt;"",D314&lt;&gt;"")),N(A314)=0,OR(J314="Won",J314="Lost")),"",MAX(0,(TODAY()-N(A314))))</f>
        <v/>
      </c>
      <c r="N314">
        <f>IF(OR(NOT(OR(A314&lt;&gt;"",C314&lt;&gt;"",D314&lt;&gt;"")),OR(J314="Won",J314="Lost")),"",IF(IF(N(G314)=0,"NO REPLY YET; ","")&amp;IF(AND(N(I314)&gt;0,N(I314)&lt;TODAY()),"NEXT STEP OVERDUE; ","")&amp;IF(AND(N(G314)&gt;0,OR(H314="",N(I314)=0)),"NO NEXT STEP; ","")&amp;IF(AND(J314="Quoted",MAX(N(K314),N(L314))&gt;0,TODAY()-MAX(N(K314),N(L314))&gt;=N('Settings'!$B$3)),"QUOTED, NO FOLLOW-UP; ","")&amp;IF(AND(N(A314)&gt;0,(TODAY()-N(A314))&gt;=N('Settings'!$B$4)),"STALE; ","")&amp;IF(D314="","NO CONTACT INFO; ","")&amp;IF(B314="","NO SOURCE; ","")&amp;IF(N(A314)=0,"NO DATE RECEIVED; ","")="","",LEFT(IF(N(G314)=0,"NO REPLY YET; ","")&amp;IF(AND(N(I314)&gt;0,N(I314)&lt;TODAY()),"NEXT STEP OVERDUE; ","")&amp;IF(AND(N(G314)&gt;0,OR(H314="",N(I314)=0)),"NO NEXT STEP; ","")&amp;IF(AND(J314="Quoted",MAX(N(K314),N(L314))&gt;0,TODAY()-MAX(N(K314),N(L314))&gt;=N('Settings'!$B$3)),"QUOTED, NO FOLLOW-UP; ","")&amp;IF(AND(N(A314)&gt;0,(TODAY()-N(A314))&gt;=N('Settings'!$B$4)),"STALE; ","")&amp;IF(D314="","NO CONTACT INFO; ","")&amp;IF(B314="","NO SOURCE; ","")&amp;IF(N(A314)=0,"NO DATE RECEIVED; ",""),LEN(IF(N(G314)=0,"NO REPLY YET; ","")&amp;IF(AND(N(I314)&gt;0,N(I314)&lt;TODAY()),"NEXT STEP OVERDUE; ","")&amp;IF(AND(N(G314)&gt;0,OR(H314="",N(I314)=0)),"NO NEXT STEP; ","")&amp;IF(AND(J314="Quoted",MAX(N(K314),N(L314))&gt;0,TODAY()-MAX(N(K314),N(L314))&gt;=N('Settings'!$B$3)),"QUOTED, NO FOLLOW-UP; ","")&amp;IF(AND(N(A314)&gt;0,(TODAY()-N(A314))&gt;=N('Settings'!$B$4)),"STALE; ","")&amp;IF(D314="","NO CONTACT INFO; ","")&amp;IF(B314="","NO SOURCE; ","")&amp;IF(N(A314)=0,"NO DATE RECEIVED; ",""))-2)))</f>
        <v/>
      </c>
    </row>
    <row r="315">
      <c r="A315" s="6" t="n"/>
      <c r="G315" s="6" t="n"/>
      <c r="I315" s="6" t="n"/>
      <c r="K315" s="6" t="n"/>
      <c r="L315" s="6" t="n"/>
      <c r="M315" s="8">
        <f>IF(OR(NOT(OR(A315&lt;&gt;"",C315&lt;&gt;"",D315&lt;&gt;"")),N(A315)=0,OR(J315="Won",J315="Lost")),"",MAX(0,(TODAY()-N(A315))))</f>
        <v/>
      </c>
      <c r="N315">
        <f>IF(OR(NOT(OR(A315&lt;&gt;"",C315&lt;&gt;"",D315&lt;&gt;"")),OR(J315="Won",J315="Lost")),"",IF(IF(N(G315)=0,"NO REPLY YET; ","")&amp;IF(AND(N(I315)&gt;0,N(I315)&lt;TODAY()),"NEXT STEP OVERDUE; ","")&amp;IF(AND(N(G315)&gt;0,OR(H315="",N(I315)=0)),"NO NEXT STEP; ","")&amp;IF(AND(J315="Quoted",MAX(N(K315),N(L315))&gt;0,TODAY()-MAX(N(K315),N(L315))&gt;=N('Settings'!$B$3)),"QUOTED, NO FOLLOW-UP; ","")&amp;IF(AND(N(A315)&gt;0,(TODAY()-N(A315))&gt;=N('Settings'!$B$4)),"STALE; ","")&amp;IF(D315="","NO CONTACT INFO; ","")&amp;IF(B315="","NO SOURCE; ","")&amp;IF(N(A315)=0,"NO DATE RECEIVED; ","")="","",LEFT(IF(N(G315)=0,"NO REPLY YET; ","")&amp;IF(AND(N(I315)&gt;0,N(I315)&lt;TODAY()),"NEXT STEP OVERDUE; ","")&amp;IF(AND(N(G315)&gt;0,OR(H315="",N(I315)=0)),"NO NEXT STEP; ","")&amp;IF(AND(J315="Quoted",MAX(N(K315),N(L315))&gt;0,TODAY()-MAX(N(K315),N(L315))&gt;=N('Settings'!$B$3)),"QUOTED, NO FOLLOW-UP; ","")&amp;IF(AND(N(A315)&gt;0,(TODAY()-N(A315))&gt;=N('Settings'!$B$4)),"STALE; ","")&amp;IF(D315="","NO CONTACT INFO; ","")&amp;IF(B315="","NO SOURCE; ","")&amp;IF(N(A315)=0,"NO DATE RECEIVED; ",""),LEN(IF(N(G315)=0,"NO REPLY YET; ","")&amp;IF(AND(N(I315)&gt;0,N(I315)&lt;TODAY()),"NEXT STEP OVERDUE; ","")&amp;IF(AND(N(G315)&gt;0,OR(H315="",N(I315)=0)),"NO NEXT STEP; ","")&amp;IF(AND(J315="Quoted",MAX(N(K315),N(L315))&gt;0,TODAY()-MAX(N(K315),N(L315))&gt;=N('Settings'!$B$3)),"QUOTED, NO FOLLOW-UP; ","")&amp;IF(AND(N(A315)&gt;0,(TODAY()-N(A315))&gt;=N('Settings'!$B$4)),"STALE; ","")&amp;IF(D315="","NO CONTACT INFO; ","")&amp;IF(B315="","NO SOURCE; ","")&amp;IF(N(A315)=0,"NO DATE RECEIVED; ",""))-2)))</f>
        <v/>
      </c>
    </row>
    <row r="316">
      <c r="A316" s="6" t="n"/>
      <c r="G316" s="6" t="n"/>
      <c r="I316" s="6" t="n"/>
      <c r="K316" s="6" t="n"/>
      <c r="L316" s="6" t="n"/>
      <c r="M316" s="8">
        <f>IF(OR(NOT(OR(A316&lt;&gt;"",C316&lt;&gt;"",D316&lt;&gt;"")),N(A316)=0,OR(J316="Won",J316="Lost")),"",MAX(0,(TODAY()-N(A316))))</f>
        <v/>
      </c>
      <c r="N316">
        <f>IF(OR(NOT(OR(A316&lt;&gt;"",C316&lt;&gt;"",D316&lt;&gt;"")),OR(J316="Won",J316="Lost")),"",IF(IF(N(G316)=0,"NO REPLY YET; ","")&amp;IF(AND(N(I316)&gt;0,N(I316)&lt;TODAY()),"NEXT STEP OVERDUE; ","")&amp;IF(AND(N(G316)&gt;0,OR(H316="",N(I316)=0)),"NO NEXT STEP; ","")&amp;IF(AND(J316="Quoted",MAX(N(K316),N(L316))&gt;0,TODAY()-MAX(N(K316),N(L316))&gt;=N('Settings'!$B$3)),"QUOTED, NO FOLLOW-UP; ","")&amp;IF(AND(N(A316)&gt;0,(TODAY()-N(A316))&gt;=N('Settings'!$B$4)),"STALE; ","")&amp;IF(D316="","NO CONTACT INFO; ","")&amp;IF(B316="","NO SOURCE; ","")&amp;IF(N(A316)=0,"NO DATE RECEIVED; ","")="","",LEFT(IF(N(G316)=0,"NO REPLY YET; ","")&amp;IF(AND(N(I316)&gt;0,N(I316)&lt;TODAY()),"NEXT STEP OVERDUE; ","")&amp;IF(AND(N(G316)&gt;0,OR(H316="",N(I316)=0)),"NO NEXT STEP; ","")&amp;IF(AND(J316="Quoted",MAX(N(K316),N(L316))&gt;0,TODAY()-MAX(N(K316),N(L316))&gt;=N('Settings'!$B$3)),"QUOTED, NO FOLLOW-UP; ","")&amp;IF(AND(N(A316)&gt;0,(TODAY()-N(A316))&gt;=N('Settings'!$B$4)),"STALE; ","")&amp;IF(D316="","NO CONTACT INFO; ","")&amp;IF(B316="","NO SOURCE; ","")&amp;IF(N(A316)=0,"NO DATE RECEIVED; ",""),LEN(IF(N(G316)=0,"NO REPLY YET; ","")&amp;IF(AND(N(I316)&gt;0,N(I316)&lt;TODAY()),"NEXT STEP OVERDUE; ","")&amp;IF(AND(N(G316)&gt;0,OR(H316="",N(I316)=0)),"NO NEXT STEP; ","")&amp;IF(AND(J316="Quoted",MAX(N(K316),N(L316))&gt;0,TODAY()-MAX(N(K316),N(L316))&gt;=N('Settings'!$B$3)),"QUOTED, NO FOLLOW-UP; ","")&amp;IF(AND(N(A316)&gt;0,(TODAY()-N(A316))&gt;=N('Settings'!$B$4)),"STALE; ","")&amp;IF(D316="","NO CONTACT INFO; ","")&amp;IF(B316="","NO SOURCE; ","")&amp;IF(N(A316)=0,"NO DATE RECEIVED; ",""))-2)))</f>
        <v/>
      </c>
    </row>
    <row r="317">
      <c r="A317" s="6" t="n"/>
      <c r="G317" s="6" t="n"/>
      <c r="I317" s="6" t="n"/>
      <c r="K317" s="6" t="n"/>
      <c r="L317" s="6" t="n"/>
      <c r="M317" s="8">
        <f>IF(OR(NOT(OR(A317&lt;&gt;"",C317&lt;&gt;"",D317&lt;&gt;"")),N(A317)=0,OR(J317="Won",J317="Lost")),"",MAX(0,(TODAY()-N(A317))))</f>
        <v/>
      </c>
      <c r="N317">
        <f>IF(OR(NOT(OR(A317&lt;&gt;"",C317&lt;&gt;"",D317&lt;&gt;"")),OR(J317="Won",J317="Lost")),"",IF(IF(N(G317)=0,"NO REPLY YET; ","")&amp;IF(AND(N(I317)&gt;0,N(I317)&lt;TODAY()),"NEXT STEP OVERDUE; ","")&amp;IF(AND(N(G317)&gt;0,OR(H317="",N(I317)=0)),"NO NEXT STEP; ","")&amp;IF(AND(J317="Quoted",MAX(N(K317),N(L317))&gt;0,TODAY()-MAX(N(K317),N(L317))&gt;=N('Settings'!$B$3)),"QUOTED, NO FOLLOW-UP; ","")&amp;IF(AND(N(A317)&gt;0,(TODAY()-N(A317))&gt;=N('Settings'!$B$4)),"STALE; ","")&amp;IF(D317="","NO CONTACT INFO; ","")&amp;IF(B317="","NO SOURCE; ","")&amp;IF(N(A317)=0,"NO DATE RECEIVED; ","")="","",LEFT(IF(N(G317)=0,"NO REPLY YET; ","")&amp;IF(AND(N(I317)&gt;0,N(I317)&lt;TODAY()),"NEXT STEP OVERDUE; ","")&amp;IF(AND(N(G317)&gt;0,OR(H317="",N(I317)=0)),"NO NEXT STEP; ","")&amp;IF(AND(J317="Quoted",MAX(N(K317),N(L317))&gt;0,TODAY()-MAX(N(K317),N(L317))&gt;=N('Settings'!$B$3)),"QUOTED, NO FOLLOW-UP; ","")&amp;IF(AND(N(A317)&gt;0,(TODAY()-N(A317))&gt;=N('Settings'!$B$4)),"STALE; ","")&amp;IF(D317="","NO CONTACT INFO; ","")&amp;IF(B317="","NO SOURCE; ","")&amp;IF(N(A317)=0,"NO DATE RECEIVED; ",""),LEN(IF(N(G317)=0,"NO REPLY YET; ","")&amp;IF(AND(N(I317)&gt;0,N(I317)&lt;TODAY()),"NEXT STEP OVERDUE; ","")&amp;IF(AND(N(G317)&gt;0,OR(H317="",N(I317)=0)),"NO NEXT STEP; ","")&amp;IF(AND(J317="Quoted",MAX(N(K317),N(L317))&gt;0,TODAY()-MAX(N(K317),N(L317))&gt;=N('Settings'!$B$3)),"QUOTED, NO FOLLOW-UP; ","")&amp;IF(AND(N(A317)&gt;0,(TODAY()-N(A317))&gt;=N('Settings'!$B$4)),"STALE; ","")&amp;IF(D317="","NO CONTACT INFO; ","")&amp;IF(B317="","NO SOURCE; ","")&amp;IF(N(A317)=0,"NO DATE RECEIVED; ",""))-2)))</f>
        <v/>
      </c>
    </row>
    <row r="318">
      <c r="A318" s="6" t="n"/>
      <c r="G318" s="6" t="n"/>
      <c r="I318" s="6" t="n"/>
      <c r="K318" s="6" t="n"/>
      <c r="L318" s="6" t="n"/>
      <c r="M318" s="8">
        <f>IF(OR(NOT(OR(A318&lt;&gt;"",C318&lt;&gt;"",D318&lt;&gt;"")),N(A318)=0,OR(J318="Won",J318="Lost")),"",MAX(0,(TODAY()-N(A318))))</f>
        <v/>
      </c>
      <c r="N318">
        <f>IF(OR(NOT(OR(A318&lt;&gt;"",C318&lt;&gt;"",D318&lt;&gt;"")),OR(J318="Won",J318="Lost")),"",IF(IF(N(G318)=0,"NO REPLY YET; ","")&amp;IF(AND(N(I318)&gt;0,N(I318)&lt;TODAY()),"NEXT STEP OVERDUE; ","")&amp;IF(AND(N(G318)&gt;0,OR(H318="",N(I318)=0)),"NO NEXT STEP; ","")&amp;IF(AND(J318="Quoted",MAX(N(K318),N(L318))&gt;0,TODAY()-MAX(N(K318),N(L318))&gt;=N('Settings'!$B$3)),"QUOTED, NO FOLLOW-UP; ","")&amp;IF(AND(N(A318)&gt;0,(TODAY()-N(A318))&gt;=N('Settings'!$B$4)),"STALE; ","")&amp;IF(D318="","NO CONTACT INFO; ","")&amp;IF(B318="","NO SOURCE; ","")&amp;IF(N(A318)=0,"NO DATE RECEIVED; ","")="","",LEFT(IF(N(G318)=0,"NO REPLY YET; ","")&amp;IF(AND(N(I318)&gt;0,N(I318)&lt;TODAY()),"NEXT STEP OVERDUE; ","")&amp;IF(AND(N(G318)&gt;0,OR(H318="",N(I318)=0)),"NO NEXT STEP; ","")&amp;IF(AND(J318="Quoted",MAX(N(K318),N(L318))&gt;0,TODAY()-MAX(N(K318),N(L318))&gt;=N('Settings'!$B$3)),"QUOTED, NO FOLLOW-UP; ","")&amp;IF(AND(N(A318)&gt;0,(TODAY()-N(A318))&gt;=N('Settings'!$B$4)),"STALE; ","")&amp;IF(D318="","NO CONTACT INFO; ","")&amp;IF(B318="","NO SOURCE; ","")&amp;IF(N(A318)=0,"NO DATE RECEIVED; ",""),LEN(IF(N(G318)=0,"NO REPLY YET; ","")&amp;IF(AND(N(I318)&gt;0,N(I318)&lt;TODAY()),"NEXT STEP OVERDUE; ","")&amp;IF(AND(N(G318)&gt;0,OR(H318="",N(I318)=0)),"NO NEXT STEP; ","")&amp;IF(AND(J318="Quoted",MAX(N(K318),N(L318))&gt;0,TODAY()-MAX(N(K318),N(L318))&gt;=N('Settings'!$B$3)),"QUOTED, NO FOLLOW-UP; ","")&amp;IF(AND(N(A318)&gt;0,(TODAY()-N(A318))&gt;=N('Settings'!$B$4)),"STALE; ","")&amp;IF(D318="","NO CONTACT INFO; ","")&amp;IF(B318="","NO SOURCE; ","")&amp;IF(N(A318)=0,"NO DATE RECEIVED; ",""))-2)))</f>
        <v/>
      </c>
    </row>
    <row r="319">
      <c r="A319" s="6" t="n"/>
      <c r="G319" s="6" t="n"/>
      <c r="I319" s="6" t="n"/>
      <c r="K319" s="6" t="n"/>
      <c r="L319" s="6" t="n"/>
      <c r="M319" s="8">
        <f>IF(OR(NOT(OR(A319&lt;&gt;"",C319&lt;&gt;"",D319&lt;&gt;"")),N(A319)=0,OR(J319="Won",J319="Lost")),"",MAX(0,(TODAY()-N(A319))))</f>
        <v/>
      </c>
      <c r="N319">
        <f>IF(OR(NOT(OR(A319&lt;&gt;"",C319&lt;&gt;"",D319&lt;&gt;"")),OR(J319="Won",J319="Lost")),"",IF(IF(N(G319)=0,"NO REPLY YET; ","")&amp;IF(AND(N(I319)&gt;0,N(I319)&lt;TODAY()),"NEXT STEP OVERDUE; ","")&amp;IF(AND(N(G319)&gt;0,OR(H319="",N(I319)=0)),"NO NEXT STEP; ","")&amp;IF(AND(J319="Quoted",MAX(N(K319),N(L319))&gt;0,TODAY()-MAX(N(K319),N(L319))&gt;=N('Settings'!$B$3)),"QUOTED, NO FOLLOW-UP; ","")&amp;IF(AND(N(A319)&gt;0,(TODAY()-N(A319))&gt;=N('Settings'!$B$4)),"STALE; ","")&amp;IF(D319="","NO CONTACT INFO; ","")&amp;IF(B319="","NO SOURCE; ","")&amp;IF(N(A319)=0,"NO DATE RECEIVED; ","")="","",LEFT(IF(N(G319)=0,"NO REPLY YET; ","")&amp;IF(AND(N(I319)&gt;0,N(I319)&lt;TODAY()),"NEXT STEP OVERDUE; ","")&amp;IF(AND(N(G319)&gt;0,OR(H319="",N(I319)=0)),"NO NEXT STEP; ","")&amp;IF(AND(J319="Quoted",MAX(N(K319),N(L319))&gt;0,TODAY()-MAX(N(K319),N(L319))&gt;=N('Settings'!$B$3)),"QUOTED, NO FOLLOW-UP; ","")&amp;IF(AND(N(A319)&gt;0,(TODAY()-N(A319))&gt;=N('Settings'!$B$4)),"STALE; ","")&amp;IF(D319="","NO CONTACT INFO; ","")&amp;IF(B319="","NO SOURCE; ","")&amp;IF(N(A319)=0,"NO DATE RECEIVED; ",""),LEN(IF(N(G319)=0,"NO REPLY YET; ","")&amp;IF(AND(N(I319)&gt;0,N(I319)&lt;TODAY()),"NEXT STEP OVERDUE; ","")&amp;IF(AND(N(G319)&gt;0,OR(H319="",N(I319)=0)),"NO NEXT STEP; ","")&amp;IF(AND(J319="Quoted",MAX(N(K319),N(L319))&gt;0,TODAY()-MAX(N(K319),N(L319))&gt;=N('Settings'!$B$3)),"QUOTED, NO FOLLOW-UP; ","")&amp;IF(AND(N(A319)&gt;0,(TODAY()-N(A319))&gt;=N('Settings'!$B$4)),"STALE; ","")&amp;IF(D319="","NO CONTACT INFO; ","")&amp;IF(B319="","NO SOURCE; ","")&amp;IF(N(A319)=0,"NO DATE RECEIVED; ",""))-2)))</f>
        <v/>
      </c>
    </row>
    <row r="320">
      <c r="A320" s="6" t="n"/>
      <c r="G320" s="6" t="n"/>
      <c r="I320" s="6" t="n"/>
      <c r="K320" s="6" t="n"/>
      <c r="L320" s="6" t="n"/>
      <c r="M320" s="8">
        <f>IF(OR(NOT(OR(A320&lt;&gt;"",C320&lt;&gt;"",D320&lt;&gt;"")),N(A320)=0,OR(J320="Won",J320="Lost")),"",MAX(0,(TODAY()-N(A320))))</f>
        <v/>
      </c>
      <c r="N320">
        <f>IF(OR(NOT(OR(A320&lt;&gt;"",C320&lt;&gt;"",D320&lt;&gt;"")),OR(J320="Won",J320="Lost")),"",IF(IF(N(G320)=0,"NO REPLY YET; ","")&amp;IF(AND(N(I320)&gt;0,N(I320)&lt;TODAY()),"NEXT STEP OVERDUE; ","")&amp;IF(AND(N(G320)&gt;0,OR(H320="",N(I320)=0)),"NO NEXT STEP; ","")&amp;IF(AND(J320="Quoted",MAX(N(K320),N(L320))&gt;0,TODAY()-MAX(N(K320),N(L320))&gt;=N('Settings'!$B$3)),"QUOTED, NO FOLLOW-UP; ","")&amp;IF(AND(N(A320)&gt;0,(TODAY()-N(A320))&gt;=N('Settings'!$B$4)),"STALE; ","")&amp;IF(D320="","NO CONTACT INFO; ","")&amp;IF(B320="","NO SOURCE; ","")&amp;IF(N(A320)=0,"NO DATE RECEIVED; ","")="","",LEFT(IF(N(G320)=0,"NO REPLY YET; ","")&amp;IF(AND(N(I320)&gt;0,N(I320)&lt;TODAY()),"NEXT STEP OVERDUE; ","")&amp;IF(AND(N(G320)&gt;0,OR(H320="",N(I320)=0)),"NO NEXT STEP; ","")&amp;IF(AND(J320="Quoted",MAX(N(K320),N(L320))&gt;0,TODAY()-MAX(N(K320),N(L320))&gt;=N('Settings'!$B$3)),"QUOTED, NO FOLLOW-UP; ","")&amp;IF(AND(N(A320)&gt;0,(TODAY()-N(A320))&gt;=N('Settings'!$B$4)),"STALE; ","")&amp;IF(D320="","NO CONTACT INFO; ","")&amp;IF(B320="","NO SOURCE; ","")&amp;IF(N(A320)=0,"NO DATE RECEIVED; ",""),LEN(IF(N(G320)=0,"NO REPLY YET; ","")&amp;IF(AND(N(I320)&gt;0,N(I320)&lt;TODAY()),"NEXT STEP OVERDUE; ","")&amp;IF(AND(N(G320)&gt;0,OR(H320="",N(I320)=0)),"NO NEXT STEP; ","")&amp;IF(AND(J320="Quoted",MAX(N(K320),N(L320))&gt;0,TODAY()-MAX(N(K320),N(L320))&gt;=N('Settings'!$B$3)),"QUOTED, NO FOLLOW-UP; ","")&amp;IF(AND(N(A320)&gt;0,(TODAY()-N(A320))&gt;=N('Settings'!$B$4)),"STALE; ","")&amp;IF(D320="","NO CONTACT INFO; ","")&amp;IF(B320="","NO SOURCE; ","")&amp;IF(N(A320)=0,"NO DATE RECEIVED; ",""))-2)))</f>
        <v/>
      </c>
    </row>
    <row r="321">
      <c r="A321" s="6" t="n"/>
      <c r="G321" s="6" t="n"/>
      <c r="I321" s="6" t="n"/>
      <c r="K321" s="6" t="n"/>
      <c r="L321" s="6" t="n"/>
      <c r="M321" s="8">
        <f>IF(OR(NOT(OR(A321&lt;&gt;"",C321&lt;&gt;"",D321&lt;&gt;"")),N(A321)=0,OR(J321="Won",J321="Lost")),"",MAX(0,(TODAY()-N(A321))))</f>
        <v/>
      </c>
      <c r="N321">
        <f>IF(OR(NOT(OR(A321&lt;&gt;"",C321&lt;&gt;"",D321&lt;&gt;"")),OR(J321="Won",J321="Lost")),"",IF(IF(N(G321)=0,"NO REPLY YET; ","")&amp;IF(AND(N(I321)&gt;0,N(I321)&lt;TODAY()),"NEXT STEP OVERDUE; ","")&amp;IF(AND(N(G321)&gt;0,OR(H321="",N(I321)=0)),"NO NEXT STEP; ","")&amp;IF(AND(J321="Quoted",MAX(N(K321),N(L321))&gt;0,TODAY()-MAX(N(K321),N(L321))&gt;=N('Settings'!$B$3)),"QUOTED, NO FOLLOW-UP; ","")&amp;IF(AND(N(A321)&gt;0,(TODAY()-N(A321))&gt;=N('Settings'!$B$4)),"STALE; ","")&amp;IF(D321="","NO CONTACT INFO; ","")&amp;IF(B321="","NO SOURCE; ","")&amp;IF(N(A321)=0,"NO DATE RECEIVED; ","")="","",LEFT(IF(N(G321)=0,"NO REPLY YET; ","")&amp;IF(AND(N(I321)&gt;0,N(I321)&lt;TODAY()),"NEXT STEP OVERDUE; ","")&amp;IF(AND(N(G321)&gt;0,OR(H321="",N(I321)=0)),"NO NEXT STEP; ","")&amp;IF(AND(J321="Quoted",MAX(N(K321),N(L321))&gt;0,TODAY()-MAX(N(K321),N(L321))&gt;=N('Settings'!$B$3)),"QUOTED, NO FOLLOW-UP; ","")&amp;IF(AND(N(A321)&gt;0,(TODAY()-N(A321))&gt;=N('Settings'!$B$4)),"STALE; ","")&amp;IF(D321="","NO CONTACT INFO; ","")&amp;IF(B321="","NO SOURCE; ","")&amp;IF(N(A321)=0,"NO DATE RECEIVED; ",""),LEN(IF(N(G321)=0,"NO REPLY YET; ","")&amp;IF(AND(N(I321)&gt;0,N(I321)&lt;TODAY()),"NEXT STEP OVERDUE; ","")&amp;IF(AND(N(G321)&gt;0,OR(H321="",N(I321)=0)),"NO NEXT STEP; ","")&amp;IF(AND(J321="Quoted",MAX(N(K321),N(L321))&gt;0,TODAY()-MAX(N(K321),N(L321))&gt;=N('Settings'!$B$3)),"QUOTED, NO FOLLOW-UP; ","")&amp;IF(AND(N(A321)&gt;0,(TODAY()-N(A321))&gt;=N('Settings'!$B$4)),"STALE; ","")&amp;IF(D321="","NO CONTACT INFO; ","")&amp;IF(B321="","NO SOURCE; ","")&amp;IF(N(A321)=0,"NO DATE RECEIVED; ",""))-2)))</f>
        <v/>
      </c>
    </row>
    <row r="322">
      <c r="A322" s="6" t="n"/>
      <c r="G322" s="6" t="n"/>
      <c r="I322" s="6" t="n"/>
      <c r="K322" s="6" t="n"/>
      <c r="L322" s="6" t="n"/>
      <c r="M322" s="8">
        <f>IF(OR(NOT(OR(A322&lt;&gt;"",C322&lt;&gt;"",D322&lt;&gt;"")),N(A322)=0,OR(J322="Won",J322="Lost")),"",MAX(0,(TODAY()-N(A322))))</f>
        <v/>
      </c>
      <c r="N322">
        <f>IF(OR(NOT(OR(A322&lt;&gt;"",C322&lt;&gt;"",D322&lt;&gt;"")),OR(J322="Won",J322="Lost")),"",IF(IF(N(G322)=0,"NO REPLY YET; ","")&amp;IF(AND(N(I322)&gt;0,N(I322)&lt;TODAY()),"NEXT STEP OVERDUE; ","")&amp;IF(AND(N(G322)&gt;0,OR(H322="",N(I322)=0)),"NO NEXT STEP; ","")&amp;IF(AND(J322="Quoted",MAX(N(K322),N(L322))&gt;0,TODAY()-MAX(N(K322),N(L322))&gt;=N('Settings'!$B$3)),"QUOTED, NO FOLLOW-UP; ","")&amp;IF(AND(N(A322)&gt;0,(TODAY()-N(A322))&gt;=N('Settings'!$B$4)),"STALE; ","")&amp;IF(D322="","NO CONTACT INFO; ","")&amp;IF(B322="","NO SOURCE; ","")&amp;IF(N(A322)=0,"NO DATE RECEIVED; ","")="","",LEFT(IF(N(G322)=0,"NO REPLY YET; ","")&amp;IF(AND(N(I322)&gt;0,N(I322)&lt;TODAY()),"NEXT STEP OVERDUE; ","")&amp;IF(AND(N(G322)&gt;0,OR(H322="",N(I322)=0)),"NO NEXT STEP; ","")&amp;IF(AND(J322="Quoted",MAX(N(K322),N(L322))&gt;0,TODAY()-MAX(N(K322),N(L322))&gt;=N('Settings'!$B$3)),"QUOTED, NO FOLLOW-UP; ","")&amp;IF(AND(N(A322)&gt;0,(TODAY()-N(A322))&gt;=N('Settings'!$B$4)),"STALE; ","")&amp;IF(D322="","NO CONTACT INFO; ","")&amp;IF(B322="","NO SOURCE; ","")&amp;IF(N(A322)=0,"NO DATE RECEIVED; ",""),LEN(IF(N(G322)=0,"NO REPLY YET; ","")&amp;IF(AND(N(I322)&gt;0,N(I322)&lt;TODAY()),"NEXT STEP OVERDUE; ","")&amp;IF(AND(N(G322)&gt;0,OR(H322="",N(I322)=0)),"NO NEXT STEP; ","")&amp;IF(AND(J322="Quoted",MAX(N(K322),N(L322))&gt;0,TODAY()-MAX(N(K322),N(L322))&gt;=N('Settings'!$B$3)),"QUOTED, NO FOLLOW-UP; ","")&amp;IF(AND(N(A322)&gt;0,(TODAY()-N(A322))&gt;=N('Settings'!$B$4)),"STALE; ","")&amp;IF(D322="","NO CONTACT INFO; ","")&amp;IF(B322="","NO SOURCE; ","")&amp;IF(N(A322)=0,"NO DATE RECEIVED; ",""))-2)))</f>
        <v/>
      </c>
    </row>
    <row r="323">
      <c r="A323" s="6" t="n"/>
      <c r="G323" s="6" t="n"/>
      <c r="I323" s="6" t="n"/>
      <c r="K323" s="6" t="n"/>
      <c r="L323" s="6" t="n"/>
      <c r="M323" s="8">
        <f>IF(OR(NOT(OR(A323&lt;&gt;"",C323&lt;&gt;"",D323&lt;&gt;"")),N(A323)=0,OR(J323="Won",J323="Lost")),"",MAX(0,(TODAY()-N(A323))))</f>
        <v/>
      </c>
      <c r="N323">
        <f>IF(OR(NOT(OR(A323&lt;&gt;"",C323&lt;&gt;"",D323&lt;&gt;"")),OR(J323="Won",J323="Lost")),"",IF(IF(N(G323)=0,"NO REPLY YET; ","")&amp;IF(AND(N(I323)&gt;0,N(I323)&lt;TODAY()),"NEXT STEP OVERDUE; ","")&amp;IF(AND(N(G323)&gt;0,OR(H323="",N(I323)=0)),"NO NEXT STEP; ","")&amp;IF(AND(J323="Quoted",MAX(N(K323),N(L323))&gt;0,TODAY()-MAX(N(K323),N(L323))&gt;=N('Settings'!$B$3)),"QUOTED, NO FOLLOW-UP; ","")&amp;IF(AND(N(A323)&gt;0,(TODAY()-N(A323))&gt;=N('Settings'!$B$4)),"STALE; ","")&amp;IF(D323="","NO CONTACT INFO; ","")&amp;IF(B323="","NO SOURCE; ","")&amp;IF(N(A323)=0,"NO DATE RECEIVED; ","")="","",LEFT(IF(N(G323)=0,"NO REPLY YET; ","")&amp;IF(AND(N(I323)&gt;0,N(I323)&lt;TODAY()),"NEXT STEP OVERDUE; ","")&amp;IF(AND(N(G323)&gt;0,OR(H323="",N(I323)=0)),"NO NEXT STEP; ","")&amp;IF(AND(J323="Quoted",MAX(N(K323),N(L323))&gt;0,TODAY()-MAX(N(K323),N(L323))&gt;=N('Settings'!$B$3)),"QUOTED, NO FOLLOW-UP; ","")&amp;IF(AND(N(A323)&gt;0,(TODAY()-N(A323))&gt;=N('Settings'!$B$4)),"STALE; ","")&amp;IF(D323="","NO CONTACT INFO; ","")&amp;IF(B323="","NO SOURCE; ","")&amp;IF(N(A323)=0,"NO DATE RECEIVED; ",""),LEN(IF(N(G323)=0,"NO REPLY YET; ","")&amp;IF(AND(N(I323)&gt;0,N(I323)&lt;TODAY()),"NEXT STEP OVERDUE; ","")&amp;IF(AND(N(G323)&gt;0,OR(H323="",N(I323)=0)),"NO NEXT STEP; ","")&amp;IF(AND(J323="Quoted",MAX(N(K323),N(L323))&gt;0,TODAY()-MAX(N(K323),N(L323))&gt;=N('Settings'!$B$3)),"QUOTED, NO FOLLOW-UP; ","")&amp;IF(AND(N(A323)&gt;0,(TODAY()-N(A323))&gt;=N('Settings'!$B$4)),"STALE; ","")&amp;IF(D323="","NO CONTACT INFO; ","")&amp;IF(B323="","NO SOURCE; ","")&amp;IF(N(A323)=0,"NO DATE RECEIVED; ",""))-2)))</f>
        <v/>
      </c>
    </row>
    <row r="324">
      <c r="A324" s="6" t="n"/>
      <c r="G324" s="6" t="n"/>
      <c r="I324" s="6" t="n"/>
      <c r="K324" s="6" t="n"/>
      <c r="L324" s="6" t="n"/>
      <c r="M324" s="8">
        <f>IF(OR(NOT(OR(A324&lt;&gt;"",C324&lt;&gt;"",D324&lt;&gt;"")),N(A324)=0,OR(J324="Won",J324="Lost")),"",MAX(0,(TODAY()-N(A324))))</f>
        <v/>
      </c>
      <c r="N324">
        <f>IF(OR(NOT(OR(A324&lt;&gt;"",C324&lt;&gt;"",D324&lt;&gt;"")),OR(J324="Won",J324="Lost")),"",IF(IF(N(G324)=0,"NO REPLY YET; ","")&amp;IF(AND(N(I324)&gt;0,N(I324)&lt;TODAY()),"NEXT STEP OVERDUE; ","")&amp;IF(AND(N(G324)&gt;0,OR(H324="",N(I324)=0)),"NO NEXT STEP; ","")&amp;IF(AND(J324="Quoted",MAX(N(K324),N(L324))&gt;0,TODAY()-MAX(N(K324),N(L324))&gt;=N('Settings'!$B$3)),"QUOTED, NO FOLLOW-UP; ","")&amp;IF(AND(N(A324)&gt;0,(TODAY()-N(A324))&gt;=N('Settings'!$B$4)),"STALE; ","")&amp;IF(D324="","NO CONTACT INFO; ","")&amp;IF(B324="","NO SOURCE; ","")&amp;IF(N(A324)=0,"NO DATE RECEIVED; ","")="","",LEFT(IF(N(G324)=0,"NO REPLY YET; ","")&amp;IF(AND(N(I324)&gt;0,N(I324)&lt;TODAY()),"NEXT STEP OVERDUE; ","")&amp;IF(AND(N(G324)&gt;0,OR(H324="",N(I324)=0)),"NO NEXT STEP; ","")&amp;IF(AND(J324="Quoted",MAX(N(K324),N(L324))&gt;0,TODAY()-MAX(N(K324),N(L324))&gt;=N('Settings'!$B$3)),"QUOTED, NO FOLLOW-UP; ","")&amp;IF(AND(N(A324)&gt;0,(TODAY()-N(A324))&gt;=N('Settings'!$B$4)),"STALE; ","")&amp;IF(D324="","NO CONTACT INFO; ","")&amp;IF(B324="","NO SOURCE; ","")&amp;IF(N(A324)=0,"NO DATE RECEIVED; ",""),LEN(IF(N(G324)=0,"NO REPLY YET; ","")&amp;IF(AND(N(I324)&gt;0,N(I324)&lt;TODAY()),"NEXT STEP OVERDUE; ","")&amp;IF(AND(N(G324)&gt;0,OR(H324="",N(I324)=0)),"NO NEXT STEP; ","")&amp;IF(AND(J324="Quoted",MAX(N(K324),N(L324))&gt;0,TODAY()-MAX(N(K324),N(L324))&gt;=N('Settings'!$B$3)),"QUOTED, NO FOLLOW-UP; ","")&amp;IF(AND(N(A324)&gt;0,(TODAY()-N(A324))&gt;=N('Settings'!$B$4)),"STALE; ","")&amp;IF(D324="","NO CONTACT INFO; ","")&amp;IF(B324="","NO SOURCE; ","")&amp;IF(N(A324)=0,"NO DATE RECEIVED; ",""))-2)))</f>
        <v/>
      </c>
    </row>
    <row r="325">
      <c r="A325" s="6" t="n"/>
      <c r="G325" s="6" t="n"/>
      <c r="I325" s="6" t="n"/>
      <c r="K325" s="6" t="n"/>
      <c r="L325" s="6" t="n"/>
      <c r="M325" s="8">
        <f>IF(OR(NOT(OR(A325&lt;&gt;"",C325&lt;&gt;"",D325&lt;&gt;"")),N(A325)=0,OR(J325="Won",J325="Lost")),"",MAX(0,(TODAY()-N(A325))))</f>
        <v/>
      </c>
      <c r="N325">
        <f>IF(OR(NOT(OR(A325&lt;&gt;"",C325&lt;&gt;"",D325&lt;&gt;"")),OR(J325="Won",J325="Lost")),"",IF(IF(N(G325)=0,"NO REPLY YET; ","")&amp;IF(AND(N(I325)&gt;0,N(I325)&lt;TODAY()),"NEXT STEP OVERDUE; ","")&amp;IF(AND(N(G325)&gt;0,OR(H325="",N(I325)=0)),"NO NEXT STEP; ","")&amp;IF(AND(J325="Quoted",MAX(N(K325),N(L325))&gt;0,TODAY()-MAX(N(K325),N(L325))&gt;=N('Settings'!$B$3)),"QUOTED, NO FOLLOW-UP; ","")&amp;IF(AND(N(A325)&gt;0,(TODAY()-N(A325))&gt;=N('Settings'!$B$4)),"STALE; ","")&amp;IF(D325="","NO CONTACT INFO; ","")&amp;IF(B325="","NO SOURCE; ","")&amp;IF(N(A325)=0,"NO DATE RECEIVED; ","")="","",LEFT(IF(N(G325)=0,"NO REPLY YET; ","")&amp;IF(AND(N(I325)&gt;0,N(I325)&lt;TODAY()),"NEXT STEP OVERDUE; ","")&amp;IF(AND(N(G325)&gt;0,OR(H325="",N(I325)=0)),"NO NEXT STEP; ","")&amp;IF(AND(J325="Quoted",MAX(N(K325),N(L325))&gt;0,TODAY()-MAX(N(K325),N(L325))&gt;=N('Settings'!$B$3)),"QUOTED, NO FOLLOW-UP; ","")&amp;IF(AND(N(A325)&gt;0,(TODAY()-N(A325))&gt;=N('Settings'!$B$4)),"STALE; ","")&amp;IF(D325="","NO CONTACT INFO; ","")&amp;IF(B325="","NO SOURCE; ","")&amp;IF(N(A325)=0,"NO DATE RECEIVED; ",""),LEN(IF(N(G325)=0,"NO REPLY YET; ","")&amp;IF(AND(N(I325)&gt;0,N(I325)&lt;TODAY()),"NEXT STEP OVERDUE; ","")&amp;IF(AND(N(G325)&gt;0,OR(H325="",N(I325)=0)),"NO NEXT STEP; ","")&amp;IF(AND(J325="Quoted",MAX(N(K325),N(L325))&gt;0,TODAY()-MAX(N(K325),N(L325))&gt;=N('Settings'!$B$3)),"QUOTED, NO FOLLOW-UP; ","")&amp;IF(AND(N(A325)&gt;0,(TODAY()-N(A325))&gt;=N('Settings'!$B$4)),"STALE; ","")&amp;IF(D325="","NO CONTACT INFO; ","")&amp;IF(B325="","NO SOURCE; ","")&amp;IF(N(A325)=0,"NO DATE RECEIVED; ",""))-2)))</f>
        <v/>
      </c>
    </row>
    <row r="326">
      <c r="A326" s="6" t="n"/>
      <c r="G326" s="6" t="n"/>
      <c r="I326" s="6" t="n"/>
      <c r="K326" s="6" t="n"/>
      <c r="L326" s="6" t="n"/>
      <c r="M326" s="8">
        <f>IF(OR(NOT(OR(A326&lt;&gt;"",C326&lt;&gt;"",D326&lt;&gt;"")),N(A326)=0,OR(J326="Won",J326="Lost")),"",MAX(0,(TODAY()-N(A326))))</f>
        <v/>
      </c>
      <c r="N326">
        <f>IF(OR(NOT(OR(A326&lt;&gt;"",C326&lt;&gt;"",D326&lt;&gt;"")),OR(J326="Won",J326="Lost")),"",IF(IF(N(G326)=0,"NO REPLY YET; ","")&amp;IF(AND(N(I326)&gt;0,N(I326)&lt;TODAY()),"NEXT STEP OVERDUE; ","")&amp;IF(AND(N(G326)&gt;0,OR(H326="",N(I326)=0)),"NO NEXT STEP; ","")&amp;IF(AND(J326="Quoted",MAX(N(K326),N(L326))&gt;0,TODAY()-MAX(N(K326),N(L326))&gt;=N('Settings'!$B$3)),"QUOTED, NO FOLLOW-UP; ","")&amp;IF(AND(N(A326)&gt;0,(TODAY()-N(A326))&gt;=N('Settings'!$B$4)),"STALE; ","")&amp;IF(D326="","NO CONTACT INFO; ","")&amp;IF(B326="","NO SOURCE; ","")&amp;IF(N(A326)=0,"NO DATE RECEIVED; ","")="","",LEFT(IF(N(G326)=0,"NO REPLY YET; ","")&amp;IF(AND(N(I326)&gt;0,N(I326)&lt;TODAY()),"NEXT STEP OVERDUE; ","")&amp;IF(AND(N(G326)&gt;0,OR(H326="",N(I326)=0)),"NO NEXT STEP; ","")&amp;IF(AND(J326="Quoted",MAX(N(K326),N(L326))&gt;0,TODAY()-MAX(N(K326),N(L326))&gt;=N('Settings'!$B$3)),"QUOTED, NO FOLLOW-UP; ","")&amp;IF(AND(N(A326)&gt;0,(TODAY()-N(A326))&gt;=N('Settings'!$B$4)),"STALE; ","")&amp;IF(D326="","NO CONTACT INFO; ","")&amp;IF(B326="","NO SOURCE; ","")&amp;IF(N(A326)=0,"NO DATE RECEIVED; ",""),LEN(IF(N(G326)=0,"NO REPLY YET; ","")&amp;IF(AND(N(I326)&gt;0,N(I326)&lt;TODAY()),"NEXT STEP OVERDUE; ","")&amp;IF(AND(N(G326)&gt;0,OR(H326="",N(I326)=0)),"NO NEXT STEP; ","")&amp;IF(AND(J326="Quoted",MAX(N(K326),N(L326))&gt;0,TODAY()-MAX(N(K326),N(L326))&gt;=N('Settings'!$B$3)),"QUOTED, NO FOLLOW-UP; ","")&amp;IF(AND(N(A326)&gt;0,(TODAY()-N(A326))&gt;=N('Settings'!$B$4)),"STALE; ","")&amp;IF(D326="","NO CONTACT INFO; ","")&amp;IF(B326="","NO SOURCE; ","")&amp;IF(N(A326)=0,"NO DATE RECEIVED; ",""))-2)))</f>
        <v/>
      </c>
    </row>
    <row r="327">
      <c r="A327" s="6" t="n"/>
      <c r="G327" s="6" t="n"/>
      <c r="I327" s="6" t="n"/>
      <c r="K327" s="6" t="n"/>
      <c r="L327" s="6" t="n"/>
      <c r="M327" s="8">
        <f>IF(OR(NOT(OR(A327&lt;&gt;"",C327&lt;&gt;"",D327&lt;&gt;"")),N(A327)=0,OR(J327="Won",J327="Lost")),"",MAX(0,(TODAY()-N(A327))))</f>
        <v/>
      </c>
      <c r="N327">
        <f>IF(OR(NOT(OR(A327&lt;&gt;"",C327&lt;&gt;"",D327&lt;&gt;"")),OR(J327="Won",J327="Lost")),"",IF(IF(N(G327)=0,"NO REPLY YET; ","")&amp;IF(AND(N(I327)&gt;0,N(I327)&lt;TODAY()),"NEXT STEP OVERDUE; ","")&amp;IF(AND(N(G327)&gt;0,OR(H327="",N(I327)=0)),"NO NEXT STEP; ","")&amp;IF(AND(J327="Quoted",MAX(N(K327),N(L327))&gt;0,TODAY()-MAX(N(K327),N(L327))&gt;=N('Settings'!$B$3)),"QUOTED, NO FOLLOW-UP; ","")&amp;IF(AND(N(A327)&gt;0,(TODAY()-N(A327))&gt;=N('Settings'!$B$4)),"STALE; ","")&amp;IF(D327="","NO CONTACT INFO; ","")&amp;IF(B327="","NO SOURCE; ","")&amp;IF(N(A327)=0,"NO DATE RECEIVED; ","")="","",LEFT(IF(N(G327)=0,"NO REPLY YET; ","")&amp;IF(AND(N(I327)&gt;0,N(I327)&lt;TODAY()),"NEXT STEP OVERDUE; ","")&amp;IF(AND(N(G327)&gt;0,OR(H327="",N(I327)=0)),"NO NEXT STEP; ","")&amp;IF(AND(J327="Quoted",MAX(N(K327),N(L327))&gt;0,TODAY()-MAX(N(K327),N(L327))&gt;=N('Settings'!$B$3)),"QUOTED, NO FOLLOW-UP; ","")&amp;IF(AND(N(A327)&gt;0,(TODAY()-N(A327))&gt;=N('Settings'!$B$4)),"STALE; ","")&amp;IF(D327="","NO CONTACT INFO; ","")&amp;IF(B327="","NO SOURCE; ","")&amp;IF(N(A327)=0,"NO DATE RECEIVED; ",""),LEN(IF(N(G327)=0,"NO REPLY YET; ","")&amp;IF(AND(N(I327)&gt;0,N(I327)&lt;TODAY()),"NEXT STEP OVERDUE; ","")&amp;IF(AND(N(G327)&gt;0,OR(H327="",N(I327)=0)),"NO NEXT STEP; ","")&amp;IF(AND(J327="Quoted",MAX(N(K327),N(L327))&gt;0,TODAY()-MAX(N(K327),N(L327))&gt;=N('Settings'!$B$3)),"QUOTED, NO FOLLOW-UP; ","")&amp;IF(AND(N(A327)&gt;0,(TODAY()-N(A327))&gt;=N('Settings'!$B$4)),"STALE; ","")&amp;IF(D327="","NO CONTACT INFO; ","")&amp;IF(B327="","NO SOURCE; ","")&amp;IF(N(A327)=0,"NO DATE RECEIVED; ",""))-2)))</f>
        <v/>
      </c>
    </row>
    <row r="328">
      <c r="A328" s="6" t="n"/>
      <c r="G328" s="6" t="n"/>
      <c r="I328" s="6" t="n"/>
      <c r="K328" s="6" t="n"/>
      <c r="L328" s="6" t="n"/>
      <c r="M328" s="8">
        <f>IF(OR(NOT(OR(A328&lt;&gt;"",C328&lt;&gt;"",D328&lt;&gt;"")),N(A328)=0,OR(J328="Won",J328="Lost")),"",MAX(0,(TODAY()-N(A328))))</f>
        <v/>
      </c>
      <c r="N328">
        <f>IF(OR(NOT(OR(A328&lt;&gt;"",C328&lt;&gt;"",D328&lt;&gt;"")),OR(J328="Won",J328="Lost")),"",IF(IF(N(G328)=0,"NO REPLY YET; ","")&amp;IF(AND(N(I328)&gt;0,N(I328)&lt;TODAY()),"NEXT STEP OVERDUE; ","")&amp;IF(AND(N(G328)&gt;0,OR(H328="",N(I328)=0)),"NO NEXT STEP; ","")&amp;IF(AND(J328="Quoted",MAX(N(K328),N(L328))&gt;0,TODAY()-MAX(N(K328),N(L328))&gt;=N('Settings'!$B$3)),"QUOTED, NO FOLLOW-UP; ","")&amp;IF(AND(N(A328)&gt;0,(TODAY()-N(A328))&gt;=N('Settings'!$B$4)),"STALE; ","")&amp;IF(D328="","NO CONTACT INFO; ","")&amp;IF(B328="","NO SOURCE; ","")&amp;IF(N(A328)=0,"NO DATE RECEIVED; ","")="","",LEFT(IF(N(G328)=0,"NO REPLY YET; ","")&amp;IF(AND(N(I328)&gt;0,N(I328)&lt;TODAY()),"NEXT STEP OVERDUE; ","")&amp;IF(AND(N(G328)&gt;0,OR(H328="",N(I328)=0)),"NO NEXT STEP; ","")&amp;IF(AND(J328="Quoted",MAX(N(K328),N(L328))&gt;0,TODAY()-MAX(N(K328),N(L328))&gt;=N('Settings'!$B$3)),"QUOTED, NO FOLLOW-UP; ","")&amp;IF(AND(N(A328)&gt;0,(TODAY()-N(A328))&gt;=N('Settings'!$B$4)),"STALE; ","")&amp;IF(D328="","NO CONTACT INFO; ","")&amp;IF(B328="","NO SOURCE; ","")&amp;IF(N(A328)=0,"NO DATE RECEIVED; ",""),LEN(IF(N(G328)=0,"NO REPLY YET; ","")&amp;IF(AND(N(I328)&gt;0,N(I328)&lt;TODAY()),"NEXT STEP OVERDUE; ","")&amp;IF(AND(N(G328)&gt;0,OR(H328="",N(I328)=0)),"NO NEXT STEP; ","")&amp;IF(AND(J328="Quoted",MAX(N(K328),N(L328))&gt;0,TODAY()-MAX(N(K328),N(L328))&gt;=N('Settings'!$B$3)),"QUOTED, NO FOLLOW-UP; ","")&amp;IF(AND(N(A328)&gt;0,(TODAY()-N(A328))&gt;=N('Settings'!$B$4)),"STALE; ","")&amp;IF(D328="","NO CONTACT INFO; ","")&amp;IF(B328="","NO SOURCE; ","")&amp;IF(N(A328)=0,"NO DATE RECEIVED; ",""))-2)))</f>
        <v/>
      </c>
    </row>
    <row r="329">
      <c r="A329" s="6" t="n"/>
      <c r="G329" s="6" t="n"/>
      <c r="I329" s="6" t="n"/>
      <c r="K329" s="6" t="n"/>
      <c r="L329" s="6" t="n"/>
      <c r="M329" s="8">
        <f>IF(OR(NOT(OR(A329&lt;&gt;"",C329&lt;&gt;"",D329&lt;&gt;"")),N(A329)=0,OR(J329="Won",J329="Lost")),"",MAX(0,(TODAY()-N(A329))))</f>
        <v/>
      </c>
      <c r="N329">
        <f>IF(OR(NOT(OR(A329&lt;&gt;"",C329&lt;&gt;"",D329&lt;&gt;"")),OR(J329="Won",J329="Lost")),"",IF(IF(N(G329)=0,"NO REPLY YET; ","")&amp;IF(AND(N(I329)&gt;0,N(I329)&lt;TODAY()),"NEXT STEP OVERDUE; ","")&amp;IF(AND(N(G329)&gt;0,OR(H329="",N(I329)=0)),"NO NEXT STEP; ","")&amp;IF(AND(J329="Quoted",MAX(N(K329),N(L329))&gt;0,TODAY()-MAX(N(K329),N(L329))&gt;=N('Settings'!$B$3)),"QUOTED, NO FOLLOW-UP; ","")&amp;IF(AND(N(A329)&gt;0,(TODAY()-N(A329))&gt;=N('Settings'!$B$4)),"STALE; ","")&amp;IF(D329="","NO CONTACT INFO; ","")&amp;IF(B329="","NO SOURCE; ","")&amp;IF(N(A329)=0,"NO DATE RECEIVED; ","")="","",LEFT(IF(N(G329)=0,"NO REPLY YET; ","")&amp;IF(AND(N(I329)&gt;0,N(I329)&lt;TODAY()),"NEXT STEP OVERDUE; ","")&amp;IF(AND(N(G329)&gt;0,OR(H329="",N(I329)=0)),"NO NEXT STEP; ","")&amp;IF(AND(J329="Quoted",MAX(N(K329),N(L329))&gt;0,TODAY()-MAX(N(K329),N(L329))&gt;=N('Settings'!$B$3)),"QUOTED, NO FOLLOW-UP; ","")&amp;IF(AND(N(A329)&gt;0,(TODAY()-N(A329))&gt;=N('Settings'!$B$4)),"STALE; ","")&amp;IF(D329="","NO CONTACT INFO; ","")&amp;IF(B329="","NO SOURCE; ","")&amp;IF(N(A329)=0,"NO DATE RECEIVED; ",""),LEN(IF(N(G329)=0,"NO REPLY YET; ","")&amp;IF(AND(N(I329)&gt;0,N(I329)&lt;TODAY()),"NEXT STEP OVERDUE; ","")&amp;IF(AND(N(G329)&gt;0,OR(H329="",N(I329)=0)),"NO NEXT STEP; ","")&amp;IF(AND(J329="Quoted",MAX(N(K329),N(L329))&gt;0,TODAY()-MAX(N(K329),N(L329))&gt;=N('Settings'!$B$3)),"QUOTED, NO FOLLOW-UP; ","")&amp;IF(AND(N(A329)&gt;0,(TODAY()-N(A329))&gt;=N('Settings'!$B$4)),"STALE; ","")&amp;IF(D329="","NO CONTACT INFO; ","")&amp;IF(B329="","NO SOURCE; ","")&amp;IF(N(A329)=0,"NO DATE RECEIVED; ",""))-2)))</f>
        <v/>
      </c>
    </row>
    <row r="330">
      <c r="A330" s="6" t="n"/>
      <c r="G330" s="6" t="n"/>
      <c r="I330" s="6" t="n"/>
      <c r="K330" s="6" t="n"/>
      <c r="L330" s="6" t="n"/>
      <c r="M330" s="8">
        <f>IF(OR(NOT(OR(A330&lt;&gt;"",C330&lt;&gt;"",D330&lt;&gt;"")),N(A330)=0,OR(J330="Won",J330="Lost")),"",MAX(0,(TODAY()-N(A330))))</f>
        <v/>
      </c>
      <c r="N330">
        <f>IF(OR(NOT(OR(A330&lt;&gt;"",C330&lt;&gt;"",D330&lt;&gt;"")),OR(J330="Won",J330="Lost")),"",IF(IF(N(G330)=0,"NO REPLY YET; ","")&amp;IF(AND(N(I330)&gt;0,N(I330)&lt;TODAY()),"NEXT STEP OVERDUE; ","")&amp;IF(AND(N(G330)&gt;0,OR(H330="",N(I330)=0)),"NO NEXT STEP; ","")&amp;IF(AND(J330="Quoted",MAX(N(K330),N(L330))&gt;0,TODAY()-MAX(N(K330),N(L330))&gt;=N('Settings'!$B$3)),"QUOTED, NO FOLLOW-UP; ","")&amp;IF(AND(N(A330)&gt;0,(TODAY()-N(A330))&gt;=N('Settings'!$B$4)),"STALE; ","")&amp;IF(D330="","NO CONTACT INFO; ","")&amp;IF(B330="","NO SOURCE; ","")&amp;IF(N(A330)=0,"NO DATE RECEIVED; ","")="","",LEFT(IF(N(G330)=0,"NO REPLY YET; ","")&amp;IF(AND(N(I330)&gt;0,N(I330)&lt;TODAY()),"NEXT STEP OVERDUE; ","")&amp;IF(AND(N(G330)&gt;0,OR(H330="",N(I330)=0)),"NO NEXT STEP; ","")&amp;IF(AND(J330="Quoted",MAX(N(K330),N(L330))&gt;0,TODAY()-MAX(N(K330),N(L330))&gt;=N('Settings'!$B$3)),"QUOTED, NO FOLLOW-UP; ","")&amp;IF(AND(N(A330)&gt;0,(TODAY()-N(A330))&gt;=N('Settings'!$B$4)),"STALE; ","")&amp;IF(D330="","NO CONTACT INFO; ","")&amp;IF(B330="","NO SOURCE; ","")&amp;IF(N(A330)=0,"NO DATE RECEIVED; ",""),LEN(IF(N(G330)=0,"NO REPLY YET; ","")&amp;IF(AND(N(I330)&gt;0,N(I330)&lt;TODAY()),"NEXT STEP OVERDUE; ","")&amp;IF(AND(N(G330)&gt;0,OR(H330="",N(I330)=0)),"NO NEXT STEP; ","")&amp;IF(AND(J330="Quoted",MAX(N(K330),N(L330))&gt;0,TODAY()-MAX(N(K330),N(L330))&gt;=N('Settings'!$B$3)),"QUOTED, NO FOLLOW-UP; ","")&amp;IF(AND(N(A330)&gt;0,(TODAY()-N(A330))&gt;=N('Settings'!$B$4)),"STALE; ","")&amp;IF(D330="","NO CONTACT INFO; ","")&amp;IF(B330="","NO SOURCE; ","")&amp;IF(N(A330)=0,"NO DATE RECEIVED; ",""))-2)))</f>
        <v/>
      </c>
    </row>
    <row r="331">
      <c r="A331" s="6" t="n"/>
      <c r="G331" s="6" t="n"/>
      <c r="I331" s="6" t="n"/>
      <c r="K331" s="6" t="n"/>
      <c r="L331" s="6" t="n"/>
      <c r="M331" s="8">
        <f>IF(OR(NOT(OR(A331&lt;&gt;"",C331&lt;&gt;"",D331&lt;&gt;"")),N(A331)=0,OR(J331="Won",J331="Lost")),"",MAX(0,(TODAY()-N(A331))))</f>
        <v/>
      </c>
      <c r="N331">
        <f>IF(OR(NOT(OR(A331&lt;&gt;"",C331&lt;&gt;"",D331&lt;&gt;"")),OR(J331="Won",J331="Lost")),"",IF(IF(N(G331)=0,"NO REPLY YET; ","")&amp;IF(AND(N(I331)&gt;0,N(I331)&lt;TODAY()),"NEXT STEP OVERDUE; ","")&amp;IF(AND(N(G331)&gt;0,OR(H331="",N(I331)=0)),"NO NEXT STEP; ","")&amp;IF(AND(J331="Quoted",MAX(N(K331),N(L331))&gt;0,TODAY()-MAX(N(K331),N(L331))&gt;=N('Settings'!$B$3)),"QUOTED, NO FOLLOW-UP; ","")&amp;IF(AND(N(A331)&gt;0,(TODAY()-N(A331))&gt;=N('Settings'!$B$4)),"STALE; ","")&amp;IF(D331="","NO CONTACT INFO; ","")&amp;IF(B331="","NO SOURCE; ","")&amp;IF(N(A331)=0,"NO DATE RECEIVED; ","")="","",LEFT(IF(N(G331)=0,"NO REPLY YET; ","")&amp;IF(AND(N(I331)&gt;0,N(I331)&lt;TODAY()),"NEXT STEP OVERDUE; ","")&amp;IF(AND(N(G331)&gt;0,OR(H331="",N(I331)=0)),"NO NEXT STEP; ","")&amp;IF(AND(J331="Quoted",MAX(N(K331),N(L331))&gt;0,TODAY()-MAX(N(K331),N(L331))&gt;=N('Settings'!$B$3)),"QUOTED, NO FOLLOW-UP; ","")&amp;IF(AND(N(A331)&gt;0,(TODAY()-N(A331))&gt;=N('Settings'!$B$4)),"STALE; ","")&amp;IF(D331="","NO CONTACT INFO; ","")&amp;IF(B331="","NO SOURCE; ","")&amp;IF(N(A331)=0,"NO DATE RECEIVED; ",""),LEN(IF(N(G331)=0,"NO REPLY YET; ","")&amp;IF(AND(N(I331)&gt;0,N(I331)&lt;TODAY()),"NEXT STEP OVERDUE; ","")&amp;IF(AND(N(G331)&gt;0,OR(H331="",N(I331)=0)),"NO NEXT STEP; ","")&amp;IF(AND(J331="Quoted",MAX(N(K331),N(L331))&gt;0,TODAY()-MAX(N(K331),N(L331))&gt;=N('Settings'!$B$3)),"QUOTED, NO FOLLOW-UP; ","")&amp;IF(AND(N(A331)&gt;0,(TODAY()-N(A331))&gt;=N('Settings'!$B$4)),"STALE; ","")&amp;IF(D331="","NO CONTACT INFO; ","")&amp;IF(B331="","NO SOURCE; ","")&amp;IF(N(A331)=0,"NO DATE RECEIVED; ",""))-2)))</f>
        <v/>
      </c>
    </row>
    <row r="332">
      <c r="A332" s="6" t="n"/>
      <c r="G332" s="6" t="n"/>
      <c r="I332" s="6" t="n"/>
      <c r="K332" s="6" t="n"/>
      <c r="L332" s="6" t="n"/>
      <c r="M332" s="8">
        <f>IF(OR(NOT(OR(A332&lt;&gt;"",C332&lt;&gt;"",D332&lt;&gt;"")),N(A332)=0,OR(J332="Won",J332="Lost")),"",MAX(0,(TODAY()-N(A332))))</f>
        <v/>
      </c>
      <c r="N332">
        <f>IF(OR(NOT(OR(A332&lt;&gt;"",C332&lt;&gt;"",D332&lt;&gt;"")),OR(J332="Won",J332="Lost")),"",IF(IF(N(G332)=0,"NO REPLY YET; ","")&amp;IF(AND(N(I332)&gt;0,N(I332)&lt;TODAY()),"NEXT STEP OVERDUE; ","")&amp;IF(AND(N(G332)&gt;0,OR(H332="",N(I332)=0)),"NO NEXT STEP; ","")&amp;IF(AND(J332="Quoted",MAX(N(K332),N(L332))&gt;0,TODAY()-MAX(N(K332),N(L332))&gt;=N('Settings'!$B$3)),"QUOTED, NO FOLLOW-UP; ","")&amp;IF(AND(N(A332)&gt;0,(TODAY()-N(A332))&gt;=N('Settings'!$B$4)),"STALE; ","")&amp;IF(D332="","NO CONTACT INFO; ","")&amp;IF(B332="","NO SOURCE; ","")&amp;IF(N(A332)=0,"NO DATE RECEIVED; ","")="","",LEFT(IF(N(G332)=0,"NO REPLY YET; ","")&amp;IF(AND(N(I332)&gt;0,N(I332)&lt;TODAY()),"NEXT STEP OVERDUE; ","")&amp;IF(AND(N(G332)&gt;0,OR(H332="",N(I332)=0)),"NO NEXT STEP; ","")&amp;IF(AND(J332="Quoted",MAX(N(K332),N(L332))&gt;0,TODAY()-MAX(N(K332),N(L332))&gt;=N('Settings'!$B$3)),"QUOTED, NO FOLLOW-UP; ","")&amp;IF(AND(N(A332)&gt;0,(TODAY()-N(A332))&gt;=N('Settings'!$B$4)),"STALE; ","")&amp;IF(D332="","NO CONTACT INFO; ","")&amp;IF(B332="","NO SOURCE; ","")&amp;IF(N(A332)=0,"NO DATE RECEIVED; ",""),LEN(IF(N(G332)=0,"NO REPLY YET; ","")&amp;IF(AND(N(I332)&gt;0,N(I332)&lt;TODAY()),"NEXT STEP OVERDUE; ","")&amp;IF(AND(N(G332)&gt;0,OR(H332="",N(I332)=0)),"NO NEXT STEP; ","")&amp;IF(AND(J332="Quoted",MAX(N(K332),N(L332))&gt;0,TODAY()-MAX(N(K332),N(L332))&gt;=N('Settings'!$B$3)),"QUOTED, NO FOLLOW-UP; ","")&amp;IF(AND(N(A332)&gt;0,(TODAY()-N(A332))&gt;=N('Settings'!$B$4)),"STALE; ","")&amp;IF(D332="","NO CONTACT INFO; ","")&amp;IF(B332="","NO SOURCE; ","")&amp;IF(N(A332)=0,"NO DATE RECEIVED; ",""))-2)))</f>
        <v/>
      </c>
    </row>
    <row r="333">
      <c r="A333" s="6" t="n"/>
      <c r="G333" s="6" t="n"/>
      <c r="I333" s="6" t="n"/>
      <c r="K333" s="6" t="n"/>
      <c r="L333" s="6" t="n"/>
      <c r="M333" s="8">
        <f>IF(OR(NOT(OR(A333&lt;&gt;"",C333&lt;&gt;"",D333&lt;&gt;"")),N(A333)=0,OR(J333="Won",J333="Lost")),"",MAX(0,(TODAY()-N(A333))))</f>
        <v/>
      </c>
      <c r="N333">
        <f>IF(OR(NOT(OR(A333&lt;&gt;"",C333&lt;&gt;"",D333&lt;&gt;"")),OR(J333="Won",J333="Lost")),"",IF(IF(N(G333)=0,"NO REPLY YET; ","")&amp;IF(AND(N(I333)&gt;0,N(I333)&lt;TODAY()),"NEXT STEP OVERDUE; ","")&amp;IF(AND(N(G333)&gt;0,OR(H333="",N(I333)=0)),"NO NEXT STEP; ","")&amp;IF(AND(J333="Quoted",MAX(N(K333),N(L333))&gt;0,TODAY()-MAX(N(K333),N(L333))&gt;=N('Settings'!$B$3)),"QUOTED, NO FOLLOW-UP; ","")&amp;IF(AND(N(A333)&gt;0,(TODAY()-N(A333))&gt;=N('Settings'!$B$4)),"STALE; ","")&amp;IF(D333="","NO CONTACT INFO; ","")&amp;IF(B333="","NO SOURCE; ","")&amp;IF(N(A333)=0,"NO DATE RECEIVED; ","")="","",LEFT(IF(N(G333)=0,"NO REPLY YET; ","")&amp;IF(AND(N(I333)&gt;0,N(I333)&lt;TODAY()),"NEXT STEP OVERDUE; ","")&amp;IF(AND(N(G333)&gt;0,OR(H333="",N(I333)=0)),"NO NEXT STEP; ","")&amp;IF(AND(J333="Quoted",MAX(N(K333),N(L333))&gt;0,TODAY()-MAX(N(K333),N(L333))&gt;=N('Settings'!$B$3)),"QUOTED, NO FOLLOW-UP; ","")&amp;IF(AND(N(A333)&gt;0,(TODAY()-N(A333))&gt;=N('Settings'!$B$4)),"STALE; ","")&amp;IF(D333="","NO CONTACT INFO; ","")&amp;IF(B333="","NO SOURCE; ","")&amp;IF(N(A333)=0,"NO DATE RECEIVED; ",""),LEN(IF(N(G333)=0,"NO REPLY YET; ","")&amp;IF(AND(N(I333)&gt;0,N(I333)&lt;TODAY()),"NEXT STEP OVERDUE; ","")&amp;IF(AND(N(G333)&gt;0,OR(H333="",N(I333)=0)),"NO NEXT STEP; ","")&amp;IF(AND(J333="Quoted",MAX(N(K333),N(L333))&gt;0,TODAY()-MAX(N(K333),N(L333))&gt;=N('Settings'!$B$3)),"QUOTED, NO FOLLOW-UP; ","")&amp;IF(AND(N(A333)&gt;0,(TODAY()-N(A333))&gt;=N('Settings'!$B$4)),"STALE; ","")&amp;IF(D333="","NO CONTACT INFO; ","")&amp;IF(B333="","NO SOURCE; ","")&amp;IF(N(A333)=0,"NO DATE RECEIVED; ",""))-2)))</f>
        <v/>
      </c>
    </row>
    <row r="334">
      <c r="A334" s="6" t="n"/>
      <c r="G334" s="6" t="n"/>
      <c r="I334" s="6" t="n"/>
      <c r="K334" s="6" t="n"/>
      <c r="L334" s="6" t="n"/>
      <c r="M334" s="8">
        <f>IF(OR(NOT(OR(A334&lt;&gt;"",C334&lt;&gt;"",D334&lt;&gt;"")),N(A334)=0,OR(J334="Won",J334="Lost")),"",MAX(0,(TODAY()-N(A334))))</f>
        <v/>
      </c>
      <c r="N334">
        <f>IF(OR(NOT(OR(A334&lt;&gt;"",C334&lt;&gt;"",D334&lt;&gt;"")),OR(J334="Won",J334="Lost")),"",IF(IF(N(G334)=0,"NO REPLY YET; ","")&amp;IF(AND(N(I334)&gt;0,N(I334)&lt;TODAY()),"NEXT STEP OVERDUE; ","")&amp;IF(AND(N(G334)&gt;0,OR(H334="",N(I334)=0)),"NO NEXT STEP; ","")&amp;IF(AND(J334="Quoted",MAX(N(K334),N(L334))&gt;0,TODAY()-MAX(N(K334),N(L334))&gt;=N('Settings'!$B$3)),"QUOTED, NO FOLLOW-UP; ","")&amp;IF(AND(N(A334)&gt;0,(TODAY()-N(A334))&gt;=N('Settings'!$B$4)),"STALE; ","")&amp;IF(D334="","NO CONTACT INFO; ","")&amp;IF(B334="","NO SOURCE; ","")&amp;IF(N(A334)=0,"NO DATE RECEIVED; ","")="","",LEFT(IF(N(G334)=0,"NO REPLY YET; ","")&amp;IF(AND(N(I334)&gt;0,N(I334)&lt;TODAY()),"NEXT STEP OVERDUE; ","")&amp;IF(AND(N(G334)&gt;0,OR(H334="",N(I334)=0)),"NO NEXT STEP; ","")&amp;IF(AND(J334="Quoted",MAX(N(K334),N(L334))&gt;0,TODAY()-MAX(N(K334),N(L334))&gt;=N('Settings'!$B$3)),"QUOTED, NO FOLLOW-UP; ","")&amp;IF(AND(N(A334)&gt;0,(TODAY()-N(A334))&gt;=N('Settings'!$B$4)),"STALE; ","")&amp;IF(D334="","NO CONTACT INFO; ","")&amp;IF(B334="","NO SOURCE; ","")&amp;IF(N(A334)=0,"NO DATE RECEIVED; ",""),LEN(IF(N(G334)=0,"NO REPLY YET; ","")&amp;IF(AND(N(I334)&gt;0,N(I334)&lt;TODAY()),"NEXT STEP OVERDUE; ","")&amp;IF(AND(N(G334)&gt;0,OR(H334="",N(I334)=0)),"NO NEXT STEP; ","")&amp;IF(AND(J334="Quoted",MAX(N(K334),N(L334))&gt;0,TODAY()-MAX(N(K334),N(L334))&gt;=N('Settings'!$B$3)),"QUOTED, NO FOLLOW-UP; ","")&amp;IF(AND(N(A334)&gt;0,(TODAY()-N(A334))&gt;=N('Settings'!$B$4)),"STALE; ","")&amp;IF(D334="","NO CONTACT INFO; ","")&amp;IF(B334="","NO SOURCE; ","")&amp;IF(N(A334)=0,"NO DATE RECEIVED; ",""))-2)))</f>
        <v/>
      </c>
    </row>
    <row r="335">
      <c r="A335" s="6" t="n"/>
      <c r="G335" s="6" t="n"/>
      <c r="I335" s="6" t="n"/>
      <c r="K335" s="6" t="n"/>
      <c r="L335" s="6" t="n"/>
      <c r="M335" s="8">
        <f>IF(OR(NOT(OR(A335&lt;&gt;"",C335&lt;&gt;"",D335&lt;&gt;"")),N(A335)=0,OR(J335="Won",J335="Lost")),"",MAX(0,(TODAY()-N(A335))))</f>
        <v/>
      </c>
      <c r="N335">
        <f>IF(OR(NOT(OR(A335&lt;&gt;"",C335&lt;&gt;"",D335&lt;&gt;"")),OR(J335="Won",J335="Lost")),"",IF(IF(N(G335)=0,"NO REPLY YET; ","")&amp;IF(AND(N(I335)&gt;0,N(I335)&lt;TODAY()),"NEXT STEP OVERDUE; ","")&amp;IF(AND(N(G335)&gt;0,OR(H335="",N(I335)=0)),"NO NEXT STEP; ","")&amp;IF(AND(J335="Quoted",MAX(N(K335),N(L335))&gt;0,TODAY()-MAX(N(K335),N(L335))&gt;=N('Settings'!$B$3)),"QUOTED, NO FOLLOW-UP; ","")&amp;IF(AND(N(A335)&gt;0,(TODAY()-N(A335))&gt;=N('Settings'!$B$4)),"STALE; ","")&amp;IF(D335="","NO CONTACT INFO; ","")&amp;IF(B335="","NO SOURCE; ","")&amp;IF(N(A335)=0,"NO DATE RECEIVED; ","")="","",LEFT(IF(N(G335)=0,"NO REPLY YET; ","")&amp;IF(AND(N(I335)&gt;0,N(I335)&lt;TODAY()),"NEXT STEP OVERDUE; ","")&amp;IF(AND(N(G335)&gt;0,OR(H335="",N(I335)=0)),"NO NEXT STEP; ","")&amp;IF(AND(J335="Quoted",MAX(N(K335),N(L335))&gt;0,TODAY()-MAX(N(K335),N(L335))&gt;=N('Settings'!$B$3)),"QUOTED, NO FOLLOW-UP; ","")&amp;IF(AND(N(A335)&gt;0,(TODAY()-N(A335))&gt;=N('Settings'!$B$4)),"STALE; ","")&amp;IF(D335="","NO CONTACT INFO; ","")&amp;IF(B335="","NO SOURCE; ","")&amp;IF(N(A335)=0,"NO DATE RECEIVED; ",""),LEN(IF(N(G335)=0,"NO REPLY YET; ","")&amp;IF(AND(N(I335)&gt;0,N(I335)&lt;TODAY()),"NEXT STEP OVERDUE; ","")&amp;IF(AND(N(G335)&gt;0,OR(H335="",N(I335)=0)),"NO NEXT STEP; ","")&amp;IF(AND(J335="Quoted",MAX(N(K335),N(L335))&gt;0,TODAY()-MAX(N(K335),N(L335))&gt;=N('Settings'!$B$3)),"QUOTED, NO FOLLOW-UP; ","")&amp;IF(AND(N(A335)&gt;0,(TODAY()-N(A335))&gt;=N('Settings'!$B$4)),"STALE; ","")&amp;IF(D335="","NO CONTACT INFO; ","")&amp;IF(B335="","NO SOURCE; ","")&amp;IF(N(A335)=0,"NO DATE RECEIVED; ",""))-2)))</f>
        <v/>
      </c>
    </row>
    <row r="336">
      <c r="A336" s="6" t="n"/>
      <c r="G336" s="6" t="n"/>
      <c r="I336" s="6" t="n"/>
      <c r="K336" s="6" t="n"/>
      <c r="L336" s="6" t="n"/>
      <c r="M336" s="8">
        <f>IF(OR(NOT(OR(A336&lt;&gt;"",C336&lt;&gt;"",D336&lt;&gt;"")),N(A336)=0,OR(J336="Won",J336="Lost")),"",MAX(0,(TODAY()-N(A336))))</f>
        <v/>
      </c>
      <c r="N336">
        <f>IF(OR(NOT(OR(A336&lt;&gt;"",C336&lt;&gt;"",D336&lt;&gt;"")),OR(J336="Won",J336="Lost")),"",IF(IF(N(G336)=0,"NO REPLY YET; ","")&amp;IF(AND(N(I336)&gt;0,N(I336)&lt;TODAY()),"NEXT STEP OVERDUE; ","")&amp;IF(AND(N(G336)&gt;0,OR(H336="",N(I336)=0)),"NO NEXT STEP; ","")&amp;IF(AND(J336="Quoted",MAX(N(K336),N(L336))&gt;0,TODAY()-MAX(N(K336),N(L336))&gt;=N('Settings'!$B$3)),"QUOTED, NO FOLLOW-UP; ","")&amp;IF(AND(N(A336)&gt;0,(TODAY()-N(A336))&gt;=N('Settings'!$B$4)),"STALE; ","")&amp;IF(D336="","NO CONTACT INFO; ","")&amp;IF(B336="","NO SOURCE; ","")&amp;IF(N(A336)=0,"NO DATE RECEIVED; ","")="","",LEFT(IF(N(G336)=0,"NO REPLY YET; ","")&amp;IF(AND(N(I336)&gt;0,N(I336)&lt;TODAY()),"NEXT STEP OVERDUE; ","")&amp;IF(AND(N(G336)&gt;0,OR(H336="",N(I336)=0)),"NO NEXT STEP; ","")&amp;IF(AND(J336="Quoted",MAX(N(K336),N(L336))&gt;0,TODAY()-MAX(N(K336),N(L336))&gt;=N('Settings'!$B$3)),"QUOTED, NO FOLLOW-UP; ","")&amp;IF(AND(N(A336)&gt;0,(TODAY()-N(A336))&gt;=N('Settings'!$B$4)),"STALE; ","")&amp;IF(D336="","NO CONTACT INFO; ","")&amp;IF(B336="","NO SOURCE; ","")&amp;IF(N(A336)=0,"NO DATE RECEIVED; ",""),LEN(IF(N(G336)=0,"NO REPLY YET; ","")&amp;IF(AND(N(I336)&gt;0,N(I336)&lt;TODAY()),"NEXT STEP OVERDUE; ","")&amp;IF(AND(N(G336)&gt;0,OR(H336="",N(I336)=0)),"NO NEXT STEP; ","")&amp;IF(AND(J336="Quoted",MAX(N(K336),N(L336))&gt;0,TODAY()-MAX(N(K336),N(L336))&gt;=N('Settings'!$B$3)),"QUOTED, NO FOLLOW-UP; ","")&amp;IF(AND(N(A336)&gt;0,(TODAY()-N(A336))&gt;=N('Settings'!$B$4)),"STALE; ","")&amp;IF(D336="","NO CONTACT INFO; ","")&amp;IF(B336="","NO SOURCE; ","")&amp;IF(N(A336)=0,"NO DATE RECEIVED; ",""))-2)))</f>
        <v/>
      </c>
    </row>
    <row r="337">
      <c r="A337" s="6" t="n"/>
      <c r="G337" s="6" t="n"/>
      <c r="I337" s="6" t="n"/>
      <c r="K337" s="6" t="n"/>
      <c r="L337" s="6" t="n"/>
      <c r="M337" s="8">
        <f>IF(OR(NOT(OR(A337&lt;&gt;"",C337&lt;&gt;"",D337&lt;&gt;"")),N(A337)=0,OR(J337="Won",J337="Lost")),"",MAX(0,(TODAY()-N(A337))))</f>
        <v/>
      </c>
      <c r="N337">
        <f>IF(OR(NOT(OR(A337&lt;&gt;"",C337&lt;&gt;"",D337&lt;&gt;"")),OR(J337="Won",J337="Lost")),"",IF(IF(N(G337)=0,"NO REPLY YET; ","")&amp;IF(AND(N(I337)&gt;0,N(I337)&lt;TODAY()),"NEXT STEP OVERDUE; ","")&amp;IF(AND(N(G337)&gt;0,OR(H337="",N(I337)=0)),"NO NEXT STEP; ","")&amp;IF(AND(J337="Quoted",MAX(N(K337),N(L337))&gt;0,TODAY()-MAX(N(K337),N(L337))&gt;=N('Settings'!$B$3)),"QUOTED, NO FOLLOW-UP; ","")&amp;IF(AND(N(A337)&gt;0,(TODAY()-N(A337))&gt;=N('Settings'!$B$4)),"STALE; ","")&amp;IF(D337="","NO CONTACT INFO; ","")&amp;IF(B337="","NO SOURCE; ","")&amp;IF(N(A337)=0,"NO DATE RECEIVED; ","")="","",LEFT(IF(N(G337)=0,"NO REPLY YET; ","")&amp;IF(AND(N(I337)&gt;0,N(I337)&lt;TODAY()),"NEXT STEP OVERDUE; ","")&amp;IF(AND(N(G337)&gt;0,OR(H337="",N(I337)=0)),"NO NEXT STEP; ","")&amp;IF(AND(J337="Quoted",MAX(N(K337),N(L337))&gt;0,TODAY()-MAX(N(K337),N(L337))&gt;=N('Settings'!$B$3)),"QUOTED, NO FOLLOW-UP; ","")&amp;IF(AND(N(A337)&gt;0,(TODAY()-N(A337))&gt;=N('Settings'!$B$4)),"STALE; ","")&amp;IF(D337="","NO CONTACT INFO; ","")&amp;IF(B337="","NO SOURCE; ","")&amp;IF(N(A337)=0,"NO DATE RECEIVED; ",""),LEN(IF(N(G337)=0,"NO REPLY YET; ","")&amp;IF(AND(N(I337)&gt;0,N(I337)&lt;TODAY()),"NEXT STEP OVERDUE; ","")&amp;IF(AND(N(G337)&gt;0,OR(H337="",N(I337)=0)),"NO NEXT STEP; ","")&amp;IF(AND(J337="Quoted",MAX(N(K337),N(L337))&gt;0,TODAY()-MAX(N(K337),N(L337))&gt;=N('Settings'!$B$3)),"QUOTED, NO FOLLOW-UP; ","")&amp;IF(AND(N(A337)&gt;0,(TODAY()-N(A337))&gt;=N('Settings'!$B$4)),"STALE; ","")&amp;IF(D337="","NO CONTACT INFO; ","")&amp;IF(B337="","NO SOURCE; ","")&amp;IF(N(A337)=0,"NO DATE RECEIVED; ",""))-2)))</f>
        <v/>
      </c>
    </row>
    <row r="338">
      <c r="A338" s="6" t="n"/>
      <c r="G338" s="6" t="n"/>
      <c r="I338" s="6" t="n"/>
      <c r="K338" s="6" t="n"/>
      <c r="L338" s="6" t="n"/>
      <c r="M338" s="8">
        <f>IF(OR(NOT(OR(A338&lt;&gt;"",C338&lt;&gt;"",D338&lt;&gt;"")),N(A338)=0,OR(J338="Won",J338="Lost")),"",MAX(0,(TODAY()-N(A338))))</f>
        <v/>
      </c>
      <c r="N338">
        <f>IF(OR(NOT(OR(A338&lt;&gt;"",C338&lt;&gt;"",D338&lt;&gt;"")),OR(J338="Won",J338="Lost")),"",IF(IF(N(G338)=0,"NO REPLY YET; ","")&amp;IF(AND(N(I338)&gt;0,N(I338)&lt;TODAY()),"NEXT STEP OVERDUE; ","")&amp;IF(AND(N(G338)&gt;0,OR(H338="",N(I338)=0)),"NO NEXT STEP; ","")&amp;IF(AND(J338="Quoted",MAX(N(K338),N(L338))&gt;0,TODAY()-MAX(N(K338),N(L338))&gt;=N('Settings'!$B$3)),"QUOTED, NO FOLLOW-UP; ","")&amp;IF(AND(N(A338)&gt;0,(TODAY()-N(A338))&gt;=N('Settings'!$B$4)),"STALE; ","")&amp;IF(D338="","NO CONTACT INFO; ","")&amp;IF(B338="","NO SOURCE; ","")&amp;IF(N(A338)=0,"NO DATE RECEIVED; ","")="","",LEFT(IF(N(G338)=0,"NO REPLY YET; ","")&amp;IF(AND(N(I338)&gt;0,N(I338)&lt;TODAY()),"NEXT STEP OVERDUE; ","")&amp;IF(AND(N(G338)&gt;0,OR(H338="",N(I338)=0)),"NO NEXT STEP; ","")&amp;IF(AND(J338="Quoted",MAX(N(K338),N(L338))&gt;0,TODAY()-MAX(N(K338),N(L338))&gt;=N('Settings'!$B$3)),"QUOTED, NO FOLLOW-UP; ","")&amp;IF(AND(N(A338)&gt;0,(TODAY()-N(A338))&gt;=N('Settings'!$B$4)),"STALE; ","")&amp;IF(D338="","NO CONTACT INFO; ","")&amp;IF(B338="","NO SOURCE; ","")&amp;IF(N(A338)=0,"NO DATE RECEIVED; ",""),LEN(IF(N(G338)=0,"NO REPLY YET; ","")&amp;IF(AND(N(I338)&gt;0,N(I338)&lt;TODAY()),"NEXT STEP OVERDUE; ","")&amp;IF(AND(N(G338)&gt;0,OR(H338="",N(I338)=0)),"NO NEXT STEP; ","")&amp;IF(AND(J338="Quoted",MAX(N(K338),N(L338))&gt;0,TODAY()-MAX(N(K338),N(L338))&gt;=N('Settings'!$B$3)),"QUOTED, NO FOLLOW-UP; ","")&amp;IF(AND(N(A338)&gt;0,(TODAY()-N(A338))&gt;=N('Settings'!$B$4)),"STALE; ","")&amp;IF(D338="","NO CONTACT INFO; ","")&amp;IF(B338="","NO SOURCE; ","")&amp;IF(N(A338)=0,"NO DATE RECEIVED; ",""))-2)))</f>
        <v/>
      </c>
    </row>
    <row r="339">
      <c r="A339" s="6" t="n"/>
      <c r="G339" s="6" t="n"/>
      <c r="I339" s="6" t="n"/>
      <c r="K339" s="6" t="n"/>
      <c r="L339" s="6" t="n"/>
      <c r="M339" s="8">
        <f>IF(OR(NOT(OR(A339&lt;&gt;"",C339&lt;&gt;"",D339&lt;&gt;"")),N(A339)=0,OR(J339="Won",J339="Lost")),"",MAX(0,(TODAY()-N(A339))))</f>
        <v/>
      </c>
      <c r="N339">
        <f>IF(OR(NOT(OR(A339&lt;&gt;"",C339&lt;&gt;"",D339&lt;&gt;"")),OR(J339="Won",J339="Lost")),"",IF(IF(N(G339)=0,"NO REPLY YET; ","")&amp;IF(AND(N(I339)&gt;0,N(I339)&lt;TODAY()),"NEXT STEP OVERDUE; ","")&amp;IF(AND(N(G339)&gt;0,OR(H339="",N(I339)=0)),"NO NEXT STEP; ","")&amp;IF(AND(J339="Quoted",MAX(N(K339),N(L339))&gt;0,TODAY()-MAX(N(K339),N(L339))&gt;=N('Settings'!$B$3)),"QUOTED, NO FOLLOW-UP; ","")&amp;IF(AND(N(A339)&gt;0,(TODAY()-N(A339))&gt;=N('Settings'!$B$4)),"STALE; ","")&amp;IF(D339="","NO CONTACT INFO; ","")&amp;IF(B339="","NO SOURCE; ","")&amp;IF(N(A339)=0,"NO DATE RECEIVED; ","")="","",LEFT(IF(N(G339)=0,"NO REPLY YET; ","")&amp;IF(AND(N(I339)&gt;0,N(I339)&lt;TODAY()),"NEXT STEP OVERDUE; ","")&amp;IF(AND(N(G339)&gt;0,OR(H339="",N(I339)=0)),"NO NEXT STEP; ","")&amp;IF(AND(J339="Quoted",MAX(N(K339),N(L339))&gt;0,TODAY()-MAX(N(K339),N(L339))&gt;=N('Settings'!$B$3)),"QUOTED, NO FOLLOW-UP; ","")&amp;IF(AND(N(A339)&gt;0,(TODAY()-N(A339))&gt;=N('Settings'!$B$4)),"STALE; ","")&amp;IF(D339="","NO CONTACT INFO; ","")&amp;IF(B339="","NO SOURCE; ","")&amp;IF(N(A339)=0,"NO DATE RECEIVED; ",""),LEN(IF(N(G339)=0,"NO REPLY YET; ","")&amp;IF(AND(N(I339)&gt;0,N(I339)&lt;TODAY()),"NEXT STEP OVERDUE; ","")&amp;IF(AND(N(G339)&gt;0,OR(H339="",N(I339)=0)),"NO NEXT STEP; ","")&amp;IF(AND(J339="Quoted",MAX(N(K339),N(L339))&gt;0,TODAY()-MAX(N(K339),N(L339))&gt;=N('Settings'!$B$3)),"QUOTED, NO FOLLOW-UP; ","")&amp;IF(AND(N(A339)&gt;0,(TODAY()-N(A339))&gt;=N('Settings'!$B$4)),"STALE; ","")&amp;IF(D339="","NO CONTACT INFO; ","")&amp;IF(B339="","NO SOURCE; ","")&amp;IF(N(A339)=0,"NO DATE RECEIVED; ",""))-2)))</f>
        <v/>
      </c>
    </row>
    <row r="340">
      <c r="A340" s="6" t="n"/>
      <c r="G340" s="6" t="n"/>
      <c r="I340" s="6" t="n"/>
      <c r="K340" s="6" t="n"/>
      <c r="L340" s="6" t="n"/>
      <c r="M340" s="8">
        <f>IF(OR(NOT(OR(A340&lt;&gt;"",C340&lt;&gt;"",D340&lt;&gt;"")),N(A340)=0,OR(J340="Won",J340="Lost")),"",MAX(0,(TODAY()-N(A340))))</f>
        <v/>
      </c>
      <c r="N340">
        <f>IF(OR(NOT(OR(A340&lt;&gt;"",C340&lt;&gt;"",D340&lt;&gt;"")),OR(J340="Won",J340="Lost")),"",IF(IF(N(G340)=0,"NO REPLY YET; ","")&amp;IF(AND(N(I340)&gt;0,N(I340)&lt;TODAY()),"NEXT STEP OVERDUE; ","")&amp;IF(AND(N(G340)&gt;0,OR(H340="",N(I340)=0)),"NO NEXT STEP; ","")&amp;IF(AND(J340="Quoted",MAX(N(K340),N(L340))&gt;0,TODAY()-MAX(N(K340),N(L340))&gt;=N('Settings'!$B$3)),"QUOTED, NO FOLLOW-UP; ","")&amp;IF(AND(N(A340)&gt;0,(TODAY()-N(A340))&gt;=N('Settings'!$B$4)),"STALE; ","")&amp;IF(D340="","NO CONTACT INFO; ","")&amp;IF(B340="","NO SOURCE; ","")&amp;IF(N(A340)=0,"NO DATE RECEIVED; ","")="","",LEFT(IF(N(G340)=0,"NO REPLY YET; ","")&amp;IF(AND(N(I340)&gt;0,N(I340)&lt;TODAY()),"NEXT STEP OVERDUE; ","")&amp;IF(AND(N(G340)&gt;0,OR(H340="",N(I340)=0)),"NO NEXT STEP; ","")&amp;IF(AND(J340="Quoted",MAX(N(K340),N(L340))&gt;0,TODAY()-MAX(N(K340),N(L340))&gt;=N('Settings'!$B$3)),"QUOTED, NO FOLLOW-UP; ","")&amp;IF(AND(N(A340)&gt;0,(TODAY()-N(A340))&gt;=N('Settings'!$B$4)),"STALE; ","")&amp;IF(D340="","NO CONTACT INFO; ","")&amp;IF(B340="","NO SOURCE; ","")&amp;IF(N(A340)=0,"NO DATE RECEIVED; ",""),LEN(IF(N(G340)=0,"NO REPLY YET; ","")&amp;IF(AND(N(I340)&gt;0,N(I340)&lt;TODAY()),"NEXT STEP OVERDUE; ","")&amp;IF(AND(N(G340)&gt;0,OR(H340="",N(I340)=0)),"NO NEXT STEP; ","")&amp;IF(AND(J340="Quoted",MAX(N(K340),N(L340))&gt;0,TODAY()-MAX(N(K340),N(L340))&gt;=N('Settings'!$B$3)),"QUOTED, NO FOLLOW-UP; ","")&amp;IF(AND(N(A340)&gt;0,(TODAY()-N(A340))&gt;=N('Settings'!$B$4)),"STALE; ","")&amp;IF(D340="","NO CONTACT INFO; ","")&amp;IF(B340="","NO SOURCE; ","")&amp;IF(N(A340)=0,"NO DATE RECEIVED; ",""))-2)))</f>
        <v/>
      </c>
    </row>
    <row r="341">
      <c r="A341" s="6" t="n"/>
      <c r="G341" s="6" t="n"/>
      <c r="I341" s="6" t="n"/>
      <c r="K341" s="6" t="n"/>
      <c r="L341" s="6" t="n"/>
      <c r="M341" s="8">
        <f>IF(OR(NOT(OR(A341&lt;&gt;"",C341&lt;&gt;"",D341&lt;&gt;"")),N(A341)=0,OR(J341="Won",J341="Lost")),"",MAX(0,(TODAY()-N(A341))))</f>
        <v/>
      </c>
      <c r="N341">
        <f>IF(OR(NOT(OR(A341&lt;&gt;"",C341&lt;&gt;"",D341&lt;&gt;"")),OR(J341="Won",J341="Lost")),"",IF(IF(N(G341)=0,"NO REPLY YET; ","")&amp;IF(AND(N(I341)&gt;0,N(I341)&lt;TODAY()),"NEXT STEP OVERDUE; ","")&amp;IF(AND(N(G341)&gt;0,OR(H341="",N(I341)=0)),"NO NEXT STEP; ","")&amp;IF(AND(J341="Quoted",MAX(N(K341),N(L341))&gt;0,TODAY()-MAX(N(K341),N(L341))&gt;=N('Settings'!$B$3)),"QUOTED, NO FOLLOW-UP; ","")&amp;IF(AND(N(A341)&gt;0,(TODAY()-N(A341))&gt;=N('Settings'!$B$4)),"STALE; ","")&amp;IF(D341="","NO CONTACT INFO; ","")&amp;IF(B341="","NO SOURCE; ","")&amp;IF(N(A341)=0,"NO DATE RECEIVED; ","")="","",LEFT(IF(N(G341)=0,"NO REPLY YET; ","")&amp;IF(AND(N(I341)&gt;0,N(I341)&lt;TODAY()),"NEXT STEP OVERDUE; ","")&amp;IF(AND(N(G341)&gt;0,OR(H341="",N(I341)=0)),"NO NEXT STEP; ","")&amp;IF(AND(J341="Quoted",MAX(N(K341),N(L341))&gt;0,TODAY()-MAX(N(K341),N(L341))&gt;=N('Settings'!$B$3)),"QUOTED, NO FOLLOW-UP; ","")&amp;IF(AND(N(A341)&gt;0,(TODAY()-N(A341))&gt;=N('Settings'!$B$4)),"STALE; ","")&amp;IF(D341="","NO CONTACT INFO; ","")&amp;IF(B341="","NO SOURCE; ","")&amp;IF(N(A341)=0,"NO DATE RECEIVED; ",""),LEN(IF(N(G341)=0,"NO REPLY YET; ","")&amp;IF(AND(N(I341)&gt;0,N(I341)&lt;TODAY()),"NEXT STEP OVERDUE; ","")&amp;IF(AND(N(G341)&gt;0,OR(H341="",N(I341)=0)),"NO NEXT STEP; ","")&amp;IF(AND(J341="Quoted",MAX(N(K341),N(L341))&gt;0,TODAY()-MAX(N(K341),N(L341))&gt;=N('Settings'!$B$3)),"QUOTED, NO FOLLOW-UP; ","")&amp;IF(AND(N(A341)&gt;0,(TODAY()-N(A341))&gt;=N('Settings'!$B$4)),"STALE; ","")&amp;IF(D341="","NO CONTACT INFO; ","")&amp;IF(B341="","NO SOURCE; ","")&amp;IF(N(A341)=0,"NO DATE RECEIVED; ",""))-2)))</f>
        <v/>
      </c>
    </row>
    <row r="342">
      <c r="A342" s="6" t="n"/>
      <c r="G342" s="6" t="n"/>
      <c r="I342" s="6" t="n"/>
      <c r="K342" s="6" t="n"/>
      <c r="L342" s="6" t="n"/>
      <c r="M342" s="8">
        <f>IF(OR(NOT(OR(A342&lt;&gt;"",C342&lt;&gt;"",D342&lt;&gt;"")),N(A342)=0,OR(J342="Won",J342="Lost")),"",MAX(0,(TODAY()-N(A342))))</f>
        <v/>
      </c>
      <c r="N342">
        <f>IF(OR(NOT(OR(A342&lt;&gt;"",C342&lt;&gt;"",D342&lt;&gt;"")),OR(J342="Won",J342="Lost")),"",IF(IF(N(G342)=0,"NO REPLY YET; ","")&amp;IF(AND(N(I342)&gt;0,N(I342)&lt;TODAY()),"NEXT STEP OVERDUE; ","")&amp;IF(AND(N(G342)&gt;0,OR(H342="",N(I342)=0)),"NO NEXT STEP; ","")&amp;IF(AND(J342="Quoted",MAX(N(K342),N(L342))&gt;0,TODAY()-MAX(N(K342),N(L342))&gt;=N('Settings'!$B$3)),"QUOTED, NO FOLLOW-UP; ","")&amp;IF(AND(N(A342)&gt;0,(TODAY()-N(A342))&gt;=N('Settings'!$B$4)),"STALE; ","")&amp;IF(D342="","NO CONTACT INFO; ","")&amp;IF(B342="","NO SOURCE; ","")&amp;IF(N(A342)=0,"NO DATE RECEIVED; ","")="","",LEFT(IF(N(G342)=0,"NO REPLY YET; ","")&amp;IF(AND(N(I342)&gt;0,N(I342)&lt;TODAY()),"NEXT STEP OVERDUE; ","")&amp;IF(AND(N(G342)&gt;0,OR(H342="",N(I342)=0)),"NO NEXT STEP; ","")&amp;IF(AND(J342="Quoted",MAX(N(K342),N(L342))&gt;0,TODAY()-MAX(N(K342),N(L342))&gt;=N('Settings'!$B$3)),"QUOTED, NO FOLLOW-UP; ","")&amp;IF(AND(N(A342)&gt;0,(TODAY()-N(A342))&gt;=N('Settings'!$B$4)),"STALE; ","")&amp;IF(D342="","NO CONTACT INFO; ","")&amp;IF(B342="","NO SOURCE; ","")&amp;IF(N(A342)=0,"NO DATE RECEIVED; ",""),LEN(IF(N(G342)=0,"NO REPLY YET; ","")&amp;IF(AND(N(I342)&gt;0,N(I342)&lt;TODAY()),"NEXT STEP OVERDUE; ","")&amp;IF(AND(N(G342)&gt;0,OR(H342="",N(I342)=0)),"NO NEXT STEP; ","")&amp;IF(AND(J342="Quoted",MAX(N(K342),N(L342))&gt;0,TODAY()-MAX(N(K342),N(L342))&gt;=N('Settings'!$B$3)),"QUOTED, NO FOLLOW-UP; ","")&amp;IF(AND(N(A342)&gt;0,(TODAY()-N(A342))&gt;=N('Settings'!$B$4)),"STALE; ","")&amp;IF(D342="","NO CONTACT INFO; ","")&amp;IF(B342="","NO SOURCE; ","")&amp;IF(N(A342)=0,"NO DATE RECEIVED; ",""))-2)))</f>
        <v/>
      </c>
    </row>
    <row r="343">
      <c r="A343" s="6" t="n"/>
      <c r="G343" s="6" t="n"/>
      <c r="I343" s="6" t="n"/>
      <c r="K343" s="6" t="n"/>
      <c r="L343" s="6" t="n"/>
      <c r="M343" s="8">
        <f>IF(OR(NOT(OR(A343&lt;&gt;"",C343&lt;&gt;"",D343&lt;&gt;"")),N(A343)=0,OR(J343="Won",J343="Lost")),"",MAX(0,(TODAY()-N(A343))))</f>
        <v/>
      </c>
      <c r="N343">
        <f>IF(OR(NOT(OR(A343&lt;&gt;"",C343&lt;&gt;"",D343&lt;&gt;"")),OR(J343="Won",J343="Lost")),"",IF(IF(N(G343)=0,"NO REPLY YET; ","")&amp;IF(AND(N(I343)&gt;0,N(I343)&lt;TODAY()),"NEXT STEP OVERDUE; ","")&amp;IF(AND(N(G343)&gt;0,OR(H343="",N(I343)=0)),"NO NEXT STEP; ","")&amp;IF(AND(J343="Quoted",MAX(N(K343),N(L343))&gt;0,TODAY()-MAX(N(K343),N(L343))&gt;=N('Settings'!$B$3)),"QUOTED, NO FOLLOW-UP; ","")&amp;IF(AND(N(A343)&gt;0,(TODAY()-N(A343))&gt;=N('Settings'!$B$4)),"STALE; ","")&amp;IF(D343="","NO CONTACT INFO; ","")&amp;IF(B343="","NO SOURCE; ","")&amp;IF(N(A343)=0,"NO DATE RECEIVED; ","")="","",LEFT(IF(N(G343)=0,"NO REPLY YET; ","")&amp;IF(AND(N(I343)&gt;0,N(I343)&lt;TODAY()),"NEXT STEP OVERDUE; ","")&amp;IF(AND(N(G343)&gt;0,OR(H343="",N(I343)=0)),"NO NEXT STEP; ","")&amp;IF(AND(J343="Quoted",MAX(N(K343),N(L343))&gt;0,TODAY()-MAX(N(K343),N(L343))&gt;=N('Settings'!$B$3)),"QUOTED, NO FOLLOW-UP; ","")&amp;IF(AND(N(A343)&gt;0,(TODAY()-N(A343))&gt;=N('Settings'!$B$4)),"STALE; ","")&amp;IF(D343="","NO CONTACT INFO; ","")&amp;IF(B343="","NO SOURCE; ","")&amp;IF(N(A343)=0,"NO DATE RECEIVED; ",""),LEN(IF(N(G343)=0,"NO REPLY YET; ","")&amp;IF(AND(N(I343)&gt;0,N(I343)&lt;TODAY()),"NEXT STEP OVERDUE; ","")&amp;IF(AND(N(G343)&gt;0,OR(H343="",N(I343)=0)),"NO NEXT STEP; ","")&amp;IF(AND(J343="Quoted",MAX(N(K343),N(L343))&gt;0,TODAY()-MAX(N(K343),N(L343))&gt;=N('Settings'!$B$3)),"QUOTED, NO FOLLOW-UP; ","")&amp;IF(AND(N(A343)&gt;0,(TODAY()-N(A343))&gt;=N('Settings'!$B$4)),"STALE; ","")&amp;IF(D343="","NO CONTACT INFO; ","")&amp;IF(B343="","NO SOURCE; ","")&amp;IF(N(A343)=0,"NO DATE RECEIVED; ",""))-2)))</f>
        <v/>
      </c>
    </row>
    <row r="344">
      <c r="A344" s="6" t="n"/>
      <c r="G344" s="6" t="n"/>
      <c r="I344" s="6" t="n"/>
      <c r="K344" s="6" t="n"/>
      <c r="L344" s="6" t="n"/>
      <c r="M344" s="8">
        <f>IF(OR(NOT(OR(A344&lt;&gt;"",C344&lt;&gt;"",D344&lt;&gt;"")),N(A344)=0,OR(J344="Won",J344="Lost")),"",MAX(0,(TODAY()-N(A344))))</f>
        <v/>
      </c>
      <c r="N344">
        <f>IF(OR(NOT(OR(A344&lt;&gt;"",C344&lt;&gt;"",D344&lt;&gt;"")),OR(J344="Won",J344="Lost")),"",IF(IF(N(G344)=0,"NO REPLY YET; ","")&amp;IF(AND(N(I344)&gt;0,N(I344)&lt;TODAY()),"NEXT STEP OVERDUE; ","")&amp;IF(AND(N(G344)&gt;0,OR(H344="",N(I344)=0)),"NO NEXT STEP; ","")&amp;IF(AND(J344="Quoted",MAX(N(K344),N(L344))&gt;0,TODAY()-MAX(N(K344),N(L344))&gt;=N('Settings'!$B$3)),"QUOTED, NO FOLLOW-UP; ","")&amp;IF(AND(N(A344)&gt;0,(TODAY()-N(A344))&gt;=N('Settings'!$B$4)),"STALE; ","")&amp;IF(D344="","NO CONTACT INFO; ","")&amp;IF(B344="","NO SOURCE; ","")&amp;IF(N(A344)=0,"NO DATE RECEIVED; ","")="","",LEFT(IF(N(G344)=0,"NO REPLY YET; ","")&amp;IF(AND(N(I344)&gt;0,N(I344)&lt;TODAY()),"NEXT STEP OVERDUE; ","")&amp;IF(AND(N(G344)&gt;0,OR(H344="",N(I344)=0)),"NO NEXT STEP; ","")&amp;IF(AND(J344="Quoted",MAX(N(K344),N(L344))&gt;0,TODAY()-MAX(N(K344),N(L344))&gt;=N('Settings'!$B$3)),"QUOTED, NO FOLLOW-UP; ","")&amp;IF(AND(N(A344)&gt;0,(TODAY()-N(A344))&gt;=N('Settings'!$B$4)),"STALE; ","")&amp;IF(D344="","NO CONTACT INFO; ","")&amp;IF(B344="","NO SOURCE; ","")&amp;IF(N(A344)=0,"NO DATE RECEIVED; ",""),LEN(IF(N(G344)=0,"NO REPLY YET; ","")&amp;IF(AND(N(I344)&gt;0,N(I344)&lt;TODAY()),"NEXT STEP OVERDUE; ","")&amp;IF(AND(N(G344)&gt;0,OR(H344="",N(I344)=0)),"NO NEXT STEP; ","")&amp;IF(AND(J344="Quoted",MAX(N(K344),N(L344))&gt;0,TODAY()-MAX(N(K344),N(L344))&gt;=N('Settings'!$B$3)),"QUOTED, NO FOLLOW-UP; ","")&amp;IF(AND(N(A344)&gt;0,(TODAY()-N(A344))&gt;=N('Settings'!$B$4)),"STALE; ","")&amp;IF(D344="","NO CONTACT INFO; ","")&amp;IF(B344="","NO SOURCE; ","")&amp;IF(N(A344)=0,"NO DATE RECEIVED; ",""))-2)))</f>
        <v/>
      </c>
    </row>
    <row r="345">
      <c r="A345" s="6" t="n"/>
      <c r="G345" s="6" t="n"/>
      <c r="I345" s="6" t="n"/>
      <c r="K345" s="6" t="n"/>
      <c r="L345" s="6" t="n"/>
      <c r="M345" s="8">
        <f>IF(OR(NOT(OR(A345&lt;&gt;"",C345&lt;&gt;"",D345&lt;&gt;"")),N(A345)=0,OR(J345="Won",J345="Lost")),"",MAX(0,(TODAY()-N(A345))))</f>
        <v/>
      </c>
      <c r="N345">
        <f>IF(OR(NOT(OR(A345&lt;&gt;"",C345&lt;&gt;"",D345&lt;&gt;"")),OR(J345="Won",J345="Lost")),"",IF(IF(N(G345)=0,"NO REPLY YET; ","")&amp;IF(AND(N(I345)&gt;0,N(I345)&lt;TODAY()),"NEXT STEP OVERDUE; ","")&amp;IF(AND(N(G345)&gt;0,OR(H345="",N(I345)=0)),"NO NEXT STEP; ","")&amp;IF(AND(J345="Quoted",MAX(N(K345),N(L345))&gt;0,TODAY()-MAX(N(K345),N(L345))&gt;=N('Settings'!$B$3)),"QUOTED, NO FOLLOW-UP; ","")&amp;IF(AND(N(A345)&gt;0,(TODAY()-N(A345))&gt;=N('Settings'!$B$4)),"STALE; ","")&amp;IF(D345="","NO CONTACT INFO; ","")&amp;IF(B345="","NO SOURCE; ","")&amp;IF(N(A345)=0,"NO DATE RECEIVED; ","")="","",LEFT(IF(N(G345)=0,"NO REPLY YET; ","")&amp;IF(AND(N(I345)&gt;0,N(I345)&lt;TODAY()),"NEXT STEP OVERDUE; ","")&amp;IF(AND(N(G345)&gt;0,OR(H345="",N(I345)=0)),"NO NEXT STEP; ","")&amp;IF(AND(J345="Quoted",MAX(N(K345),N(L345))&gt;0,TODAY()-MAX(N(K345),N(L345))&gt;=N('Settings'!$B$3)),"QUOTED, NO FOLLOW-UP; ","")&amp;IF(AND(N(A345)&gt;0,(TODAY()-N(A345))&gt;=N('Settings'!$B$4)),"STALE; ","")&amp;IF(D345="","NO CONTACT INFO; ","")&amp;IF(B345="","NO SOURCE; ","")&amp;IF(N(A345)=0,"NO DATE RECEIVED; ",""),LEN(IF(N(G345)=0,"NO REPLY YET; ","")&amp;IF(AND(N(I345)&gt;0,N(I345)&lt;TODAY()),"NEXT STEP OVERDUE; ","")&amp;IF(AND(N(G345)&gt;0,OR(H345="",N(I345)=0)),"NO NEXT STEP; ","")&amp;IF(AND(J345="Quoted",MAX(N(K345),N(L345))&gt;0,TODAY()-MAX(N(K345),N(L345))&gt;=N('Settings'!$B$3)),"QUOTED, NO FOLLOW-UP; ","")&amp;IF(AND(N(A345)&gt;0,(TODAY()-N(A345))&gt;=N('Settings'!$B$4)),"STALE; ","")&amp;IF(D345="","NO CONTACT INFO; ","")&amp;IF(B345="","NO SOURCE; ","")&amp;IF(N(A345)=0,"NO DATE RECEIVED; ",""))-2)))</f>
        <v/>
      </c>
    </row>
    <row r="346">
      <c r="A346" s="6" t="n"/>
      <c r="G346" s="6" t="n"/>
      <c r="I346" s="6" t="n"/>
      <c r="K346" s="6" t="n"/>
      <c r="L346" s="6" t="n"/>
      <c r="M346" s="8">
        <f>IF(OR(NOT(OR(A346&lt;&gt;"",C346&lt;&gt;"",D346&lt;&gt;"")),N(A346)=0,OR(J346="Won",J346="Lost")),"",MAX(0,(TODAY()-N(A346))))</f>
        <v/>
      </c>
      <c r="N346">
        <f>IF(OR(NOT(OR(A346&lt;&gt;"",C346&lt;&gt;"",D346&lt;&gt;"")),OR(J346="Won",J346="Lost")),"",IF(IF(N(G346)=0,"NO REPLY YET; ","")&amp;IF(AND(N(I346)&gt;0,N(I346)&lt;TODAY()),"NEXT STEP OVERDUE; ","")&amp;IF(AND(N(G346)&gt;0,OR(H346="",N(I346)=0)),"NO NEXT STEP; ","")&amp;IF(AND(J346="Quoted",MAX(N(K346),N(L346))&gt;0,TODAY()-MAX(N(K346),N(L346))&gt;=N('Settings'!$B$3)),"QUOTED, NO FOLLOW-UP; ","")&amp;IF(AND(N(A346)&gt;0,(TODAY()-N(A346))&gt;=N('Settings'!$B$4)),"STALE; ","")&amp;IF(D346="","NO CONTACT INFO; ","")&amp;IF(B346="","NO SOURCE; ","")&amp;IF(N(A346)=0,"NO DATE RECEIVED; ","")="","",LEFT(IF(N(G346)=0,"NO REPLY YET; ","")&amp;IF(AND(N(I346)&gt;0,N(I346)&lt;TODAY()),"NEXT STEP OVERDUE; ","")&amp;IF(AND(N(G346)&gt;0,OR(H346="",N(I346)=0)),"NO NEXT STEP; ","")&amp;IF(AND(J346="Quoted",MAX(N(K346),N(L346))&gt;0,TODAY()-MAX(N(K346),N(L346))&gt;=N('Settings'!$B$3)),"QUOTED, NO FOLLOW-UP; ","")&amp;IF(AND(N(A346)&gt;0,(TODAY()-N(A346))&gt;=N('Settings'!$B$4)),"STALE; ","")&amp;IF(D346="","NO CONTACT INFO; ","")&amp;IF(B346="","NO SOURCE; ","")&amp;IF(N(A346)=0,"NO DATE RECEIVED; ",""),LEN(IF(N(G346)=0,"NO REPLY YET; ","")&amp;IF(AND(N(I346)&gt;0,N(I346)&lt;TODAY()),"NEXT STEP OVERDUE; ","")&amp;IF(AND(N(G346)&gt;0,OR(H346="",N(I346)=0)),"NO NEXT STEP; ","")&amp;IF(AND(J346="Quoted",MAX(N(K346),N(L346))&gt;0,TODAY()-MAX(N(K346),N(L346))&gt;=N('Settings'!$B$3)),"QUOTED, NO FOLLOW-UP; ","")&amp;IF(AND(N(A346)&gt;0,(TODAY()-N(A346))&gt;=N('Settings'!$B$4)),"STALE; ","")&amp;IF(D346="","NO CONTACT INFO; ","")&amp;IF(B346="","NO SOURCE; ","")&amp;IF(N(A346)=0,"NO DATE RECEIVED; ",""))-2)))</f>
        <v/>
      </c>
    </row>
    <row r="347">
      <c r="A347" s="6" t="n"/>
      <c r="G347" s="6" t="n"/>
      <c r="I347" s="6" t="n"/>
      <c r="K347" s="6" t="n"/>
      <c r="L347" s="6" t="n"/>
      <c r="M347" s="8">
        <f>IF(OR(NOT(OR(A347&lt;&gt;"",C347&lt;&gt;"",D347&lt;&gt;"")),N(A347)=0,OR(J347="Won",J347="Lost")),"",MAX(0,(TODAY()-N(A347))))</f>
        <v/>
      </c>
      <c r="N347">
        <f>IF(OR(NOT(OR(A347&lt;&gt;"",C347&lt;&gt;"",D347&lt;&gt;"")),OR(J347="Won",J347="Lost")),"",IF(IF(N(G347)=0,"NO REPLY YET; ","")&amp;IF(AND(N(I347)&gt;0,N(I347)&lt;TODAY()),"NEXT STEP OVERDUE; ","")&amp;IF(AND(N(G347)&gt;0,OR(H347="",N(I347)=0)),"NO NEXT STEP; ","")&amp;IF(AND(J347="Quoted",MAX(N(K347),N(L347))&gt;0,TODAY()-MAX(N(K347),N(L347))&gt;=N('Settings'!$B$3)),"QUOTED, NO FOLLOW-UP; ","")&amp;IF(AND(N(A347)&gt;0,(TODAY()-N(A347))&gt;=N('Settings'!$B$4)),"STALE; ","")&amp;IF(D347="","NO CONTACT INFO; ","")&amp;IF(B347="","NO SOURCE; ","")&amp;IF(N(A347)=0,"NO DATE RECEIVED; ","")="","",LEFT(IF(N(G347)=0,"NO REPLY YET; ","")&amp;IF(AND(N(I347)&gt;0,N(I347)&lt;TODAY()),"NEXT STEP OVERDUE; ","")&amp;IF(AND(N(G347)&gt;0,OR(H347="",N(I347)=0)),"NO NEXT STEP; ","")&amp;IF(AND(J347="Quoted",MAX(N(K347),N(L347))&gt;0,TODAY()-MAX(N(K347),N(L347))&gt;=N('Settings'!$B$3)),"QUOTED, NO FOLLOW-UP; ","")&amp;IF(AND(N(A347)&gt;0,(TODAY()-N(A347))&gt;=N('Settings'!$B$4)),"STALE; ","")&amp;IF(D347="","NO CONTACT INFO; ","")&amp;IF(B347="","NO SOURCE; ","")&amp;IF(N(A347)=0,"NO DATE RECEIVED; ",""),LEN(IF(N(G347)=0,"NO REPLY YET; ","")&amp;IF(AND(N(I347)&gt;0,N(I347)&lt;TODAY()),"NEXT STEP OVERDUE; ","")&amp;IF(AND(N(G347)&gt;0,OR(H347="",N(I347)=0)),"NO NEXT STEP; ","")&amp;IF(AND(J347="Quoted",MAX(N(K347),N(L347))&gt;0,TODAY()-MAX(N(K347),N(L347))&gt;=N('Settings'!$B$3)),"QUOTED, NO FOLLOW-UP; ","")&amp;IF(AND(N(A347)&gt;0,(TODAY()-N(A347))&gt;=N('Settings'!$B$4)),"STALE; ","")&amp;IF(D347="","NO CONTACT INFO; ","")&amp;IF(B347="","NO SOURCE; ","")&amp;IF(N(A347)=0,"NO DATE RECEIVED; ",""))-2)))</f>
        <v/>
      </c>
    </row>
    <row r="348">
      <c r="A348" s="6" t="n"/>
      <c r="G348" s="6" t="n"/>
      <c r="I348" s="6" t="n"/>
      <c r="K348" s="6" t="n"/>
      <c r="L348" s="6" t="n"/>
      <c r="M348" s="8">
        <f>IF(OR(NOT(OR(A348&lt;&gt;"",C348&lt;&gt;"",D348&lt;&gt;"")),N(A348)=0,OR(J348="Won",J348="Lost")),"",MAX(0,(TODAY()-N(A348))))</f>
        <v/>
      </c>
      <c r="N348">
        <f>IF(OR(NOT(OR(A348&lt;&gt;"",C348&lt;&gt;"",D348&lt;&gt;"")),OR(J348="Won",J348="Lost")),"",IF(IF(N(G348)=0,"NO REPLY YET; ","")&amp;IF(AND(N(I348)&gt;0,N(I348)&lt;TODAY()),"NEXT STEP OVERDUE; ","")&amp;IF(AND(N(G348)&gt;0,OR(H348="",N(I348)=0)),"NO NEXT STEP; ","")&amp;IF(AND(J348="Quoted",MAX(N(K348),N(L348))&gt;0,TODAY()-MAX(N(K348),N(L348))&gt;=N('Settings'!$B$3)),"QUOTED, NO FOLLOW-UP; ","")&amp;IF(AND(N(A348)&gt;0,(TODAY()-N(A348))&gt;=N('Settings'!$B$4)),"STALE; ","")&amp;IF(D348="","NO CONTACT INFO; ","")&amp;IF(B348="","NO SOURCE; ","")&amp;IF(N(A348)=0,"NO DATE RECEIVED; ","")="","",LEFT(IF(N(G348)=0,"NO REPLY YET; ","")&amp;IF(AND(N(I348)&gt;0,N(I348)&lt;TODAY()),"NEXT STEP OVERDUE; ","")&amp;IF(AND(N(G348)&gt;0,OR(H348="",N(I348)=0)),"NO NEXT STEP; ","")&amp;IF(AND(J348="Quoted",MAX(N(K348),N(L348))&gt;0,TODAY()-MAX(N(K348),N(L348))&gt;=N('Settings'!$B$3)),"QUOTED, NO FOLLOW-UP; ","")&amp;IF(AND(N(A348)&gt;0,(TODAY()-N(A348))&gt;=N('Settings'!$B$4)),"STALE; ","")&amp;IF(D348="","NO CONTACT INFO; ","")&amp;IF(B348="","NO SOURCE; ","")&amp;IF(N(A348)=0,"NO DATE RECEIVED; ",""),LEN(IF(N(G348)=0,"NO REPLY YET; ","")&amp;IF(AND(N(I348)&gt;0,N(I348)&lt;TODAY()),"NEXT STEP OVERDUE; ","")&amp;IF(AND(N(G348)&gt;0,OR(H348="",N(I348)=0)),"NO NEXT STEP; ","")&amp;IF(AND(J348="Quoted",MAX(N(K348),N(L348))&gt;0,TODAY()-MAX(N(K348),N(L348))&gt;=N('Settings'!$B$3)),"QUOTED, NO FOLLOW-UP; ","")&amp;IF(AND(N(A348)&gt;0,(TODAY()-N(A348))&gt;=N('Settings'!$B$4)),"STALE; ","")&amp;IF(D348="","NO CONTACT INFO; ","")&amp;IF(B348="","NO SOURCE; ","")&amp;IF(N(A348)=0,"NO DATE RECEIVED; ",""))-2)))</f>
        <v/>
      </c>
    </row>
    <row r="349">
      <c r="A349" s="6" t="n"/>
      <c r="G349" s="6" t="n"/>
      <c r="I349" s="6" t="n"/>
      <c r="K349" s="6" t="n"/>
      <c r="L349" s="6" t="n"/>
      <c r="M349" s="8">
        <f>IF(OR(NOT(OR(A349&lt;&gt;"",C349&lt;&gt;"",D349&lt;&gt;"")),N(A349)=0,OR(J349="Won",J349="Lost")),"",MAX(0,(TODAY()-N(A349))))</f>
        <v/>
      </c>
      <c r="N349">
        <f>IF(OR(NOT(OR(A349&lt;&gt;"",C349&lt;&gt;"",D349&lt;&gt;"")),OR(J349="Won",J349="Lost")),"",IF(IF(N(G349)=0,"NO REPLY YET; ","")&amp;IF(AND(N(I349)&gt;0,N(I349)&lt;TODAY()),"NEXT STEP OVERDUE; ","")&amp;IF(AND(N(G349)&gt;0,OR(H349="",N(I349)=0)),"NO NEXT STEP; ","")&amp;IF(AND(J349="Quoted",MAX(N(K349),N(L349))&gt;0,TODAY()-MAX(N(K349),N(L349))&gt;=N('Settings'!$B$3)),"QUOTED, NO FOLLOW-UP; ","")&amp;IF(AND(N(A349)&gt;0,(TODAY()-N(A349))&gt;=N('Settings'!$B$4)),"STALE; ","")&amp;IF(D349="","NO CONTACT INFO; ","")&amp;IF(B349="","NO SOURCE; ","")&amp;IF(N(A349)=0,"NO DATE RECEIVED; ","")="","",LEFT(IF(N(G349)=0,"NO REPLY YET; ","")&amp;IF(AND(N(I349)&gt;0,N(I349)&lt;TODAY()),"NEXT STEP OVERDUE; ","")&amp;IF(AND(N(G349)&gt;0,OR(H349="",N(I349)=0)),"NO NEXT STEP; ","")&amp;IF(AND(J349="Quoted",MAX(N(K349),N(L349))&gt;0,TODAY()-MAX(N(K349),N(L349))&gt;=N('Settings'!$B$3)),"QUOTED, NO FOLLOW-UP; ","")&amp;IF(AND(N(A349)&gt;0,(TODAY()-N(A349))&gt;=N('Settings'!$B$4)),"STALE; ","")&amp;IF(D349="","NO CONTACT INFO; ","")&amp;IF(B349="","NO SOURCE; ","")&amp;IF(N(A349)=0,"NO DATE RECEIVED; ",""),LEN(IF(N(G349)=0,"NO REPLY YET; ","")&amp;IF(AND(N(I349)&gt;0,N(I349)&lt;TODAY()),"NEXT STEP OVERDUE; ","")&amp;IF(AND(N(G349)&gt;0,OR(H349="",N(I349)=0)),"NO NEXT STEP; ","")&amp;IF(AND(J349="Quoted",MAX(N(K349),N(L349))&gt;0,TODAY()-MAX(N(K349),N(L349))&gt;=N('Settings'!$B$3)),"QUOTED, NO FOLLOW-UP; ","")&amp;IF(AND(N(A349)&gt;0,(TODAY()-N(A349))&gt;=N('Settings'!$B$4)),"STALE; ","")&amp;IF(D349="","NO CONTACT INFO; ","")&amp;IF(B349="","NO SOURCE; ","")&amp;IF(N(A349)=0,"NO DATE RECEIVED; ",""))-2)))</f>
        <v/>
      </c>
    </row>
    <row r="350">
      <c r="A350" s="6" t="n"/>
      <c r="G350" s="6" t="n"/>
      <c r="I350" s="6" t="n"/>
      <c r="K350" s="6" t="n"/>
      <c r="L350" s="6" t="n"/>
      <c r="M350" s="8">
        <f>IF(OR(NOT(OR(A350&lt;&gt;"",C350&lt;&gt;"",D350&lt;&gt;"")),N(A350)=0,OR(J350="Won",J350="Lost")),"",MAX(0,(TODAY()-N(A350))))</f>
        <v/>
      </c>
      <c r="N350">
        <f>IF(OR(NOT(OR(A350&lt;&gt;"",C350&lt;&gt;"",D350&lt;&gt;"")),OR(J350="Won",J350="Lost")),"",IF(IF(N(G350)=0,"NO REPLY YET; ","")&amp;IF(AND(N(I350)&gt;0,N(I350)&lt;TODAY()),"NEXT STEP OVERDUE; ","")&amp;IF(AND(N(G350)&gt;0,OR(H350="",N(I350)=0)),"NO NEXT STEP; ","")&amp;IF(AND(J350="Quoted",MAX(N(K350),N(L350))&gt;0,TODAY()-MAX(N(K350),N(L350))&gt;=N('Settings'!$B$3)),"QUOTED, NO FOLLOW-UP; ","")&amp;IF(AND(N(A350)&gt;0,(TODAY()-N(A350))&gt;=N('Settings'!$B$4)),"STALE; ","")&amp;IF(D350="","NO CONTACT INFO; ","")&amp;IF(B350="","NO SOURCE; ","")&amp;IF(N(A350)=0,"NO DATE RECEIVED; ","")="","",LEFT(IF(N(G350)=0,"NO REPLY YET; ","")&amp;IF(AND(N(I350)&gt;0,N(I350)&lt;TODAY()),"NEXT STEP OVERDUE; ","")&amp;IF(AND(N(G350)&gt;0,OR(H350="",N(I350)=0)),"NO NEXT STEP; ","")&amp;IF(AND(J350="Quoted",MAX(N(K350),N(L350))&gt;0,TODAY()-MAX(N(K350),N(L350))&gt;=N('Settings'!$B$3)),"QUOTED, NO FOLLOW-UP; ","")&amp;IF(AND(N(A350)&gt;0,(TODAY()-N(A350))&gt;=N('Settings'!$B$4)),"STALE; ","")&amp;IF(D350="","NO CONTACT INFO; ","")&amp;IF(B350="","NO SOURCE; ","")&amp;IF(N(A350)=0,"NO DATE RECEIVED; ",""),LEN(IF(N(G350)=0,"NO REPLY YET; ","")&amp;IF(AND(N(I350)&gt;0,N(I350)&lt;TODAY()),"NEXT STEP OVERDUE; ","")&amp;IF(AND(N(G350)&gt;0,OR(H350="",N(I350)=0)),"NO NEXT STEP; ","")&amp;IF(AND(J350="Quoted",MAX(N(K350),N(L350))&gt;0,TODAY()-MAX(N(K350),N(L350))&gt;=N('Settings'!$B$3)),"QUOTED, NO FOLLOW-UP; ","")&amp;IF(AND(N(A350)&gt;0,(TODAY()-N(A350))&gt;=N('Settings'!$B$4)),"STALE; ","")&amp;IF(D350="","NO CONTACT INFO; ","")&amp;IF(B350="","NO SOURCE; ","")&amp;IF(N(A350)=0,"NO DATE RECEIVED; ",""))-2)))</f>
        <v/>
      </c>
    </row>
    <row r="351">
      <c r="A351" s="6" t="n"/>
      <c r="G351" s="6" t="n"/>
      <c r="I351" s="6" t="n"/>
      <c r="K351" s="6" t="n"/>
      <c r="L351" s="6" t="n"/>
      <c r="M351" s="8">
        <f>IF(OR(NOT(OR(A351&lt;&gt;"",C351&lt;&gt;"",D351&lt;&gt;"")),N(A351)=0,OR(J351="Won",J351="Lost")),"",MAX(0,(TODAY()-N(A351))))</f>
        <v/>
      </c>
      <c r="N351">
        <f>IF(OR(NOT(OR(A351&lt;&gt;"",C351&lt;&gt;"",D351&lt;&gt;"")),OR(J351="Won",J351="Lost")),"",IF(IF(N(G351)=0,"NO REPLY YET; ","")&amp;IF(AND(N(I351)&gt;0,N(I351)&lt;TODAY()),"NEXT STEP OVERDUE; ","")&amp;IF(AND(N(G351)&gt;0,OR(H351="",N(I351)=0)),"NO NEXT STEP; ","")&amp;IF(AND(J351="Quoted",MAX(N(K351),N(L351))&gt;0,TODAY()-MAX(N(K351),N(L351))&gt;=N('Settings'!$B$3)),"QUOTED, NO FOLLOW-UP; ","")&amp;IF(AND(N(A351)&gt;0,(TODAY()-N(A351))&gt;=N('Settings'!$B$4)),"STALE; ","")&amp;IF(D351="","NO CONTACT INFO; ","")&amp;IF(B351="","NO SOURCE; ","")&amp;IF(N(A351)=0,"NO DATE RECEIVED; ","")="","",LEFT(IF(N(G351)=0,"NO REPLY YET; ","")&amp;IF(AND(N(I351)&gt;0,N(I351)&lt;TODAY()),"NEXT STEP OVERDUE; ","")&amp;IF(AND(N(G351)&gt;0,OR(H351="",N(I351)=0)),"NO NEXT STEP; ","")&amp;IF(AND(J351="Quoted",MAX(N(K351),N(L351))&gt;0,TODAY()-MAX(N(K351),N(L351))&gt;=N('Settings'!$B$3)),"QUOTED, NO FOLLOW-UP; ","")&amp;IF(AND(N(A351)&gt;0,(TODAY()-N(A351))&gt;=N('Settings'!$B$4)),"STALE; ","")&amp;IF(D351="","NO CONTACT INFO; ","")&amp;IF(B351="","NO SOURCE; ","")&amp;IF(N(A351)=0,"NO DATE RECEIVED; ",""),LEN(IF(N(G351)=0,"NO REPLY YET; ","")&amp;IF(AND(N(I351)&gt;0,N(I351)&lt;TODAY()),"NEXT STEP OVERDUE; ","")&amp;IF(AND(N(G351)&gt;0,OR(H351="",N(I351)=0)),"NO NEXT STEP; ","")&amp;IF(AND(J351="Quoted",MAX(N(K351),N(L351))&gt;0,TODAY()-MAX(N(K351),N(L351))&gt;=N('Settings'!$B$3)),"QUOTED, NO FOLLOW-UP; ","")&amp;IF(AND(N(A351)&gt;0,(TODAY()-N(A351))&gt;=N('Settings'!$B$4)),"STALE; ","")&amp;IF(D351="","NO CONTACT INFO; ","")&amp;IF(B351="","NO SOURCE; ","")&amp;IF(N(A351)=0,"NO DATE RECEIVED; ",""))-2)))</f>
        <v/>
      </c>
    </row>
    <row r="352">
      <c r="A352" s="6" t="n"/>
      <c r="G352" s="6" t="n"/>
      <c r="I352" s="6" t="n"/>
      <c r="K352" s="6" t="n"/>
      <c r="L352" s="6" t="n"/>
      <c r="M352" s="8">
        <f>IF(OR(NOT(OR(A352&lt;&gt;"",C352&lt;&gt;"",D352&lt;&gt;"")),N(A352)=0,OR(J352="Won",J352="Lost")),"",MAX(0,(TODAY()-N(A352))))</f>
        <v/>
      </c>
      <c r="N352">
        <f>IF(OR(NOT(OR(A352&lt;&gt;"",C352&lt;&gt;"",D352&lt;&gt;"")),OR(J352="Won",J352="Lost")),"",IF(IF(N(G352)=0,"NO REPLY YET; ","")&amp;IF(AND(N(I352)&gt;0,N(I352)&lt;TODAY()),"NEXT STEP OVERDUE; ","")&amp;IF(AND(N(G352)&gt;0,OR(H352="",N(I352)=0)),"NO NEXT STEP; ","")&amp;IF(AND(J352="Quoted",MAX(N(K352),N(L352))&gt;0,TODAY()-MAX(N(K352),N(L352))&gt;=N('Settings'!$B$3)),"QUOTED, NO FOLLOW-UP; ","")&amp;IF(AND(N(A352)&gt;0,(TODAY()-N(A352))&gt;=N('Settings'!$B$4)),"STALE; ","")&amp;IF(D352="","NO CONTACT INFO; ","")&amp;IF(B352="","NO SOURCE; ","")&amp;IF(N(A352)=0,"NO DATE RECEIVED; ","")="","",LEFT(IF(N(G352)=0,"NO REPLY YET; ","")&amp;IF(AND(N(I352)&gt;0,N(I352)&lt;TODAY()),"NEXT STEP OVERDUE; ","")&amp;IF(AND(N(G352)&gt;0,OR(H352="",N(I352)=0)),"NO NEXT STEP; ","")&amp;IF(AND(J352="Quoted",MAX(N(K352),N(L352))&gt;0,TODAY()-MAX(N(K352),N(L352))&gt;=N('Settings'!$B$3)),"QUOTED, NO FOLLOW-UP; ","")&amp;IF(AND(N(A352)&gt;0,(TODAY()-N(A352))&gt;=N('Settings'!$B$4)),"STALE; ","")&amp;IF(D352="","NO CONTACT INFO; ","")&amp;IF(B352="","NO SOURCE; ","")&amp;IF(N(A352)=0,"NO DATE RECEIVED; ",""),LEN(IF(N(G352)=0,"NO REPLY YET; ","")&amp;IF(AND(N(I352)&gt;0,N(I352)&lt;TODAY()),"NEXT STEP OVERDUE; ","")&amp;IF(AND(N(G352)&gt;0,OR(H352="",N(I352)=0)),"NO NEXT STEP; ","")&amp;IF(AND(J352="Quoted",MAX(N(K352),N(L352))&gt;0,TODAY()-MAX(N(K352),N(L352))&gt;=N('Settings'!$B$3)),"QUOTED, NO FOLLOW-UP; ","")&amp;IF(AND(N(A352)&gt;0,(TODAY()-N(A352))&gt;=N('Settings'!$B$4)),"STALE; ","")&amp;IF(D352="","NO CONTACT INFO; ","")&amp;IF(B352="","NO SOURCE; ","")&amp;IF(N(A352)=0,"NO DATE RECEIVED; ",""))-2)))</f>
        <v/>
      </c>
    </row>
    <row r="353">
      <c r="A353" s="6" t="n"/>
      <c r="G353" s="6" t="n"/>
      <c r="I353" s="6" t="n"/>
      <c r="K353" s="6" t="n"/>
      <c r="L353" s="6" t="n"/>
      <c r="M353" s="8">
        <f>IF(OR(NOT(OR(A353&lt;&gt;"",C353&lt;&gt;"",D353&lt;&gt;"")),N(A353)=0,OR(J353="Won",J353="Lost")),"",MAX(0,(TODAY()-N(A353))))</f>
        <v/>
      </c>
      <c r="N353">
        <f>IF(OR(NOT(OR(A353&lt;&gt;"",C353&lt;&gt;"",D353&lt;&gt;"")),OR(J353="Won",J353="Lost")),"",IF(IF(N(G353)=0,"NO REPLY YET; ","")&amp;IF(AND(N(I353)&gt;0,N(I353)&lt;TODAY()),"NEXT STEP OVERDUE; ","")&amp;IF(AND(N(G353)&gt;0,OR(H353="",N(I353)=0)),"NO NEXT STEP; ","")&amp;IF(AND(J353="Quoted",MAX(N(K353),N(L353))&gt;0,TODAY()-MAX(N(K353),N(L353))&gt;=N('Settings'!$B$3)),"QUOTED, NO FOLLOW-UP; ","")&amp;IF(AND(N(A353)&gt;0,(TODAY()-N(A353))&gt;=N('Settings'!$B$4)),"STALE; ","")&amp;IF(D353="","NO CONTACT INFO; ","")&amp;IF(B353="","NO SOURCE; ","")&amp;IF(N(A353)=0,"NO DATE RECEIVED; ","")="","",LEFT(IF(N(G353)=0,"NO REPLY YET; ","")&amp;IF(AND(N(I353)&gt;0,N(I353)&lt;TODAY()),"NEXT STEP OVERDUE; ","")&amp;IF(AND(N(G353)&gt;0,OR(H353="",N(I353)=0)),"NO NEXT STEP; ","")&amp;IF(AND(J353="Quoted",MAX(N(K353),N(L353))&gt;0,TODAY()-MAX(N(K353),N(L353))&gt;=N('Settings'!$B$3)),"QUOTED, NO FOLLOW-UP; ","")&amp;IF(AND(N(A353)&gt;0,(TODAY()-N(A353))&gt;=N('Settings'!$B$4)),"STALE; ","")&amp;IF(D353="","NO CONTACT INFO; ","")&amp;IF(B353="","NO SOURCE; ","")&amp;IF(N(A353)=0,"NO DATE RECEIVED; ",""),LEN(IF(N(G353)=0,"NO REPLY YET; ","")&amp;IF(AND(N(I353)&gt;0,N(I353)&lt;TODAY()),"NEXT STEP OVERDUE; ","")&amp;IF(AND(N(G353)&gt;0,OR(H353="",N(I353)=0)),"NO NEXT STEP; ","")&amp;IF(AND(J353="Quoted",MAX(N(K353),N(L353))&gt;0,TODAY()-MAX(N(K353),N(L353))&gt;=N('Settings'!$B$3)),"QUOTED, NO FOLLOW-UP; ","")&amp;IF(AND(N(A353)&gt;0,(TODAY()-N(A353))&gt;=N('Settings'!$B$4)),"STALE; ","")&amp;IF(D353="","NO CONTACT INFO; ","")&amp;IF(B353="","NO SOURCE; ","")&amp;IF(N(A353)=0,"NO DATE RECEIVED; ",""))-2)))</f>
        <v/>
      </c>
    </row>
    <row r="354">
      <c r="A354" s="6" t="n"/>
      <c r="G354" s="6" t="n"/>
      <c r="I354" s="6" t="n"/>
      <c r="K354" s="6" t="n"/>
      <c r="L354" s="6" t="n"/>
      <c r="M354" s="8">
        <f>IF(OR(NOT(OR(A354&lt;&gt;"",C354&lt;&gt;"",D354&lt;&gt;"")),N(A354)=0,OR(J354="Won",J354="Lost")),"",MAX(0,(TODAY()-N(A354))))</f>
        <v/>
      </c>
      <c r="N354">
        <f>IF(OR(NOT(OR(A354&lt;&gt;"",C354&lt;&gt;"",D354&lt;&gt;"")),OR(J354="Won",J354="Lost")),"",IF(IF(N(G354)=0,"NO REPLY YET; ","")&amp;IF(AND(N(I354)&gt;0,N(I354)&lt;TODAY()),"NEXT STEP OVERDUE; ","")&amp;IF(AND(N(G354)&gt;0,OR(H354="",N(I354)=0)),"NO NEXT STEP; ","")&amp;IF(AND(J354="Quoted",MAX(N(K354),N(L354))&gt;0,TODAY()-MAX(N(K354),N(L354))&gt;=N('Settings'!$B$3)),"QUOTED, NO FOLLOW-UP; ","")&amp;IF(AND(N(A354)&gt;0,(TODAY()-N(A354))&gt;=N('Settings'!$B$4)),"STALE; ","")&amp;IF(D354="","NO CONTACT INFO; ","")&amp;IF(B354="","NO SOURCE; ","")&amp;IF(N(A354)=0,"NO DATE RECEIVED; ","")="","",LEFT(IF(N(G354)=0,"NO REPLY YET; ","")&amp;IF(AND(N(I354)&gt;0,N(I354)&lt;TODAY()),"NEXT STEP OVERDUE; ","")&amp;IF(AND(N(G354)&gt;0,OR(H354="",N(I354)=0)),"NO NEXT STEP; ","")&amp;IF(AND(J354="Quoted",MAX(N(K354),N(L354))&gt;0,TODAY()-MAX(N(K354),N(L354))&gt;=N('Settings'!$B$3)),"QUOTED, NO FOLLOW-UP; ","")&amp;IF(AND(N(A354)&gt;0,(TODAY()-N(A354))&gt;=N('Settings'!$B$4)),"STALE; ","")&amp;IF(D354="","NO CONTACT INFO; ","")&amp;IF(B354="","NO SOURCE; ","")&amp;IF(N(A354)=0,"NO DATE RECEIVED; ",""),LEN(IF(N(G354)=0,"NO REPLY YET; ","")&amp;IF(AND(N(I354)&gt;0,N(I354)&lt;TODAY()),"NEXT STEP OVERDUE; ","")&amp;IF(AND(N(G354)&gt;0,OR(H354="",N(I354)=0)),"NO NEXT STEP; ","")&amp;IF(AND(J354="Quoted",MAX(N(K354),N(L354))&gt;0,TODAY()-MAX(N(K354),N(L354))&gt;=N('Settings'!$B$3)),"QUOTED, NO FOLLOW-UP; ","")&amp;IF(AND(N(A354)&gt;0,(TODAY()-N(A354))&gt;=N('Settings'!$B$4)),"STALE; ","")&amp;IF(D354="","NO CONTACT INFO; ","")&amp;IF(B354="","NO SOURCE; ","")&amp;IF(N(A354)=0,"NO DATE RECEIVED; ",""))-2)))</f>
        <v/>
      </c>
    </row>
    <row r="355">
      <c r="A355" s="6" t="n"/>
      <c r="G355" s="6" t="n"/>
      <c r="I355" s="6" t="n"/>
      <c r="K355" s="6" t="n"/>
      <c r="L355" s="6" t="n"/>
      <c r="M355" s="8">
        <f>IF(OR(NOT(OR(A355&lt;&gt;"",C355&lt;&gt;"",D355&lt;&gt;"")),N(A355)=0,OR(J355="Won",J355="Lost")),"",MAX(0,(TODAY()-N(A355))))</f>
        <v/>
      </c>
      <c r="N355">
        <f>IF(OR(NOT(OR(A355&lt;&gt;"",C355&lt;&gt;"",D355&lt;&gt;"")),OR(J355="Won",J355="Lost")),"",IF(IF(N(G355)=0,"NO REPLY YET; ","")&amp;IF(AND(N(I355)&gt;0,N(I355)&lt;TODAY()),"NEXT STEP OVERDUE; ","")&amp;IF(AND(N(G355)&gt;0,OR(H355="",N(I355)=0)),"NO NEXT STEP; ","")&amp;IF(AND(J355="Quoted",MAX(N(K355),N(L355))&gt;0,TODAY()-MAX(N(K355),N(L355))&gt;=N('Settings'!$B$3)),"QUOTED, NO FOLLOW-UP; ","")&amp;IF(AND(N(A355)&gt;0,(TODAY()-N(A355))&gt;=N('Settings'!$B$4)),"STALE; ","")&amp;IF(D355="","NO CONTACT INFO; ","")&amp;IF(B355="","NO SOURCE; ","")&amp;IF(N(A355)=0,"NO DATE RECEIVED; ","")="","",LEFT(IF(N(G355)=0,"NO REPLY YET; ","")&amp;IF(AND(N(I355)&gt;0,N(I355)&lt;TODAY()),"NEXT STEP OVERDUE; ","")&amp;IF(AND(N(G355)&gt;0,OR(H355="",N(I355)=0)),"NO NEXT STEP; ","")&amp;IF(AND(J355="Quoted",MAX(N(K355),N(L355))&gt;0,TODAY()-MAX(N(K355),N(L355))&gt;=N('Settings'!$B$3)),"QUOTED, NO FOLLOW-UP; ","")&amp;IF(AND(N(A355)&gt;0,(TODAY()-N(A355))&gt;=N('Settings'!$B$4)),"STALE; ","")&amp;IF(D355="","NO CONTACT INFO; ","")&amp;IF(B355="","NO SOURCE; ","")&amp;IF(N(A355)=0,"NO DATE RECEIVED; ",""),LEN(IF(N(G355)=0,"NO REPLY YET; ","")&amp;IF(AND(N(I355)&gt;0,N(I355)&lt;TODAY()),"NEXT STEP OVERDUE; ","")&amp;IF(AND(N(G355)&gt;0,OR(H355="",N(I355)=0)),"NO NEXT STEP; ","")&amp;IF(AND(J355="Quoted",MAX(N(K355),N(L355))&gt;0,TODAY()-MAX(N(K355),N(L355))&gt;=N('Settings'!$B$3)),"QUOTED, NO FOLLOW-UP; ","")&amp;IF(AND(N(A355)&gt;0,(TODAY()-N(A355))&gt;=N('Settings'!$B$4)),"STALE; ","")&amp;IF(D355="","NO CONTACT INFO; ","")&amp;IF(B355="","NO SOURCE; ","")&amp;IF(N(A355)=0,"NO DATE RECEIVED; ",""))-2)))</f>
        <v/>
      </c>
    </row>
    <row r="356">
      <c r="A356" s="6" t="n"/>
      <c r="G356" s="6" t="n"/>
      <c r="I356" s="6" t="n"/>
      <c r="K356" s="6" t="n"/>
      <c r="L356" s="6" t="n"/>
      <c r="M356" s="8">
        <f>IF(OR(NOT(OR(A356&lt;&gt;"",C356&lt;&gt;"",D356&lt;&gt;"")),N(A356)=0,OR(J356="Won",J356="Lost")),"",MAX(0,(TODAY()-N(A356))))</f>
        <v/>
      </c>
      <c r="N356">
        <f>IF(OR(NOT(OR(A356&lt;&gt;"",C356&lt;&gt;"",D356&lt;&gt;"")),OR(J356="Won",J356="Lost")),"",IF(IF(N(G356)=0,"NO REPLY YET; ","")&amp;IF(AND(N(I356)&gt;0,N(I356)&lt;TODAY()),"NEXT STEP OVERDUE; ","")&amp;IF(AND(N(G356)&gt;0,OR(H356="",N(I356)=0)),"NO NEXT STEP; ","")&amp;IF(AND(J356="Quoted",MAX(N(K356),N(L356))&gt;0,TODAY()-MAX(N(K356),N(L356))&gt;=N('Settings'!$B$3)),"QUOTED, NO FOLLOW-UP; ","")&amp;IF(AND(N(A356)&gt;0,(TODAY()-N(A356))&gt;=N('Settings'!$B$4)),"STALE; ","")&amp;IF(D356="","NO CONTACT INFO; ","")&amp;IF(B356="","NO SOURCE; ","")&amp;IF(N(A356)=0,"NO DATE RECEIVED; ","")="","",LEFT(IF(N(G356)=0,"NO REPLY YET; ","")&amp;IF(AND(N(I356)&gt;0,N(I356)&lt;TODAY()),"NEXT STEP OVERDUE; ","")&amp;IF(AND(N(G356)&gt;0,OR(H356="",N(I356)=0)),"NO NEXT STEP; ","")&amp;IF(AND(J356="Quoted",MAX(N(K356),N(L356))&gt;0,TODAY()-MAX(N(K356),N(L356))&gt;=N('Settings'!$B$3)),"QUOTED, NO FOLLOW-UP; ","")&amp;IF(AND(N(A356)&gt;0,(TODAY()-N(A356))&gt;=N('Settings'!$B$4)),"STALE; ","")&amp;IF(D356="","NO CONTACT INFO; ","")&amp;IF(B356="","NO SOURCE; ","")&amp;IF(N(A356)=0,"NO DATE RECEIVED; ",""),LEN(IF(N(G356)=0,"NO REPLY YET; ","")&amp;IF(AND(N(I356)&gt;0,N(I356)&lt;TODAY()),"NEXT STEP OVERDUE; ","")&amp;IF(AND(N(G356)&gt;0,OR(H356="",N(I356)=0)),"NO NEXT STEP; ","")&amp;IF(AND(J356="Quoted",MAX(N(K356),N(L356))&gt;0,TODAY()-MAX(N(K356),N(L356))&gt;=N('Settings'!$B$3)),"QUOTED, NO FOLLOW-UP; ","")&amp;IF(AND(N(A356)&gt;0,(TODAY()-N(A356))&gt;=N('Settings'!$B$4)),"STALE; ","")&amp;IF(D356="","NO CONTACT INFO; ","")&amp;IF(B356="","NO SOURCE; ","")&amp;IF(N(A356)=0,"NO DATE RECEIVED; ",""))-2)))</f>
        <v/>
      </c>
    </row>
    <row r="357">
      <c r="A357" s="6" t="n"/>
      <c r="G357" s="6" t="n"/>
      <c r="I357" s="6" t="n"/>
      <c r="K357" s="6" t="n"/>
      <c r="L357" s="6" t="n"/>
      <c r="M357" s="8">
        <f>IF(OR(NOT(OR(A357&lt;&gt;"",C357&lt;&gt;"",D357&lt;&gt;"")),N(A357)=0,OR(J357="Won",J357="Lost")),"",MAX(0,(TODAY()-N(A357))))</f>
        <v/>
      </c>
      <c r="N357">
        <f>IF(OR(NOT(OR(A357&lt;&gt;"",C357&lt;&gt;"",D357&lt;&gt;"")),OR(J357="Won",J357="Lost")),"",IF(IF(N(G357)=0,"NO REPLY YET; ","")&amp;IF(AND(N(I357)&gt;0,N(I357)&lt;TODAY()),"NEXT STEP OVERDUE; ","")&amp;IF(AND(N(G357)&gt;0,OR(H357="",N(I357)=0)),"NO NEXT STEP; ","")&amp;IF(AND(J357="Quoted",MAX(N(K357),N(L357))&gt;0,TODAY()-MAX(N(K357),N(L357))&gt;=N('Settings'!$B$3)),"QUOTED, NO FOLLOW-UP; ","")&amp;IF(AND(N(A357)&gt;0,(TODAY()-N(A357))&gt;=N('Settings'!$B$4)),"STALE; ","")&amp;IF(D357="","NO CONTACT INFO; ","")&amp;IF(B357="","NO SOURCE; ","")&amp;IF(N(A357)=0,"NO DATE RECEIVED; ","")="","",LEFT(IF(N(G357)=0,"NO REPLY YET; ","")&amp;IF(AND(N(I357)&gt;0,N(I357)&lt;TODAY()),"NEXT STEP OVERDUE; ","")&amp;IF(AND(N(G357)&gt;0,OR(H357="",N(I357)=0)),"NO NEXT STEP; ","")&amp;IF(AND(J357="Quoted",MAX(N(K357),N(L357))&gt;0,TODAY()-MAX(N(K357),N(L357))&gt;=N('Settings'!$B$3)),"QUOTED, NO FOLLOW-UP; ","")&amp;IF(AND(N(A357)&gt;0,(TODAY()-N(A357))&gt;=N('Settings'!$B$4)),"STALE; ","")&amp;IF(D357="","NO CONTACT INFO; ","")&amp;IF(B357="","NO SOURCE; ","")&amp;IF(N(A357)=0,"NO DATE RECEIVED; ",""),LEN(IF(N(G357)=0,"NO REPLY YET; ","")&amp;IF(AND(N(I357)&gt;0,N(I357)&lt;TODAY()),"NEXT STEP OVERDUE; ","")&amp;IF(AND(N(G357)&gt;0,OR(H357="",N(I357)=0)),"NO NEXT STEP; ","")&amp;IF(AND(J357="Quoted",MAX(N(K357),N(L357))&gt;0,TODAY()-MAX(N(K357),N(L357))&gt;=N('Settings'!$B$3)),"QUOTED, NO FOLLOW-UP; ","")&amp;IF(AND(N(A357)&gt;0,(TODAY()-N(A357))&gt;=N('Settings'!$B$4)),"STALE; ","")&amp;IF(D357="","NO CONTACT INFO; ","")&amp;IF(B357="","NO SOURCE; ","")&amp;IF(N(A357)=0,"NO DATE RECEIVED; ",""))-2)))</f>
        <v/>
      </c>
    </row>
    <row r="358">
      <c r="A358" s="6" t="n"/>
      <c r="G358" s="6" t="n"/>
      <c r="I358" s="6" t="n"/>
      <c r="K358" s="6" t="n"/>
      <c r="L358" s="6" t="n"/>
      <c r="M358" s="8">
        <f>IF(OR(NOT(OR(A358&lt;&gt;"",C358&lt;&gt;"",D358&lt;&gt;"")),N(A358)=0,OR(J358="Won",J358="Lost")),"",MAX(0,(TODAY()-N(A358))))</f>
        <v/>
      </c>
      <c r="N358">
        <f>IF(OR(NOT(OR(A358&lt;&gt;"",C358&lt;&gt;"",D358&lt;&gt;"")),OR(J358="Won",J358="Lost")),"",IF(IF(N(G358)=0,"NO REPLY YET; ","")&amp;IF(AND(N(I358)&gt;0,N(I358)&lt;TODAY()),"NEXT STEP OVERDUE; ","")&amp;IF(AND(N(G358)&gt;0,OR(H358="",N(I358)=0)),"NO NEXT STEP; ","")&amp;IF(AND(J358="Quoted",MAX(N(K358),N(L358))&gt;0,TODAY()-MAX(N(K358),N(L358))&gt;=N('Settings'!$B$3)),"QUOTED, NO FOLLOW-UP; ","")&amp;IF(AND(N(A358)&gt;0,(TODAY()-N(A358))&gt;=N('Settings'!$B$4)),"STALE; ","")&amp;IF(D358="","NO CONTACT INFO; ","")&amp;IF(B358="","NO SOURCE; ","")&amp;IF(N(A358)=0,"NO DATE RECEIVED; ","")="","",LEFT(IF(N(G358)=0,"NO REPLY YET; ","")&amp;IF(AND(N(I358)&gt;0,N(I358)&lt;TODAY()),"NEXT STEP OVERDUE; ","")&amp;IF(AND(N(G358)&gt;0,OR(H358="",N(I358)=0)),"NO NEXT STEP; ","")&amp;IF(AND(J358="Quoted",MAX(N(K358),N(L358))&gt;0,TODAY()-MAX(N(K358),N(L358))&gt;=N('Settings'!$B$3)),"QUOTED, NO FOLLOW-UP; ","")&amp;IF(AND(N(A358)&gt;0,(TODAY()-N(A358))&gt;=N('Settings'!$B$4)),"STALE; ","")&amp;IF(D358="","NO CONTACT INFO; ","")&amp;IF(B358="","NO SOURCE; ","")&amp;IF(N(A358)=0,"NO DATE RECEIVED; ",""),LEN(IF(N(G358)=0,"NO REPLY YET; ","")&amp;IF(AND(N(I358)&gt;0,N(I358)&lt;TODAY()),"NEXT STEP OVERDUE; ","")&amp;IF(AND(N(G358)&gt;0,OR(H358="",N(I358)=0)),"NO NEXT STEP; ","")&amp;IF(AND(J358="Quoted",MAX(N(K358),N(L358))&gt;0,TODAY()-MAX(N(K358),N(L358))&gt;=N('Settings'!$B$3)),"QUOTED, NO FOLLOW-UP; ","")&amp;IF(AND(N(A358)&gt;0,(TODAY()-N(A358))&gt;=N('Settings'!$B$4)),"STALE; ","")&amp;IF(D358="","NO CONTACT INFO; ","")&amp;IF(B358="","NO SOURCE; ","")&amp;IF(N(A358)=0,"NO DATE RECEIVED; ",""))-2)))</f>
        <v/>
      </c>
    </row>
    <row r="359">
      <c r="A359" s="6" t="n"/>
      <c r="G359" s="6" t="n"/>
      <c r="I359" s="6" t="n"/>
      <c r="K359" s="6" t="n"/>
      <c r="L359" s="6" t="n"/>
      <c r="M359" s="8">
        <f>IF(OR(NOT(OR(A359&lt;&gt;"",C359&lt;&gt;"",D359&lt;&gt;"")),N(A359)=0,OR(J359="Won",J359="Lost")),"",MAX(0,(TODAY()-N(A359))))</f>
        <v/>
      </c>
      <c r="N359">
        <f>IF(OR(NOT(OR(A359&lt;&gt;"",C359&lt;&gt;"",D359&lt;&gt;"")),OR(J359="Won",J359="Lost")),"",IF(IF(N(G359)=0,"NO REPLY YET; ","")&amp;IF(AND(N(I359)&gt;0,N(I359)&lt;TODAY()),"NEXT STEP OVERDUE; ","")&amp;IF(AND(N(G359)&gt;0,OR(H359="",N(I359)=0)),"NO NEXT STEP; ","")&amp;IF(AND(J359="Quoted",MAX(N(K359),N(L359))&gt;0,TODAY()-MAX(N(K359),N(L359))&gt;=N('Settings'!$B$3)),"QUOTED, NO FOLLOW-UP; ","")&amp;IF(AND(N(A359)&gt;0,(TODAY()-N(A359))&gt;=N('Settings'!$B$4)),"STALE; ","")&amp;IF(D359="","NO CONTACT INFO; ","")&amp;IF(B359="","NO SOURCE; ","")&amp;IF(N(A359)=0,"NO DATE RECEIVED; ","")="","",LEFT(IF(N(G359)=0,"NO REPLY YET; ","")&amp;IF(AND(N(I359)&gt;0,N(I359)&lt;TODAY()),"NEXT STEP OVERDUE; ","")&amp;IF(AND(N(G359)&gt;0,OR(H359="",N(I359)=0)),"NO NEXT STEP; ","")&amp;IF(AND(J359="Quoted",MAX(N(K359),N(L359))&gt;0,TODAY()-MAX(N(K359),N(L359))&gt;=N('Settings'!$B$3)),"QUOTED, NO FOLLOW-UP; ","")&amp;IF(AND(N(A359)&gt;0,(TODAY()-N(A359))&gt;=N('Settings'!$B$4)),"STALE; ","")&amp;IF(D359="","NO CONTACT INFO; ","")&amp;IF(B359="","NO SOURCE; ","")&amp;IF(N(A359)=0,"NO DATE RECEIVED; ",""),LEN(IF(N(G359)=0,"NO REPLY YET; ","")&amp;IF(AND(N(I359)&gt;0,N(I359)&lt;TODAY()),"NEXT STEP OVERDUE; ","")&amp;IF(AND(N(G359)&gt;0,OR(H359="",N(I359)=0)),"NO NEXT STEP; ","")&amp;IF(AND(J359="Quoted",MAX(N(K359),N(L359))&gt;0,TODAY()-MAX(N(K359),N(L359))&gt;=N('Settings'!$B$3)),"QUOTED, NO FOLLOW-UP; ","")&amp;IF(AND(N(A359)&gt;0,(TODAY()-N(A359))&gt;=N('Settings'!$B$4)),"STALE; ","")&amp;IF(D359="","NO CONTACT INFO; ","")&amp;IF(B359="","NO SOURCE; ","")&amp;IF(N(A359)=0,"NO DATE RECEIVED; ",""))-2)))</f>
        <v/>
      </c>
    </row>
    <row r="360">
      <c r="A360" s="6" t="n"/>
      <c r="G360" s="6" t="n"/>
      <c r="I360" s="6" t="n"/>
      <c r="K360" s="6" t="n"/>
      <c r="L360" s="6" t="n"/>
      <c r="M360" s="8">
        <f>IF(OR(NOT(OR(A360&lt;&gt;"",C360&lt;&gt;"",D360&lt;&gt;"")),N(A360)=0,OR(J360="Won",J360="Lost")),"",MAX(0,(TODAY()-N(A360))))</f>
        <v/>
      </c>
      <c r="N360">
        <f>IF(OR(NOT(OR(A360&lt;&gt;"",C360&lt;&gt;"",D360&lt;&gt;"")),OR(J360="Won",J360="Lost")),"",IF(IF(N(G360)=0,"NO REPLY YET; ","")&amp;IF(AND(N(I360)&gt;0,N(I360)&lt;TODAY()),"NEXT STEP OVERDUE; ","")&amp;IF(AND(N(G360)&gt;0,OR(H360="",N(I360)=0)),"NO NEXT STEP; ","")&amp;IF(AND(J360="Quoted",MAX(N(K360),N(L360))&gt;0,TODAY()-MAX(N(K360),N(L360))&gt;=N('Settings'!$B$3)),"QUOTED, NO FOLLOW-UP; ","")&amp;IF(AND(N(A360)&gt;0,(TODAY()-N(A360))&gt;=N('Settings'!$B$4)),"STALE; ","")&amp;IF(D360="","NO CONTACT INFO; ","")&amp;IF(B360="","NO SOURCE; ","")&amp;IF(N(A360)=0,"NO DATE RECEIVED; ","")="","",LEFT(IF(N(G360)=0,"NO REPLY YET; ","")&amp;IF(AND(N(I360)&gt;0,N(I360)&lt;TODAY()),"NEXT STEP OVERDUE; ","")&amp;IF(AND(N(G360)&gt;0,OR(H360="",N(I360)=0)),"NO NEXT STEP; ","")&amp;IF(AND(J360="Quoted",MAX(N(K360),N(L360))&gt;0,TODAY()-MAX(N(K360),N(L360))&gt;=N('Settings'!$B$3)),"QUOTED, NO FOLLOW-UP; ","")&amp;IF(AND(N(A360)&gt;0,(TODAY()-N(A360))&gt;=N('Settings'!$B$4)),"STALE; ","")&amp;IF(D360="","NO CONTACT INFO; ","")&amp;IF(B360="","NO SOURCE; ","")&amp;IF(N(A360)=0,"NO DATE RECEIVED; ",""),LEN(IF(N(G360)=0,"NO REPLY YET; ","")&amp;IF(AND(N(I360)&gt;0,N(I360)&lt;TODAY()),"NEXT STEP OVERDUE; ","")&amp;IF(AND(N(G360)&gt;0,OR(H360="",N(I360)=0)),"NO NEXT STEP; ","")&amp;IF(AND(J360="Quoted",MAX(N(K360),N(L360))&gt;0,TODAY()-MAX(N(K360),N(L360))&gt;=N('Settings'!$B$3)),"QUOTED, NO FOLLOW-UP; ","")&amp;IF(AND(N(A360)&gt;0,(TODAY()-N(A360))&gt;=N('Settings'!$B$4)),"STALE; ","")&amp;IF(D360="","NO CONTACT INFO; ","")&amp;IF(B360="","NO SOURCE; ","")&amp;IF(N(A360)=0,"NO DATE RECEIVED; ",""))-2)))</f>
        <v/>
      </c>
    </row>
    <row r="361">
      <c r="A361" s="6" t="n"/>
      <c r="G361" s="6" t="n"/>
      <c r="I361" s="6" t="n"/>
      <c r="K361" s="6" t="n"/>
      <c r="L361" s="6" t="n"/>
      <c r="M361" s="8">
        <f>IF(OR(NOT(OR(A361&lt;&gt;"",C361&lt;&gt;"",D361&lt;&gt;"")),N(A361)=0,OR(J361="Won",J361="Lost")),"",MAX(0,(TODAY()-N(A361))))</f>
        <v/>
      </c>
      <c r="N361">
        <f>IF(OR(NOT(OR(A361&lt;&gt;"",C361&lt;&gt;"",D361&lt;&gt;"")),OR(J361="Won",J361="Lost")),"",IF(IF(N(G361)=0,"NO REPLY YET; ","")&amp;IF(AND(N(I361)&gt;0,N(I361)&lt;TODAY()),"NEXT STEP OVERDUE; ","")&amp;IF(AND(N(G361)&gt;0,OR(H361="",N(I361)=0)),"NO NEXT STEP; ","")&amp;IF(AND(J361="Quoted",MAX(N(K361),N(L361))&gt;0,TODAY()-MAX(N(K361),N(L361))&gt;=N('Settings'!$B$3)),"QUOTED, NO FOLLOW-UP; ","")&amp;IF(AND(N(A361)&gt;0,(TODAY()-N(A361))&gt;=N('Settings'!$B$4)),"STALE; ","")&amp;IF(D361="","NO CONTACT INFO; ","")&amp;IF(B361="","NO SOURCE; ","")&amp;IF(N(A361)=0,"NO DATE RECEIVED; ","")="","",LEFT(IF(N(G361)=0,"NO REPLY YET; ","")&amp;IF(AND(N(I361)&gt;0,N(I361)&lt;TODAY()),"NEXT STEP OVERDUE; ","")&amp;IF(AND(N(G361)&gt;0,OR(H361="",N(I361)=0)),"NO NEXT STEP; ","")&amp;IF(AND(J361="Quoted",MAX(N(K361),N(L361))&gt;0,TODAY()-MAX(N(K361),N(L361))&gt;=N('Settings'!$B$3)),"QUOTED, NO FOLLOW-UP; ","")&amp;IF(AND(N(A361)&gt;0,(TODAY()-N(A361))&gt;=N('Settings'!$B$4)),"STALE; ","")&amp;IF(D361="","NO CONTACT INFO; ","")&amp;IF(B361="","NO SOURCE; ","")&amp;IF(N(A361)=0,"NO DATE RECEIVED; ",""),LEN(IF(N(G361)=0,"NO REPLY YET; ","")&amp;IF(AND(N(I361)&gt;0,N(I361)&lt;TODAY()),"NEXT STEP OVERDUE; ","")&amp;IF(AND(N(G361)&gt;0,OR(H361="",N(I361)=0)),"NO NEXT STEP; ","")&amp;IF(AND(J361="Quoted",MAX(N(K361),N(L361))&gt;0,TODAY()-MAX(N(K361),N(L361))&gt;=N('Settings'!$B$3)),"QUOTED, NO FOLLOW-UP; ","")&amp;IF(AND(N(A361)&gt;0,(TODAY()-N(A361))&gt;=N('Settings'!$B$4)),"STALE; ","")&amp;IF(D361="","NO CONTACT INFO; ","")&amp;IF(B361="","NO SOURCE; ","")&amp;IF(N(A361)=0,"NO DATE RECEIVED; ",""))-2)))</f>
        <v/>
      </c>
    </row>
    <row r="362">
      <c r="A362" s="6" t="n"/>
      <c r="G362" s="6" t="n"/>
      <c r="I362" s="6" t="n"/>
      <c r="K362" s="6" t="n"/>
      <c r="L362" s="6" t="n"/>
      <c r="M362" s="8">
        <f>IF(OR(NOT(OR(A362&lt;&gt;"",C362&lt;&gt;"",D362&lt;&gt;"")),N(A362)=0,OR(J362="Won",J362="Lost")),"",MAX(0,(TODAY()-N(A362))))</f>
        <v/>
      </c>
      <c r="N362">
        <f>IF(OR(NOT(OR(A362&lt;&gt;"",C362&lt;&gt;"",D362&lt;&gt;"")),OR(J362="Won",J362="Lost")),"",IF(IF(N(G362)=0,"NO REPLY YET; ","")&amp;IF(AND(N(I362)&gt;0,N(I362)&lt;TODAY()),"NEXT STEP OVERDUE; ","")&amp;IF(AND(N(G362)&gt;0,OR(H362="",N(I362)=0)),"NO NEXT STEP; ","")&amp;IF(AND(J362="Quoted",MAX(N(K362),N(L362))&gt;0,TODAY()-MAX(N(K362),N(L362))&gt;=N('Settings'!$B$3)),"QUOTED, NO FOLLOW-UP; ","")&amp;IF(AND(N(A362)&gt;0,(TODAY()-N(A362))&gt;=N('Settings'!$B$4)),"STALE; ","")&amp;IF(D362="","NO CONTACT INFO; ","")&amp;IF(B362="","NO SOURCE; ","")&amp;IF(N(A362)=0,"NO DATE RECEIVED; ","")="","",LEFT(IF(N(G362)=0,"NO REPLY YET; ","")&amp;IF(AND(N(I362)&gt;0,N(I362)&lt;TODAY()),"NEXT STEP OVERDUE; ","")&amp;IF(AND(N(G362)&gt;0,OR(H362="",N(I362)=0)),"NO NEXT STEP; ","")&amp;IF(AND(J362="Quoted",MAX(N(K362),N(L362))&gt;0,TODAY()-MAX(N(K362),N(L362))&gt;=N('Settings'!$B$3)),"QUOTED, NO FOLLOW-UP; ","")&amp;IF(AND(N(A362)&gt;0,(TODAY()-N(A362))&gt;=N('Settings'!$B$4)),"STALE; ","")&amp;IF(D362="","NO CONTACT INFO; ","")&amp;IF(B362="","NO SOURCE; ","")&amp;IF(N(A362)=0,"NO DATE RECEIVED; ",""),LEN(IF(N(G362)=0,"NO REPLY YET; ","")&amp;IF(AND(N(I362)&gt;0,N(I362)&lt;TODAY()),"NEXT STEP OVERDUE; ","")&amp;IF(AND(N(G362)&gt;0,OR(H362="",N(I362)=0)),"NO NEXT STEP; ","")&amp;IF(AND(J362="Quoted",MAX(N(K362),N(L362))&gt;0,TODAY()-MAX(N(K362),N(L362))&gt;=N('Settings'!$B$3)),"QUOTED, NO FOLLOW-UP; ","")&amp;IF(AND(N(A362)&gt;0,(TODAY()-N(A362))&gt;=N('Settings'!$B$4)),"STALE; ","")&amp;IF(D362="","NO CONTACT INFO; ","")&amp;IF(B362="","NO SOURCE; ","")&amp;IF(N(A362)=0,"NO DATE RECEIVED; ",""))-2)))</f>
        <v/>
      </c>
    </row>
    <row r="363">
      <c r="A363" s="6" t="n"/>
      <c r="G363" s="6" t="n"/>
      <c r="I363" s="6" t="n"/>
      <c r="K363" s="6" t="n"/>
      <c r="L363" s="6" t="n"/>
      <c r="M363" s="8">
        <f>IF(OR(NOT(OR(A363&lt;&gt;"",C363&lt;&gt;"",D363&lt;&gt;"")),N(A363)=0,OR(J363="Won",J363="Lost")),"",MAX(0,(TODAY()-N(A363))))</f>
        <v/>
      </c>
      <c r="N363">
        <f>IF(OR(NOT(OR(A363&lt;&gt;"",C363&lt;&gt;"",D363&lt;&gt;"")),OR(J363="Won",J363="Lost")),"",IF(IF(N(G363)=0,"NO REPLY YET; ","")&amp;IF(AND(N(I363)&gt;0,N(I363)&lt;TODAY()),"NEXT STEP OVERDUE; ","")&amp;IF(AND(N(G363)&gt;0,OR(H363="",N(I363)=0)),"NO NEXT STEP; ","")&amp;IF(AND(J363="Quoted",MAX(N(K363),N(L363))&gt;0,TODAY()-MAX(N(K363),N(L363))&gt;=N('Settings'!$B$3)),"QUOTED, NO FOLLOW-UP; ","")&amp;IF(AND(N(A363)&gt;0,(TODAY()-N(A363))&gt;=N('Settings'!$B$4)),"STALE; ","")&amp;IF(D363="","NO CONTACT INFO; ","")&amp;IF(B363="","NO SOURCE; ","")&amp;IF(N(A363)=0,"NO DATE RECEIVED; ","")="","",LEFT(IF(N(G363)=0,"NO REPLY YET; ","")&amp;IF(AND(N(I363)&gt;0,N(I363)&lt;TODAY()),"NEXT STEP OVERDUE; ","")&amp;IF(AND(N(G363)&gt;0,OR(H363="",N(I363)=0)),"NO NEXT STEP; ","")&amp;IF(AND(J363="Quoted",MAX(N(K363),N(L363))&gt;0,TODAY()-MAX(N(K363),N(L363))&gt;=N('Settings'!$B$3)),"QUOTED, NO FOLLOW-UP; ","")&amp;IF(AND(N(A363)&gt;0,(TODAY()-N(A363))&gt;=N('Settings'!$B$4)),"STALE; ","")&amp;IF(D363="","NO CONTACT INFO; ","")&amp;IF(B363="","NO SOURCE; ","")&amp;IF(N(A363)=0,"NO DATE RECEIVED; ",""),LEN(IF(N(G363)=0,"NO REPLY YET; ","")&amp;IF(AND(N(I363)&gt;0,N(I363)&lt;TODAY()),"NEXT STEP OVERDUE; ","")&amp;IF(AND(N(G363)&gt;0,OR(H363="",N(I363)=0)),"NO NEXT STEP; ","")&amp;IF(AND(J363="Quoted",MAX(N(K363),N(L363))&gt;0,TODAY()-MAX(N(K363),N(L363))&gt;=N('Settings'!$B$3)),"QUOTED, NO FOLLOW-UP; ","")&amp;IF(AND(N(A363)&gt;0,(TODAY()-N(A363))&gt;=N('Settings'!$B$4)),"STALE; ","")&amp;IF(D363="","NO CONTACT INFO; ","")&amp;IF(B363="","NO SOURCE; ","")&amp;IF(N(A363)=0,"NO DATE RECEIVED; ",""))-2)))</f>
        <v/>
      </c>
    </row>
    <row r="364">
      <c r="A364" s="6" t="n"/>
      <c r="G364" s="6" t="n"/>
      <c r="I364" s="6" t="n"/>
      <c r="K364" s="6" t="n"/>
      <c r="L364" s="6" t="n"/>
      <c r="M364" s="8">
        <f>IF(OR(NOT(OR(A364&lt;&gt;"",C364&lt;&gt;"",D364&lt;&gt;"")),N(A364)=0,OR(J364="Won",J364="Lost")),"",MAX(0,(TODAY()-N(A364))))</f>
        <v/>
      </c>
      <c r="N364">
        <f>IF(OR(NOT(OR(A364&lt;&gt;"",C364&lt;&gt;"",D364&lt;&gt;"")),OR(J364="Won",J364="Lost")),"",IF(IF(N(G364)=0,"NO REPLY YET; ","")&amp;IF(AND(N(I364)&gt;0,N(I364)&lt;TODAY()),"NEXT STEP OVERDUE; ","")&amp;IF(AND(N(G364)&gt;0,OR(H364="",N(I364)=0)),"NO NEXT STEP; ","")&amp;IF(AND(J364="Quoted",MAX(N(K364),N(L364))&gt;0,TODAY()-MAX(N(K364),N(L364))&gt;=N('Settings'!$B$3)),"QUOTED, NO FOLLOW-UP; ","")&amp;IF(AND(N(A364)&gt;0,(TODAY()-N(A364))&gt;=N('Settings'!$B$4)),"STALE; ","")&amp;IF(D364="","NO CONTACT INFO; ","")&amp;IF(B364="","NO SOURCE; ","")&amp;IF(N(A364)=0,"NO DATE RECEIVED; ","")="","",LEFT(IF(N(G364)=0,"NO REPLY YET; ","")&amp;IF(AND(N(I364)&gt;0,N(I364)&lt;TODAY()),"NEXT STEP OVERDUE; ","")&amp;IF(AND(N(G364)&gt;0,OR(H364="",N(I364)=0)),"NO NEXT STEP; ","")&amp;IF(AND(J364="Quoted",MAX(N(K364),N(L364))&gt;0,TODAY()-MAX(N(K364),N(L364))&gt;=N('Settings'!$B$3)),"QUOTED, NO FOLLOW-UP; ","")&amp;IF(AND(N(A364)&gt;0,(TODAY()-N(A364))&gt;=N('Settings'!$B$4)),"STALE; ","")&amp;IF(D364="","NO CONTACT INFO; ","")&amp;IF(B364="","NO SOURCE; ","")&amp;IF(N(A364)=0,"NO DATE RECEIVED; ",""),LEN(IF(N(G364)=0,"NO REPLY YET; ","")&amp;IF(AND(N(I364)&gt;0,N(I364)&lt;TODAY()),"NEXT STEP OVERDUE; ","")&amp;IF(AND(N(G364)&gt;0,OR(H364="",N(I364)=0)),"NO NEXT STEP; ","")&amp;IF(AND(J364="Quoted",MAX(N(K364),N(L364))&gt;0,TODAY()-MAX(N(K364),N(L364))&gt;=N('Settings'!$B$3)),"QUOTED, NO FOLLOW-UP; ","")&amp;IF(AND(N(A364)&gt;0,(TODAY()-N(A364))&gt;=N('Settings'!$B$4)),"STALE; ","")&amp;IF(D364="","NO CONTACT INFO; ","")&amp;IF(B364="","NO SOURCE; ","")&amp;IF(N(A364)=0,"NO DATE RECEIVED; ",""))-2)))</f>
        <v/>
      </c>
    </row>
    <row r="365">
      <c r="A365" s="6" t="n"/>
      <c r="G365" s="6" t="n"/>
      <c r="I365" s="6" t="n"/>
      <c r="K365" s="6" t="n"/>
      <c r="L365" s="6" t="n"/>
      <c r="M365" s="8">
        <f>IF(OR(NOT(OR(A365&lt;&gt;"",C365&lt;&gt;"",D365&lt;&gt;"")),N(A365)=0,OR(J365="Won",J365="Lost")),"",MAX(0,(TODAY()-N(A365))))</f>
        <v/>
      </c>
      <c r="N365">
        <f>IF(OR(NOT(OR(A365&lt;&gt;"",C365&lt;&gt;"",D365&lt;&gt;"")),OR(J365="Won",J365="Lost")),"",IF(IF(N(G365)=0,"NO REPLY YET; ","")&amp;IF(AND(N(I365)&gt;0,N(I365)&lt;TODAY()),"NEXT STEP OVERDUE; ","")&amp;IF(AND(N(G365)&gt;0,OR(H365="",N(I365)=0)),"NO NEXT STEP; ","")&amp;IF(AND(J365="Quoted",MAX(N(K365),N(L365))&gt;0,TODAY()-MAX(N(K365),N(L365))&gt;=N('Settings'!$B$3)),"QUOTED, NO FOLLOW-UP; ","")&amp;IF(AND(N(A365)&gt;0,(TODAY()-N(A365))&gt;=N('Settings'!$B$4)),"STALE; ","")&amp;IF(D365="","NO CONTACT INFO; ","")&amp;IF(B365="","NO SOURCE; ","")&amp;IF(N(A365)=0,"NO DATE RECEIVED; ","")="","",LEFT(IF(N(G365)=0,"NO REPLY YET; ","")&amp;IF(AND(N(I365)&gt;0,N(I365)&lt;TODAY()),"NEXT STEP OVERDUE; ","")&amp;IF(AND(N(G365)&gt;0,OR(H365="",N(I365)=0)),"NO NEXT STEP; ","")&amp;IF(AND(J365="Quoted",MAX(N(K365),N(L365))&gt;0,TODAY()-MAX(N(K365),N(L365))&gt;=N('Settings'!$B$3)),"QUOTED, NO FOLLOW-UP; ","")&amp;IF(AND(N(A365)&gt;0,(TODAY()-N(A365))&gt;=N('Settings'!$B$4)),"STALE; ","")&amp;IF(D365="","NO CONTACT INFO; ","")&amp;IF(B365="","NO SOURCE; ","")&amp;IF(N(A365)=0,"NO DATE RECEIVED; ",""),LEN(IF(N(G365)=0,"NO REPLY YET; ","")&amp;IF(AND(N(I365)&gt;0,N(I365)&lt;TODAY()),"NEXT STEP OVERDUE; ","")&amp;IF(AND(N(G365)&gt;0,OR(H365="",N(I365)=0)),"NO NEXT STEP; ","")&amp;IF(AND(J365="Quoted",MAX(N(K365),N(L365))&gt;0,TODAY()-MAX(N(K365),N(L365))&gt;=N('Settings'!$B$3)),"QUOTED, NO FOLLOW-UP; ","")&amp;IF(AND(N(A365)&gt;0,(TODAY()-N(A365))&gt;=N('Settings'!$B$4)),"STALE; ","")&amp;IF(D365="","NO CONTACT INFO; ","")&amp;IF(B365="","NO SOURCE; ","")&amp;IF(N(A365)=0,"NO DATE RECEIVED; ",""))-2)))</f>
        <v/>
      </c>
    </row>
    <row r="366">
      <c r="A366" s="6" t="n"/>
      <c r="G366" s="6" t="n"/>
      <c r="I366" s="6" t="n"/>
      <c r="K366" s="6" t="n"/>
      <c r="L366" s="6" t="n"/>
      <c r="M366" s="8">
        <f>IF(OR(NOT(OR(A366&lt;&gt;"",C366&lt;&gt;"",D366&lt;&gt;"")),N(A366)=0,OR(J366="Won",J366="Lost")),"",MAX(0,(TODAY()-N(A366))))</f>
        <v/>
      </c>
      <c r="N366">
        <f>IF(OR(NOT(OR(A366&lt;&gt;"",C366&lt;&gt;"",D366&lt;&gt;"")),OR(J366="Won",J366="Lost")),"",IF(IF(N(G366)=0,"NO REPLY YET; ","")&amp;IF(AND(N(I366)&gt;0,N(I366)&lt;TODAY()),"NEXT STEP OVERDUE; ","")&amp;IF(AND(N(G366)&gt;0,OR(H366="",N(I366)=0)),"NO NEXT STEP; ","")&amp;IF(AND(J366="Quoted",MAX(N(K366),N(L366))&gt;0,TODAY()-MAX(N(K366),N(L366))&gt;=N('Settings'!$B$3)),"QUOTED, NO FOLLOW-UP; ","")&amp;IF(AND(N(A366)&gt;0,(TODAY()-N(A366))&gt;=N('Settings'!$B$4)),"STALE; ","")&amp;IF(D366="","NO CONTACT INFO; ","")&amp;IF(B366="","NO SOURCE; ","")&amp;IF(N(A366)=0,"NO DATE RECEIVED; ","")="","",LEFT(IF(N(G366)=0,"NO REPLY YET; ","")&amp;IF(AND(N(I366)&gt;0,N(I366)&lt;TODAY()),"NEXT STEP OVERDUE; ","")&amp;IF(AND(N(G366)&gt;0,OR(H366="",N(I366)=0)),"NO NEXT STEP; ","")&amp;IF(AND(J366="Quoted",MAX(N(K366),N(L366))&gt;0,TODAY()-MAX(N(K366),N(L366))&gt;=N('Settings'!$B$3)),"QUOTED, NO FOLLOW-UP; ","")&amp;IF(AND(N(A366)&gt;0,(TODAY()-N(A366))&gt;=N('Settings'!$B$4)),"STALE; ","")&amp;IF(D366="","NO CONTACT INFO; ","")&amp;IF(B366="","NO SOURCE; ","")&amp;IF(N(A366)=0,"NO DATE RECEIVED; ",""),LEN(IF(N(G366)=0,"NO REPLY YET; ","")&amp;IF(AND(N(I366)&gt;0,N(I366)&lt;TODAY()),"NEXT STEP OVERDUE; ","")&amp;IF(AND(N(G366)&gt;0,OR(H366="",N(I366)=0)),"NO NEXT STEP; ","")&amp;IF(AND(J366="Quoted",MAX(N(K366),N(L366))&gt;0,TODAY()-MAX(N(K366),N(L366))&gt;=N('Settings'!$B$3)),"QUOTED, NO FOLLOW-UP; ","")&amp;IF(AND(N(A366)&gt;0,(TODAY()-N(A366))&gt;=N('Settings'!$B$4)),"STALE; ","")&amp;IF(D366="","NO CONTACT INFO; ","")&amp;IF(B366="","NO SOURCE; ","")&amp;IF(N(A366)=0,"NO DATE RECEIVED; ",""))-2)))</f>
        <v/>
      </c>
    </row>
    <row r="367">
      <c r="A367" s="6" t="n"/>
      <c r="G367" s="6" t="n"/>
      <c r="I367" s="6" t="n"/>
      <c r="K367" s="6" t="n"/>
      <c r="L367" s="6" t="n"/>
      <c r="M367" s="8">
        <f>IF(OR(NOT(OR(A367&lt;&gt;"",C367&lt;&gt;"",D367&lt;&gt;"")),N(A367)=0,OR(J367="Won",J367="Lost")),"",MAX(0,(TODAY()-N(A367))))</f>
        <v/>
      </c>
      <c r="N367">
        <f>IF(OR(NOT(OR(A367&lt;&gt;"",C367&lt;&gt;"",D367&lt;&gt;"")),OR(J367="Won",J367="Lost")),"",IF(IF(N(G367)=0,"NO REPLY YET; ","")&amp;IF(AND(N(I367)&gt;0,N(I367)&lt;TODAY()),"NEXT STEP OVERDUE; ","")&amp;IF(AND(N(G367)&gt;0,OR(H367="",N(I367)=0)),"NO NEXT STEP; ","")&amp;IF(AND(J367="Quoted",MAX(N(K367),N(L367))&gt;0,TODAY()-MAX(N(K367),N(L367))&gt;=N('Settings'!$B$3)),"QUOTED, NO FOLLOW-UP; ","")&amp;IF(AND(N(A367)&gt;0,(TODAY()-N(A367))&gt;=N('Settings'!$B$4)),"STALE; ","")&amp;IF(D367="","NO CONTACT INFO; ","")&amp;IF(B367="","NO SOURCE; ","")&amp;IF(N(A367)=0,"NO DATE RECEIVED; ","")="","",LEFT(IF(N(G367)=0,"NO REPLY YET; ","")&amp;IF(AND(N(I367)&gt;0,N(I367)&lt;TODAY()),"NEXT STEP OVERDUE; ","")&amp;IF(AND(N(G367)&gt;0,OR(H367="",N(I367)=0)),"NO NEXT STEP; ","")&amp;IF(AND(J367="Quoted",MAX(N(K367),N(L367))&gt;0,TODAY()-MAX(N(K367),N(L367))&gt;=N('Settings'!$B$3)),"QUOTED, NO FOLLOW-UP; ","")&amp;IF(AND(N(A367)&gt;0,(TODAY()-N(A367))&gt;=N('Settings'!$B$4)),"STALE; ","")&amp;IF(D367="","NO CONTACT INFO; ","")&amp;IF(B367="","NO SOURCE; ","")&amp;IF(N(A367)=0,"NO DATE RECEIVED; ",""),LEN(IF(N(G367)=0,"NO REPLY YET; ","")&amp;IF(AND(N(I367)&gt;0,N(I367)&lt;TODAY()),"NEXT STEP OVERDUE; ","")&amp;IF(AND(N(G367)&gt;0,OR(H367="",N(I367)=0)),"NO NEXT STEP; ","")&amp;IF(AND(J367="Quoted",MAX(N(K367),N(L367))&gt;0,TODAY()-MAX(N(K367),N(L367))&gt;=N('Settings'!$B$3)),"QUOTED, NO FOLLOW-UP; ","")&amp;IF(AND(N(A367)&gt;0,(TODAY()-N(A367))&gt;=N('Settings'!$B$4)),"STALE; ","")&amp;IF(D367="","NO CONTACT INFO; ","")&amp;IF(B367="","NO SOURCE; ","")&amp;IF(N(A367)=0,"NO DATE RECEIVED; ",""))-2)))</f>
        <v/>
      </c>
    </row>
    <row r="368">
      <c r="A368" s="6" t="n"/>
      <c r="G368" s="6" t="n"/>
      <c r="I368" s="6" t="n"/>
      <c r="K368" s="6" t="n"/>
      <c r="L368" s="6" t="n"/>
      <c r="M368" s="8">
        <f>IF(OR(NOT(OR(A368&lt;&gt;"",C368&lt;&gt;"",D368&lt;&gt;"")),N(A368)=0,OR(J368="Won",J368="Lost")),"",MAX(0,(TODAY()-N(A368))))</f>
        <v/>
      </c>
      <c r="N368">
        <f>IF(OR(NOT(OR(A368&lt;&gt;"",C368&lt;&gt;"",D368&lt;&gt;"")),OR(J368="Won",J368="Lost")),"",IF(IF(N(G368)=0,"NO REPLY YET; ","")&amp;IF(AND(N(I368)&gt;0,N(I368)&lt;TODAY()),"NEXT STEP OVERDUE; ","")&amp;IF(AND(N(G368)&gt;0,OR(H368="",N(I368)=0)),"NO NEXT STEP; ","")&amp;IF(AND(J368="Quoted",MAX(N(K368),N(L368))&gt;0,TODAY()-MAX(N(K368),N(L368))&gt;=N('Settings'!$B$3)),"QUOTED, NO FOLLOW-UP; ","")&amp;IF(AND(N(A368)&gt;0,(TODAY()-N(A368))&gt;=N('Settings'!$B$4)),"STALE; ","")&amp;IF(D368="","NO CONTACT INFO; ","")&amp;IF(B368="","NO SOURCE; ","")&amp;IF(N(A368)=0,"NO DATE RECEIVED; ","")="","",LEFT(IF(N(G368)=0,"NO REPLY YET; ","")&amp;IF(AND(N(I368)&gt;0,N(I368)&lt;TODAY()),"NEXT STEP OVERDUE; ","")&amp;IF(AND(N(G368)&gt;0,OR(H368="",N(I368)=0)),"NO NEXT STEP; ","")&amp;IF(AND(J368="Quoted",MAX(N(K368),N(L368))&gt;0,TODAY()-MAX(N(K368),N(L368))&gt;=N('Settings'!$B$3)),"QUOTED, NO FOLLOW-UP; ","")&amp;IF(AND(N(A368)&gt;0,(TODAY()-N(A368))&gt;=N('Settings'!$B$4)),"STALE; ","")&amp;IF(D368="","NO CONTACT INFO; ","")&amp;IF(B368="","NO SOURCE; ","")&amp;IF(N(A368)=0,"NO DATE RECEIVED; ",""),LEN(IF(N(G368)=0,"NO REPLY YET; ","")&amp;IF(AND(N(I368)&gt;0,N(I368)&lt;TODAY()),"NEXT STEP OVERDUE; ","")&amp;IF(AND(N(G368)&gt;0,OR(H368="",N(I368)=0)),"NO NEXT STEP; ","")&amp;IF(AND(J368="Quoted",MAX(N(K368),N(L368))&gt;0,TODAY()-MAX(N(K368),N(L368))&gt;=N('Settings'!$B$3)),"QUOTED, NO FOLLOW-UP; ","")&amp;IF(AND(N(A368)&gt;0,(TODAY()-N(A368))&gt;=N('Settings'!$B$4)),"STALE; ","")&amp;IF(D368="","NO CONTACT INFO; ","")&amp;IF(B368="","NO SOURCE; ","")&amp;IF(N(A368)=0,"NO DATE RECEIVED; ",""))-2)))</f>
        <v/>
      </c>
    </row>
    <row r="369">
      <c r="A369" s="6" t="n"/>
      <c r="G369" s="6" t="n"/>
      <c r="I369" s="6" t="n"/>
      <c r="K369" s="6" t="n"/>
      <c r="L369" s="6" t="n"/>
      <c r="M369" s="8">
        <f>IF(OR(NOT(OR(A369&lt;&gt;"",C369&lt;&gt;"",D369&lt;&gt;"")),N(A369)=0,OR(J369="Won",J369="Lost")),"",MAX(0,(TODAY()-N(A369))))</f>
        <v/>
      </c>
      <c r="N369">
        <f>IF(OR(NOT(OR(A369&lt;&gt;"",C369&lt;&gt;"",D369&lt;&gt;"")),OR(J369="Won",J369="Lost")),"",IF(IF(N(G369)=0,"NO REPLY YET; ","")&amp;IF(AND(N(I369)&gt;0,N(I369)&lt;TODAY()),"NEXT STEP OVERDUE; ","")&amp;IF(AND(N(G369)&gt;0,OR(H369="",N(I369)=0)),"NO NEXT STEP; ","")&amp;IF(AND(J369="Quoted",MAX(N(K369),N(L369))&gt;0,TODAY()-MAX(N(K369),N(L369))&gt;=N('Settings'!$B$3)),"QUOTED, NO FOLLOW-UP; ","")&amp;IF(AND(N(A369)&gt;0,(TODAY()-N(A369))&gt;=N('Settings'!$B$4)),"STALE; ","")&amp;IF(D369="","NO CONTACT INFO; ","")&amp;IF(B369="","NO SOURCE; ","")&amp;IF(N(A369)=0,"NO DATE RECEIVED; ","")="","",LEFT(IF(N(G369)=0,"NO REPLY YET; ","")&amp;IF(AND(N(I369)&gt;0,N(I369)&lt;TODAY()),"NEXT STEP OVERDUE; ","")&amp;IF(AND(N(G369)&gt;0,OR(H369="",N(I369)=0)),"NO NEXT STEP; ","")&amp;IF(AND(J369="Quoted",MAX(N(K369),N(L369))&gt;0,TODAY()-MAX(N(K369),N(L369))&gt;=N('Settings'!$B$3)),"QUOTED, NO FOLLOW-UP; ","")&amp;IF(AND(N(A369)&gt;0,(TODAY()-N(A369))&gt;=N('Settings'!$B$4)),"STALE; ","")&amp;IF(D369="","NO CONTACT INFO; ","")&amp;IF(B369="","NO SOURCE; ","")&amp;IF(N(A369)=0,"NO DATE RECEIVED; ",""),LEN(IF(N(G369)=0,"NO REPLY YET; ","")&amp;IF(AND(N(I369)&gt;0,N(I369)&lt;TODAY()),"NEXT STEP OVERDUE; ","")&amp;IF(AND(N(G369)&gt;0,OR(H369="",N(I369)=0)),"NO NEXT STEP; ","")&amp;IF(AND(J369="Quoted",MAX(N(K369),N(L369))&gt;0,TODAY()-MAX(N(K369),N(L369))&gt;=N('Settings'!$B$3)),"QUOTED, NO FOLLOW-UP; ","")&amp;IF(AND(N(A369)&gt;0,(TODAY()-N(A369))&gt;=N('Settings'!$B$4)),"STALE; ","")&amp;IF(D369="","NO CONTACT INFO; ","")&amp;IF(B369="","NO SOURCE; ","")&amp;IF(N(A369)=0,"NO DATE RECEIVED; ",""))-2)))</f>
        <v/>
      </c>
    </row>
    <row r="370">
      <c r="A370" s="6" t="n"/>
      <c r="G370" s="6" t="n"/>
      <c r="I370" s="6" t="n"/>
      <c r="K370" s="6" t="n"/>
      <c r="L370" s="6" t="n"/>
      <c r="M370" s="8">
        <f>IF(OR(NOT(OR(A370&lt;&gt;"",C370&lt;&gt;"",D370&lt;&gt;"")),N(A370)=0,OR(J370="Won",J370="Lost")),"",MAX(0,(TODAY()-N(A370))))</f>
        <v/>
      </c>
      <c r="N370">
        <f>IF(OR(NOT(OR(A370&lt;&gt;"",C370&lt;&gt;"",D370&lt;&gt;"")),OR(J370="Won",J370="Lost")),"",IF(IF(N(G370)=0,"NO REPLY YET; ","")&amp;IF(AND(N(I370)&gt;0,N(I370)&lt;TODAY()),"NEXT STEP OVERDUE; ","")&amp;IF(AND(N(G370)&gt;0,OR(H370="",N(I370)=0)),"NO NEXT STEP; ","")&amp;IF(AND(J370="Quoted",MAX(N(K370),N(L370))&gt;0,TODAY()-MAX(N(K370),N(L370))&gt;=N('Settings'!$B$3)),"QUOTED, NO FOLLOW-UP; ","")&amp;IF(AND(N(A370)&gt;0,(TODAY()-N(A370))&gt;=N('Settings'!$B$4)),"STALE; ","")&amp;IF(D370="","NO CONTACT INFO; ","")&amp;IF(B370="","NO SOURCE; ","")&amp;IF(N(A370)=0,"NO DATE RECEIVED; ","")="","",LEFT(IF(N(G370)=0,"NO REPLY YET; ","")&amp;IF(AND(N(I370)&gt;0,N(I370)&lt;TODAY()),"NEXT STEP OVERDUE; ","")&amp;IF(AND(N(G370)&gt;0,OR(H370="",N(I370)=0)),"NO NEXT STEP; ","")&amp;IF(AND(J370="Quoted",MAX(N(K370),N(L370))&gt;0,TODAY()-MAX(N(K370),N(L370))&gt;=N('Settings'!$B$3)),"QUOTED, NO FOLLOW-UP; ","")&amp;IF(AND(N(A370)&gt;0,(TODAY()-N(A370))&gt;=N('Settings'!$B$4)),"STALE; ","")&amp;IF(D370="","NO CONTACT INFO; ","")&amp;IF(B370="","NO SOURCE; ","")&amp;IF(N(A370)=0,"NO DATE RECEIVED; ",""),LEN(IF(N(G370)=0,"NO REPLY YET; ","")&amp;IF(AND(N(I370)&gt;0,N(I370)&lt;TODAY()),"NEXT STEP OVERDUE; ","")&amp;IF(AND(N(G370)&gt;0,OR(H370="",N(I370)=0)),"NO NEXT STEP; ","")&amp;IF(AND(J370="Quoted",MAX(N(K370),N(L370))&gt;0,TODAY()-MAX(N(K370),N(L370))&gt;=N('Settings'!$B$3)),"QUOTED, NO FOLLOW-UP; ","")&amp;IF(AND(N(A370)&gt;0,(TODAY()-N(A370))&gt;=N('Settings'!$B$4)),"STALE; ","")&amp;IF(D370="","NO CONTACT INFO; ","")&amp;IF(B370="","NO SOURCE; ","")&amp;IF(N(A370)=0,"NO DATE RECEIVED; ",""))-2)))</f>
        <v/>
      </c>
    </row>
    <row r="371">
      <c r="A371" s="6" t="n"/>
      <c r="G371" s="6" t="n"/>
      <c r="I371" s="6" t="n"/>
      <c r="K371" s="6" t="n"/>
      <c r="L371" s="6" t="n"/>
      <c r="M371" s="8">
        <f>IF(OR(NOT(OR(A371&lt;&gt;"",C371&lt;&gt;"",D371&lt;&gt;"")),N(A371)=0,OR(J371="Won",J371="Lost")),"",MAX(0,(TODAY()-N(A371))))</f>
        <v/>
      </c>
      <c r="N371">
        <f>IF(OR(NOT(OR(A371&lt;&gt;"",C371&lt;&gt;"",D371&lt;&gt;"")),OR(J371="Won",J371="Lost")),"",IF(IF(N(G371)=0,"NO REPLY YET; ","")&amp;IF(AND(N(I371)&gt;0,N(I371)&lt;TODAY()),"NEXT STEP OVERDUE; ","")&amp;IF(AND(N(G371)&gt;0,OR(H371="",N(I371)=0)),"NO NEXT STEP; ","")&amp;IF(AND(J371="Quoted",MAX(N(K371),N(L371))&gt;0,TODAY()-MAX(N(K371),N(L371))&gt;=N('Settings'!$B$3)),"QUOTED, NO FOLLOW-UP; ","")&amp;IF(AND(N(A371)&gt;0,(TODAY()-N(A371))&gt;=N('Settings'!$B$4)),"STALE; ","")&amp;IF(D371="","NO CONTACT INFO; ","")&amp;IF(B371="","NO SOURCE; ","")&amp;IF(N(A371)=0,"NO DATE RECEIVED; ","")="","",LEFT(IF(N(G371)=0,"NO REPLY YET; ","")&amp;IF(AND(N(I371)&gt;0,N(I371)&lt;TODAY()),"NEXT STEP OVERDUE; ","")&amp;IF(AND(N(G371)&gt;0,OR(H371="",N(I371)=0)),"NO NEXT STEP; ","")&amp;IF(AND(J371="Quoted",MAX(N(K371),N(L371))&gt;0,TODAY()-MAX(N(K371),N(L371))&gt;=N('Settings'!$B$3)),"QUOTED, NO FOLLOW-UP; ","")&amp;IF(AND(N(A371)&gt;0,(TODAY()-N(A371))&gt;=N('Settings'!$B$4)),"STALE; ","")&amp;IF(D371="","NO CONTACT INFO; ","")&amp;IF(B371="","NO SOURCE; ","")&amp;IF(N(A371)=0,"NO DATE RECEIVED; ",""),LEN(IF(N(G371)=0,"NO REPLY YET; ","")&amp;IF(AND(N(I371)&gt;0,N(I371)&lt;TODAY()),"NEXT STEP OVERDUE; ","")&amp;IF(AND(N(G371)&gt;0,OR(H371="",N(I371)=0)),"NO NEXT STEP; ","")&amp;IF(AND(J371="Quoted",MAX(N(K371),N(L371))&gt;0,TODAY()-MAX(N(K371),N(L371))&gt;=N('Settings'!$B$3)),"QUOTED, NO FOLLOW-UP; ","")&amp;IF(AND(N(A371)&gt;0,(TODAY()-N(A371))&gt;=N('Settings'!$B$4)),"STALE; ","")&amp;IF(D371="","NO CONTACT INFO; ","")&amp;IF(B371="","NO SOURCE; ","")&amp;IF(N(A371)=0,"NO DATE RECEIVED; ",""))-2)))</f>
        <v/>
      </c>
    </row>
    <row r="372">
      <c r="A372" s="6" t="n"/>
      <c r="G372" s="6" t="n"/>
      <c r="I372" s="6" t="n"/>
      <c r="K372" s="6" t="n"/>
      <c r="L372" s="6" t="n"/>
      <c r="M372" s="8">
        <f>IF(OR(NOT(OR(A372&lt;&gt;"",C372&lt;&gt;"",D372&lt;&gt;"")),N(A372)=0,OR(J372="Won",J372="Lost")),"",MAX(0,(TODAY()-N(A372))))</f>
        <v/>
      </c>
      <c r="N372">
        <f>IF(OR(NOT(OR(A372&lt;&gt;"",C372&lt;&gt;"",D372&lt;&gt;"")),OR(J372="Won",J372="Lost")),"",IF(IF(N(G372)=0,"NO REPLY YET; ","")&amp;IF(AND(N(I372)&gt;0,N(I372)&lt;TODAY()),"NEXT STEP OVERDUE; ","")&amp;IF(AND(N(G372)&gt;0,OR(H372="",N(I372)=0)),"NO NEXT STEP; ","")&amp;IF(AND(J372="Quoted",MAX(N(K372),N(L372))&gt;0,TODAY()-MAX(N(K372),N(L372))&gt;=N('Settings'!$B$3)),"QUOTED, NO FOLLOW-UP; ","")&amp;IF(AND(N(A372)&gt;0,(TODAY()-N(A372))&gt;=N('Settings'!$B$4)),"STALE; ","")&amp;IF(D372="","NO CONTACT INFO; ","")&amp;IF(B372="","NO SOURCE; ","")&amp;IF(N(A372)=0,"NO DATE RECEIVED; ","")="","",LEFT(IF(N(G372)=0,"NO REPLY YET; ","")&amp;IF(AND(N(I372)&gt;0,N(I372)&lt;TODAY()),"NEXT STEP OVERDUE; ","")&amp;IF(AND(N(G372)&gt;0,OR(H372="",N(I372)=0)),"NO NEXT STEP; ","")&amp;IF(AND(J372="Quoted",MAX(N(K372),N(L372))&gt;0,TODAY()-MAX(N(K372),N(L372))&gt;=N('Settings'!$B$3)),"QUOTED, NO FOLLOW-UP; ","")&amp;IF(AND(N(A372)&gt;0,(TODAY()-N(A372))&gt;=N('Settings'!$B$4)),"STALE; ","")&amp;IF(D372="","NO CONTACT INFO; ","")&amp;IF(B372="","NO SOURCE; ","")&amp;IF(N(A372)=0,"NO DATE RECEIVED; ",""),LEN(IF(N(G372)=0,"NO REPLY YET; ","")&amp;IF(AND(N(I372)&gt;0,N(I372)&lt;TODAY()),"NEXT STEP OVERDUE; ","")&amp;IF(AND(N(G372)&gt;0,OR(H372="",N(I372)=0)),"NO NEXT STEP; ","")&amp;IF(AND(J372="Quoted",MAX(N(K372),N(L372))&gt;0,TODAY()-MAX(N(K372),N(L372))&gt;=N('Settings'!$B$3)),"QUOTED, NO FOLLOW-UP; ","")&amp;IF(AND(N(A372)&gt;0,(TODAY()-N(A372))&gt;=N('Settings'!$B$4)),"STALE; ","")&amp;IF(D372="","NO CONTACT INFO; ","")&amp;IF(B372="","NO SOURCE; ","")&amp;IF(N(A372)=0,"NO DATE RECEIVED; ",""))-2)))</f>
        <v/>
      </c>
    </row>
    <row r="373">
      <c r="A373" s="6" t="n"/>
      <c r="G373" s="6" t="n"/>
      <c r="I373" s="6" t="n"/>
      <c r="K373" s="6" t="n"/>
      <c r="L373" s="6" t="n"/>
      <c r="M373" s="8">
        <f>IF(OR(NOT(OR(A373&lt;&gt;"",C373&lt;&gt;"",D373&lt;&gt;"")),N(A373)=0,OR(J373="Won",J373="Lost")),"",MAX(0,(TODAY()-N(A373))))</f>
        <v/>
      </c>
      <c r="N373">
        <f>IF(OR(NOT(OR(A373&lt;&gt;"",C373&lt;&gt;"",D373&lt;&gt;"")),OR(J373="Won",J373="Lost")),"",IF(IF(N(G373)=0,"NO REPLY YET; ","")&amp;IF(AND(N(I373)&gt;0,N(I373)&lt;TODAY()),"NEXT STEP OVERDUE; ","")&amp;IF(AND(N(G373)&gt;0,OR(H373="",N(I373)=0)),"NO NEXT STEP; ","")&amp;IF(AND(J373="Quoted",MAX(N(K373),N(L373))&gt;0,TODAY()-MAX(N(K373),N(L373))&gt;=N('Settings'!$B$3)),"QUOTED, NO FOLLOW-UP; ","")&amp;IF(AND(N(A373)&gt;0,(TODAY()-N(A373))&gt;=N('Settings'!$B$4)),"STALE; ","")&amp;IF(D373="","NO CONTACT INFO; ","")&amp;IF(B373="","NO SOURCE; ","")&amp;IF(N(A373)=0,"NO DATE RECEIVED; ","")="","",LEFT(IF(N(G373)=0,"NO REPLY YET; ","")&amp;IF(AND(N(I373)&gt;0,N(I373)&lt;TODAY()),"NEXT STEP OVERDUE; ","")&amp;IF(AND(N(G373)&gt;0,OR(H373="",N(I373)=0)),"NO NEXT STEP; ","")&amp;IF(AND(J373="Quoted",MAX(N(K373),N(L373))&gt;0,TODAY()-MAX(N(K373),N(L373))&gt;=N('Settings'!$B$3)),"QUOTED, NO FOLLOW-UP; ","")&amp;IF(AND(N(A373)&gt;0,(TODAY()-N(A373))&gt;=N('Settings'!$B$4)),"STALE; ","")&amp;IF(D373="","NO CONTACT INFO; ","")&amp;IF(B373="","NO SOURCE; ","")&amp;IF(N(A373)=0,"NO DATE RECEIVED; ",""),LEN(IF(N(G373)=0,"NO REPLY YET; ","")&amp;IF(AND(N(I373)&gt;0,N(I373)&lt;TODAY()),"NEXT STEP OVERDUE; ","")&amp;IF(AND(N(G373)&gt;0,OR(H373="",N(I373)=0)),"NO NEXT STEP; ","")&amp;IF(AND(J373="Quoted",MAX(N(K373),N(L373))&gt;0,TODAY()-MAX(N(K373),N(L373))&gt;=N('Settings'!$B$3)),"QUOTED, NO FOLLOW-UP; ","")&amp;IF(AND(N(A373)&gt;0,(TODAY()-N(A373))&gt;=N('Settings'!$B$4)),"STALE; ","")&amp;IF(D373="","NO CONTACT INFO; ","")&amp;IF(B373="","NO SOURCE; ","")&amp;IF(N(A373)=0,"NO DATE RECEIVED; ",""))-2)))</f>
        <v/>
      </c>
    </row>
    <row r="374">
      <c r="A374" s="6" t="n"/>
      <c r="G374" s="6" t="n"/>
      <c r="I374" s="6" t="n"/>
      <c r="K374" s="6" t="n"/>
      <c r="L374" s="6" t="n"/>
      <c r="M374" s="8">
        <f>IF(OR(NOT(OR(A374&lt;&gt;"",C374&lt;&gt;"",D374&lt;&gt;"")),N(A374)=0,OR(J374="Won",J374="Lost")),"",MAX(0,(TODAY()-N(A374))))</f>
        <v/>
      </c>
      <c r="N374">
        <f>IF(OR(NOT(OR(A374&lt;&gt;"",C374&lt;&gt;"",D374&lt;&gt;"")),OR(J374="Won",J374="Lost")),"",IF(IF(N(G374)=0,"NO REPLY YET; ","")&amp;IF(AND(N(I374)&gt;0,N(I374)&lt;TODAY()),"NEXT STEP OVERDUE; ","")&amp;IF(AND(N(G374)&gt;0,OR(H374="",N(I374)=0)),"NO NEXT STEP; ","")&amp;IF(AND(J374="Quoted",MAX(N(K374),N(L374))&gt;0,TODAY()-MAX(N(K374),N(L374))&gt;=N('Settings'!$B$3)),"QUOTED, NO FOLLOW-UP; ","")&amp;IF(AND(N(A374)&gt;0,(TODAY()-N(A374))&gt;=N('Settings'!$B$4)),"STALE; ","")&amp;IF(D374="","NO CONTACT INFO; ","")&amp;IF(B374="","NO SOURCE; ","")&amp;IF(N(A374)=0,"NO DATE RECEIVED; ","")="","",LEFT(IF(N(G374)=0,"NO REPLY YET; ","")&amp;IF(AND(N(I374)&gt;0,N(I374)&lt;TODAY()),"NEXT STEP OVERDUE; ","")&amp;IF(AND(N(G374)&gt;0,OR(H374="",N(I374)=0)),"NO NEXT STEP; ","")&amp;IF(AND(J374="Quoted",MAX(N(K374),N(L374))&gt;0,TODAY()-MAX(N(K374),N(L374))&gt;=N('Settings'!$B$3)),"QUOTED, NO FOLLOW-UP; ","")&amp;IF(AND(N(A374)&gt;0,(TODAY()-N(A374))&gt;=N('Settings'!$B$4)),"STALE; ","")&amp;IF(D374="","NO CONTACT INFO; ","")&amp;IF(B374="","NO SOURCE; ","")&amp;IF(N(A374)=0,"NO DATE RECEIVED; ",""),LEN(IF(N(G374)=0,"NO REPLY YET; ","")&amp;IF(AND(N(I374)&gt;0,N(I374)&lt;TODAY()),"NEXT STEP OVERDUE; ","")&amp;IF(AND(N(G374)&gt;0,OR(H374="",N(I374)=0)),"NO NEXT STEP; ","")&amp;IF(AND(J374="Quoted",MAX(N(K374),N(L374))&gt;0,TODAY()-MAX(N(K374),N(L374))&gt;=N('Settings'!$B$3)),"QUOTED, NO FOLLOW-UP; ","")&amp;IF(AND(N(A374)&gt;0,(TODAY()-N(A374))&gt;=N('Settings'!$B$4)),"STALE; ","")&amp;IF(D374="","NO CONTACT INFO; ","")&amp;IF(B374="","NO SOURCE; ","")&amp;IF(N(A374)=0,"NO DATE RECEIVED; ",""))-2)))</f>
        <v/>
      </c>
    </row>
    <row r="375">
      <c r="A375" s="6" t="n"/>
      <c r="G375" s="6" t="n"/>
      <c r="I375" s="6" t="n"/>
      <c r="K375" s="6" t="n"/>
      <c r="L375" s="6" t="n"/>
      <c r="M375" s="8">
        <f>IF(OR(NOT(OR(A375&lt;&gt;"",C375&lt;&gt;"",D375&lt;&gt;"")),N(A375)=0,OR(J375="Won",J375="Lost")),"",MAX(0,(TODAY()-N(A375))))</f>
        <v/>
      </c>
      <c r="N375">
        <f>IF(OR(NOT(OR(A375&lt;&gt;"",C375&lt;&gt;"",D375&lt;&gt;"")),OR(J375="Won",J375="Lost")),"",IF(IF(N(G375)=0,"NO REPLY YET; ","")&amp;IF(AND(N(I375)&gt;0,N(I375)&lt;TODAY()),"NEXT STEP OVERDUE; ","")&amp;IF(AND(N(G375)&gt;0,OR(H375="",N(I375)=0)),"NO NEXT STEP; ","")&amp;IF(AND(J375="Quoted",MAX(N(K375),N(L375))&gt;0,TODAY()-MAX(N(K375),N(L375))&gt;=N('Settings'!$B$3)),"QUOTED, NO FOLLOW-UP; ","")&amp;IF(AND(N(A375)&gt;0,(TODAY()-N(A375))&gt;=N('Settings'!$B$4)),"STALE; ","")&amp;IF(D375="","NO CONTACT INFO; ","")&amp;IF(B375="","NO SOURCE; ","")&amp;IF(N(A375)=0,"NO DATE RECEIVED; ","")="","",LEFT(IF(N(G375)=0,"NO REPLY YET; ","")&amp;IF(AND(N(I375)&gt;0,N(I375)&lt;TODAY()),"NEXT STEP OVERDUE; ","")&amp;IF(AND(N(G375)&gt;0,OR(H375="",N(I375)=0)),"NO NEXT STEP; ","")&amp;IF(AND(J375="Quoted",MAX(N(K375),N(L375))&gt;0,TODAY()-MAX(N(K375),N(L375))&gt;=N('Settings'!$B$3)),"QUOTED, NO FOLLOW-UP; ","")&amp;IF(AND(N(A375)&gt;0,(TODAY()-N(A375))&gt;=N('Settings'!$B$4)),"STALE; ","")&amp;IF(D375="","NO CONTACT INFO; ","")&amp;IF(B375="","NO SOURCE; ","")&amp;IF(N(A375)=0,"NO DATE RECEIVED; ",""),LEN(IF(N(G375)=0,"NO REPLY YET; ","")&amp;IF(AND(N(I375)&gt;0,N(I375)&lt;TODAY()),"NEXT STEP OVERDUE; ","")&amp;IF(AND(N(G375)&gt;0,OR(H375="",N(I375)=0)),"NO NEXT STEP; ","")&amp;IF(AND(J375="Quoted",MAX(N(K375),N(L375))&gt;0,TODAY()-MAX(N(K375),N(L375))&gt;=N('Settings'!$B$3)),"QUOTED, NO FOLLOW-UP; ","")&amp;IF(AND(N(A375)&gt;0,(TODAY()-N(A375))&gt;=N('Settings'!$B$4)),"STALE; ","")&amp;IF(D375="","NO CONTACT INFO; ","")&amp;IF(B375="","NO SOURCE; ","")&amp;IF(N(A375)=0,"NO DATE RECEIVED; ",""))-2)))</f>
        <v/>
      </c>
    </row>
    <row r="376">
      <c r="A376" s="6" t="n"/>
      <c r="G376" s="6" t="n"/>
      <c r="I376" s="6" t="n"/>
      <c r="K376" s="6" t="n"/>
      <c r="L376" s="6" t="n"/>
      <c r="M376" s="8">
        <f>IF(OR(NOT(OR(A376&lt;&gt;"",C376&lt;&gt;"",D376&lt;&gt;"")),N(A376)=0,OR(J376="Won",J376="Lost")),"",MAX(0,(TODAY()-N(A376))))</f>
        <v/>
      </c>
      <c r="N376">
        <f>IF(OR(NOT(OR(A376&lt;&gt;"",C376&lt;&gt;"",D376&lt;&gt;"")),OR(J376="Won",J376="Lost")),"",IF(IF(N(G376)=0,"NO REPLY YET; ","")&amp;IF(AND(N(I376)&gt;0,N(I376)&lt;TODAY()),"NEXT STEP OVERDUE; ","")&amp;IF(AND(N(G376)&gt;0,OR(H376="",N(I376)=0)),"NO NEXT STEP; ","")&amp;IF(AND(J376="Quoted",MAX(N(K376),N(L376))&gt;0,TODAY()-MAX(N(K376),N(L376))&gt;=N('Settings'!$B$3)),"QUOTED, NO FOLLOW-UP; ","")&amp;IF(AND(N(A376)&gt;0,(TODAY()-N(A376))&gt;=N('Settings'!$B$4)),"STALE; ","")&amp;IF(D376="","NO CONTACT INFO; ","")&amp;IF(B376="","NO SOURCE; ","")&amp;IF(N(A376)=0,"NO DATE RECEIVED; ","")="","",LEFT(IF(N(G376)=0,"NO REPLY YET; ","")&amp;IF(AND(N(I376)&gt;0,N(I376)&lt;TODAY()),"NEXT STEP OVERDUE; ","")&amp;IF(AND(N(G376)&gt;0,OR(H376="",N(I376)=0)),"NO NEXT STEP; ","")&amp;IF(AND(J376="Quoted",MAX(N(K376),N(L376))&gt;0,TODAY()-MAX(N(K376),N(L376))&gt;=N('Settings'!$B$3)),"QUOTED, NO FOLLOW-UP; ","")&amp;IF(AND(N(A376)&gt;0,(TODAY()-N(A376))&gt;=N('Settings'!$B$4)),"STALE; ","")&amp;IF(D376="","NO CONTACT INFO; ","")&amp;IF(B376="","NO SOURCE; ","")&amp;IF(N(A376)=0,"NO DATE RECEIVED; ",""),LEN(IF(N(G376)=0,"NO REPLY YET; ","")&amp;IF(AND(N(I376)&gt;0,N(I376)&lt;TODAY()),"NEXT STEP OVERDUE; ","")&amp;IF(AND(N(G376)&gt;0,OR(H376="",N(I376)=0)),"NO NEXT STEP; ","")&amp;IF(AND(J376="Quoted",MAX(N(K376),N(L376))&gt;0,TODAY()-MAX(N(K376),N(L376))&gt;=N('Settings'!$B$3)),"QUOTED, NO FOLLOW-UP; ","")&amp;IF(AND(N(A376)&gt;0,(TODAY()-N(A376))&gt;=N('Settings'!$B$4)),"STALE; ","")&amp;IF(D376="","NO CONTACT INFO; ","")&amp;IF(B376="","NO SOURCE; ","")&amp;IF(N(A376)=0,"NO DATE RECEIVED; ",""))-2)))</f>
        <v/>
      </c>
    </row>
    <row r="377">
      <c r="A377" s="6" t="n"/>
      <c r="G377" s="6" t="n"/>
      <c r="I377" s="6" t="n"/>
      <c r="K377" s="6" t="n"/>
      <c r="L377" s="6" t="n"/>
      <c r="M377" s="8">
        <f>IF(OR(NOT(OR(A377&lt;&gt;"",C377&lt;&gt;"",D377&lt;&gt;"")),N(A377)=0,OR(J377="Won",J377="Lost")),"",MAX(0,(TODAY()-N(A377))))</f>
        <v/>
      </c>
      <c r="N377">
        <f>IF(OR(NOT(OR(A377&lt;&gt;"",C377&lt;&gt;"",D377&lt;&gt;"")),OR(J377="Won",J377="Lost")),"",IF(IF(N(G377)=0,"NO REPLY YET; ","")&amp;IF(AND(N(I377)&gt;0,N(I377)&lt;TODAY()),"NEXT STEP OVERDUE; ","")&amp;IF(AND(N(G377)&gt;0,OR(H377="",N(I377)=0)),"NO NEXT STEP; ","")&amp;IF(AND(J377="Quoted",MAX(N(K377),N(L377))&gt;0,TODAY()-MAX(N(K377),N(L377))&gt;=N('Settings'!$B$3)),"QUOTED, NO FOLLOW-UP; ","")&amp;IF(AND(N(A377)&gt;0,(TODAY()-N(A377))&gt;=N('Settings'!$B$4)),"STALE; ","")&amp;IF(D377="","NO CONTACT INFO; ","")&amp;IF(B377="","NO SOURCE; ","")&amp;IF(N(A377)=0,"NO DATE RECEIVED; ","")="","",LEFT(IF(N(G377)=0,"NO REPLY YET; ","")&amp;IF(AND(N(I377)&gt;0,N(I377)&lt;TODAY()),"NEXT STEP OVERDUE; ","")&amp;IF(AND(N(G377)&gt;0,OR(H377="",N(I377)=0)),"NO NEXT STEP; ","")&amp;IF(AND(J377="Quoted",MAX(N(K377),N(L377))&gt;0,TODAY()-MAX(N(K377),N(L377))&gt;=N('Settings'!$B$3)),"QUOTED, NO FOLLOW-UP; ","")&amp;IF(AND(N(A377)&gt;0,(TODAY()-N(A377))&gt;=N('Settings'!$B$4)),"STALE; ","")&amp;IF(D377="","NO CONTACT INFO; ","")&amp;IF(B377="","NO SOURCE; ","")&amp;IF(N(A377)=0,"NO DATE RECEIVED; ",""),LEN(IF(N(G377)=0,"NO REPLY YET; ","")&amp;IF(AND(N(I377)&gt;0,N(I377)&lt;TODAY()),"NEXT STEP OVERDUE; ","")&amp;IF(AND(N(G377)&gt;0,OR(H377="",N(I377)=0)),"NO NEXT STEP; ","")&amp;IF(AND(J377="Quoted",MAX(N(K377),N(L377))&gt;0,TODAY()-MAX(N(K377),N(L377))&gt;=N('Settings'!$B$3)),"QUOTED, NO FOLLOW-UP; ","")&amp;IF(AND(N(A377)&gt;0,(TODAY()-N(A377))&gt;=N('Settings'!$B$4)),"STALE; ","")&amp;IF(D377="","NO CONTACT INFO; ","")&amp;IF(B377="","NO SOURCE; ","")&amp;IF(N(A377)=0,"NO DATE RECEIVED; ",""))-2)))</f>
        <v/>
      </c>
    </row>
    <row r="378">
      <c r="A378" s="6" t="n"/>
      <c r="G378" s="6" t="n"/>
      <c r="I378" s="6" t="n"/>
      <c r="K378" s="6" t="n"/>
      <c r="L378" s="6" t="n"/>
      <c r="M378" s="8">
        <f>IF(OR(NOT(OR(A378&lt;&gt;"",C378&lt;&gt;"",D378&lt;&gt;"")),N(A378)=0,OR(J378="Won",J378="Lost")),"",MAX(0,(TODAY()-N(A378))))</f>
        <v/>
      </c>
      <c r="N378">
        <f>IF(OR(NOT(OR(A378&lt;&gt;"",C378&lt;&gt;"",D378&lt;&gt;"")),OR(J378="Won",J378="Lost")),"",IF(IF(N(G378)=0,"NO REPLY YET; ","")&amp;IF(AND(N(I378)&gt;0,N(I378)&lt;TODAY()),"NEXT STEP OVERDUE; ","")&amp;IF(AND(N(G378)&gt;0,OR(H378="",N(I378)=0)),"NO NEXT STEP; ","")&amp;IF(AND(J378="Quoted",MAX(N(K378),N(L378))&gt;0,TODAY()-MAX(N(K378),N(L378))&gt;=N('Settings'!$B$3)),"QUOTED, NO FOLLOW-UP; ","")&amp;IF(AND(N(A378)&gt;0,(TODAY()-N(A378))&gt;=N('Settings'!$B$4)),"STALE; ","")&amp;IF(D378="","NO CONTACT INFO; ","")&amp;IF(B378="","NO SOURCE; ","")&amp;IF(N(A378)=0,"NO DATE RECEIVED; ","")="","",LEFT(IF(N(G378)=0,"NO REPLY YET; ","")&amp;IF(AND(N(I378)&gt;0,N(I378)&lt;TODAY()),"NEXT STEP OVERDUE; ","")&amp;IF(AND(N(G378)&gt;0,OR(H378="",N(I378)=0)),"NO NEXT STEP; ","")&amp;IF(AND(J378="Quoted",MAX(N(K378),N(L378))&gt;0,TODAY()-MAX(N(K378),N(L378))&gt;=N('Settings'!$B$3)),"QUOTED, NO FOLLOW-UP; ","")&amp;IF(AND(N(A378)&gt;0,(TODAY()-N(A378))&gt;=N('Settings'!$B$4)),"STALE; ","")&amp;IF(D378="","NO CONTACT INFO; ","")&amp;IF(B378="","NO SOURCE; ","")&amp;IF(N(A378)=0,"NO DATE RECEIVED; ",""),LEN(IF(N(G378)=0,"NO REPLY YET; ","")&amp;IF(AND(N(I378)&gt;0,N(I378)&lt;TODAY()),"NEXT STEP OVERDUE; ","")&amp;IF(AND(N(G378)&gt;0,OR(H378="",N(I378)=0)),"NO NEXT STEP; ","")&amp;IF(AND(J378="Quoted",MAX(N(K378),N(L378))&gt;0,TODAY()-MAX(N(K378),N(L378))&gt;=N('Settings'!$B$3)),"QUOTED, NO FOLLOW-UP; ","")&amp;IF(AND(N(A378)&gt;0,(TODAY()-N(A378))&gt;=N('Settings'!$B$4)),"STALE; ","")&amp;IF(D378="","NO CONTACT INFO; ","")&amp;IF(B378="","NO SOURCE; ","")&amp;IF(N(A378)=0,"NO DATE RECEIVED; ",""))-2)))</f>
        <v/>
      </c>
    </row>
    <row r="379">
      <c r="A379" s="6" t="n"/>
      <c r="G379" s="6" t="n"/>
      <c r="I379" s="6" t="n"/>
      <c r="K379" s="6" t="n"/>
      <c r="L379" s="6" t="n"/>
      <c r="M379" s="8">
        <f>IF(OR(NOT(OR(A379&lt;&gt;"",C379&lt;&gt;"",D379&lt;&gt;"")),N(A379)=0,OR(J379="Won",J379="Lost")),"",MAX(0,(TODAY()-N(A379))))</f>
        <v/>
      </c>
      <c r="N379">
        <f>IF(OR(NOT(OR(A379&lt;&gt;"",C379&lt;&gt;"",D379&lt;&gt;"")),OR(J379="Won",J379="Lost")),"",IF(IF(N(G379)=0,"NO REPLY YET; ","")&amp;IF(AND(N(I379)&gt;0,N(I379)&lt;TODAY()),"NEXT STEP OVERDUE; ","")&amp;IF(AND(N(G379)&gt;0,OR(H379="",N(I379)=0)),"NO NEXT STEP; ","")&amp;IF(AND(J379="Quoted",MAX(N(K379),N(L379))&gt;0,TODAY()-MAX(N(K379),N(L379))&gt;=N('Settings'!$B$3)),"QUOTED, NO FOLLOW-UP; ","")&amp;IF(AND(N(A379)&gt;0,(TODAY()-N(A379))&gt;=N('Settings'!$B$4)),"STALE; ","")&amp;IF(D379="","NO CONTACT INFO; ","")&amp;IF(B379="","NO SOURCE; ","")&amp;IF(N(A379)=0,"NO DATE RECEIVED; ","")="","",LEFT(IF(N(G379)=0,"NO REPLY YET; ","")&amp;IF(AND(N(I379)&gt;0,N(I379)&lt;TODAY()),"NEXT STEP OVERDUE; ","")&amp;IF(AND(N(G379)&gt;0,OR(H379="",N(I379)=0)),"NO NEXT STEP; ","")&amp;IF(AND(J379="Quoted",MAX(N(K379),N(L379))&gt;0,TODAY()-MAX(N(K379),N(L379))&gt;=N('Settings'!$B$3)),"QUOTED, NO FOLLOW-UP; ","")&amp;IF(AND(N(A379)&gt;0,(TODAY()-N(A379))&gt;=N('Settings'!$B$4)),"STALE; ","")&amp;IF(D379="","NO CONTACT INFO; ","")&amp;IF(B379="","NO SOURCE; ","")&amp;IF(N(A379)=0,"NO DATE RECEIVED; ",""),LEN(IF(N(G379)=0,"NO REPLY YET; ","")&amp;IF(AND(N(I379)&gt;0,N(I379)&lt;TODAY()),"NEXT STEP OVERDUE; ","")&amp;IF(AND(N(G379)&gt;0,OR(H379="",N(I379)=0)),"NO NEXT STEP; ","")&amp;IF(AND(J379="Quoted",MAX(N(K379),N(L379))&gt;0,TODAY()-MAX(N(K379),N(L379))&gt;=N('Settings'!$B$3)),"QUOTED, NO FOLLOW-UP; ","")&amp;IF(AND(N(A379)&gt;0,(TODAY()-N(A379))&gt;=N('Settings'!$B$4)),"STALE; ","")&amp;IF(D379="","NO CONTACT INFO; ","")&amp;IF(B379="","NO SOURCE; ","")&amp;IF(N(A379)=0,"NO DATE RECEIVED; ",""))-2)))</f>
        <v/>
      </c>
    </row>
    <row r="380">
      <c r="A380" s="6" t="n"/>
      <c r="G380" s="6" t="n"/>
      <c r="I380" s="6" t="n"/>
      <c r="K380" s="6" t="n"/>
      <c r="L380" s="6" t="n"/>
      <c r="M380" s="8">
        <f>IF(OR(NOT(OR(A380&lt;&gt;"",C380&lt;&gt;"",D380&lt;&gt;"")),N(A380)=0,OR(J380="Won",J380="Lost")),"",MAX(0,(TODAY()-N(A380))))</f>
        <v/>
      </c>
      <c r="N380">
        <f>IF(OR(NOT(OR(A380&lt;&gt;"",C380&lt;&gt;"",D380&lt;&gt;"")),OR(J380="Won",J380="Lost")),"",IF(IF(N(G380)=0,"NO REPLY YET; ","")&amp;IF(AND(N(I380)&gt;0,N(I380)&lt;TODAY()),"NEXT STEP OVERDUE; ","")&amp;IF(AND(N(G380)&gt;0,OR(H380="",N(I380)=0)),"NO NEXT STEP; ","")&amp;IF(AND(J380="Quoted",MAX(N(K380),N(L380))&gt;0,TODAY()-MAX(N(K380),N(L380))&gt;=N('Settings'!$B$3)),"QUOTED, NO FOLLOW-UP; ","")&amp;IF(AND(N(A380)&gt;0,(TODAY()-N(A380))&gt;=N('Settings'!$B$4)),"STALE; ","")&amp;IF(D380="","NO CONTACT INFO; ","")&amp;IF(B380="","NO SOURCE; ","")&amp;IF(N(A380)=0,"NO DATE RECEIVED; ","")="","",LEFT(IF(N(G380)=0,"NO REPLY YET; ","")&amp;IF(AND(N(I380)&gt;0,N(I380)&lt;TODAY()),"NEXT STEP OVERDUE; ","")&amp;IF(AND(N(G380)&gt;0,OR(H380="",N(I380)=0)),"NO NEXT STEP; ","")&amp;IF(AND(J380="Quoted",MAX(N(K380),N(L380))&gt;0,TODAY()-MAX(N(K380),N(L380))&gt;=N('Settings'!$B$3)),"QUOTED, NO FOLLOW-UP; ","")&amp;IF(AND(N(A380)&gt;0,(TODAY()-N(A380))&gt;=N('Settings'!$B$4)),"STALE; ","")&amp;IF(D380="","NO CONTACT INFO; ","")&amp;IF(B380="","NO SOURCE; ","")&amp;IF(N(A380)=0,"NO DATE RECEIVED; ",""),LEN(IF(N(G380)=0,"NO REPLY YET; ","")&amp;IF(AND(N(I380)&gt;0,N(I380)&lt;TODAY()),"NEXT STEP OVERDUE; ","")&amp;IF(AND(N(G380)&gt;0,OR(H380="",N(I380)=0)),"NO NEXT STEP; ","")&amp;IF(AND(J380="Quoted",MAX(N(K380),N(L380))&gt;0,TODAY()-MAX(N(K380),N(L380))&gt;=N('Settings'!$B$3)),"QUOTED, NO FOLLOW-UP; ","")&amp;IF(AND(N(A380)&gt;0,(TODAY()-N(A380))&gt;=N('Settings'!$B$4)),"STALE; ","")&amp;IF(D380="","NO CONTACT INFO; ","")&amp;IF(B380="","NO SOURCE; ","")&amp;IF(N(A380)=0,"NO DATE RECEIVED; ",""))-2)))</f>
        <v/>
      </c>
    </row>
    <row r="381">
      <c r="A381" s="6" t="n"/>
      <c r="G381" s="6" t="n"/>
      <c r="I381" s="6" t="n"/>
      <c r="K381" s="6" t="n"/>
      <c r="L381" s="6" t="n"/>
      <c r="M381" s="8">
        <f>IF(OR(NOT(OR(A381&lt;&gt;"",C381&lt;&gt;"",D381&lt;&gt;"")),N(A381)=0,OR(J381="Won",J381="Lost")),"",MAX(0,(TODAY()-N(A381))))</f>
        <v/>
      </c>
      <c r="N381">
        <f>IF(OR(NOT(OR(A381&lt;&gt;"",C381&lt;&gt;"",D381&lt;&gt;"")),OR(J381="Won",J381="Lost")),"",IF(IF(N(G381)=0,"NO REPLY YET; ","")&amp;IF(AND(N(I381)&gt;0,N(I381)&lt;TODAY()),"NEXT STEP OVERDUE; ","")&amp;IF(AND(N(G381)&gt;0,OR(H381="",N(I381)=0)),"NO NEXT STEP; ","")&amp;IF(AND(J381="Quoted",MAX(N(K381),N(L381))&gt;0,TODAY()-MAX(N(K381),N(L381))&gt;=N('Settings'!$B$3)),"QUOTED, NO FOLLOW-UP; ","")&amp;IF(AND(N(A381)&gt;0,(TODAY()-N(A381))&gt;=N('Settings'!$B$4)),"STALE; ","")&amp;IF(D381="","NO CONTACT INFO; ","")&amp;IF(B381="","NO SOURCE; ","")&amp;IF(N(A381)=0,"NO DATE RECEIVED; ","")="","",LEFT(IF(N(G381)=0,"NO REPLY YET; ","")&amp;IF(AND(N(I381)&gt;0,N(I381)&lt;TODAY()),"NEXT STEP OVERDUE; ","")&amp;IF(AND(N(G381)&gt;0,OR(H381="",N(I381)=0)),"NO NEXT STEP; ","")&amp;IF(AND(J381="Quoted",MAX(N(K381),N(L381))&gt;0,TODAY()-MAX(N(K381),N(L381))&gt;=N('Settings'!$B$3)),"QUOTED, NO FOLLOW-UP; ","")&amp;IF(AND(N(A381)&gt;0,(TODAY()-N(A381))&gt;=N('Settings'!$B$4)),"STALE; ","")&amp;IF(D381="","NO CONTACT INFO; ","")&amp;IF(B381="","NO SOURCE; ","")&amp;IF(N(A381)=0,"NO DATE RECEIVED; ",""),LEN(IF(N(G381)=0,"NO REPLY YET; ","")&amp;IF(AND(N(I381)&gt;0,N(I381)&lt;TODAY()),"NEXT STEP OVERDUE; ","")&amp;IF(AND(N(G381)&gt;0,OR(H381="",N(I381)=0)),"NO NEXT STEP; ","")&amp;IF(AND(J381="Quoted",MAX(N(K381),N(L381))&gt;0,TODAY()-MAX(N(K381),N(L381))&gt;=N('Settings'!$B$3)),"QUOTED, NO FOLLOW-UP; ","")&amp;IF(AND(N(A381)&gt;0,(TODAY()-N(A381))&gt;=N('Settings'!$B$4)),"STALE; ","")&amp;IF(D381="","NO CONTACT INFO; ","")&amp;IF(B381="","NO SOURCE; ","")&amp;IF(N(A381)=0,"NO DATE RECEIVED; ",""))-2)))</f>
        <v/>
      </c>
    </row>
    <row r="382">
      <c r="A382" s="6" t="n"/>
      <c r="G382" s="6" t="n"/>
      <c r="I382" s="6" t="n"/>
      <c r="K382" s="6" t="n"/>
      <c r="L382" s="6" t="n"/>
      <c r="M382" s="8">
        <f>IF(OR(NOT(OR(A382&lt;&gt;"",C382&lt;&gt;"",D382&lt;&gt;"")),N(A382)=0,OR(J382="Won",J382="Lost")),"",MAX(0,(TODAY()-N(A382))))</f>
        <v/>
      </c>
      <c r="N382">
        <f>IF(OR(NOT(OR(A382&lt;&gt;"",C382&lt;&gt;"",D382&lt;&gt;"")),OR(J382="Won",J382="Lost")),"",IF(IF(N(G382)=0,"NO REPLY YET; ","")&amp;IF(AND(N(I382)&gt;0,N(I382)&lt;TODAY()),"NEXT STEP OVERDUE; ","")&amp;IF(AND(N(G382)&gt;0,OR(H382="",N(I382)=0)),"NO NEXT STEP; ","")&amp;IF(AND(J382="Quoted",MAX(N(K382),N(L382))&gt;0,TODAY()-MAX(N(K382),N(L382))&gt;=N('Settings'!$B$3)),"QUOTED, NO FOLLOW-UP; ","")&amp;IF(AND(N(A382)&gt;0,(TODAY()-N(A382))&gt;=N('Settings'!$B$4)),"STALE; ","")&amp;IF(D382="","NO CONTACT INFO; ","")&amp;IF(B382="","NO SOURCE; ","")&amp;IF(N(A382)=0,"NO DATE RECEIVED; ","")="","",LEFT(IF(N(G382)=0,"NO REPLY YET; ","")&amp;IF(AND(N(I382)&gt;0,N(I382)&lt;TODAY()),"NEXT STEP OVERDUE; ","")&amp;IF(AND(N(G382)&gt;0,OR(H382="",N(I382)=0)),"NO NEXT STEP; ","")&amp;IF(AND(J382="Quoted",MAX(N(K382),N(L382))&gt;0,TODAY()-MAX(N(K382),N(L382))&gt;=N('Settings'!$B$3)),"QUOTED, NO FOLLOW-UP; ","")&amp;IF(AND(N(A382)&gt;0,(TODAY()-N(A382))&gt;=N('Settings'!$B$4)),"STALE; ","")&amp;IF(D382="","NO CONTACT INFO; ","")&amp;IF(B382="","NO SOURCE; ","")&amp;IF(N(A382)=0,"NO DATE RECEIVED; ",""),LEN(IF(N(G382)=0,"NO REPLY YET; ","")&amp;IF(AND(N(I382)&gt;0,N(I382)&lt;TODAY()),"NEXT STEP OVERDUE; ","")&amp;IF(AND(N(G382)&gt;0,OR(H382="",N(I382)=0)),"NO NEXT STEP; ","")&amp;IF(AND(J382="Quoted",MAX(N(K382),N(L382))&gt;0,TODAY()-MAX(N(K382),N(L382))&gt;=N('Settings'!$B$3)),"QUOTED, NO FOLLOW-UP; ","")&amp;IF(AND(N(A382)&gt;0,(TODAY()-N(A382))&gt;=N('Settings'!$B$4)),"STALE; ","")&amp;IF(D382="","NO CONTACT INFO; ","")&amp;IF(B382="","NO SOURCE; ","")&amp;IF(N(A382)=0,"NO DATE RECEIVED; ",""))-2)))</f>
        <v/>
      </c>
    </row>
    <row r="383">
      <c r="A383" s="6" t="n"/>
      <c r="G383" s="6" t="n"/>
      <c r="I383" s="6" t="n"/>
      <c r="K383" s="6" t="n"/>
      <c r="L383" s="6" t="n"/>
      <c r="M383" s="8">
        <f>IF(OR(NOT(OR(A383&lt;&gt;"",C383&lt;&gt;"",D383&lt;&gt;"")),N(A383)=0,OR(J383="Won",J383="Lost")),"",MAX(0,(TODAY()-N(A383))))</f>
        <v/>
      </c>
      <c r="N383">
        <f>IF(OR(NOT(OR(A383&lt;&gt;"",C383&lt;&gt;"",D383&lt;&gt;"")),OR(J383="Won",J383="Lost")),"",IF(IF(N(G383)=0,"NO REPLY YET; ","")&amp;IF(AND(N(I383)&gt;0,N(I383)&lt;TODAY()),"NEXT STEP OVERDUE; ","")&amp;IF(AND(N(G383)&gt;0,OR(H383="",N(I383)=0)),"NO NEXT STEP; ","")&amp;IF(AND(J383="Quoted",MAX(N(K383),N(L383))&gt;0,TODAY()-MAX(N(K383),N(L383))&gt;=N('Settings'!$B$3)),"QUOTED, NO FOLLOW-UP; ","")&amp;IF(AND(N(A383)&gt;0,(TODAY()-N(A383))&gt;=N('Settings'!$B$4)),"STALE; ","")&amp;IF(D383="","NO CONTACT INFO; ","")&amp;IF(B383="","NO SOURCE; ","")&amp;IF(N(A383)=0,"NO DATE RECEIVED; ","")="","",LEFT(IF(N(G383)=0,"NO REPLY YET; ","")&amp;IF(AND(N(I383)&gt;0,N(I383)&lt;TODAY()),"NEXT STEP OVERDUE; ","")&amp;IF(AND(N(G383)&gt;0,OR(H383="",N(I383)=0)),"NO NEXT STEP; ","")&amp;IF(AND(J383="Quoted",MAX(N(K383),N(L383))&gt;0,TODAY()-MAX(N(K383),N(L383))&gt;=N('Settings'!$B$3)),"QUOTED, NO FOLLOW-UP; ","")&amp;IF(AND(N(A383)&gt;0,(TODAY()-N(A383))&gt;=N('Settings'!$B$4)),"STALE; ","")&amp;IF(D383="","NO CONTACT INFO; ","")&amp;IF(B383="","NO SOURCE; ","")&amp;IF(N(A383)=0,"NO DATE RECEIVED; ",""),LEN(IF(N(G383)=0,"NO REPLY YET; ","")&amp;IF(AND(N(I383)&gt;0,N(I383)&lt;TODAY()),"NEXT STEP OVERDUE; ","")&amp;IF(AND(N(G383)&gt;0,OR(H383="",N(I383)=0)),"NO NEXT STEP; ","")&amp;IF(AND(J383="Quoted",MAX(N(K383),N(L383))&gt;0,TODAY()-MAX(N(K383),N(L383))&gt;=N('Settings'!$B$3)),"QUOTED, NO FOLLOW-UP; ","")&amp;IF(AND(N(A383)&gt;0,(TODAY()-N(A383))&gt;=N('Settings'!$B$4)),"STALE; ","")&amp;IF(D383="","NO CONTACT INFO; ","")&amp;IF(B383="","NO SOURCE; ","")&amp;IF(N(A383)=0,"NO DATE RECEIVED; ",""))-2)))</f>
        <v/>
      </c>
    </row>
    <row r="384">
      <c r="A384" s="6" t="n"/>
      <c r="G384" s="6" t="n"/>
      <c r="I384" s="6" t="n"/>
      <c r="K384" s="6" t="n"/>
      <c r="L384" s="6" t="n"/>
      <c r="M384" s="8">
        <f>IF(OR(NOT(OR(A384&lt;&gt;"",C384&lt;&gt;"",D384&lt;&gt;"")),N(A384)=0,OR(J384="Won",J384="Lost")),"",MAX(0,(TODAY()-N(A384))))</f>
        <v/>
      </c>
      <c r="N384">
        <f>IF(OR(NOT(OR(A384&lt;&gt;"",C384&lt;&gt;"",D384&lt;&gt;"")),OR(J384="Won",J384="Lost")),"",IF(IF(N(G384)=0,"NO REPLY YET; ","")&amp;IF(AND(N(I384)&gt;0,N(I384)&lt;TODAY()),"NEXT STEP OVERDUE; ","")&amp;IF(AND(N(G384)&gt;0,OR(H384="",N(I384)=0)),"NO NEXT STEP; ","")&amp;IF(AND(J384="Quoted",MAX(N(K384),N(L384))&gt;0,TODAY()-MAX(N(K384),N(L384))&gt;=N('Settings'!$B$3)),"QUOTED, NO FOLLOW-UP; ","")&amp;IF(AND(N(A384)&gt;0,(TODAY()-N(A384))&gt;=N('Settings'!$B$4)),"STALE; ","")&amp;IF(D384="","NO CONTACT INFO; ","")&amp;IF(B384="","NO SOURCE; ","")&amp;IF(N(A384)=0,"NO DATE RECEIVED; ","")="","",LEFT(IF(N(G384)=0,"NO REPLY YET; ","")&amp;IF(AND(N(I384)&gt;0,N(I384)&lt;TODAY()),"NEXT STEP OVERDUE; ","")&amp;IF(AND(N(G384)&gt;0,OR(H384="",N(I384)=0)),"NO NEXT STEP; ","")&amp;IF(AND(J384="Quoted",MAX(N(K384),N(L384))&gt;0,TODAY()-MAX(N(K384),N(L384))&gt;=N('Settings'!$B$3)),"QUOTED, NO FOLLOW-UP; ","")&amp;IF(AND(N(A384)&gt;0,(TODAY()-N(A384))&gt;=N('Settings'!$B$4)),"STALE; ","")&amp;IF(D384="","NO CONTACT INFO; ","")&amp;IF(B384="","NO SOURCE; ","")&amp;IF(N(A384)=0,"NO DATE RECEIVED; ",""),LEN(IF(N(G384)=0,"NO REPLY YET; ","")&amp;IF(AND(N(I384)&gt;0,N(I384)&lt;TODAY()),"NEXT STEP OVERDUE; ","")&amp;IF(AND(N(G384)&gt;0,OR(H384="",N(I384)=0)),"NO NEXT STEP; ","")&amp;IF(AND(J384="Quoted",MAX(N(K384),N(L384))&gt;0,TODAY()-MAX(N(K384),N(L384))&gt;=N('Settings'!$B$3)),"QUOTED, NO FOLLOW-UP; ","")&amp;IF(AND(N(A384)&gt;0,(TODAY()-N(A384))&gt;=N('Settings'!$B$4)),"STALE; ","")&amp;IF(D384="","NO CONTACT INFO; ","")&amp;IF(B384="","NO SOURCE; ","")&amp;IF(N(A384)=0,"NO DATE RECEIVED; ",""))-2)))</f>
        <v/>
      </c>
    </row>
    <row r="385">
      <c r="A385" s="6" t="n"/>
      <c r="G385" s="6" t="n"/>
      <c r="I385" s="6" t="n"/>
      <c r="K385" s="6" t="n"/>
      <c r="L385" s="6" t="n"/>
      <c r="M385" s="8">
        <f>IF(OR(NOT(OR(A385&lt;&gt;"",C385&lt;&gt;"",D385&lt;&gt;"")),N(A385)=0,OR(J385="Won",J385="Lost")),"",MAX(0,(TODAY()-N(A385))))</f>
        <v/>
      </c>
      <c r="N385">
        <f>IF(OR(NOT(OR(A385&lt;&gt;"",C385&lt;&gt;"",D385&lt;&gt;"")),OR(J385="Won",J385="Lost")),"",IF(IF(N(G385)=0,"NO REPLY YET; ","")&amp;IF(AND(N(I385)&gt;0,N(I385)&lt;TODAY()),"NEXT STEP OVERDUE; ","")&amp;IF(AND(N(G385)&gt;0,OR(H385="",N(I385)=0)),"NO NEXT STEP; ","")&amp;IF(AND(J385="Quoted",MAX(N(K385),N(L385))&gt;0,TODAY()-MAX(N(K385),N(L385))&gt;=N('Settings'!$B$3)),"QUOTED, NO FOLLOW-UP; ","")&amp;IF(AND(N(A385)&gt;0,(TODAY()-N(A385))&gt;=N('Settings'!$B$4)),"STALE; ","")&amp;IF(D385="","NO CONTACT INFO; ","")&amp;IF(B385="","NO SOURCE; ","")&amp;IF(N(A385)=0,"NO DATE RECEIVED; ","")="","",LEFT(IF(N(G385)=0,"NO REPLY YET; ","")&amp;IF(AND(N(I385)&gt;0,N(I385)&lt;TODAY()),"NEXT STEP OVERDUE; ","")&amp;IF(AND(N(G385)&gt;0,OR(H385="",N(I385)=0)),"NO NEXT STEP; ","")&amp;IF(AND(J385="Quoted",MAX(N(K385),N(L385))&gt;0,TODAY()-MAX(N(K385),N(L385))&gt;=N('Settings'!$B$3)),"QUOTED, NO FOLLOW-UP; ","")&amp;IF(AND(N(A385)&gt;0,(TODAY()-N(A385))&gt;=N('Settings'!$B$4)),"STALE; ","")&amp;IF(D385="","NO CONTACT INFO; ","")&amp;IF(B385="","NO SOURCE; ","")&amp;IF(N(A385)=0,"NO DATE RECEIVED; ",""),LEN(IF(N(G385)=0,"NO REPLY YET; ","")&amp;IF(AND(N(I385)&gt;0,N(I385)&lt;TODAY()),"NEXT STEP OVERDUE; ","")&amp;IF(AND(N(G385)&gt;0,OR(H385="",N(I385)=0)),"NO NEXT STEP; ","")&amp;IF(AND(J385="Quoted",MAX(N(K385),N(L385))&gt;0,TODAY()-MAX(N(K385),N(L385))&gt;=N('Settings'!$B$3)),"QUOTED, NO FOLLOW-UP; ","")&amp;IF(AND(N(A385)&gt;0,(TODAY()-N(A385))&gt;=N('Settings'!$B$4)),"STALE; ","")&amp;IF(D385="","NO CONTACT INFO; ","")&amp;IF(B385="","NO SOURCE; ","")&amp;IF(N(A385)=0,"NO DATE RECEIVED; ",""))-2)))</f>
        <v/>
      </c>
    </row>
    <row r="386">
      <c r="A386" s="6" t="n"/>
      <c r="G386" s="6" t="n"/>
      <c r="I386" s="6" t="n"/>
      <c r="K386" s="6" t="n"/>
      <c r="L386" s="6" t="n"/>
      <c r="M386" s="8">
        <f>IF(OR(NOT(OR(A386&lt;&gt;"",C386&lt;&gt;"",D386&lt;&gt;"")),N(A386)=0,OR(J386="Won",J386="Lost")),"",MAX(0,(TODAY()-N(A386))))</f>
        <v/>
      </c>
      <c r="N386">
        <f>IF(OR(NOT(OR(A386&lt;&gt;"",C386&lt;&gt;"",D386&lt;&gt;"")),OR(J386="Won",J386="Lost")),"",IF(IF(N(G386)=0,"NO REPLY YET; ","")&amp;IF(AND(N(I386)&gt;0,N(I386)&lt;TODAY()),"NEXT STEP OVERDUE; ","")&amp;IF(AND(N(G386)&gt;0,OR(H386="",N(I386)=0)),"NO NEXT STEP; ","")&amp;IF(AND(J386="Quoted",MAX(N(K386),N(L386))&gt;0,TODAY()-MAX(N(K386),N(L386))&gt;=N('Settings'!$B$3)),"QUOTED, NO FOLLOW-UP; ","")&amp;IF(AND(N(A386)&gt;0,(TODAY()-N(A386))&gt;=N('Settings'!$B$4)),"STALE; ","")&amp;IF(D386="","NO CONTACT INFO; ","")&amp;IF(B386="","NO SOURCE; ","")&amp;IF(N(A386)=0,"NO DATE RECEIVED; ","")="","",LEFT(IF(N(G386)=0,"NO REPLY YET; ","")&amp;IF(AND(N(I386)&gt;0,N(I386)&lt;TODAY()),"NEXT STEP OVERDUE; ","")&amp;IF(AND(N(G386)&gt;0,OR(H386="",N(I386)=0)),"NO NEXT STEP; ","")&amp;IF(AND(J386="Quoted",MAX(N(K386),N(L386))&gt;0,TODAY()-MAX(N(K386),N(L386))&gt;=N('Settings'!$B$3)),"QUOTED, NO FOLLOW-UP; ","")&amp;IF(AND(N(A386)&gt;0,(TODAY()-N(A386))&gt;=N('Settings'!$B$4)),"STALE; ","")&amp;IF(D386="","NO CONTACT INFO; ","")&amp;IF(B386="","NO SOURCE; ","")&amp;IF(N(A386)=0,"NO DATE RECEIVED; ",""),LEN(IF(N(G386)=0,"NO REPLY YET; ","")&amp;IF(AND(N(I386)&gt;0,N(I386)&lt;TODAY()),"NEXT STEP OVERDUE; ","")&amp;IF(AND(N(G386)&gt;0,OR(H386="",N(I386)=0)),"NO NEXT STEP; ","")&amp;IF(AND(J386="Quoted",MAX(N(K386),N(L386))&gt;0,TODAY()-MAX(N(K386),N(L386))&gt;=N('Settings'!$B$3)),"QUOTED, NO FOLLOW-UP; ","")&amp;IF(AND(N(A386)&gt;0,(TODAY()-N(A386))&gt;=N('Settings'!$B$4)),"STALE; ","")&amp;IF(D386="","NO CONTACT INFO; ","")&amp;IF(B386="","NO SOURCE; ","")&amp;IF(N(A386)=0,"NO DATE RECEIVED; ",""))-2)))</f>
        <v/>
      </c>
    </row>
    <row r="387">
      <c r="A387" s="6" t="n"/>
      <c r="G387" s="6" t="n"/>
      <c r="I387" s="6" t="n"/>
      <c r="K387" s="6" t="n"/>
      <c r="L387" s="6" t="n"/>
      <c r="M387" s="8">
        <f>IF(OR(NOT(OR(A387&lt;&gt;"",C387&lt;&gt;"",D387&lt;&gt;"")),N(A387)=0,OR(J387="Won",J387="Lost")),"",MAX(0,(TODAY()-N(A387))))</f>
        <v/>
      </c>
      <c r="N387">
        <f>IF(OR(NOT(OR(A387&lt;&gt;"",C387&lt;&gt;"",D387&lt;&gt;"")),OR(J387="Won",J387="Lost")),"",IF(IF(N(G387)=0,"NO REPLY YET; ","")&amp;IF(AND(N(I387)&gt;0,N(I387)&lt;TODAY()),"NEXT STEP OVERDUE; ","")&amp;IF(AND(N(G387)&gt;0,OR(H387="",N(I387)=0)),"NO NEXT STEP; ","")&amp;IF(AND(J387="Quoted",MAX(N(K387),N(L387))&gt;0,TODAY()-MAX(N(K387),N(L387))&gt;=N('Settings'!$B$3)),"QUOTED, NO FOLLOW-UP; ","")&amp;IF(AND(N(A387)&gt;0,(TODAY()-N(A387))&gt;=N('Settings'!$B$4)),"STALE; ","")&amp;IF(D387="","NO CONTACT INFO; ","")&amp;IF(B387="","NO SOURCE; ","")&amp;IF(N(A387)=0,"NO DATE RECEIVED; ","")="","",LEFT(IF(N(G387)=0,"NO REPLY YET; ","")&amp;IF(AND(N(I387)&gt;0,N(I387)&lt;TODAY()),"NEXT STEP OVERDUE; ","")&amp;IF(AND(N(G387)&gt;0,OR(H387="",N(I387)=0)),"NO NEXT STEP; ","")&amp;IF(AND(J387="Quoted",MAX(N(K387),N(L387))&gt;0,TODAY()-MAX(N(K387),N(L387))&gt;=N('Settings'!$B$3)),"QUOTED, NO FOLLOW-UP; ","")&amp;IF(AND(N(A387)&gt;0,(TODAY()-N(A387))&gt;=N('Settings'!$B$4)),"STALE; ","")&amp;IF(D387="","NO CONTACT INFO; ","")&amp;IF(B387="","NO SOURCE; ","")&amp;IF(N(A387)=0,"NO DATE RECEIVED; ",""),LEN(IF(N(G387)=0,"NO REPLY YET; ","")&amp;IF(AND(N(I387)&gt;0,N(I387)&lt;TODAY()),"NEXT STEP OVERDUE; ","")&amp;IF(AND(N(G387)&gt;0,OR(H387="",N(I387)=0)),"NO NEXT STEP; ","")&amp;IF(AND(J387="Quoted",MAX(N(K387),N(L387))&gt;0,TODAY()-MAX(N(K387),N(L387))&gt;=N('Settings'!$B$3)),"QUOTED, NO FOLLOW-UP; ","")&amp;IF(AND(N(A387)&gt;0,(TODAY()-N(A387))&gt;=N('Settings'!$B$4)),"STALE; ","")&amp;IF(D387="","NO CONTACT INFO; ","")&amp;IF(B387="","NO SOURCE; ","")&amp;IF(N(A387)=0,"NO DATE RECEIVED; ",""))-2)))</f>
        <v/>
      </c>
    </row>
    <row r="388">
      <c r="A388" s="6" t="n"/>
      <c r="G388" s="6" t="n"/>
      <c r="I388" s="6" t="n"/>
      <c r="K388" s="6" t="n"/>
      <c r="L388" s="6" t="n"/>
      <c r="M388" s="8">
        <f>IF(OR(NOT(OR(A388&lt;&gt;"",C388&lt;&gt;"",D388&lt;&gt;"")),N(A388)=0,OR(J388="Won",J388="Lost")),"",MAX(0,(TODAY()-N(A388))))</f>
        <v/>
      </c>
      <c r="N388">
        <f>IF(OR(NOT(OR(A388&lt;&gt;"",C388&lt;&gt;"",D388&lt;&gt;"")),OR(J388="Won",J388="Lost")),"",IF(IF(N(G388)=0,"NO REPLY YET; ","")&amp;IF(AND(N(I388)&gt;0,N(I388)&lt;TODAY()),"NEXT STEP OVERDUE; ","")&amp;IF(AND(N(G388)&gt;0,OR(H388="",N(I388)=0)),"NO NEXT STEP; ","")&amp;IF(AND(J388="Quoted",MAX(N(K388),N(L388))&gt;0,TODAY()-MAX(N(K388),N(L388))&gt;=N('Settings'!$B$3)),"QUOTED, NO FOLLOW-UP; ","")&amp;IF(AND(N(A388)&gt;0,(TODAY()-N(A388))&gt;=N('Settings'!$B$4)),"STALE; ","")&amp;IF(D388="","NO CONTACT INFO; ","")&amp;IF(B388="","NO SOURCE; ","")&amp;IF(N(A388)=0,"NO DATE RECEIVED; ","")="","",LEFT(IF(N(G388)=0,"NO REPLY YET; ","")&amp;IF(AND(N(I388)&gt;0,N(I388)&lt;TODAY()),"NEXT STEP OVERDUE; ","")&amp;IF(AND(N(G388)&gt;0,OR(H388="",N(I388)=0)),"NO NEXT STEP; ","")&amp;IF(AND(J388="Quoted",MAX(N(K388),N(L388))&gt;0,TODAY()-MAX(N(K388),N(L388))&gt;=N('Settings'!$B$3)),"QUOTED, NO FOLLOW-UP; ","")&amp;IF(AND(N(A388)&gt;0,(TODAY()-N(A388))&gt;=N('Settings'!$B$4)),"STALE; ","")&amp;IF(D388="","NO CONTACT INFO; ","")&amp;IF(B388="","NO SOURCE; ","")&amp;IF(N(A388)=0,"NO DATE RECEIVED; ",""),LEN(IF(N(G388)=0,"NO REPLY YET; ","")&amp;IF(AND(N(I388)&gt;0,N(I388)&lt;TODAY()),"NEXT STEP OVERDUE; ","")&amp;IF(AND(N(G388)&gt;0,OR(H388="",N(I388)=0)),"NO NEXT STEP; ","")&amp;IF(AND(J388="Quoted",MAX(N(K388),N(L388))&gt;0,TODAY()-MAX(N(K388),N(L388))&gt;=N('Settings'!$B$3)),"QUOTED, NO FOLLOW-UP; ","")&amp;IF(AND(N(A388)&gt;0,(TODAY()-N(A388))&gt;=N('Settings'!$B$4)),"STALE; ","")&amp;IF(D388="","NO CONTACT INFO; ","")&amp;IF(B388="","NO SOURCE; ","")&amp;IF(N(A388)=0,"NO DATE RECEIVED; ",""))-2)))</f>
        <v/>
      </c>
    </row>
    <row r="389">
      <c r="A389" s="6" t="n"/>
      <c r="G389" s="6" t="n"/>
      <c r="I389" s="6" t="n"/>
      <c r="K389" s="6" t="n"/>
      <c r="L389" s="6" t="n"/>
      <c r="M389" s="8">
        <f>IF(OR(NOT(OR(A389&lt;&gt;"",C389&lt;&gt;"",D389&lt;&gt;"")),N(A389)=0,OR(J389="Won",J389="Lost")),"",MAX(0,(TODAY()-N(A389))))</f>
        <v/>
      </c>
      <c r="N389">
        <f>IF(OR(NOT(OR(A389&lt;&gt;"",C389&lt;&gt;"",D389&lt;&gt;"")),OR(J389="Won",J389="Lost")),"",IF(IF(N(G389)=0,"NO REPLY YET; ","")&amp;IF(AND(N(I389)&gt;0,N(I389)&lt;TODAY()),"NEXT STEP OVERDUE; ","")&amp;IF(AND(N(G389)&gt;0,OR(H389="",N(I389)=0)),"NO NEXT STEP; ","")&amp;IF(AND(J389="Quoted",MAX(N(K389),N(L389))&gt;0,TODAY()-MAX(N(K389),N(L389))&gt;=N('Settings'!$B$3)),"QUOTED, NO FOLLOW-UP; ","")&amp;IF(AND(N(A389)&gt;0,(TODAY()-N(A389))&gt;=N('Settings'!$B$4)),"STALE; ","")&amp;IF(D389="","NO CONTACT INFO; ","")&amp;IF(B389="","NO SOURCE; ","")&amp;IF(N(A389)=0,"NO DATE RECEIVED; ","")="","",LEFT(IF(N(G389)=0,"NO REPLY YET; ","")&amp;IF(AND(N(I389)&gt;0,N(I389)&lt;TODAY()),"NEXT STEP OVERDUE; ","")&amp;IF(AND(N(G389)&gt;0,OR(H389="",N(I389)=0)),"NO NEXT STEP; ","")&amp;IF(AND(J389="Quoted",MAX(N(K389),N(L389))&gt;0,TODAY()-MAX(N(K389),N(L389))&gt;=N('Settings'!$B$3)),"QUOTED, NO FOLLOW-UP; ","")&amp;IF(AND(N(A389)&gt;0,(TODAY()-N(A389))&gt;=N('Settings'!$B$4)),"STALE; ","")&amp;IF(D389="","NO CONTACT INFO; ","")&amp;IF(B389="","NO SOURCE; ","")&amp;IF(N(A389)=0,"NO DATE RECEIVED; ",""),LEN(IF(N(G389)=0,"NO REPLY YET; ","")&amp;IF(AND(N(I389)&gt;0,N(I389)&lt;TODAY()),"NEXT STEP OVERDUE; ","")&amp;IF(AND(N(G389)&gt;0,OR(H389="",N(I389)=0)),"NO NEXT STEP; ","")&amp;IF(AND(J389="Quoted",MAX(N(K389),N(L389))&gt;0,TODAY()-MAX(N(K389),N(L389))&gt;=N('Settings'!$B$3)),"QUOTED, NO FOLLOW-UP; ","")&amp;IF(AND(N(A389)&gt;0,(TODAY()-N(A389))&gt;=N('Settings'!$B$4)),"STALE; ","")&amp;IF(D389="","NO CONTACT INFO; ","")&amp;IF(B389="","NO SOURCE; ","")&amp;IF(N(A389)=0,"NO DATE RECEIVED; ",""))-2)))</f>
        <v/>
      </c>
    </row>
    <row r="390">
      <c r="A390" s="6" t="n"/>
      <c r="G390" s="6" t="n"/>
      <c r="I390" s="6" t="n"/>
      <c r="K390" s="6" t="n"/>
      <c r="L390" s="6" t="n"/>
      <c r="M390" s="8">
        <f>IF(OR(NOT(OR(A390&lt;&gt;"",C390&lt;&gt;"",D390&lt;&gt;"")),N(A390)=0,OR(J390="Won",J390="Lost")),"",MAX(0,(TODAY()-N(A390))))</f>
        <v/>
      </c>
      <c r="N390">
        <f>IF(OR(NOT(OR(A390&lt;&gt;"",C390&lt;&gt;"",D390&lt;&gt;"")),OR(J390="Won",J390="Lost")),"",IF(IF(N(G390)=0,"NO REPLY YET; ","")&amp;IF(AND(N(I390)&gt;0,N(I390)&lt;TODAY()),"NEXT STEP OVERDUE; ","")&amp;IF(AND(N(G390)&gt;0,OR(H390="",N(I390)=0)),"NO NEXT STEP; ","")&amp;IF(AND(J390="Quoted",MAX(N(K390),N(L390))&gt;0,TODAY()-MAX(N(K390),N(L390))&gt;=N('Settings'!$B$3)),"QUOTED, NO FOLLOW-UP; ","")&amp;IF(AND(N(A390)&gt;0,(TODAY()-N(A390))&gt;=N('Settings'!$B$4)),"STALE; ","")&amp;IF(D390="","NO CONTACT INFO; ","")&amp;IF(B390="","NO SOURCE; ","")&amp;IF(N(A390)=0,"NO DATE RECEIVED; ","")="","",LEFT(IF(N(G390)=0,"NO REPLY YET; ","")&amp;IF(AND(N(I390)&gt;0,N(I390)&lt;TODAY()),"NEXT STEP OVERDUE; ","")&amp;IF(AND(N(G390)&gt;0,OR(H390="",N(I390)=0)),"NO NEXT STEP; ","")&amp;IF(AND(J390="Quoted",MAX(N(K390),N(L390))&gt;0,TODAY()-MAX(N(K390),N(L390))&gt;=N('Settings'!$B$3)),"QUOTED, NO FOLLOW-UP; ","")&amp;IF(AND(N(A390)&gt;0,(TODAY()-N(A390))&gt;=N('Settings'!$B$4)),"STALE; ","")&amp;IF(D390="","NO CONTACT INFO; ","")&amp;IF(B390="","NO SOURCE; ","")&amp;IF(N(A390)=0,"NO DATE RECEIVED; ",""),LEN(IF(N(G390)=0,"NO REPLY YET; ","")&amp;IF(AND(N(I390)&gt;0,N(I390)&lt;TODAY()),"NEXT STEP OVERDUE; ","")&amp;IF(AND(N(G390)&gt;0,OR(H390="",N(I390)=0)),"NO NEXT STEP; ","")&amp;IF(AND(J390="Quoted",MAX(N(K390),N(L390))&gt;0,TODAY()-MAX(N(K390),N(L390))&gt;=N('Settings'!$B$3)),"QUOTED, NO FOLLOW-UP; ","")&amp;IF(AND(N(A390)&gt;0,(TODAY()-N(A390))&gt;=N('Settings'!$B$4)),"STALE; ","")&amp;IF(D390="","NO CONTACT INFO; ","")&amp;IF(B390="","NO SOURCE; ","")&amp;IF(N(A390)=0,"NO DATE RECEIVED; ",""))-2)))</f>
        <v/>
      </c>
    </row>
    <row r="391">
      <c r="A391" s="6" t="n"/>
      <c r="G391" s="6" t="n"/>
      <c r="I391" s="6" t="n"/>
      <c r="K391" s="6" t="n"/>
      <c r="L391" s="6" t="n"/>
      <c r="M391" s="8">
        <f>IF(OR(NOT(OR(A391&lt;&gt;"",C391&lt;&gt;"",D391&lt;&gt;"")),N(A391)=0,OR(J391="Won",J391="Lost")),"",MAX(0,(TODAY()-N(A391))))</f>
        <v/>
      </c>
      <c r="N391">
        <f>IF(OR(NOT(OR(A391&lt;&gt;"",C391&lt;&gt;"",D391&lt;&gt;"")),OR(J391="Won",J391="Lost")),"",IF(IF(N(G391)=0,"NO REPLY YET; ","")&amp;IF(AND(N(I391)&gt;0,N(I391)&lt;TODAY()),"NEXT STEP OVERDUE; ","")&amp;IF(AND(N(G391)&gt;0,OR(H391="",N(I391)=0)),"NO NEXT STEP; ","")&amp;IF(AND(J391="Quoted",MAX(N(K391),N(L391))&gt;0,TODAY()-MAX(N(K391),N(L391))&gt;=N('Settings'!$B$3)),"QUOTED, NO FOLLOW-UP; ","")&amp;IF(AND(N(A391)&gt;0,(TODAY()-N(A391))&gt;=N('Settings'!$B$4)),"STALE; ","")&amp;IF(D391="","NO CONTACT INFO; ","")&amp;IF(B391="","NO SOURCE; ","")&amp;IF(N(A391)=0,"NO DATE RECEIVED; ","")="","",LEFT(IF(N(G391)=0,"NO REPLY YET; ","")&amp;IF(AND(N(I391)&gt;0,N(I391)&lt;TODAY()),"NEXT STEP OVERDUE; ","")&amp;IF(AND(N(G391)&gt;0,OR(H391="",N(I391)=0)),"NO NEXT STEP; ","")&amp;IF(AND(J391="Quoted",MAX(N(K391),N(L391))&gt;0,TODAY()-MAX(N(K391),N(L391))&gt;=N('Settings'!$B$3)),"QUOTED, NO FOLLOW-UP; ","")&amp;IF(AND(N(A391)&gt;0,(TODAY()-N(A391))&gt;=N('Settings'!$B$4)),"STALE; ","")&amp;IF(D391="","NO CONTACT INFO; ","")&amp;IF(B391="","NO SOURCE; ","")&amp;IF(N(A391)=0,"NO DATE RECEIVED; ",""),LEN(IF(N(G391)=0,"NO REPLY YET; ","")&amp;IF(AND(N(I391)&gt;0,N(I391)&lt;TODAY()),"NEXT STEP OVERDUE; ","")&amp;IF(AND(N(G391)&gt;0,OR(H391="",N(I391)=0)),"NO NEXT STEP; ","")&amp;IF(AND(J391="Quoted",MAX(N(K391),N(L391))&gt;0,TODAY()-MAX(N(K391),N(L391))&gt;=N('Settings'!$B$3)),"QUOTED, NO FOLLOW-UP; ","")&amp;IF(AND(N(A391)&gt;0,(TODAY()-N(A391))&gt;=N('Settings'!$B$4)),"STALE; ","")&amp;IF(D391="","NO CONTACT INFO; ","")&amp;IF(B391="","NO SOURCE; ","")&amp;IF(N(A391)=0,"NO DATE RECEIVED; ",""))-2)))</f>
        <v/>
      </c>
    </row>
    <row r="392">
      <c r="A392" s="6" t="n"/>
      <c r="G392" s="6" t="n"/>
      <c r="I392" s="6" t="n"/>
      <c r="K392" s="6" t="n"/>
      <c r="L392" s="6" t="n"/>
      <c r="M392" s="8">
        <f>IF(OR(NOT(OR(A392&lt;&gt;"",C392&lt;&gt;"",D392&lt;&gt;"")),N(A392)=0,OR(J392="Won",J392="Lost")),"",MAX(0,(TODAY()-N(A392))))</f>
        <v/>
      </c>
      <c r="N392">
        <f>IF(OR(NOT(OR(A392&lt;&gt;"",C392&lt;&gt;"",D392&lt;&gt;"")),OR(J392="Won",J392="Lost")),"",IF(IF(N(G392)=0,"NO REPLY YET; ","")&amp;IF(AND(N(I392)&gt;0,N(I392)&lt;TODAY()),"NEXT STEP OVERDUE; ","")&amp;IF(AND(N(G392)&gt;0,OR(H392="",N(I392)=0)),"NO NEXT STEP; ","")&amp;IF(AND(J392="Quoted",MAX(N(K392),N(L392))&gt;0,TODAY()-MAX(N(K392),N(L392))&gt;=N('Settings'!$B$3)),"QUOTED, NO FOLLOW-UP; ","")&amp;IF(AND(N(A392)&gt;0,(TODAY()-N(A392))&gt;=N('Settings'!$B$4)),"STALE; ","")&amp;IF(D392="","NO CONTACT INFO; ","")&amp;IF(B392="","NO SOURCE; ","")&amp;IF(N(A392)=0,"NO DATE RECEIVED; ","")="","",LEFT(IF(N(G392)=0,"NO REPLY YET; ","")&amp;IF(AND(N(I392)&gt;0,N(I392)&lt;TODAY()),"NEXT STEP OVERDUE; ","")&amp;IF(AND(N(G392)&gt;0,OR(H392="",N(I392)=0)),"NO NEXT STEP; ","")&amp;IF(AND(J392="Quoted",MAX(N(K392),N(L392))&gt;0,TODAY()-MAX(N(K392),N(L392))&gt;=N('Settings'!$B$3)),"QUOTED, NO FOLLOW-UP; ","")&amp;IF(AND(N(A392)&gt;0,(TODAY()-N(A392))&gt;=N('Settings'!$B$4)),"STALE; ","")&amp;IF(D392="","NO CONTACT INFO; ","")&amp;IF(B392="","NO SOURCE; ","")&amp;IF(N(A392)=0,"NO DATE RECEIVED; ",""),LEN(IF(N(G392)=0,"NO REPLY YET; ","")&amp;IF(AND(N(I392)&gt;0,N(I392)&lt;TODAY()),"NEXT STEP OVERDUE; ","")&amp;IF(AND(N(G392)&gt;0,OR(H392="",N(I392)=0)),"NO NEXT STEP; ","")&amp;IF(AND(J392="Quoted",MAX(N(K392),N(L392))&gt;0,TODAY()-MAX(N(K392),N(L392))&gt;=N('Settings'!$B$3)),"QUOTED, NO FOLLOW-UP; ","")&amp;IF(AND(N(A392)&gt;0,(TODAY()-N(A392))&gt;=N('Settings'!$B$4)),"STALE; ","")&amp;IF(D392="","NO CONTACT INFO; ","")&amp;IF(B392="","NO SOURCE; ","")&amp;IF(N(A392)=0,"NO DATE RECEIVED; ",""))-2)))</f>
        <v/>
      </c>
    </row>
    <row r="393">
      <c r="A393" s="6" t="n"/>
      <c r="G393" s="6" t="n"/>
      <c r="I393" s="6" t="n"/>
      <c r="K393" s="6" t="n"/>
      <c r="L393" s="6" t="n"/>
      <c r="M393" s="8">
        <f>IF(OR(NOT(OR(A393&lt;&gt;"",C393&lt;&gt;"",D393&lt;&gt;"")),N(A393)=0,OR(J393="Won",J393="Lost")),"",MAX(0,(TODAY()-N(A393))))</f>
        <v/>
      </c>
      <c r="N393">
        <f>IF(OR(NOT(OR(A393&lt;&gt;"",C393&lt;&gt;"",D393&lt;&gt;"")),OR(J393="Won",J393="Lost")),"",IF(IF(N(G393)=0,"NO REPLY YET; ","")&amp;IF(AND(N(I393)&gt;0,N(I393)&lt;TODAY()),"NEXT STEP OVERDUE; ","")&amp;IF(AND(N(G393)&gt;0,OR(H393="",N(I393)=0)),"NO NEXT STEP; ","")&amp;IF(AND(J393="Quoted",MAX(N(K393),N(L393))&gt;0,TODAY()-MAX(N(K393),N(L393))&gt;=N('Settings'!$B$3)),"QUOTED, NO FOLLOW-UP; ","")&amp;IF(AND(N(A393)&gt;0,(TODAY()-N(A393))&gt;=N('Settings'!$B$4)),"STALE; ","")&amp;IF(D393="","NO CONTACT INFO; ","")&amp;IF(B393="","NO SOURCE; ","")&amp;IF(N(A393)=0,"NO DATE RECEIVED; ","")="","",LEFT(IF(N(G393)=0,"NO REPLY YET; ","")&amp;IF(AND(N(I393)&gt;0,N(I393)&lt;TODAY()),"NEXT STEP OVERDUE; ","")&amp;IF(AND(N(G393)&gt;0,OR(H393="",N(I393)=0)),"NO NEXT STEP; ","")&amp;IF(AND(J393="Quoted",MAX(N(K393),N(L393))&gt;0,TODAY()-MAX(N(K393),N(L393))&gt;=N('Settings'!$B$3)),"QUOTED, NO FOLLOW-UP; ","")&amp;IF(AND(N(A393)&gt;0,(TODAY()-N(A393))&gt;=N('Settings'!$B$4)),"STALE; ","")&amp;IF(D393="","NO CONTACT INFO; ","")&amp;IF(B393="","NO SOURCE; ","")&amp;IF(N(A393)=0,"NO DATE RECEIVED; ",""),LEN(IF(N(G393)=0,"NO REPLY YET; ","")&amp;IF(AND(N(I393)&gt;0,N(I393)&lt;TODAY()),"NEXT STEP OVERDUE; ","")&amp;IF(AND(N(G393)&gt;0,OR(H393="",N(I393)=0)),"NO NEXT STEP; ","")&amp;IF(AND(J393="Quoted",MAX(N(K393),N(L393))&gt;0,TODAY()-MAX(N(K393),N(L393))&gt;=N('Settings'!$B$3)),"QUOTED, NO FOLLOW-UP; ","")&amp;IF(AND(N(A393)&gt;0,(TODAY()-N(A393))&gt;=N('Settings'!$B$4)),"STALE; ","")&amp;IF(D393="","NO CONTACT INFO; ","")&amp;IF(B393="","NO SOURCE; ","")&amp;IF(N(A393)=0,"NO DATE RECEIVED; ",""))-2)))</f>
        <v/>
      </c>
    </row>
    <row r="394">
      <c r="A394" s="6" t="n"/>
      <c r="G394" s="6" t="n"/>
      <c r="I394" s="6" t="n"/>
      <c r="K394" s="6" t="n"/>
      <c r="L394" s="6" t="n"/>
      <c r="M394" s="8">
        <f>IF(OR(NOT(OR(A394&lt;&gt;"",C394&lt;&gt;"",D394&lt;&gt;"")),N(A394)=0,OR(J394="Won",J394="Lost")),"",MAX(0,(TODAY()-N(A394))))</f>
        <v/>
      </c>
      <c r="N394">
        <f>IF(OR(NOT(OR(A394&lt;&gt;"",C394&lt;&gt;"",D394&lt;&gt;"")),OR(J394="Won",J394="Lost")),"",IF(IF(N(G394)=0,"NO REPLY YET; ","")&amp;IF(AND(N(I394)&gt;0,N(I394)&lt;TODAY()),"NEXT STEP OVERDUE; ","")&amp;IF(AND(N(G394)&gt;0,OR(H394="",N(I394)=0)),"NO NEXT STEP; ","")&amp;IF(AND(J394="Quoted",MAX(N(K394),N(L394))&gt;0,TODAY()-MAX(N(K394),N(L394))&gt;=N('Settings'!$B$3)),"QUOTED, NO FOLLOW-UP; ","")&amp;IF(AND(N(A394)&gt;0,(TODAY()-N(A394))&gt;=N('Settings'!$B$4)),"STALE; ","")&amp;IF(D394="","NO CONTACT INFO; ","")&amp;IF(B394="","NO SOURCE; ","")&amp;IF(N(A394)=0,"NO DATE RECEIVED; ","")="","",LEFT(IF(N(G394)=0,"NO REPLY YET; ","")&amp;IF(AND(N(I394)&gt;0,N(I394)&lt;TODAY()),"NEXT STEP OVERDUE; ","")&amp;IF(AND(N(G394)&gt;0,OR(H394="",N(I394)=0)),"NO NEXT STEP; ","")&amp;IF(AND(J394="Quoted",MAX(N(K394),N(L394))&gt;0,TODAY()-MAX(N(K394),N(L394))&gt;=N('Settings'!$B$3)),"QUOTED, NO FOLLOW-UP; ","")&amp;IF(AND(N(A394)&gt;0,(TODAY()-N(A394))&gt;=N('Settings'!$B$4)),"STALE; ","")&amp;IF(D394="","NO CONTACT INFO; ","")&amp;IF(B394="","NO SOURCE; ","")&amp;IF(N(A394)=0,"NO DATE RECEIVED; ",""),LEN(IF(N(G394)=0,"NO REPLY YET; ","")&amp;IF(AND(N(I394)&gt;0,N(I394)&lt;TODAY()),"NEXT STEP OVERDUE; ","")&amp;IF(AND(N(G394)&gt;0,OR(H394="",N(I394)=0)),"NO NEXT STEP; ","")&amp;IF(AND(J394="Quoted",MAX(N(K394),N(L394))&gt;0,TODAY()-MAX(N(K394),N(L394))&gt;=N('Settings'!$B$3)),"QUOTED, NO FOLLOW-UP; ","")&amp;IF(AND(N(A394)&gt;0,(TODAY()-N(A394))&gt;=N('Settings'!$B$4)),"STALE; ","")&amp;IF(D394="","NO CONTACT INFO; ","")&amp;IF(B394="","NO SOURCE; ","")&amp;IF(N(A394)=0,"NO DATE RECEIVED; ",""))-2)))</f>
        <v/>
      </c>
    </row>
    <row r="395">
      <c r="A395" s="6" t="n"/>
      <c r="G395" s="6" t="n"/>
      <c r="I395" s="6" t="n"/>
      <c r="K395" s="6" t="n"/>
      <c r="L395" s="6" t="n"/>
      <c r="M395" s="8">
        <f>IF(OR(NOT(OR(A395&lt;&gt;"",C395&lt;&gt;"",D395&lt;&gt;"")),N(A395)=0,OR(J395="Won",J395="Lost")),"",MAX(0,(TODAY()-N(A395))))</f>
        <v/>
      </c>
      <c r="N395">
        <f>IF(OR(NOT(OR(A395&lt;&gt;"",C395&lt;&gt;"",D395&lt;&gt;"")),OR(J395="Won",J395="Lost")),"",IF(IF(N(G395)=0,"NO REPLY YET; ","")&amp;IF(AND(N(I395)&gt;0,N(I395)&lt;TODAY()),"NEXT STEP OVERDUE; ","")&amp;IF(AND(N(G395)&gt;0,OR(H395="",N(I395)=0)),"NO NEXT STEP; ","")&amp;IF(AND(J395="Quoted",MAX(N(K395),N(L395))&gt;0,TODAY()-MAX(N(K395),N(L395))&gt;=N('Settings'!$B$3)),"QUOTED, NO FOLLOW-UP; ","")&amp;IF(AND(N(A395)&gt;0,(TODAY()-N(A395))&gt;=N('Settings'!$B$4)),"STALE; ","")&amp;IF(D395="","NO CONTACT INFO; ","")&amp;IF(B395="","NO SOURCE; ","")&amp;IF(N(A395)=0,"NO DATE RECEIVED; ","")="","",LEFT(IF(N(G395)=0,"NO REPLY YET; ","")&amp;IF(AND(N(I395)&gt;0,N(I395)&lt;TODAY()),"NEXT STEP OVERDUE; ","")&amp;IF(AND(N(G395)&gt;0,OR(H395="",N(I395)=0)),"NO NEXT STEP; ","")&amp;IF(AND(J395="Quoted",MAX(N(K395),N(L395))&gt;0,TODAY()-MAX(N(K395),N(L395))&gt;=N('Settings'!$B$3)),"QUOTED, NO FOLLOW-UP; ","")&amp;IF(AND(N(A395)&gt;0,(TODAY()-N(A395))&gt;=N('Settings'!$B$4)),"STALE; ","")&amp;IF(D395="","NO CONTACT INFO; ","")&amp;IF(B395="","NO SOURCE; ","")&amp;IF(N(A395)=0,"NO DATE RECEIVED; ",""),LEN(IF(N(G395)=0,"NO REPLY YET; ","")&amp;IF(AND(N(I395)&gt;0,N(I395)&lt;TODAY()),"NEXT STEP OVERDUE; ","")&amp;IF(AND(N(G395)&gt;0,OR(H395="",N(I395)=0)),"NO NEXT STEP; ","")&amp;IF(AND(J395="Quoted",MAX(N(K395),N(L395))&gt;0,TODAY()-MAX(N(K395),N(L395))&gt;=N('Settings'!$B$3)),"QUOTED, NO FOLLOW-UP; ","")&amp;IF(AND(N(A395)&gt;0,(TODAY()-N(A395))&gt;=N('Settings'!$B$4)),"STALE; ","")&amp;IF(D395="","NO CONTACT INFO; ","")&amp;IF(B395="","NO SOURCE; ","")&amp;IF(N(A395)=0,"NO DATE RECEIVED; ",""))-2)))</f>
        <v/>
      </c>
    </row>
    <row r="396">
      <c r="A396" s="6" t="n"/>
      <c r="G396" s="6" t="n"/>
      <c r="I396" s="6" t="n"/>
      <c r="K396" s="6" t="n"/>
      <c r="L396" s="6" t="n"/>
      <c r="M396" s="8">
        <f>IF(OR(NOT(OR(A396&lt;&gt;"",C396&lt;&gt;"",D396&lt;&gt;"")),N(A396)=0,OR(J396="Won",J396="Lost")),"",MAX(0,(TODAY()-N(A396))))</f>
        <v/>
      </c>
      <c r="N396">
        <f>IF(OR(NOT(OR(A396&lt;&gt;"",C396&lt;&gt;"",D396&lt;&gt;"")),OR(J396="Won",J396="Lost")),"",IF(IF(N(G396)=0,"NO REPLY YET; ","")&amp;IF(AND(N(I396)&gt;0,N(I396)&lt;TODAY()),"NEXT STEP OVERDUE; ","")&amp;IF(AND(N(G396)&gt;0,OR(H396="",N(I396)=0)),"NO NEXT STEP; ","")&amp;IF(AND(J396="Quoted",MAX(N(K396),N(L396))&gt;0,TODAY()-MAX(N(K396),N(L396))&gt;=N('Settings'!$B$3)),"QUOTED, NO FOLLOW-UP; ","")&amp;IF(AND(N(A396)&gt;0,(TODAY()-N(A396))&gt;=N('Settings'!$B$4)),"STALE; ","")&amp;IF(D396="","NO CONTACT INFO; ","")&amp;IF(B396="","NO SOURCE; ","")&amp;IF(N(A396)=0,"NO DATE RECEIVED; ","")="","",LEFT(IF(N(G396)=0,"NO REPLY YET; ","")&amp;IF(AND(N(I396)&gt;0,N(I396)&lt;TODAY()),"NEXT STEP OVERDUE; ","")&amp;IF(AND(N(G396)&gt;0,OR(H396="",N(I396)=0)),"NO NEXT STEP; ","")&amp;IF(AND(J396="Quoted",MAX(N(K396),N(L396))&gt;0,TODAY()-MAX(N(K396),N(L396))&gt;=N('Settings'!$B$3)),"QUOTED, NO FOLLOW-UP; ","")&amp;IF(AND(N(A396)&gt;0,(TODAY()-N(A396))&gt;=N('Settings'!$B$4)),"STALE; ","")&amp;IF(D396="","NO CONTACT INFO; ","")&amp;IF(B396="","NO SOURCE; ","")&amp;IF(N(A396)=0,"NO DATE RECEIVED; ",""),LEN(IF(N(G396)=0,"NO REPLY YET; ","")&amp;IF(AND(N(I396)&gt;0,N(I396)&lt;TODAY()),"NEXT STEP OVERDUE; ","")&amp;IF(AND(N(G396)&gt;0,OR(H396="",N(I396)=0)),"NO NEXT STEP; ","")&amp;IF(AND(J396="Quoted",MAX(N(K396),N(L396))&gt;0,TODAY()-MAX(N(K396),N(L396))&gt;=N('Settings'!$B$3)),"QUOTED, NO FOLLOW-UP; ","")&amp;IF(AND(N(A396)&gt;0,(TODAY()-N(A396))&gt;=N('Settings'!$B$4)),"STALE; ","")&amp;IF(D396="","NO CONTACT INFO; ","")&amp;IF(B396="","NO SOURCE; ","")&amp;IF(N(A396)=0,"NO DATE RECEIVED; ",""))-2)))</f>
        <v/>
      </c>
    </row>
    <row r="397">
      <c r="A397" s="6" t="n"/>
      <c r="G397" s="6" t="n"/>
      <c r="I397" s="6" t="n"/>
      <c r="K397" s="6" t="n"/>
      <c r="L397" s="6" t="n"/>
      <c r="M397" s="8">
        <f>IF(OR(NOT(OR(A397&lt;&gt;"",C397&lt;&gt;"",D397&lt;&gt;"")),N(A397)=0,OR(J397="Won",J397="Lost")),"",MAX(0,(TODAY()-N(A397))))</f>
        <v/>
      </c>
      <c r="N397">
        <f>IF(OR(NOT(OR(A397&lt;&gt;"",C397&lt;&gt;"",D397&lt;&gt;"")),OR(J397="Won",J397="Lost")),"",IF(IF(N(G397)=0,"NO REPLY YET; ","")&amp;IF(AND(N(I397)&gt;0,N(I397)&lt;TODAY()),"NEXT STEP OVERDUE; ","")&amp;IF(AND(N(G397)&gt;0,OR(H397="",N(I397)=0)),"NO NEXT STEP; ","")&amp;IF(AND(J397="Quoted",MAX(N(K397),N(L397))&gt;0,TODAY()-MAX(N(K397),N(L397))&gt;=N('Settings'!$B$3)),"QUOTED, NO FOLLOW-UP; ","")&amp;IF(AND(N(A397)&gt;0,(TODAY()-N(A397))&gt;=N('Settings'!$B$4)),"STALE; ","")&amp;IF(D397="","NO CONTACT INFO; ","")&amp;IF(B397="","NO SOURCE; ","")&amp;IF(N(A397)=0,"NO DATE RECEIVED; ","")="","",LEFT(IF(N(G397)=0,"NO REPLY YET; ","")&amp;IF(AND(N(I397)&gt;0,N(I397)&lt;TODAY()),"NEXT STEP OVERDUE; ","")&amp;IF(AND(N(G397)&gt;0,OR(H397="",N(I397)=0)),"NO NEXT STEP; ","")&amp;IF(AND(J397="Quoted",MAX(N(K397),N(L397))&gt;0,TODAY()-MAX(N(K397),N(L397))&gt;=N('Settings'!$B$3)),"QUOTED, NO FOLLOW-UP; ","")&amp;IF(AND(N(A397)&gt;0,(TODAY()-N(A397))&gt;=N('Settings'!$B$4)),"STALE; ","")&amp;IF(D397="","NO CONTACT INFO; ","")&amp;IF(B397="","NO SOURCE; ","")&amp;IF(N(A397)=0,"NO DATE RECEIVED; ",""),LEN(IF(N(G397)=0,"NO REPLY YET; ","")&amp;IF(AND(N(I397)&gt;0,N(I397)&lt;TODAY()),"NEXT STEP OVERDUE; ","")&amp;IF(AND(N(G397)&gt;0,OR(H397="",N(I397)=0)),"NO NEXT STEP; ","")&amp;IF(AND(J397="Quoted",MAX(N(K397),N(L397))&gt;0,TODAY()-MAX(N(K397),N(L397))&gt;=N('Settings'!$B$3)),"QUOTED, NO FOLLOW-UP; ","")&amp;IF(AND(N(A397)&gt;0,(TODAY()-N(A397))&gt;=N('Settings'!$B$4)),"STALE; ","")&amp;IF(D397="","NO CONTACT INFO; ","")&amp;IF(B397="","NO SOURCE; ","")&amp;IF(N(A397)=0,"NO DATE RECEIVED; ",""))-2)))</f>
        <v/>
      </c>
    </row>
    <row r="398">
      <c r="A398" s="6" t="n"/>
      <c r="G398" s="6" t="n"/>
      <c r="I398" s="6" t="n"/>
      <c r="K398" s="6" t="n"/>
      <c r="L398" s="6" t="n"/>
      <c r="M398" s="8">
        <f>IF(OR(NOT(OR(A398&lt;&gt;"",C398&lt;&gt;"",D398&lt;&gt;"")),N(A398)=0,OR(J398="Won",J398="Lost")),"",MAX(0,(TODAY()-N(A398))))</f>
        <v/>
      </c>
      <c r="N398">
        <f>IF(OR(NOT(OR(A398&lt;&gt;"",C398&lt;&gt;"",D398&lt;&gt;"")),OR(J398="Won",J398="Lost")),"",IF(IF(N(G398)=0,"NO REPLY YET; ","")&amp;IF(AND(N(I398)&gt;0,N(I398)&lt;TODAY()),"NEXT STEP OVERDUE; ","")&amp;IF(AND(N(G398)&gt;0,OR(H398="",N(I398)=0)),"NO NEXT STEP; ","")&amp;IF(AND(J398="Quoted",MAX(N(K398),N(L398))&gt;0,TODAY()-MAX(N(K398),N(L398))&gt;=N('Settings'!$B$3)),"QUOTED, NO FOLLOW-UP; ","")&amp;IF(AND(N(A398)&gt;0,(TODAY()-N(A398))&gt;=N('Settings'!$B$4)),"STALE; ","")&amp;IF(D398="","NO CONTACT INFO; ","")&amp;IF(B398="","NO SOURCE; ","")&amp;IF(N(A398)=0,"NO DATE RECEIVED; ","")="","",LEFT(IF(N(G398)=0,"NO REPLY YET; ","")&amp;IF(AND(N(I398)&gt;0,N(I398)&lt;TODAY()),"NEXT STEP OVERDUE; ","")&amp;IF(AND(N(G398)&gt;0,OR(H398="",N(I398)=0)),"NO NEXT STEP; ","")&amp;IF(AND(J398="Quoted",MAX(N(K398),N(L398))&gt;0,TODAY()-MAX(N(K398),N(L398))&gt;=N('Settings'!$B$3)),"QUOTED, NO FOLLOW-UP; ","")&amp;IF(AND(N(A398)&gt;0,(TODAY()-N(A398))&gt;=N('Settings'!$B$4)),"STALE; ","")&amp;IF(D398="","NO CONTACT INFO; ","")&amp;IF(B398="","NO SOURCE; ","")&amp;IF(N(A398)=0,"NO DATE RECEIVED; ",""),LEN(IF(N(G398)=0,"NO REPLY YET; ","")&amp;IF(AND(N(I398)&gt;0,N(I398)&lt;TODAY()),"NEXT STEP OVERDUE; ","")&amp;IF(AND(N(G398)&gt;0,OR(H398="",N(I398)=0)),"NO NEXT STEP; ","")&amp;IF(AND(J398="Quoted",MAX(N(K398),N(L398))&gt;0,TODAY()-MAX(N(K398),N(L398))&gt;=N('Settings'!$B$3)),"QUOTED, NO FOLLOW-UP; ","")&amp;IF(AND(N(A398)&gt;0,(TODAY()-N(A398))&gt;=N('Settings'!$B$4)),"STALE; ","")&amp;IF(D398="","NO CONTACT INFO; ","")&amp;IF(B398="","NO SOURCE; ","")&amp;IF(N(A398)=0,"NO DATE RECEIVED; ",""))-2)))</f>
        <v/>
      </c>
    </row>
    <row r="399">
      <c r="A399" s="6" t="n"/>
      <c r="G399" s="6" t="n"/>
      <c r="I399" s="6" t="n"/>
      <c r="K399" s="6" t="n"/>
      <c r="L399" s="6" t="n"/>
      <c r="M399" s="8">
        <f>IF(OR(NOT(OR(A399&lt;&gt;"",C399&lt;&gt;"",D399&lt;&gt;"")),N(A399)=0,OR(J399="Won",J399="Lost")),"",MAX(0,(TODAY()-N(A399))))</f>
        <v/>
      </c>
      <c r="N399">
        <f>IF(OR(NOT(OR(A399&lt;&gt;"",C399&lt;&gt;"",D399&lt;&gt;"")),OR(J399="Won",J399="Lost")),"",IF(IF(N(G399)=0,"NO REPLY YET; ","")&amp;IF(AND(N(I399)&gt;0,N(I399)&lt;TODAY()),"NEXT STEP OVERDUE; ","")&amp;IF(AND(N(G399)&gt;0,OR(H399="",N(I399)=0)),"NO NEXT STEP; ","")&amp;IF(AND(J399="Quoted",MAX(N(K399),N(L399))&gt;0,TODAY()-MAX(N(K399),N(L399))&gt;=N('Settings'!$B$3)),"QUOTED, NO FOLLOW-UP; ","")&amp;IF(AND(N(A399)&gt;0,(TODAY()-N(A399))&gt;=N('Settings'!$B$4)),"STALE; ","")&amp;IF(D399="","NO CONTACT INFO; ","")&amp;IF(B399="","NO SOURCE; ","")&amp;IF(N(A399)=0,"NO DATE RECEIVED; ","")="","",LEFT(IF(N(G399)=0,"NO REPLY YET; ","")&amp;IF(AND(N(I399)&gt;0,N(I399)&lt;TODAY()),"NEXT STEP OVERDUE; ","")&amp;IF(AND(N(G399)&gt;0,OR(H399="",N(I399)=0)),"NO NEXT STEP; ","")&amp;IF(AND(J399="Quoted",MAX(N(K399),N(L399))&gt;0,TODAY()-MAX(N(K399),N(L399))&gt;=N('Settings'!$B$3)),"QUOTED, NO FOLLOW-UP; ","")&amp;IF(AND(N(A399)&gt;0,(TODAY()-N(A399))&gt;=N('Settings'!$B$4)),"STALE; ","")&amp;IF(D399="","NO CONTACT INFO; ","")&amp;IF(B399="","NO SOURCE; ","")&amp;IF(N(A399)=0,"NO DATE RECEIVED; ",""),LEN(IF(N(G399)=0,"NO REPLY YET; ","")&amp;IF(AND(N(I399)&gt;0,N(I399)&lt;TODAY()),"NEXT STEP OVERDUE; ","")&amp;IF(AND(N(G399)&gt;0,OR(H399="",N(I399)=0)),"NO NEXT STEP; ","")&amp;IF(AND(J399="Quoted",MAX(N(K399),N(L399))&gt;0,TODAY()-MAX(N(K399),N(L399))&gt;=N('Settings'!$B$3)),"QUOTED, NO FOLLOW-UP; ","")&amp;IF(AND(N(A399)&gt;0,(TODAY()-N(A399))&gt;=N('Settings'!$B$4)),"STALE; ","")&amp;IF(D399="","NO CONTACT INFO; ","")&amp;IF(B399="","NO SOURCE; ","")&amp;IF(N(A399)=0,"NO DATE RECEIVED; ",""))-2)))</f>
        <v/>
      </c>
    </row>
    <row r="400">
      <c r="A400" s="6" t="n"/>
      <c r="G400" s="6" t="n"/>
      <c r="I400" s="6" t="n"/>
      <c r="K400" s="6" t="n"/>
      <c r="L400" s="6" t="n"/>
      <c r="M400" s="8">
        <f>IF(OR(NOT(OR(A400&lt;&gt;"",C400&lt;&gt;"",D400&lt;&gt;"")),N(A400)=0,OR(J400="Won",J400="Lost")),"",MAX(0,(TODAY()-N(A400))))</f>
        <v/>
      </c>
      <c r="N400">
        <f>IF(OR(NOT(OR(A400&lt;&gt;"",C400&lt;&gt;"",D400&lt;&gt;"")),OR(J400="Won",J400="Lost")),"",IF(IF(N(G400)=0,"NO REPLY YET; ","")&amp;IF(AND(N(I400)&gt;0,N(I400)&lt;TODAY()),"NEXT STEP OVERDUE; ","")&amp;IF(AND(N(G400)&gt;0,OR(H400="",N(I400)=0)),"NO NEXT STEP; ","")&amp;IF(AND(J400="Quoted",MAX(N(K400),N(L400))&gt;0,TODAY()-MAX(N(K400),N(L400))&gt;=N('Settings'!$B$3)),"QUOTED, NO FOLLOW-UP; ","")&amp;IF(AND(N(A400)&gt;0,(TODAY()-N(A400))&gt;=N('Settings'!$B$4)),"STALE; ","")&amp;IF(D400="","NO CONTACT INFO; ","")&amp;IF(B400="","NO SOURCE; ","")&amp;IF(N(A400)=0,"NO DATE RECEIVED; ","")="","",LEFT(IF(N(G400)=0,"NO REPLY YET; ","")&amp;IF(AND(N(I400)&gt;0,N(I400)&lt;TODAY()),"NEXT STEP OVERDUE; ","")&amp;IF(AND(N(G400)&gt;0,OR(H400="",N(I400)=0)),"NO NEXT STEP; ","")&amp;IF(AND(J400="Quoted",MAX(N(K400),N(L400))&gt;0,TODAY()-MAX(N(K400),N(L400))&gt;=N('Settings'!$B$3)),"QUOTED, NO FOLLOW-UP; ","")&amp;IF(AND(N(A400)&gt;0,(TODAY()-N(A400))&gt;=N('Settings'!$B$4)),"STALE; ","")&amp;IF(D400="","NO CONTACT INFO; ","")&amp;IF(B400="","NO SOURCE; ","")&amp;IF(N(A400)=0,"NO DATE RECEIVED; ",""),LEN(IF(N(G400)=0,"NO REPLY YET; ","")&amp;IF(AND(N(I400)&gt;0,N(I400)&lt;TODAY()),"NEXT STEP OVERDUE; ","")&amp;IF(AND(N(G400)&gt;0,OR(H400="",N(I400)=0)),"NO NEXT STEP; ","")&amp;IF(AND(J400="Quoted",MAX(N(K400),N(L400))&gt;0,TODAY()-MAX(N(K400),N(L400))&gt;=N('Settings'!$B$3)),"QUOTED, NO FOLLOW-UP; ","")&amp;IF(AND(N(A400)&gt;0,(TODAY()-N(A400))&gt;=N('Settings'!$B$4)),"STALE; ","")&amp;IF(D400="","NO CONTACT INFO; ","")&amp;IF(B400="","NO SOURCE; ","")&amp;IF(N(A400)=0,"NO DATE RECEIVED; ",""))-2)))</f>
        <v/>
      </c>
    </row>
    <row r="401">
      <c r="A401" s="6" t="n"/>
      <c r="G401" s="6" t="n"/>
      <c r="I401" s="6" t="n"/>
      <c r="K401" s="6" t="n"/>
      <c r="L401" s="6" t="n"/>
      <c r="M401" s="8">
        <f>IF(OR(NOT(OR(A401&lt;&gt;"",C401&lt;&gt;"",D401&lt;&gt;"")),N(A401)=0,OR(J401="Won",J401="Lost")),"",MAX(0,(TODAY()-N(A401))))</f>
        <v/>
      </c>
      <c r="N401">
        <f>IF(OR(NOT(OR(A401&lt;&gt;"",C401&lt;&gt;"",D401&lt;&gt;"")),OR(J401="Won",J401="Lost")),"",IF(IF(N(G401)=0,"NO REPLY YET; ","")&amp;IF(AND(N(I401)&gt;0,N(I401)&lt;TODAY()),"NEXT STEP OVERDUE; ","")&amp;IF(AND(N(G401)&gt;0,OR(H401="",N(I401)=0)),"NO NEXT STEP; ","")&amp;IF(AND(J401="Quoted",MAX(N(K401),N(L401))&gt;0,TODAY()-MAX(N(K401),N(L401))&gt;=N('Settings'!$B$3)),"QUOTED, NO FOLLOW-UP; ","")&amp;IF(AND(N(A401)&gt;0,(TODAY()-N(A401))&gt;=N('Settings'!$B$4)),"STALE; ","")&amp;IF(D401="","NO CONTACT INFO; ","")&amp;IF(B401="","NO SOURCE; ","")&amp;IF(N(A401)=0,"NO DATE RECEIVED; ","")="","",LEFT(IF(N(G401)=0,"NO REPLY YET; ","")&amp;IF(AND(N(I401)&gt;0,N(I401)&lt;TODAY()),"NEXT STEP OVERDUE; ","")&amp;IF(AND(N(G401)&gt;0,OR(H401="",N(I401)=0)),"NO NEXT STEP; ","")&amp;IF(AND(J401="Quoted",MAX(N(K401),N(L401))&gt;0,TODAY()-MAX(N(K401),N(L401))&gt;=N('Settings'!$B$3)),"QUOTED, NO FOLLOW-UP; ","")&amp;IF(AND(N(A401)&gt;0,(TODAY()-N(A401))&gt;=N('Settings'!$B$4)),"STALE; ","")&amp;IF(D401="","NO CONTACT INFO; ","")&amp;IF(B401="","NO SOURCE; ","")&amp;IF(N(A401)=0,"NO DATE RECEIVED; ",""),LEN(IF(N(G401)=0,"NO REPLY YET; ","")&amp;IF(AND(N(I401)&gt;0,N(I401)&lt;TODAY()),"NEXT STEP OVERDUE; ","")&amp;IF(AND(N(G401)&gt;0,OR(H401="",N(I401)=0)),"NO NEXT STEP; ","")&amp;IF(AND(J401="Quoted",MAX(N(K401),N(L401))&gt;0,TODAY()-MAX(N(K401),N(L401))&gt;=N('Settings'!$B$3)),"QUOTED, NO FOLLOW-UP; ","")&amp;IF(AND(N(A401)&gt;0,(TODAY()-N(A401))&gt;=N('Settings'!$B$4)),"STALE; ","")&amp;IF(D401="","NO CONTACT INFO; ","")&amp;IF(B401="","NO SOURCE; ","")&amp;IF(N(A401)=0,"NO DATE RECEIVED; ",""))-2)))</f>
        <v/>
      </c>
    </row>
    <row r="402">
      <c r="A402" s="6" t="n"/>
      <c r="G402" s="6" t="n"/>
      <c r="I402" s="6" t="n"/>
      <c r="K402" s="6" t="n"/>
      <c r="L402" s="6" t="n"/>
      <c r="M402" s="8">
        <f>IF(OR(NOT(OR(A402&lt;&gt;"",C402&lt;&gt;"",D402&lt;&gt;"")),N(A402)=0,OR(J402="Won",J402="Lost")),"",MAX(0,(TODAY()-N(A402))))</f>
        <v/>
      </c>
      <c r="N402">
        <f>IF(OR(NOT(OR(A402&lt;&gt;"",C402&lt;&gt;"",D402&lt;&gt;"")),OR(J402="Won",J402="Lost")),"",IF(IF(N(G402)=0,"NO REPLY YET; ","")&amp;IF(AND(N(I402)&gt;0,N(I402)&lt;TODAY()),"NEXT STEP OVERDUE; ","")&amp;IF(AND(N(G402)&gt;0,OR(H402="",N(I402)=0)),"NO NEXT STEP; ","")&amp;IF(AND(J402="Quoted",MAX(N(K402),N(L402))&gt;0,TODAY()-MAX(N(K402),N(L402))&gt;=N('Settings'!$B$3)),"QUOTED, NO FOLLOW-UP; ","")&amp;IF(AND(N(A402)&gt;0,(TODAY()-N(A402))&gt;=N('Settings'!$B$4)),"STALE; ","")&amp;IF(D402="","NO CONTACT INFO; ","")&amp;IF(B402="","NO SOURCE; ","")&amp;IF(N(A402)=0,"NO DATE RECEIVED; ","")="","",LEFT(IF(N(G402)=0,"NO REPLY YET; ","")&amp;IF(AND(N(I402)&gt;0,N(I402)&lt;TODAY()),"NEXT STEP OVERDUE; ","")&amp;IF(AND(N(G402)&gt;0,OR(H402="",N(I402)=0)),"NO NEXT STEP; ","")&amp;IF(AND(J402="Quoted",MAX(N(K402),N(L402))&gt;0,TODAY()-MAX(N(K402),N(L402))&gt;=N('Settings'!$B$3)),"QUOTED, NO FOLLOW-UP; ","")&amp;IF(AND(N(A402)&gt;0,(TODAY()-N(A402))&gt;=N('Settings'!$B$4)),"STALE; ","")&amp;IF(D402="","NO CONTACT INFO; ","")&amp;IF(B402="","NO SOURCE; ","")&amp;IF(N(A402)=0,"NO DATE RECEIVED; ",""),LEN(IF(N(G402)=0,"NO REPLY YET; ","")&amp;IF(AND(N(I402)&gt;0,N(I402)&lt;TODAY()),"NEXT STEP OVERDUE; ","")&amp;IF(AND(N(G402)&gt;0,OR(H402="",N(I402)=0)),"NO NEXT STEP; ","")&amp;IF(AND(J402="Quoted",MAX(N(K402),N(L402))&gt;0,TODAY()-MAX(N(K402),N(L402))&gt;=N('Settings'!$B$3)),"QUOTED, NO FOLLOW-UP; ","")&amp;IF(AND(N(A402)&gt;0,(TODAY()-N(A402))&gt;=N('Settings'!$B$4)),"STALE; ","")&amp;IF(D402="","NO CONTACT INFO; ","")&amp;IF(B402="","NO SOURCE; ","")&amp;IF(N(A402)=0,"NO DATE RECEIVED; ",""))-2)))</f>
        <v/>
      </c>
    </row>
    <row r="403">
      <c r="A403" s="6" t="n"/>
      <c r="G403" s="6" t="n"/>
      <c r="I403" s="6" t="n"/>
      <c r="K403" s="6" t="n"/>
      <c r="L403" s="6" t="n"/>
      <c r="M403" s="8">
        <f>IF(OR(NOT(OR(A403&lt;&gt;"",C403&lt;&gt;"",D403&lt;&gt;"")),N(A403)=0,OR(J403="Won",J403="Lost")),"",MAX(0,(TODAY()-N(A403))))</f>
        <v/>
      </c>
      <c r="N403">
        <f>IF(OR(NOT(OR(A403&lt;&gt;"",C403&lt;&gt;"",D403&lt;&gt;"")),OR(J403="Won",J403="Lost")),"",IF(IF(N(G403)=0,"NO REPLY YET; ","")&amp;IF(AND(N(I403)&gt;0,N(I403)&lt;TODAY()),"NEXT STEP OVERDUE; ","")&amp;IF(AND(N(G403)&gt;0,OR(H403="",N(I403)=0)),"NO NEXT STEP; ","")&amp;IF(AND(J403="Quoted",MAX(N(K403),N(L403))&gt;0,TODAY()-MAX(N(K403),N(L403))&gt;=N('Settings'!$B$3)),"QUOTED, NO FOLLOW-UP; ","")&amp;IF(AND(N(A403)&gt;0,(TODAY()-N(A403))&gt;=N('Settings'!$B$4)),"STALE; ","")&amp;IF(D403="","NO CONTACT INFO; ","")&amp;IF(B403="","NO SOURCE; ","")&amp;IF(N(A403)=0,"NO DATE RECEIVED; ","")="","",LEFT(IF(N(G403)=0,"NO REPLY YET; ","")&amp;IF(AND(N(I403)&gt;0,N(I403)&lt;TODAY()),"NEXT STEP OVERDUE; ","")&amp;IF(AND(N(G403)&gt;0,OR(H403="",N(I403)=0)),"NO NEXT STEP; ","")&amp;IF(AND(J403="Quoted",MAX(N(K403),N(L403))&gt;0,TODAY()-MAX(N(K403),N(L403))&gt;=N('Settings'!$B$3)),"QUOTED, NO FOLLOW-UP; ","")&amp;IF(AND(N(A403)&gt;0,(TODAY()-N(A403))&gt;=N('Settings'!$B$4)),"STALE; ","")&amp;IF(D403="","NO CONTACT INFO; ","")&amp;IF(B403="","NO SOURCE; ","")&amp;IF(N(A403)=0,"NO DATE RECEIVED; ",""),LEN(IF(N(G403)=0,"NO REPLY YET; ","")&amp;IF(AND(N(I403)&gt;0,N(I403)&lt;TODAY()),"NEXT STEP OVERDUE; ","")&amp;IF(AND(N(G403)&gt;0,OR(H403="",N(I403)=0)),"NO NEXT STEP; ","")&amp;IF(AND(J403="Quoted",MAX(N(K403),N(L403))&gt;0,TODAY()-MAX(N(K403),N(L403))&gt;=N('Settings'!$B$3)),"QUOTED, NO FOLLOW-UP; ","")&amp;IF(AND(N(A403)&gt;0,(TODAY()-N(A403))&gt;=N('Settings'!$B$4)),"STALE; ","")&amp;IF(D403="","NO CONTACT INFO; ","")&amp;IF(B403="","NO SOURCE; ","")&amp;IF(N(A403)=0,"NO DATE RECEIVED; ",""))-2)))</f>
        <v/>
      </c>
    </row>
    <row r="404">
      <c r="A404" s="6" t="n"/>
      <c r="G404" s="6" t="n"/>
      <c r="I404" s="6" t="n"/>
      <c r="K404" s="6" t="n"/>
      <c r="L404" s="6" t="n"/>
      <c r="M404" s="8">
        <f>IF(OR(NOT(OR(A404&lt;&gt;"",C404&lt;&gt;"",D404&lt;&gt;"")),N(A404)=0,OR(J404="Won",J404="Lost")),"",MAX(0,(TODAY()-N(A404))))</f>
        <v/>
      </c>
      <c r="N404">
        <f>IF(OR(NOT(OR(A404&lt;&gt;"",C404&lt;&gt;"",D404&lt;&gt;"")),OR(J404="Won",J404="Lost")),"",IF(IF(N(G404)=0,"NO REPLY YET; ","")&amp;IF(AND(N(I404)&gt;0,N(I404)&lt;TODAY()),"NEXT STEP OVERDUE; ","")&amp;IF(AND(N(G404)&gt;0,OR(H404="",N(I404)=0)),"NO NEXT STEP; ","")&amp;IF(AND(J404="Quoted",MAX(N(K404),N(L404))&gt;0,TODAY()-MAX(N(K404),N(L404))&gt;=N('Settings'!$B$3)),"QUOTED, NO FOLLOW-UP; ","")&amp;IF(AND(N(A404)&gt;0,(TODAY()-N(A404))&gt;=N('Settings'!$B$4)),"STALE; ","")&amp;IF(D404="","NO CONTACT INFO; ","")&amp;IF(B404="","NO SOURCE; ","")&amp;IF(N(A404)=0,"NO DATE RECEIVED; ","")="","",LEFT(IF(N(G404)=0,"NO REPLY YET; ","")&amp;IF(AND(N(I404)&gt;0,N(I404)&lt;TODAY()),"NEXT STEP OVERDUE; ","")&amp;IF(AND(N(G404)&gt;0,OR(H404="",N(I404)=0)),"NO NEXT STEP; ","")&amp;IF(AND(J404="Quoted",MAX(N(K404),N(L404))&gt;0,TODAY()-MAX(N(K404),N(L404))&gt;=N('Settings'!$B$3)),"QUOTED, NO FOLLOW-UP; ","")&amp;IF(AND(N(A404)&gt;0,(TODAY()-N(A404))&gt;=N('Settings'!$B$4)),"STALE; ","")&amp;IF(D404="","NO CONTACT INFO; ","")&amp;IF(B404="","NO SOURCE; ","")&amp;IF(N(A404)=0,"NO DATE RECEIVED; ",""),LEN(IF(N(G404)=0,"NO REPLY YET; ","")&amp;IF(AND(N(I404)&gt;0,N(I404)&lt;TODAY()),"NEXT STEP OVERDUE; ","")&amp;IF(AND(N(G404)&gt;0,OR(H404="",N(I404)=0)),"NO NEXT STEP; ","")&amp;IF(AND(J404="Quoted",MAX(N(K404),N(L404))&gt;0,TODAY()-MAX(N(K404),N(L404))&gt;=N('Settings'!$B$3)),"QUOTED, NO FOLLOW-UP; ","")&amp;IF(AND(N(A404)&gt;0,(TODAY()-N(A404))&gt;=N('Settings'!$B$4)),"STALE; ","")&amp;IF(D404="","NO CONTACT INFO; ","")&amp;IF(B404="","NO SOURCE; ","")&amp;IF(N(A404)=0,"NO DATE RECEIVED; ",""))-2)))</f>
        <v/>
      </c>
    </row>
    <row r="405">
      <c r="A405" s="6" t="n"/>
      <c r="G405" s="6" t="n"/>
      <c r="I405" s="6" t="n"/>
      <c r="K405" s="6" t="n"/>
      <c r="L405" s="6" t="n"/>
      <c r="M405" s="8">
        <f>IF(OR(NOT(OR(A405&lt;&gt;"",C405&lt;&gt;"",D405&lt;&gt;"")),N(A405)=0,OR(J405="Won",J405="Lost")),"",MAX(0,(TODAY()-N(A405))))</f>
        <v/>
      </c>
      <c r="N405">
        <f>IF(OR(NOT(OR(A405&lt;&gt;"",C405&lt;&gt;"",D405&lt;&gt;"")),OR(J405="Won",J405="Lost")),"",IF(IF(N(G405)=0,"NO REPLY YET; ","")&amp;IF(AND(N(I405)&gt;0,N(I405)&lt;TODAY()),"NEXT STEP OVERDUE; ","")&amp;IF(AND(N(G405)&gt;0,OR(H405="",N(I405)=0)),"NO NEXT STEP; ","")&amp;IF(AND(J405="Quoted",MAX(N(K405),N(L405))&gt;0,TODAY()-MAX(N(K405),N(L405))&gt;=N('Settings'!$B$3)),"QUOTED, NO FOLLOW-UP; ","")&amp;IF(AND(N(A405)&gt;0,(TODAY()-N(A405))&gt;=N('Settings'!$B$4)),"STALE; ","")&amp;IF(D405="","NO CONTACT INFO; ","")&amp;IF(B405="","NO SOURCE; ","")&amp;IF(N(A405)=0,"NO DATE RECEIVED; ","")="","",LEFT(IF(N(G405)=0,"NO REPLY YET; ","")&amp;IF(AND(N(I405)&gt;0,N(I405)&lt;TODAY()),"NEXT STEP OVERDUE; ","")&amp;IF(AND(N(G405)&gt;0,OR(H405="",N(I405)=0)),"NO NEXT STEP; ","")&amp;IF(AND(J405="Quoted",MAX(N(K405),N(L405))&gt;0,TODAY()-MAX(N(K405),N(L405))&gt;=N('Settings'!$B$3)),"QUOTED, NO FOLLOW-UP; ","")&amp;IF(AND(N(A405)&gt;0,(TODAY()-N(A405))&gt;=N('Settings'!$B$4)),"STALE; ","")&amp;IF(D405="","NO CONTACT INFO; ","")&amp;IF(B405="","NO SOURCE; ","")&amp;IF(N(A405)=0,"NO DATE RECEIVED; ",""),LEN(IF(N(G405)=0,"NO REPLY YET; ","")&amp;IF(AND(N(I405)&gt;0,N(I405)&lt;TODAY()),"NEXT STEP OVERDUE; ","")&amp;IF(AND(N(G405)&gt;0,OR(H405="",N(I405)=0)),"NO NEXT STEP; ","")&amp;IF(AND(J405="Quoted",MAX(N(K405),N(L405))&gt;0,TODAY()-MAX(N(K405),N(L405))&gt;=N('Settings'!$B$3)),"QUOTED, NO FOLLOW-UP; ","")&amp;IF(AND(N(A405)&gt;0,(TODAY()-N(A405))&gt;=N('Settings'!$B$4)),"STALE; ","")&amp;IF(D405="","NO CONTACT INFO; ","")&amp;IF(B405="","NO SOURCE; ","")&amp;IF(N(A405)=0,"NO DATE RECEIVED; ",""))-2)))</f>
        <v/>
      </c>
    </row>
    <row r="406">
      <c r="A406" s="6" t="n"/>
      <c r="G406" s="6" t="n"/>
      <c r="I406" s="6" t="n"/>
      <c r="K406" s="6" t="n"/>
      <c r="L406" s="6" t="n"/>
      <c r="M406" s="8">
        <f>IF(OR(NOT(OR(A406&lt;&gt;"",C406&lt;&gt;"",D406&lt;&gt;"")),N(A406)=0,OR(J406="Won",J406="Lost")),"",MAX(0,(TODAY()-N(A406))))</f>
        <v/>
      </c>
      <c r="N406">
        <f>IF(OR(NOT(OR(A406&lt;&gt;"",C406&lt;&gt;"",D406&lt;&gt;"")),OR(J406="Won",J406="Lost")),"",IF(IF(N(G406)=0,"NO REPLY YET; ","")&amp;IF(AND(N(I406)&gt;0,N(I406)&lt;TODAY()),"NEXT STEP OVERDUE; ","")&amp;IF(AND(N(G406)&gt;0,OR(H406="",N(I406)=0)),"NO NEXT STEP; ","")&amp;IF(AND(J406="Quoted",MAX(N(K406),N(L406))&gt;0,TODAY()-MAX(N(K406),N(L406))&gt;=N('Settings'!$B$3)),"QUOTED, NO FOLLOW-UP; ","")&amp;IF(AND(N(A406)&gt;0,(TODAY()-N(A406))&gt;=N('Settings'!$B$4)),"STALE; ","")&amp;IF(D406="","NO CONTACT INFO; ","")&amp;IF(B406="","NO SOURCE; ","")&amp;IF(N(A406)=0,"NO DATE RECEIVED; ","")="","",LEFT(IF(N(G406)=0,"NO REPLY YET; ","")&amp;IF(AND(N(I406)&gt;0,N(I406)&lt;TODAY()),"NEXT STEP OVERDUE; ","")&amp;IF(AND(N(G406)&gt;0,OR(H406="",N(I406)=0)),"NO NEXT STEP; ","")&amp;IF(AND(J406="Quoted",MAX(N(K406),N(L406))&gt;0,TODAY()-MAX(N(K406),N(L406))&gt;=N('Settings'!$B$3)),"QUOTED, NO FOLLOW-UP; ","")&amp;IF(AND(N(A406)&gt;0,(TODAY()-N(A406))&gt;=N('Settings'!$B$4)),"STALE; ","")&amp;IF(D406="","NO CONTACT INFO; ","")&amp;IF(B406="","NO SOURCE; ","")&amp;IF(N(A406)=0,"NO DATE RECEIVED; ",""),LEN(IF(N(G406)=0,"NO REPLY YET; ","")&amp;IF(AND(N(I406)&gt;0,N(I406)&lt;TODAY()),"NEXT STEP OVERDUE; ","")&amp;IF(AND(N(G406)&gt;0,OR(H406="",N(I406)=0)),"NO NEXT STEP; ","")&amp;IF(AND(J406="Quoted",MAX(N(K406),N(L406))&gt;0,TODAY()-MAX(N(K406),N(L406))&gt;=N('Settings'!$B$3)),"QUOTED, NO FOLLOW-UP; ","")&amp;IF(AND(N(A406)&gt;0,(TODAY()-N(A406))&gt;=N('Settings'!$B$4)),"STALE; ","")&amp;IF(D406="","NO CONTACT INFO; ","")&amp;IF(B406="","NO SOURCE; ","")&amp;IF(N(A406)=0,"NO DATE RECEIVED; ",""))-2)))</f>
        <v/>
      </c>
    </row>
    <row r="407">
      <c r="A407" s="6" t="n"/>
      <c r="G407" s="6" t="n"/>
      <c r="I407" s="6" t="n"/>
      <c r="K407" s="6" t="n"/>
      <c r="L407" s="6" t="n"/>
      <c r="M407" s="8">
        <f>IF(OR(NOT(OR(A407&lt;&gt;"",C407&lt;&gt;"",D407&lt;&gt;"")),N(A407)=0,OR(J407="Won",J407="Lost")),"",MAX(0,(TODAY()-N(A407))))</f>
        <v/>
      </c>
      <c r="N407">
        <f>IF(OR(NOT(OR(A407&lt;&gt;"",C407&lt;&gt;"",D407&lt;&gt;"")),OR(J407="Won",J407="Lost")),"",IF(IF(N(G407)=0,"NO REPLY YET; ","")&amp;IF(AND(N(I407)&gt;0,N(I407)&lt;TODAY()),"NEXT STEP OVERDUE; ","")&amp;IF(AND(N(G407)&gt;0,OR(H407="",N(I407)=0)),"NO NEXT STEP; ","")&amp;IF(AND(J407="Quoted",MAX(N(K407),N(L407))&gt;0,TODAY()-MAX(N(K407),N(L407))&gt;=N('Settings'!$B$3)),"QUOTED, NO FOLLOW-UP; ","")&amp;IF(AND(N(A407)&gt;0,(TODAY()-N(A407))&gt;=N('Settings'!$B$4)),"STALE; ","")&amp;IF(D407="","NO CONTACT INFO; ","")&amp;IF(B407="","NO SOURCE; ","")&amp;IF(N(A407)=0,"NO DATE RECEIVED; ","")="","",LEFT(IF(N(G407)=0,"NO REPLY YET; ","")&amp;IF(AND(N(I407)&gt;0,N(I407)&lt;TODAY()),"NEXT STEP OVERDUE; ","")&amp;IF(AND(N(G407)&gt;0,OR(H407="",N(I407)=0)),"NO NEXT STEP; ","")&amp;IF(AND(J407="Quoted",MAX(N(K407),N(L407))&gt;0,TODAY()-MAX(N(K407),N(L407))&gt;=N('Settings'!$B$3)),"QUOTED, NO FOLLOW-UP; ","")&amp;IF(AND(N(A407)&gt;0,(TODAY()-N(A407))&gt;=N('Settings'!$B$4)),"STALE; ","")&amp;IF(D407="","NO CONTACT INFO; ","")&amp;IF(B407="","NO SOURCE; ","")&amp;IF(N(A407)=0,"NO DATE RECEIVED; ",""),LEN(IF(N(G407)=0,"NO REPLY YET; ","")&amp;IF(AND(N(I407)&gt;0,N(I407)&lt;TODAY()),"NEXT STEP OVERDUE; ","")&amp;IF(AND(N(G407)&gt;0,OR(H407="",N(I407)=0)),"NO NEXT STEP; ","")&amp;IF(AND(J407="Quoted",MAX(N(K407),N(L407))&gt;0,TODAY()-MAX(N(K407),N(L407))&gt;=N('Settings'!$B$3)),"QUOTED, NO FOLLOW-UP; ","")&amp;IF(AND(N(A407)&gt;0,(TODAY()-N(A407))&gt;=N('Settings'!$B$4)),"STALE; ","")&amp;IF(D407="","NO CONTACT INFO; ","")&amp;IF(B407="","NO SOURCE; ","")&amp;IF(N(A407)=0,"NO DATE RECEIVED; ",""))-2)))</f>
        <v/>
      </c>
    </row>
    <row r="408">
      <c r="A408" s="6" t="n"/>
      <c r="G408" s="6" t="n"/>
      <c r="I408" s="6" t="n"/>
      <c r="K408" s="6" t="n"/>
      <c r="L408" s="6" t="n"/>
      <c r="M408" s="8">
        <f>IF(OR(NOT(OR(A408&lt;&gt;"",C408&lt;&gt;"",D408&lt;&gt;"")),N(A408)=0,OR(J408="Won",J408="Lost")),"",MAX(0,(TODAY()-N(A408))))</f>
        <v/>
      </c>
      <c r="N408">
        <f>IF(OR(NOT(OR(A408&lt;&gt;"",C408&lt;&gt;"",D408&lt;&gt;"")),OR(J408="Won",J408="Lost")),"",IF(IF(N(G408)=0,"NO REPLY YET; ","")&amp;IF(AND(N(I408)&gt;0,N(I408)&lt;TODAY()),"NEXT STEP OVERDUE; ","")&amp;IF(AND(N(G408)&gt;0,OR(H408="",N(I408)=0)),"NO NEXT STEP; ","")&amp;IF(AND(J408="Quoted",MAX(N(K408),N(L408))&gt;0,TODAY()-MAX(N(K408),N(L408))&gt;=N('Settings'!$B$3)),"QUOTED, NO FOLLOW-UP; ","")&amp;IF(AND(N(A408)&gt;0,(TODAY()-N(A408))&gt;=N('Settings'!$B$4)),"STALE; ","")&amp;IF(D408="","NO CONTACT INFO; ","")&amp;IF(B408="","NO SOURCE; ","")&amp;IF(N(A408)=0,"NO DATE RECEIVED; ","")="","",LEFT(IF(N(G408)=0,"NO REPLY YET; ","")&amp;IF(AND(N(I408)&gt;0,N(I408)&lt;TODAY()),"NEXT STEP OVERDUE; ","")&amp;IF(AND(N(G408)&gt;0,OR(H408="",N(I408)=0)),"NO NEXT STEP; ","")&amp;IF(AND(J408="Quoted",MAX(N(K408),N(L408))&gt;0,TODAY()-MAX(N(K408),N(L408))&gt;=N('Settings'!$B$3)),"QUOTED, NO FOLLOW-UP; ","")&amp;IF(AND(N(A408)&gt;0,(TODAY()-N(A408))&gt;=N('Settings'!$B$4)),"STALE; ","")&amp;IF(D408="","NO CONTACT INFO; ","")&amp;IF(B408="","NO SOURCE; ","")&amp;IF(N(A408)=0,"NO DATE RECEIVED; ",""),LEN(IF(N(G408)=0,"NO REPLY YET; ","")&amp;IF(AND(N(I408)&gt;0,N(I408)&lt;TODAY()),"NEXT STEP OVERDUE; ","")&amp;IF(AND(N(G408)&gt;0,OR(H408="",N(I408)=0)),"NO NEXT STEP; ","")&amp;IF(AND(J408="Quoted",MAX(N(K408),N(L408))&gt;0,TODAY()-MAX(N(K408),N(L408))&gt;=N('Settings'!$B$3)),"QUOTED, NO FOLLOW-UP; ","")&amp;IF(AND(N(A408)&gt;0,(TODAY()-N(A408))&gt;=N('Settings'!$B$4)),"STALE; ","")&amp;IF(D408="","NO CONTACT INFO; ","")&amp;IF(B408="","NO SOURCE; ","")&amp;IF(N(A408)=0,"NO DATE RECEIVED; ",""))-2)))</f>
        <v/>
      </c>
    </row>
    <row r="409">
      <c r="A409" s="6" t="n"/>
      <c r="G409" s="6" t="n"/>
      <c r="I409" s="6" t="n"/>
      <c r="K409" s="6" t="n"/>
      <c r="L409" s="6" t="n"/>
      <c r="M409" s="8">
        <f>IF(OR(NOT(OR(A409&lt;&gt;"",C409&lt;&gt;"",D409&lt;&gt;"")),N(A409)=0,OR(J409="Won",J409="Lost")),"",MAX(0,(TODAY()-N(A409))))</f>
        <v/>
      </c>
      <c r="N409">
        <f>IF(OR(NOT(OR(A409&lt;&gt;"",C409&lt;&gt;"",D409&lt;&gt;"")),OR(J409="Won",J409="Lost")),"",IF(IF(N(G409)=0,"NO REPLY YET; ","")&amp;IF(AND(N(I409)&gt;0,N(I409)&lt;TODAY()),"NEXT STEP OVERDUE; ","")&amp;IF(AND(N(G409)&gt;0,OR(H409="",N(I409)=0)),"NO NEXT STEP; ","")&amp;IF(AND(J409="Quoted",MAX(N(K409),N(L409))&gt;0,TODAY()-MAX(N(K409),N(L409))&gt;=N('Settings'!$B$3)),"QUOTED, NO FOLLOW-UP; ","")&amp;IF(AND(N(A409)&gt;0,(TODAY()-N(A409))&gt;=N('Settings'!$B$4)),"STALE; ","")&amp;IF(D409="","NO CONTACT INFO; ","")&amp;IF(B409="","NO SOURCE; ","")&amp;IF(N(A409)=0,"NO DATE RECEIVED; ","")="","",LEFT(IF(N(G409)=0,"NO REPLY YET; ","")&amp;IF(AND(N(I409)&gt;0,N(I409)&lt;TODAY()),"NEXT STEP OVERDUE; ","")&amp;IF(AND(N(G409)&gt;0,OR(H409="",N(I409)=0)),"NO NEXT STEP; ","")&amp;IF(AND(J409="Quoted",MAX(N(K409),N(L409))&gt;0,TODAY()-MAX(N(K409),N(L409))&gt;=N('Settings'!$B$3)),"QUOTED, NO FOLLOW-UP; ","")&amp;IF(AND(N(A409)&gt;0,(TODAY()-N(A409))&gt;=N('Settings'!$B$4)),"STALE; ","")&amp;IF(D409="","NO CONTACT INFO; ","")&amp;IF(B409="","NO SOURCE; ","")&amp;IF(N(A409)=0,"NO DATE RECEIVED; ",""),LEN(IF(N(G409)=0,"NO REPLY YET; ","")&amp;IF(AND(N(I409)&gt;0,N(I409)&lt;TODAY()),"NEXT STEP OVERDUE; ","")&amp;IF(AND(N(G409)&gt;0,OR(H409="",N(I409)=0)),"NO NEXT STEP; ","")&amp;IF(AND(J409="Quoted",MAX(N(K409),N(L409))&gt;0,TODAY()-MAX(N(K409),N(L409))&gt;=N('Settings'!$B$3)),"QUOTED, NO FOLLOW-UP; ","")&amp;IF(AND(N(A409)&gt;0,(TODAY()-N(A409))&gt;=N('Settings'!$B$4)),"STALE; ","")&amp;IF(D409="","NO CONTACT INFO; ","")&amp;IF(B409="","NO SOURCE; ","")&amp;IF(N(A409)=0,"NO DATE RECEIVED; ",""))-2)))</f>
        <v/>
      </c>
    </row>
    <row r="410">
      <c r="A410" s="6" t="n"/>
      <c r="G410" s="6" t="n"/>
      <c r="I410" s="6" t="n"/>
      <c r="K410" s="6" t="n"/>
      <c r="L410" s="6" t="n"/>
      <c r="M410" s="8">
        <f>IF(OR(NOT(OR(A410&lt;&gt;"",C410&lt;&gt;"",D410&lt;&gt;"")),N(A410)=0,OR(J410="Won",J410="Lost")),"",MAX(0,(TODAY()-N(A410))))</f>
        <v/>
      </c>
      <c r="N410">
        <f>IF(OR(NOT(OR(A410&lt;&gt;"",C410&lt;&gt;"",D410&lt;&gt;"")),OR(J410="Won",J410="Lost")),"",IF(IF(N(G410)=0,"NO REPLY YET; ","")&amp;IF(AND(N(I410)&gt;0,N(I410)&lt;TODAY()),"NEXT STEP OVERDUE; ","")&amp;IF(AND(N(G410)&gt;0,OR(H410="",N(I410)=0)),"NO NEXT STEP; ","")&amp;IF(AND(J410="Quoted",MAX(N(K410),N(L410))&gt;0,TODAY()-MAX(N(K410),N(L410))&gt;=N('Settings'!$B$3)),"QUOTED, NO FOLLOW-UP; ","")&amp;IF(AND(N(A410)&gt;0,(TODAY()-N(A410))&gt;=N('Settings'!$B$4)),"STALE; ","")&amp;IF(D410="","NO CONTACT INFO; ","")&amp;IF(B410="","NO SOURCE; ","")&amp;IF(N(A410)=0,"NO DATE RECEIVED; ","")="","",LEFT(IF(N(G410)=0,"NO REPLY YET; ","")&amp;IF(AND(N(I410)&gt;0,N(I410)&lt;TODAY()),"NEXT STEP OVERDUE; ","")&amp;IF(AND(N(G410)&gt;0,OR(H410="",N(I410)=0)),"NO NEXT STEP; ","")&amp;IF(AND(J410="Quoted",MAX(N(K410),N(L410))&gt;0,TODAY()-MAX(N(K410),N(L410))&gt;=N('Settings'!$B$3)),"QUOTED, NO FOLLOW-UP; ","")&amp;IF(AND(N(A410)&gt;0,(TODAY()-N(A410))&gt;=N('Settings'!$B$4)),"STALE; ","")&amp;IF(D410="","NO CONTACT INFO; ","")&amp;IF(B410="","NO SOURCE; ","")&amp;IF(N(A410)=0,"NO DATE RECEIVED; ",""),LEN(IF(N(G410)=0,"NO REPLY YET; ","")&amp;IF(AND(N(I410)&gt;0,N(I410)&lt;TODAY()),"NEXT STEP OVERDUE; ","")&amp;IF(AND(N(G410)&gt;0,OR(H410="",N(I410)=0)),"NO NEXT STEP; ","")&amp;IF(AND(J410="Quoted",MAX(N(K410),N(L410))&gt;0,TODAY()-MAX(N(K410),N(L410))&gt;=N('Settings'!$B$3)),"QUOTED, NO FOLLOW-UP; ","")&amp;IF(AND(N(A410)&gt;0,(TODAY()-N(A410))&gt;=N('Settings'!$B$4)),"STALE; ","")&amp;IF(D410="","NO CONTACT INFO; ","")&amp;IF(B410="","NO SOURCE; ","")&amp;IF(N(A410)=0,"NO DATE RECEIVED; ",""))-2)))</f>
        <v/>
      </c>
    </row>
    <row r="411">
      <c r="A411" s="6" t="n"/>
      <c r="G411" s="6" t="n"/>
      <c r="I411" s="6" t="n"/>
      <c r="K411" s="6" t="n"/>
      <c r="L411" s="6" t="n"/>
      <c r="M411" s="8">
        <f>IF(OR(NOT(OR(A411&lt;&gt;"",C411&lt;&gt;"",D411&lt;&gt;"")),N(A411)=0,OR(J411="Won",J411="Lost")),"",MAX(0,(TODAY()-N(A411))))</f>
        <v/>
      </c>
      <c r="N411">
        <f>IF(OR(NOT(OR(A411&lt;&gt;"",C411&lt;&gt;"",D411&lt;&gt;"")),OR(J411="Won",J411="Lost")),"",IF(IF(N(G411)=0,"NO REPLY YET; ","")&amp;IF(AND(N(I411)&gt;0,N(I411)&lt;TODAY()),"NEXT STEP OVERDUE; ","")&amp;IF(AND(N(G411)&gt;0,OR(H411="",N(I411)=0)),"NO NEXT STEP; ","")&amp;IF(AND(J411="Quoted",MAX(N(K411),N(L411))&gt;0,TODAY()-MAX(N(K411),N(L411))&gt;=N('Settings'!$B$3)),"QUOTED, NO FOLLOW-UP; ","")&amp;IF(AND(N(A411)&gt;0,(TODAY()-N(A411))&gt;=N('Settings'!$B$4)),"STALE; ","")&amp;IF(D411="","NO CONTACT INFO; ","")&amp;IF(B411="","NO SOURCE; ","")&amp;IF(N(A411)=0,"NO DATE RECEIVED; ","")="","",LEFT(IF(N(G411)=0,"NO REPLY YET; ","")&amp;IF(AND(N(I411)&gt;0,N(I411)&lt;TODAY()),"NEXT STEP OVERDUE; ","")&amp;IF(AND(N(G411)&gt;0,OR(H411="",N(I411)=0)),"NO NEXT STEP; ","")&amp;IF(AND(J411="Quoted",MAX(N(K411),N(L411))&gt;0,TODAY()-MAX(N(K411),N(L411))&gt;=N('Settings'!$B$3)),"QUOTED, NO FOLLOW-UP; ","")&amp;IF(AND(N(A411)&gt;0,(TODAY()-N(A411))&gt;=N('Settings'!$B$4)),"STALE; ","")&amp;IF(D411="","NO CONTACT INFO; ","")&amp;IF(B411="","NO SOURCE; ","")&amp;IF(N(A411)=0,"NO DATE RECEIVED; ",""),LEN(IF(N(G411)=0,"NO REPLY YET; ","")&amp;IF(AND(N(I411)&gt;0,N(I411)&lt;TODAY()),"NEXT STEP OVERDUE; ","")&amp;IF(AND(N(G411)&gt;0,OR(H411="",N(I411)=0)),"NO NEXT STEP; ","")&amp;IF(AND(J411="Quoted",MAX(N(K411),N(L411))&gt;0,TODAY()-MAX(N(K411),N(L411))&gt;=N('Settings'!$B$3)),"QUOTED, NO FOLLOW-UP; ","")&amp;IF(AND(N(A411)&gt;0,(TODAY()-N(A411))&gt;=N('Settings'!$B$4)),"STALE; ","")&amp;IF(D411="","NO CONTACT INFO; ","")&amp;IF(B411="","NO SOURCE; ","")&amp;IF(N(A411)=0,"NO DATE RECEIVED; ",""))-2)))</f>
        <v/>
      </c>
    </row>
    <row r="412">
      <c r="A412" s="6" t="n"/>
      <c r="G412" s="6" t="n"/>
      <c r="I412" s="6" t="n"/>
      <c r="K412" s="6" t="n"/>
      <c r="L412" s="6" t="n"/>
      <c r="M412" s="8">
        <f>IF(OR(NOT(OR(A412&lt;&gt;"",C412&lt;&gt;"",D412&lt;&gt;"")),N(A412)=0,OR(J412="Won",J412="Lost")),"",MAX(0,(TODAY()-N(A412))))</f>
        <v/>
      </c>
      <c r="N412">
        <f>IF(OR(NOT(OR(A412&lt;&gt;"",C412&lt;&gt;"",D412&lt;&gt;"")),OR(J412="Won",J412="Lost")),"",IF(IF(N(G412)=0,"NO REPLY YET; ","")&amp;IF(AND(N(I412)&gt;0,N(I412)&lt;TODAY()),"NEXT STEP OVERDUE; ","")&amp;IF(AND(N(G412)&gt;0,OR(H412="",N(I412)=0)),"NO NEXT STEP; ","")&amp;IF(AND(J412="Quoted",MAX(N(K412),N(L412))&gt;0,TODAY()-MAX(N(K412),N(L412))&gt;=N('Settings'!$B$3)),"QUOTED, NO FOLLOW-UP; ","")&amp;IF(AND(N(A412)&gt;0,(TODAY()-N(A412))&gt;=N('Settings'!$B$4)),"STALE; ","")&amp;IF(D412="","NO CONTACT INFO; ","")&amp;IF(B412="","NO SOURCE; ","")&amp;IF(N(A412)=0,"NO DATE RECEIVED; ","")="","",LEFT(IF(N(G412)=0,"NO REPLY YET; ","")&amp;IF(AND(N(I412)&gt;0,N(I412)&lt;TODAY()),"NEXT STEP OVERDUE; ","")&amp;IF(AND(N(G412)&gt;0,OR(H412="",N(I412)=0)),"NO NEXT STEP; ","")&amp;IF(AND(J412="Quoted",MAX(N(K412),N(L412))&gt;0,TODAY()-MAX(N(K412),N(L412))&gt;=N('Settings'!$B$3)),"QUOTED, NO FOLLOW-UP; ","")&amp;IF(AND(N(A412)&gt;0,(TODAY()-N(A412))&gt;=N('Settings'!$B$4)),"STALE; ","")&amp;IF(D412="","NO CONTACT INFO; ","")&amp;IF(B412="","NO SOURCE; ","")&amp;IF(N(A412)=0,"NO DATE RECEIVED; ",""),LEN(IF(N(G412)=0,"NO REPLY YET; ","")&amp;IF(AND(N(I412)&gt;0,N(I412)&lt;TODAY()),"NEXT STEP OVERDUE; ","")&amp;IF(AND(N(G412)&gt;0,OR(H412="",N(I412)=0)),"NO NEXT STEP; ","")&amp;IF(AND(J412="Quoted",MAX(N(K412),N(L412))&gt;0,TODAY()-MAX(N(K412),N(L412))&gt;=N('Settings'!$B$3)),"QUOTED, NO FOLLOW-UP; ","")&amp;IF(AND(N(A412)&gt;0,(TODAY()-N(A412))&gt;=N('Settings'!$B$4)),"STALE; ","")&amp;IF(D412="","NO CONTACT INFO; ","")&amp;IF(B412="","NO SOURCE; ","")&amp;IF(N(A412)=0,"NO DATE RECEIVED; ",""))-2)))</f>
        <v/>
      </c>
    </row>
    <row r="413">
      <c r="A413" s="6" t="n"/>
      <c r="G413" s="6" t="n"/>
      <c r="I413" s="6" t="n"/>
      <c r="K413" s="6" t="n"/>
      <c r="L413" s="6" t="n"/>
      <c r="M413" s="8">
        <f>IF(OR(NOT(OR(A413&lt;&gt;"",C413&lt;&gt;"",D413&lt;&gt;"")),N(A413)=0,OR(J413="Won",J413="Lost")),"",MAX(0,(TODAY()-N(A413))))</f>
        <v/>
      </c>
      <c r="N413">
        <f>IF(OR(NOT(OR(A413&lt;&gt;"",C413&lt;&gt;"",D413&lt;&gt;"")),OR(J413="Won",J413="Lost")),"",IF(IF(N(G413)=0,"NO REPLY YET; ","")&amp;IF(AND(N(I413)&gt;0,N(I413)&lt;TODAY()),"NEXT STEP OVERDUE; ","")&amp;IF(AND(N(G413)&gt;0,OR(H413="",N(I413)=0)),"NO NEXT STEP; ","")&amp;IF(AND(J413="Quoted",MAX(N(K413),N(L413))&gt;0,TODAY()-MAX(N(K413),N(L413))&gt;=N('Settings'!$B$3)),"QUOTED, NO FOLLOW-UP; ","")&amp;IF(AND(N(A413)&gt;0,(TODAY()-N(A413))&gt;=N('Settings'!$B$4)),"STALE; ","")&amp;IF(D413="","NO CONTACT INFO; ","")&amp;IF(B413="","NO SOURCE; ","")&amp;IF(N(A413)=0,"NO DATE RECEIVED; ","")="","",LEFT(IF(N(G413)=0,"NO REPLY YET; ","")&amp;IF(AND(N(I413)&gt;0,N(I413)&lt;TODAY()),"NEXT STEP OVERDUE; ","")&amp;IF(AND(N(G413)&gt;0,OR(H413="",N(I413)=0)),"NO NEXT STEP; ","")&amp;IF(AND(J413="Quoted",MAX(N(K413),N(L413))&gt;0,TODAY()-MAX(N(K413),N(L413))&gt;=N('Settings'!$B$3)),"QUOTED, NO FOLLOW-UP; ","")&amp;IF(AND(N(A413)&gt;0,(TODAY()-N(A413))&gt;=N('Settings'!$B$4)),"STALE; ","")&amp;IF(D413="","NO CONTACT INFO; ","")&amp;IF(B413="","NO SOURCE; ","")&amp;IF(N(A413)=0,"NO DATE RECEIVED; ",""),LEN(IF(N(G413)=0,"NO REPLY YET; ","")&amp;IF(AND(N(I413)&gt;0,N(I413)&lt;TODAY()),"NEXT STEP OVERDUE; ","")&amp;IF(AND(N(G413)&gt;0,OR(H413="",N(I413)=0)),"NO NEXT STEP; ","")&amp;IF(AND(J413="Quoted",MAX(N(K413),N(L413))&gt;0,TODAY()-MAX(N(K413),N(L413))&gt;=N('Settings'!$B$3)),"QUOTED, NO FOLLOW-UP; ","")&amp;IF(AND(N(A413)&gt;0,(TODAY()-N(A413))&gt;=N('Settings'!$B$4)),"STALE; ","")&amp;IF(D413="","NO CONTACT INFO; ","")&amp;IF(B413="","NO SOURCE; ","")&amp;IF(N(A413)=0,"NO DATE RECEIVED; ",""))-2)))</f>
        <v/>
      </c>
    </row>
    <row r="414">
      <c r="A414" s="6" t="n"/>
      <c r="G414" s="6" t="n"/>
      <c r="I414" s="6" t="n"/>
      <c r="K414" s="6" t="n"/>
      <c r="L414" s="6" t="n"/>
      <c r="M414" s="8">
        <f>IF(OR(NOT(OR(A414&lt;&gt;"",C414&lt;&gt;"",D414&lt;&gt;"")),N(A414)=0,OR(J414="Won",J414="Lost")),"",MAX(0,(TODAY()-N(A414))))</f>
        <v/>
      </c>
      <c r="N414">
        <f>IF(OR(NOT(OR(A414&lt;&gt;"",C414&lt;&gt;"",D414&lt;&gt;"")),OR(J414="Won",J414="Lost")),"",IF(IF(N(G414)=0,"NO REPLY YET; ","")&amp;IF(AND(N(I414)&gt;0,N(I414)&lt;TODAY()),"NEXT STEP OVERDUE; ","")&amp;IF(AND(N(G414)&gt;0,OR(H414="",N(I414)=0)),"NO NEXT STEP; ","")&amp;IF(AND(J414="Quoted",MAX(N(K414),N(L414))&gt;0,TODAY()-MAX(N(K414),N(L414))&gt;=N('Settings'!$B$3)),"QUOTED, NO FOLLOW-UP; ","")&amp;IF(AND(N(A414)&gt;0,(TODAY()-N(A414))&gt;=N('Settings'!$B$4)),"STALE; ","")&amp;IF(D414="","NO CONTACT INFO; ","")&amp;IF(B414="","NO SOURCE; ","")&amp;IF(N(A414)=0,"NO DATE RECEIVED; ","")="","",LEFT(IF(N(G414)=0,"NO REPLY YET; ","")&amp;IF(AND(N(I414)&gt;0,N(I414)&lt;TODAY()),"NEXT STEP OVERDUE; ","")&amp;IF(AND(N(G414)&gt;0,OR(H414="",N(I414)=0)),"NO NEXT STEP; ","")&amp;IF(AND(J414="Quoted",MAX(N(K414),N(L414))&gt;0,TODAY()-MAX(N(K414),N(L414))&gt;=N('Settings'!$B$3)),"QUOTED, NO FOLLOW-UP; ","")&amp;IF(AND(N(A414)&gt;0,(TODAY()-N(A414))&gt;=N('Settings'!$B$4)),"STALE; ","")&amp;IF(D414="","NO CONTACT INFO; ","")&amp;IF(B414="","NO SOURCE; ","")&amp;IF(N(A414)=0,"NO DATE RECEIVED; ",""),LEN(IF(N(G414)=0,"NO REPLY YET; ","")&amp;IF(AND(N(I414)&gt;0,N(I414)&lt;TODAY()),"NEXT STEP OVERDUE; ","")&amp;IF(AND(N(G414)&gt;0,OR(H414="",N(I414)=0)),"NO NEXT STEP; ","")&amp;IF(AND(J414="Quoted",MAX(N(K414),N(L414))&gt;0,TODAY()-MAX(N(K414),N(L414))&gt;=N('Settings'!$B$3)),"QUOTED, NO FOLLOW-UP; ","")&amp;IF(AND(N(A414)&gt;0,(TODAY()-N(A414))&gt;=N('Settings'!$B$4)),"STALE; ","")&amp;IF(D414="","NO CONTACT INFO; ","")&amp;IF(B414="","NO SOURCE; ","")&amp;IF(N(A414)=0,"NO DATE RECEIVED; ",""))-2)))</f>
        <v/>
      </c>
    </row>
    <row r="415">
      <c r="A415" s="6" t="n"/>
      <c r="G415" s="6" t="n"/>
      <c r="I415" s="6" t="n"/>
      <c r="K415" s="6" t="n"/>
      <c r="L415" s="6" t="n"/>
      <c r="M415" s="8">
        <f>IF(OR(NOT(OR(A415&lt;&gt;"",C415&lt;&gt;"",D415&lt;&gt;"")),N(A415)=0,OR(J415="Won",J415="Lost")),"",MAX(0,(TODAY()-N(A415))))</f>
        <v/>
      </c>
      <c r="N415">
        <f>IF(OR(NOT(OR(A415&lt;&gt;"",C415&lt;&gt;"",D415&lt;&gt;"")),OR(J415="Won",J415="Lost")),"",IF(IF(N(G415)=0,"NO REPLY YET; ","")&amp;IF(AND(N(I415)&gt;0,N(I415)&lt;TODAY()),"NEXT STEP OVERDUE; ","")&amp;IF(AND(N(G415)&gt;0,OR(H415="",N(I415)=0)),"NO NEXT STEP; ","")&amp;IF(AND(J415="Quoted",MAX(N(K415),N(L415))&gt;0,TODAY()-MAX(N(K415),N(L415))&gt;=N('Settings'!$B$3)),"QUOTED, NO FOLLOW-UP; ","")&amp;IF(AND(N(A415)&gt;0,(TODAY()-N(A415))&gt;=N('Settings'!$B$4)),"STALE; ","")&amp;IF(D415="","NO CONTACT INFO; ","")&amp;IF(B415="","NO SOURCE; ","")&amp;IF(N(A415)=0,"NO DATE RECEIVED; ","")="","",LEFT(IF(N(G415)=0,"NO REPLY YET; ","")&amp;IF(AND(N(I415)&gt;0,N(I415)&lt;TODAY()),"NEXT STEP OVERDUE; ","")&amp;IF(AND(N(G415)&gt;0,OR(H415="",N(I415)=0)),"NO NEXT STEP; ","")&amp;IF(AND(J415="Quoted",MAX(N(K415),N(L415))&gt;0,TODAY()-MAX(N(K415),N(L415))&gt;=N('Settings'!$B$3)),"QUOTED, NO FOLLOW-UP; ","")&amp;IF(AND(N(A415)&gt;0,(TODAY()-N(A415))&gt;=N('Settings'!$B$4)),"STALE; ","")&amp;IF(D415="","NO CONTACT INFO; ","")&amp;IF(B415="","NO SOURCE; ","")&amp;IF(N(A415)=0,"NO DATE RECEIVED; ",""),LEN(IF(N(G415)=0,"NO REPLY YET; ","")&amp;IF(AND(N(I415)&gt;0,N(I415)&lt;TODAY()),"NEXT STEP OVERDUE; ","")&amp;IF(AND(N(G415)&gt;0,OR(H415="",N(I415)=0)),"NO NEXT STEP; ","")&amp;IF(AND(J415="Quoted",MAX(N(K415),N(L415))&gt;0,TODAY()-MAX(N(K415),N(L415))&gt;=N('Settings'!$B$3)),"QUOTED, NO FOLLOW-UP; ","")&amp;IF(AND(N(A415)&gt;0,(TODAY()-N(A415))&gt;=N('Settings'!$B$4)),"STALE; ","")&amp;IF(D415="","NO CONTACT INFO; ","")&amp;IF(B415="","NO SOURCE; ","")&amp;IF(N(A415)=0,"NO DATE RECEIVED; ",""))-2)))</f>
        <v/>
      </c>
    </row>
    <row r="416">
      <c r="A416" s="6" t="n"/>
      <c r="G416" s="6" t="n"/>
      <c r="I416" s="6" t="n"/>
      <c r="K416" s="6" t="n"/>
      <c r="L416" s="6" t="n"/>
      <c r="M416" s="8">
        <f>IF(OR(NOT(OR(A416&lt;&gt;"",C416&lt;&gt;"",D416&lt;&gt;"")),N(A416)=0,OR(J416="Won",J416="Lost")),"",MAX(0,(TODAY()-N(A416))))</f>
        <v/>
      </c>
      <c r="N416">
        <f>IF(OR(NOT(OR(A416&lt;&gt;"",C416&lt;&gt;"",D416&lt;&gt;"")),OR(J416="Won",J416="Lost")),"",IF(IF(N(G416)=0,"NO REPLY YET; ","")&amp;IF(AND(N(I416)&gt;0,N(I416)&lt;TODAY()),"NEXT STEP OVERDUE; ","")&amp;IF(AND(N(G416)&gt;0,OR(H416="",N(I416)=0)),"NO NEXT STEP; ","")&amp;IF(AND(J416="Quoted",MAX(N(K416),N(L416))&gt;0,TODAY()-MAX(N(K416),N(L416))&gt;=N('Settings'!$B$3)),"QUOTED, NO FOLLOW-UP; ","")&amp;IF(AND(N(A416)&gt;0,(TODAY()-N(A416))&gt;=N('Settings'!$B$4)),"STALE; ","")&amp;IF(D416="","NO CONTACT INFO; ","")&amp;IF(B416="","NO SOURCE; ","")&amp;IF(N(A416)=0,"NO DATE RECEIVED; ","")="","",LEFT(IF(N(G416)=0,"NO REPLY YET; ","")&amp;IF(AND(N(I416)&gt;0,N(I416)&lt;TODAY()),"NEXT STEP OVERDUE; ","")&amp;IF(AND(N(G416)&gt;0,OR(H416="",N(I416)=0)),"NO NEXT STEP; ","")&amp;IF(AND(J416="Quoted",MAX(N(K416),N(L416))&gt;0,TODAY()-MAX(N(K416),N(L416))&gt;=N('Settings'!$B$3)),"QUOTED, NO FOLLOW-UP; ","")&amp;IF(AND(N(A416)&gt;0,(TODAY()-N(A416))&gt;=N('Settings'!$B$4)),"STALE; ","")&amp;IF(D416="","NO CONTACT INFO; ","")&amp;IF(B416="","NO SOURCE; ","")&amp;IF(N(A416)=0,"NO DATE RECEIVED; ",""),LEN(IF(N(G416)=0,"NO REPLY YET; ","")&amp;IF(AND(N(I416)&gt;0,N(I416)&lt;TODAY()),"NEXT STEP OVERDUE; ","")&amp;IF(AND(N(G416)&gt;0,OR(H416="",N(I416)=0)),"NO NEXT STEP; ","")&amp;IF(AND(J416="Quoted",MAX(N(K416),N(L416))&gt;0,TODAY()-MAX(N(K416),N(L416))&gt;=N('Settings'!$B$3)),"QUOTED, NO FOLLOW-UP; ","")&amp;IF(AND(N(A416)&gt;0,(TODAY()-N(A416))&gt;=N('Settings'!$B$4)),"STALE; ","")&amp;IF(D416="","NO CONTACT INFO; ","")&amp;IF(B416="","NO SOURCE; ","")&amp;IF(N(A416)=0,"NO DATE RECEIVED; ",""))-2)))</f>
        <v/>
      </c>
    </row>
    <row r="417">
      <c r="A417" s="6" t="n"/>
      <c r="G417" s="6" t="n"/>
      <c r="I417" s="6" t="n"/>
      <c r="K417" s="6" t="n"/>
      <c r="L417" s="6" t="n"/>
      <c r="M417" s="8">
        <f>IF(OR(NOT(OR(A417&lt;&gt;"",C417&lt;&gt;"",D417&lt;&gt;"")),N(A417)=0,OR(J417="Won",J417="Lost")),"",MAX(0,(TODAY()-N(A417))))</f>
        <v/>
      </c>
      <c r="N417">
        <f>IF(OR(NOT(OR(A417&lt;&gt;"",C417&lt;&gt;"",D417&lt;&gt;"")),OR(J417="Won",J417="Lost")),"",IF(IF(N(G417)=0,"NO REPLY YET; ","")&amp;IF(AND(N(I417)&gt;0,N(I417)&lt;TODAY()),"NEXT STEP OVERDUE; ","")&amp;IF(AND(N(G417)&gt;0,OR(H417="",N(I417)=0)),"NO NEXT STEP; ","")&amp;IF(AND(J417="Quoted",MAX(N(K417),N(L417))&gt;0,TODAY()-MAX(N(K417),N(L417))&gt;=N('Settings'!$B$3)),"QUOTED, NO FOLLOW-UP; ","")&amp;IF(AND(N(A417)&gt;0,(TODAY()-N(A417))&gt;=N('Settings'!$B$4)),"STALE; ","")&amp;IF(D417="","NO CONTACT INFO; ","")&amp;IF(B417="","NO SOURCE; ","")&amp;IF(N(A417)=0,"NO DATE RECEIVED; ","")="","",LEFT(IF(N(G417)=0,"NO REPLY YET; ","")&amp;IF(AND(N(I417)&gt;0,N(I417)&lt;TODAY()),"NEXT STEP OVERDUE; ","")&amp;IF(AND(N(G417)&gt;0,OR(H417="",N(I417)=0)),"NO NEXT STEP; ","")&amp;IF(AND(J417="Quoted",MAX(N(K417),N(L417))&gt;0,TODAY()-MAX(N(K417),N(L417))&gt;=N('Settings'!$B$3)),"QUOTED, NO FOLLOW-UP; ","")&amp;IF(AND(N(A417)&gt;0,(TODAY()-N(A417))&gt;=N('Settings'!$B$4)),"STALE; ","")&amp;IF(D417="","NO CONTACT INFO; ","")&amp;IF(B417="","NO SOURCE; ","")&amp;IF(N(A417)=0,"NO DATE RECEIVED; ",""),LEN(IF(N(G417)=0,"NO REPLY YET; ","")&amp;IF(AND(N(I417)&gt;0,N(I417)&lt;TODAY()),"NEXT STEP OVERDUE; ","")&amp;IF(AND(N(G417)&gt;0,OR(H417="",N(I417)=0)),"NO NEXT STEP; ","")&amp;IF(AND(J417="Quoted",MAX(N(K417),N(L417))&gt;0,TODAY()-MAX(N(K417),N(L417))&gt;=N('Settings'!$B$3)),"QUOTED, NO FOLLOW-UP; ","")&amp;IF(AND(N(A417)&gt;0,(TODAY()-N(A417))&gt;=N('Settings'!$B$4)),"STALE; ","")&amp;IF(D417="","NO CONTACT INFO; ","")&amp;IF(B417="","NO SOURCE; ","")&amp;IF(N(A417)=0,"NO DATE RECEIVED; ",""))-2)))</f>
        <v/>
      </c>
    </row>
    <row r="418">
      <c r="A418" s="6" t="n"/>
      <c r="G418" s="6" t="n"/>
      <c r="I418" s="6" t="n"/>
      <c r="K418" s="6" t="n"/>
      <c r="L418" s="6" t="n"/>
      <c r="M418" s="8">
        <f>IF(OR(NOT(OR(A418&lt;&gt;"",C418&lt;&gt;"",D418&lt;&gt;"")),N(A418)=0,OR(J418="Won",J418="Lost")),"",MAX(0,(TODAY()-N(A418))))</f>
        <v/>
      </c>
      <c r="N418">
        <f>IF(OR(NOT(OR(A418&lt;&gt;"",C418&lt;&gt;"",D418&lt;&gt;"")),OR(J418="Won",J418="Lost")),"",IF(IF(N(G418)=0,"NO REPLY YET; ","")&amp;IF(AND(N(I418)&gt;0,N(I418)&lt;TODAY()),"NEXT STEP OVERDUE; ","")&amp;IF(AND(N(G418)&gt;0,OR(H418="",N(I418)=0)),"NO NEXT STEP; ","")&amp;IF(AND(J418="Quoted",MAX(N(K418),N(L418))&gt;0,TODAY()-MAX(N(K418),N(L418))&gt;=N('Settings'!$B$3)),"QUOTED, NO FOLLOW-UP; ","")&amp;IF(AND(N(A418)&gt;0,(TODAY()-N(A418))&gt;=N('Settings'!$B$4)),"STALE; ","")&amp;IF(D418="","NO CONTACT INFO; ","")&amp;IF(B418="","NO SOURCE; ","")&amp;IF(N(A418)=0,"NO DATE RECEIVED; ","")="","",LEFT(IF(N(G418)=0,"NO REPLY YET; ","")&amp;IF(AND(N(I418)&gt;0,N(I418)&lt;TODAY()),"NEXT STEP OVERDUE; ","")&amp;IF(AND(N(G418)&gt;0,OR(H418="",N(I418)=0)),"NO NEXT STEP; ","")&amp;IF(AND(J418="Quoted",MAX(N(K418),N(L418))&gt;0,TODAY()-MAX(N(K418),N(L418))&gt;=N('Settings'!$B$3)),"QUOTED, NO FOLLOW-UP; ","")&amp;IF(AND(N(A418)&gt;0,(TODAY()-N(A418))&gt;=N('Settings'!$B$4)),"STALE; ","")&amp;IF(D418="","NO CONTACT INFO; ","")&amp;IF(B418="","NO SOURCE; ","")&amp;IF(N(A418)=0,"NO DATE RECEIVED; ",""),LEN(IF(N(G418)=0,"NO REPLY YET; ","")&amp;IF(AND(N(I418)&gt;0,N(I418)&lt;TODAY()),"NEXT STEP OVERDUE; ","")&amp;IF(AND(N(G418)&gt;0,OR(H418="",N(I418)=0)),"NO NEXT STEP; ","")&amp;IF(AND(J418="Quoted",MAX(N(K418),N(L418))&gt;0,TODAY()-MAX(N(K418),N(L418))&gt;=N('Settings'!$B$3)),"QUOTED, NO FOLLOW-UP; ","")&amp;IF(AND(N(A418)&gt;0,(TODAY()-N(A418))&gt;=N('Settings'!$B$4)),"STALE; ","")&amp;IF(D418="","NO CONTACT INFO; ","")&amp;IF(B418="","NO SOURCE; ","")&amp;IF(N(A418)=0,"NO DATE RECEIVED; ",""))-2)))</f>
        <v/>
      </c>
    </row>
    <row r="419">
      <c r="A419" s="6" t="n"/>
      <c r="G419" s="6" t="n"/>
      <c r="I419" s="6" t="n"/>
      <c r="K419" s="6" t="n"/>
      <c r="L419" s="6" t="n"/>
      <c r="M419" s="8">
        <f>IF(OR(NOT(OR(A419&lt;&gt;"",C419&lt;&gt;"",D419&lt;&gt;"")),N(A419)=0,OR(J419="Won",J419="Lost")),"",MAX(0,(TODAY()-N(A419))))</f>
        <v/>
      </c>
      <c r="N419">
        <f>IF(OR(NOT(OR(A419&lt;&gt;"",C419&lt;&gt;"",D419&lt;&gt;"")),OR(J419="Won",J419="Lost")),"",IF(IF(N(G419)=0,"NO REPLY YET; ","")&amp;IF(AND(N(I419)&gt;0,N(I419)&lt;TODAY()),"NEXT STEP OVERDUE; ","")&amp;IF(AND(N(G419)&gt;0,OR(H419="",N(I419)=0)),"NO NEXT STEP; ","")&amp;IF(AND(J419="Quoted",MAX(N(K419),N(L419))&gt;0,TODAY()-MAX(N(K419),N(L419))&gt;=N('Settings'!$B$3)),"QUOTED, NO FOLLOW-UP; ","")&amp;IF(AND(N(A419)&gt;0,(TODAY()-N(A419))&gt;=N('Settings'!$B$4)),"STALE; ","")&amp;IF(D419="","NO CONTACT INFO; ","")&amp;IF(B419="","NO SOURCE; ","")&amp;IF(N(A419)=0,"NO DATE RECEIVED; ","")="","",LEFT(IF(N(G419)=0,"NO REPLY YET; ","")&amp;IF(AND(N(I419)&gt;0,N(I419)&lt;TODAY()),"NEXT STEP OVERDUE; ","")&amp;IF(AND(N(G419)&gt;0,OR(H419="",N(I419)=0)),"NO NEXT STEP; ","")&amp;IF(AND(J419="Quoted",MAX(N(K419),N(L419))&gt;0,TODAY()-MAX(N(K419),N(L419))&gt;=N('Settings'!$B$3)),"QUOTED, NO FOLLOW-UP; ","")&amp;IF(AND(N(A419)&gt;0,(TODAY()-N(A419))&gt;=N('Settings'!$B$4)),"STALE; ","")&amp;IF(D419="","NO CONTACT INFO; ","")&amp;IF(B419="","NO SOURCE; ","")&amp;IF(N(A419)=0,"NO DATE RECEIVED; ",""),LEN(IF(N(G419)=0,"NO REPLY YET; ","")&amp;IF(AND(N(I419)&gt;0,N(I419)&lt;TODAY()),"NEXT STEP OVERDUE; ","")&amp;IF(AND(N(G419)&gt;0,OR(H419="",N(I419)=0)),"NO NEXT STEP; ","")&amp;IF(AND(J419="Quoted",MAX(N(K419),N(L419))&gt;0,TODAY()-MAX(N(K419),N(L419))&gt;=N('Settings'!$B$3)),"QUOTED, NO FOLLOW-UP; ","")&amp;IF(AND(N(A419)&gt;0,(TODAY()-N(A419))&gt;=N('Settings'!$B$4)),"STALE; ","")&amp;IF(D419="","NO CONTACT INFO; ","")&amp;IF(B419="","NO SOURCE; ","")&amp;IF(N(A419)=0,"NO DATE RECEIVED; ",""))-2)))</f>
        <v/>
      </c>
    </row>
    <row r="420">
      <c r="A420" s="6" t="n"/>
      <c r="G420" s="6" t="n"/>
      <c r="I420" s="6" t="n"/>
      <c r="K420" s="6" t="n"/>
      <c r="L420" s="6" t="n"/>
      <c r="M420" s="8">
        <f>IF(OR(NOT(OR(A420&lt;&gt;"",C420&lt;&gt;"",D420&lt;&gt;"")),N(A420)=0,OR(J420="Won",J420="Lost")),"",MAX(0,(TODAY()-N(A420))))</f>
        <v/>
      </c>
      <c r="N420">
        <f>IF(OR(NOT(OR(A420&lt;&gt;"",C420&lt;&gt;"",D420&lt;&gt;"")),OR(J420="Won",J420="Lost")),"",IF(IF(N(G420)=0,"NO REPLY YET; ","")&amp;IF(AND(N(I420)&gt;0,N(I420)&lt;TODAY()),"NEXT STEP OVERDUE; ","")&amp;IF(AND(N(G420)&gt;0,OR(H420="",N(I420)=0)),"NO NEXT STEP; ","")&amp;IF(AND(J420="Quoted",MAX(N(K420),N(L420))&gt;0,TODAY()-MAX(N(K420),N(L420))&gt;=N('Settings'!$B$3)),"QUOTED, NO FOLLOW-UP; ","")&amp;IF(AND(N(A420)&gt;0,(TODAY()-N(A420))&gt;=N('Settings'!$B$4)),"STALE; ","")&amp;IF(D420="","NO CONTACT INFO; ","")&amp;IF(B420="","NO SOURCE; ","")&amp;IF(N(A420)=0,"NO DATE RECEIVED; ","")="","",LEFT(IF(N(G420)=0,"NO REPLY YET; ","")&amp;IF(AND(N(I420)&gt;0,N(I420)&lt;TODAY()),"NEXT STEP OVERDUE; ","")&amp;IF(AND(N(G420)&gt;0,OR(H420="",N(I420)=0)),"NO NEXT STEP; ","")&amp;IF(AND(J420="Quoted",MAX(N(K420),N(L420))&gt;0,TODAY()-MAX(N(K420),N(L420))&gt;=N('Settings'!$B$3)),"QUOTED, NO FOLLOW-UP; ","")&amp;IF(AND(N(A420)&gt;0,(TODAY()-N(A420))&gt;=N('Settings'!$B$4)),"STALE; ","")&amp;IF(D420="","NO CONTACT INFO; ","")&amp;IF(B420="","NO SOURCE; ","")&amp;IF(N(A420)=0,"NO DATE RECEIVED; ",""),LEN(IF(N(G420)=0,"NO REPLY YET; ","")&amp;IF(AND(N(I420)&gt;0,N(I420)&lt;TODAY()),"NEXT STEP OVERDUE; ","")&amp;IF(AND(N(G420)&gt;0,OR(H420="",N(I420)=0)),"NO NEXT STEP; ","")&amp;IF(AND(J420="Quoted",MAX(N(K420),N(L420))&gt;0,TODAY()-MAX(N(K420),N(L420))&gt;=N('Settings'!$B$3)),"QUOTED, NO FOLLOW-UP; ","")&amp;IF(AND(N(A420)&gt;0,(TODAY()-N(A420))&gt;=N('Settings'!$B$4)),"STALE; ","")&amp;IF(D420="","NO CONTACT INFO; ","")&amp;IF(B420="","NO SOURCE; ","")&amp;IF(N(A420)=0,"NO DATE RECEIVED; ",""))-2)))</f>
        <v/>
      </c>
    </row>
    <row r="421">
      <c r="A421" s="6" t="n"/>
      <c r="G421" s="6" t="n"/>
      <c r="I421" s="6" t="n"/>
      <c r="K421" s="6" t="n"/>
      <c r="L421" s="6" t="n"/>
      <c r="M421" s="8">
        <f>IF(OR(NOT(OR(A421&lt;&gt;"",C421&lt;&gt;"",D421&lt;&gt;"")),N(A421)=0,OR(J421="Won",J421="Lost")),"",MAX(0,(TODAY()-N(A421))))</f>
        <v/>
      </c>
      <c r="N421">
        <f>IF(OR(NOT(OR(A421&lt;&gt;"",C421&lt;&gt;"",D421&lt;&gt;"")),OR(J421="Won",J421="Lost")),"",IF(IF(N(G421)=0,"NO REPLY YET; ","")&amp;IF(AND(N(I421)&gt;0,N(I421)&lt;TODAY()),"NEXT STEP OVERDUE; ","")&amp;IF(AND(N(G421)&gt;0,OR(H421="",N(I421)=0)),"NO NEXT STEP; ","")&amp;IF(AND(J421="Quoted",MAX(N(K421),N(L421))&gt;0,TODAY()-MAX(N(K421),N(L421))&gt;=N('Settings'!$B$3)),"QUOTED, NO FOLLOW-UP; ","")&amp;IF(AND(N(A421)&gt;0,(TODAY()-N(A421))&gt;=N('Settings'!$B$4)),"STALE; ","")&amp;IF(D421="","NO CONTACT INFO; ","")&amp;IF(B421="","NO SOURCE; ","")&amp;IF(N(A421)=0,"NO DATE RECEIVED; ","")="","",LEFT(IF(N(G421)=0,"NO REPLY YET; ","")&amp;IF(AND(N(I421)&gt;0,N(I421)&lt;TODAY()),"NEXT STEP OVERDUE; ","")&amp;IF(AND(N(G421)&gt;0,OR(H421="",N(I421)=0)),"NO NEXT STEP; ","")&amp;IF(AND(J421="Quoted",MAX(N(K421),N(L421))&gt;0,TODAY()-MAX(N(K421),N(L421))&gt;=N('Settings'!$B$3)),"QUOTED, NO FOLLOW-UP; ","")&amp;IF(AND(N(A421)&gt;0,(TODAY()-N(A421))&gt;=N('Settings'!$B$4)),"STALE; ","")&amp;IF(D421="","NO CONTACT INFO; ","")&amp;IF(B421="","NO SOURCE; ","")&amp;IF(N(A421)=0,"NO DATE RECEIVED; ",""),LEN(IF(N(G421)=0,"NO REPLY YET; ","")&amp;IF(AND(N(I421)&gt;0,N(I421)&lt;TODAY()),"NEXT STEP OVERDUE; ","")&amp;IF(AND(N(G421)&gt;0,OR(H421="",N(I421)=0)),"NO NEXT STEP; ","")&amp;IF(AND(J421="Quoted",MAX(N(K421),N(L421))&gt;0,TODAY()-MAX(N(K421),N(L421))&gt;=N('Settings'!$B$3)),"QUOTED, NO FOLLOW-UP; ","")&amp;IF(AND(N(A421)&gt;0,(TODAY()-N(A421))&gt;=N('Settings'!$B$4)),"STALE; ","")&amp;IF(D421="","NO CONTACT INFO; ","")&amp;IF(B421="","NO SOURCE; ","")&amp;IF(N(A421)=0,"NO DATE RECEIVED; ",""))-2)))</f>
        <v/>
      </c>
    </row>
    <row r="422">
      <c r="A422" s="6" t="n"/>
      <c r="G422" s="6" t="n"/>
      <c r="I422" s="6" t="n"/>
      <c r="K422" s="6" t="n"/>
      <c r="L422" s="6" t="n"/>
      <c r="M422" s="8">
        <f>IF(OR(NOT(OR(A422&lt;&gt;"",C422&lt;&gt;"",D422&lt;&gt;"")),N(A422)=0,OR(J422="Won",J422="Lost")),"",MAX(0,(TODAY()-N(A422))))</f>
        <v/>
      </c>
      <c r="N422">
        <f>IF(OR(NOT(OR(A422&lt;&gt;"",C422&lt;&gt;"",D422&lt;&gt;"")),OR(J422="Won",J422="Lost")),"",IF(IF(N(G422)=0,"NO REPLY YET; ","")&amp;IF(AND(N(I422)&gt;0,N(I422)&lt;TODAY()),"NEXT STEP OVERDUE; ","")&amp;IF(AND(N(G422)&gt;0,OR(H422="",N(I422)=0)),"NO NEXT STEP; ","")&amp;IF(AND(J422="Quoted",MAX(N(K422),N(L422))&gt;0,TODAY()-MAX(N(K422),N(L422))&gt;=N('Settings'!$B$3)),"QUOTED, NO FOLLOW-UP; ","")&amp;IF(AND(N(A422)&gt;0,(TODAY()-N(A422))&gt;=N('Settings'!$B$4)),"STALE; ","")&amp;IF(D422="","NO CONTACT INFO; ","")&amp;IF(B422="","NO SOURCE; ","")&amp;IF(N(A422)=0,"NO DATE RECEIVED; ","")="","",LEFT(IF(N(G422)=0,"NO REPLY YET; ","")&amp;IF(AND(N(I422)&gt;0,N(I422)&lt;TODAY()),"NEXT STEP OVERDUE; ","")&amp;IF(AND(N(G422)&gt;0,OR(H422="",N(I422)=0)),"NO NEXT STEP; ","")&amp;IF(AND(J422="Quoted",MAX(N(K422),N(L422))&gt;0,TODAY()-MAX(N(K422),N(L422))&gt;=N('Settings'!$B$3)),"QUOTED, NO FOLLOW-UP; ","")&amp;IF(AND(N(A422)&gt;0,(TODAY()-N(A422))&gt;=N('Settings'!$B$4)),"STALE; ","")&amp;IF(D422="","NO CONTACT INFO; ","")&amp;IF(B422="","NO SOURCE; ","")&amp;IF(N(A422)=0,"NO DATE RECEIVED; ",""),LEN(IF(N(G422)=0,"NO REPLY YET; ","")&amp;IF(AND(N(I422)&gt;0,N(I422)&lt;TODAY()),"NEXT STEP OVERDUE; ","")&amp;IF(AND(N(G422)&gt;0,OR(H422="",N(I422)=0)),"NO NEXT STEP; ","")&amp;IF(AND(J422="Quoted",MAX(N(K422),N(L422))&gt;0,TODAY()-MAX(N(K422),N(L422))&gt;=N('Settings'!$B$3)),"QUOTED, NO FOLLOW-UP; ","")&amp;IF(AND(N(A422)&gt;0,(TODAY()-N(A422))&gt;=N('Settings'!$B$4)),"STALE; ","")&amp;IF(D422="","NO CONTACT INFO; ","")&amp;IF(B422="","NO SOURCE; ","")&amp;IF(N(A422)=0,"NO DATE RECEIVED; ",""))-2)))</f>
        <v/>
      </c>
    </row>
    <row r="423">
      <c r="A423" s="6" t="n"/>
      <c r="G423" s="6" t="n"/>
      <c r="I423" s="6" t="n"/>
      <c r="K423" s="6" t="n"/>
      <c r="L423" s="6" t="n"/>
      <c r="M423" s="8">
        <f>IF(OR(NOT(OR(A423&lt;&gt;"",C423&lt;&gt;"",D423&lt;&gt;"")),N(A423)=0,OR(J423="Won",J423="Lost")),"",MAX(0,(TODAY()-N(A423))))</f>
        <v/>
      </c>
      <c r="N423">
        <f>IF(OR(NOT(OR(A423&lt;&gt;"",C423&lt;&gt;"",D423&lt;&gt;"")),OR(J423="Won",J423="Lost")),"",IF(IF(N(G423)=0,"NO REPLY YET; ","")&amp;IF(AND(N(I423)&gt;0,N(I423)&lt;TODAY()),"NEXT STEP OVERDUE; ","")&amp;IF(AND(N(G423)&gt;0,OR(H423="",N(I423)=0)),"NO NEXT STEP; ","")&amp;IF(AND(J423="Quoted",MAX(N(K423),N(L423))&gt;0,TODAY()-MAX(N(K423),N(L423))&gt;=N('Settings'!$B$3)),"QUOTED, NO FOLLOW-UP; ","")&amp;IF(AND(N(A423)&gt;0,(TODAY()-N(A423))&gt;=N('Settings'!$B$4)),"STALE; ","")&amp;IF(D423="","NO CONTACT INFO; ","")&amp;IF(B423="","NO SOURCE; ","")&amp;IF(N(A423)=0,"NO DATE RECEIVED; ","")="","",LEFT(IF(N(G423)=0,"NO REPLY YET; ","")&amp;IF(AND(N(I423)&gt;0,N(I423)&lt;TODAY()),"NEXT STEP OVERDUE; ","")&amp;IF(AND(N(G423)&gt;0,OR(H423="",N(I423)=0)),"NO NEXT STEP; ","")&amp;IF(AND(J423="Quoted",MAX(N(K423),N(L423))&gt;0,TODAY()-MAX(N(K423),N(L423))&gt;=N('Settings'!$B$3)),"QUOTED, NO FOLLOW-UP; ","")&amp;IF(AND(N(A423)&gt;0,(TODAY()-N(A423))&gt;=N('Settings'!$B$4)),"STALE; ","")&amp;IF(D423="","NO CONTACT INFO; ","")&amp;IF(B423="","NO SOURCE; ","")&amp;IF(N(A423)=0,"NO DATE RECEIVED; ",""),LEN(IF(N(G423)=0,"NO REPLY YET; ","")&amp;IF(AND(N(I423)&gt;0,N(I423)&lt;TODAY()),"NEXT STEP OVERDUE; ","")&amp;IF(AND(N(G423)&gt;0,OR(H423="",N(I423)=0)),"NO NEXT STEP; ","")&amp;IF(AND(J423="Quoted",MAX(N(K423),N(L423))&gt;0,TODAY()-MAX(N(K423),N(L423))&gt;=N('Settings'!$B$3)),"QUOTED, NO FOLLOW-UP; ","")&amp;IF(AND(N(A423)&gt;0,(TODAY()-N(A423))&gt;=N('Settings'!$B$4)),"STALE; ","")&amp;IF(D423="","NO CONTACT INFO; ","")&amp;IF(B423="","NO SOURCE; ","")&amp;IF(N(A423)=0,"NO DATE RECEIVED; ",""))-2)))</f>
        <v/>
      </c>
    </row>
    <row r="424">
      <c r="A424" s="6" t="n"/>
      <c r="G424" s="6" t="n"/>
      <c r="I424" s="6" t="n"/>
      <c r="K424" s="6" t="n"/>
      <c r="L424" s="6" t="n"/>
      <c r="M424" s="8">
        <f>IF(OR(NOT(OR(A424&lt;&gt;"",C424&lt;&gt;"",D424&lt;&gt;"")),N(A424)=0,OR(J424="Won",J424="Lost")),"",MAX(0,(TODAY()-N(A424))))</f>
        <v/>
      </c>
      <c r="N424">
        <f>IF(OR(NOT(OR(A424&lt;&gt;"",C424&lt;&gt;"",D424&lt;&gt;"")),OR(J424="Won",J424="Lost")),"",IF(IF(N(G424)=0,"NO REPLY YET; ","")&amp;IF(AND(N(I424)&gt;0,N(I424)&lt;TODAY()),"NEXT STEP OVERDUE; ","")&amp;IF(AND(N(G424)&gt;0,OR(H424="",N(I424)=0)),"NO NEXT STEP; ","")&amp;IF(AND(J424="Quoted",MAX(N(K424),N(L424))&gt;0,TODAY()-MAX(N(K424),N(L424))&gt;=N('Settings'!$B$3)),"QUOTED, NO FOLLOW-UP; ","")&amp;IF(AND(N(A424)&gt;0,(TODAY()-N(A424))&gt;=N('Settings'!$B$4)),"STALE; ","")&amp;IF(D424="","NO CONTACT INFO; ","")&amp;IF(B424="","NO SOURCE; ","")&amp;IF(N(A424)=0,"NO DATE RECEIVED; ","")="","",LEFT(IF(N(G424)=0,"NO REPLY YET; ","")&amp;IF(AND(N(I424)&gt;0,N(I424)&lt;TODAY()),"NEXT STEP OVERDUE; ","")&amp;IF(AND(N(G424)&gt;0,OR(H424="",N(I424)=0)),"NO NEXT STEP; ","")&amp;IF(AND(J424="Quoted",MAX(N(K424),N(L424))&gt;0,TODAY()-MAX(N(K424),N(L424))&gt;=N('Settings'!$B$3)),"QUOTED, NO FOLLOW-UP; ","")&amp;IF(AND(N(A424)&gt;0,(TODAY()-N(A424))&gt;=N('Settings'!$B$4)),"STALE; ","")&amp;IF(D424="","NO CONTACT INFO; ","")&amp;IF(B424="","NO SOURCE; ","")&amp;IF(N(A424)=0,"NO DATE RECEIVED; ",""),LEN(IF(N(G424)=0,"NO REPLY YET; ","")&amp;IF(AND(N(I424)&gt;0,N(I424)&lt;TODAY()),"NEXT STEP OVERDUE; ","")&amp;IF(AND(N(G424)&gt;0,OR(H424="",N(I424)=0)),"NO NEXT STEP; ","")&amp;IF(AND(J424="Quoted",MAX(N(K424),N(L424))&gt;0,TODAY()-MAX(N(K424),N(L424))&gt;=N('Settings'!$B$3)),"QUOTED, NO FOLLOW-UP; ","")&amp;IF(AND(N(A424)&gt;0,(TODAY()-N(A424))&gt;=N('Settings'!$B$4)),"STALE; ","")&amp;IF(D424="","NO CONTACT INFO; ","")&amp;IF(B424="","NO SOURCE; ","")&amp;IF(N(A424)=0,"NO DATE RECEIVED; ",""))-2)))</f>
        <v/>
      </c>
    </row>
    <row r="425">
      <c r="A425" s="6" t="n"/>
      <c r="G425" s="6" t="n"/>
      <c r="I425" s="6" t="n"/>
      <c r="K425" s="6" t="n"/>
      <c r="L425" s="6" t="n"/>
      <c r="M425" s="8">
        <f>IF(OR(NOT(OR(A425&lt;&gt;"",C425&lt;&gt;"",D425&lt;&gt;"")),N(A425)=0,OR(J425="Won",J425="Lost")),"",MAX(0,(TODAY()-N(A425))))</f>
        <v/>
      </c>
      <c r="N425">
        <f>IF(OR(NOT(OR(A425&lt;&gt;"",C425&lt;&gt;"",D425&lt;&gt;"")),OR(J425="Won",J425="Lost")),"",IF(IF(N(G425)=0,"NO REPLY YET; ","")&amp;IF(AND(N(I425)&gt;0,N(I425)&lt;TODAY()),"NEXT STEP OVERDUE; ","")&amp;IF(AND(N(G425)&gt;0,OR(H425="",N(I425)=0)),"NO NEXT STEP; ","")&amp;IF(AND(J425="Quoted",MAX(N(K425),N(L425))&gt;0,TODAY()-MAX(N(K425),N(L425))&gt;=N('Settings'!$B$3)),"QUOTED, NO FOLLOW-UP; ","")&amp;IF(AND(N(A425)&gt;0,(TODAY()-N(A425))&gt;=N('Settings'!$B$4)),"STALE; ","")&amp;IF(D425="","NO CONTACT INFO; ","")&amp;IF(B425="","NO SOURCE; ","")&amp;IF(N(A425)=0,"NO DATE RECEIVED; ","")="","",LEFT(IF(N(G425)=0,"NO REPLY YET; ","")&amp;IF(AND(N(I425)&gt;0,N(I425)&lt;TODAY()),"NEXT STEP OVERDUE; ","")&amp;IF(AND(N(G425)&gt;0,OR(H425="",N(I425)=0)),"NO NEXT STEP; ","")&amp;IF(AND(J425="Quoted",MAX(N(K425),N(L425))&gt;0,TODAY()-MAX(N(K425),N(L425))&gt;=N('Settings'!$B$3)),"QUOTED, NO FOLLOW-UP; ","")&amp;IF(AND(N(A425)&gt;0,(TODAY()-N(A425))&gt;=N('Settings'!$B$4)),"STALE; ","")&amp;IF(D425="","NO CONTACT INFO; ","")&amp;IF(B425="","NO SOURCE; ","")&amp;IF(N(A425)=0,"NO DATE RECEIVED; ",""),LEN(IF(N(G425)=0,"NO REPLY YET; ","")&amp;IF(AND(N(I425)&gt;0,N(I425)&lt;TODAY()),"NEXT STEP OVERDUE; ","")&amp;IF(AND(N(G425)&gt;0,OR(H425="",N(I425)=0)),"NO NEXT STEP; ","")&amp;IF(AND(J425="Quoted",MAX(N(K425),N(L425))&gt;0,TODAY()-MAX(N(K425),N(L425))&gt;=N('Settings'!$B$3)),"QUOTED, NO FOLLOW-UP; ","")&amp;IF(AND(N(A425)&gt;0,(TODAY()-N(A425))&gt;=N('Settings'!$B$4)),"STALE; ","")&amp;IF(D425="","NO CONTACT INFO; ","")&amp;IF(B425="","NO SOURCE; ","")&amp;IF(N(A425)=0,"NO DATE RECEIVED; ",""))-2)))</f>
        <v/>
      </c>
    </row>
    <row r="426">
      <c r="A426" s="6" t="n"/>
      <c r="G426" s="6" t="n"/>
      <c r="I426" s="6" t="n"/>
      <c r="K426" s="6" t="n"/>
      <c r="L426" s="6" t="n"/>
      <c r="M426" s="8">
        <f>IF(OR(NOT(OR(A426&lt;&gt;"",C426&lt;&gt;"",D426&lt;&gt;"")),N(A426)=0,OR(J426="Won",J426="Lost")),"",MAX(0,(TODAY()-N(A426))))</f>
        <v/>
      </c>
      <c r="N426">
        <f>IF(OR(NOT(OR(A426&lt;&gt;"",C426&lt;&gt;"",D426&lt;&gt;"")),OR(J426="Won",J426="Lost")),"",IF(IF(N(G426)=0,"NO REPLY YET; ","")&amp;IF(AND(N(I426)&gt;0,N(I426)&lt;TODAY()),"NEXT STEP OVERDUE; ","")&amp;IF(AND(N(G426)&gt;0,OR(H426="",N(I426)=0)),"NO NEXT STEP; ","")&amp;IF(AND(J426="Quoted",MAX(N(K426),N(L426))&gt;0,TODAY()-MAX(N(K426),N(L426))&gt;=N('Settings'!$B$3)),"QUOTED, NO FOLLOW-UP; ","")&amp;IF(AND(N(A426)&gt;0,(TODAY()-N(A426))&gt;=N('Settings'!$B$4)),"STALE; ","")&amp;IF(D426="","NO CONTACT INFO; ","")&amp;IF(B426="","NO SOURCE; ","")&amp;IF(N(A426)=0,"NO DATE RECEIVED; ","")="","",LEFT(IF(N(G426)=0,"NO REPLY YET; ","")&amp;IF(AND(N(I426)&gt;0,N(I426)&lt;TODAY()),"NEXT STEP OVERDUE; ","")&amp;IF(AND(N(G426)&gt;0,OR(H426="",N(I426)=0)),"NO NEXT STEP; ","")&amp;IF(AND(J426="Quoted",MAX(N(K426),N(L426))&gt;0,TODAY()-MAX(N(K426),N(L426))&gt;=N('Settings'!$B$3)),"QUOTED, NO FOLLOW-UP; ","")&amp;IF(AND(N(A426)&gt;0,(TODAY()-N(A426))&gt;=N('Settings'!$B$4)),"STALE; ","")&amp;IF(D426="","NO CONTACT INFO; ","")&amp;IF(B426="","NO SOURCE; ","")&amp;IF(N(A426)=0,"NO DATE RECEIVED; ",""),LEN(IF(N(G426)=0,"NO REPLY YET; ","")&amp;IF(AND(N(I426)&gt;0,N(I426)&lt;TODAY()),"NEXT STEP OVERDUE; ","")&amp;IF(AND(N(G426)&gt;0,OR(H426="",N(I426)=0)),"NO NEXT STEP; ","")&amp;IF(AND(J426="Quoted",MAX(N(K426),N(L426))&gt;0,TODAY()-MAX(N(K426),N(L426))&gt;=N('Settings'!$B$3)),"QUOTED, NO FOLLOW-UP; ","")&amp;IF(AND(N(A426)&gt;0,(TODAY()-N(A426))&gt;=N('Settings'!$B$4)),"STALE; ","")&amp;IF(D426="","NO CONTACT INFO; ","")&amp;IF(B426="","NO SOURCE; ","")&amp;IF(N(A426)=0,"NO DATE RECEIVED; ",""))-2)))</f>
        <v/>
      </c>
    </row>
    <row r="427">
      <c r="A427" s="6" t="n"/>
      <c r="G427" s="6" t="n"/>
      <c r="I427" s="6" t="n"/>
      <c r="K427" s="6" t="n"/>
      <c r="L427" s="6" t="n"/>
      <c r="M427" s="8">
        <f>IF(OR(NOT(OR(A427&lt;&gt;"",C427&lt;&gt;"",D427&lt;&gt;"")),N(A427)=0,OR(J427="Won",J427="Lost")),"",MAX(0,(TODAY()-N(A427))))</f>
        <v/>
      </c>
      <c r="N427">
        <f>IF(OR(NOT(OR(A427&lt;&gt;"",C427&lt;&gt;"",D427&lt;&gt;"")),OR(J427="Won",J427="Lost")),"",IF(IF(N(G427)=0,"NO REPLY YET; ","")&amp;IF(AND(N(I427)&gt;0,N(I427)&lt;TODAY()),"NEXT STEP OVERDUE; ","")&amp;IF(AND(N(G427)&gt;0,OR(H427="",N(I427)=0)),"NO NEXT STEP; ","")&amp;IF(AND(J427="Quoted",MAX(N(K427),N(L427))&gt;0,TODAY()-MAX(N(K427),N(L427))&gt;=N('Settings'!$B$3)),"QUOTED, NO FOLLOW-UP; ","")&amp;IF(AND(N(A427)&gt;0,(TODAY()-N(A427))&gt;=N('Settings'!$B$4)),"STALE; ","")&amp;IF(D427="","NO CONTACT INFO; ","")&amp;IF(B427="","NO SOURCE; ","")&amp;IF(N(A427)=0,"NO DATE RECEIVED; ","")="","",LEFT(IF(N(G427)=0,"NO REPLY YET; ","")&amp;IF(AND(N(I427)&gt;0,N(I427)&lt;TODAY()),"NEXT STEP OVERDUE; ","")&amp;IF(AND(N(G427)&gt;0,OR(H427="",N(I427)=0)),"NO NEXT STEP; ","")&amp;IF(AND(J427="Quoted",MAX(N(K427),N(L427))&gt;0,TODAY()-MAX(N(K427),N(L427))&gt;=N('Settings'!$B$3)),"QUOTED, NO FOLLOW-UP; ","")&amp;IF(AND(N(A427)&gt;0,(TODAY()-N(A427))&gt;=N('Settings'!$B$4)),"STALE; ","")&amp;IF(D427="","NO CONTACT INFO; ","")&amp;IF(B427="","NO SOURCE; ","")&amp;IF(N(A427)=0,"NO DATE RECEIVED; ",""),LEN(IF(N(G427)=0,"NO REPLY YET; ","")&amp;IF(AND(N(I427)&gt;0,N(I427)&lt;TODAY()),"NEXT STEP OVERDUE; ","")&amp;IF(AND(N(G427)&gt;0,OR(H427="",N(I427)=0)),"NO NEXT STEP; ","")&amp;IF(AND(J427="Quoted",MAX(N(K427),N(L427))&gt;0,TODAY()-MAX(N(K427),N(L427))&gt;=N('Settings'!$B$3)),"QUOTED, NO FOLLOW-UP; ","")&amp;IF(AND(N(A427)&gt;0,(TODAY()-N(A427))&gt;=N('Settings'!$B$4)),"STALE; ","")&amp;IF(D427="","NO CONTACT INFO; ","")&amp;IF(B427="","NO SOURCE; ","")&amp;IF(N(A427)=0,"NO DATE RECEIVED; ",""))-2)))</f>
        <v/>
      </c>
    </row>
    <row r="428">
      <c r="A428" s="6" t="n"/>
      <c r="G428" s="6" t="n"/>
      <c r="I428" s="6" t="n"/>
      <c r="K428" s="6" t="n"/>
      <c r="L428" s="6" t="n"/>
      <c r="M428" s="8">
        <f>IF(OR(NOT(OR(A428&lt;&gt;"",C428&lt;&gt;"",D428&lt;&gt;"")),N(A428)=0,OR(J428="Won",J428="Lost")),"",MAX(0,(TODAY()-N(A428))))</f>
        <v/>
      </c>
      <c r="N428">
        <f>IF(OR(NOT(OR(A428&lt;&gt;"",C428&lt;&gt;"",D428&lt;&gt;"")),OR(J428="Won",J428="Lost")),"",IF(IF(N(G428)=0,"NO REPLY YET; ","")&amp;IF(AND(N(I428)&gt;0,N(I428)&lt;TODAY()),"NEXT STEP OVERDUE; ","")&amp;IF(AND(N(G428)&gt;0,OR(H428="",N(I428)=0)),"NO NEXT STEP; ","")&amp;IF(AND(J428="Quoted",MAX(N(K428),N(L428))&gt;0,TODAY()-MAX(N(K428),N(L428))&gt;=N('Settings'!$B$3)),"QUOTED, NO FOLLOW-UP; ","")&amp;IF(AND(N(A428)&gt;0,(TODAY()-N(A428))&gt;=N('Settings'!$B$4)),"STALE; ","")&amp;IF(D428="","NO CONTACT INFO; ","")&amp;IF(B428="","NO SOURCE; ","")&amp;IF(N(A428)=0,"NO DATE RECEIVED; ","")="","",LEFT(IF(N(G428)=0,"NO REPLY YET; ","")&amp;IF(AND(N(I428)&gt;0,N(I428)&lt;TODAY()),"NEXT STEP OVERDUE; ","")&amp;IF(AND(N(G428)&gt;0,OR(H428="",N(I428)=0)),"NO NEXT STEP; ","")&amp;IF(AND(J428="Quoted",MAX(N(K428),N(L428))&gt;0,TODAY()-MAX(N(K428),N(L428))&gt;=N('Settings'!$B$3)),"QUOTED, NO FOLLOW-UP; ","")&amp;IF(AND(N(A428)&gt;0,(TODAY()-N(A428))&gt;=N('Settings'!$B$4)),"STALE; ","")&amp;IF(D428="","NO CONTACT INFO; ","")&amp;IF(B428="","NO SOURCE; ","")&amp;IF(N(A428)=0,"NO DATE RECEIVED; ",""),LEN(IF(N(G428)=0,"NO REPLY YET; ","")&amp;IF(AND(N(I428)&gt;0,N(I428)&lt;TODAY()),"NEXT STEP OVERDUE; ","")&amp;IF(AND(N(G428)&gt;0,OR(H428="",N(I428)=0)),"NO NEXT STEP; ","")&amp;IF(AND(J428="Quoted",MAX(N(K428),N(L428))&gt;0,TODAY()-MAX(N(K428),N(L428))&gt;=N('Settings'!$B$3)),"QUOTED, NO FOLLOW-UP; ","")&amp;IF(AND(N(A428)&gt;0,(TODAY()-N(A428))&gt;=N('Settings'!$B$4)),"STALE; ","")&amp;IF(D428="","NO CONTACT INFO; ","")&amp;IF(B428="","NO SOURCE; ","")&amp;IF(N(A428)=0,"NO DATE RECEIVED; ",""))-2)))</f>
        <v/>
      </c>
    </row>
    <row r="429">
      <c r="A429" s="6" t="n"/>
      <c r="G429" s="6" t="n"/>
      <c r="I429" s="6" t="n"/>
      <c r="K429" s="6" t="n"/>
      <c r="L429" s="6" t="n"/>
      <c r="M429" s="8">
        <f>IF(OR(NOT(OR(A429&lt;&gt;"",C429&lt;&gt;"",D429&lt;&gt;"")),N(A429)=0,OR(J429="Won",J429="Lost")),"",MAX(0,(TODAY()-N(A429))))</f>
        <v/>
      </c>
      <c r="N429">
        <f>IF(OR(NOT(OR(A429&lt;&gt;"",C429&lt;&gt;"",D429&lt;&gt;"")),OR(J429="Won",J429="Lost")),"",IF(IF(N(G429)=0,"NO REPLY YET; ","")&amp;IF(AND(N(I429)&gt;0,N(I429)&lt;TODAY()),"NEXT STEP OVERDUE; ","")&amp;IF(AND(N(G429)&gt;0,OR(H429="",N(I429)=0)),"NO NEXT STEP; ","")&amp;IF(AND(J429="Quoted",MAX(N(K429),N(L429))&gt;0,TODAY()-MAX(N(K429),N(L429))&gt;=N('Settings'!$B$3)),"QUOTED, NO FOLLOW-UP; ","")&amp;IF(AND(N(A429)&gt;0,(TODAY()-N(A429))&gt;=N('Settings'!$B$4)),"STALE; ","")&amp;IF(D429="","NO CONTACT INFO; ","")&amp;IF(B429="","NO SOURCE; ","")&amp;IF(N(A429)=0,"NO DATE RECEIVED; ","")="","",LEFT(IF(N(G429)=0,"NO REPLY YET; ","")&amp;IF(AND(N(I429)&gt;0,N(I429)&lt;TODAY()),"NEXT STEP OVERDUE; ","")&amp;IF(AND(N(G429)&gt;0,OR(H429="",N(I429)=0)),"NO NEXT STEP; ","")&amp;IF(AND(J429="Quoted",MAX(N(K429),N(L429))&gt;0,TODAY()-MAX(N(K429),N(L429))&gt;=N('Settings'!$B$3)),"QUOTED, NO FOLLOW-UP; ","")&amp;IF(AND(N(A429)&gt;0,(TODAY()-N(A429))&gt;=N('Settings'!$B$4)),"STALE; ","")&amp;IF(D429="","NO CONTACT INFO; ","")&amp;IF(B429="","NO SOURCE; ","")&amp;IF(N(A429)=0,"NO DATE RECEIVED; ",""),LEN(IF(N(G429)=0,"NO REPLY YET; ","")&amp;IF(AND(N(I429)&gt;0,N(I429)&lt;TODAY()),"NEXT STEP OVERDUE; ","")&amp;IF(AND(N(G429)&gt;0,OR(H429="",N(I429)=0)),"NO NEXT STEP; ","")&amp;IF(AND(J429="Quoted",MAX(N(K429),N(L429))&gt;0,TODAY()-MAX(N(K429),N(L429))&gt;=N('Settings'!$B$3)),"QUOTED, NO FOLLOW-UP; ","")&amp;IF(AND(N(A429)&gt;0,(TODAY()-N(A429))&gt;=N('Settings'!$B$4)),"STALE; ","")&amp;IF(D429="","NO CONTACT INFO; ","")&amp;IF(B429="","NO SOURCE; ","")&amp;IF(N(A429)=0,"NO DATE RECEIVED; ",""))-2)))</f>
        <v/>
      </c>
    </row>
    <row r="430">
      <c r="A430" s="6" t="n"/>
      <c r="G430" s="6" t="n"/>
      <c r="I430" s="6" t="n"/>
      <c r="K430" s="6" t="n"/>
      <c r="L430" s="6" t="n"/>
      <c r="M430" s="8">
        <f>IF(OR(NOT(OR(A430&lt;&gt;"",C430&lt;&gt;"",D430&lt;&gt;"")),N(A430)=0,OR(J430="Won",J430="Lost")),"",MAX(0,(TODAY()-N(A430))))</f>
        <v/>
      </c>
      <c r="N430">
        <f>IF(OR(NOT(OR(A430&lt;&gt;"",C430&lt;&gt;"",D430&lt;&gt;"")),OR(J430="Won",J430="Lost")),"",IF(IF(N(G430)=0,"NO REPLY YET; ","")&amp;IF(AND(N(I430)&gt;0,N(I430)&lt;TODAY()),"NEXT STEP OVERDUE; ","")&amp;IF(AND(N(G430)&gt;0,OR(H430="",N(I430)=0)),"NO NEXT STEP; ","")&amp;IF(AND(J430="Quoted",MAX(N(K430),N(L430))&gt;0,TODAY()-MAX(N(K430),N(L430))&gt;=N('Settings'!$B$3)),"QUOTED, NO FOLLOW-UP; ","")&amp;IF(AND(N(A430)&gt;0,(TODAY()-N(A430))&gt;=N('Settings'!$B$4)),"STALE; ","")&amp;IF(D430="","NO CONTACT INFO; ","")&amp;IF(B430="","NO SOURCE; ","")&amp;IF(N(A430)=0,"NO DATE RECEIVED; ","")="","",LEFT(IF(N(G430)=0,"NO REPLY YET; ","")&amp;IF(AND(N(I430)&gt;0,N(I430)&lt;TODAY()),"NEXT STEP OVERDUE; ","")&amp;IF(AND(N(G430)&gt;0,OR(H430="",N(I430)=0)),"NO NEXT STEP; ","")&amp;IF(AND(J430="Quoted",MAX(N(K430),N(L430))&gt;0,TODAY()-MAX(N(K430),N(L430))&gt;=N('Settings'!$B$3)),"QUOTED, NO FOLLOW-UP; ","")&amp;IF(AND(N(A430)&gt;0,(TODAY()-N(A430))&gt;=N('Settings'!$B$4)),"STALE; ","")&amp;IF(D430="","NO CONTACT INFO; ","")&amp;IF(B430="","NO SOURCE; ","")&amp;IF(N(A430)=0,"NO DATE RECEIVED; ",""),LEN(IF(N(G430)=0,"NO REPLY YET; ","")&amp;IF(AND(N(I430)&gt;0,N(I430)&lt;TODAY()),"NEXT STEP OVERDUE; ","")&amp;IF(AND(N(G430)&gt;0,OR(H430="",N(I430)=0)),"NO NEXT STEP; ","")&amp;IF(AND(J430="Quoted",MAX(N(K430),N(L430))&gt;0,TODAY()-MAX(N(K430),N(L430))&gt;=N('Settings'!$B$3)),"QUOTED, NO FOLLOW-UP; ","")&amp;IF(AND(N(A430)&gt;0,(TODAY()-N(A430))&gt;=N('Settings'!$B$4)),"STALE; ","")&amp;IF(D430="","NO CONTACT INFO; ","")&amp;IF(B430="","NO SOURCE; ","")&amp;IF(N(A430)=0,"NO DATE RECEIVED; ",""))-2)))</f>
        <v/>
      </c>
    </row>
    <row r="431">
      <c r="A431" s="6" t="n"/>
      <c r="G431" s="6" t="n"/>
      <c r="I431" s="6" t="n"/>
      <c r="K431" s="6" t="n"/>
      <c r="L431" s="6" t="n"/>
      <c r="M431" s="8">
        <f>IF(OR(NOT(OR(A431&lt;&gt;"",C431&lt;&gt;"",D431&lt;&gt;"")),N(A431)=0,OR(J431="Won",J431="Lost")),"",MAX(0,(TODAY()-N(A431))))</f>
        <v/>
      </c>
      <c r="N431">
        <f>IF(OR(NOT(OR(A431&lt;&gt;"",C431&lt;&gt;"",D431&lt;&gt;"")),OR(J431="Won",J431="Lost")),"",IF(IF(N(G431)=0,"NO REPLY YET; ","")&amp;IF(AND(N(I431)&gt;0,N(I431)&lt;TODAY()),"NEXT STEP OVERDUE; ","")&amp;IF(AND(N(G431)&gt;0,OR(H431="",N(I431)=0)),"NO NEXT STEP; ","")&amp;IF(AND(J431="Quoted",MAX(N(K431),N(L431))&gt;0,TODAY()-MAX(N(K431),N(L431))&gt;=N('Settings'!$B$3)),"QUOTED, NO FOLLOW-UP; ","")&amp;IF(AND(N(A431)&gt;0,(TODAY()-N(A431))&gt;=N('Settings'!$B$4)),"STALE; ","")&amp;IF(D431="","NO CONTACT INFO; ","")&amp;IF(B431="","NO SOURCE; ","")&amp;IF(N(A431)=0,"NO DATE RECEIVED; ","")="","",LEFT(IF(N(G431)=0,"NO REPLY YET; ","")&amp;IF(AND(N(I431)&gt;0,N(I431)&lt;TODAY()),"NEXT STEP OVERDUE; ","")&amp;IF(AND(N(G431)&gt;0,OR(H431="",N(I431)=0)),"NO NEXT STEP; ","")&amp;IF(AND(J431="Quoted",MAX(N(K431),N(L431))&gt;0,TODAY()-MAX(N(K431),N(L431))&gt;=N('Settings'!$B$3)),"QUOTED, NO FOLLOW-UP; ","")&amp;IF(AND(N(A431)&gt;0,(TODAY()-N(A431))&gt;=N('Settings'!$B$4)),"STALE; ","")&amp;IF(D431="","NO CONTACT INFO; ","")&amp;IF(B431="","NO SOURCE; ","")&amp;IF(N(A431)=0,"NO DATE RECEIVED; ",""),LEN(IF(N(G431)=0,"NO REPLY YET; ","")&amp;IF(AND(N(I431)&gt;0,N(I431)&lt;TODAY()),"NEXT STEP OVERDUE; ","")&amp;IF(AND(N(G431)&gt;0,OR(H431="",N(I431)=0)),"NO NEXT STEP; ","")&amp;IF(AND(J431="Quoted",MAX(N(K431),N(L431))&gt;0,TODAY()-MAX(N(K431),N(L431))&gt;=N('Settings'!$B$3)),"QUOTED, NO FOLLOW-UP; ","")&amp;IF(AND(N(A431)&gt;0,(TODAY()-N(A431))&gt;=N('Settings'!$B$4)),"STALE; ","")&amp;IF(D431="","NO CONTACT INFO; ","")&amp;IF(B431="","NO SOURCE; ","")&amp;IF(N(A431)=0,"NO DATE RECEIVED; ",""))-2)))</f>
        <v/>
      </c>
    </row>
    <row r="432">
      <c r="A432" s="6" t="n"/>
      <c r="G432" s="6" t="n"/>
      <c r="I432" s="6" t="n"/>
      <c r="K432" s="6" t="n"/>
      <c r="L432" s="6" t="n"/>
      <c r="M432" s="8">
        <f>IF(OR(NOT(OR(A432&lt;&gt;"",C432&lt;&gt;"",D432&lt;&gt;"")),N(A432)=0,OR(J432="Won",J432="Lost")),"",MAX(0,(TODAY()-N(A432))))</f>
        <v/>
      </c>
      <c r="N432">
        <f>IF(OR(NOT(OR(A432&lt;&gt;"",C432&lt;&gt;"",D432&lt;&gt;"")),OR(J432="Won",J432="Lost")),"",IF(IF(N(G432)=0,"NO REPLY YET; ","")&amp;IF(AND(N(I432)&gt;0,N(I432)&lt;TODAY()),"NEXT STEP OVERDUE; ","")&amp;IF(AND(N(G432)&gt;0,OR(H432="",N(I432)=0)),"NO NEXT STEP; ","")&amp;IF(AND(J432="Quoted",MAX(N(K432),N(L432))&gt;0,TODAY()-MAX(N(K432),N(L432))&gt;=N('Settings'!$B$3)),"QUOTED, NO FOLLOW-UP; ","")&amp;IF(AND(N(A432)&gt;0,(TODAY()-N(A432))&gt;=N('Settings'!$B$4)),"STALE; ","")&amp;IF(D432="","NO CONTACT INFO; ","")&amp;IF(B432="","NO SOURCE; ","")&amp;IF(N(A432)=0,"NO DATE RECEIVED; ","")="","",LEFT(IF(N(G432)=0,"NO REPLY YET; ","")&amp;IF(AND(N(I432)&gt;0,N(I432)&lt;TODAY()),"NEXT STEP OVERDUE; ","")&amp;IF(AND(N(G432)&gt;0,OR(H432="",N(I432)=0)),"NO NEXT STEP; ","")&amp;IF(AND(J432="Quoted",MAX(N(K432),N(L432))&gt;0,TODAY()-MAX(N(K432),N(L432))&gt;=N('Settings'!$B$3)),"QUOTED, NO FOLLOW-UP; ","")&amp;IF(AND(N(A432)&gt;0,(TODAY()-N(A432))&gt;=N('Settings'!$B$4)),"STALE; ","")&amp;IF(D432="","NO CONTACT INFO; ","")&amp;IF(B432="","NO SOURCE; ","")&amp;IF(N(A432)=0,"NO DATE RECEIVED; ",""),LEN(IF(N(G432)=0,"NO REPLY YET; ","")&amp;IF(AND(N(I432)&gt;0,N(I432)&lt;TODAY()),"NEXT STEP OVERDUE; ","")&amp;IF(AND(N(G432)&gt;0,OR(H432="",N(I432)=0)),"NO NEXT STEP; ","")&amp;IF(AND(J432="Quoted",MAX(N(K432),N(L432))&gt;0,TODAY()-MAX(N(K432),N(L432))&gt;=N('Settings'!$B$3)),"QUOTED, NO FOLLOW-UP; ","")&amp;IF(AND(N(A432)&gt;0,(TODAY()-N(A432))&gt;=N('Settings'!$B$4)),"STALE; ","")&amp;IF(D432="","NO CONTACT INFO; ","")&amp;IF(B432="","NO SOURCE; ","")&amp;IF(N(A432)=0,"NO DATE RECEIVED; ",""))-2)))</f>
        <v/>
      </c>
    </row>
    <row r="433">
      <c r="A433" s="6" t="n"/>
      <c r="G433" s="6" t="n"/>
      <c r="I433" s="6" t="n"/>
      <c r="K433" s="6" t="n"/>
      <c r="L433" s="6" t="n"/>
      <c r="M433" s="8">
        <f>IF(OR(NOT(OR(A433&lt;&gt;"",C433&lt;&gt;"",D433&lt;&gt;"")),N(A433)=0,OR(J433="Won",J433="Lost")),"",MAX(0,(TODAY()-N(A433))))</f>
        <v/>
      </c>
      <c r="N433">
        <f>IF(OR(NOT(OR(A433&lt;&gt;"",C433&lt;&gt;"",D433&lt;&gt;"")),OR(J433="Won",J433="Lost")),"",IF(IF(N(G433)=0,"NO REPLY YET; ","")&amp;IF(AND(N(I433)&gt;0,N(I433)&lt;TODAY()),"NEXT STEP OVERDUE; ","")&amp;IF(AND(N(G433)&gt;0,OR(H433="",N(I433)=0)),"NO NEXT STEP; ","")&amp;IF(AND(J433="Quoted",MAX(N(K433),N(L433))&gt;0,TODAY()-MAX(N(K433),N(L433))&gt;=N('Settings'!$B$3)),"QUOTED, NO FOLLOW-UP; ","")&amp;IF(AND(N(A433)&gt;0,(TODAY()-N(A433))&gt;=N('Settings'!$B$4)),"STALE; ","")&amp;IF(D433="","NO CONTACT INFO; ","")&amp;IF(B433="","NO SOURCE; ","")&amp;IF(N(A433)=0,"NO DATE RECEIVED; ","")="","",LEFT(IF(N(G433)=0,"NO REPLY YET; ","")&amp;IF(AND(N(I433)&gt;0,N(I433)&lt;TODAY()),"NEXT STEP OVERDUE; ","")&amp;IF(AND(N(G433)&gt;0,OR(H433="",N(I433)=0)),"NO NEXT STEP; ","")&amp;IF(AND(J433="Quoted",MAX(N(K433),N(L433))&gt;0,TODAY()-MAX(N(K433),N(L433))&gt;=N('Settings'!$B$3)),"QUOTED, NO FOLLOW-UP; ","")&amp;IF(AND(N(A433)&gt;0,(TODAY()-N(A433))&gt;=N('Settings'!$B$4)),"STALE; ","")&amp;IF(D433="","NO CONTACT INFO; ","")&amp;IF(B433="","NO SOURCE; ","")&amp;IF(N(A433)=0,"NO DATE RECEIVED; ",""),LEN(IF(N(G433)=0,"NO REPLY YET; ","")&amp;IF(AND(N(I433)&gt;0,N(I433)&lt;TODAY()),"NEXT STEP OVERDUE; ","")&amp;IF(AND(N(G433)&gt;0,OR(H433="",N(I433)=0)),"NO NEXT STEP; ","")&amp;IF(AND(J433="Quoted",MAX(N(K433),N(L433))&gt;0,TODAY()-MAX(N(K433),N(L433))&gt;=N('Settings'!$B$3)),"QUOTED, NO FOLLOW-UP; ","")&amp;IF(AND(N(A433)&gt;0,(TODAY()-N(A433))&gt;=N('Settings'!$B$4)),"STALE; ","")&amp;IF(D433="","NO CONTACT INFO; ","")&amp;IF(B433="","NO SOURCE; ","")&amp;IF(N(A433)=0,"NO DATE RECEIVED; ",""))-2)))</f>
        <v/>
      </c>
    </row>
    <row r="434">
      <c r="A434" s="6" t="n"/>
      <c r="G434" s="6" t="n"/>
      <c r="I434" s="6" t="n"/>
      <c r="K434" s="6" t="n"/>
      <c r="L434" s="6" t="n"/>
      <c r="M434" s="8">
        <f>IF(OR(NOT(OR(A434&lt;&gt;"",C434&lt;&gt;"",D434&lt;&gt;"")),N(A434)=0,OR(J434="Won",J434="Lost")),"",MAX(0,(TODAY()-N(A434))))</f>
        <v/>
      </c>
      <c r="N434">
        <f>IF(OR(NOT(OR(A434&lt;&gt;"",C434&lt;&gt;"",D434&lt;&gt;"")),OR(J434="Won",J434="Lost")),"",IF(IF(N(G434)=0,"NO REPLY YET; ","")&amp;IF(AND(N(I434)&gt;0,N(I434)&lt;TODAY()),"NEXT STEP OVERDUE; ","")&amp;IF(AND(N(G434)&gt;0,OR(H434="",N(I434)=0)),"NO NEXT STEP; ","")&amp;IF(AND(J434="Quoted",MAX(N(K434),N(L434))&gt;0,TODAY()-MAX(N(K434),N(L434))&gt;=N('Settings'!$B$3)),"QUOTED, NO FOLLOW-UP; ","")&amp;IF(AND(N(A434)&gt;0,(TODAY()-N(A434))&gt;=N('Settings'!$B$4)),"STALE; ","")&amp;IF(D434="","NO CONTACT INFO; ","")&amp;IF(B434="","NO SOURCE; ","")&amp;IF(N(A434)=0,"NO DATE RECEIVED; ","")="","",LEFT(IF(N(G434)=0,"NO REPLY YET; ","")&amp;IF(AND(N(I434)&gt;0,N(I434)&lt;TODAY()),"NEXT STEP OVERDUE; ","")&amp;IF(AND(N(G434)&gt;0,OR(H434="",N(I434)=0)),"NO NEXT STEP; ","")&amp;IF(AND(J434="Quoted",MAX(N(K434),N(L434))&gt;0,TODAY()-MAX(N(K434),N(L434))&gt;=N('Settings'!$B$3)),"QUOTED, NO FOLLOW-UP; ","")&amp;IF(AND(N(A434)&gt;0,(TODAY()-N(A434))&gt;=N('Settings'!$B$4)),"STALE; ","")&amp;IF(D434="","NO CONTACT INFO; ","")&amp;IF(B434="","NO SOURCE; ","")&amp;IF(N(A434)=0,"NO DATE RECEIVED; ",""),LEN(IF(N(G434)=0,"NO REPLY YET; ","")&amp;IF(AND(N(I434)&gt;0,N(I434)&lt;TODAY()),"NEXT STEP OVERDUE; ","")&amp;IF(AND(N(G434)&gt;0,OR(H434="",N(I434)=0)),"NO NEXT STEP; ","")&amp;IF(AND(J434="Quoted",MAX(N(K434),N(L434))&gt;0,TODAY()-MAX(N(K434),N(L434))&gt;=N('Settings'!$B$3)),"QUOTED, NO FOLLOW-UP; ","")&amp;IF(AND(N(A434)&gt;0,(TODAY()-N(A434))&gt;=N('Settings'!$B$4)),"STALE; ","")&amp;IF(D434="","NO CONTACT INFO; ","")&amp;IF(B434="","NO SOURCE; ","")&amp;IF(N(A434)=0,"NO DATE RECEIVED; ",""))-2)))</f>
        <v/>
      </c>
    </row>
    <row r="435">
      <c r="A435" s="6" t="n"/>
      <c r="G435" s="6" t="n"/>
      <c r="I435" s="6" t="n"/>
      <c r="K435" s="6" t="n"/>
      <c r="L435" s="6" t="n"/>
      <c r="M435" s="8">
        <f>IF(OR(NOT(OR(A435&lt;&gt;"",C435&lt;&gt;"",D435&lt;&gt;"")),N(A435)=0,OR(J435="Won",J435="Lost")),"",MAX(0,(TODAY()-N(A435))))</f>
        <v/>
      </c>
      <c r="N435">
        <f>IF(OR(NOT(OR(A435&lt;&gt;"",C435&lt;&gt;"",D435&lt;&gt;"")),OR(J435="Won",J435="Lost")),"",IF(IF(N(G435)=0,"NO REPLY YET; ","")&amp;IF(AND(N(I435)&gt;0,N(I435)&lt;TODAY()),"NEXT STEP OVERDUE; ","")&amp;IF(AND(N(G435)&gt;0,OR(H435="",N(I435)=0)),"NO NEXT STEP; ","")&amp;IF(AND(J435="Quoted",MAX(N(K435),N(L435))&gt;0,TODAY()-MAX(N(K435),N(L435))&gt;=N('Settings'!$B$3)),"QUOTED, NO FOLLOW-UP; ","")&amp;IF(AND(N(A435)&gt;0,(TODAY()-N(A435))&gt;=N('Settings'!$B$4)),"STALE; ","")&amp;IF(D435="","NO CONTACT INFO; ","")&amp;IF(B435="","NO SOURCE; ","")&amp;IF(N(A435)=0,"NO DATE RECEIVED; ","")="","",LEFT(IF(N(G435)=0,"NO REPLY YET; ","")&amp;IF(AND(N(I435)&gt;0,N(I435)&lt;TODAY()),"NEXT STEP OVERDUE; ","")&amp;IF(AND(N(G435)&gt;0,OR(H435="",N(I435)=0)),"NO NEXT STEP; ","")&amp;IF(AND(J435="Quoted",MAX(N(K435),N(L435))&gt;0,TODAY()-MAX(N(K435),N(L435))&gt;=N('Settings'!$B$3)),"QUOTED, NO FOLLOW-UP; ","")&amp;IF(AND(N(A435)&gt;0,(TODAY()-N(A435))&gt;=N('Settings'!$B$4)),"STALE; ","")&amp;IF(D435="","NO CONTACT INFO; ","")&amp;IF(B435="","NO SOURCE; ","")&amp;IF(N(A435)=0,"NO DATE RECEIVED; ",""),LEN(IF(N(G435)=0,"NO REPLY YET; ","")&amp;IF(AND(N(I435)&gt;0,N(I435)&lt;TODAY()),"NEXT STEP OVERDUE; ","")&amp;IF(AND(N(G435)&gt;0,OR(H435="",N(I435)=0)),"NO NEXT STEP; ","")&amp;IF(AND(J435="Quoted",MAX(N(K435),N(L435))&gt;0,TODAY()-MAX(N(K435),N(L435))&gt;=N('Settings'!$B$3)),"QUOTED, NO FOLLOW-UP; ","")&amp;IF(AND(N(A435)&gt;0,(TODAY()-N(A435))&gt;=N('Settings'!$B$4)),"STALE; ","")&amp;IF(D435="","NO CONTACT INFO; ","")&amp;IF(B435="","NO SOURCE; ","")&amp;IF(N(A435)=0,"NO DATE RECEIVED; ",""))-2)))</f>
        <v/>
      </c>
    </row>
    <row r="436">
      <c r="A436" s="6" t="n"/>
      <c r="G436" s="6" t="n"/>
      <c r="I436" s="6" t="n"/>
      <c r="K436" s="6" t="n"/>
      <c r="L436" s="6" t="n"/>
      <c r="M436" s="8">
        <f>IF(OR(NOT(OR(A436&lt;&gt;"",C436&lt;&gt;"",D436&lt;&gt;"")),N(A436)=0,OR(J436="Won",J436="Lost")),"",MAX(0,(TODAY()-N(A436))))</f>
        <v/>
      </c>
      <c r="N436">
        <f>IF(OR(NOT(OR(A436&lt;&gt;"",C436&lt;&gt;"",D436&lt;&gt;"")),OR(J436="Won",J436="Lost")),"",IF(IF(N(G436)=0,"NO REPLY YET; ","")&amp;IF(AND(N(I436)&gt;0,N(I436)&lt;TODAY()),"NEXT STEP OVERDUE; ","")&amp;IF(AND(N(G436)&gt;0,OR(H436="",N(I436)=0)),"NO NEXT STEP; ","")&amp;IF(AND(J436="Quoted",MAX(N(K436),N(L436))&gt;0,TODAY()-MAX(N(K436),N(L436))&gt;=N('Settings'!$B$3)),"QUOTED, NO FOLLOW-UP; ","")&amp;IF(AND(N(A436)&gt;0,(TODAY()-N(A436))&gt;=N('Settings'!$B$4)),"STALE; ","")&amp;IF(D436="","NO CONTACT INFO; ","")&amp;IF(B436="","NO SOURCE; ","")&amp;IF(N(A436)=0,"NO DATE RECEIVED; ","")="","",LEFT(IF(N(G436)=0,"NO REPLY YET; ","")&amp;IF(AND(N(I436)&gt;0,N(I436)&lt;TODAY()),"NEXT STEP OVERDUE; ","")&amp;IF(AND(N(G436)&gt;0,OR(H436="",N(I436)=0)),"NO NEXT STEP; ","")&amp;IF(AND(J436="Quoted",MAX(N(K436),N(L436))&gt;0,TODAY()-MAX(N(K436),N(L436))&gt;=N('Settings'!$B$3)),"QUOTED, NO FOLLOW-UP; ","")&amp;IF(AND(N(A436)&gt;0,(TODAY()-N(A436))&gt;=N('Settings'!$B$4)),"STALE; ","")&amp;IF(D436="","NO CONTACT INFO; ","")&amp;IF(B436="","NO SOURCE; ","")&amp;IF(N(A436)=0,"NO DATE RECEIVED; ",""),LEN(IF(N(G436)=0,"NO REPLY YET; ","")&amp;IF(AND(N(I436)&gt;0,N(I436)&lt;TODAY()),"NEXT STEP OVERDUE; ","")&amp;IF(AND(N(G436)&gt;0,OR(H436="",N(I436)=0)),"NO NEXT STEP; ","")&amp;IF(AND(J436="Quoted",MAX(N(K436),N(L436))&gt;0,TODAY()-MAX(N(K436),N(L436))&gt;=N('Settings'!$B$3)),"QUOTED, NO FOLLOW-UP; ","")&amp;IF(AND(N(A436)&gt;0,(TODAY()-N(A436))&gt;=N('Settings'!$B$4)),"STALE; ","")&amp;IF(D436="","NO CONTACT INFO; ","")&amp;IF(B436="","NO SOURCE; ","")&amp;IF(N(A436)=0,"NO DATE RECEIVED; ",""))-2)))</f>
        <v/>
      </c>
    </row>
    <row r="437">
      <c r="A437" s="6" t="n"/>
      <c r="G437" s="6" t="n"/>
      <c r="I437" s="6" t="n"/>
      <c r="K437" s="6" t="n"/>
      <c r="L437" s="6" t="n"/>
      <c r="M437" s="8">
        <f>IF(OR(NOT(OR(A437&lt;&gt;"",C437&lt;&gt;"",D437&lt;&gt;"")),N(A437)=0,OR(J437="Won",J437="Lost")),"",MAX(0,(TODAY()-N(A437))))</f>
        <v/>
      </c>
      <c r="N437">
        <f>IF(OR(NOT(OR(A437&lt;&gt;"",C437&lt;&gt;"",D437&lt;&gt;"")),OR(J437="Won",J437="Lost")),"",IF(IF(N(G437)=0,"NO REPLY YET; ","")&amp;IF(AND(N(I437)&gt;0,N(I437)&lt;TODAY()),"NEXT STEP OVERDUE; ","")&amp;IF(AND(N(G437)&gt;0,OR(H437="",N(I437)=0)),"NO NEXT STEP; ","")&amp;IF(AND(J437="Quoted",MAX(N(K437),N(L437))&gt;0,TODAY()-MAX(N(K437),N(L437))&gt;=N('Settings'!$B$3)),"QUOTED, NO FOLLOW-UP; ","")&amp;IF(AND(N(A437)&gt;0,(TODAY()-N(A437))&gt;=N('Settings'!$B$4)),"STALE; ","")&amp;IF(D437="","NO CONTACT INFO; ","")&amp;IF(B437="","NO SOURCE; ","")&amp;IF(N(A437)=0,"NO DATE RECEIVED; ","")="","",LEFT(IF(N(G437)=0,"NO REPLY YET; ","")&amp;IF(AND(N(I437)&gt;0,N(I437)&lt;TODAY()),"NEXT STEP OVERDUE; ","")&amp;IF(AND(N(G437)&gt;0,OR(H437="",N(I437)=0)),"NO NEXT STEP; ","")&amp;IF(AND(J437="Quoted",MAX(N(K437),N(L437))&gt;0,TODAY()-MAX(N(K437),N(L437))&gt;=N('Settings'!$B$3)),"QUOTED, NO FOLLOW-UP; ","")&amp;IF(AND(N(A437)&gt;0,(TODAY()-N(A437))&gt;=N('Settings'!$B$4)),"STALE; ","")&amp;IF(D437="","NO CONTACT INFO; ","")&amp;IF(B437="","NO SOURCE; ","")&amp;IF(N(A437)=0,"NO DATE RECEIVED; ",""),LEN(IF(N(G437)=0,"NO REPLY YET; ","")&amp;IF(AND(N(I437)&gt;0,N(I437)&lt;TODAY()),"NEXT STEP OVERDUE; ","")&amp;IF(AND(N(G437)&gt;0,OR(H437="",N(I437)=0)),"NO NEXT STEP; ","")&amp;IF(AND(J437="Quoted",MAX(N(K437),N(L437))&gt;0,TODAY()-MAX(N(K437),N(L437))&gt;=N('Settings'!$B$3)),"QUOTED, NO FOLLOW-UP; ","")&amp;IF(AND(N(A437)&gt;0,(TODAY()-N(A437))&gt;=N('Settings'!$B$4)),"STALE; ","")&amp;IF(D437="","NO CONTACT INFO; ","")&amp;IF(B437="","NO SOURCE; ","")&amp;IF(N(A437)=0,"NO DATE RECEIVED; ",""))-2)))</f>
        <v/>
      </c>
    </row>
    <row r="438">
      <c r="A438" s="6" t="n"/>
      <c r="G438" s="6" t="n"/>
      <c r="I438" s="6" t="n"/>
      <c r="K438" s="6" t="n"/>
      <c r="L438" s="6" t="n"/>
      <c r="M438" s="8">
        <f>IF(OR(NOT(OR(A438&lt;&gt;"",C438&lt;&gt;"",D438&lt;&gt;"")),N(A438)=0,OR(J438="Won",J438="Lost")),"",MAX(0,(TODAY()-N(A438))))</f>
        <v/>
      </c>
      <c r="N438">
        <f>IF(OR(NOT(OR(A438&lt;&gt;"",C438&lt;&gt;"",D438&lt;&gt;"")),OR(J438="Won",J438="Lost")),"",IF(IF(N(G438)=0,"NO REPLY YET; ","")&amp;IF(AND(N(I438)&gt;0,N(I438)&lt;TODAY()),"NEXT STEP OVERDUE; ","")&amp;IF(AND(N(G438)&gt;0,OR(H438="",N(I438)=0)),"NO NEXT STEP; ","")&amp;IF(AND(J438="Quoted",MAX(N(K438),N(L438))&gt;0,TODAY()-MAX(N(K438),N(L438))&gt;=N('Settings'!$B$3)),"QUOTED, NO FOLLOW-UP; ","")&amp;IF(AND(N(A438)&gt;0,(TODAY()-N(A438))&gt;=N('Settings'!$B$4)),"STALE; ","")&amp;IF(D438="","NO CONTACT INFO; ","")&amp;IF(B438="","NO SOURCE; ","")&amp;IF(N(A438)=0,"NO DATE RECEIVED; ","")="","",LEFT(IF(N(G438)=0,"NO REPLY YET; ","")&amp;IF(AND(N(I438)&gt;0,N(I438)&lt;TODAY()),"NEXT STEP OVERDUE; ","")&amp;IF(AND(N(G438)&gt;0,OR(H438="",N(I438)=0)),"NO NEXT STEP; ","")&amp;IF(AND(J438="Quoted",MAX(N(K438),N(L438))&gt;0,TODAY()-MAX(N(K438),N(L438))&gt;=N('Settings'!$B$3)),"QUOTED, NO FOLLOW-UP; ","")&amp;IF(AND(N(A438)&gt;0,(TODAY()-N(A438))&gt;=N('Settings'!$B$4)),"STALE; ","")&amp;IF(D438="","NO CONTACT INFO; ","")&amp;IF(B438="","NO SOURCE; ","")&amp;IF(N(A438)=0,"NO DATE RECEIVED; ",""),LEN(IF(N(G438)=0,"NO REPLY YET; ","")&amp;IF(AND(N(I438)&gt;0,N(I438)&lt;TODAY()),"NEXT STEP OVERDUE; ","")&amp;IF(AND(N(G438)&gt;0,OR(H438="",N(I438)=0)),"NO NEXT STEP; ","")&amp;IF(AND(J438="Quoted",MAX(N(K438),N(L438))&gt;0,TODAY()-MAX(N(K438),N(L438))&gt;=N('Settings'!$B$3)),"QUOTED, NO FOLLOW-UP; ","")&amp;IF(AND(N(A438)&gt;0,(TODAY()-N(A438))&gt;=N('Settings'!$B$4)),"STALE; ","")&amp;IF(D438="","NO CONTACT INFO; ","")&amp;IF(B438="","NO SOURCE; ","")&amp;IF(N(A438)=0,"NO DATE RECEIVED; ",""))-2)))</f>
        <v/>
      </c>
    </row>
    <row r="439">
      <c r="A439" s="6" t="n"/>
      <c r="G439" s="6" t="n"/>
      <c r="I439" s="6" t="n"/>
      <c r="K439" s="6" t="n"/>
      <c r="L439" s="6" t="n"/>
      <c r="M439" s="8">
        <f>IF(OR(NOT(OR(A439&lt;&gt;"",C439&lt;&gt;"",D439&lt;&gt;"")),N(A439)=0,OR(J439="Won",J439="Lost")),"",MAX(0,(TODAY()-N(A439))))</f>
        <v/>
      </c>
      <c r="N439">
        <f>IF(OR(NOT(OR(A439&lt;&gt;"",C439&lt;&gt;"",D439&lt;&gt;"")),OR(J439="Won",J439="Lost")),"",IF(IF(N(G439)=0,"NO REPLY YET; ","")&amp;IF(AND(N(I439)&gt;0,N(I439)&lt;TODAY()),"NEXT STEP OVERDUE; ","")&amp;IF(AND(N(G439)&gt;0,OR(H439="",N(I439)=0)),"NO NEXT STEP; ","")&amp;IF(AND(J439="Quoted",MAX(N(K439),N(L439))&gt;0,TODAY()-MAX(N(K439),N(L439))&gt;=N('Settings'!$B$3)),"QUOTED, NO FOLLOW-UP; ","")&amp;IF(AND(N(A439)&gt;0,(TODAY()-N(A439))&gt;=N('Settings'!$B$4)),"STALE; ","")&amp;IF(D439="","NO CONTACT INFO; ","")&amp;IF(B439="","NO SOURCE; ","")&amp;IF(N(A439)=0,"NO DATE RECEIVED; ","")="","",LEFT(IF(N(G439)=0,"NO REPLY YET; ","")&amp;IF(AND(N(I439)&gt;0,N(I439)&lt;TODAY()),"NEXT STEP OVERDUE; ","")&amp;IF(AND(N(G439)&gt;0,OR(H439="",N(I439)=0)),"NO NEXT STEP; ","")&amp;IF(AND(J439="Quoted",MAX(N(K439),N(L439))&gt;0,TODAY()-MAX(N(K439),N(L439))&gt;=N('Settings'!$B$3)),"QUOTED, NO FOLLOW-UP; ","")&amp;IF(AND(N(A439)&gt;0,(TODAY()-N(A439))&gt;=N('Settings'!$B$4)),"STALE; ","")&amp;IF(D439="","NO CONTACT INFO; ","")&amp;IF(B439="","NO SOURCE; ","")&amp;IF(N(A439)=0,"NO DATE RECEIVED; ",""),LEN(IF(N(G439)=0,"NO REPLY YET; ","")&amp;IF(AND(N(I439)&gt;0,N(I439)&lt;TODAY()),"NEXT STEP OVERDUE; ","")&amp;IF(AND(N(G439)&gt;0,OR(H439="",N(I439)=0)),"NO NEXT STEP; ","")&amp;IF(AND(J439="Quoted",MAX(N(K439),N(L439))&gt;0,TODAY()-MAX(N(K439),N(L439))&gt;=N('Settings'!$B$3)),"QUOTED, NO FOLLOW-UP; ","")&amp;IF(AND(N(A439)&gt;0,(TODAY()-N(A439))&gt;=N('Settings'!$B$4)),"STALE; ","")&amp;IF(D439="","NO CONTACT INFO; ","")&amp;IF(B439="","NO SOURCE; ","")&amp;IF(N(A439)=0,"NO DATE RECEIVED; ",""))-2)))</f>
        <v/>
      </c>
    </row>
    <row r="440">
      <c r="A440" s="6" t="n"/>
      <c r="G440" s="6" t="n"/>
      <c r="I440" s="6" t="n"/>
      <c r="K440" s="6" t="n"/>
      <c r="L440" s="6" t="n"/>
      <c r="M440" s="8">
        <f>IF(OR(NOT(OR(A440&lt;&gt;"",C440&lt;&gt;"",D440&lt;&gt;"")),N(A440)=0,OR(J440="Won",J440="Lost")),"",MAX(0,(TODAY()-N(A440))))</f>
        <v/>
      </c>
      <c r="N440">
        <f>IF(OR(NOT(OR(A440&lt;&gt;"",C440&lt;&gt;"",D440&lt;&gt;"")),OR(J440="Won",J440="Lost")),"",IF(IF(N(G440)=0,"NO REPLY YET; ","")&amp;IF(AND(N(I440)&gt;0,N(I440)&lt;TODAY()),"NEXT STEP OVERDUE; ","")&amp;IF(AND(N(G440)&gt;0,OR(H440="",N(I440)=0)),"NO NEXT STEP; ","")&amp;IF(AND(J440="Quoted",MAX(N(K440),N(L440))&gt;0,TODAY()-MAX(N(K440),N(L440))&gt;=N('Settings'!$B$3)),"QUOTED, NO FOLLOW-UP; ","")&amp;IF(AND(N(A440)&gt;0,(TODAY()-N(A440))&gt;=N('Settings'!$B$4)),"STALE; ","")&amp;IF(D440="","NO CONTACT INFO; ","")&amp;IF(B440="","NO SOURCE; ","")&amp;IF(N(A440)=0,"NO DATE RECEIVED; ","")="","",LEFT(IF(N(G440)=0,"NO REPLY YET; ","")&amp;IF(AND(N(I440)&gt;0,N(I440)&lt;TODAY()),"NEXT STEP OVERDUE; ","")&amp;IF(AND(N(G440)&gt;0,OR(H440="",N(I440)=0)),"NO NEXT STEP; ","")&amp;IF(AND(J440="Quoted",MAX(N(K440),N(L440))&gt;0,TODAY()-MAX(N(K440),N(L440))&gt;=N('Settings'!$B$3)),"QUOTED, NO FOLLOW-UP; ","")&amp;IF(AND(N(A440)&gt;0,(TODAY()-N(A440))&gt;=N('Settings'!$B$4)),"STALE; ","")&amp;IF(D440="","NO CONTACT INFO; ","")&amp;IF(B440="","NO SOURCE; ","")&amp;IF(N(A440)=0,"NO DATE RECEIVED; ",""),LEN(IF(N(G440)=0,"NO REPLY YET; ","")&amp;IF(AND(N(I440)&gt;0,N(I440)&lt;TODAY()),"NEXT STEP OVERDUE; ","")&amp;IF(AND(N(G440)&gt;0,OR(H440="",N(I440)=0)),"NO NEXT STEP; ","")&amp;IF(AND(J440="Quoted",MAX(N(K440),N(L440))&gt;0,TODAY()-MAX(N(K440),N(L440))&gt;=N('Settings'!$B$3)),"QUOTED, NO FOLLOW-UP; ","")&amp;IF(AND(N(A440)&gt;0,(TODAY()-N(A440))&gt;=N('Settings'!$B$4)),"STALE; ","")&amp;IF(D440="","NO CONTACT INFO; ","")&amp;IF(B440="","NO SOURCE; ","")&amp;IF(N(A440)=0,"NO DATE RECEIVED; ",""))-2)))</f>
        <v/>
      </c>
    </row>
    <row r="441">
      <c r="A441" s="6" t="n"/>
      <c r="G441" s="6" t="n"/>
      <c r="I441" s="6" t="n"/>
      <c r="K441" s="6" t="n"/>
      <c r="L441" s="6" t="n"/>
      <c r="M441" s="8">
        <f>IF(OR(NOT(OR(A441&lt;&gt;"",C441&lt;&gt;"",D441&lt;&gt;"")),N(A441)=0,OR(J441="Won",J441="Lost")),"",MAX(0,(TODAY()-N(A441))))</f>
        <v/>
      </c>
      <c r="N441">
        <f>IF(OR(NOT(OR(A441&lt;&gt;"",C441&lt;&gt;"",D441&lt;&gt;"")),OR(J441="Won",J441="Lost")),"",IF(IF(N(G441)=0,"NO REPLY YET; ","")&amp;IF(AND(N(I441)&gt;0,N(I441)&lt;TODAY()),"NEXT STEP OVERDUE; ","")&amp;IF(AND(N(G441)&gt;0,OR(H441="",N(I441)=0)),"NO NEXT STEP; ","")&amp;IF(AND(J441="Quoted",MAX(N(K441),N(L441))&gt;0,TODAY()-MAX(N(K441),N(L441))&gt;=N('Settings'!$B$3)),"QUOTED, NO FOLLOW-UP; ","")&amp;IF(AND(N(A441)&gt;0,(TODAY()-N(A441))&gt;=N('Settings'!$B$4)),"STALE; ","")&amp;IF(D441="","NO CONTACT INFO; ","")&amp;IF(B441="","NO SOURCE; ","")&amp;IF(N(A441)=0,"NO DATE RECEIVED; ","")="","",LEFT(IF(N(G441)=0,"NO REPLY YET; ","")&amp;IF(AND(N(I441)&gt;0,N(I441)&lt;TODAY()),"NEXT STEP OVERDUE; ","")&amp;IF(AND(N(G441)&gt;0,OR(H441="",N(I441)=0)),"NO NEXT STEP; ","")&amp;IF(AND(J441="Quoted",MAX(N(K441),N(L441))&gt;0,TODAY()-MAX(N(K441),N(L441))&gt;=N('Settings'!$B$3)),"QUOTED, NO FOLLOW-UP; ","")&amp;IF(AND(N(A441)&gt;0,(TODAY()-N(A441))&gt;=N('Settings'!$B$4)),"STALE; ","")&amp;IF(D441="","NO CONTACT INFO; ","")&amp;IF(B441="","NO SOURCE; ","")&amp;IF(N(A441)=0,"NO DATE RECEIVED; ",""),LEN(IF(N(G441)=0,"NO REPLY YET; ","")&amp;IF(AND(N(I441)&gt;0,N(I441)&lt;TODAY()),"NEXT STEP OVERDUE; ","")&amp;IF(AND(N(G441)&gt;0,OR(H441="",N(I441)=0)),"NO NEXT STEP; ","")&amp;IF(AND(J441="Quoted",MAX(N(K441),N(L441))&gt;0,TODAY()-MAX(N(K441),N(L441))&gt;=N('Settings'!$B$3)),"QUOTED, NO FOLLOW-UP; ","")&amp;IF(AND(N(A441)&gt;0,(TODAY()-N(A441))&gt;=N('Settings'!$B$4)),"STALE; ","")&amp;IF(D441="","NO CONTACT INFO; ","")&amp;IF(B441="","NO SOURCE; ","")&amp;IF(N(A441)=0,"NO DATE RECEIVED; ",""))-2)))</f>
        <v/>
      </c>
    </row>
    <row r="442">
      <c r="A442" s="6" t="n"/>
      <c r="G442" s="6" t="n"/>
      <c r="I442" s="6" t="n"/>
      <c r="K442" s="6" t="n"/>
      <c r="L442" s="6" t="n"/>
      <c r="M442" s="8">
        <f>IF(OR(NOT(OR(A442&lt;&gt;"",C442&lt;&gt;"",D442&lt;&gt;"")),N(A442)=0,OR(J442="Won",J442="Lost")),"",MAX(0,(TODAY()-N(A442))))</f>
        <v/>
      </c>
      <c r="N442">
        <f>IF(OR(NOT(OR(A442&lt;&gt;"",C442&lt;&gt;"",D442&lt;&gt;"")),OR(J442="Won",J442="Lost")),"",IF(IF(N(G442)=0,"NO REPLY YET; ","")&amp;IF(AND(N(I442)&gt;0,N(I442)&lt;TODAY()),"NEXT STEP OVERDUE; ","")&amp;IF(AND(N(G442)&gt;0,OR(H442="",N(I442)=0)),"NO NEXT STEP; ","")&amp;IF(AND(J442="Quoted",MAX(N(K442),N(L442))&gt;0,TODAY()-MAX(N(K442),N(L442))&gt;=N('Settings'!$B$3)),"QUOTED, NO FOLLOW-UP; ","")&amp;IF(AND(N(A442)&gt;0,(TODAY()-N(A442))&gt;=N('Settings'!$B$4)),"STALE; ","")&amp;IF(D442="","NO CONTACT INFO; ","")&amp;IF(B442="","NO SOURCE; ","")&amp;IF(N(A442)=0,"NO DATE RECEIVED; ","")="","",LEFT(IF(N(G442)=0,"NO REPLY YET; ","")&amp;IF(AND(N(I442)&gt;0,N(I442)&lt;TODAY()),"NEXT STEP OVERDUE; ","")&amp;IF(AND(N(G442)&gt;0,OR(H442="",N(I442)=0)),"NO NEXT STEP; ","")&amp;IF(AND(J442="Quoted",MAX(N(K442),N(L442))&gt;0,TODAY()-MAX(N(K442),N(L442))&gt;=N('Settings'!$B$3)),"QUOTED, NO FOLLOW-UP; ","")&amp;IF(AND(N(A442)&gt;0,(TODAY()-N(A442))&gt;=N('Settings'!$B$4)),"STALE; ","")&amp;IF(D442="","NO CONTACT INFO; ","")&amp;IF(B442="","NO SOURCE; ","")&amp;IF(N(A442)=0,"NO DATE RECEIVED; ",""),LEN(IF(N(G442)=0,"NO REPLY YET; ","")&amp;IF(AND(N(I442)&gt;0,N(I442)&lt;TODAY()),"NEXT STEP OVERDUE; ","")&amp;IF(AND(N(G442)&gt;0,OR(H442="",N(I442)=0)),"NO NEXT STEP; ","")&amp;IF(AND(J442="Quoted",MAX(N(K442),N(L442))&gt;0,TODAY()-MAX(N(K442),N(L442))&gt;=N('Settings'!$B$3)),"QUOTED, NO FOLLOW-UP; ","")&amp;IF(AND(N(A442)&gt;0,(TODAY()-N(A442))&gt;=N('Settings'!$B$4)),"STALE; ","")&amp;IF(D442="","NO CONTACT INFO; ","")&amp;IF(B442="","NO SOURCE; ","")&amp;IF(N(A442)=0,"NO DATE RECEIVED; ",""))-2)))</f>
        <v/>
      </c>
    </row>
    <row r="443">
      <c r="A443" s="6" t="n"/>
      <c r="G443" s="6" t="n"/>
      <c r="I443" s="6" t="n"/>
      <c r="K443" s="6" t="n"/>
      <c r="L443" s="6" t="n"/>
      <c r="M443" s="8">
        <f>IF(OR(NOT(OR(A443&lt;&gt;"",C443&lt;&gt;"",D443&lt;&gt;"")),N(A443)=0,OR(J443="Won",J443="Lost")),"",MAX(0,(TODAY()-N(A443))))</f>
        <v/>
      </c>
      <c r="N443">
        <f>IF(OR(NOT(OR(A443&lt;&gt;"",C443&lt;&gt;"",D443&lt;&gt;"")),OR(J443="Won",J443="Lost")),"",IF(IF(N(G443)=0,"NO REPLY YET; ","")&amp;IF(AND(N(I443)&gt;0,N(I443)&lt;TODAY()),"NEXT STEP OVERDUE; ","")&amp;IF(AND(N(G443)&gt;0,OR(H443="",N(I443)=0)),"NO NEXT STEP; ","")&amp;IF(AND(J443="Quoted",MAX(N(K443),N(L443))&gt;0,TODAY()-MAX(N(K443),N(L443))&gt;=N('Settings'!$B$3)),"QUOTED, NO FOLLOW-UP; ","")&amp;IF(AND(N(A443)&gt;0,(TODAY()-N(A443))&gt;=N('Settings'!$B$4)),"STALE; ","")&amp;IF(D443="","NO CONTACT INFO; ","")&amp;IF(B443="","NO SOURCE; ","")&amp;IF(N(A443)=0,"NO DATE RECEIVED; ","")="","",LEFT(IF(N(G443)=0,"NO REPLY YET; ","")&amp;IF(AND(N(I443)&gt;0,N(I443)&lt;TODAY()),"NEXT STEP OVERDUE; ","")&amp;IF(AND(N(G443)&gt;0,OR(H443="",N(I443)=0)),"NO NEXT STEP; ","")&amp;IF(AND(J443="Quoted",MAX(N(K443),N(L443))&gt;0,TODAY()-MAX(N(K443),N(L443))&gt;=N('Settings'!$B$3)),"QUOTED, NO FOLLOW-UP; ","")&amp;IF(AND(N(A443)&gt;0,(TODAY()-N(A443))&gt;=N('Settings'!$B$4)),"STALE; ","")&amp;IF(D443="","NO CONTACT INFO; ","")&amp;IF(B443="","NO SOURCE; ","")&amp;IF(N(A443)=0,"NO DATE RECEIVED; ",""),LEN(IF(N(G443)=0,"NO REPLY YET; ","")&amp;IF(AND(N(I443)&gt;0,N(I443)&lt;TODAY()),"NEXT STEP OVERDUE; ","")&amp;IF(AND(N(G443)&gt;0,OR(H443="",N(I443)=0)),"NO NEXT STEP; ","")&amp;IF(AND(J443="Quoted",MAX(N(K443),N(L443))&gt;0,TODAY()-MAX(N(K443),N(L443))&gt;=N('Settings'!$B$3)),"QUOTED, NO FOLLOW-UP; ","")&amp;IF(AND(N(A443)&gt;0,(TODAY()-N(A443))&gt;=N('Settings'!$B$4)),"STALE; ","")&amp;IF(D443="","NO CONTACT INFO; ","")&amp;IF(B443="","NO SOURCE; ","")&amp;IF(N(A443)=0,"NO DATE RECEIVED; ",""))-2)))</f>
        <v/>
      </c>
    </row>
    <row r="444">
      <c r="A444" s="6" t="n"/>
      <c r="G444" s="6" t="n"/>
      <c r="I444" s="6" t="n"/>
      <c r="K444" s="6" t="n"/>
      <c r="L444" s="6" t="n"/>
      <c r="M444" s="8">
        <f>IF(OR(NOT(OR(A444&lt;&gt;"",C444&lt;&gt;"",D444&lt;&gt;"")),N(A444)=0,OR(J444="Won",J444="Lost")),"",MAX(0,(TODAY()-N(A444))))</f>
        <v/>
      </c>
      <c r="N444">
        <f>IF(OR(NOT(OR(A444&lt;&gt;"",C444&lt;&gt;"",D444&lt;&gt;"")),OR(J444="Won",J444="Lost")),"",IF(IF(N(G444)=0,"NO REPLY YET; ","")&amp;IF(AND(N(I444)&gt;0,N(I444)&lt;TODAY()),"NEXT STEP OVERDUE; ","")&amp;IF(AND(N(G444)&gt;0,OR(H444="",N(I444)=0)),"NO NEXT STEP; ","")&amp;IF(AND(J444="Quoted",MAX(N(K444),N(L444))&gt;0,TODAY()-MAX(N(K444),N(L444))&gt;=N('Settings'!$B$3)),"QUOTED, NO FOLLOW-UP; ","")&amp;IF(AND(N(A444)&gt;0,(TODAY()-N(A444))&gt;=N('Settings'!$B$4)),"STALE; ","")&amp;IF(D444="","NO CONTACT INFO; ","")&amp;IF(B444="","NO SOURCE; ","")&amp;IF(N(A444)=0,"NO DATE RECEIVED; ","")="","",LEFT(IF(N(G444)=0,"NO REPLY YET; ","")&amp;IF(AND(N(I444)&gt;0,N(I444)&lt;TODAY()),"NEXT STEP OVERDUE; ","")&amp;IF(AND(N(G444)&gt;0,OR(H444="",N(I444)=0)),"NO NEXT STEP; ","")&amp;IF(AND(J444="Quoted",MAX(N(K444),N(L444))&gt;0,TODAY()-MAX(N(K444),N(L444))&gt;=N('Settings'!$B$3)),"QUOTED, NO FOLLOW-UP; ","")&amp;IF(AND(N(A444)&gt;0,(TODAY()-N(A444))&gt;=N('Settings'!$B$4)),"STALE; ","")&amp;IF(D444="","NO CONTACT INFO; ","")&amp;IF(B444="","NO SOURCE; ","")&amp;IF(N(A444)=0,"NO DATE RECEIVED; ",""),LEN(IF(N(G444)=0,"NO REPLY YET; ","")&amp;IF(AND(N(I444)&gt;0,N(I444)&lt;TODAY()),"NEXT STEP OVERDUE; ","")&amp;IF(AND(N(G444)&gt;0,OR(H444="",N(I444)=0)),"NO NEXT STEP; ","")&amp;IF(AND(J444="Quoted",MAX(N(K444),N(L444))&gt;0,TODAY()-MAX(N(K444),N(L444))&gt;=N('Settings'!$B$3)),"QUOTED, NO FOLLOW-UP; ","")&amp;IF(AND(N(A444)&gt;0,(TODAY()-N(A444))&gt;=N('Settings'!$B$4)),"STALE; ","")&amp;IF(D444="","NO CONTACT INFO; ","")&amp;IF(B444="","NO SOURCE; ","")&amp;IF(N(A444)=0,"NO DATE RECEIVED; ",""))-2)))</f>
        <v/>
      </c>
    </row>
    <row r="445">
      <c r="A445" s="6" t="n"/>
      <c r="G445" s="6" t="n"/>
      <c r="I445" s="6" t="n"/>
      <c r="K445" s="6" t="n"/>
      <c r="L445" s="6" t="n"/>
      <c r="M445" s="8">
        <f>IF(OR(NOT(OR(A445&lt;&gt;"",C445&lt;&gt;"",D445&lt;&gt;"")),N(A445)=0,OR(J445="Won",J445="Lost")),"",MAX(0,(TODAY()-N(A445))))</f>
        <v/>
      </c>
      <c r="N445">
        <f>IF(OR(NOT(OR(A445&lt;&gt;"",C445&lt;&gt;"",D445&lt;&gt;"")),OR(J445="Won",J445="Lost")),"",IF(IF(N(G445)=0,"NO REPLY YET; ","")&amp;IF(AND(N(I445)&gt;0,N(I445)&lt;TODAY()),"NEXT STEP OVERDUE; ","")&amp;IF(AND(N(G445)&gt;0,OR(H445="",N(I445)=0)),"NO NEXT STEP; ","")&amp;IF(AND(J445="Quoted",MAX(N(K445),N(L445))&gt;0,TODAY()-MAX(N(K445),N(L445))&gt;=N('Settings'!$B$3)),"QUOTED, NO FOLLOW-UP; ","")&amp;IF(AND(N(A445)&gt;0,(TODAY()-N(A445))&gt;=N('Settings'!$B$4)),"STALE; ","")&amp;IF(D445="","NO CONTACT INFO; ","")&amp;IF(B445="","NO SOURCE; ","")&amp;IF(N(A445)=0,"NO DATE RECEIVED; ","")="","",LEFT(IF(N(G445)=0,"NO REPLY YET; ","")&amp;IF(AND(N(I445)&gt;0,N(I445)&lt;TODAY()),"NEXT STEP OVERDUE; ","")&amp;IF(AND(N(G445)&gt;0,OR(H445="",N(I445)=0)),"NO NEXT STEP; ","")&amp;IF(AND(J445="Quoted",MAX(N(K445),N(L445))&gt;0,TODAY()-MAX(N(K445),N(L445))&gt;=N('Settings'!$B$3)),"QUOTED, NO FOLLOW-UP; ","")&amp;IF(AND(N(A445)&gt;0,(TODAY()-N(A445))&gt;=N('Settings'!$B$4)),"STALE; ","")&amp;IF(D445="","NO CONTACT INFO; ","")&amp;IF(B445="","NO SOURCE; ","")&amp;IF(N(A445)=0,"NO DATE RECEIVED; ",""),LEN(IF(N(G445)=0,"NO REPLY YET; ","")&amp;IF(AND(N(I445)&gt;0,N(I445)&lt;TODAY()),"NEXT STEP OVERDUE; ","")&amp;IF(AND(N(G445)&gt;0,OR(H445="",N(I445)=0)),"NO NEXT STEP; ","")&amp;IF(AND(J445="Quoted",MAX(N(K445),N(L445))&gt;0,TODAY()-MAX(N(K445),N(L445))&gt;=N('Settings'!$B$3)),"QUOTED, NO FOLLOW-UP; ","")&amp;IF(AND(N(A445)&gt;0,(TODAY()-N(A445))&gt;=N('Settings'!$B$4)),"STALE; ","")&amp;IF(D445="","NO CONTACT INFO; ","")&amp;IF(B445="","NO SOURCE; ","")&amp;IF(N(A445)=0,"NO DATE RECEIVED; ",""))-2)))</f>
        <v/>
      </c>
    </row>
    <row r="446">
      <c r="A446" s="6" t="n"/>
      <c r="G446" s="6" t="n"/>
      <c r="I446" s="6" t="n"/>
      <c r="K446" s="6" t="n"/>
      <c r="L446" s="6" t="n"/>
      <c r="M446" s="8">
        <f>IF(OR(NOT(OR(A446&lt;&gt;"",C446&lt;&gt;"",D446&lt;&gt;"")),N(A446)=0,OR(J446="Won",J446="Lost")),"",MAX(0,(TODAY()-N(A446))))</f>
        <v/>
      </c>
      <c r="N446">
        <f>IF(OR(NOT(OR(A446&lt;&gt;"",C446&lt;&gt;"",D446&lt;&gt;"")),OR(J446="Won",J446="Lost")),"",IF(IF(N(G446)=0,"NO REPLY YET; ","")&amp;IF(AND(N(I446)&gt;0,N(I446)&lt;TODAY()),"NEXT STEP OVERDUE; ","")&amp;IF(AND(N(G446)&gt;0,OR(H446="",N(I446)=0)),"NO NEXT STEP; ","")&amp;IF(AND(J446="Quoted",MAX(N(K446),N(L446))&gt;0,TODAY()-MAX(N(K446),N(L446))&gt;=N('Settings'!$B$3)),"QUOTED, NO FOLLOW-UP; ","")&amp;IF(AND(N(A446)&gt;0,(TODAY()-N(A446))&gt;=N('Settings'!$B$4)),"STALE; ","")&amp;IF(D446="","NO CONTACT INFO; ","")&amp;IF(B446="","NO SOURCE; ","")&amp;IF(N(A446)=0,"NO DATE RECEIVED; ","")="","",LEFT(IF(N(G446)=0,"NO REPLY YET; ","")&amp;IF(AND(N(I446)&gt;0,N(I446)&lt;TODAY()),"NEXT STEP OVERDUE; ","")&amp;IF(AND(N(G446)&gt;0,OR(H446="",N(I446)=0)),"NO NEXT STEP; ","")&amp;IF(AND(J446="Quoted",MAX(N(K446),N(L446))&gt;0,TODAY()-MAX(N(K446),N(L446))&gt;=N('Settings'!$B$3)),"QUOTED, NO FOLLOW-UP; ","")&amp;IF(AND(N(A446)&gt;0,(TODAY()-N(A446))&gt;=N('Settings'!$B$4)),"STALE; ","")&amp;IF(D446="","NO CONTACT INFO; ","")&amp;IF(B446="","NO SOURCE; ","")&amp;IF(N(A446)=0,"NO DATE RECEIVED; ",""),LEN(IF(N(G446)=0,"NO REPLY YET; ","")&amp;IF(AND(N(I446)&gt;0,N(I446)&lt;TODAY()),"NEXT STEP OVERDUE; ","")&amp;IF(AND(N(G446)&gt;0,OR(H446="",N(I446)=0)),"NO NEXT STEP; ","")&amp;IF(AND(J446="Quoted",MAX(N(K446),N(L446))&gt;0,TODAY()-MAX(N(K446),N(L446))&gt;=N('Settings'!$B$3)),"QUOTED, NO FOLLOW-UP; ","")&amp;IF(AND(N(A446)&gt;0,(TODAY()-N(A446))&gt;=N('Settings'!$B$4)),"STALE; ","")&amp;IF(D446="","NO CONTACT INFO; ","")&amp;IF(B446="","NO SOURCE; ","")&amp;IF(N(A446)=0,"NO DATE RECEIVED; ",""))-2)))</f>
        <v/>
      </c>
    </row>
    <row r="447">
      <c r="A447" s="6" t="n"/>
      <c r="G447" s="6" t="n"/>
      <c r="I447" s="6" t="n"/>
      <c r="K447" s="6" t="n"/>
      <c r="L447" s="6" t="n"/>
      <c r="M447" s="8">
        <f>IF(OR(NOT(OR(A447&lt;&gt;"",C447&lt;&gt;"",D447&lt;&gt;"")),N(A447)=0,OR(J447="Won",J447="Lost")),"",MAX(0,(TODAY()-N(A447))))</f>
        <v/>
      </c>
      <c r="N447">
        <f>IF(OR(NOT(OR(A447&lt;&gt;"",C447&lt;&gt;"",D447&lt;&gt;"")),OR(J447="Won",J447="Lost")),"",IF(IF(N(G447)=0,"NO REPLY YET; ","")&amp;IF(AND(N(I447)&gt;0,N(I447)&lt;TODAY()),"NEXT STEP OVERDUE; ","")&amp;IF(AND(N(G447)&gt;0,OR(H447="",N(I447)=0)),"NO NEXT STEP; ","")&amp;IF(AND(J447="Quoted",MAX(N(K447),N(L447))&gt;0,TODAY()-MAX(N(K447),N(L447))&gt;=N('Settings'!$B$3)),"QUOTED, NO FOLLOW-UP; ","")&amp;IF(AND(N(A447)&gt;0,(TODAY()-N(A447))&gt;=N('Settings'!$B$4)),"STALE; ","")&amp;IF(D447="","NO CONTACT INFO; ","")&amp;IF(B447="","NO SOURCE; ","")&amp;IF(N(A447)=0,"NO DATE RECEIVED; ","")="","",LEFT(IF(N(G447)=0,"NO REPLY YET; ","")&amp;IF(AND(N(I447)&gt;0,N(I447)&lt;TODAY()),"NEXT STEP OVERDUE; ","")&amp;IF(AND(N(G447)&gt;0,OR(H447="",N(I447)=0)),"NO NEXT STEP; ","")&amp;IF(AND(J447="Quoted",MAX(N(K447),N(L447))&gt;0,TODAY()-MAX(N(K447),N(L447))&gt;=N('Settings'!$B$3)),"QUOTED, NO FOLLOW-UP; ","")&amp;IF(AND(N(A447)&gt;0,(TODAY()-N(A447))&gt;=N('Settings'!$B$4)),"STALE; ","")&amp;IF(D447="","NO CONTACT INFO; ","")&amp;IF(B447="","NO SOURCE; ","")&amp;IF(N(A447)=0,"NO DATE RECEIVED; ",""),LEN(IF(N(G447)=0,"NO REPLY YET; ","")&amp;IF(AND(N(I447)&gt;0,N(I447)&lt;TODAY()),"NEXT STEP OVERDUE; ","")&amp;IF(AND(N(G447)&gt;0,OR(H447="",N(I447)=0)),"NO NEXT STEP; ","")&amp;IF(AND(J447="Quoted",MAX(N(K447),N(L447))&gt;0,TODAY()-MAX(N(K447),N(L447))&gt;=N('Settings'!$B$3)),"QUOTED, NO FOLLOW-UP; ","")&amp;IF(AND(N(A447)&gt;0,(TODAY()-N(A447))&gt;=N('Settings'!$B$4)),"STALE; ","")&amp;IF(D447="","NO CONTACT INFO; ","")&amp;IF(B447="","NO SOURCE; ","")&amp;IF(N(A447)=0,"NO DATE RECEIVED; ",""))-2)))</f>
        <v/>
      </c>
    </row>
    <row r="448">
      <c r="A448" s="6" t="n"/>
      <c r="G448" s="6" t="n"/>
      <c r="I448" s="6" t="n"/>
      <c r="K448" s="6" t="n"/>
      <c r="L448" s="6" t="n"/>
      <c r="M448" s="8">
        <f>IF(OR(NOT(OR(A448&lt;&gt;"",C448&lt;&gt;"",D448&lt;&gt;"")),N(A448)=0,OR(J448="Won",J448="Lost")),"",MAX(0,(TODAY()-N(A448))))</f>
        <v/>
      </c>
      <c r="N448">
        <f>IF(OR(NOT(OR(A448&lt;&gt;"",C448&lt;&gt;"",D448&lt;&gt;"")),OR(J448="Won",J448="Lost")),"",IF(IF(N(G448)=0,"NO REPLY YET; ","")&amp;IF(AND(N(I448)&gt;0,N(I448)&lt;TODAY()),"NEXT STEP OVERDUE; ","")&amp;IF(AND(N(G448)&gt;0,OR(H448="",N(I448)=0)),"NO NEXT STEP; ","")&amp;IF(AND(J448="Quoted",MAX(N(K448),N(L448))&gt;0,TODAY()-MAX(N(K448),N(L448))&gt;=N('Settings'!$B$3)),"QUOTED, NO FOLLOW-UP; ","")&amp;IF(AND(N(A448)&gt;0,(TODAY()-N(A448))&gt;=N('Settings'!$B$4)),"STALE; ","")&amp;IF(D448="","NO CONTACT INFO; ","")&amp;IF(B448="","NO SOURCE; ","")&amp;IF(N(A448)=0,"NO DATE RECEIVED; ","")="","",LEFT(IF(N(G448)=0,"NO REPLY YET; ","")&amp;IF(AND(N(I448)&gt;0,N(I448)&lt;TODAY()),"NEXT STEP OVERDUE; ","")&amp;IF(AND(N(G448)&gt;0,OR(H448="",N(I448)=0)),"NO NEXT STEP; ","")&amp;IF(AND(J448="Quoted",MAX(N(K448),N(L448))&gt;0,TODAY()-MAX(N(K448),N(L448))&gt;=N('Settings'!$B$3)),"QUOTED, NO FOLLOW-UP; ","")&amp;IF(AND(N(A448)&gt;0,(TODAY()-N(A448))&gt;=N('Settings'!$B$4)),"STALE; ","")&amp;IF(D448="","NO CONTACT INFO; ","")&amp;IF(B448="","NO SOURCE; ","")&amp;IF(N(A448)=0,"NO DATE RECEIVED; ",""),LEN(IF(N(G448)=0,"NO REPLY YET; ","")&amp;IF(AND(N(I448)&gt;0,N(I448)&lt;TODAY()),"NEXT STEP OVERDUE; ","")&amp;IF(AND(N(G448)&gt;0,OR(H448="",N(I448)=0)),"NO NEXT STEP; ","")&amp;IF(AND(J448="Quoted",MAX(N(K448),N(L448))&gt;0,TODAY()-MAX(N(K448),N(L448))&gt;=N('Settings'!$B$3)),"QUOTED, NO FOLLOW-UP; ","")&amp;IF(AND(N(A448)&gt;0,(TODAY()-N(A448))&gt;=N('Settings'!$B$4)),"STALE; ","")&amp;IF(D448="","NO CONTACT INFO; ","")&amp;IF(B448="","NO SOURCE; ","")&amp;IF(N(A448)=0,"NO DATE RECEIVED; ",""))-2)))</f>
        <v/>
      </c>
    </row>
    <row r="449">
      <c r="A449" s="6" t="n"/>
      <c r="G449" s="6" t="n"/>
      <c r="I449" s="6" t="n"/>
      <c r="K449" s="6" t="n"/>
      <c r="L449" s="6" t="n"/>
      <c r="M449" s="8">
        <f>IF(OR(NOT(OR(A449&lt;&gt;"",C449&lt;&gt;"",D449&lt;&gt;"")),N(A449)=0,OR(J449="Won",J449="Lost")),"",MAX(0,(TODAY()-N(A449))))</f>
        <v/>
      </c>
      <c r="N449">
        <f>IF(OR(NOT(OR(A449&lt;&gt;"",C449&lt;&gt;"",D449&lt;&gt;"")),OR(J449="Won",J449="Lost")),"",IF(IF(N(G449)=0,"NO REPLY YET; ","")&amp;IF(AND(N(I449)&gt;0,N(I449)&lt;TODAY()),"NEXT STEP OVERDUE; ","")&amp;IF(AND(N(G449)&gt;0,OR(H449="",N(I449)=0)),"NO NEXT STEP; ","")&amp;IF(AND(J449="Quoted",MAX(N(K449),N(L449))&gt;0,TODAY()-MAX(N(K449),N(L449))&gt;=N('Settings'!$B$3)),"QUOTED, NO FOLLOW-UP; ","")&amp;IF(AND(N(A449)&gt;0,(TODAY()-N(A449))&gt;=N('Settings'!$B$4)),"STALE; ","")&amp;IF(D449="","NO CONTACT INFO; ","")&amp;IF(B449="","NO SOURCE; ","")&amp;IF(N(A449)=0,"NO DATE RECEIVED; ","")="","",LEFT(IF(N(G449)=0,"NO REPLY YET; ","")&amp;IF(AND(N(I449)&gt;0,N(I449)&lt;TODAY()),"NEXT STEP OVERDUE; ","")&amp;IF(AND(N(G449)&gt;0,OR(H449="",N(I449)=0)),"NO NEXT STEP; ","")&amp;IF(AND(J449="Quoted",MAX(N(K449),N(L449))&gt;0,TODAY()-MAX(N(K449),N(L449))&gt;=N('Settings'!$B$3)),"QUOTED, NO FOLLOW-UP; ","")&amp;IF(AND(N(A449)&gt;0,(TODAY()-N(A449))&gt;=N('Settings'!$B$4)),"STALE; ","")&amp;IF(D449="","NO CONTACT INFO; ","")&amp;IF(B449="","NO SOURCE; ","")&amp;IF(N(A449)=0,"NO DATE RECEIVED; ",""),LEN(IF(N(G449)=0,"NO REPLY YET; ","")&amp;IF(AND(N(I449)&gt;0,N(I449)&lt;TODAY()),"NEXT STEP OVERDUE; ","")&amp;IF(AND(N(G449)&gt;0,OR(H449="",N(I449)=0)),"NO NEXT STEP; ","")&amp;IF(AND(J449="Quoted",MAX(N(K449),N(L449))&gt;0,TODAY()-MAX(N(K449),N(L449))&gt;=N('Settings'!$B$3)),"QUOTED, NO FOLLOW-UP; ","")&amp;IF(AND(N(A449)&gt;0,(TODAY()-N(A449))&gt;=N('Settings'!$B$4)),"STALE; ","")&amp;IF(D449="","NO CONTACT INFO; ","")&amp;IF(B449="","NO SOURCE; ","")&amp;IF(N(A449)=0,"NO DATE RECEIVED; ",""))-2)))</f>
        <v/>
      </c>
    </row>
    <row r="450">
      <c r="A450" s="6" t="n"/>
      <c r="G450" s="6" t="n"/>
      <c r="I450" s="6" t="n"/>
      <c r="K450" s="6" t="n"/>
      <c r="L450" s="6" t="n"/>
      <c r="M450" s="8">
        <f>IF(OR(NOT(OR(A450&lt;&gt;"",C450&lt;&gt;"",D450&lt;&gt;"")),N(A450)=0,OR(J450="Won",J450="Lost")),"",MAX(0,(TODAY()-N(A450))))</f>
        <v/>
      </c>
      <c r="N450">
        <f>IF(OR(NOT(OR(A450&lt;&gt;"",C450&lt;&gt;"",D450&lt;&gt;"")),OR(J450="Won",J450="Lost")),"",IF(IF(N(G450)=0,"NO REPLY YET; ","")&amp;IF(AND(N(I450)&gt;0,N(I450)&lt;TODAY()),"NEXT STEP OVERDUE; ","")&amp;IF(AND(N(G450)&gt;0,OR(H450="",N(I450)=0)),"NO NEXT STEP; ","")&amp;IF(AND(J450="Quoted",MAX(N(K450),N(L450))&gt;0,TODAY()-MAX(N(K450),N(L450))&gt;=N('Settings'!$B$3)),"QUOTED, NO FOLLOW-UP; ","")&amp;IF(AND(N(A450)&gt;0,(TODAY()-N(A450))&gt;=N('Settings'!$B$4)),"STALE; ","")&amp;IF(D450="","NO CONTACT INFO; ","")&amp;IF(B450="","NO SOURCE; ","")&amp;IF(N(A450)=0,"NO DATE RECEIVED; ","")="","",LEFT(IF(N(G450)=0,"NO REPLY YET; ","")&amp;IF(AND(N(I450)&gt;0,N(I450)&lt;TODAY()),"NEXT STEP OVERDUE; ","")&amp;IF(AND(N(G450)&gt;0,OR(H450="",N(I450)=0)),"NO NEXT STEP; ","")&amp;IF(AND(J450="Quoted",MAX(N(K450),N(L450))&gt;0,TODAY()-MAX(N(K450),N(L450))&gt;=N('Settings'!$B$3)),"QUOTED, NO FOLLOW-UP; ","")&amp;IF(AND(N(A450)&gt;0,(TODAY()-N(A450))&gt;=N('Settings'!$B$4)),"STALE; ","")&amp;IF(D450="","NO CONTACT INFO; ","")&amp;IF(B450="","NO SOURCE; ","")&amp;IF(N(A450)=0,"NO DATE RECEIVED; ",""),LEN(IF(N(G450)=0,"NO REPLY YET; ","")&amp;IF(AND(N(I450)&gt;0,N(I450)&lt;TODAY()),"NEXT STEP OVERDUE; ","")&amp;IF(AND(N(G450)&gt;0,OR(H450="",N(I450)=0)),"NO NEXT STEP; ","")&amp;IF(AND(J450="Quoted",MAX(N(K450),N(L450))&gt;0,TODAY()-MAX(N(K450),N(L450))&gt;=N('Settings'!$B$3)),"QUOTED, NO FOLLOW-UP; ","")&amp;IF(AND(N(A450)&gt;0,(TODAY()-N(A450))&gt;=N('Settings'!$B$4)),"STALE; ","")&amp;IF(D450="","NO CONTACT INFO; ","")&amp;IF(B450="","NO SOURCE; ","")&amp;IF(N(A450)=0,"NO DATE RECEIVED; ",""))-2)))</f>
        <v/>
      </c>
    </row>
    <row r="451">
      <c r="A451" s="6" t="n"/>
      <c r="G451" s="6" t="n"/>
      <c r="I451" s="6" t="n"/>
      <c r="K451" s="6" t="n"/>
      <c r="L451" s="6" t="n"/>
      <c r="M451" s="8">
        <f>IF(OR(NOT(OR(A451&lt;&gt;"",C451&lt;&gt;"",D451&lt;&gt;"")),N(A451)=0,OR(J451="Won",J451="Lost")),"",MAX(0,(TODAY()-N(A451))))</f>
        <v/>
      </c>
      <c r="N451">
        <f>IF(OR(NOT(OR(A451&lt;&gt;"",C451&lt;&gt;"",D451&lt;&gt;"")),OR(J451="Won",J451="Lost")),"",IF(IF(N(G451)=0,"NO REPLY YET; ","")&amp;IF(AND(N(I451)&gt;0,N(I451)&lt;TODAY()),"NEXT STEP OVERDUE; ","")&amp;IF(AND(N(G451)&gt;0,OR(H451="",N(I451)=0)),"NO NEXT STEP; ","")&amp;IF(AND(J451="Quoted",MAX(N(K451),N(L451))&gt;0,TODAY()-MAX(N(K451),N(L451))&gt;=N('Settings'!$B$3)),"QUOTED, NO FOLLOW-UP; ","")&amp;IF(AND(N(A451)&gt;0,(TODAY()-N(A451))&gt;=N('Settings'!$B$4)),"STALE; ","")&amp;IF(D451="","NO CONTACT INFO; ","")&amp;IF(B451="","NO SOURCE; ","")&amp;IF(N(A451)=0,"NO DATE RECEIVED; ","")="","",LEFT(IF(N(G451)=0,"NO REPLY YET; ","")&amp;IF(AND(N(I451)&gt;0,N(I451)&lt;TODAY()),"NEXT STEP OVERDUE; ","")&amp;IF(AND(N(G451)&gt;0,OR(H451="",N(I451)=0)),"NO NEXT STEP; ","")&amp;IF(AND(J451="Quoted",MAX(N(K451),N(L451))&gt;0,TODAY()-MAX(N(K451),N(L451))&gt;=N('Settings'!$B$3)),"QUOTED, NO FOLLOW-UP; ","")&amp;IF(AND(N(A451)&gt;0,(TODAY()-N(A451))&gt;=N('Settings'!$B$4)),"STALE; ","")&amp;IF(D451="","NO CONTACT INFO; ","")&amp;IF(B451="","NO SOURCE; ","")&amp;IF(N(A451)=0,"NO DATE RECEIVED; ",""),LEN(IF(N(G451)=0,"NO REPLY YET; ","")&amp;IF(AND(N(I451)&gt;0,N(I451)&lt;TODAY()),"NEXT STEP OVERDUE; ","")&amp;IF(AND(N(G451)&gt;0,OR(H451="",N(I451)=0)),"NO NEXT STEP; ","")&amp;IF(AND(J451="Quoted",MAX(N(K451),N(L451))&gt;0,TODAY()-MAX(N(K451),N(L451))&gt;=N('Settings'!$B$3)),"QUOTED, NO FOLLOW-UP; ","")&amp;IF(AND(N(A451)&gt;0,(TODAY()-N(A451))&gt;=N('Settings'!$B$4)),"STALE; ","")&amp;IF(D451="","NO CONTACT INFO; ","")&amp;IF(B451="","NO SOURCE; ","")&amp;IF(N(A451)=0,"NO DATE RECEIVED; ",""))-2)))</f>
        <v/>
      </c>
    </row>
    <row r="452">
      <c r="A452" s="6" t="n"/>
      <c r="G452" s="6" t="n"/>
      <c r="I452" s="6" t="n"/>
      <c r="K452" s="6" t="n"/>
      <c r="L452" s="6" t="n"/>
      <c r="M452" s="8">
        <f>IF(OR(NOT(OR(A452&lt;&gt;"",C452&lt;&gt;"",D452&lt;&gt;"")),N(A452)=0,OR(J452="Won",J452="Lost")),"",MAX(0,(TODAY()-N(A452))))</f>
        <v/>
      </c>
      <c r="N452">
        <f>IF(OR(NOT(OR(A452&lt;&gt;"",C452&lt;&gt;"",D452&lt;&gt;"")),OR(J452="Won",J452="Lost")),"",IF(IF(N(G452)=0,"NO REPLY YET; ","")&amp;IF(AND(N(I452)&gt;0,N(I452)&lt;TODAY()),"NEXT STEP OVERDUE; ","")&amp;IF(AND(N(G452)&gt;0,OR(H452="",N(I452)=0)),"NO NEXT STEP; ","")&amp;IF(AND(J452="Quoted",MAX(N(K452),N(L452))&gt;0,TODAY()-MAX(N(K452),N(L452))&gt;=N('Settings'!$B$3)),"QUOTED, NO FOLLOW-UP; ","")&amp;IF(AND(N(A452)&gt;0,(TODAY()-N(A452))&gt;=N('Settings'!$B$4)),"STALE; ","")&amp;IF(D452="","NO CONTACT INFO; ","")&amp;IF(B452="","NO SOURCE; ","")&amp;IF(N(A452)=0,"NO DATE RECEIVED; ","")="","",LEFT(IF(N(G452)=0,"NO REPLY YET; ","")&amp;IF(AND(N(I452)&gt;0,N(I452)&lt;TODAY()),"NEXT STEP OVERDUE; ","")&amp;IF(AND(N(G452)&gt;0,OR(H452="",N(I452)=0)),"NO NEXT STEP; ","")&amp;IF(AND(J452="Quoted",MAX(N(K452),N(L452))&gt;0,TODAY()-MAX(N(K452),N(L452))&gt;=N('Settings'!$B$3)),"QUOTED, NO FOLLOW-UP; ","")&amp;IF(AND(N(A452)&gt;0,(TODAY()-N(A452))&gt;=N('Settings'!$B$4)),"STALE; ","")&amp;IF(D452="","NO CONTACT INFO; ","")&amp;IF(B452="","NO SOURCE; ","")&amp;IF(N(A452)=0,"NO DATE RECEIVED; ",""),LEN(IF(N(G452)=0,"NO REPLY YET; ","")&amp;IF(AND(N(I452)&gt;0,N(I452)&lt;TODAY()),"NEXT STEP OVERDUE; ","")&amp;IF(AND(N(G452)&gt;0,OR(H452="",N(I452)=0)),"NO NEXT STEP; ","")&amp;IF(AND(J452="Quoted",MAX(N(K452),N(L452))&gt;0,TODAY()-MAX(N(K452),N(L452))&gt;=N('Settings'!$B$3)),"QUOTED, NO FOLLOW-UP; ","")&amp;IF(AND(N(A452)&gt;0,(TODAY()-N(A452))&gt;=N('Settings'!$B$4)),"STALE; ","")&amp;IF(D452="","NO CONTACT INFO; ","")&amp;IF(B452="","NO SOURCE; ","")&amp;IF(N(A452)=0,"NO DATE RECEIVED; ",""))-2)))</f>
        <v/>
      </c>
    </row>
    <row r="453">
      <c r="A453" s="6" t="n"/>
      <c r="G453" s="6" t="n"/>
      <c r="I453" s="6" t="n"/>
      <c r="K453" s="6" t="n"/>
      <c r="L453" s="6" t="n"/>
      <c r="M453" s="8">
        <f>IF(OR(NOT(OR(A453&lt;&gt;"",C453&lt;&gt;"",D453&lt;&gt;"")),N(A453)=0,OR(J453="Won",J453="Lost")),"",MAX(0,(TODAY()-N(A453))))</f>
        <v/>
      </c>
      <c r="N453">
        <f>IF(OR(NOT(OR(A453&lt;&gt;"",C453&lt;&gt;"",D453&lt;&gt;"")),OR(J453="Won",J453="Lost")),"",IF(IF(N(G453)=0,"NO REPLY YET; ","")&amp;IF(AND(N(I453)&gt;0,N(I453)&lt;TODAY()),"NEXT STEP OVERDUE; ","")&amp;IF(AND(N(G453)&gt;0,OR(H453="",N(I453)=0)),"NO NEXT STEP; ","")&amp;IF(AND(J453="Quoted",MAX(N(K453),N(L453))&gt;0,TODAY()-MAX(N(K453),N(L453))&gt;=N('Settings'!$B$3)),"QUOTED, NO FOLLOW-UP; ","")&amp;IF(AND(N(A453)&gt;0,(TODAY()-N(A453))&gt;=N('Settings'!$B$4)),"STALE; ","")&amp;IF(D453="","NO CONTACT INFO; ","")&amp;IF(B453="","NO SOURCE; ","")&amp;IF(N(A453)=0,"NO DATE RECEIVED; ","")="","",LEFT(IF(N(G453)=0,"NO REPLY YET; ","")&amp;IF(AND(N(I453)&gt;0,N(I453)&lt;TODAY()),"NEXT STEP OVERDUE; ","")&amp;IF(AND(N(G453)&gt;0,OR(H453="",N(I453)=0)),"NO NEXT STEP; ","")&amp;IF(AND(J453="Quoted",MAX(N(K453),N(L453))&gt;0,TODAY()-MAX(N(K453),N(L453))&gt;=N('Settings'!$B$3)),"QUOTED, NO FOLLOW-UP; ","")&amp;IF(AND(N(A453)&gt;0,(TODAY()-N(A453))&gt;=N('Settings'!$B$4)),"STALE; ","")&amp;IF(D453="","NO CONTACT INFO; ","")&amp;IF(B453="","NO SOURCE; ","")&amp;IF(N(A453)=0,"NO DATE RECEIVED; ",""),LEN(IF(N(G453)=0,"NO REPLY YET; ","")&amp;IF(AND(N(I453)&gt;0,N(I453)&lt;TODAY()),"NEXT STEP OVERDUE; ","")&amp;IF(AND(N(G453)&gt;0,OR(H453="",N(I453)=0)),"NO NEXT STEP; ","")&amp;IF(AND(J453="Quoted",MAX(N(K453),N(L453))&gt;0,TODAY()-MAX(N(K453),N(L453))&gt;=N('Settings'!$B$3)),"QUOTED, NO FOLLOW-UP; ","")&amp;IF(AND(N(A453)&gt;0,(TODAY()-N(A453))&gt;=N('Settings'!$B$4)),"STALE; ","")&amp;IF(D453="","NO CONTACT INFO; ","")&amp;IF(B453="","NO SOURCE; ","")&amp;IF(N(A453)=0,"NO DATE RECEIVED; ",""))-2)))</f>
        <v/>
      </c>
    </row>
    <row r="454">
      <c r="A454" s="6" t="n"/>
      <c r="G454" s="6" t="n"/>
      <c r="I454" s="6" t="n"/>
      <c r="K454" s="6" t="n"/>
      <c r="L454" s="6" t="n"/>
      <c r="M454" s="8">
        <f>IF(OR(NOT(OR(A454&lt;&gt;"",C454&lt;&gt;"",D454&lt;&gt;"")),N(A454)=0,OR(J454="Won",J454="Lost")),"",MAX(0,(TODAY()-N(A454))))</f>
        <v/>
      </c>
      <c r="N454">
        <f>IF(OR(NOT(OR(A454&lt;&gt;"",C454&lt;&gt;"",D454&lt;&gt;"")),OR(J454="Won",J454="Lost")),"",IF(IF(N(G454)=0,"NO REPLY YET; ","")&amp;IF(AND(N(I454)&gt;0,N(I454)&lt;TODAY()),"NEXT STEP OVERDUE; ","")&amp;IF(AND(N(G454)&gt;0,OR(H454="",N(I454)=0)),"NO NEXT STEP; ","")&amp;IF(AND(J454="Quoted",MAX(N(K454),N(L454))&gt;0,TODAY()-MAX(N(K454),N(L454))&gt;=N('Settings'!$B$3)),"QUOTED, NO FOLLOW-UP; ","")&amp;IF(AND(N(A454)&gt;0,(TODAY()-N(A454))&gt;=N('Settings'!$B$4)),"STALE; ","")&amp;IF(D454="","NO CONTACT INFO; ","")&amp;IF(B454="","NO SOURCE; ","")&amp;IF(N(A454)=0,"NO DATE RECEIVED; ","")="","",LEFT(IF(N(G454)=0,"NO REPLY YET; ","")&amp;IF(AND(N(I454)&gt;0,N(I454)&lt;TODAY()),"NEXT STEP OVERDUE; ","")&amp;IF(AND(N(G454)&gt;0,OR(H454="",N(I454)=0)),"NO NEXT STEP; ","")&amp;IF(AND(J454="Quoted",MAX(N(K454),N(L454))&gt;0,TODAY()-MAX(N(K454),N(L454))&gt;=N('Settings'!$B$3)),"QUOTED, NO FOLLOW-UP; ","")&amp;IF(AND(N(A454)&gt;0,(TODAY()-N(A454))&gt;=N('Settings'!$B$4)),"STALE; ","")&amp;IF(D454="","NO CONTACT INFO; ","")&amp;IF(B454="","NO SOURCE; ","")&amp;IF(N(A454)=0,"NO DATE RECEIVED; ",""),LEN(IF(N(G454)=0,"NO REPLY YET; ","")&amp;IF(AND(N(I454)&gt;0,N(I454)&lt;TODAY()),"NEXT STEP OVERDUE; ","")&amp;IF(AND(N(G454)&gt;0,OR(H454="",N(I454)=0)),"NO NEXT STEP; ","")&amp;IF(AND(J454="Quoted",MAX(N(K454),N(L454))&gt;0,TODAY()-MAX(N(K454),N(L454))&gt;=N('Settings'!$B$3)),"QUOTED, NO FOLLOW-UP; ","")&amp;IF(AND(N(A454)&gt;0,(TODAY()-N(A454))&gt;=N('Settings'!$B$4)),"STALE; ","")&amp;IF(D454="","NO CONTACT INFO; ","")&amp;IF(B454="","NO SOURCE; ","")&amp;IF(N(A454)=0,"NO DATE RECEIVED; ",""))-2)))</f>
        <v/>
      </c>
    </row>
    <row r="455">
      <c r="A455" s="6" t="n"/>
      <c r="G455" s="6" t="n"/>
      <c r="I455" s="6" t="n"/>
      <c r="K455" s="6" t="n"/>
      <c r="L455" s="6" t="n"/>
      <c r="M455" s="8">
        <f>IF(OR(NOT(OR(A455&lt;&gt;"",C455&lt;&gt;"",D455&lt;&gt;"")),N(A455)=0,OR(J455="Won",J455="Lost")),"",MAX(0,(TODAY()-N(A455))))</f>
        <v/>
      </c>
      <c r="N455">
        <f>IF(OR(NOT(OR(A455&lt;&gt;"",C455&lt;&gt;"",D455&lt;&gt;"")),OR(J455="Won",J455="Lost")),"",IF(IF(N(G455)=0,"NO REPLY YET; ","")&amp;IF(AND(N(I455)&gt;0,N(I455)&lt;TODAY()),"NEXT STEP OVERDUE; ","")&amp;IF(AND(N(G455)&gt;0,OR(H455="",N(I455)=0)),"NO NEXT STEP; ","")&amp;IF(AND(J455="Quoted",MAX(N(K455),N(L455))&gt;0,TODAY()-MAX(N(K455),N(L455))&gt;=N('Settings'!$B$3)),"QUOTED, NO FOLLOW-UP; ","")&amp;IF(AND(N(A455)&gt;0,(TODAY()-N(A455))&gt;=N('Settings'!$B$4)),"STALE; ","")&amp;IF(D455="","NO CONTACT INFO; ","")&amp;IF(B455="","NO SOURCE; ","")&amp;IF(N(A455)=0,"NO DATE RECEIVED; ","")="","",LEFT(IF(N(G455)=0,"NO REPLY YET; ","")&amp;IF(AND(N(I455)&gt;0,N(I455)&lt;TODAY()),"NEXT STEP OVERDUE; ","")&amp;IF(AND(N(G455)&gt;0,OR(H455="",N(I455)=0)),"NO NEXT STEP; ","")&amp;IF(AND(J455="Quoted",MAX(N(K455),N(L455))&gt;0,TODAY()-MAX(N(K455),N(L455))&gt;=N('Settings'!$B$3)),"QUOTED, NO FOLLOW-UP; ","")&amp;IF(AND(N(A455)&gt;0,(TODAY()-N(A455))&gt;=N('Settings'!$B$4)),"STALE; ","")&amp;IF(D455="","NO CONTACT INFO; ","")&amp;IF(B455="","NO SOURCE; ","")&amp;IF(N(A455)=0,"NO DATE RECEIVED; ",""),LEN(IF(N(G455)=0,"NO REPLY YET; ","")&amp;IF(AND(N(I455)&gt;0,N(I455)&lt;TODAY()),"NEXT STEP OVERDUE; ","")&amp;IF(AND(N(G455)&gt;0,OR(H455="",N(I455)=0)),"NO NEXT STEP; ","")&amp;IF(AND(J455="Quoted",MAX(N(K455),N(L455))&gt;0,TODAY()-MAX(N(K455),N(L455))&gt;=N('Settings'!$B$3)),"QUOTED, NO FOLLOW-UP; ","")&amp;IF(AND(N(A455)&gt;0,(TODAY()-N(A455))&gt;=N('Settings'!$B$4)),"STALE; ","")&amp;IF(D455="","NO CONTACT INFO; ","")&amp;IF(B455="","NO SOURCE; ","")&amp;IF(N(A455)=0,"NO DATE RECEIVED; ",""))-2)))</f>
        <v/>
      </c>
    </row>
    <row r="456">
      <c r="A456" s="6" t="n"/>
      <c r="G456" s="6" t="n"/>
      <c r="I456" s="6" t="n"/>
      <c r="K456" s="6" t="n"/>
      <c r="L456" s="6" t="n"/>
      <c r="M456" s="8">
        <f>IF(OR(NOT(OR(A456&lt;&gt;"",C456&lt;&gt;"",D456&lt;&gt;"")),N(A456)=0,OR(J456="Won",J456="Lost")),"",MAX(0,(TODAY()-N(A456))))</f>
        <v/>
      </c>
      <c r="N456">
        <f>IF(OR(NOT(OR(A456&lt;&gt;"",C456&lt;&gt;"",D456&lt;&gt;"")),OR(J456="Won",J456="Lost")),"",IF(IF(N(G456)=0,"NO REPLY YET; ","")&amp;IF(AND(N(I456)&gt;0,N(I456)&lt;TODAY()),"NEXT STEP OVERDUE; ","")&amp;IF(AND(N(G456)&gt;0,OR(H456="",N(I456)=0)),"NO NEXT STEP; ","")&amp;IF(AND(J456="Quoted",MAX(N(K456),N(L456))&gt;0,TODAY()-MAX(N(K456),N(L456))&gt;=N('Settings'!$B$3)),"QUOTED, NO FOLLOW-UP; ","")&amp;IF(AND(N(A456)&gt;0,(TODAY()-N(A456))&gt;=N('Settings'!$B$4)),"STALE; ","")&amp;IF(D456="","NO CONTACT INFO; ","")&amp;IF(B456="","NO SOURCE; ","")&amp;IF(N(A456)=0,"NO DATE RECEIVED; ","")="","",LEFT(IF(N(G456)=0,"NO REPLY YET; ","")&amp;IF(AND(N(I456)&gt;0,N(I456)&lt;TODAY()),"NEXT STEP OVERDUE; ","")&amp;IF(AND(N(G456)&gt;0,OR(H456="",N(I456)=0)),"NO NEXT STEP; ","")&amp;IF(AND(J456="Quoted",MAX(N(K456),N(L456))&gt;0,TODAY()-MAX(N(K456),N(L456))&gt;=N('Settings'!$B$3)),"QUOTED, NO FOLLOW-UP; ","")&amp;IF(AND(N(A456)&gt;0,(TODAY()-N(A456))&gt;=N('Settings'!$B$4)),"STALE; ","")&amp;IF(D456="","NO CONTACT INFO; ","")&amp;IF(B456="","NO SOURCE; ","")&amp;IF(N(A456)=0,"NO DATE RECEIVED; ",""),LEN(IF(N(G456)=0,"NO REPLY YET; ","")&amp;IF(AND(N(I456)&gt;0,N(I456)&lt;TODAY()),"NEXT STEP OVERDUE; ","")&amp;IF(AND(N(G456)&gt;0,OR(H456="",N(I456)=0)),"NO NEXT STEP; ","")&amp;IF(AND(J456="Quoted",MAX(N(K456),N(L456))&gt;0,TODAY()-MAX(N(K456),N(L456))&gt;=N('Settings'!$B$3)),"QUOTED, NO FOLLOW-UP; ","")&amp;IF(AND(N(A456)&gt;0,(TODAY()-N(A456))&gt;=N('Settings'!$B$4)),"STALE; ","")&amp;IF(D456="","NO CONTACT INFO; ","")&amp;IF(B456="","NO SOURCE; ","")&amp;IF(N(A456)=0,"NO DATE RECEIVED; ",""))-2)))</f>
        <v/>
      </c>
    </row>
    <row r="457">
      <c r="A457" s="6" t="n"/>
      <c r="G457" s="6" t="n"/>
      <c r="I457" s="6" t="n"/>
      <c r="K457" s="6" t="n"/>
      <c r="L457" s="6" t="n"/>
      <c r="M457" s="8">
        <f>IF(OR(NOT(OR(A457&lt;&gt;"",C457&lt;&gt;"",D457&lt;&gt;"")),N(A457)=0,OR(J457="Won",J457="Lost")),"",MAX(0,(TODAY()-N(A457))))</f>
        <v/>
      </c>
      <c r="N457">
        <f>IF(OR(NOT(OR(A457&lt;&gt;"",C457&lt;&gt;"",D457&lt;&gt;"")),OR(J457="Won",J457="Lost")),"",IF(IF(N(G457)=0,"NO REPLY YET; ","")&amp;IF(AND(N(I457)&gt;0,N(I457)&lt;TODAY()),"NEXT STEP OVERDUE; ","")&amp;IF(AND(N(G457)&gt;0,OR(H457="",N(I457)=0)),"NO NEXT STEP; ","")&amp;IF(AND(J457="Quoted",MAX(N(K457),N(L457))&gt;0,TODAY()-MAX(N(K457),N(L457))&gt;=N('Settings'!$B$3)),"QUOTED, NO FOLLOW-UP; ","")&amp;IF(AND(N(A457)&gt;0,(TODAY()-N(A457))&gt;=N('Settings'!$B$4)),"STALE; ","")&amp;IF(D457="","NO CONTACT INFO; ","")&amp;IF(B457="","NO SOURCE; ","")&amp;IF(N(A457)=0,"NO DATE RECEIVED; ","")="","",LEFT(IF(N(G457)=0,"NO REPLY YET; ","")&amp;IF(AND(N(I457)&gt;0,N(I457)&lt;TODAY()),"NEXT STEP OVERDUE; ","")&amp;IF(AND(N(G457)&gt;0,OR(H457="",N(I457)=0)),"NO NEXT STEP; ","")&amp;IF(AND(J457="Quoted",MAX(N(K457),N(L457))&gt;0,TODAY()-MAX(N(K457),N(L457))&gt;=N('Settings'!$B$3)),"QUOTED, NO FOLLOW-UP; ","")&amp;IF(AND(N(A457)&gt;0,(TODAY()-N(A457))&gt;=N('Settings'!$B$4)),"STALE; ","")&amp;IF(D457="","NO CONTACT INFO; ","")&amp;IF(B457="","NO SOURCE; ","")&amp;IF(N(A457)=0,"NO DATE RECEIVED; ",""),LEN(IF(N(G457)=0,"NO REPLY YET; ","")&amp;IF(AND(N(I457)&gt;0,N(I457)&lt;TODAY()),"NEXT STEP OVERDUE; ","")&amp;IF(AND(N(G457)&gt;0,OR(H457="",N(I457)=0)),"NO NEXT STEP; ","")&amp;IF(AND(J457="Quoted",MAX(N(K457),N(L457))&gt;0,TODAY()-MAX(N(K457),N(L457))&gt;=N('Settings'!$B$3)),"QUOTED, NO FOLLOW-UP; ","")&amp;IF(AND(N(A457)&gt;0,(TODAY()-N(A457))&gt;=N('Settings'!$B$4)),"STALE; ","")&amp;IF(D457="","NO CONTACT INFO; ","")&amp;IF(B457="","NO SOURCE; ","")&amp;IF(N(A457)=0,"NO DATE RECEIVED; ",""))-2)))</f>
        <v/>
      </c>
    </row>
    <row r="458">
      <c r="A458" s="6" t="n"/>
      <c r="G458" s="6" t="n"/>
      <c r="I458" s="6" t="n"/>
      <c r="K458" s="6" t="n"/>
      <c r="L458" s="6" t="n"/>
      <c r="M458" s="8">
        <f>IF(OR(NOT(OR(A458&lt;&gt;"",C458&lt;&gt;"",D458&lt;&gt;"")),N(A458)=0,OR(J458="Won",J458="Lost")),"",MAX(0,(TODAY()-N(A458))))</f>
        <v/>
      </c>
      <c r="N458">
        <f>IF(OR(NOT(OR(A458&lt;&gt;"",C458&lt;&gt;"",D458&lt;&gt;"")),OR(J458="Won",J458="Lost")),"",IF(IF(N(G458)=0,"NO REPLY YET; ","")&amp;IF(AND(N(I458)&gt;0,N(I458)&lt;TODAY()),"NEXT STEP OVERDUE; ","")&amp;IF(AND(N(G458)&gt;0,OR(H458="",N(I458)=0)),"NO NEXT STEP; ","")&amp;IF(AND(J458="Quoted",MAX(N(K458),N(L458))&gt;0,TODAY()-MAX(N(K458),N(L458))&gt;=N('Settings'!$B$3)),"QUOTED, NO FOLLOW-UP; ","")&amp;IF(AND(N(A458)&gt;0,(TODAY()-N(A458))&gt;=N('Settings'!$B$4)),"STALE; ","")&amp;IF(D458="","NO CONTACT INFO; ","")&amp;IF(B458="","NO SOURCE; ","")&amp;IF(N(A458)=0,"NO DATE RECEIVED; ","")="","",LEFT(IF(N(G458)=0,"NO REPLY YET; ","")&amp;IF(AND(N(I458)&gt;0,N(I458)&lt;TODAY()),"NEXT STEP OVERDUE; ","")&amp;IF(AND(N(G458)&gt;0,OR(H458="",N(I458)=0)),"NO NEXT STEP; ","")&amp;IF(AND(J458="Quoted",MAX(N(K458),N(L458))&gt;0,TODAY()-MAX(N(K458),N(L458))&gt;=N('Settings'!$B$3)),"QUOTED, NO FOLLOW-UP; ","")&amp;IF(AND(N(A458)&gt;0,(TODAY()-N(A458))&gt;=N('Settings'!$B$4)),"STALE; ","")&amp;IF(D458="","NO CONTACT INFO; ","")&amp;IF(B458="","NO SOURCE; ","")&amp;IF(N(A458)=0,"NO DATE RECEIVED; ",""),LEN(IF(N(G458)=0,"NO REPLY YET; ","")&amp;IF(AND(N(I458)&gt;0,N(I458)&lt;TODAY()),"NEXT STEP OVERDUE; ","")&amp;IF(AND(N(G458)&gt;0,OR(H458="",N(I458)=0)),"NO NEXT STEP; ","")&amp;IF(AND(J458="Quoted",MAX(N(K458),N(L458))&gt;0,TODAY()-MAX(N(K458),N(L458))&gt;=N('Settings'!$B$3)),"QUOTED, NO FOLLOW-UP; ","")&amp;IF(AND(N(A458)&gt;0,(TODAY()-N(A458))&gt;=N('Settings'!$B$4)),"STALE; ","")&amp;IF(D458="","NO CONTACT INFO; ","")&amp;IF(B458="","NO SOURCE; ","")&amp;IF(N(A458)=0,"NO DATE RECEIVED; ",""))-2)))</f>
        <v/>
      </c>
    </row>
    <row r="459">
      <c r="A459" s="6" t="n"/>
      <c r="G459" s="6" t="n"/>
      <c r="I459" s="6" t="n"/>
      <c r="K459" s="6" t="n"/>
      <c r="L459" s="6" t="n"/>
      <c r="M459" s="8">
        <f>IF(OR(NOT(OR(A459&lt;&gt;"",C459&lt;&gt;"",D459&lt;&gt;"")),N(A459)=0,OR(J459="Won",J459="Lost")),"",MAX(0,(TODAY()-N(A459))))</f>
        <v/>
      </c>
      <c r="N459">
        <f>IF(OR(NOT(OR(A459&lt;&gt;"",C459&lt;&gt;"",D459&lt;&gt;"")),OR(J459="Won",J459="Lost")),"",IF(IF(N(G459)=0,"NO REPLY YET; ","")&amp;IF(AND(N(I459)&gt;0,N(I459)&lt;TODAY()),"NEXT STEP OVERDUE; ","")&amp;IF(AND(N(G459)&gt;0,OR(H459="",N(I459)=0)),"NO NEXT STEP; ","")&amp;IF(AND(J459="Quoted",MAX(N(K459),N(L459))&gt;0,TODAY()-MAX(N(K459),N(L459))&gt;=N('Settings'!$B$3)),"QUOTED, NO FOLLOW-UP; ","")&amp;IF(AND(N(A459)&gt;0,(TODAY()-N(A459))&gt;=N('Settings'!$B$4)),"STALE; ","")&amp;IF(D459="","NO CONTACT INFO; ","")&amp;IF(B459="","NO SOURCE; ","")&amp;IF(N(A459)=0,"NO DATE RECEIVED; ","")="","",LEFT(IF(N(G459)=0,"NO REPLY YET; ","")&amp;IF(AND(N(I459)&gt;0,N(I459)&lt;TODAY()),"NEXT STEP OVERDUE; ","")&amp;IF(AND(N(G459)&gt;0,OR(H459="",N(I459)=0)),"NO NEXT STEP; ","")&amp;IF(AND(J459="Quoted",MAX(N(K459),N(L459))&gt;0,TODAY()-MAX(N(K459),N(L459))&gt;=N('Settings'!$B$3)),"QUOTED, NO FOLLOW-UP; ","")&amp;IF(AND(N(A459)&gt;0,(TODAY()-N(A459))&gt;=N('Settings'!$B$4)),"STALE; ","")&amp;IF(D459="","NO CONTACT INFO; ","")&amp;IF(B459="","NO SOURCE; ","")&amp;IF(N(A459)=0,"NO DATE RECEIVED; ",""),LEN(IF(N(G459)=0,"NO REPLY YET; ","")&amp;IF(AND(N(I459)&gt;0,N(I459)&lt;TODAY()),"NEXT STEP OVERDUE; ","")&amp;IF(AND(N(G459)&gt;0,OR(H459="",N(I459)=0)),"NO NEXT STEP; ","")&amp;IF(AND(J459="Quoted",MAX(N(K459),N(L459))&gt;0,TODAY()-MAX(N(K459),N(L459))&gt;=N('Settings'!$B$3)),"QUOTED, NO FOLLOW-UP; ","")&amp;IF(AND(N(A459)&gt;0,(TODAY()-N(A459))&gt;=N('Settings'!$B$4)),"STALE; ","")&amp;IF(D459="","NO CONTACT INFO; ","")&amp;IF(B459="","NO SOURCE; ","")&amp;IF(N(A459)=0,"NO DATE RECEIVED; ",""))-2)))</f>
        <v/>
      </c>
    </row>
    <row r="460">
      <c r="A460" s="6" t="n"/>
      <c r="G460" s="6" t="n"/>
      <c r="I460" s="6" t="n"/>
      <c r="K460" s="6" t="n"/>
      <c r="L460" s="6" t="n"/>
      <c r="M460" s="8">
        <f>IF(OR(NOT(OR(A460&lt;&gt;"",C460&lt;&gt;"",D460&lt;&gt;"")),N(A460)=0,OR(J460="Won",J460="Lost")),"",MAX(0,(TODAY()-N(A460))))</f>
        <v/>
      </c>
      <c r="N460">
        <f>IF(OR(NOT(OR(A460&lt;&gt;"",C460&lt;&gt;"",D460&lt;&gt;"")),OR(J460="Won",J460="Lost")),"",IF(IF(N(G460)=0,"NO REPLY YET; ","")&amp;IF(AND(N(I460)&gt;0,N(I460)&lt;TODAY()),"NEXT STEP OVERDUE; ","")&amp;IF(AND(N(G460)&gt;0,OR(H460="",N(I460)=0)),"NO NEXT STEP; ","")&amp;IF(AND(J460="Quoted",MAX(N(K460),N(L460))&gt;0,TODAY()-MAX(N(K460),N(L460))&gt;=N('Settings'!$B$3)),"QUOTED, NO FOLLOW-UP; ","")&amp;IF(AND(N(A460)&gt;0,(TODAY()-N(A460))&gt;=N('Settings'!$B$4)),"STALE; ","")&amp;IF(D460="","NO CONTACT INFO; ","")&amp;IF(B460="","NO SOURCE; ","")&amp;IF(N(A460)=0,"NO DATE RECEIVED; ","")="","",LEFT(IF(N(G460)=0,"NO REPLY YET; ","")&amp;IF(AND(N(I460)&gt;0,N(I460)&lt;TODAY()),"NEXT STEP OVERDUE; ","")&amp;IF(AND(N(G460)&gt;0,OR(H460="",N(I460)=0)),"NO NEXT STEP; ","")&amp;IF(AND(J460="Quoted",MAX(N(K460),N(L460))&gt;0,TODAY()-MAX(N(K460),N(L460))&gt;=N('Settings'!$B$3)),"QUOTED, NO FOLLOW-UP; ","")&amp;IF(AND(N(A460)&gt;0,(TODAY()-N(A460))&gt;=N('Settings'!$B$4)),"STALE; ","")&amp;IF(D460="","NO CONTACT INFO; ","")&amp;IF(B460="","NO SOURCE; ","")&amp;IF(N(A460)=0,"NO DATE RECEIVED; ",""),LEN(IF(N(G460)=0,"NO REPLY YET; ","")&amp;IF(AND(N(I460)&gt;0,N(I460)&lt;TODAY()),"NEXT STEP OVERDUE; ","")&amp;IF(AND(N(G460)&gt;0,OR(H460="",N(I460)=0)),"NO NEXT STEP; ","")&amp;IF(AND(J460="Quoted",MAX(N(K460),N(L460))&gt;0,TODAY()-MAX(N(K460),N(L460))&gt;=N('Settings'!$B$3)),"QUOTED, NO FOLLOW-UP; ","")&amp;IF(AND(N(A460)&gt;0,(TODAY()-N(A460))&gt;=N('Settings'!$B$4)),"STALE; ","")&amp;IF(D460="","NO CONTACT INFO; ","")&amp;IF(B460="","NO SOURCE; ","")&amp;IF(N(A460)=0,"NO DATE RECEIVED; ",""))-2)))</f>
        <v/>
      </c>
    </row>
    <row r="461">
      <c r="A461" s="6" t="n"/>
      <c r="G461" s="6" t="n"/>
      <c r="I461" s="6" t="n"/>
      <c r="K461" s="6" t="n"/>
      <c r="L461" s="6" t="n"/>
      <c r="M461" s="8">
        <f>IF(OR(NOT(OR(A461&lt;&gt;"",C461&lt;&gt;"",D461&lt;&gt;"")),N(A461)=0,OR(J461="Won",J461="Lost")),"",MAX(0,(TODAY()-N(A461))))</f>
        <v/>
      </c>
      <c r="N461">
        <f>IF(OR(NOT(OR(A461&lt;&gt;"",C461&lt;&gt;"",D461&lt;&gt;"")),OR(J461="Won",J461="Lost")),"",IF(IF(N(G461)=0,"NO REPLY YET; ","")&amp;IF(AND(N(I461)&gt;0,N(I461)&lt;TODAY()),"NEXT STEP OVERDUE; ","")&amp;IF(AND(N(G461)&gt;0,OR(H461="",N(I461)=0)),"NO NEXT STEP; ","")&amp;IF(AND(J461="Quoted",MAX(N(K461),N(L461))&gt;0,TODAY()-MAX(N(K461),N(L461))&gt;=N('Settings'!$B$3)),"QUOTED, NO FOLLOW-UP; ","")&amp;IF(AND(N(A461)&gt;0,(TODAY()-N(A461))&gt;=N('Settings'!$B$4)),"STALE; ","")&amp;IF(D461="","NO CONTACT INFO; ","")&amp;IF(B461="","NO SOURCE; ","")&amp;IF(N(A461)=0,"NO DATE RECEIVED; ","")="","",LEFT(IF(N(G461)=0,"NO REPLY YET; ","")&amp;IF(AND(N(I461)&gt;0,N(I461)&lt;TODAY()),"NEXT STEP OVERDUE; ","")&amp;IF(AND(N(G461)&gt;0,OR(H461="",N(I461)=0)),"NO NEXT STEP; ","")&amp;IF(AND(J461="Quoted",MAX(N(K461),N(L461))&gt;0,TODAY()-MAX(N(K461),N(L461))&gt;=N('Settings'!$B$3)),"QUOTED, NO FOLLOW-UP; ","")&amp;IF(AND(N(A461)&gt;0,(TODAY()-N(A461))&gt;=N('Settings'!$B$4)),"STALE; ","")&amp;IF(D461="","NO CONTACT INFO; ","")&amp;IF(B461="","NO SOURCE; ","")&amp;IF(N(A461)=0,"NO DATE RECEIVED; ",""),LEN(IF(N(G461)=0,"NO REPLY YET; ","")&amp;IF(AND(N(I461)&gt;0,N(I461)&lt;TODAY()),"NEXT STEP OVERDUE; ","")&amp;IF(AND(N(G461)&gt;0,OR(H461="",N(I461)=0)),"NO NEXT STEP; ","")&amp;IF(AND(J461="Quoted",MAX(N(K461),N(L461))&gt;0,TODAY()-MAX(N(K461),N(L461))&gt;=N('Settings'!$B$3)),"QUOTED, NO FOLLOW-UP; ","")&amp;IF(AND(N(A461)&gt;0,(TODAY()-N(A461))&gt;=N('Settings'!$B$4)),"STALE; ","")&amp;IF(D461="","NO CONTACT INFO; ","")&amp;IF(B461="","NO SOURCE; ","")&amp;IF(N(A461)=0,"NO DATE RECEIVED; ",""))-2)))</f>
        <v/>
      </c>
    </row>
    <row r="462">
      <c r="A462" s="6" t="n"/>
      <c r="G462" s="6" t="n"/>
      <c r="I462" s="6" t="n"/>
      <c r="K462" s="6" t="n"/>
      <c r="L462" s="6" t="n"/>
      <c r="M462" s="8">
        <f>IF(OR(NOT(OR(A462&lt;&gt;"",C462&lt;&gt;"",D462&lt;&gt;"")),N(A462)=0,OR(J462="Won",J462="Lost")),"",MAX(0,(TODAY()-N(A462))))</f>
        <v/>
      </c>
      <c r="N462">
        <f>IF(OR(NOT(OR(A462&lt;&gt;"",C462&lt;&gt;"",D462&lt;&gt;"")),OR(J462="Won",J462="Lost")),"",IF(IF(N(G462)=0,"NO REPLY YET; ","")&amp;IF(AND(N(I462)&gt;0,N(I462)&lt;TODAY()),"NEXT STEP OVERDUE; ","")&amp;IF(AND(N(G462)&gt;0,OR(H462="",N(I462)=0)),"NO NEXT STEP; ","")&amp;IF(AND(J462="Quoted",MAX(N(K462),N(L462))&gt;0,TODAY()-MAX(N(K462),N(L462))&gt;=N('Settings'!$B$3)),"QUOTED, NO FOLLOW-UP; ","")&amp;IF(AND(N(A462)&gt;0,(TODAY()-N(A462))&gt;=N('Settings'!$B$4)),"STALE; ","")&amp;IF(D462="","NO CONTACT INFO; ","")&amp;IF(B462="","NO SOURCE; ","")&amp;IF(N(A462)=0,"NO DATE RECEIVED; ","")="","",LEFT(IF(N(G462)=0,"NO REPLY YET; ","")&amp;IF(AND(N(I462)&gt;0,N(I462)&lt;TODAY()),"NEXT STEP OVERDUE; ","")&amp;IF(AND(N(G462)&gt;0,OR(H462="",N(I462)=0)),"NO NEXT STEP; ","")&amp;IF(AND(J462="Quoted",MAX(N(K462),N(L462))&gt;0,TODAY()-MAX(N(K462),N(L462))&gt;=N('Settings'!$B$3)),"QUOTED, NO FOLLOW-UP; ","")&amp;IF(AND(N(A462)&gt;0,(TODAY()-N(A462))&gt;=N('Settings'!$B$4)),"STALE; ","")&amp;IF(D462="","NO CONTACT INFO; ","")&amp;IF(B462="","NO SOURCE; ","")&amp;IF(N(A462)=0,"NO DATE RECEIVED; ",""),LEN(IF(N(G462)=0,"NO REPLY YET; ","")&amp;IF(AND(N(I462)&gt;0,N(I462)&lt;TODAY()),"NEXT STEP OVERDUE; ","")&amp;IF(AND(N(G462)&gt;0,OR(H462="",N(I462)=0)),"NO NEXT STEP; ","")&amp;IF(AND(J462="Quoted",MAX(N(K462),N(L462))&gt;0,TODAY()-MAX(N(K462),N(L462))&gt;=N('Settings'!$B$3)),"QUOTED, NO FOLLOW-UP; ","")&amp;IF(AND(N(A462)&gt;0,(TODAY()-N(A462))&gt;=N('Settings'!$B$4)),"STALE; ","")&amp;IF(D462="","NO CONTACT INFO; ","")&amp;IF(B462="","NO SOURCE; ","")&amp;IF(N(A462)=0,"NO DATE RECEIVED; ",""))-2)))</f>
        <v/>
      </c>
    </row>
    <row r="463">
      <c r="A463" s="6" t="n"/>
      <c r="G463" s="6" t="n"/>
      <c r="I463" s="6" t="n"/>
      <c r="K463" s="6" t="n"/>
      <c r="L463" s="6" t="n"/>
      <c r="M463" s="8">
        <f>IF(OR(NOT(OR(A463&lt;&gt;"",C463&lt;&gt;"",D463&lt;&gt;"")),N(A463)=0,OR(J463="Won",J463="Lost")),"",MAX(0,(TODAY()-N(A463))))</f>
        <v/>
      </c>
      <c r="N463">
        <f>IF(OR(NOT(OR(A463&lt;&gt;"",C463&lt;&gt;"",D463&lt;&gt;"")),OR(J463="Won",J463="Lost")),"",IF(IF(N(G463)=0,"NO REPLY YET; ","")&amp;IF(AND(N(I463)&gt;0,N(I463)&lt;TODAY()),"NEXT STEP OVERDUE; ","")&amp;IF(AND(N(G463)&gt;0,OR(H463="",N(I463)=0)),"NO NEXT STEP; ","")&amp;IF(AND(J463="Quoted",MAX(N(K463),N(L463))&gt;0,TODAY()-MAX(N(K463),N(L463))&gt;=N('Settings'!$B$3)),"QUOTED, NO FOLLOW-UP; ","")&amp;IF(AND(N(A463)&gt;0,(TODAY()-N(A463))&gt;=N('Settings'!$B$4)),"STALE; ","")&amp;IF(D463="","NO CONTACT INFO; ","")&amp;IF(B463="","NO SOURCE; ","")&amp;IF(N(A463)=0,"NO DATE RECEIVED; ","")="","",LEFT(IF(N(G463)=0,"NO REPLY YET; ","")&amp;IF(AND(N(I463)&gt;0,N(I463)&lt;TODAY()),"NEXT STEP OVERDUE; ","")&amp;IF(AND(N(G463)&gt;0,OR(H463="",N(I463)=0)),"NO NEXT STEP; ","")&amp;IF(AND(J463="Quoted",MAX(N(K463),N(L463))&gt;0,TODAY()-MAX(N(K463),N(L463))&gt;=N('Settings'!$B$3)),"QUOTED, NO FOLLOW-UP; ","")&amp;IF(AND(N(A463)&gt;0,(TODAY()-N(A463))&gt;=N('Settings'!$B$4)),"STALE; ","")&amp;IF(D463="","NO CONTACT INFO; ","")&amp;IF(B463="","NO SOURCE; ","")&amp;IF(N(A463)=0,"NO DATE RECEIVED; ",""),LEN(IF(N(G463)=0,"NO REPLY YET; ","")&amp;IF(AND(N(I463)&gt;0,N(I463)&lt;TODAY()),"NEXT STEP OVERDUE; ","")&amp;IF(AND(N(G463)&gt;0,OR(H463="",N(I463)=0)),"NO NEXT STEP; ","")&amp;IF(AND(J463="Quoted",MAX(N(K463),N(L463))&gt;0,TODAY()-MAX(N(K463),N(L463))&gt;=N('Settings'!$B$3)),"QUOTED, NO FOLLOW-UP; ","")&amp;IF(AND(N(A463)&gt;0,(TODAY()-N(A463))&gt;=N('Settings'!$B$4)),"STALE; ","")&amp;IF(D463="","NO CONTACT INFO; ","")&amp;IF(B463="","NO SOURCE; ","")&amp;IF(N(A463)=0,"NO DATE RECEIVED; ",""))-2)))</f>
        <v/>
      </c>
    </row>
    <row r="464">
      <c r="A464" s="6" t="n"/>
      <c r="G464" s="6" t="n"/>
      <c r="I464" s="6" t="n"/>
      <c r="K464" s="6" t="n"/>
      <c r="L464" s="6" t="n"/>
      <c r="M464" s="8">
        <f>IF(OR(NOT(OR(A464&lt;&gt;"",C464&lt;&gt;"",D464&lt;&gt;"")),N(A464)=0,OR(J464="Won",J464="Lost")),"",MAX(0,(TODAY()-N(A464))))</f>
        <v/>
      </c>
      <c r="N464">
        <f>IF(OR(NOT(OR(A464&lt;&gt;"",C464&lt;&gt;"",D464&lt;&gt;"")),OR(J464="Won",J464="Lost")),"",IF(IF(N(G464)=0,"NO REPLY YET; ","")&amp;IF(AND(N(I464)&gt;0,N(I464)&lt;TODAY()),"NEXT STEP OVERDUE; ","")&amp;IF(AND(N(G464)&gt;0,OR(H464="",N(I464)=0)),"NO NEXT STEP; ","")&amp;IF(AND(J464="Quoted",MAX(N(K464),N(L464))&gt;0,TODAY()-MAX(N(K464),N(L464))&gt;=N('Settings'!$B$3)),"QUOTED, NO FOLLOW-UP; ","")&amp;IF(AND(N(A464)&gt;0,(TODAY()-N(A464))&gt;=N('Settings'!$B$4)),"STALE; ","")&amp;IF(D464="","NO CONTACT INFO; ","")&amp;IF(B464="","NO SOURCE; ","")&amp;IF(N(A464)=0,"NO DATE RECEIVED; ","")="","",LEFT(IF(N(G464)=0,"NO REPLY YET; ","")&amp;IF(AND(N(I464)&gt;0,N(I464)&lt;TODAY()),"NEXT STEP OVERDUE; ","")&amp;IF(AND(N(G464)&gt;0,OR(H464="",N(I464)=0)),"NO NEXT STEP; ","")&amp;IF(AND(J464="Quoted",MAX(N(K464),N(L464))&gt;0,TODAY()-MAX(N(K464),N(L464))&gt;=N('Settings'!$B$3)),"QUOTED, NO FOLLOW-UP; ","")&amp;IF(AND(N(A464)&gt;0,(TODAY()-N(A464))&gt;=N('Settings'!$B$4)),"STALE; ","")&amp;IF(D464="","NO CONTACT INFO; ","")&amp;IF(B464="","NO SOURCE; ","")&amp;IF(N(A464)=0,"NO DATE RECEIVED; ",""),LEN(IF(N(G464)=0,"NO REPLY YET; ","")&amp;IF(AND(N(I464)&gt;0,N(I464)&lt;TODAY()),"NEXT STEP OVERDUE; ","")&amp;IF(AND(N(G464)&gt;0,OR(H464="",N(I464)=0)),"NO NEXT STEP; ","")&amp;IF(AND(J464="Quoted",MAX(N(K464),N(L464))&gt;0,TODAY()-MAX(N(K464),N(L464))&gt;=N('Settings'!$B$3)),"QUOTED, NO FOLLOW-UP; ","")&amp;IF(AND(N(A464)&gt;0,(TODAY()-N(A464))&gt;=N('Settings'!$B$4)),"STALE; ","")&amp;IF(D464="","NO CONTACT INFO; ","")&amp;IF(B464="","NO SOURCE; ","")&amp;IF(N(A464)=0,"NO DATE RECEIVED; ",""))-2)))</f>
        <v/>
      </c>
    </row>
    <row r="465">
      <c r="A465" s="6" t="n"/>
      <c r="G465" s="6" t="n"/>
      <c r="I465" s="6" t="n"/>
      <c r="K465" s="6" t="n"/>
      <c r="L465" s="6" t="n"/>
      <c r="M465" s="8">
        <f>IF(OR(NOT(OR(A465&lt;&gt;"",C465&lt;&gt;"",D465&lt;&gt;"")),N(A465)=0,OR(J465="Won",J465="Lost")),"",MAX(0,(TODAY()-N(A465))))</f>
        <v/>
      </c>
      <c r="N465">
        <f>IF(OR(NOT(OR(A465&lt;&gt;"",C465&lt;&gt;"",D465&lt;&gt;"")),OR(J465="Won",J465="Lost")),"",IF(IF(N(G465)=0,"NO REPLY YET; ","")&amp;IF(AND(N(I465)&gt;0,N(I465)&lt;TODAY()),"NEXT STEP OVERDUE; ","")&amp;IF(AND(N(G465)&gt;0,OR(H465="",N(I465)=0)),"NO NEXT STEP; ","")&amp;IF(AND(J465="Quoted",MAX(N(K465),N(L465))&gt;0,TODAY()-MAX(N(K465),N(L465))&gt;=N('Settings'!$B$3)),"QUOTED, NO FOLLOW-UP; ","")&amp;IF(AND(N(A465)&gt;0,(TODAY()-N(A465))&gt;=N('Settings'!$B$4)),"STALE; ","")&amp;IF(D465="","NO CONTACT INFO; ","")&amp;IF(B465="","NO SOURCE; ","")&amp;IF(N(A465)=0,"NO DATE RECEIVED; ","")="","",LEFT(IF(N(G465)=0,"NO REPLY YET; ","")&amp;IF(AND(N(I465)&gt;0,N(I465)&lt;TODAY()),"NEXT STEP OVERDUE; ","")&amp;IF(AND(N(G465)&gt;0,OR(H465="",N(I465)=0)),"NO NEXT STEP; ","")&amp;IF(AND(J465="Quoted",MAX(N(K465),N(L465))&gt;0,TODAY()-MAX(N(K465),N(L465))&gt;=N('Settings'!$B$3)),"QUOTED, NO FOLLOW-UP; ","")&amp;IF(AND(N(A465)&gt;0,(TODAY()-N(A465))&gt;=N('Settings'!$B$4)),"STALE; ","")&amp;IF(D465="","NO CONTACT INFO; ","")&amp;IF(B465="","NO SOURCE; ","")&amp;IF(N(A465)=0,"NO DATE RECEIVED; ",""),LEN(IF(N(G465)=0,"NO REPLY YET; ","")&amp;IF(AND(N(I465)&gt;0,N(I465)&lt;TODAY()),"NEXT STEP OVERDUE; ","")&amp;IF(AND(N(G465)&gt;0,OR(H465="",N(I465)=0)),"NO NEXT STEP; ","")&amp;IF(AND(J465="Quoted",MAX(N(K465),N(L465))&gt;0,TODAY()-MAX(N(K465),N(L465))&gt;=N('Settings'!$B$3)),"QUOTED, NO FOLLOW-UP; ","")&amp;IF(AND(N(A465)&gt;0,(TODAY()-N(A465))&gt;=N('Settings'!$B$4)),"STALE; ","")&amp;IF(D465="","NO CONTACT INFO; ","")&amp;IF(B465="","NO SOURCE; ","")&amp;IF(N(A465)=0,"NO DATE RECEIVED; ",""))-2)))</f>
        <v/>
      </c>
    </row>
    <row r="466">
      <c r="A466" s="6" t="n"/>
      <c r="G466" s="6" t="n"/>
      <c r="I466" s="6" t="n"/>
      <c r="K466" s="6" t="n"/>
      <c r="L466" s="6" t="n"/>
      <c r="M466" s="8">
        <f>IF(OR(NOT(OR(A466&lt;&gt;"",C466&lt;&gt;"",D466&lt;&gt;"")),N(A466)=0,OR(J466="Won",J466="Lost")),"",MAX(0,(TODAY()-N(A466))))</f>
        <v/>
      </c>
      <c r="N466">
        <f>IF(OR(NOT(OR(A466&lt;&gt;"",C466&lt;&gt;"",D466&lt;&gt;"")),OR(J466="Won",J466="Lost")),"",IF(IF(N(G466)=0,"NO REPLY YET; ","")&amp;IF(AND(N(I466)&gt;0,N(I466)&lt;TODAY()),"NEXT STEP OVERDUE; ","")&amp;IF(AND(N(G466)&gt;0,OR(H466="",N(I466)=0)),"NO NEXT STEP; ","")&amp;IF(AND(J466="Quoted",MAX(N(K466),N(L466))&gt;0,TODAY()-MAX(N(K466),N(L466))&gt;=N('Settings'!$B$3)),"QUOTED, NO FOLLOW-UP; ","")&amp;IF(AND(N(A466)&gt;0,(TODAY()-N(A466))&gt;=N('Settings'!$B$4)),"STALE; ","")&amp;IF(D466="","NO CONTACT INFO; ","")&amp;IF(B466="","NO SOURCE; ","")&amp;IF(N(A466)=0,"NO DATE RECEIVED; ","")="","",LEFT(IF(N(G466)=0,"NO REPLY YET; ","")&amp;IF(AND(N(I466)&gt;0,N(I466)&lt;TODAY()),"NEXT STEP OVERDUE; ","")&amp;IF(AND(N(G466)&gt;0,OR(H466="",N(I466)=0)),"NO NEXT STEP; ","")&amp;IF(AND(J466="Quoted",MAX(N(K466),N(L466))&gt;0,TODAY()-MAX(N(K466),N(L466))&gt;=N('Settings'!$B$3)),"QUOTED, NO FOLLOW-UP; ","")&amp;IF(AND(N(A466)&gt;0,(TODAY()-N(A466))&gt;=N('Settings'!$B$4)),"STALE; ","")&amp;IF(D466="","NO CONTACT INFO; ","")&amp;IF(B466="","NO SOURCE; ","")&amp;IF(N(A466)=0,"NO DATE RECEIVED; ",""),LEN(IF(N(G466)=0,"NO REPLY YET; ","")&amp;IF(AND(N(I466)&gt;0,N(I466)&lt;TODAY()),"NEXT STEP OVERDUE; ","")&amp;IF(AND(N(G466)&gt;0,OR(H466="",N(I466)=0)),"NO NEXT STEP; ","")&amp;IF(AND(J466="Quoted",MAX(N(K466),N(L466))&gt;0,TODAY()-MAX(N(K466),N(L466))&gt;=N('Settings'!$B$3)),"QUOTED, NO FOLLOW-UP; ","")&amp;IF(AND(N(A466)&gt;0,(TODAY()-N(A466))&gt;=N('Settings'!$B$4)),"STALE; ","")&amp;IF(D466="","NO CONTACT INFO; ","")&amp;IF(B466="","NO SOURCE; ","")&amp;IF(N(A466)=0,"NO DATE RECEIVED; ",""))-2)))</f>
        <v/>
      </c>
    </row>
    <row r="467">
      <c r="A467" s="6" t="n"/>
      <c r="G467" s="6" t="n"/>
      <c r="I467" s="6" t="n"/>
      <c r="K467" s="6" t="n"/>
      <c r="L467" s="6" t="n"/>
      <c r="M467" s="8">
        <f>IF(OR(NOT(OR(A467&lt;&gt;"",C467&lt;&gt;"",D467&lt;&gt;"")),N(A467)=0,OR(J467="Won",J467="Lost")),"",MAX(0,(TODAY()-N(A467))))</f>
        <v/>
      </c>
      <c r="N467">
        <f>IF(OR(NOT(OR(A467&lt;&gt;"",C467&lt;&gt;"",D467&lt;&gt;"")),OR(J467="Won",J467="Lost")),"",IF(IF(N(G467)=0,"NO REPLY YET; ","")&amp;IF(AND(N(I467)&gt;0,N(I467)&lt;TODAY()),"NEXT STEP OVERDUE; ","")&amp;IF(AND(N(G467)&gt;0,OR(H467="",N(I467)=0)),"NO NEXT STEP; ","")&amp;IF(AND(J467="Quoted",MAX(N(K467),N(L467))&gt;0,TODAY()-MAX(N(K467),N(L467))&gt;=N('Settings'!$B$3)),"QUOTED, NO FOLLOW-UP; ","")&amp;IF(AND(N(A467)&gt;0,(TODAY()-N(A467))&gt;=N('Settings'!$B$4)),"STALE; ","")&amp;IF(D467="","NO CONTACT INFO; ","")&amp;IF(B467="","NO SOURCE; ","")&amp;IF(N(A467)=0,"NO DATE RECEIVED; ","")="","",LEFT(IF(N(G467)=0,"NO REPLY YET; ","")&amp;IF(AND(N(I467)&gt;0,N(I467)&lt;TODAY()),"NEXT STEP OVERDUE; ","")&amp;IF(AND(N(G467)&gt;0,OR(H467="",N(I467)=0)),"NO NEXT STEP; ","")&amp;IF(AND(J467="Quoted",MAX(N(K467),N(L467))&gt;0,TODAY()-MAX(N(K467),N(L467))&gt;=N('Settings'!$B$3)),"QUOTED, NO FOLLOW-UP; ","")&amp;IF(AND(N(A467)&gt;0,(TODAY()-N(A467))&gt;=N('Settings'!$B$4)),"STALE; ","")&amp;IF(D467="","NO CONTACT INFO; ","")&amp;IF(B467="","NO SOURCE; ","")&amp;IF(N(A467)=0,"NO DATE RECEIVED; ",""),LEN(IF(N(G467)=0,"NO REPLY YET; ","")&amp;IF(AND(N(I467)&gt;0,N(I467)&lt;TODAY()),"NEXT STEP OVERDUE; ","")&amp;IF(AND(N(G467)&gt;0,OR(H467="",N(I467)=0)),"NO NEXT STEP; ","")&amp;IF(AND(J467="Quoted",MAX(N(K467),N(L467))&gt;0,TODAY()-MAX(N(K467),N(L467))&gt;=N('Settings'!$B$3)),"QUOTED, NO FOLLOW-UP; ","")&amp;IF(AND(N(A467)&gt;0,(TODAY()-N(A467))&gt;=N('Settings'!$B$4)),"STALE; ","")&amp;IF(D467="","NO CONTACT INFO; ","")&amp;IF(B467="","NO SOURCE; ","")&amp;IF(N(A467)=0,"NO DATE RECEIVED; ",""))-2)))</f>
        <v/>
      </c>
    </row>
    <row r="468">
      <c r="A468" s="6" t="n"/>
      <c r="G468" s="6" t="n"/>
      <c r="I468" s="6" t="n"/>
      <c r="K468" s="6" t="n"/>
      <c r="L468" s="6" t="n"/>
      <c r="M468" s="8">
        <f>IF(OR(NOT(OR(A468&lt;&gt;"",C468&lt;&gt;"",D468&lt;&gt;"")),N(A468)=0,OR(J468="Won",J468="Lost")),"",MAX(0,(TODAY()-N(A468))))</f>
        <v/>
      </c>
      <c r="N468">
        <f>IF(OR(NOT(OR(A468&lt;&gt;"",C468&lt;&gt;"",D468&lt;&gt;"")),OR(J468="Won",J468="Lost")),"",IF(IF(N(G468)=0,"NO REPLY YET; ","")&amp;IF(AND(N(I468)&gt;0,N(I468)&lt;TODAY()),"NEXT STEP OVERDUE; ","")&amp;IF(AND(N(G468)&gt;0,OR(H468="",N(I468)=0)),"NO NEXT STEP; ","")&amp;IF(AND(J468="Quoted",MAX(N(K468),N(L468))&gt;0,TODAY()-MAX(N(K468),N(L468))&gt;=N('Settings'!$B$3)),"QUOTED, NO FOLLOW-UP; ","")&amp;IF(AND(N(A468)&gt;0,(TODAY()-N(A468))&gt;=N('Settings'!$B$4)),"STALE; ","")&amp;IF(D468="","NO CONTACT INFO; ","")&amp;IF(B468="","NO SOURCE; ","")&amp;IF(N(A468)=0,"NO DATE RECEIVED; ","")="","",LEFT(IF(N(G468)=0,"NO REPLY YET; ","")&amp;IF(AND(N(I468)&gt;0,N(I468)&lt;TODAY()),"NEXT STEP OVERDUE; ","")&amp;IF(AND(N(G468)&gt;0,OR(H468="",N(I468)=0)),"NO NEXT STEP; ","")&amp;IF(AND(J468="Quoted",MAX(N(K468),N(L468))&gt;0,TODAY()-MAX(N(K468),N(L468))&gt;=N('Settings'!$B$3)),"QUOTED, NO FOLLOW-UP; ","")&amp;IF(AND(N(A468)&gt;0,(TODAY()-N(A468))&gt;=N('Settings'!$B$4)),"STALE; ","")&amp;IF(D468="","NO CONTACT INFO; ","")&amp;IF(B468="","NO SOURCE; ","")&amp;IF(N(A468)=0,"NO DATE RECEIVED; ",""),LEN(IF(N(G468)=0,"NO REPLY YET; ","")&amp;IF(AND(N(I468)&gt;0,N(I468)&lt;TODAY()),"NEXT STEP OVERDUE; ","")&amp;IF(AND(N(G468)&gt;0,OR(H468="",N(I468)=0)),"NO NEXT STEP; ","")&amp;IF(AND(J468="Quoted",MAX(N(K468),N(L468))&gt;0,TODAY()-MAX(N(K468),N(L468))&gt;=N('Settings'!$B$3)),"QUOTED, NO FOLLOW-UP; ","")&amp;IF(AND(N(A468)&gt;0,(TODAY()-N(A468))&gt;=N('Settings'!$B$4)),"STALE; ","")&amp;IF(D468="","NO CONTACT INFO; ","")&amp;IF(B468="","NO SOURCE; ","")&amp;IF(N(A468)=0,"NO DATE RECEIVED; ",""))-2)))</f>
        <v/>
      </c>
    </row>
    <row r="469">
      <c r="A469" s="6" t="n"/>
      <c r="G469" s="6" t="n"/>
      <c r="I469" s="6" t="n"/>
      <c r="K469" s="6" t="n"/>
      <c r="L469" s="6" t="n"/>
      <c r="M469" s="8">
        <f>IF(OR(NOT(OR(A469&lt;&gt;"",C469&lt;&gt;"",D469&lt;&gt;"")),N(A469)=0,OR(J469="Won",J469="Lost")),"",MAX(0,(TODAY()-N(A469))))</f>
        <v/>
      </c>
      <c r="N469">
        <f>IF(OR(NOT(OR(A469&lt;&gt;"",C469&lt;&gt;"",D469&lt;&gt;"")),OR(J469="Won",J469="Lost")),"",IF(IF(N(G469)=0,"NO REPLY YET; ","")&amp;IF(AND(N(I469)&gt;0,N(I469)&lt;TODAY()),"NEXT STEP OVERDUE; ","")&amp;IF(AND(N(G469)&gt;0,OR(H469="",N(I469)=0)),"NO NEXT STEP; ","")&amp;IF(AND(J469="Quoted",MAX(N(K469),N(L469))&gt;0,TODAY()-MAX(N(K469),N(L469))&gt;=N('Settings'!$B$3)),"QUOTED, NO FOLLOW-UP; ","")&amp;IF(AND(N(A469)&gt;0,(TODAY()-N(A469))&gt;=N('Settings'!$B$4)),"STALE; ","")&amp;IF(D469="","NO CONTACT INFO; ","")&amp;IF(B469="","NO SOURCE; ","")&amp;IF(N(A469)=0,"NO DATE RECEIVED; ","")="","",LEFT(IF(N(G469)=0,"NO REPLY YET; ","")&amp;IF(AND(N(I469)&gt;0,N(I469)&lt;TODAY()),"NEXT STEP OVERDUE; ","")&amp;IF(AND(N(G469)&gt;0,OR(H469="",N(I469)=0)),"NO NEXT STEP; ","")&amp;IF(AND(J469="Quoted",MAX(N(K469),N(L469))&gt;0,TODAY()-MAX(N(K469),N(L469))&gt;=N('Settings'!$B$3)),"QUOTED, NO FOLLOW-UP; ","")&amp;IF(AND(N(A469)&gt;0,(TODAY()-N(A469))&gt;=N('Settings'!$B$4)),"STALE; ","")&amp;IF(D469="","NO CONTACT INFO; ","")&amp;IF(B469="","NO SOURCE; ","")&amp;IF(N(A469)=0,"NO DATE RECEIVED; ",""),LEN(IF(N(G469)=0,"NO REPLY YET; ","")&amp;IF(AND(N(I469)&gt;0,N(I469)&lt;TODAY()),"NEXT STEP OVERDUE; ","")&amp;IF(AND(N(G469)&gt;0,OR(H469="",N(I469)=0)),"NO NEXT STEP; ","")&amp;IF(AND(J469="Quoted",MAX(N(K469),N(L469))&gt;0,TODAY()-MAX(N(K469),N(L469))&gt;=N('Settings'!$B$3)),"QUOTED, NO FOLLOW-UP; ","")&amp;IF(AND(N(A469)&gt;0,(TODAY()-N(A469))&gt;=N('Settings'!$B$4)),"STALE; ","")&amp;IF(D469="","NO CONTACT INFO; ","")&amp;IF(B469="","NO SOURCE; ","")&amp;IF(N(A469)=0,"NO DATE RECEIVED; ",""))-2)))</f>
        <v/>
      </c>
    </row>
    <row r="470">
      <c r="A470" s="6" t="n"/>
      <c r="G470" s="6" t="n"/>
      <c r="I470" s="6" t="n"/>
      <c r="K470" s="6" t="n"/>
      <c r="L470" s="6" t="n"/>
      <c r="M470" s="8">
        <f>IF(OR(NOT(OR(A470&lt;&gt;"",C470&lt;&gt;"",D470&lt;&gt;"")),N(A470)=0,OR(J470="Won",J470="Lost")),"",MAX(0,(TODAY()-N(A470))))</f>
        <v/>
      </c>
      <c r="N470">
        <f>IF(OR(NOT(OR(A470&lt;&gt;"",C470&lt;&gt;"",D470&lt;&gt;"")),OR(J470="Won",J470="Lost")),"",IF(IF(N(G470)=0,"NO REPLY YET; ","")&amp;IF(AND(N(I470)&gt;0,N(I470)&lt;TODAY()),"NEXT STEP OVERDUE; ","")&amp;IF(AND(N(G470)&gt;0,OR(H470="",N(I470)=0)),"NO NEXT STEP; ","")&amp;IF(AND(J470="Quoted",MAX(N(K470),N(L470))&gt;0,TODAY()-MAX(N(K470),N(L470))&gt;=N('Settings'!$B$3)),"QUOTED, NO FOLLOW-UP; ","")&amp;IF(AND(N(A470)&gt;0,(TODAY()-N(A470))&gt;=N('Settings'!$B$4)),"STALE; ","")&amp;IF(D470="","NO CONTACT INFO; ","")&amp;IF(B470="","NO SOURCE; ","")&amp;IF(N(A470)=0,"NO DATE RECEIVED; ","")="","",LEFT(IF(N(G470)=0,"NO REPLY YET; ","")&amp;IF(AND(N(I470)&gt;0,N(I470)&lt;TODAY()),"NEXT STEP OVERDUE; ","")&amp;IF(AND(N(G470)&gt;0,OR(H470="",N(I470)=0)),"NO NEXT STEP; ","")&amp;IF(AND(J470="Quoted",MAX(N(K470),N(L470))&gt;0,TODAY()-MAX(N(K470),N(L470))&gt;=N('Settings'!$B$3)),"QUOTED, NO FOLLOW-UP; ","")&amp;IF(AND(N(A470)&gt;0,(TODAY()-N(A470))&gt;=N('Settings'!$B$4)),"STALE; ","")&amp;IF(D470="","NO CONTACT INFO; ","")&amp;IF(B470="","NO SOURCE; ","")&amp;IF(N(A470)=0,"NO DATE RECEIVED; ",""),LEN(IF(N(G470)=0,"NO REPLY YET; ","")&amp;IF(AND(N(I470)&gt;0,N(I470)&lt;TODAY()),"NEXT STEP OVERDUE; ","")&amp;IF(AND(N(G470)&gt;0,OR(H470="",N(I470)=0)),"NO NEXT STEP; ","")&amp;IF(AND(J470="Quoted",MAX(N(K470),N(L470))&gt;0,TODAY()-MAX(N(K470),N(L470))&gt;=N('Settings'!$B$3)),"QUOTED, NO FOLLOW-UP; ","")&amp;IF(AND(N(A470)&gt;0,(TODAY()-N(A470))&gt;=N('Settings'!$B$4)),"STALE; ","")&amp;IF(D470="","NO CONTACT INFO; ","")&amp;IF(B470="","NO SOURCE; ","")&amp;IF(N(A470)=0,"NO DATE RECEIVED; ",""))-2)))</f>
        <v/>
      </c>
    </row>
    <row r="471">
      <c r="A471" s="6" t="n"/>
      <c r="G471" s="6" t="n"/>
      <c r="I471" s="6" t="n"/>
      <c r="K471" s="6" t="n"/>
      <c r="L471" s="6" t="n"/>
      <c r="M471" s="8">
        <f>IF(OR(NOT(OR(A471&lt;&gt;"",C471&lt;&gt;"",D471&lt;&gt;"")),N(A471)=0,OR(J471="Won",J471="Lost")),"",MAX(0,(TODAY()-N(A471))))</f>
        <v/>
      </c>
      <c r="N471">
        <f>IF(OR(NOT(OR(A471&lt;&gt;"",C471&lt;&gt;"",D471&lt;&gt;"")),OR(J471="Won",J471="Lost")),"",IF(IF(N(G471)=0,"NO REPLY YET; ","")&amp;IF(AND(N(I471)&gt;0,N(I471)&lt;TODAY()),"NEXT STEP OVERDUE; ","")&amp;IF(AND(N(G471)&gt;0,OR(H471="",N(I471)=0)),"NO NEXT STEP; ","")&amp;IF(AND(J471="Quoted",MAX(N(K471),N(L471))&gt;0,TODAY()-MAX(N(K471),N(L471))&gt;=N('Settings'!$B$3)),"QUOTED, NO FOLLOW-UP; ","")&amp;IF(AND(N(A471)&gt;0,(TODAY()-N(A471))&gt;=N('Settings'!$B$4)),"STALE; ","")&amp;IF(D471="","NO CONTACT INFO; ","")&amp;IF(B471="","NO SOURCE; ","")&amp;IF(N(A471)=0,"NO DATE RECEIVED; ","")="","",LEFT(IF(N(G471)=0,"NO REPLY YET; ","")&amp;IF(AND(N(I471)&gt;0,N(I471)&lt;TODAY()),"NEXT STEP OVERDUE; ","")&amp;IF(AND(N(G471)&gt;0,OR(H471="",N(I471)=0)),"NO NEXT STEP; ","")&amp;IF(AND(J471="Quoted",MAX(N(K471),N(L471))&gt;0,TODAY()-MAX(N(K471),N(L471))&gt;=N('Settings'!$B$3)),"QUOTED, NO FOLLOW-UP; ","")&amp;IF(AND(N(A471)&gt;0,(TODAY()-N(A471))&gt;=N('Settings'!$B$4)),"STALE; ","")&amp;IF(D471="","NO CONTACT INFO; ","")&amp;IF(B471="","NO SOURCE; ","")&amp;IF(N(A471)=0,"NO DATE RECEIVED; ",""),LEN(IF(N(G471)=0,"NO REPLY YET; ","")&amp;IF(AND(N(I471)&gt;0,N(I471)&lt;TODAY()),"NEXT STEP OVERDUE; ","")&amp;IF(AND(N(G471)&gt;0,OR(H471="",N(I471)=0)),"NO NEXT STEP; ","")&amp;IF(AND(J471="Quoted",MAX(N(K471),N(L471))&gt;0,TODAY()-MAX(N(K471),N(L471))&gt;=N('Settings'!$B$3)),"QUOTED, NO FOLLOW-UP; ","")&amp;IF(AND(N(A471)&gt;0,(TODAY()-N(A471))&gt;=N('Settings'!$B$4)),"STALE; ","")&amp;IF(D471="","NO CONTACT INFO; ","")&amp;IF(B471="","NO SOURCE; ","")&amp;IF(N(A471)=0,"NO DATE RECEIVED; ",""))-2)))</f>
        <v/>
      </c>
    </row>
    <row r="472">
      <c r="A472" s="6" t="n"/>
      <c r="G472" s="6" t="n"/>
      <c r="I472" s="6" t="n"/>
      <c r="K472" s="6" t="n"/>
      <c r="L472" s="6" t="n"/>
      <c r="M472" s="8">
        <f>IF(OR(NOT(OR(A472&lt;&gt;"",C472&lt;&gt;"",D472&lt;&gt;"")),N(A472)=0,OR(J472="Won",J472="Lost")),"",MAX(0,(TODAY()-N(A472))))</f>
        <v/>
      </c>
      <c r="N472">
        <f>IF(OR(NOT(OR(A472&lt;&gt;"",C472&lt;&gt;"",D472&lt;&gt;"")),OR(J472="Won",J472="Lost")),"",IF(IF(N(G472)=0,"NO REPLY YET; ","")&amp;IF(AND(N(I472)&gt;0,N(I472)&lt;TODAY()),"NEXT STEP OVERDUE; ","")&amp;IF(AND(N(G472)&gt;0,OR(H472="",N(I472)=0)),"NO NEXT STEP; ","")&amp;IF(AND(J472="Quoted",MAX(N(K472),N(L472))&gt;0,TODAY()-MAX(N(K472),N(L472))&gt;=N('Settings'!$B$3)),"QUOTED, NO FOLLOW-UP; ","")&amp;IF(AND(N(A472)&gt;0,(TODAY()-N(A472))&gt;=N('Settings'!$B$4)),"STALE; ","")&amp;IF(D472="","NO CONTACT INFO; ","")&amp;IF(B472="","NO SOURCE; ","")&amp;IF(N(A472)=0,"NO DATE RECEIVED; ","")="","",LEFT(IF(N(G472)=0,"NO REPLY YET; ","")&amp;IF(AND(N(I472)&gt;0,N(I472)&lt;TODAY()),"NEXT STEP OVERDUE; ","")&amp;IF(AND(N(G472)&gt;0,OR(H472="",N(I472)=0)),"NO NEXT STEP; ","")&amp;IF(AND(J472="Quoted",MAX(N(K472),N(L472))&gt;0,TODAY()-MAX(N(K472),N(L472))&gt;=N('Settings'!$B$3)),"QUOTED, NO FOLLOW-UP; ","")&amp;IF(AND(N(A472)&gt;0,(TODAY()-N(A472))&gt;=N('Settings'!$B$4)),"STALE; ","")&amp;IF(D472="","NO CONTACT INFO; ","")&amp;IF(B472="","NO SOURCE; ","")&amp;IF(N(A472)=0,"NO DATE RECEIVED; ",""),LEN(IF(N(G472)=0,"NO REPLY YET; ","")&amp;IF(AND(N(I472)&gt;0,N(I472)&lt;TODAY()),"NEXT STEP OVERDUE; ","")&amp;IF(AND(N(G472)&gt;0,OR(H472="",N(I472)=0)),"NO NEXT STEP; ","")&amp;IF(AND(J472="Quoted",MAX(N(K472),N(L472))&gt;0,TODAY()-MAX(N(K472),N(L472))&gt;=N('Settings'!$B$3)),"QUOTED, NO FOLLOW-UP; ","")&amp;IF(AND(N(A472)&gt;0,(TODAY()-N(A472))&gt;=N('Settings'!$B$4)),"STALE; ","")&amp;IF(D472="","NO CONTACT INFO; ","")&amp;IF(B472="","NO SOURCE; ","")&amp;IF(N(A472)=0,"NO DATE RECEIVED; ",""))-2)))</f>
        <v/>
      </c>
    </row>
    <row r="473">
      <c r="A473" s="6" t="n"/>
      <c r="G473" s="6" t="n"/>
      <c r="I473" s="6" t="n"/>
      <c r="K473" s="6" t="n"/>
      <c r="L473" s="6" t="n"/>
      <c r="M473" s="8">
        <f>IF(OR(NOT(OR(A473&lt;&gt;"",C473&lt;&gt;"",D473&lt;&gt;"")),N(A473)=0,OR(J473="Won",J473="Lost")),"",MAX(0,(TODAY()-N(A473))))</f>
        <v/>
      </c>
      <c r="N473">
        <f>IF(OR(NOT(OR(A473&lt;&gt;"",C473&lt;&gt;"",D473&lt;&gt;"")),OR(J473="Won",J473="Lost")),"",IF(IF(N(G473)=0,"NO REPLY YET; ","")&amp;IF(AND(N(I473)&gt;0,N(I473)&lt;TODAY()),"NEXT STEP OVERDUE; ","")&amp;IF(AND(N(G473)&gt;0,OR(H473="",N(I473)=0)),"NO NEXT STEP; ","")&amp;IF(AND(J473="Quoted",MAX(N(K473),N(L473))&gt;0,TODAY()-MAX(N(K473),N(L473))&gt;=N('Settings'!$B$3)),"QUOTED, NO FOLLOW-UP; ","")&amp;IF(AND(N(A473)&gt;0,(TODAY()-N(A473))&gt;=N('Settings'!$B$4)),"STALE; ","")&amp;IF(D473="","NO CONTACT INFO; ","")&amp;IF(B473="","NO SOURCE; ","")&amp;IF(N(A473)=0,"NO DATE RECEIVED; ","")="","",LEFT(IF(N(G473)=0,"NO REPLY YET; ","")&amp;IF(AND(N(I473)&gt;0,N(I473)&lt;TODAY()),"NEXT STEP OVERDUE; ","")&amp;IF(AND(N(G473)&gt;0,OR(H473="",N(I473)=0)),"NO NEXT STEP; ","")&amp;IF(AND(J473="Quoted",MAX(N(K473),N(L473))&gt;0,TODAY()-MAX(N(K473),N(L473))&gt;=N('Settings'!$B$3)),"QUOTED, NO FOLLOW-UP; ","")&amp;IF(AND(N(A473)&gt;0,(TODAY()-N(A473))&gt;=N('Settings'!$B$4)),"STALE; ","")&amp;IF(D473="","NO CONTACT INFO; ","")&amp;IF(B473="","NO SOURCE; ","")&amp;IF(N(A473)=0,"NO DATE RECEIVED; ",""),LEN(IF(N(G473)=0,"NO REPLY YET; ","")&amp;IF(AND(N(I473)&gt;0,N(I473)&lt;TODAY()),"NEXT STEP OVERDUE; ","")&amp;IF(AND(N(G473)&gt;0,OR(H473="",N(I473)=0)),"NO NEXT STEP; ","")&amp;IF(AND(J473="Quoted",MAX(N(K473),N(L473))&gt;0,TODAY()-MAX(N(K473),N(L473))&gt;=N('Settings'!$B$3)),"QUOTED, NO FOLLOW-UP; ","")&amp;IF(AND(N(A473)&gt;0,(TODAY()-N(A473))&gt;=N('Settings'!$B$4)),"STALE; ","")&amp;IF(D473="","NO CONTACT INFO; ","")&amp;IF(B473="","NO SOURCE; ","")&amp;IF(N(A473)=0,"NO DATE RECEIVED; ",""))-2)))</f>
        <v/>
      </c>
    </row>
    <row r="474">
      <c r="A474" s="6" t="n"/>
      <c r="G474" s="6" t="n"/>
      <c r="I474" s="6" t="n"/>
      <c r="K474" s="6" t="n"/>
      <c r="L474" s="6" t="n"/>
      <c r="M474" s="8">
        <f>IF(OR(NOT(OR(A474&lt;&gt;"",C474&lt;&gt;"",D474&lt;&gt;"")),N(A474)=0,OR(J474="Won",J474="Lost")),"",MAX(0,(TODAY()-N(A474))))</f>
        <v/>
      </c>
      <c r="N474">
        <f>IF(OR(NOT(OR(A474&lt;&gt;"",C474&lt;&gt;"",D474&lt;&gt;"")),OR(J474="Won",J474="Lost")),"",IF(IF(N(G474)=0,"NO REPLY YET; ","")&amp;IF(AND(N(I474)&gt;0,N(I474)&lt;TODAY()),"NEXT STEP OVERDUE; ","")&amp;IF(AND(N(G474)&gt;0,OR(H474="",N(I474)=0)),"NO NEXT STEP; ","")&amp;IF(AND(J474="Quoted",MAX(N(K474),N(L474))&gt;0,TODAY()-MAX(N(K474),N(L474))&gt;=N('Settings'!$B$3)),"QUOTED, NO FOLLOW-UP; ","")&amp;IF(AND(N(A474)&gt;0,(TODAY()-N(A474))&gt;=N('Settings'!$B$4)),"STALE; ","")&amp;IF(D474="","NO CONTACT INFO; ","")&amp;IF(B474="","NO SOURCE; ","")&amp;IF(N(A474)=0,"NO DATE RECEIVED; ","")="","",LEFT(IF(N(G474)=0,"NO REPLY YET; ","")&amp;IF(AND(N(I474)&gt;0,N(I474)&lt;TODAY()),"NEXT STEP OVERDUE; ","")&amp;IF(AND(N(G474)&gt;0,OR(H474="",N(I474)=0)),"NO NEXT STEP; ","")&amp;IF(AND(J474="Quoted",MAX(N(K474),N(L474))&gt;0,TODAY()-MAX(N(K474),N(L474))&gt;=N('Settings'!$B$3)),"QUOTED, NO FOLLOW-UP; ","")&amp;IF(AND(N(A474)&gt;0,(TODAY()-N(A474))&gt;=N('Settings'!$B$4)),"STALE; ","")&amp;IF(D474="","NO CONTACT INFO; ","")&amp;IF(B474="","NO SOURCE; ","")&amp;IF(N(A474)=0,"NO DATE RECEIVED; ",""),LEN(IF(N(G474)=0,"NO REPLY YET; ","")&amp;IF(AND(N(I474)&gt;0,N(I474)&lt;TODAY()),"NEXT STEP OVERDUE; ","")&amp;IF(AND(N(G474)&gt;0,OR(H474="",N(I474)=0)),"NO NEXT STEP; ","")&amp;IF(AND(J474="Quoted",MAX(N(K474),N(L474))&gt;0,TODAY()-MAX(N(K474),N(L474))&gt;=N('Settings'!$B$3)),"QUOTED, NO FOLLOW-UP; ","")&amp;IF(AND(N(A474)&gt;0,(TODAY()-N(A474))&gt;=N('Settings'!$B$4)),"STALE; ","")&amp;IF(D474="","NO CONTACT INFO; ","")&amp;IF(B474="","NO SOURCE; ","")&amp;IF(N(A474)=0,"NO DATE RECEIVED; ",""))-2)))</f>
        <v/>
      </c>
    </row>
    <row r="475">
      <c r="A475" s="6" t="n"/>
      <c r="G475" s="6" t="n"/>
      <c r="I475" s="6" t="n"/>
      <c r="K475" s="6" t="n"/>
      <c r="L475" s="6" t="n"/>
      <c r="M475" s="8">
        <f>IF(OR(NOT(OR(A475&lt;&gt;"",C475&lt;&gt;"",D475&lt;&gt;"")),N(A475)=0,OR(J475="Won",J475="Lost")),"",MAX(0,(TODAY()-N(A475))))</f>
        <v/>
      </c>
      <c r="N475">
        <f>IF(OR(NOT(OR(A475&lt;&gt;"",C475&lt;&gt;"",D475&lt;&gt;"")),OR(J475="Won",J475="Lost")),"",IF(IF(N(G475)=0,"NO REPLY YET; ","")&amp;IF(AND(N(I475)&gt;0,N(I475)&lt;TODAY()),"NEXT STEP OVERDUE; ","")&amp;IF(AND(N(G475)&gt;0,OR(H475="",N(I475)=0)),"NO NEXT STEP; ","")&amp;IF(AND(J475="Quoted",MAX(N(K475),N(L475))&gt;0,TODAY()-MAX(N(K475),N(L475))&gt;=N('Settings'!$B$3)),"QUOTED, NO FOLLOW-UP; ","")&amp;IF(AND(N(A475)&gt;0,(TODAY()-N(A475))&gt;=N('Settings'!$B$4)),"STALE; ","")&amp;IF(D475="","NO CONTACT INFO; ","")&amp;IF(B475="","NO SOURCE; ","")&amp;IF(N(A475)=0,"NO DATE RECEIVED; ","")="","",LEFT(IF(N(G475)=0,"NO REPLY YET; ","")&amp;IF(AND(N(I475)&gt;0,N(I475)&lt;TODAY()),"NEXT STEP OVERDUE; ","")&amp;IF(AND(N(G475)&gt;0,OR(H475="",N(I475)=0)),"NO NEXT STEP; ","")&amp;IF(AND(J475="Quoted",MAX(N(K475),N(L475))&gt;0,TODAY()-MAX(N(K475),N(L475))&gt;=N('Settings'!$B$3)),"QUOTED, NO FOLLOW-UP; ","")&amp;IF(AND(N(A475)&gt;0,(TODAY()-N(A475))&gt;=N('Settings'!$B$4)),"STALE; ","")&amp;IF(D475="","NO CONTACT INFO; ","")&amp;IF(B475="","NO SOURCE; ","")&amp;IF(N(A475)=0,"NO DATE RECEIVED; ",""),LEN(IF(N(G475)=0,"NO REPLY YET; ","")&amp;IF(AND(N(I475)&gt;0,N(I475)&lt;TODAY()),"NEXT STEP OVERDUE; ","")&amp;IF(AND(N(G475)&gt;0,OR(H475="",N(I475)=0)),"NO NEXT STEP; ","")&amp;IF(AND(J475="Quoted",MAX(N(K475),N(L475))&gt;0,TODAY()-MAX(N(K475),N(L475))&gt;=N('Settings'!$B$3)),"QUOTED, NO FOLLOW-UP; ","")&amp;IF(AND(N(A475)&gt;0,(TODAY()-N(A475))&gt;=N('Settings'!$B$4)),"STALE; ","")&amp;IF(D475="","NO CONTACT INFO; ","")&amp;IF(B475="","NO SOURCE; ","")&amp;IF(N(A475)=0,"NO DATE RECEIVED; ",""))-2)))</f>
        <v/>
      </c>
    </row>
    <row r="476">
      <c r="A476" s="6" t="n"/>
      <c r="G476" s="6" t="n"/>
      <c r="I476" s="6" t="n"/>
      <c r="K476" s="6" t="n"/>
      <c r="L476" s="6" t="n"/>
      <c r="M476" s="8">
        <f>IF(OR(NOT(OR(A476&lt;&gt;"",C476&lt;&gt;"",D476&lt;&gt;"")),N(A476)=0,OR(J476="Won",J476="Lost")),"",MAX(0,(TODAY()-N(A476))))</f>
        <v/>
      </c>
      <c r="N476">
        <f>IF(OR(NOT(OR(A476&lt;&gt;"",C476&lt;&gt;"",D476&lt;&gt;"")),OR(J476="Won",J476="Lost")),"",IF(IF(N(G476)=0,"NO REPLY YET; ","")&amp;IF(AND(N(I476)&gt;0,N(I476)&lt;TODAY()),"NEXT STEP OVERDUE; ","")&amp;IF(AND(N(G476)&gt;0,OR(H476="",N(I476)=0)),"NO NEXT STEP; ","")&amp;IF(AND(J476="Quoted",MAX(N(K476),N(L476))&gt;0,TODAY()-MAX(N(K476),N(L476))&gt;=N('Settings'!$B$3)),"QUOTED, NO FOLLOW-UP; ","")&amp;IF(AND(N(A476)&gt;0,(TODAY()-N(A476))&gt;=N('Settings'!$B$4)),"STALE; ","")&amp;IF(D476="","NO CONTACT INFO; ","")&amp;IF(B476="","NO SOURCE; ","")&amp;IF(N(A476)=0,"NO DATE RECEIVED; ","")="","",LEFT(IF(N(G476)=0,"NO REPLY YET; ","")&amp;IF(AND(N(I476)&gt;0,N(I476)&lt;TODAY()),"NEXT STEP OVERDUE; ","")&amp;IF(AND(N(G476)&gt;0,OR(H476="",N(I476)=0)),"NO NEXT STEP; ","")&amp;IF(AND(J476="Quoted",MAX(N(K476),N(L476))&gt;0,TODAY()-MAX(N(K476),N(L476))&gt;=N('Settings'!$B$3)),"QUOTED, NO FOLLOW-UP; ","")&amp;IF(AND(N(A476)&gt;0,(TODAY()-N(A476))&gt;=N('Settings'!$B$4)),"STALE; ","")&amp;IF(D476="","NO CONTACT INFO; ","")&amp;IF(B476="","NO SOURCE; ","")&amp;IF(N(A476)=0,"NO DATE RECEIVED; ",""),LEN(IF(N(G476)=0,"NO REPLY YET; ","")&amp;IF(AND(N(I476)&gt;0,N(I476)&lt;TODAY()),"NEXT STEP OVERDUE; ","")&amp;IF(AND(N(G476)&gt;0,OR(H476="",N(I476)=0)),"NO NEXT STEP; ","")&amp;IF(AND(J476="Quoted",MAX(N(K476),N(L476))&gt;0,TODAY()-MAX(N(K476),N(L476))&gt;=N('Settings'!$B$3)),"QUOTED, NO FOLLOW-UP; ","")&amp;IF(AND(N(A476)&gt;0,(TODAY()-N(A476))&gt;=N('Settings'!$B$4)),"STALE; ","")&amp;IF(D476="","NO CONTACT INFO; ","")&amp;IF(B476="","NO SOURCE; ","")&amp;IF(N(A476)=0,"NO DATE RECEIVED; ",""))-2)))</f>
        <v/>
      </c>
    </row>
    <row r="477">
      <c r="A477" s="6" t="n"/>
      <c r="G477" s="6" t="n"/>
      <c r="I477" s="6" t="n"/>
      <c r="K477" s="6" t="n"/>
      <c r="L477" s="6" t="n"/>
      <c r="M477" s="8">
        <f>IF(OR(NOT(OR(A477&lt;&gt;"",C477&lt;&gt;"",D477&lt;&gt;"")),N(A477)=0,OR(J477="Won",J477="Lost")),"",MAX(0,(TODAY()-N(A477))))</f>
        <v/>
      </c>
      <c r="N477">
        <f>IF(OR(NOT(OR(A477&lt;&gt;"",C477&lt;&gt;"",D477&lt;&gt;"")),OR(J477="Won",J477="Lost")),"",IF(IF(N(G477)=0,"NO REPLY YET; ","")&amp;IF(AND(N(I477)&gt;0,N(I477)&lt;TODAY()),"NEXT STEP OVERDUE; ","")&amp;IF(AND(N(G477)&gt;0,OR(H477="",N(I477)=0)),"NO NEXT STEP; ","")&amp;IF(AND(J477="Quoted",MAX(N(K477),N(L477))&gt;0,TODAY()-MAX(N(K477),N(L477))&gt;=N('Settings'!$B$3)),"QUOTED, NO FOLLOW-UP; ","")&amp;IF(AND(N(A477)&gt;0,(TODAY()-N(A477))&gt;=N('Settings'!$B$4)),"STALE; ","")&amp;IF(D477="","NO CONTACT INFO; ","")&amp;IF(B477="","NO SOURCE; ","")&amp;IF(N(A477)=0,"NO DATE RECEIVED; ","")="","",LEFT(IF(N(G477)=0,"NO REPLY YET; ","")&amp;IF(AND(N(I477)&gt;0,N(I477)&lt;TODAY()),"NEXT STEP OVERDUE; ","")&amp;IF(AND(N(G477)&gt;0,OR(H477="",N(I477)=0)),"NO NEXT STEP; ","")&amp;IF(AND(J477="Quoted",MAX(N(K477),N(L477))&gt;0,TODAY()-MAX(N(K477),N(L477))&gt;=N('Settings'!$B$3)),"QUOTED, NO FOLLOW-UP; ","")&amp;IF(AND(N(A477)&gt;0,(TODAY()-N(A477))&gt;=N('Settings'!$B$4)),"STALE; ","")&amp;IF(D477="","NO CONTACT INFO; ","")&amp;IF(B477="","NO SOURCE; ","")&amp;IF(N(A477)=0,"NO DATE RECEIVED; ",""),LEN(IF(N(G477)=0,"NO REPLY YET; ","")&amp;IF(AND(N(I477)&gt;0,N(I477)&lt;TODAY()),"NEXT STEP OVERDUE; ","")&amp;IF(AND(N(G477)&gt;0,OR(H477="",N(I477)=0)),"NO NEXT STEP; ","")&amp;IF(AND(J477="Quoted",MAX(N(K477),N(L477))&gt;0,TODAY()-MAX(N(K477),N(L477))&gt;=N('Settings'!$B$3)),"QUOTED, NO FOLLOW-UP; ","")&amp;IF(AND(N(A477)&gt;0,(TODAY()-N(A477))&gt;=N('Settings'!$B$4)),"STALE; ","")&amp;IF(D477="","NO CONTACT INFO; ","")&amp;IF(B477="","NO SOURCE; ","")&amp;IF(N(A477)=0,"NO DATE RECEIVED; ",""))-2)))</f>
        <v/>
      </c>
    </row>
    <row r="478">
      <c r="A478" s="6" t="n"/>
      <c r="G478" s="6" t="n"/>
      <c r="I478" s="6" t="n"/>
      <c r="K478" s="6" t="n"/>
      <c r="L478" s="6" t="n"/>
      <c r="M478" s="8">
        <f>IF(OR(NOT(OR(A478&lt;&gt;"",C478&lt;&gt;"",D478&lt;&gt;"")),N(A478)=0,OR(J478="Won",J478="Lost")),"",MAX(0,(TODAY()-N(A478))))</f>
        <v/>
      </c>
      <c r="N478">
        <f>IF(OR(NOT(OR(A478&lt;&gt;"",C478&lt;&gt;"",D478&lt;&gt;"")),OR(J478="Won",J478="Lost")),"",IF(IF(N(G478)=0,"NO REPLY YET; ","")&amp;IF(AND(N(I478)&gt;0,N(I478)&lt;TODAY()),"NEXT STEP OVERDUE; ","")&amp;IF(AND(N(G478)&gt;0,OR(H478="",N(I478)=0)),"NO NEXT STEP; ","")&amp;IF(AND(J478="Quoted",MAX(N(K478),N(L478))&gt;0,TODAY()-MAX(N(K478),N(L478))&gt;=N('Settings'!$B$3)),"QUOTED, NO FOLLOW-UP; ","")&amp;IF(AND(N(A478)&gt;0,(TODAY()-N(A478))&gt;=N('Settings'!$B$4)),"STALE; ","")&amp;IF(D478="","NO CONTACT INFO; ","")&amp;IF(B478="","NO SOURCE; ","")&amp;IF(N(A478)=0,"NO DATE RECEIVED; ","")="","",LEFT(IF(N(G478)=0,"NO REPLY YET; ","")&amp;IF(AND(N(I478)&gt;0,N(I478)&lt;TODAY()),"NEXT STEP OVERDUE; ","")&amp;IF(AND(N(G478)&gt;0,OR(H478="",N(I478)=0)),"NO NEXT STEP; ","")&amp;IF(AND(J478="Quoted",MAX(N(K478),N(L478))&gt;0,TODAY()-MAX(N(K478),N(L478))&gt;=N('Settings'!$B$3)),"QUOTED, NO FOLLOW-UP; ","")&amp;IF(AND(N(A478)&gt;0,(TODAY()-N(A478))&gt;=N('Settings'!$B$4)),"STALE; ","")&amp;IF(D478="","NO CONTACT INFO; ","")&amp;IF(B478="","NO SOURCE; ","")&amp;IF(N(A478)=0,"NO DATE RECEIVED; ",""),LEN(IF(N(G478)=0,"NO REPLY YET; ","")&amp;IF(AND(N(I478)&gt;0,N(I478)&lt;TODAY()),"NEXT STEP OVERDUE; ","")&amp;IF(AND(N(G478)&gt;0,OR(H478="",N(I478)=0)),"NO NEXT STEP; ","")&amp;IF(AND(J478="Quoted",MAX(N(K478),N(L478))&gt;0,TODAY()-MAX(N(K478),N(L478))&gt;=N('Settings'!$B$3)),"QUOTED, NO FOLLOW-UP; ","")&amp;IF(AND(N(A478)&gt;0,(TODAY()-N(A478))&gt;=N('Settings'!$B$4)),"STALE; ","")&amp;IF(D478="","NO CONTACT INFO; ","")&amp;IF(B478="","NO SOURCE; ","")&amp;IF(N(A478)=0,"NO DATE RECEIVED; ",""))-2)))</f>
        <v/>
      </c>
    </row>
    <row r="479">
      <c r="A479" s="6" t="n"/>
      <c r="G479" s="6" t="n"/>
      <c r="I479" s="6" t="n"/>
      <c r="K479" s="6" t="n"/>
      <c r="L479" s="6" t="n"/>
      <c r="M479" s="8">
        <f>IF(OR(NOT(OR(A479&lt;&gt;"",C479&lt;&gt;"",D479&lt;&gt;"")),N(A479)=0,OR(J479="Won",J479="Lost")),"",MAX(0,(TODAY()-N(A479))))</f>
        <v/>
      </c>
      <c r="N479">
        <f>IF(OR(NOT(OR(A479&lt;&gt;"",C479&lt;&gt;"",D479&lt;&gt;"")),OR(J479="Won",J479="Lost")),"",IF(IF(N(G479)=0,"NO REPLY YET; ","")&amp;IF(AND(N(I479)&gt;0,N(I479)&lt;TODAY()),"NEXT STEP OVERDUE; ","")&amp;IF(AND(N(G479)&gt;0,OR(H479="",N(I479)=0)),"NO NEXT STEP; ","")&amp;IF(AND(J479="Quoted",MAX(N(K479),N(L479))&gt;0,TODAY()-MAX(N(K479),N(L479))&gt;=N('Settings'!$B$3)),"QUOTED, NO FOLLOW-UP; ","")&amp;IF(AND(N(A479)&gt;0,(TODAY()-N(A479))&gt;=N('Settings'!$B$4)),"STALE; ","")&amp;IF(D479="","NO CONTACT INFO; ","")&amp;IF(B479="","NO SOURCE; ","")&amp;IF(N(A479)=0,"NO DATE RECEIVED; ","")="","",LEFT(IF(N(G479)=0,"NO REPLY YET; ","")&amp;IF(AND(N(I479)&gt;0,N(I479)&lt;TODAY()),"NEXT STEP OVERDUE; ","")&amp;IF(AND(N(G479)&gt;0,OR(H479="",N(I479)=0)),"NO NEXT STEP; ","")&amp;IF(AND(J479="Quoted",MAX(N(K479),N(L479))&gt;0,TODAY()-MAX(N(K479),N(L479))&gt;=N('Settings'!$B$3)),"QUOTED, NO FOLLOW-UP; ","")&amp;IF(AND(N(A479)&gt;0,(TODAY()-N(A479))&gt;=N('Settings'!$B$4)),"STALE; ","")&amp;IF(D479="","NO CONTACT INFO; ","")&amp;IF(B479="","NO SOURCE; ","")&amp;IF(N(A479)=0,"NO DATE RECEIVED; ",""),LEN(IF(N(G479)=0,"NO REPLY YET; ","")&amp;IF(AND(N(I479)&gt;0,N(I479)&lt;TODAY()),"NEXT STEP OVERDUE; ","")&amp;IF(AND(N(G479)&gt;0,OR(H479="",N(I479)=0)),"NO NEXT STEP; ","")&amp;IF(AND(J479="Quoted",MAX(N(K479),N(L479))&gt;0,TODAY()-MAX(N(K479),N(L479))&gt;=N('Settings'!$B$3)),"QUOTED, NO FOLLOW-UP; ","")&amp;IF(AND(N(A479)&gt;0,(TODAY()-N(A479))&gt;=N('Settings'!$B$4)),"STALE; ","")&amp;IF(D479="","NO CONTACT INFO; ","")&amp;IF(B479="","NO SOURCE; ","")&amp;IF(N(A479)=0,"NO DATE RECEIVED; ",""))-2)))</f>
        <v/>
      </c>
    </row>
    <row r="480">
      <c r="A480" s="6" t="n"/>
      <c r="G480" s="6" t="n"/>
      <c r="I480" s="6" t="n"/>
      <c r="K480" s="6" t="n"/>
      <c r="L480" s="6" t="n"/>
      <c r="M480" s="8">
        <f>IF(OR(NOT(OR(A480&lt;&gt;"",C480&lt;&gt;"",D480&lt;&gt;"")),N(A480)=0,OR(J480="Won",J480="Lost")),"",MAX(0,(TODAY()-N(A480))))</f>
        <v/>
      </c>
      <c r="N480">
        <f>IF(OR(NOT(OR(A480&lt;&gt;"",C480&lt;&gt;"",D480&lt;&gt;"")),OR(J480="Won",J480="Lost")),"",IF(IF(N(G480)=0,"NO REPLY YET; ","")&amp;IF(AND(N(I480)&gt;0,N(I480)&lt;TODAY()),"NEXT STEP OVERDUE; ","")&amp;IF(AND(N(G480)&gt;0,OR(H480="",N(I480)=0)),"NO NEXT STEP; ","")&amp;IF(AND(J480="Quoted",MAX(N(K480),N(L480))&gt;0,TODAY()-MAX(N(K480),N(L480))&gt;=N('Settings'!$B$3)),"QUOTED, NO FOLLOW-UP; ","")&amp;IF(AND(N(A480)&gt;0,(TODAY()-N(A480))&gt;=N('Settings'!$B$4)),"STALE; ","")&amp;IF(D480="","NO CONTACT INFO; ","")&amp;IF(B480="","NO SOURCE; ","")&amp;IF(N(A480)=0,"NO DATE RECEIVED; ","")="","",LEFT(IF(N(G480)=0,"NO REPLY YET; ","")&amp;IF(AND(N(I480)&gt;0,N(I480)&lt;TODAY()),"NEXT STEP OVERDUE; ","")&amp;IF(AND(N(G480)&gt;0,OR(H480="",N(I480)=0)),"NO NEXT STEP; ","")&amp;IF(AND(J480="Quoted",MAX(N(K480),N(L480))&gt;0,TODAY()-MAX(N(K480),N(L480))&gt;=N('Settings'!$B$3)),"QUOTED, NO FOLLOW-UP; ","")&amp;IF(AND(N(A480)&gt;0,(TODAY()-N(A480))&gt;=N('Settings'!$B$4)),"STALE; ","")&amp;IF(D480="","NO CONTACT INFO; ","")&amp;IF(B480="","NO SOURCE; ","")&amp;IF(N(A480)=0,"NO DATE RECEIVED; ",""),LEN(IF(N(G480)=0,"NO REPLY YET; ","")&amp;IF(AND(N(I480)&gt;0,N(I480)&lt;TODAY()),"NEXT STEP OVERDUE; ","")&amp;IF(AND(N(G480)&gt;0,OR(H480="",N(I480)=0)),"NO NEXT STEP; ","")&amp;IF(AND(J480="Quoted",MAX(N(K480),N(L480))&gt;0,TODAY()-MAX(N(K480),N(L480))&gt;=N('Settings'!$B$3)),"QUOTED, NO FOLLOW-UP; ","")&amp;IF(AND(N(A480)&gt;0,(TODAY()-N(A480))&gt;=N('Settings'!$B$4)),"STALE; ","")&amp;IF(D480="","NO CONTACT INFO; ","")&amp;IF(B480="","NO SOURCE; ","")&amp;IF(N(A480)=0,"NO DATE RECEIVED; ",""))-2)))</f>
        <v/>
      </c>
    </row>
    <row r="481">
      <c r="A481" s="6" t="n"/>
      <c r="G481" s="6" t="n"/>
      <c r="I481" s="6" t="n"/>
      <c r="K481" s="6" t="n"/>
      <c r="L481" s="6" t="n"/>
      <c r="M481" s="8">
        <f>IF(OR(NOT(OR(A481&lt;&gt;"",C481&lt;&gt;"",D481&lt;&gt;"")),N(A481)=0,OR(J481="Won",J481="Lost")),"",MAX(0,(TODAY()-N(A481))))</f>
        <v/>
      </c>
      <c r="N481">
        <f>IF(OR(NOT(OR(A481&lt;&gt;"",C481&lt;&gt;"",D481&lt;&gt;"")),OR(J481="Won",J481="Lost")),"",IF(IF(N(G481)=0,"NO REPLY YET; ","")&amp;IF(AND(N(I481)&gt;0,N(I481)&lt;TODAY()),"NEXT STEP OVERDUE; ","")&amp;IF(AND(N(G481)&gt;0,OR(H481="",N(I481)=0)),"NO NEXT STEP; ","")&amp;IF(AND(J481="Quoted",MAX(N(K481),N(L481))&gt;0,TODAY()-MAX(N(K481),N(L481))&gt;=N('Settings'!$B$3)),"QUOTED, NO FOLLOW-UP; ","")&amp;IF(AND(N(A481)&gt;0,(TODAY()-N(A481))&gt;=N('Settings'!$B$4)),"STALE; ","")&amp;IF(D481="","NO CONTACT INFO; ","")&amp;IF(B481="","NO SOURCE; ","")&amp;IF(N(A481)=0,"NO DATE RECEIVED; ","")="","",LEFT(IF(N(G481)=0,"NO REPLY YET; ","")&amp;IF(AND(N(I481)&gt;0,N(I481)&lt;TODAY()),"NEXT STEP OVERDUE; ","")&amp;IF(AND(N(G481)&gt;0,OR(H481="",N(I481)=0)),"NO NEXT STEP; ","")&amp;IF(AND(J481="Quoted",MAX(N(K481),N(L481))&gt;0,TODAY()-MAX(N(K481),N(L481))&gt;=N('Settings'!$B$3)),"QUOTED, NO FOLLOW-UP; ","")&amp;IF(AND(N(A481)&gt;0,(TODAY()-N(A481))&gt;=N('Settings'!$B$4)),"STALE; ","")&amp;IF(D481="","NO CONTACT INFO; ","")&amp;IF(B481="","NO SOURCE; ","")&amp;IF(N(A481)=0,"NO DATE RECEIVED; ",""),LEN(IF(N(G481)=0,"NO REPLY YET; ","")&amp;IF(AND(N(I481)&gt;0,N(I481)&lt;TODAY()),"NEXT STEP OVERDUE; ","")&amp;IF(AND(N(G481)&gt;0,OR(H481="",N(I481)=0)),"NO NEXT STEP; ","")&amp;IF(AND(J481="Quoted",MAX(N(K481),N(L481))&gt;0,TODAY()-MAX(N(K481),N(L481))&gt;=N('Settings'!$B$3)),"QUOTED, NO FOLLOW-UP; ","")&amp;IF(AND(N(A481)&gt;0,(TODAY()-N(A481))&gt;=N('Settings'!$B$4)),"STALE; ","")&amp;IF(D481="","NO CONTACT INFO; ","")&amp;IF(B481="","NO SOURCE; ","")&amp;IF(N(A481)=0,"NO DATE RECEIVED; ",""))-2)))</f>
        <v/>
      </c>
    </row>
    <row r="482">
      <c r="A482" s="6" t="n"/>
      <c r="G482" s="6" t="n"/>
      <c r="I482" s="6" t="n"/>
      <c r="K482" s="6" t="n"/>
      <c r="L482" s="6" t="n"/>
      <c r="M482" s="8">
        <f>IF(OR(NOT(OR(A482&lt;&gt;"",C482&lt;&gt;"",D482&lt;&gt;"")),N(A482)=0,OR(J482="Won",J482="Lost")),"",MAX(0,(TODAY()-N(A482))))</f>
        <v/>
      </c>
      <c r="N482">
        <f>IF(OR(NOT(OR(A482&lt;&gt;"",C482&lt;&gt;"",D482&lt;&gt;"")),OR(J482="Won",J482="Lost")),"",IF(IF(N(G482)=0,"NO REPLY YET; ","")&amp;IF(AND(N(I482)&gt;0,N(I482)&lt;TODAY()),"NEXT STEP OVERDUE; ","")&amp;IF(AND(N(G482)&gt;0,OR(H482="",N(I482)=0)),"NO NEXT STEP; ","")&amp;IF(AND(J482="Quoted",MAX(N(K482),N(L482))&gt;0,TODAY()-MAX(N(K482),N(L482))&gt;=N('Settings'!$B$3)),"QUOTED, NO FOLLOW-UP; ","")&amp;IF(AND(N(A482)&gt;0,(TODAY()-N(A482))&gt;=N('Settings'!$B$4)),"STALE; ","")&amp;IF(D482="","NO CONTACT INFO; ","")&amp;IF(B482="","NO SOURCE; ","")&amp;IF(N(A482)=0,"NO DATE RECEIVED; ","")="","",LEFT(IF(N(G482)=0,"NO REPLY YET; ","")&amp;IF(AND(N(I482)&gt;0,N(I482)&lt;TODAY()),"NEXT STEP OVERDUE; ","")&amp;IF(AND(N(G482)&gt;0,OR(H482="",N(I482)=0)),"NO NEXT STEP; ","")&amp;IF(AND(J482="Quoted",MAX(N(K482),N(L482))&gt;0,TODAY()-MAX(N(K482),N(L482))&gt;=N('Settings'!$B$3)),"QUOTED, NO FOLLOW-UP; ","")&amp;IF(AND(N(A482)&gt;0,(TODAY()-N(A482))&gt;=N('Settings'!$B$4)),"STALE; ","")&amp;IF(D482="","NO CONTACT INFO; ","")&amp;IF(B482="","NO SOURCE; ","")&amp;IF(N(A482)=0,"NO DATE RECEIVED; ",""),LEN(IF(N(G482)=0,"NO REPLY YET; ","")&amp;IF(AND(N(I482)&gt;0,N(I482)&lt;TODAY()),"NEXT STEP OVERDUE; ","")&amp;IF(AND(N(G482)&gt;0,OR(H482="",N(I482)=0)),"NO NEXT STEP; ","")&amp;IF(AND(J482="Quoted",MAX(N(K482),N(L482))&gt;0,TODAY()-MAX(N(K482),N(L482))&gt;=N('Settings'!$B$3)),"QUOTED, NO FOLLOW-UP; ","")&amp;IF(AND(N(A482)&gt;0,(TODAY()-N(A482))&gt;=N('Settings'!$B$4)),"STALE; ","")&amp;IF(D482="","NO CONTACT INFO; ","")&amp;IF(B482="","NO SOURCE; ","")&amp;IF(N(A482)=0,"NO DATE RECEIVED; ",""))-2)))</f>
        <v/>
      </c>
    </row>
    <row r="483">
      <c r="A483" s="6" t="n"/>
      <c r="G483" s="6" t="n"/>
      <c r="I483" s="6" t="n"/>
      <c r="K483" s="6" t="n"/>
      <c r="L483" s="6" t="n"/>
      <c r="M483" s="8">
        <f>IF(OR(NOT(OR(A483&lt;&gt;"",C483&lt;&gt;"",D483&lt;&gt;"")),N(A483)=0,OR(J483="Won",J483="Lost")),"",MAX(0,(TODAY()-N(A483))))</f>
        <v/>
      </c>
      <c r="N483">
        <f>IF(OR(NOT(OR(A483&lt;&gt;"",C483&lt;&gt;"",D483&lt;&gt;"")),OR(J483="Won",J483="Lost")),"",IF(IF(N(G483)=0,"NO REPLY YET; ","")&amp;IF(AND(N(I483)&gt;0,N(I483)&lt;TODAY()),"NEXT STEP OVERDUE; ","")&amp;IF(AND(N(G483)&gt;0,OR(H483="",N(I483)=0)),"NO NEXT STEP; ","")&amp;IF(AND(J483="Quoted",MAX(N(K483),N(L483))&gt;0,TODAY()-MAX(N(K483),N(L483))&gt;=N('Settings'!$B$3)),"QUOTED, NO FOLLOW-UP; ","")&amp;IF(AND(N(A483)&gt;0,(TODAY()-N(A483))&gt;=N('Settings'!$B$4)),"STALE; ","")&amp;IF(D483="","NO CONTACT INFO; ","")&amp;IF(B483="","NO SOURCE; ","")&amp;IF(N(A483)=0,"NO DATE RECEIVED; ","")="","",LEFT(IF(N(G483)=0,"NO REPLY YET; ","")&amp;IF(AND(N(I483)&gt;0,N(I483)&lt;TODAY()),"NEXT STEP OVERDUE; ","")&amp;IF(AND(N(G483)&gt;0,OR(H483="",N(I483)=0)),"NO NEXT STEP; ","")&amp;IF(AND(J483="Quoted",MAX(N(K483),N(L483))&gt;0,TODAY()-MAX(N(K483),N(L483))&gt;=N('Settings'!$B$3)),"QUOTED, NO FOLLOW-UP; ","")&amp;IF(AND(N(A483)&gt;0,(TODAY()-N(A483))&gt;=N('Settings'!$B$4)),"STALE; ","")&amp;IF(D483="","NO CONTACT INFO; ","")&amp;IF(B483="","NO SOURCE; ","")&amp;IF(N(A483)=0,"NO DATE RECEIVED; ",""),LEN(IF(N(G483)=0,"NO REPLY YET; ","")&amp;IF(AND(N(I483)&gt;0,N(I483)&lt;TODAY()),"NEXT STEP OVERDUE; ","")&amp;IF(AND(N(G483)&gt;0,OR(H483="",N(I483)=0)),"NO NEXT STEP; ","")&amp;IF(AND(J483="Quoted",MAX(N(K483),N(L483))&gt;0,TODAY()-MAX(N(K483),N(L483))&gt;=N('Settings'!$B$3)),"QUOTED, NO FOLLOW-UP; ","")&amp;IF(AND(N(A483)&gt;0,(TODAY()-N(A483))&gt;=N('Settings'!$B$4)),"STALE; ","")&amp;IF(D483="","NO CONTACT INFO; ","")&amp;IF(B483="","NO SOURCE; ","")&amp;IF(N(A483)=0,"NO DATE RECEIVED; ",""))-2)))</f>
        <v/>
      </c>
    </row>
    <row r="484">
      <c r="A484" s="6" t="n"/>
      <c r="G484" s="6" t="n"/>
      <c r="I484" s="6" t="n"/>
      <c r="K484" s="6" t="n"/>
      <c r="L484" s="6" t="n"/>
      <c r="M484" s="8">
        <f>IF(OR(NOT(OR(A484&lt;&gt;"",C484&lt;&gt;"",D484&lt;&gt;"")),N(A484)=0,OR(J484="Won",J484="Lost")),"",MAX(0,(TODAY()-N(A484))))</f>
        <v/>
      </c>
      <c r="N484">
        <f>IF(OR(NOT(OR(A484&lt;&gt;"",C484&lt;&gt;"",D484&lt;&gt;"")),OR(J484="Won",J484="Lost")),"",IF(IF(N(G484)=0,"NO REPLY YET; ","")&amp;IF(AND(N(I484)&gt;0,N(I484)&lt;TODAY()),"NEXT STEP OVERDUE; ","")&amp;IF(AND(N(G484)&gt;0,OR(H484="",N(I484)=0)),"NO NEXT STEP; ","")&amp;IF(AND(J484="Quoted",MAX(N(K484),N(L484))&gt;0,TODAY()-MAX(N(K484),N(L484))&gt;=N('Settings'!$B$3)),"QUOTED, NO FOLLOW-UP; ","")&amp;IF(AND(N(A484)&gt;0,(TODAY()-N(A484))&gt;=N('Settings'!$B$4)),"STALE; ","")&amp;IF(D484="","NO CONTACT INFO; ","")&amp;IF(B484="","NO SOURCE; ","")&amp;IF(N(A484)=0,"NO DATE RECEIVED; ","")="","",LEFT(IF(N(G484)=0,"NO REPLY YET; ","")&amp;IF(AND(N(I484)&gt;0,N(I484)&lt;TODAY()),"NEXT STEP OVERDUE; ","")&amp;IF(AND(N(G484)&gt;0,OR(H484="",N(I484)=0)),"NO NEXT STEP; ","")&amp;IF(AND(J484="Quoted",MAX(N(K484),N(L484))&gt;0,TODAY()-MAX(N(K484),N(L484))&gt;=N('Settings'!$B$3)),"QUOTED, NO FOLLOW-UP; ","")&amp;IF(AND(N(A484)&gt;0,(TODAY()-N(A484))&gt;=N('Settings'!$B$4)),"STALE; ","")&amp;IF(D484="","NO CONTACT INFO; ","")&amp;IF(B484="","NO SOURCE; ","")&amp;IF(N(A484)=0,"NO DATE RECEIVED; ",""),LEN(IF(N(G484)=0,"NO REPLY YET; ","")&amp;IF(AND(N(I484)&gt;0,N(I484)&lt;TODAY()),"NEXT STEP OVERDUE; ","")&amp;IF(AND(N(G484)&gt;0,OR(H484="",N(I484)=0)),"NO NEXT STEP; ","")&amp;IF(AND(J484="Quoted",MAX(N(K484),N(L484))&gt;0,TODAY()-MAX(N(K484),N(L484))&gt;=N('Settings'!$B$3)),"QUOTED, NO FOLLOW-UP; ","")&amp;IF(AND(N(A484)&gt;0,(TODAY()-N(A484))&gt;=N('Settings'!$B$4)),"STALE; ","")&amp;IF(D484="","NO CONTACT INFO; ","")&amp;IF(B484="","NO SOURCE; ","")&amp;IF(N(A484)=0,"NO DATE RECEIVED; ",""))-2)))</f>
        <v/>
      </c>
    </row>
    <row r="485">
      <c r="A485" s="6" t="n"/>
      <c r="G485" s="6" t="n"/>
      <c r="I485" s="6" t="n"/>
      <c r="K485" s="6" t="n"/>
      <c r="L485" s="6" t="n"/>
      <c r="M485" s="8">
        <f>IF(OR(NOT(OR(A485&lt;&gt;"",C485&lt;&gt;"",D485&lt;&gt;"")),N(A485)=0,OR(J485="Won",J485="Lost")),"",MAX(0,(TODAY()-N(A485))))</f>
        <v/>
      </c>
      <c r="N485">
        <f>IF(OR(NOT(OR(A485&lt;&gt;"",C485&lt;&gt;"",D485&lt;&gt;"")),OR(J485="Won",J485="Lost")),"",IF(IF(N(G485)=0,"NO REPLY YET; ","")&amp;IF(AND(N(I485)&gt;0,N(I485)&lt;TODAY()),"NEXT STEP OVERDUE; ","")&amp;IF(AND(N(G485)&gt;0,OR(H485="",N(I485)=0)),"NO NEXT STEP; ","")&amp;IF(AND(J485="Quoted",MAX(N(K485),N(L485))&gt;0,TODAY()-MAX(N(K485),N(L485))&gt;=N('Settings'!$B$3)),"QUOTED, NO FOLLOW-UP; ","")&amp;IF(AND(N(A485)&gt;0,(TODAY()-N(A485))&gt;=N('Settings'!$B$4)),"STALE; ","")&amp;IF(D485="","NO CONTACT INFO; ","")&amp;IF(B485="","NO SOURCE; ","")&amp;IF(N(A485)=0,"NO DATE RECEIVED; ","")="","",LEFT(IF(N(G485)=0,"NO REPLY YET; ","")&amp;IF(AND(N(I485)&gt;0,N(I485)&lt;TODAY()),"NEXT STEP OVERDUE; ","")&amp;IF(AND(N(G485)&gt;0,OR(H485="",N(I485)=0)),"NO NEXT STEP; ","")&amp;IF(AND(J485="Quoted",MAX(N(K485),N(L485))&gt;0,TODAY()-MAX(N(K485),N(L485))&gt;=N('Settings'!$B$3)),"QUOTED, NO FOLLOW-UP; ","")&amp;IF(AND(N(A485)&gt;0,(TODAY()-N(A485))&gt;=N('Settings'!$B$4)),"STALE; ","")&amp;IF(D485="","NO CONTACT INFO; ","")&amp;IF(B485="","NO SOURCE; ","")&amp;IF(N(A485)=0,"NO DATE RECEIVED; ",""),LEN(IF(N(G485)=0,"NO REPLY YET; ","")&amp;IF(AND(N(I485)&gt;0,N(I485)&lt;TODAY()),"NEXT STEP OVERDUE; ","")&amp;IF(AND(N(G485)&gt;0,OR(H485="",N(I485)=0)),"NO NEXT STEP; ","")&amp;IF(AND(J485="Quoted",MAX(N(K485),N(L485))&gt;0,TODAY()-MAX(N(K485),N(L485))&gt;=N('Settings'!$B$3)),"QUOTED, NO FOLLOW-UP; ","")&amp;IF(AND(N(A485)&gt;0,(TODAY()-N(A485))&gt;=N('Settings'!$B$4)),"STALE; ","")&amp;IF(D485="","NO CONTACT INFO; ","")&amp;IF(B485="","NO SOURCE; ","")&amp;IF(N(A485)=0,"NO DATE RECEIVED; ",""))-2)))</f>
        <v/>
      </c>
    </row>
    <row r="486">
      <c r="A486" s="6" t="n"/>
      <c r="G486" s="6" t="n"/>
      <c r="I486" s="6" t="n"/>
      <c r="K486" s="6" t="n"/>
      <c r="L486" s="6" t="n"/>
      <c r="M486" s="8">
        <f>IF(OR(NOT(OR(A486&lt;&gt;"",C486&lt;&gt;"",D486&lt;&gt;"")),N(A486)=0,OR(J486="Won",J486="Lost")),"",MAX(0,(TODAY()-N(A486))))</f>
        <v/>
      </c>
      <c r="N486">
        <f>IF(OR(NOT(OR(A486&lt;&gt;"",C486&lt;&gt;"",D486&lt;&gt;"")),OR(J486="Won",J486="Lost")),"",IF(IF(N(G486)=0,"NO REPLY YET; ","")&amp;IF(AND(N(I486)&gt;0,N(I486)&lt;TODAY()),"NEXT STEP OVERDUE; ","")&amp;IF(AND(N(G486)&gt;0,OR(H486="",N(I486)=0)),"NO NEXT STEP; ","")&amp;IF(AND(J486="Quoted",MAX(N(K486),N(L486))&gt;0,TODAY()-MAX(N(K486),N(L486))&gt;=N('Settings'!$B$3)),"QUOTED, NO FOLLOW-UP; ","")&amp;IF(AND(N(A486)&gt;0,(TODAY()-N(A486))&gt;=N('Settings'!$B$4)),"STALE; ","")&amp;IF(D486="","NO CONTACT INFO; ","")&amp;IF(B486="","NO SOURCE; ","")&amp;IF(N(A486)=0,"NO DATE RECEIVED; ","")="","",LEFT(IF(N(G486)=0,"NO REPLY YET; ","")&amp;IF(AND(N(I486)&gt;0,N(I486)&lt;TODAY()),"NEXT STEP OVERDUE; ","")&amp;IF(AND(N(G486)&gt;0,OR(H486="",N(I486)=0)),"NO NEXT STEP; ","")&amp;IF(AND(J486="Quoted",MAX(N(K486),N(L486))&gt;0,TODAY()-MAX(N(K486),N(L486))&gt;=N('Settings'!$B$3)),"QUOTED, NO FOLLOW-UP; ","")&amp;IF(AND(N(A486)&gt;0,(TODAY()-N(A486))&gt;=N('Settings'!$B$4)),"STALE; ","")&amp;IF(D486="","NO CONTACT INFO; ","")&amp;IF(B486="","NO SOURCE; ","")&amp;IF(N(A486)=0,"NO DATE RECEIVED; ",""),LEN(IF(N(G486)=0,"NO REPLY YET; ","")&amp;IF(AND(N(I486)&gt;0,N(I486)&lt;TODAY()),"NEXT STEP OVERDUE; ","")&amp;IF(AND(N(G486)&gt;0,OR(H486="",N(I486)=0)),"NO NEXT STEP; ","")&amp;IF(AND(J486="Quoted",MAX(N(K486),N(L486))&gt;0,TODAY()-MAX(N(K486),N(L486))&gt;=N('Settings'!$B$3)),"QUOTED, NO FOLLOW-UP; ","")&amp;IF(AND(N(A486)&gt;0,(TODAY()-N(A486))&gt;=N('Settings'!$B$4)),"STALE; ","")&amp;IF(D486="","NO CONTACT INFO; ","")&amp;IF(B486="","NO SOURCE; ","")&amp;IF(N(A486)=0,"NO DATE RECEIVED; ",""))-2)))</f>
        <v/>
      </c>
    </row>
    <row r="487">
      <c r="A487" s="6" t="n"/>
      <c r="G487" s="6" t="n"/>
      <c r="I487" s="6" t="n"/>
      <c r="K487" s="6" t="n"/>
      <c r="L487" s="6" t="n"/>
      <c r="M487" s="8">
        <f>IF(OR(NOT(OR(A487&lt;&gt;"",C487&lt;&gt;"",D487&lt;&gt;"")),N(A487)=0,OR(J487="Won",J487="Lost")),"",MAX(0,(TODAY()-N(A487))))</f>
        <v/>
      </c>
      <c r="N487">
        <f>IF(OR(NOT(OR(A487&lt;&gt;"",C487&lt;&gt;"",D487&lt;&gt;"")),OR(J487="Won",J487="Lost")),"",IF(IF(N(G487)=0,"NO REPLY YET; ","")&amp;IF(AND(N(I487)&gt;0,N(I487)&lt;TODAY()),"NEXT STEP OVERDUE; ","")&amp;IF(AND(N(G487)&gt;0,OR(H487="",N(I487)=0)),"NO NEXT STEP; ","")&amp;IF(AND(J487="Quoted",MAX(N(K487),N(L487))&gt;0,TODAY()-MAX(N(K487),N(L487))&gt;=N('Settings'!$B$3)),"QUOTED, NO FOLLOW-UP; ","")&amp;IF(AND(N(A487)&gt;0,(TODAY()-N(A487))&gt;=N('Settings'!$B$4)),"STALE; ","")&amp;IF(D487="","NO CONTACT INFO; ","")&amp;IF(B487="","NO SOURCE; ","")&amp;IF(N(A487)=0,"NO DATE RECEIVED; ","")="","",LEFT(IF(N(G487)=0,"NO REPLY YET; ","")&amp;IF(AND(N(I487)&gt;0,N(I487)&lt;TODAY()),"NEXT STEP OVERDUE; ","")&amp;IF(AND(N(G487)&gt;0,OR(H487="",N(I487)=0)),"NO NEXT STEP; ","")&amp;IF(AND(J487="Quoted",MAX(N(K487),N(L487))&gt;0,TODAY()-MAX(N(K487),N(L487))&gt;=N('Settings'!$B$3)),"QUOTED, NO FOLLOW-UP; ","")&amp;IF(AND(N(A487)&gt;0,(TODAY()-N(A487))&gt;=N('Settings'!$B$4)),"STALE; ","")&amp;IF(D487="","NO CONTACT INFO; ","")&amp;IF(B487="","NO SOURCE; ","")&amp;IF(N(A487)=0,"NO DATE RECEIVED; ",""),LEN(IF(N(G487)=0,"NO REPLY YET; ","")&amp;IF(AND(N(I487)&gt;0,N(I487)&lt;TODAY()),"NEXT STEP OVERDUE; ","")&amp;IF(AND(N(G487)&gt;0,OR(H487="",N(I487)=0)),"NO NEXT STEP; ","")&amp;IF(AND(J487="Quoted",MAX(N(K487),N(L487))&gt;0,TODAY()-MAX(N(K487),N(L487))&gt;=N('Settings'!$B$3)),"QUOTED, NO FOLLOW-UP; ","")&amp;IF(AND(N(A487)&gt;0,(TODAY()-N(A487))&gt;=N('Settings'!$B$4)),"STALE; ","")&amp;IF(D487="","NO CONTACT INFO; ","")&amp;IF(B487="","NO SOURCE; ","")&amp;IF(N(A487)=0,"NO DATE RECEIVED; ",""))-2)))</f>
        <v/>
      </c>
    </row>
    <row r="488">
      <c r="A488" s="6" t="n"/>
      <c r="G488" s="6" t="n"/>
      <c r="I488" s="6" t="n"/>
      <c r="K488" s="6" t="n"/>
      <c r="L488" s="6" t="n"/>
      <c r="M488" s="8">
        <f>IF(OR(NOT(OR(A488&lt;&gt;"",C488&lt;&gt;"",D488&lt;&gt;"")),N(A488)=0,OR(J488="Won",J488="Lost")),"",MAX(0,(TODAY()-N(A488))))</f>
        <v/>
      </c>
      <c r="N488">
        <f>IF(OR(NOT(OR(A488&lt;&gt;"",C488&lt;&gt;"",D488&lt;&gt;"")),OR(J488="Won",J488="Lost")),"",IF(IF(N(G488)=0,"NO REPLY YET; ","")&amp;IF(AND(N(I488)&gt;0,N(I488)&lt;TODAY()),"NEXT STEP OVERDUE; ","")&amp;IF(AND(N(G488)&gt;0,OR(H488="",N(I488)=0)),"NO NEXT STEP; ","")&amp;IF(AND(J488="Quoted",MAX(N(K488),N(L488))&gt;0,TODAY()-MAX(N(K488),N(L488))&gt;=N('Settings'!$B$3)),"QUOTED, NO FOLLOW-UP; ","")&amp;IF(AND(N(A488)&gt;0,(TODAY()-N(A488))&gt;=N('Settings'!$B$4)),"STALE; ","")&amp;IF(D488="","NO CONTACT INFO; ","")&amp;IF(B488="","NO SOURCE; ","")&amp;IF(N(A488)=0,"NO DATE RECEIVED; ","")="","",LEFT(IF(N(G488)=0,"NO REPLY YET; ","")&amp;IF(AND(N(I488)&gt;0,N(I488)&lt;TODAY()),"NEXT STEP OVERDUE; ","")&amp;IF(AND(N(G488)&gt;0,OR(H488="",N(I488)=0)),"NO NEXT STEP; ","")&amp;IF(AND(J488="Quoted",MAX(N(K488),N(L488))&gt;0,TODAY()-MAX(N(K488),N(L488))&gt;=N('Settings'!$B$3)),"QUOTED, NO FOLLOW-UP; ","")&amp;IF(AND(N(A488)&gt;0,(TODAY()-N(A488))&gt;=N('Settings'!$B$4)),"STALE; ","")&amp;IF(D488="","NO CONTACT INFO; ","")&amp;IF(B488="","NO SOURCE; ","")&amp;IF(N(A488)=0,"NO DATE RECEIVED; ",""),LEN(IF(N(G488)=0,"NO REPLY YET; ","")&amp;IF(AND(N(I488)&gt;0,N(I488)&lt;TODAY()),"NEXT STEP OVERDUE; ","")&amp;IF(AND(N(G488)&gt;0,OR(H488="",N(I488)=0)),"NO NEXT STEP; ","")&amp;IF(AND(J488="Quoted",MAX(N(K488),N(L488))&gt;0,TODAY()-MAX(N(K488),N(L488))&gt;=N('Settings'!$B$3)),"QUOTED, NO FOLLOW-UP; ","")&amp;IF(AND(N(A488)&gt;0,(TODAY()-N(A488))&gt;=N('Settings'!$B$4)),"STALE; ","")&amp;IF(D488="","NO CONTACT INFO; ","")&amp;IF(B488="","NO SOURCE; ","")&amp;IF(N(A488)=0,"NO DATE RECEIVED; ",""))-2)))</f>
        <v/>
      </c>
    </row>
    <row r="489">
      <c r="A489" s="6" t="n"/>
      <c r="G489" s="6" t="n"/>
      <c r="I489" s="6" t="n"/>
      <c r="K489" s="6" t="n"/>
      <c r="L489" s="6" t="n"/>
      <c r="M489" s="8">
        <f>IF(OR(NOT(OR(A489&lt;&gt;"",C489&lt;&gt;"",D489&lt;&gt;"")),N(A489)=0,OR(J489="Won",J489="Lost")),"",MAX(0,(TODAY()-N(A489))))</f>
        <v/>
      </c>
      <c r="N489">
        <f>IF(OR(NOT(OR(A489&lt;&gt;"",C489&lt;&gt;"",D489&lt;&gt;"")),OR(J489="Won",J489="Lost")),"",IF(IF(N(G489)=0,"NO REPLY YET; ","")&amp;IF(AND(N(I489)&gt;0,N(I489)&lt;TODAY()),"NEXT STEP OVERDUE; ","")&amp;IF(AND(N(G489)&gt;0,OR(H489="",N(I489)=0)),"NO NEXT STEP; ","")&amp;IF(AND(J489="Quoted",MAX(N(K489),N(L489))&gt;0,TODAY()-MAX(N(K489),N(L489))&gt;=N('Settings'!$B$3)),"QUOTED, NO FOLLOW-UP; ","")&amp;IF(AND(N(A489)&gt;0,(TODAY()-N(A489))&gt;=N('Settings'!$B$4)),"STALE; ","")&amp;IF(D489="","NO CONTACT INFO; ","")&amp;IF(B489="","NO SOURCE; ","")&amp;IF(N(A489)=0,"NO DATE RECEIVED; ","")="","",LEFT(IF(N(G489)=0,"NO REPLY YET; ","")&amp;IF(AND(N(I489)&gt;0,N(I489)&lt;TODAY()),"NEXT STEP OVERDUE; ","")&amp;IF(AND(N(G489)&gt;0,OR(H489="",N(I489)=0)),"NO NEXT STEP; ","")&amp;IF(AND(J489="Quoted",MAX(N(K489),N(L489))&gt;0,TODAY()-MAX(N(K489),N(L489))&gt;=N('Settings'!$B$3)),"QUOTED, NO FOLLOW-UP; ","")&amp;IF(AND(N(A489)&gt;0,(TODAY()-N(A489))&gt;=N('Settings'!$B$4)),"STALE; ","")&amp;IF(D489="","NO CONTACT INFO; ","")&amp;IF(B489="","NO SOURCE; ","")&amp;IF(N(A489)=0,"NO DATE RECEIVED; ",""),LEN(IF(N(G489)=0,"NO REPLY YET; ","")&amp;IF(AND(N(I489)&gt;0,N(I489)&lt;TODAY()),"NEXT STEP OVERDUE; ","")&amp;IF(AND(N(G489)&gt;0,OR(H489="",N(I489)=0)),"NO NEXT STEP; ","")&amp;IF(AND(J489="Quoted",MAX(N(K489),N(L489))&gt;0,TODAY()-MAX(N(K489),N(L489))&gt;=N('Settings'!$B$3)),"QUOTED, NO FOLLOW-UP; ","")&amp;IF(AND(N(A489)&gt;0,(TODAY()-N(A489))&gt;=N('Settings'!$B$4)),"STALE; ","")&amp;IF(D489="","NO CONTACT INFO; ","")&amp;IF(B489="","NO SOURCE; ","")&amp;IF(N(A489)=0,"NO DATE RECEIVED; ",""))-2)))</f>
        <v/>
      </c>
    </row>
    <row r="490">
      <c r="A490" s="6" t="n"/>
      <c r="G490" s="6" t="n"/>
      <c r="I490" s="6" t="n"/>
      <c r="K490" s="6" t="n"/>
      <c r="L490" s="6" t="n"/>
      <c r="M490" s="8">
        <f>IF(OR(NOT(OR(A490&lt;&gt;"",C490&lt;&gt;"",D490&lt;&gt;"")),N(A490)=0,OR(J490="Won",J490="Lost")),"",MAX(0,(TODAY()-N(A490))))</f>
        <v/>
      </c>
      <c r="N490">
        <f>IF(OR(NOT(OR(A490&lt;&gt;"",C490&lt;&gt;"",D490&lt;&gt;"")),OR(J490="Won",J490="Lost")),"",IF(IF(N(G490)=0,"NO REPLY YET; ","")&amp;IF(AND(N(I490)&gt;0,N(I490)&lt;TODAY()),"NEXT STEP OVERDUE; ","")&amp;IF(AND(N(G490)&gt;0,OR(H490="",N(I490)=0)),"NO NEXT STEP; ","")&amp;IF(AND(J490="Quoted",MAX(N(K490),N(L490))&gt;0,TODAY()-MAX(N(K490),N(L490))&gt;=N('Settings'!$B$3)),"QUOTED, NO FOLLOW-UP; ","")&amp;IF(AND(N(A490)&gt;0,(TODAY()-N(A490))&gt;=N('Settings'!$B$4)),"STALE; ","")&amp;IF(D490="","NO CONTACT INFO; ","")&amp;IF(B490="","NO SOURCE; ","")&amp;IF(N(A490)=0,"NO DATE RECEIVED; ","")="","",LEFT(IF(N(G490)=0,"NO REPLY YET; ","")&amp;IF(AND(N(I490)&gt;0,N(I490)&lt;TODAY()),"NEXT STEP OVERDUE; ","")&amp;IF(AND(N(G490)&gt;0,OR(H490="",N(I490)=0)),"NO NEXT STEP; ","")&amp;IF(AND(J490="Quoted",MAX(N(K490),N(L490))&gt;0,TODAY()-MAX(N(K490),N(L490))&gt;=N('Settings'!$B$3)),"QUOTED, NO FOLLOW-UP; ","")&amp;IF(AND(N(A490)&gt;0,(TODAY()-N(A490))&gt;=N('Settings'!$B$4)),"STALE; ","")&amp;IF(D490="","NO CONTACT INFO; ","")&amp;IF(B490="","NO SOURCE; ","")&amp;IF(N(A490)=0,"NO DATE RECEIVED; ",""),LEN(IF(N(G490)=0,"NO REPLY YET; ","")&amp;IF(AND(N(I490)&gt;0,N(I490)&lt;TODAY()),"NEXT STEP OVERDUE; ","")&amp;IF(AND(N(G490)&gt;0,OR(H490="",N(I490)=0)),"NO NEXT STEP; ","")&amp;IF(AND(J490="Quoted",MAX(N(K490),N(L490))&gt;0,TODAY()-MAX(N(K490),N(L490))&gt;=N('Settings'!$B$3)),"QUOTED, NO FOLLOW-UP; ","")&amp;IF(AND(N(A490)&gt;0,(TODAY()-N(A490))&gt;=N('Settings'!$B$4)),"STALE; ","")&amp;IF(D490="","NO CONTACT INFO; ","")&amp;IF(B490="","NO SOURCE; ","")&amp;IF(N(A490)=0,"NO DATE RECEIVED; ",""))-2)))</f>
        <v/>
      </c>
    </row>
    <row r="491">
      <c r="A491" s="6" t="n"/>
      <c r="G491" s="6" t="n"/>
      <c r="I491" s="6" t="n"/>
      <c r="K491" s="6" t="n"/>
      <c r="L491" s="6" t="n"/>
      <c r="M491" s="8">
        <f>IF(OR(NOT(OR(A491&lt;&gt;"",C491&lt;&gt;"",D491&lt;&gt;"")),N(A491)=0,OR(J491="Won",J491="Lost")),"",MAX(0,(TODAY()-N(A491))))</f>
        <v/>
      </c>
      <c r="N491">
        <f>IF(OR(NOT(OR(A491&lt;&gt;"",C491&lt;&gt;"",D491&lt;&gt;"")),OR(J491="Won",J491="Lost")),"",IF(IF(N(G491)=0,"NO REPLY YET; ","")&amp;IF(AND(N(I491)&gt;0,N(I491)&lt;TODAY()),"NEXT STEP OVERDUE; ","")&amp;IF(AND(N(G491)&gt;0,OR(H491="",N(I491)=0)),"NO NEXT STEP; ","")&amp;IF(AND(J491="Quoted",MAX(N(K491),N(L491))&gt;0,TODAY()-MAX(N(K491),N(L491))&gt;=N('Settings'!$B$3)),"QUOTED, NO FOLLOW-UP; ","")&amp;IF(AND(N(A491)&gt;0,(TODAY()-N(A491))&gt;=N('Settings'!$B$4)),"STALE; ","")&amp;IF(D491="","NO CONTACT INFO; ","")&amp;IF(B491="","NO SOURCE; ","")&amp;IF(N(A491)=0,"NO DATE RECEIVED; ","")="","",LEFT(IF(N(G491)=0,"NO REPLY YET; ","")&amp;IF(AND(N(I491)&gt;0,N(I491)&lt;TODAY()),"NEXT STEP OVERDUE; ","")&amp;IF(AND(N(G491)&gt;0,OR(H491="",N(I491)=0)),"NO NEXT STEP; ","")&amp;IF(AND(J491="Quoted",MAX(N(K491),N(L491))&gt;0,TODAY()-MAX(N(K491),N(L491))&gt;=N('Settings'!$B$3)),"QUOTED, NO FOLLOW-UP; ","")&amp;IF(AND(N(A491)&gt;0,(TODAY()-N(A491))&gt;=N('Settings'!$B$4)),"STALE; ","")&amp;IF(D491="","NO CONTACT INFO; ","")&amp;IF(B491="","NO SOURCE; ","")&amp;IF(N(A491)=0,"NO DATE RECEIVED; ",""),LEN(IF(N(G491)=0,"NO REPLY YET; ","")&amp;IF(AND(N(I491)&gt;0,N(I491)&lt;TODAY()),"NEXT STEP OVERDUE; ","")&amp;IF(AND(N(G491)&gt;0,OR(H491="",N(I491)=0)),"NO NEXT STEP; ","")&amp;IF(AND(J491="Quoted",MAX(N(K491),N(L491))&gt;0,TODAY()-MAX(N(K491),N(L491))&gt;=N('Settings'!$B$3)),"QUOTED, NO FOLLOW-UP; ","")&amp;IF(AND(N(A491)&gt;0,(TODAY()-N(A491))&gt;=N('Settings'!$B$4)),"STALE; ","")&amp;IF(D491="","NO CONTACT INFO; ","")&amp;IF(B491="","NO SOURCE; ","")&amp;IF(N(A491)=0,"NO DATE RECEIVED; ",""))-2)))</f>
        <v/>
      </c>
    </row>
    <row r="492">
      <c r="A492" s="6" t="n"/>
      <c r="G492" s="6" t="n"/>
      <c r="I492" s="6" t="n"/>
      <c r="K492" s="6" t="n"/>
      <c r="L492" s="6" t="n"/>
      <c r="M492" s="8">
        <f>IF(OR(NOT(OR(A492&lt;&gt;"",C492&lt;&gt;"",D492&lt;&gt;"")),N(A492)=0,OR(J492="Won",J492="Lost")),"",MAX(0,(TODAY()-N(A492))))</f>
        <v/>
      </c>
      <c r="N492">
        <f>IF(OR(NOT(OR(A492&lt;&gt;"",C492&lt;&gt;"",D492&lt;&gt;"")),OR(J492="Won",J492="Lost")),"",IF(IF(N(G492)=0,"NO REPLY YET; ","")&amp;IF(AND(N(I492)&gt;0,N(I492)&lt;TODAY()),"NEXT STEP OVERDUE; ","")&amp;IF(AND(N(G492)&gt;0,OR(H492="",N(I492)=0)),"NO NEXT STEP; ","")&amp;IF(AND(J492="Quoted",MAX(N(K492),N(L492))&gt;0,TODAY()-MAX(N(K492),N(L492))&gt;=N('Settings'!$B$3)),"QUOTED, NO FOLLOW-UP; ","")&amp;IF(AND(N(A492)&gt;0,(TODAY()-N(A492))&gt;=N('Settings'!$B$4)),"STALE; ","")&amp;IF(D492="","NO CONTACT INFO; ","")&amp;IF(B492="","NO SOURCE; ","")&amp;IF(N(A492)=0,"NO DATE RECEIVED; ","")="","",LEFT(IF(N(G492)=0,"NO REPLY YET; ","")&amp;IF(AND(N(I492)&gt;0,N(I492)&lt;TODAY()),"NEXT STEP OVERDUE; ","")&amp;IF(AND(N(G492)&gt;0,OR(H492="",N(I492)=0)),"NO NEXT STEP; ","")&amp;IF(AND(J492="Quoted",MAX(N(K492),N(L492))&gt;0,TODAY()-MAX(N(K492),N(L492))&gt;=N('Settings'!$B$3)),"QUOTED, NO FOLLOW-UP; ","")&amp;IF(AND(N(A492)&gt;0,(TODAY()-N(A492))&gt;=N('Settings'!$B$4)),"STALE; ","")&amp;IF(D492="","NO CONTACT INFO; ","")&amp;IF(B492="","NO SOURCE; ","")&amp;IF(N(A492)=0,"NO DATE RECEIVED; ",""),LEN(IF(N(G492)=0,"NO REPLY YET; ","")&amp;IF(AND(N(I492)&gt;0,N(I492)&lt;TODAY()),"NEXT STEP OVERDUE; ","")&amp;IF(AND(N(G492)&gt;0,OR(H492="",N(I492)=0)),"NO NEXT STEP; ","")&amp;IF(AND(J492="Quoted",MAX(N(K492),N(L492))&gt;0,TODAY()-MAX(N(K492),N(L492))&gt;=N('Settings'!$B$3)),"QUOTED, NO FOLLOW-UP; ","")&amp;IF(AND(N(A492)&gt;0,(TODAY()-N(A492))&gt;=N('Settings'!$B$4)),"STALE; ","")&amp;IF(D492="","NO CONTACT INFO; ","")&amp;IF(B492="","NO SOURCE; ","")&amp;IF(N(A492)=0,"NO DATE RECEIVED; ",""))-2)))</f>
        <v/>
      </c>
    </row>
    <row r="493">
      <c r="A493" s="6" t="n"/>
      <c r="G493" s="6" t="n"/>
      <c r="I493" s="6" t="n"/>
      <c r="K493" s="6" t="n"/>
      <c r="L493" s="6" t="n"/>
      <c r="M493" s="8">
        <f>IF(OR(NOT(OR(A493&lt;&gt;"",C493&lt;&gt;"",D493&lt;&gt;"")),N(A493)=0,OR(J493="Won",J493="Lost")),"",MAX(0,(TODAY()-N(A493))))</f>
        <v/>
      </c>
      <c r="N493">
        <f>IF(OR(NOT(OR(A493&lt;&gt;"",C493&lt;&gt;"",D493&lt;&gt;"")),OR(J493="Won",J493="Lost")),"",IF(IF(N(G493)=0,"NO REPLY YET; ","")&amp;IF(AND(N(I493)&gt;0,N(I493)&lt;TODAY()),"NEXT STEP OVERDUE; ","")&amp;IF(AND(N(G493)&gt;0,OR(H493="",N(I493)=0)),"NO NEXT STEP; ","")&amp;IF(AND(J493="Quoted",MAX(N(K493),N(L493))&gt;0,TODAY()-MAX(N(K493),N(L493))&gt;=N('Settings'!$B$3)),"QUOTED, NO FOLLOW-UP; ","")&amp;IF(AND(N(A493)&gt;0,(TODAY()-N(A493))&gt;=N('Settings'!$B$4)),"STALE; ","")&amp;IF(D493="","NO CONTACT INFO; ","")&amp;IF(B493="","NO SOURCE; ","")&amp;IF(N(A493)=0,"NO DATE RECEIVED; ","")="","",LEFT(IF(N(G493)=0,"NO REPLY YET; ","")&amp;IF(AND(N(I493)&gt;0,N(I493)&lt;TODAY()),"NEXT STEP OVERDUE; ","")&amp;IF(AND(N(G493)&gt;0,OR(H493="",N(I493)=0)),"NO NEXT STEP; ","")&amp;IF(AND(J493="Quoted",MAX(N(K493),N(L493))&gt;0,TODAY()-MAX(N(K493),N(L493))&gt;=N('Settings'!$B$3)),"QUOTED, NO FOLLOW-UP; ","")&amp;IF(AND(N(A493)&gt;0,(TODAY()-N(A493))&gt;=N('Settings'!$B$4)),"STALE; ","")&amp;IF(D493="","NO CONTACT INFO; ","")&amp;IF(B493="","NO SOURCE; ","")&amp;IF(N(A493)=0,"NO DATE RECEIVED; ",""),LEN(IF(N(G493)=0,"NO REPLY YET; ","")&amp;IF(AND(N(I493)&gt;0,N(I493)&lt;TODAY()),"NEXT STEP OVERDUE; ","")&amp;IF(AND(N(G493)&gt;0,OR(H493="",N(I493)=0)),"NO NEXT STEP; ","")&amp;IF(AND(J493="Quoted",MAX(N(K493),N(L493))&gt;0,TODAY()-MAX(N(K493),N(L493))&gt;=N('Settings'!$B$3)),"QUOTED, NO FOLLOW-UP; ","")&amp;IF(AND(N(A493)&gt;0,(TODAY()-N(A493))&gt;=N('Settings'!$B$4)),"STALE; ","")&amp;IF(D493="","NO CONTACT INFO; ","")&amp;IF(B493="","NO SOURCE; ","")&amp;IF(N(A493)=0,"NO DATE RECEIVED; ",""))-2)))</f>
        <v/>
      </c>
    </row>
    <row r="494">
      <c r="A494" s="6" t="n"/>
      <c r="G494" s="6" t="n"/>
      <c r="I494" s="6" t="n"/>
      <c r="K494" s="6" t="n"/>
      <c r="L494" s="6" t="n"/>
      <c r="M494" s="8">
        <f>IF(OR(NOT(OR(A494&lt;&gt;"",C494&lt;&gt;"",D494&lt;&gt;"")),N(A494)=0,OR(J494="Won",J494="Lost")),"",MAX(0,(TODAY()-N(A494))))</f>
        <v/>
      </c>
      <c r="N494">
        <f>IF(OR(NOT(OR(A494&lt;&gt;"",C494&lt;&gt;"",D494&lt;&gt;"")),OR(J494="Won",J494="Lost")),"",IF(IF(N(G494)=0,"NO REPLY YET; ","")&amp;IF(AND(N(I494)&gt;0,N(I494)&lt;TODAY()),"NEXT STEP OVERDUE; ","")&amp;IF(AND(N(G494)&gt;0,OR(H494="",N(I494)=0)),"NO NEXT STEP; ","")&amp;IF(AND(J494="Quoted",MAX(N(K494),N(L494))&gt;0,TODAY()-MAX(N(K494),N(L494))&gt;=N('Settings'!$B$3)),"QUOTED, NO FOLLOW-UP; ","")&amp;IF(AND(N(A494)&gt;0,(TODAY()-N(A494))&gt;=N('Settings'!$B$4)),"STALE; ","")&amp;IF(D494="","NO CONTACT INFO; ","")&amp;IF(B494="","NO SOURCE; ","")&amp;IF(N(A494)=0,"NO DATE RECEIVED; ","")="","",LEFT(IF(N(G494)=0,"NO REPLY YET; ","")&amp;IF(AND(N(I494)&gt;0,N(I494)&lt;TODAY()),"NEXT STEP OVERDUE; ","")&amp;IF(AND(N(G494)&gt;0,OR(H494="",N(I494)=0)),"NO NEXT STEP; ","")&amp;IF(AND(J494="Quoted",MAX(N(K494),N(L494))&gt;0,TODAY()-MAX(N(K494),N(L494))&gt;=N('Settings'!$B$3)),"QUOTED, NO FOLLOW-UP; ","")&amp;IF(AND(N(A494)&gt;0,(TODAY()-N(A494))&gt;=N('Settings'!$B$4)),"STALE; ","")&amp;IF(D494="","NO CONTACT INFO; ","")&amp;IF(B494="","NO SOURCE; ","")&amp;IF(N(A494)=0,"NO DATE RECEIVED; ",""),LEN(IF(N(G494)=0,"NO REPLY YET; ","")&amp;IF(AND(N(I494)&gt;0,N(I494)&lt;TODAY()),"NEXT STEP OVERDUE; ","")&amp;IF(AND(N(G494)&gt;0,OR(H494="",N(I494)=0)),"NO NEXT STEP; ","")&amp;IF(AND(J494="Quoted",MAX(N(K494),N(L494))&gt;0,TODAY()-MAX(N(K494),N(L494))&gt;=N('Settings'!$B$3)),"QUOTED, NO FOLLOW-UP; ","")&amp;IF(AND(N(A494)&gt;0,(TODAY()-N(A494))&gt;=N('Settings'!$B$4)),"STALE; ","")&amp;IF(D494="","NO CONTACT INFO; ","")&amp;IF(B494="","NO SOURCE; ","")&amp;IF(N(A494)=0,"NO DATE RECEIVED; ",""))-2)))</f>
        <v/>
      </c>
    </row>
    <row r="495">
      <c r="A495" s="6" t="n"/>
      <c r="G495" s="6" t="n"/>
      <c r="I495" s="6" t="n"/>
      <c r="K495" s="6" t="n"/>
      <c r="L495" s="6" t="n"/>
      <c r="M495" s="8">
        <f>IF(OR(NOT(OR(A495&lt;&gt;"",C495&lt;&gt;"",D495&lt;&gt;"")),N(A495)=0,OR(J495="Won",J495="Lost")),"",MAX(0,(TODAY()-N(A495))))</f>
        <v/>
      </c>
      <c r="N495">
        <f>IF(OR(NOT(OR(A495&lt;&gt;"",C495&lt;&gt;"",D495&lt;&gt;"")),OR(J495="Won",J495="Lost")),"",IF(IF(N(G495)=0,"NO REPLY YET; ","")&amp;IF(AND(N(I495)&gt;0,N(I495)&lt;TODAY()),"NEXT STEP OVERDUE; ","")&amp;IF(AND(N(G495)&gt;0,OR(H495="",N(I495)=0)),"NO NEXT STEP; ","")&amp;IF(AND(J495="Quoted",MAX(N(K495),N(L495))&gt;0,TODAY()-MAX(N(K495),N(L495))&gt;=N('Settings'!$B$3)),"QUOTED, NO FOLLOW-UP; ","")&amp;IF(AND(N(A495)&gt;0,(TODAY()-N(A495))&gt;=N('Settings'!$B$4)),"STALE; ","")&amp;IF(D495="","NO CONTACT INFO; ","")&amp;IF(B495="","NO SOURCE; ","")&amp;IF(N(A495)=0,"NO DATE RECEIVED; ","")="","",LEFT(IF(N(G495)=0,"NO REPLY YET; ","")&amp;IF(AND(N(I495)&gt;0,N(I495)&lt;TODAY()),"NEXT STEP OVERDUE; ","")&amp;IF(AND(N(G495)&gt;0,OR(H495="",N(I495)=0)),"NO NEXT STEP; ","")&amp;IF(AND(J495="Quoted",MAX(N(K495),N(L495))&gt;0,TODAY()-MAX(N(K495),N(L495))&gt;=N('Settings'!$B$3)),"QUOTED, NO FOLLOW-UP; ","")&amp;IF(AND(N(A495)&gt;0,(TODAY()-N(A495))&gt;=N('Settings'!$B$4)),"STALE; ","")&amp;IF(D495="","NO CONTACT INFO; ","")&amp;IF(B495="","NO SOURCE; ","")&amp;IF(N(A495)=0,"NO DATE RECEIVED; ",""),LEN(IF(N(G495)=0,"NO REPLY YET; ","")&amp;IF(AND(N(I495)&gt;0,N(I495)&lt;TODAY()),"NEXT STEP OVERDUE; ","")&amp;IF(AND(N(G495)&gt;0,OR(H495="",N(I495)=0)),"NO NEXT STEP; ","")&amp;IF(AND(J495="Quoted",MAX(N(K495),N(L495))&gt;0,TODAY()-MAX(N(K495),N(L495))&gt;=N('Settings'!$B$3)),"QUOTED, NO FOLLOW-UP; ","")&amp;IF(AND(N(A495)&gt;0,(TODAY()-N(A495))&gt;=N('Settings'!$B$4)),"STALE; ","")&amp;IF(D495="","NO CONTACT INFO; ","")&amp;IF(B495="","NO SOURCE; ","")&amp;IF(N(A495)=0,"NO DATE RECEIVED; ",""))-2)))</f>
        <v/>
      </c>
    </row>
    <row r="496">
      <c r="A496" s="6" t="n"/>
      <c r="G496" s="6" t="n"/>
      <c r="I496" s="6" t="n"/>
      <c r="K496" s="6" t="n"/>
      <c r="L496" s="6" t="n"/>
      <c r="M496" s="8">
        <f>IF(OR(NOT(OR(A496&lt;&gt;"",C496&lt;&gt;"",D496&lt;&gt;"")),N(A496)=0,OR(J496="Won",J496="Lost")),"",MAX(0,(TODAY()-N(A496))))</f>
        <v/>
      </c>
      <c r="N496">
        <f>IF(OR(NOT(OR(A496&lt;&gt;"",C496&lt;&gt;"",D496&lt;&gt;"")),OR(J496="Won",J496="Lost")),"",IF(IF(N(G496)=0,"NO REPLY YET; ","")&amp;IF(AND(N(I496)&gt;0,N(I496)&lt;TODAY()),"NEXT STEP OVERDUE; ","")&amp;IF(AND(N(G496)&gt;0,OR(H496="",N(I496)=0)),"NO NEXT STEP; ","")&amp;IF(AND(J496="Quoted",MAX(N(K496),N(L496))&gt;0,TODAY()-MAX(N(K496),N(L496))&gt;=N('Settings'!$B$3)),"QUOTED, NO FOLLOW-UP; ","")&amp;IF(AND(N(A496)&gt;0,(TODAY()-N(A496))&gt;=N('Settings'!$B$4)),"STALE; ","")&amp;IF(D496="","NO CONTACT INFO; ","")&amp;IF(B496="","NO SOURCE; ","")&amp;IF(N(A496)=0,"NO DATE RECEIVED; ","")="","",LEFT(IF(N(G496)=0,"NO REPLY YET; ","")&amp;IF(AND(N(I496)&gt;0,N(I496)&lt;TODAY()),"NEXT STEP OVERDUE; ","")&amp;IF(AND(N(G496)&gt;0,OR(H496="",N(I496)=0)),"NO NEXT STEP; ","")&amp;IF(AND(J496="Quoted",MAX(N(K496),N(L496))&gt;0,TODAY()-MAX(N(K496),N(L496))&gt;=N('Settings'!$B$3)),"QUOTED, NO FOLLOW-UP; ","")&amp;IF(AND(N(A496)&gt;0,(TODAY()-N(A496))&gt;=N('Settings'!$B$4)),"STALE; ","")&amp;IF(D496="","NO CONTACT INFO; ","")&amp;IF(B496="","NO SOURCE; ","")&amp;IF(N(A496)=0,"NO DATE RECEIVED; ",""),LEN(IF(N(G496)=0,"NO REPLY YET; ","")&amp;IF(AND(N(I496)&gt;0,N(I496)&lt;TODAY()),"NEXT STEP OVERDUE; ","")&amp;IF(AND(N(G496)&gt;0,OR(H496="",N(I496)=0)),"NO NEXT STEP; ","")&amp;IF(AND(J496="Quoted",MAX(N(K496),N(L496))&gt;0,TODAY()-MAX(N(K496),N(L496))&gt;=N('Settings'!$B$3)),"QUOTED, NO FOLLOW-UP; ","")&amp;IF(AND(N(A496)&gt;0,(TODAY()-N(A496))&gt;=N('Settings'!$B$4)),"STALE; ","")&amp;IF(D496="","NO CONTACT INFO; ","")&amp;IF(B496="","NO SOURCE; ","")&amp;IF(N(A496)=0,"NO DATE RECEIVED; ",""))-2)))</f>
        <v/>
      </c>
    </row>
    <row r="497">
      <c r="A497" s="6" t="n"/>
      <c r="G497" s="6" t="n"/>
      <c r="I497" s="6" t="n"/>
      <c r="K497" s="6" t="n"/>
      <c r="L497" s="6" t="n"/>
      <c r="M497" s="8">
        <f>IF(OR(NOT(OR(A497&lt;&gt;"",C497&lt;&gt;"",D497&lt;&gt;"")),N(A497)=0,OR(J497="Won",J497="Lost")),"",MAX(0,(TODAY()-N(A497))))</f>
        <v/>
      </c>
      <c r="N497">
        <f>IF(OR(NOT(OR(A497&lt;&gt;"",C497&lt;&gt;"",D497&lt;&gt;"")),OR(J497="Won",J497="Lost")),"",IF(IF(N(G497)=0,"NO REPLY YET; ","")&amp;IF(AND(N(I497)&gt;0,N(I497)&lt;TODAY()),"NEXT STEP OVERDUE; ","")&amp;IF(AND(N(G497)&gt;0,OR(H497="",N(I497)=0)),"NO NEXT STEP; ","")&amp;IF(AND(J497="Quoted",MAX(N(K497),N(L497))&gt;0,TODAY()-MAX(N(K497),N(L497))&gt;=N('Settings'!$B$3)),"QUOTED, NO FOLLOW-UP; ","")&amp;IF(AND(N(A497)&gt;0,(TODAY()-N(A497))&gt;=N('Settings'!$B$4)),"STALE; ","")&amp;IF(D497="","NO CONTACT INFO; ","")&amp;IF(B497="","NO SOURCE; ","")&amp;IF(N(A497)=0,"NO DATE RECEIVED; ","")="","",LEFT(IF(N(G497)=0,"NO REPLY YET; ","")&amp;IF(AND(N(I497)&gt;0,N(I497)&lt;TODAY()),"NEXT STEP OVERDUE; ","")&amp;IF(AND(N(G497)&gt;0,OR(H497="",N(I497)=0)),"NO NEXT STEP; ","")&amp;IF(AND(J497="Quoted",MAX(N(K497),N(L497))&gt;0,TODAY()-MAX(N(K497),N(L497))&gt;=N('Settings'!$B$3)),"QUOTED, NO FOLLOW-UP; ","")&amp;IF(AND(N(A497)&gt;0,(TODAY()-N(A497))&gt;=N('Settings'!$B$4)),"STALE; ","")&amp;IF(D497="","NO CONTACT INFO; ","")&amp;IF(B497="","NO SOURCE; ","")&amp;IF(N(A497)=0,"NO DATE RECEIVED; ",""),LEN(IF(N(G497)=0,"NO REPLY YET; ","")&amp;IF(AND(N(I497)&gt;0,N(I497)&lt;TODAY()),"NEXT STEP OVERDUE; ","")&amp;IF(AND(N(G497)&gt;0,OR(H497="",N(I497)=0)),"NO NEXT STEP; ","")&amp;IF(AND(J497="Quoted",MAX(N(K497),N(L497))&gt;0,TODAY()-MAX(N(K497),N(L497))&gt;=N('Settings'!$B$3)),"QUOTED, NO FOLLOW-UP; ","")&amp;IF(AND(N(A497)&gt;0,(TODAY()-N(A497))&gt;=N('Settings'!$B$4)),"STALE; ","")&amp;IF(D497="","NO CONTACT INFO; ","")&amp;IF(B497="","NO SOURCE; ","")&amp;IF(N(A497)=0,"NO DATE RECEIVED; ",""))-2)))</f>
        <v/>
      </c>
    </row>
    <row r="498">
      <c r="A498" s="6" t="n"/>
      <c r="G498" s="6" t="n"/>
      <c r="I498" s="6" t="n"/>
      <c r="K498" s="6" t="n"/>
      <c r="L498" s="6" t="n"/>
      <c r="M498" s="8">
        <f>IF(OR(NOT(OR(A498&lt;&gt;"",C498&lt;&gt;"",D498&lt;&gt;"")),N(A498)=0,OR(J498="Won",J498="Lost")),"",MAX(0,(TODAY()-N(A498))))</f>
        <v/>
      </c>
      <c r="N498">
        <f>IF(OR(NOT(OR(A498&lt;&gt;"",C498&lt;&gt;"",D498&lt;&gt;"")),OR(J498="Won",J498="Lost")),"",IF(IF(N(G498)=0,"NO REPLY YET; ","")&amp;IF(AND(N(I498)&gt;0,N(I498)&lt;TODAY()),"NEXT STEP OVERDUE; ","")&amp;IF(AND(N(G498)&gt;0,OR(H498="",N(I498)=0)),"NO NEXT STEP; ","")&amp;IF(AND(J498="Quoted",MAX(N(K498),N(L498))&gt;0,TODAY()-MAX(N(K498),N(L498))&gt;=N('Settings'!$B$3)),"QUOTED, NO FOLLOW-UP; ","")&amp;IF(AND(N(A498)&gt;0,(TODAY()-N(A498))&gt;=N('Settings'!$B$4)),"STALE; ","")&amp;IF(D498="","NO CONTACT INFO; ","")&amp;IF(B498="","NO SOURCE; ","")&amp;IF(N(A498)=0,"NO DATE RECEIVED; ","")="","",LEFT(IF(N(G498)=0,"NO REPLY YET; ","")&amp;IF(AND(N(I498)&gt;0,N(I498)&lt;TODAY()),"NEXT STEP OVERDUE; ","")&amp;IF(AND(N(G498)&gt;0,OR(H498="",N(I498)=0)),"NO NEXT STEP; ","")&amp;IF(AND(J498="Quoted",MAX(N(K498),N(L498))&gt;0,TODAY()-MAX(N(K498),N(L498))&gt;=N('Settings'!$B$3)),"QUOTED, NO FOLLOW-UP; ","")&amp;IF(AND(N(A498)&gt;0,(TODAY()-N(A498))&gt;=N('Settings'!$B$4)),"STALE; ","")&amp;IF(D498="","NO CONTACT INFO; ","")&amp;IF(B498="","NO SOURCE; ","")&amp;IF(N(A498)=0,"NO DATE RECEIVED; ",""),LEN(IF(N(G498)=0,"NO REPLY YET; ","")&amp;IF(AND(N(I498)&gt;0,N(I498)&lt;TODAY()),"NEXT STEP OVERDUE; ","")&amp;IF(AND(N(G498)&gt;0,OR(H498="",N(I498)=0)),"NO NEXT STEP; ","")&amp;IF(AND(J498="Quoted",MAX(N(K498),N(L498))&gt;0,TODAY()-MAX(N(K498),N(L498))&gt;=N('Settings'!$B$3)),"QUOTED, NO FOLLOW-UP; ","")&amp;IF(AND(N(A498)&gt;0,(TODAY()-N(A498))&gt;=N('Settings'!$B$4)),"STALE; ","")&amp;IF(D498="","NO CONTACT INFO; ","")&amp;IF(B498="","NO SOURCE; ","")&amp;IF(N(A498)=0,"NO DATE RECEIVED; ",""))-2)))</f>
        <v/>
      </c>
    </row>
    <row r="499">
      <c r="A499" s="6" t="n"/>
      <c r="G499" s="6" t="n"/>
      <c r="I499" s="6" t="n"/>
      <c r="K499" s="6" t="n"/>
      <c r="L499" s="6" t="n"/>
      <c r="M499" s="8">
        <f>IF(OR(NOT(OR(A499&lt;&gt;"",C499&lt;&gt;"",D499&lt;&gt;"")),N(A499)=0,OR(J499="Won",J499="Lost")),"",MAX(0,(TODAY()-N(A499))))</f>
        <v/>
      </c>
      <c r="N499">
        <f>IF(OR(NOT(OR(A499&lt;&gt;"",C499&lt;&gt;"",D499&lt;&gt;"")),OR(J499="Won",J499="Lost")),"",IF(IF(N(G499)=0,"NO REPLY YET; ","")&amp;IF(AND(N(I499)&gt;0,N(I499)&lt;TODAY()),"NEXT STEP OVERDUE; ","")&amp;IF(AND(N(G499)&gt;0,OR(H499="",N(I499)=0)),"NO NEXT STEP; ","")&amp;IF(AND(J499="Quoted",MAX(N(K499),N(L499))&gt;0,TODAY()-MAX(N(K499),N(L499))&gt;=N('Settings'!$B$3)),"QUOTED, NO FOLLOW-UP; ","")&amp;IF(AND(N(A499)&gt;0,(TODAY()-N(A499))&gt;=N('Settings'!$B$4)),"STALE; ","")&amp;IF(D499="","NO CONTACT INFO; ","")&amp;IF(B499="","NO SOURCE; ","")&amp;IF(N(A499)=0,"NO DATE RECEIVED; ","")="","",LEFT(IF(N(G499)=0,"NO REPLY YET; ","")&amp;IF(AND(N(I499)&gt;0,N(I499)&lt;TODAY()),"NEXT STEP OVERDUE; ","")&amp;IF(AND(N(G499)&gt;0,OR(H499="",N(I499)=0)),"NO NEXT STEP; ","")&amp;IF(AND(J499="Quoted",MAX(N(K499),N(L499))&gt;0,TODAY()-MAX(N(K499),N(L499))&gt;=N('Settings'!$B$3)),"QUOTED, NO FOLLOW-UP; ","")&amp;IF(AND(N(A499)&gt;0,(TODAY()-N(A499))&gt;=N('Settings'!$B$4)),"STALE; ","")&amp;IF(D499="","NO CONTACT INFO; ","")&amp;IF(B499="","NO SOURCE; ","")&amp;IF(N(A499)=0,"NO DATE RECEIVED; ",""),LEN(IF(N(G499)=0,"NO REPLY YET; ","")&amp;IF(AND(N(I499)&gt;0,N(I499)&lt;TODAY()),"NEXT STEP OVERDUE; ","")&amp;IF(AND(N(G499)&gt;0,OR(H499="",N(I499)=0)),"NO NEXT STEP; ","")&amp;IF(AND(J499="Quoted",MAX(N(K499),N(L499))&gt;0,TODAY()-MAX(N(K499),N(L499))&gt;=N('Settings'!$B$3)),"QUOTED, NO FOLLOW-UP; ","")&amp;IF(AND(N(A499)&gt;0,(TODAY()-N(A499))&gt;=N('Settings'!$B$4)),"STALE; ","")&amp;IF(D499="","NO CONTACT INFO; ","")&amp;IF(B499="","NO SOURCE; ","")&amp;IF(N(A499)=0,"NO DATE RECEIVED; ",""))-2)))</f>
        <v/>
      </c>
    </row>
    <row r="500">
      <c r="A500" s="6" t="n"/>
      <c r="G500" s="6" t="n"/>
      <c r="I500" s="6" t="n"/>
      <c r="K500" s="6" t="n"/>
      <c r="L500" s="6" t="n"/>
      <c r="M500" s="8">
        <f>IF(OR(NOT(OR(A500&lt;&gt;"",C500&lt;&gt;"",D500&lt;&gt;"")),N(A500)=0,OR(J500="Won",J500="Lost")),"",MAX(0,(TODAY()-N(A500))))</f>
        <v/>
      </c>
      <c r="N500">
        <f>IF(OR(NOT(OR(A500&lt;&gt;"",C500&lt;&gt;"",D500&lt;&gt;"")),OR(J500="Won",J500="Lost")),"",IF(IF(N(G500)=0,"NO REPLY YET; ","")&amp;IF(AND(N(I500)&gt;0,N(I500)&lt;TODAY()),"NEXT STEP OVERDUE; ","")&amp;IF(AND(N(G500)&gt;0,OR(H500="",N(I500)=0)),"NO NEXT STEP; ","")&amp;IF(AND(J500="Quoted",MAX(N(K500),N(L500))&gt;0,TODAY()-MAX(N(K500),N(L500))&gt;=N('Settings'!$B$3)),"QUOTED, NO FOLLOW-UP; ","")&amp;IF(AND(N(A500)&gt;0,(TODAY()-N(A500))&gt;=N('Settings'!$B$4)),"STALE; ","")&amp;IF(D500="","NO CONTACT INFO; ","")&amp;IF(B500="","NO SOURCE; ","")&amp;IF(N(A500)=0,"NO DATE RECEIVED; ","")="","",LEFT(IF(N(G500)=0,"NO REPLY YET; ","")&amp;IF(AND(N(I500)&gt;0,N(I500)&lt;TODAY()),"NEXT STEP OVERDUE; ","")&amp;IF(AND(N(G500)&gt;0,OR(H500="",N(I500)=0)),"NO NEXT STEP; ","")&amp;IF(AND(J500="Quoted",MAX(N(K500),N(L500))&gt;0,TODAY()-MAX(N(K500),N(L500))&gt;=N('Settings'!$B$3)),"QUOTED, NO FOLLOW-UP; ","")&amp;IF(AND(N(A500)&gt;0,(TODAY()-N(A500))&gt;=N('Settings'!$B$4)),"STALE; ","")&amp;IF(D500="","NO CONTACT INFO; ","")&amp;IF(B500="","NO SOURCE; ","")&amp;IF(N(A500)=0,"NO DATE RECEIVED; ",""),LEN(IF(N(G500)=0,"NO REPLY YET; ","")&amp;IF(AND(N(I500)&gt;0,N(I500)&lt;TODAY()),"NEXT STEP OVERDUE; ","")&amp;IF(AND(N(G500)&gt;0,OR(H500="",N(I500)=0)),"NO NEXT STEP; ","")&amp;IF(AND(J500="Quoted",MAX(N(K500),N(L500))&gt;0,TODAY()-MAX(N(K500),N(L500))&gt;=N('Settings'!$B$3)),"QUOTED, NO FOLLOW-UP; ","")&amp;IF(AND(N(A500)&gt;0,(TODAY()-N(A500))&gt;=N('Settings'!$B$4)),"STALE; ","")&amp;IF(D500="","NO CONTACT INFO; ","")&amp;IF(B500="","NO SOURCE; ","")&amp;IF(N(A500)=0,"NO DATE RECEIVED; ",""))-2)))</f>
        <v/>
      </c>
    </row>
  </sheetData>
  <autoFilter ref="A1:O500"/>
  <conditionalFormatting sqref="A2:O500">
    <cfRule type="expression" priority="1" dxfId="0" stopIfTrue="1">
      <formula>OR($J2="Won",$J2="Lost")</formula>
    </cfRule>
    <cfRule type="expression" priority="2" dxfId="1" stopIfTrue="1">
      <formula>OR(ISNUMBER(SEARCH("NEXT STEP OVERDUE",$N2)),AND(ISNUMBER(SEARCH("NO REPLY YET",$N2)),N($A2)&gt;0,TODAY()-N($A2)&gt;=N('Settings'!$B$2)))</formula>
    </cfRule>
    <cfRule type="expression" priority="3" dxfId="2" stopIfTrue="1">
      <formula>$N2&lt;&gt;""</formula>
    </cfRule>
    <cfRule type="expression" priority="4" dxfId="3">
      <formula>AND($C2&lt;&gt;"",$N2="")</formula>
    </cfRule>
  </conditionalFormatting>
  <dataValidations count="3">
    <dataValidation sqref="B2:B500" showDropDown="0" showInputMessage="0" showErrorMessage="0" allowBlank="1" type="list">
      <formula1>"Text,Call,Web form,Email,Referral,Other"</formula1>
    </dataValidation>
    <dataValidation sqref="J2:J500" showDropDown="0" showInputMessage="0" showErrorMessage="0" allowBlank="1" type="list">
      <formula1>"New,Replied,Estimate scheduled,Quoted,Won,Lost"</formula1>
    </dataValidation>
    <dataValidation sqref="A2:A500 G2:G500 I2:I500 K2:K500 L2:L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90" customWidth="1" min="1" max="1"/>
    <col width="10" customWidth="1" min="2" max="2"/>
  </cols>
  <sheetData>
    <row r="1">
      <c r="A1" s="1" t="inlineStr">
        <is>
          <t>Settings</t>
        </is>
      </c>
    </row>
    <row r="2">
      <c r="A2" t="inlineStr">
        <is>
          <t>Turn a lead with no reply red once it is this many days old (0 = same day)</t>
        </is>
      </c>
      <c r="B2" s="9" t="n">
        <v>1</v>
      </c>
    </row>
    <row r="3">
      <c r="A3" t="inlineStr">
        <is>
          <t>Flag a quoted lead with no contact for this many days</t>
        </is>
      </c>
      <c r="B3" s="9" t="n">
        <v>7</v>
      </c>
    </row>
    <row r="4">
      <c r="A4" t="inlineStr">
        <is>
          <t>Flag an open lead as stale after this many days</t>
        </is>
      </c>
      <c r="B4" s="9" t="n">
        <v>30</v>
      </c>
    </row>
    <row r="6">
      <c r="A6" t="inlineStr">
        <is>
          <t>Edit the values in column B. These are your own settings, not a rule.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2026-10-26T20:27:18Z</dcterms:created>
  <dcterms:modified xmlns:dcterms="http://purl.org/dc/terms/" xmlns:xsi="http://www.w3.org/2001/XMLSchema-instance" xsi:type="dcterms:W3CDTF">2026-10-26T20:27:18Z</dcterms:modified>
</cp:coreProperties>
</file>