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ermits" sheetId="2" state="visible" r:id="rId2"/>
    <sheet xmlns:r="http://schemas.openxmlformats.org/officeDocument/2006/relationships" name="Inspection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'Permits'!$A$1:$P$300</definedName>
    <definedName name="_xlnm._FilterDatabase" localSheetId="2" hidden="1">'Inspections'!$A$1:$M$300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TapeAndFloat Permit &amp; Inspection Log (free)</t>
        </is>
      </c>
    </row>
    <row r="2">
      <c r="A2" s="2" t="inlineStr"/>
    </row>
    <row r="3">
      <c r="A3" s="2" t="inlineStr">
        <is>
          <t>For small remodelers, builders and GCs. One row per permit per job, one row per inspection, and flags for the deadlines that slip.</t>
        </is>
      </c>
    </row>
    <row r="4">
      <c r="A4" s="2" t="inlineStr"/>
    </row>
    <row r="5">
      <c r="A5" s="2" t="inlineStr">
        <is>
          <t>1. Permits sheet: one row per permit per job. Job / address, permit type (e.g. Building, Electrical, Plumbing, Mechanical), permit number,</t>
        </is>
      </c>
    </row>
    <row r="6">
      <c r="A6" s="2" t="inlineStr">
        <is>
          <t xml:space="preserve">   applied, issued and expiration dates, whether the permit card is posted, work complete, final passed, final / CO closeout date, fees and who is responsible.</t>
        </is>
      </c>
    </row>
    <row r="7">
      <c r="A7" s="2" t="inlineStr">
        <is>
          <t xml:space="preserve">   Copy the expiration date from the permit itself. Your local permit office sets its own rules for expiration, extensions and closeout.</t>
        </is>
      </c>
    </row>
    <row r="8">
      <c r="A8" s="2" t="inlineStr">
        <is>
          <t>2. Inspections sheet: one row per required inspection. Job, permit number (same as on Permits), inspection name, the date you need it,</t>
        </is>
      </c>
    </row>
    <row r="9">
      <c r="A9" s="2" t="inlineStr">
        <is>
          <t xml:space="preserve">   requested (Y/N) and when, the inspection date, result (Pass, Fail, Partial) and any re-inspection date. Request by is worked out from Settings.</t>
        </is>
      </c>
    </row>
    <row r="10">
      <c r="A10" s="2" t="inlineStr">
        <is>
          <t>3. Settings: how many days before expiration to warn you, your inspection request lead time, and how long to wait on an application before flagging it.</t>
        </is>
      </c>
    </row>
    <row r="11">
      <c r="A11" s="2" t="inlineStr">
        <is>
          <t xml:space="preserve">   Red = expired, expiring soon, failed or partial with no re-inspection, or work done but final not passed.</t>
        </is>
      </c>
    </row>
    <row r="12">
      <c r="A12" s="2" t="inlineStr">
        <is>
          <t xml:space="preserve">   Yellow = no permit number, card not posted, fees unpaid, not issued yet, inspection not requested by your lead time, or a result missing. Green = final passed.</t>
        </is>
      </c>
    </row>
    <row r="13">
      <c r="A13" s="2" t="inlineStr"/>
    </row>
    <row r="14">
      <c r="A14" s="2" t="inlineStr">
        <is>
          <t>Tip: review both sheets at the same time each week, and close out each permit (final passed, closeout date logged) before you move on from the job.</t>
        </is>
      </c>
    </row>
    <row r="15">
      <c r="A15" s="2" t="inlineStr">
        <is>
          <t>Guide: https://gc.tapeandfloat.com/guides/permit-inspection-tracking-remodelers.html</t>
        </is>
      </c>
    </row>
    <row r="16">
      <c r="A16" s="2" t="inlineStr"/>
    </row>
    <row r="17">
      <c r="A17" s="2" t="inlineStr">
        <is>
          <t>Want this kept up for you? During the TapeAndFloat pilot we set it up one piece at a time from the permit emails and texts you forward,</t>
        </is>
      </c>
    </row>
    <row r="18">
      <c r="A18" s="2" t="inlineStr">
        <is>
          <t>in your own Google Sheet, with deadline flags: permit expiring, inspection not requested, failed with no re-inspection, final not closed.</t>
        </is>
      </c>
    </row>
    <row r="19">
      <c r="A19" s="2" t="inlineStr">
        <is>
          <t>You approve before anything goes out, and a real person reviews everything.</t>
        </is>
      </c>
    </row>
    <row r="20">
      <c r="A20" s="2" t="inlineStr">
        <is>
          <t>Free 60-day pilot: https://gc.tapeandfloat.com/#pilot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Open permits (final not passed)</t>
        </is>
      </c>
      <c r="B23" s="4">
        <f>SUMPRODUCT((('Permits'!$A$2:$A$300&lt;&gt;"")+('Permits'!$B$2:$B$300&lt;&gt;"")+('Permits'!$C$2:$C$300&lt;&gt;"")&gt;0)*('Permits'!$I$2:$I$300&lt;&gt;"Y"))</f>
        <v/>
      </c>
    </row>
    <row r="24">
      <c r="A24" t="inlineStr">
        <is>
          <t xml:space="preserve">   Permits expired</t>
        </is>
      </c>
      <c r="B24" s="4">
        <f>COUNTIF('Permits'!$O$2:$O$300,"EXPIRED")+COUNTIF('Permits'!$O$2:$O$300,"EXPIRED;*")</f>
        <v/>
      </c>
    </row>
    <row r="25">
      <c r="A25" t="inlineStr">
        <is>
          <t xml:space="preserve">   Permits expiring soon</t>
        </is>
      </c>
      <c r="B25" s="4">
        <f>COUNTIF('Permits'!$O$2:$O$300,"*EXPIRING SOON*")</f>
        <v/>
      </c>
    </row>
    <row r="26">
      <c r="A26" t="inlineStr">
        <is>
          <t xml:space="preserve">   Permits with no permit number</t>
        </is>
      </c>
      <c r="B26" s="4">
        <f>COUNTIF('Permits'!$O$2:$O$300,"*NO PERMIT NUMBER*")</f>
        <v/>
      </c>
    </row>
    <row r="27">
      <c r="A27" t="inlineStr">
        <is>
          <t xml:space="preserve">   Work done but final not passed</t>
        </is>
      </c>
      <c r="B27" s="4">
        <f>COUNTIF('Permits'!$O$2:$O$300,"*WORK DONE, FINAL NOT PASSED*")</f>
        <v/>
      </c>
    </row>
    <row r="28">
      <c r="A28" t="inlineStr">
        <is>
          <t xml:space="preserve">   Permits with fees unpaid</t>
        </is>
      </c>
      <c r="B28" s="4">
        <f>COUNTIF('Permits'!$O$2:$O$300,"*FEES UNPAID*")</f>
        <v/>
      </c>
    </row>
    <row r="29">
      <c r="A29" t="inlineStr">
        <is>
          <t xml:space="preserve">   Inspections not requested by your lead time</t>
        </is>
      </c>
      <c r="B29" s="4">
        <f>COUNTIF('Inspections'!$L$2:$L$300,"NOT REQUESTED")+COUNTIF('Inspections'!$L$2:$L$300,"NOT REQUESTED;*")</f>
        <v/>
      </c>
    </row>
    <row r="30">
      <c r="A30" t="inlineStr">
        <is>
          <t xml:space="preserve">   Failed or partial inspections with no re-inspection date</t>
        </is>
      </c>
      <c r="B30" s="4">
        <f>COUNTIF('Inspections'!$L$2:$L$300,"*FAILED, NO RE-INSPECTION*")</f>
        <v/>
      </c>
    </row>
    <row r="31">
      <c r="A31" t="inlineStr">
        <is>
          <t xml:space="preserve">   Permit rows with any flag</t>
        </is>
      </c>
      <c r="B31" s="4">
        <f>COUNTIF('Permits'!$O$2:$O$300,"?*")</f>
        <v/>
      </c>
    </row>
    <row r="32">
      <c r="A32" t="inlineStr">
        <is>
          <t xml:space="preserve">   Inspection rows with any flag</t>
        </is>
      </c>
      <c r="B32" s="4">
        <f>COUNTIF('Inspections'!$L$2:$L$300,"?*")</f>
        <v/>
      </c>
    </row>
    <row r="34">
      <c r="A34" t="inlineStr">
        <is>
          <t>Free to use and share. No warranty; general information, not legal or code advice. Your local permit office sets its own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3" customWidth="1" min="10" max="10"/>
    <col width="10" customWidth="1" min="11" max="11"/>
    <col width="10" customWidth="1" min="12" max="12"/>
    <col width="16" customWidth="1" min="13" max="13"/>
    <col width="9" customWidth="1" min="14" max="14"/>
    <col width="48" customWidth="1" min="15" max="15"/>
    <col width="24" customWidth="1" min="16" max="16"/>
  </cols>
  <sheetData>
    <row r="1" ht="48" customHeight="1">
      <c r="A1" s="5" t="inlineStr">
        <is>
          <t>Job / address</t>
        </is>
      </c>
      <c r="B1" s="5" t="inlineStr">
        <is>
          <t>Permit type</t>
        </is>
      </c>
      <c r="C1" s="5" t="inlineStr">
        <is>
          <t>Permit number</t>
        </is>
      </c>
      <c r="D1" s="5" t="inlineStr">
        <is>
          <t>Applied (date)</t>
        </is>
      </c>
      <c r="E1" s="5" t="inlineStr">
        <is>
          <t>Issued (date)</t>
        </is>
      </c>
      <c r="F1" s="5" t="inlineStr">
        <is>
          <t>Expires (date)</t>
        </is>
      </c>
      <c r="G1" s="5" t="inlineStr">
        <is>
          <t>Card posted? (Y/N)</t>
        </is>
      </c>
      <c r="H1" s="5" t="inlineStr">
        <is>
          <t>Work complete? (Y/N)</t>
        </is>
      </c>
      <c r="I1" s="5" t="inlineStr">
        <is>
          <t>Final passed? (Y/N)</t>
        </is>
      </c>
      <c r="J1" s="5" t="inlineStr">
        <is>
          <t>Final / CO closeout (date)</t>
        </is>
      </c>
      <c r="K1" s="5" t="inlineStr">
        <is>
          <t>Fees owed ($)</t>
        </is>
      </c>
      <c r="L1" s="5" t="inlineStr">
        <is>
          <t>Fees paid? (Y/N)</t>
        </is>
      </c>
      <c r="M1" s="5" t="inlineStr">
        <is>
          <t>Responsible</t>
        </is>
      </c>
      <c r="N1" s="5" t="inlineStr">
        <is>
          <t>Days to expiry</t>
        </is>
      </c>
      <c r="O1" s="5" t="inlineStr">
        <is>
          <t>Flag</t>
        </is>
      </c>
      <c r="P1" s="5" t="inlineStr">
        <is>
          <t>Notes</t>
        </is>
      </c>
    </row>
    <row r="2">
      <c r="D2" s="6" t="n"/>
      <c r="E2" s="6" t="n"/>
      <c r="F2" s="6" t="n"/>
      <c r="J2" s="6" t="n"/>
      <c r="K2" s="7" t="n"/>
      <c r="N2" s="8">
        <f>IF(OR(NOT(OR(A2&lt;&gt;"",B2&lt;&gt;"",C2&lt;&gt;"")),N(F2)=0,NOT(I2&lt;&gt;"Y")),"",N(F2)-TODAY())</f>
        <v/>
      </c>
      <c r="O2">
        <f>IF(NOT(OR(A2&lt;&gt;"",B2&lt;&gt;"",C2&lt;&gt;"")),"",IF(IF(AND(I2&lt;&gt;"Y",N(F2)&gt;0,N(F2)&lt;TODAY()),"EXPIRED; ","")&amp;IF(AND(I2&lt;&gt;"Y",N(F2)&gt;=TODAY(),N(F2)-TODAY()&lt;=N('Settings'!$B$2)),"EXPIRING SOON; ","")&amp;IF(AND(H2="Y",I2&lt;&gt;"Y"),"WORK DONE, FINAL NOT PASSED; ","")&amp;IF(C2="","NO PERMIT NUMBER; ","")&amp;IF(AND(N(D2)&gt;0,N(E2)=0,TODAY()-N(D2)&gt;=N('Settings'!$B$4)),"NOT ISSUED YET; ","")&amp;IF(AND(N(E2)&gt;0,G2&lt;&gt;"Y",I2&lt;&gt;"Y"),"CARD NOT POSTED; ","")&amp;IF(AND(N(E2)&gt;0,N(F2)=0,I2&lt;&gt;"Y"),"NO EXPIRATION DATE; ","")&amp;IF(AND(N(K2)&gt;0,L2&lt;&gt;"Y"),"FEES UNPAID; ","")="","",LEFT(IF(AND(I2&lt;&gt;"Y",N(F2)&gt;0,N(F2)&lt;TODAY()),"EXPIRED; ","")&amp;IF(AND(I2&lt;&gt;"Y",N(F2)&gt;=TODAY(),N(F2)-TODAY()&lt;=N('Settings'!$B$2)),"EXPIRING SOON; ","")&amp;IF(AND(H2="Y",I2&lt;&gt;"Y"),"WORK DONE, FINAL NOT PASSED; ","")&amp;IF(C2="","NO PERMIT NUMBER; ","")&amp;IF(AND(N(D2)&gt;0,N(E2)=0,TODAY()-N(D2)&gt;=N('Settings'!$B$4)),"NOT ISSUED YET; ","")&amp;IF(AND(N(E2)&gt;0,G2&lt;&gt;"Y",I2&lt;&gt;"Y"),"CARD NOT POSTED; ","")&amp;IF(AND(N(E2)&gt;0,N(F2)=0,I2&lt;&gt;"Y"),"NO EXPIRATION DATE; ","")&amp;IF(AND(N(K2)&gt;0,L2&lt;&gt;"Y"),"FEES UNPAID; ",""),LEN(IF(AND(I2&lt;&gt;"Y",N(F2)&gt;0,N(F2)&lt;TODAY()),"EXPIRED; ","")&amp;IF(AND(I2&lt;&gt;"Y",N(F2)&gt;=TODAY(),N(F2)-TODAY()&lt;=N('Settings'!$B$2)),"EXPIRING SOON; ","")&amp;IF(AND(H2="Y",I2&lt;&gt;"Y"),"WORK DONE, FINAL NOT PASSED; ","")&amp;IF(C2="","NO PERMIT NUMBER; ","")&amp;IF(AND(N(D2)&gt;0,N(E2)=0,TODAY()-N(D2)&gt;=N('Settings'!$B$4)),"NOT ISSUED YET; ","")&amp;IF(AND(N(E2)&gt;0,G2&lt;&gt;"Y",I2&lt;&gt;"Y"),"CARD NOT POSTED; ","")&amp;IF(AND(N(E2)&gt;0,N(F2)=0,I2&lt;&gt;"Y"),"NO EXPIRATION DATE; ","")&amp;IF(AND(N(K2)&gt;0,L2&lt;&gt;"Y"),"FEES UNPAID; ",""))-2)))</f>
        <v/>
      </c>
    </row>
    <row r="3">
      <c r="D3" s="6" t="n"/>
      <c r="E3" s="6" t="n"/>
      <c r="F3" s="6" t="n"/>
      <c r="J3" s="6" t="n"/>
      <c r="K3" s="7" t="n"/>
      <c r="N3" s="8">
        <f>IF(OR(NOT(OR(A3&lt;&gt;"",B3&lt;&gt;"",C3&lt;&gt;"")),N(F3)=0,NOT(I3&lt;&gt;"Y")),"",N(F3)-TODAY())</f>
        <v/>
      </c>
      <c r="O3">
        <f>IF(NOT(OR(A3&lt;&gt;"",B3&lt;&gt;"",C3&lt;&gt;"")),"",IF(IF(AND(I3&lt;&gt;"Y",N(F3)&gt;0,N(F3)&lt;TODAY()),"EXPIRED; ","")&amp;IF(AND(I3&lt;&gt;"Y",N(F3)&gt;=TODAY(),N(F3)-TODAY()&lt;=N('Settings'!$B$2)),"EXPIRING SOON; ","")&amp;IF(AND(H3="Y",I3&lt;&gt;"Y"),"WORK DONE, FINAL NOT PASSED; ","")&amp;IF(C3="","NO PERMIT NUMBER; ","")&amp;IF(AND(N(D3)&gt;0,N(E3)=0,TODAY()-N(D3)&gt;=N('Settings'!$B$4)),"NOT ISSUED YET; ","")&amp;IF(AND(N(E3)&gt;0,G3&lt;&gt;"Y",I3&lt;&gt;"Y"),"CARD NOT POSTED; ","")&amp;IF(AND(N(E3)&gt;0,N(F3)=0,I3&lt;&gt;"Y"),"NO EXPIRATION DATE; ","")&amp;IF(AND(N(K3)&gt;0,L3&lt;&gt;"Y"),"FEES UNPAID; ","")="","",LEFT(IF(AND(I3&lt;&gt;"Y",N(F3)&gt;0,N(F3)&lt;TODAY()),"EXPIRED; ","")&amp;IF(AND(I3&lt;&gt;"Y",N(F3)&gt;=TODAY(),N(F3)-TODAY()&lt;=N('Settings'!$B$2)),"EXPIRING SOON; ","")&amp;IF(AND(H3="Y",I3&lt;&gt;"Y"),"WORK DONE, FINAL NOT PASSED; ","")&amp;IF(C3="","NO PERMIT NUMBER; ","")&amp;IF(AND(N(D3)&gt;0,N(E3)=0,TODAY()-N(D3)&gt;=N('Settings'!$B$4)),"NOT ISSUED YET; ","")&amp;IF(AND(N(E3)&gt;0,G3&lt;&gt;"Y",I3&lt;&gt;"Y"),"CARD NOT POSTED; ","")&amp;IF(AND(N(E3)&gt;0,N(F3)=0,I3&lt;&gt;"Y"),"NO EXPIRATION DATE; ","")&amp;IF(AND(N(K3)&gt;0,L3&lt;&gt;"Y"),"FEES UNPAID; ",""),LEN(IF(AND(I3&lt;&gt;"Y",N(F3)&gt;0,N(F3)&lt;TODAY()),"EXPIRED; ","")&amp;IF(AND(I3&lt;&gt;"Y",N(F3)&gt;=TODAY(),N(F3)-TODAY()&lt;=N('Settings'!$B$2)),"EXPIRING SOON; ","")&amp;IF(AND(H3="Y",I3&lt;&gt;"Y"),"WORK DONE, FINAL NOT PASSED; ","")&amp;IF(C3="","NO PERMIT NUMBER; ","")&amp;IF(AND(N(D3)&gt;0,N(E3)=0,TODAY()-N(D3)&gt;=N('Settings'!$B$4)),"NOT ISSUED YET; ","")&amp;IF(AND(N(E3)&gt;0,G3&lt;&gt;"Y",I3&lt;&gt;"Y"),"CARD NOT POSTED; ","")&amp;IF(AND(N(E3)&gt;0,N(F3)=0,I3&lt;&gt;"Y"),"NO EXPIRATION DATE; ","")&amp;IF(AND(N(K3)&gt;0,L3&lt;&gt;"Y"),"FEES UNPAID; ",""))-2)))</f>
        <v/>
      </c>
    </row>
    <row r="4">
      <c r="D4" s="6" t="n"/>
      <c r="E4" s="6" t="n"/>
      <c r="F4" s="6" t="n"/>
      <c r="J4" s="6" t="n"/>
      <c r="K4" s="7" t="n"/>
      <c r="N4" s="8">
        <f>IF(OR(NOT(OR(A4&lt;&gt;"",B4&lt;&gt;"",C4&lt;&gt;"")),N(F4)=0,NOT(I4&lt;&gt;"Y")),"",N(F4)-TODAY())</f>
        <v/>
      </c>
      <c r="O4">
        <f>IF(NOT(OR(A4&lt;&gt;"",B4&lt;&gt;"",C4&lt;&gt;"")),"",IF(IF(AND(I4&lt;&gt;"Y",N(F4)&gt;0,N(F4)&lt;TODAY()),"EXPIRED; ","")&amp;IF(AND(I4&lt;&gt;"Y",N(F4)&gt;=TODAY(),N(F4)-TODAY()&lt;=N('Settings'!$B$2)),"EXPIRING SOON; ","")&amp;IF(AND(H4="Y",I4&lt;&gt;"Y"),"WORK DONE, FINAL NOT PASSED; ","")&amp;IF(C4="","NO PERMIT NUMBER; ","")&amp;IF(AND(N(D4)&gt;0,N(E4)=0,TODAY()-N(D4)&gt;=N('Settings'!$B$4)),"NOT ISSUED YET; ","")&amp;IF(AND(N(E4)&gt;0,G4&lt;&gt;"Y",I4&lt;&gt;"Y"),"CARD NOT POSTED; ","")&amp;IF(AND(N(E4)&gt;0,N(F4)=0,I4&lt;&gt;"Y"),"NO EXPIRATION DATE; ","")&amp;IF(AND(N(K4)&gt;0,L4&lt;&gt;"Y"),"FEES UNPAID; ","")="","",LEFT(IF(AND(I4&lt;&gt;"Y",N(F4)&gt;0,N(F4)&lt;TODAY()),"EXPIRED; ","")&amp;IF(AND(I4&lt;&gt;"Y",N(F4)&gt;=TODAY(),N(F4)-TODAY()&lt;=N('Settings'!$B$2)),"EXPIRING SOON; ","")&amp;IF(AND(H4="Y",I4&lt;&gt;"Y"),"WORK DONE, FINAL NOT PASSED; ","")&amp;IF(C4="","NO PERMIT NUMBER; ","")&amp;IF(AND(N(D4)&gt;0,N(E4)=0,TODAY()-N(D4)&gt;=N('Settings'!$B$4)),"NOT ISSUED YET; ","")&amp;IF(AND(N(E4)&gt;0,G4&lt;&gt;"Y",I4&lt;&gt;"Y"),"CARD NOT POSTED; ","")&amp;IF(AND(N(E4)&gt;0,N(F4)=0,I4&lt;&gt;"Y"),"NO EXPIRATION DATE; ","")&amp;IF(AND(N(K4)&gt;0,L4&lt;&gt;"Y"),"FEES UNPAID; ",""),LEN(IF(AND(I4&lt;&gt;"Y",N(F4)&gt;0,N(F4)&lt;TODAY()),"EXPIRED; ","")&amp;IF(AND(I4&lt;&gt;"Y",N(F4)&gt;=TODAY(),N(F4)-TODAY()&lt;=N('Settings'!$B$2)),"EXPIRING SOON; ","")&amp;IF(AND(H4="Y",I4&lt;&gt;"Y"),"WORK DONE, FINAL NOT PASSED; ","")&amp;IF(C4="","NO PERMIT NUMBER; ","")&amp;IF(AND(N(D4)&gt;0,N(E4)=0,TODAY()-N(D4)&gt;=N('Settings'!$B$4)),"NOT ISSUED YET; ","")&amp;IF(AND(N(E4)&gt;0,G4&lt;&gt;"Y",I4&lt;&gt;"Y"),"CARD NOT POSTED; ","")&amp;IF(AND(N(E4)&gt;0,N(F4)=0,I4&lt;&gt;"Y"),"NO EXPIRATION DATE; ","")&amp;IF(AND(N(K4)&gt;0,L4&lt;&gt;"Y"),"FEES UNPAID; ",""))-2)))</f>
        <v/>
      </c>
    </row>
    <row r="5">
      <c r="D5" s="6" t="n"/>
      <c r="E5" s="6" t="n"/>
      <c r="F5" s="6" t="n"/>
      <c r="J5" s="6" t="n"/>
      <c r="K5" s="7" t="n"/>
      <c r="N5" s="8">
        <f>IF(OR(NOT(OR(A5&lt;&gt;"",B5&lt;&gt;"",C5&lt;&gt;"")),N(F5)=0,NOT(I5&lt;&gt;"Y")),"",N(F5)-TODAY())</f>
        <v/>
      </c>
      <c r="O5">
        <f>IF(NOT(OR(A5&lt;&gt;"",B5&lt;&gt;"",C5&lt;&gt;"")),"",IF(IF(AND(I5&lt;&gt;"Y",N(F5)&gt;0,N(F5)&lt;TODAY()),"EXPIRED; ","")&amp;IF(AND(I5&lt;&gt;"Y",N(F5)&gt;=TODAY(),N(F5)-TODAY()&lt;=N('Settings'!$B$2)),"EXPIRING SOON; ","")&amp;IF(AND(H5="Y",I5&lt;&gt;"Y"),"WORK DONE, FINAL NOT PASSED; ","")&amp;IF(C5="","NO PERMIT NUMBER; ","")&amp;IF(AND(N(D5)&gt;0,N(E5)=0,TODAY()-N(D5)&gt;=N('Settings'!$B$4)),"NOT ISSUED YET; ","")&amp;IF(AND(N(E5)&gt;0,G5&lt;&gt;"Y",I5&lt;&gt;"Y"),"CARD NOT POSTED; ","")&amp;IF(AND(N(E5)&gt;0,N(F5)=0,I5&lt;&gt;"Y"),"NO EXPIRATION DATE; ","")&amp;IF(AND(N(K5)&gt;0,L5&lt;&gt;"Y"),"FEES UNPAID; ","")="","",LEFT(IF(AND(I5&lt;&gt;"Y",N(F5)&gt;0,N(F5)&lt;TODAY()),"EXPIRED; ","")&amp;IF(AND(I5&lt;&gt;"Y",N(F5)&gt;=TODAY(),N(F5)-TODAY()&lt;=N('Settings'!$B$2)),"EXPIRING SOON; ","")&amp;IF(AND(H5="Y",I5&lt;&gt;"Y"),"WORK DONE, FINAL NOT PASSED; ","")&amp;IF(C5="","NO PERMIT NUMBER; ","")&amp;IF(AND(N(D5)&gt;0,N(E5)=0,TODAY()-N(D5)&gt;=N('Settings'!$B$4)),"NOT ISSUED YET; ","")&amp;IF(AND(N(E5)&gt;0,G5&lt;&gt;"Y",I5&lt;&gt;"Y"),"CARD NOT POSTED; ","")&amp;IF(AND(N(E5)&gt;0,N(F5)=0,I5&lt;&gt;"Y"),"NO EXPIRATION DATE; ","")&amp;IF(AND(N(K5)&gt;0,L5&lt;&gt;"Y"),"FEES UNPAID; ",""),LEN(IF(AND(I5&lt;&gt;"Y",N(F5)&gt;0,N(F5)&lt;TODAY()),"EXPIRED; ","")&amp;IF(AND(I5&lt;&gt;"Y",N(F5)&gt;=TODAY(),N(F5)-TODAY()&lt;=N('Settings'!$B$2)),"EXPIRING SOON; ","")&amp;IF(AND(H5="Y",I5&lt;&gt;"Y"),"WORK DONE, FINAL NOT PASSED; ","")&amp;IF(C5="","NO PERMIT NUMBER; ","")&amp;IF(AND(N(D5)&gt;0,N(E5)=0,TODAY()-N(D5)&gt;=N('Settings'!$B$4)),"NOT ISSUED YET; ","")&amp;IF(AND(N(E5)&gt;0,G5&lt;&gt;"Y",I5&lt;&gt;"Y"),"CARD NOT POSTED; ","")&amp;IF(AND(N(E5)&gt;0,N(F5)=0,I5&lt;&gt;"Y"),"NO EXPIRATION DATE; ","")&amp;IF(AND(N(K5)&gt;0,L5&lt;&gt;"Y"),"FEES UNPAID; ",""))-2)))</f>
        <v/>
      </c>
    </row>
    <row r="6">
      <c r="D6" s="6" t="n"/>
      <c r="E6" s="6" t="n"/>
      <c r="F6" s="6" t="n"/>
      <c r="J6" s="6" t="n"/>
      <c r="K6" s="7" t="n"/>
      <c r="N6" s="8">
        <f>IF(OR(NOT(OR(A6&lt;&gt;"",B6&lt;&gt;"",C6&lt;&gt;"")),N(F6)=0,NOT(I6&lt;&gt;"Y")),"",N(F6)-TODAY())</f>
        <v/>
      </c>
      <c r="O6">
        <f>IF(NOT(OR(A6&lt;&gt;"",B6&lt;&gt;"",C6&lt;&gt;"")),"",IF(IF(AND(I6&lt;&gt;"Y",N(F6)&gt;0,N(F6)&lt;TODAY()),"EXPIRED; ","")&amp;IF(AND(I6&lt;&gt;"Y",N(F6)&gt;=TODAY(),N(F6)-TODAY()&lt;=N('Settings'!$B$2)),"EXPIRING SOON; ","")&amp;IF(AND(H6="Y",I6&lt;&gt;"Y"),"WORK DONE, FINAL NOT PASSED; ","")&amp;IF(C6="","NO PERMIT NUMBER; ","")&amp;IF(AND(N(D6)&gt;0,N(E6)=0,TODAY()-N(D6)&gt;=N('Settings'!$B$4)),"NOT ISSUED YET; ","")&amp;IF(AND(N(E6)&gt;0,G6&lt;&gt;"Y",I6&lt;&gt;"Y"),"CARD NOT POSTED; ","")&amp;IF(AND(N(E6)&gt;0,N(F6)=0,I6&lt;&gt;"Y"),"NO EXPIRATION DATE; ","")&amp;IF(AND(N(K6)&gt;0,L6&lt;&gt;"Y"),"FEES UNPAID; ","")="","",LEFT(IF(AND(I6&lt;&gt;"Y",N(F6)&gt;0,N(F6)&lt;TODAY()),"EXPIRED; ","")&amp;IF(AND(I6&lt;&gt;"Y",N(F6)&gt;=TODAY(),N(F6)-TODAY()&lt;=N('Settings'!$B$2)),"EXPIRING SOON; ","")&amp;IF(AND(H6="Y",I6&lt;&gt;"Y"),"WORK DONE, FINAL NOT PASSED; ","")&amp;IF(C6="","NO PERMIT NUMBER; ","")&amp;IF(AND(N(D6)&gt;0,N(E6)=0,TODAY()-N(D6)&gt;=N('Settings'!$B$4)),"NOT ISSUED YET; ","")&amp;IF(AND(N(E6)&gt;0,G6&lt;&gt;"Y",I6&lt;&gt;"Y"),"CARD NOT POSTED; ","")&amp;IF(AND(N(E6)&gt;0,N(F6)=0,I6&lt;&gt;"Y"),"NO EXPIRATION DATE; ","")&amp;IF(AND(N(K6)&gt;0,L6&lt;&gt;"Y"),"FEES UNPAID; ",""),LEN(IF(AND(I6&lt;&gt;"Y",N(F6)&gt;0,N(F6)&lt;TODAY()),"EXPIRED; ","")&amp;IF(AND(I6&lt;&gt;"Y",N(F6)&gt;=TODAY(),N(F6)-TODAY()&lt;=N('Settings'!$B$2)),"EXPIRING SOON; ","")&amp;IF(AND(H6="Y",I6&lt;&gt;"Y"),"WORK DONE, FINAL NOT PASSED; ","")&amp;IF(C6="","NO PERMIT NUMBER; ","")&amp;IF(AND(N(D6)&gt;0,N(E6)=0,TODAY()-N(D6)&gt;=N('Settings'!$B$4)),"NOT ISSUED YET; ","")&amp;IF(AND(N(E6)&gt;0,G6&lt;&gt;"Y",I6&lt;&gt;"Y"),"CARD NOT POSTED; ","")&amp;IF(AND(N(E6)&gt;0,N(F6)=0,I6&lt;&gt;"Y"),"NO EXPIRATION DATE; ","")&amp;IF(AND(N(K6)&gt;0,L6&lt;&gt;"Y"),"FEES UNPAID; ",""))-2)))</f>
        <v/>
      </c>
    </row>
    <row r="7">
      <c r="D7" s="6" t="n"/>
      <c r="E7" s="6" t="n"/>
      <c r="F7" s="6" t="n"/>
      <c r="J7" s="6" t="n"/>
      <c r="K7" s="7" t="n"/>
      <c r="N7" s="8">
        <f>IF(OR(NOT(OR(A7&lt;&gt;"",B7&lt;&gt;"",C7&lt;&gt;"")),N(F7)=0,NOT(I7&lt;&gt;"Y")),"",N(F7)-TODAY())</f>
        <v/>
      </c>
      <c r="O7">
        <f>IF(NOT(OR(A7&lt;&gt;"",B7&lt;&gt;"",C7&lt;&gt;"")),"",IF(IF(AND(I7&lt;&gt;"Y",N(F7)&gt;0,N(F7)&lt;TODAY()),"EXPIRED; ","")&amp;IF(AND(I7&lt;&gt;"Y",N(F7)&gt;=TODAY(),N(F7)-TODAY()&lt;=N('Settings'!$B$2)),"EXPIRING SOON; ","")&amp;IF(AND(H7="Y",I7&lt;&gt;"Y"),"WORK DONE, FINAL NOT PASSED; ","")&amp;IF(C7="","NO PERMIT NUMBER; ","")&amp;IF(AND(N(D7)&gt;0,N(E7)=0,TODAY()-N(D7)&gt;=N('Settings'!$B$4)),"NOT ISSUED YET; ","")&amp;IF(AND(N(E7)&gt;0,G7&lt;&gt;"Y",I7&lt;&gt;"Y"),"CARD NOT POSTED; ","")&amp;IF(AND(N(E7)&gt;0,N(F7)=0,I7&lt;&gt;"Y"),"NO EXPIRATION DATE; ","")&amp;IF(AND(N(K7)&gt;0,L7&lt;&gt;"Y"),"FEES UNPAID; ","")="","",LEFT(IF(AND(I7&lt;&gt;"Y",N(F7)&gt;0,N(F7)&lt;TODAY()),"EXPIRED; ","")&amp;IF(AND(I7&lt;&gt;"Y",N(F7)&gt;=TODAY(),N(F7)-TODAY()&lt;=N('Settings'!$B$2)),"EXPIRING SOON; ","")&amp;IF(AND(H7="Y",I7&lt;&gt;"Y"),"WORK DONE, FINAL NOT PASSED; ","")&amp;IF(C7="","NO PERMIT NUMBER; ","")&amp;IF(AND(N(D7)&gt;0,N(E7)=0,TODAY()-N(D7)&gt;=N('Settings'!$B$4)),"NOT ISSUED YET; ","")&amp;IF(AND(N(E7)&gt;0,G7&lt;&gt;"Y",I7&lt;&gt;"Y"),"CARD NOT POSTED; ","")&amp;IF(AND(N(E7)&gt;0,N(F7)=0,I7&lt;&gt;"Y"),"NO EXPIRATION DATE; ","")&amp;IF(AND(N(K7)&gt;0,L7&lt;&gt;"Y"),"FEES UNPAID; ",""),LEN(IF(AND(I7&lt;&gt;"Y",N(F7)&gt;0,N(F7)&lt;TODAY()),"EXPIRED; ","")&amp;IF(AND(I7&lt;&gt;"Y",N(F7)&gt;=TODAY(),N(F7)-TODAY()&lt;=N('Settings'!$B$2)),"EXPIRING SOON; ","")&amp;IF(AND(H7="Y",I7&lt;&gt;"Y"),"WORK DONE, FINAL NOT PASSED; ","")&amp;IF(C7="","NO PERMIT NUMBER; ","")&amp;IF(AND(N(D7)&gt;0,N(E7)=0,TODAY()-N(D7)&gt;=N('Settings'!$B$4)),"NOT ISSUED YET; ","")&amp;IF(AND(N(E7)&gt;0,G7&lt;&gt;"Y",I7&lt;&gt;"Y"),"CARD NOT POSTED; ","")&amp;IF(AND(N(E7)&gt;0,N(F7)=0,I7&lt;&gt;"Y"),"NO EXPIRATION DATE; ","")&amp;IF(AND(N(K7)&gt;0,L7&lt;&gt;"Y"),"FEES UNPAID; ",""))-2)))</f>
        <v/>
      </c>
    </row>
    <row r="8">
      <c r="D8" s="6" t="n"/>
      <c r="E8" s="6" t="n"/>
      <c r="F8" s="6" t="n"/>
      <c r="J8" s="6" t="n"/>
      <c r="K8" s="7" t="n"/>
      <c r="N8" s="8">
        <f>IF(OR(NOT(OR(A8&lt;&gt;"",B8&lt;&gt;"",C8&lt;&gt;"")),N(F8)=0,NOT(I8&lt;&gt;"Y")),"",N(F8)-TODAY())</f>
        <v/>
      </c>
      <c r="O8">
        <f>IF(NOT(OR(A8&lt;&gt;"",B8&lt;&gt;"",C8&lt;&gt;"")),"",IF(IF(AND(I8&lt;&gt;"Y",N(F8)&gt;0,N(F8)&lt;TODAY()),"EXPIRED; ","")&amp;IF(AND(I8&lt;&gt;"Y",N(F8)&gt;=TODAY(),N(F8)-TODAY()&lt;=N('Settings'!$B$2)),"EXPIRING SOON; ","")&amp;IF(AND(H8="Y",I8&lt;&gt;"Y"),"WORK DONE, FINAL NOT PASSED; ","")&amp;IF(C8="","NO PERMIT NUMBER; ","")&amp;IF(AND(N(D8)&gt;0,N(E8)=0,TODAY()-N(D8)&gt;=N('Settings'!$B$4)),"NOT ISSUED YET; ","")&amp;IF(AND(N(E8)&gt;0,G8&lt;&gt;"Y",I8&lt;&gt;"Y"),"CARD NOT POSTED; ","")&amp;IF(AND(N(E8)&gt;0,N(F8)=0,I8&lt;&gt;"Y"),"NO EXPIRATION DATE; ","")&amp;IF(AND(N(K8)&gt;0,L8&lt;&gt;"Y"),"FEES UNPAID; ","")="","",LEFT(IF(AND(I8&lt;&gt;"Y",N(F8)&gt;0,N(F8)&lt;TODAY()),"EXPIRED; ","")&amp;IF(AND(I8&lt;&gt;"Y",N(F8)&gt;=TODAY(),N(F8)-TODAY()&lt;=N('Settings'!$B$2)),"EXPIRING SOON; ","")&amp;IF(AND(H8="Y",I8&lt;&gt;"Y"),"WORK DONE, FINAL NOT PASSED; ","")&amp;IF(C8="","NO PERMIT NUMBER; ","")&amp;IF(AND(N(D8)&gt;0,N(E8)=0,TODAY()-N(D8)&gt;=N('Settings'!$B$4)),"NOT ISSUED YET; ","")&amp;IF(AND(N(E8)&gt;0,G8&lt;&gt;"Y",I8&lt;&gt;"Y"),"CARD NOT POSTED; ","")&amp;IF(AND(N(E8)&gt;0,N(F8)=0,I8&lt;&gt;"Y"),"NO EXPIRATION DATE; ","")&amp;IF(AND(N(K8)&gt;0,L8&lt;&gt;"Y"),"FEES UNPAID; ",""),LEN(IF(AND(I8&lt;&gt;"Y",N(F8)&gt;0,N(F8)&lt;TODAY()),"EXPIRED; ","")&amp;IF(AND(I8&lt;&gt;"Y",N(F8)&gt;=TODAY(),N(F8)-TODAY()&lt;=N('Settings'!$B$2)),"EXPIRING SOON; ","")&amp;IF(AND(H8="Y",I8&lt;&gt;"Y"),"WORK DONE, FINAL NOT PASSED; ","")&amp;IF(C8="","NO PERMIT NUMBER; ","")&amp;IF(AND(N(D8)&gt;0,N(E8)=0,TODAY()-N(D8)&gt;=N('Settings'!$B$4)),"NOT ISSUED YET; ","")&amp;IF(AND(N(E8)&gt;0,G8&lt;&gt;"Y",I8&lt;&gt;"Y"),"CARD NOT POSTED; ","")&amp;IF(AND(N(E8)&gt;0,N(F8)=0,I8&lt;&gt;"Y"),"NO EXPIRATION DATE; ","")&amp;IF(AND(N(K8)&gt;0,L8&lt;&gt;"Y"),"FEES UNPAID; ",""))-2)))</f>
        <v/>
      </c>
    </row>
    <row r="9">
      <c r="D9" s="6" t="n"/>
      <c r="E9" s="6" t="n"/>
      <c r="F9" s="6" t="n"/>
      <c r="J9" s="6" t="n"/>
      <c r="K9" s="7" t="n"/>
      <c r="N9" s="8">
        <f>IF(OR(NOT(OR(A9&lt;&gt;"",B9&lt;&gt;"",C9&lt;&gt;"")),N(F9)=0,NOT(I9&lt;&gt;"Y")),"",N(F9)-TODAY())</f>
        <v/>
      </c>
      <c r="O9">
        <f>IF(NOT(OR(A9&lt;&gt;"",B9&lt;&gt;"",C9&lt;&gt;"")),"",IF(IF(AND(I9&lt;&gt;"Y",N(F9)&gt;0,N(F9)&lt;TODAY()),"EXPIRED; ","")&amp;IF(AND(I9&lt;&gt;"Y",N(F9)&gt;=TODAY(),N(F9)-TODAY()&lt;=N('Settings'!$B$2)),"EXPIRING SOON; ","")&amp;IF(AND(H9="Y",I9&lt;&gt;"Y"),"WORK DONE, FINAL NOT PASSED; ","")&amp;IF(C9="","NO PERMIT NUMBER; ","")&amp;IF(AND(N(D9)&gt;0,N(E9)=0,TODAY()-N(D9)&gt;=N('Settings'!$B$4)),"NOT ISSUED YET; ","")&amp;IF(AND(N(E9)&gt;0,G9&lt;&gt;"Y",I9&lt;&gt;"Y"),"CARD NOT POSTED; ","")&amp;IF(AND(N(E9)&gt;0,N(F9)=0,I9&lt;&gt;"Y"),"NO EXPIRATION DATE; ","")&amp;IF(AND(N(K9)&gt;0,L9&lt;&gt;"Y"),"FEES UNPAID; ","")="","",LEFT(IF(AND(I9&lt;&gt;"Y",N(F9)&gt;0,N(F9)&lt;TODAY()),"EXPIRED; ","")&amp;IF(AND(I9&lt;&gt;"Y",N(F9)&gt;=TODAY(),N(F9)-TODAY()&lt;=N('Settings'!$B$2)),"EXPIRING SOON; ","")&amp;IF(AND(H9="Y",I9&lt;&gt;"Y"),"WORK DONE, FINAL NOT PASSED; ","")&amp;IF(C9="","NO PERMIT NUMBER; ","")&amp;IF(AND(N(D9)&gt;0,N(E9)=0,TODAY()-N(D9)&gt;=N('Settings'!$B$4)),"NOT ISSUED YET; ","")&amp;IF(AND(N(E9)&gt;0,G9&lt;&gt;"Y",I9&lt;&gt;"Y"),"CARD NOT POSTED; ","")&amp;IF(AND(N(E9)&gt;0,N(F9)=0,I9&lt;&gt;"Y"),"NO EXPIRATION DATE; ","")&amp;IF(AND(N(K9)&gt;0,L9&lt;&gt;"Y"),"FEES UNPAID; ",""),LEN(IF(AND(I9&lt;&gt;"Y",N(F9)&gt;0,N(F9)&lt;TODAY()),"EXPIRED; ","")&amp;IF(AND(I9&lt;&gt;"Y",N(F9)&gt;=TODAY(),N(F9)-TODAY()&lt;=N('Settings'!$B$2)),"EXPIRING SOON; ","")&amp;IF(AND(H9="Y",I9&lt;&gt;"Y"),"WORK DONE, FINAL NOT PASSED; ","")&amp;IF(C9="","NO PERMIT NUMBER; ","")&amp;IF(AND(N(D9)&gt;0,N(E9)=0,TODAY()-N(D9)&gt;=N('Settings'!$B$4)),"NOT ISSUED YET; ","")&amp;IF(AND(N(E9)&gt;0,G9&lt;&gt;"Y",I9&lt;&gt;"Y"),"CARD NOT POSTED; ","")&amp;IF(AND(N(E9)&gt;0,N(F9)=0,I9&lt;&gt;"Y"),"NO EXPIRATION DATE; ","")&amp;IF(AND(N(K9)&gt;0,L9&lt;&gt;"Y"),"FEES UNPAID; ",""))-2)))</f>
        <v/>
      </c>
    </row>
    <row r="10">
      <c r="D10" s="6" t="n"/>
      <c r="E10" s="6" t="n"/>
      <c r="F10" s="6" t="n"/>
      <c r="J10" s="6" t="n"/>
      <c r="K10" s="7" t="n"/>
      <c r="N10" s="8">
        <f>IF(OR(NOT(OR(A10&lt;&gt;"",B10&lt;&gt;"",C10&lt;&gt;"")),N(F10)=0,NOT(I10&lt;&gt;"Y")),"",N(F10)-TODAY())</f>
        <v/>
      </c>
      <c r="O10">
        <f>IF(NOT(OR(A10&lt;&gt;"",B10&lt;&gt;"",C10&lt;&gt;"")),"",IF(IF(AND(I10&lt;&gt;"Y",N(F10)&gt;0,N(F10)&lt;TODAY()),"EXPIRED; ","")&amp;IF(AND(I10&lt;&gt;"Y",N(F10)&gt;=TODAY(),N(F10)-TODAY()&lt;=N('Settings'!$B$2)),"EXPIRING SOON; ","")&amp;IF(AND(H10="Y",I10&lt;&gt;"Y"),"WORK DONE, FINAL NOT PASSED; ","")&amp;IF(C10="","NO PERMIT NUMBER; ","")&amp;IF(AND(N(D10)&gt;0,N(E10)=0,TODAY()-N(D10)&gt;=N('Settings'!$B$4)),"NOT ISSUED YET; ","")&amp;IF(AND(N(E10)&gt;0,G10&lt;&gt;"Y",I10&lt;&gt;"Y"),"CARD NOT POSTED; ","")&amp;IF(AND(N(E10)&gt;0,N(F10)=0,I10&lt;&gt;"Y"),"NO EXPIRATION DATE; ","")&amp;IF(AND(N(K10)&gt;0,L10&lt;&gt;"Y"),"FEES UNPAID; ","")="","",LEFT(IF(AND(I10&lt;&gt;"Y",N(F10)&gt;0,N(F10)&lt;TODAY()),"EXPIRED; ","")&amp;IF(AND(I10&lt;&gt;"Y",N(F10)&gt;=TODAY(),N(F10)-TODAY()&lt;=N('Settings'!$B$2)),"EXPIRING SOON; ","")&amp;IF(AND(H10="Y",I10&lt;&gt;"Y"),"WORK DONE, FINAL NOT PASSED; ","")&amp;IF(C10="","NO PERMIT NUMBER; ","")&amp;IF(AND(N(D10)&gt;0,N(E10)=0,TODAY()-N(D10)&gt;=N('Settings'!$B$4)),"NOT ISSUED YET; ","")&amp;IF(AND(N(E10)&gt;0,G10&lt;&gt;"Y",I10&lt;&gt;"Y"),"CARD NOT POSTED; ","")&amp;IF(AND(N(E10)&gt;0,N(F10)=0,I10&lt;&gt;"Y"),"NO EXPIRATION DATE; ","")&amp;IF(AND(N(K10)&gt;0,L10&lt;&gt;"Y"),"FEES UNPAID; ",""),LEN(IF(AND(I10&lt;&gt;"Y",N(F10)&gt;0,N(F10)&lt;TODAY()),"EXPIRED; ","")&amp;IF(AND(I10&lt;&gt;"Y",N(F10)&gt;=TODAY(),N(F10)-TODAY()&lt;=N('Settings'!$B$2)),"EXPIRING SOON; ","")&amp;IF(AND(H10="Y",I10&lt;&gt;"Y"),"WORK DONE, FINAL NOT PASSED; ","")&amp;IF(C10="","NO PERMIT NUMBER; ","")&amp;IF(AND(N(D10)&gt;0,N(E10)=0,TODAY()-N(D10)&gt;=N('Settings'!$B$4)),"NOT ISSUED YET; ","")&amp;IF(AND(N(E10)&gt;0,G10&lt;&gt;"Y",I10&lt;&gt;"Y"),"CARD NOT POSTED; ","")&amp;IF(AND(N(E10)&gt;0,N(F10)=0,I10&lt;&gt;"Y"),"NO EXPIRATION DATE; ","")&amp;IF(AND(N(K10)&gt;0,L10&lt;&gt;"Y"),"FEES UNPAID; ",""))-2)))</f>
        <v/>
      </c>
    </row>
    <row r="11">
      <c r="D11" s="6" t="n"/>
      <c r="E11" s="6" t="n"/>
      <c r="F11" s="6" t="n"/>
      <c r="J11" s="6" t="n"/>
      <c r="K11" s="7" t="n"/>
      <c r="N11" s="8">
        <f>IF(OR(NOT(OR(A11&lt;&gt;"",B11&lt;&gt;"",C11&lt;&gt;"")),N(F11)=0,NOT(I11&lt;&gt;"Y")),"",N(F11)-TODAY())</f>
        <v/>
      </c>
      <c r="O11">
        <f>IF(NOT(OR(A11&lt;&gt;"",B11&lt;&gt;"",C11&lt;&gt;"")),"",IF(IF(AND(I11&lt;&gt;"Y",N(F11)&gt;0,N(F11)&lt;TODAY()),"EXPIRED; ","")&amp;IF(AND(I11&lt;&gt;"Y",N(F11)&gt;=TODAY(),N(F11)-TODAY()&lt;=N('Settings'!$B$2)),"EXPIRING SOON; ","")&amp;IF(AND(H11="Y",I11&lt;&gt;"Y"),"WORK DONE, FINAL NOT PASSED; ","")&amp;IF(C11="","NO PERMIT NUMBER; ","")&amp;IF(AND(N(D11)&gt;0,N(E11)=0,TODAY()-N(D11)&gt;=N('Settings'!$B$4)),"NOT ISSUED YET; ","")&amp;IF(AND(N(E11)&gt;0,G11&lt;&gt;"Y",I11&lt;&gt;"Y"),"CARD NOT POSTED; ","")&amp;IF(AND(N(E11)&gt;0,N(F11)=0,I11&lt;&gt;"Y"),"NO EXPIRATION DATE; ","")&amp;IF(AND(N(K11)&gt;0,L11&lt;&gt;"Y"),"FEES UNPAID; ","")="","",LEFT(IF(AND(I11&lt;&gt;"Y",N(F11)&gt;0,N(F11)&lt;TODAY()),"EXPIRED; ","")&amp;IF(AND(I11&lt;&gt;"Y",N(F11)&gt;=TODAY(),N(F11)-TODAY()&lt;=N('Settings'!$B$2)),"EXPIRING SOON; ","")&amp;IF(AND(H11="Y",I11&lt;&gt;"Y"),"WORK DONE, FINAL NOT PASSED; ","")&amp;IF(C11="","NO PERMIT NUMBER; ","")&amp;IF(AND(N(D11)&gt;0,N(E11)=0,TODAY()-N(D11)&gt;=N('Settings'!$B$4)),"NOT ISSUED YET; ","")&amp;IF(AND(N(E11)&gt;0,G11&lt;&gt;"Y",I11&lt;&gt;"Y"),"CARD NOT POSTED; ","")&amp;IF(AND(N(E11)&gt;0,N(F11)=0,I11&lt;&gt;"Y"),"NO EXPIRATION DATE; ","")&amp;IF(AND(N(K11)&gt;0,L11&lt;&gt;"Y"),"FEES UNPAID; ",""),LEN(IF(AND(I11&lt;&gt;"Y",N(F11)&gt;0,N(F11)&lt;TODAY()),"EXPIRED; ","")&amp;IF(AND(I11&lt;&gt;"Y",N(F11)&gt;=TODAY(),N(F11)-TODAY()&lt;=N('Settings'!$B$2)),"EXPIRING SOON; ","")&amp;IF(AND(H11="Y",I11&lt;&gt;"Y"),"WORK DONE, FINAL NOT PASSED; ","")&amp;IF(C11="","NO PERMIT NUMBER; ","")&amp;IF(AND(N(D11)&gt;0,N(E11)=0,TODAY()-N(D11)&gt;=N('Settings'!$B$4)),"NOT ISSUED YET; ","")&amp;IF(AND(N(E11)&gt;0,G11&lt;&gt;"Y",I11&lt;&gt;"Y"),"CARD NOT POSTED; ","")&amp;IF(AND(N(E11)&gt;0,N(F11)=0,I11&lt;&gt;"Y"),"NO EXPIRATION DATE; ","")&amp;IF(AND(N(K11)&gt;0,L11&lt;&gt;"Y"),"FEES UNPAID; ",""))-2)))</f>
        <v/>
      </c>
    </row>
    <row r="12">
      <c r="D12" s="6" t="n"/>
      <c r="E12" s="6" t="n"/>
      <c r="F12" s="6" t="n"/>
      <c r="J12" s="6" t="n"/>
      <c r="K12" s="7" t="n"/>
      <c r="N12" s="8">
        <f>IF(OR(NOT(OR(A12&lt;&gt;"",B12&lt;&gt;"",C12&lt;&gt;"")),N(F12)=0,NOT(I12&lt;&gt;"Y")),"",N(F12)-TODAY())</f>
        <v/>
      </c>
      <c r="O12">
        <f>IF(NOT(OR(A12&lt;&gt;"",B12&lt;&gt;"",C12&lt;&gt;"")),"",IF(IF(AND(I12&lt;&gt;"Y",N(F12)&gt;0,N(F12)&lt;TODAY()),"EXPIRED; ","")&amp;IF(AND(I12&lt;&gt;"Y",N(F12)&gt;=TODAY(),N(F12)-TODAY()&lt;=N('Settings'!$B$2)),"EXPIRING SOON; ","")&amp;IF(AND(H12="Y",I12&lt;&gt;"Y"),"WORK DONE, FINAL NOT PASSED; ","")&amp;IF(C12="","NO PERMIT NUMBER; ","")&amp;IF(AND(N(D12)&gt;0,N(E12)=0,TODAY()-N(D12)&gt;=N('Settings'!$B$4)),"NOT ISSUED YET; ","")&amp;IF(AND(N(E12)&gt;0,G12&lt;&gt;"Y",I12&lt;&gt;"Y"),"CARD NOT POSTED; ","")&amp;IF(AND(N(E12)&gt;0,N(F12)=0,I12&lt;&gt;"Y"),"NO EXPIRATION DATE; ","")&amp;IF(AND(N(K12)&gt;0,L12&lt;&gt;"Y"),"FEES UNPAID; ","")="","",LEFT(IF(AND(I12&lt;&gt;"Y",N(F12)&gt;0,N(F12)&lt;TODAY()),"EXPIRED; ","")&amp;IF(AND(I12&lt;&gt;"Y",N(F12)&gt;=TODAY(),N(F12)-TODAY()&lt;=N('Settings'!$B$2)),"EXPIRING SOON; ","")&amp;IF(AND(H12="Y",I12&lt;&gt;"Y"),"WORK DONE, FINAL NOT PASSED; ","")&amp;IF(C12="","NO PERMIT NUMBER; ","")&amp;IF(AND(N(D12)&gt;0,N(E12)=0,TODAY()-N(D12)&gt;=N('Settings'!$B$4)),"NOT ISSUED YET; ","")&amp;IF(AND(N(E12)&gt;0,G12&lt;&gt;"Y",I12&lt;&gt;"Y"),"CARD NOT POSTED; ","")&amp;IF(AND(N(E12)&gt;0,N(F12)=0,I12&lt;&gt;"Y"),"NO EXPIRATION DATE; ","")&amp;IF(AND(N(K12)&gt;0,L12&lt;&gt;"Y"),"FEES UNPAID; ",""),LEN(IF(AND(I12&lt;&gt;"Y",N(F12)&gt;0,N(F12)&lt;TODAY()),"EXPIRED; ","")&amp;IF(AND(I12&lt;&gt;"Y",N(F12)&gt;=TODAY(),N(F12)-TODAY()&lt;=N('Settings'!$B$2)),"EXPIRING SOON; ","")&amp;IF(AND(H12="Y",I12&lt;&gt;"Y"),"WORK DONE, FINAL NOT PASSED; ","")&amp;IF(C12="","NO PERMIT NUMBER; ","")&amp;IF(AND(N(D12)&gt;0,N(E12)=0,TODAY()-N(D12)&gt;=N('Settings'!$B$4)),"NOT ISSUED YET; ","")&amp;IF(AND(N(E12)&gt;0,G12&lt;&gt;"Y",I12&lt;&gt;"Y"),"CARD NOT POSTED; ","")&amp;IF(AND(N(E12)&gt;0,N(F12)=0,I12&lt;&gt;"Y"),"NO EXPIRATION DATE; ","")&amp;IF(AND(N(K12)&gt;0,L12&lt;&gt;"Y"),"FEES UNPAID; ",""))-2)))</f>
        <v/>
      </c>
    </row>
    <row r="13">
      <c r="D13" s="6" t="n"/>
      <c r="E13" s="6" t="n"/>
      <c r="F13" s="6" t="n"/>
      <c r="J13" s="6" t="n"/>
      <c r="K13" s="7" t="n"/>
      <c r="N13" s="8">
        <f>IF(OR(NOT(OR(A13&lt;&gt;"",B13&lt;&gt;"",C13&lt;&gt;"")),N(F13)=0,NOT(I13&lt;&gt;"Y")),"",N(F13)-TODAY())</f>
        <v/>
      </c>
      <c r="O13">
        <f>IF(NOT(OR(A13&lt;&gt;"",B13&lt;&gt;"",C13&lt;&gt;"")),"",IF(IF(AND(I13&lt;&gt;"Y",N(F13)&gt;0,N(F13)&lt;TODAY()),"EXPIRED; ","")&amp;IF(AND(I13&lt;&gt;"Y",N(F13)&gt;=TODAY(),N(F13)-TODAY()&lt;=N('Settings'!$B$2)),"EXPIRING SOON; ","")&amp;IF(AND(H13="Y",I13&lt;&gt;"Y"),"WORK DONE, FINAL NOT PASSED; ","")&amp;IF(C13="","NO PERMIT NUMBER; ","")&amp;IF(AND(N(D13)&gt;0,N(E13)=0,TODAY()-N(D13)&gt;=N('Settings'!$B$4)),"NOT ISSUED YET; ","")&amp;IF(AND(N(E13)&gt;0,G13&lt;&gt;"Y",I13&lt;&gt;"Y"),"CARD NOT POSTED; ","")&amp;IF(AND(N(E13)&gt;0,N(F13)=0,I13&lt;&gt;"Y"),"NO EXPIRATION DATE; ","")&amp;IF(AND(N(K13)&gt;0,L13&lt;&gt;"Y"),"FEES UNPAID; ","")="","",LEFT(IF(AND(I13&lt;&gt;"Y",N(F13)&gt;0,N(F13)&lt;TODAY()),"EXPIRED; ","")&amp;IF(AND(I13&lt;&gt;"Y",N(F13)&gt;=TODAY(),N(F13)-TODAY()&lt;=N('Settings'!$B$2)),"EXPIRING SOON; ","")&amp;IF(AND(H13="Y",I13&lt;&gt;"Y"),"WORK DONE, FINAL NOT PASSED; ","")&amp;IF(C13="","NO PERMIT NUMBER; ","")&amp;IF(AND(N(D13)&gt;0,N(E13)=0,TODAY()-N(D13)&gt;=N('Settings'!$B$4)),"NOT ISSUED YET; ","")&amp;IF(AND(N(E13)&gt;0,G13&lt;&gt;"Y",I13&lt;&gt;"Y"),"CARD NOT POSTED; ","")&amp;IF(AND(N(E13)&gt;0,N(F13)=0,I13&lt;&gt;"Y"),"NO EXPIRATION DATE; ","")&amp;IF(AND(N(K13)&gt;0,L13&lt;&gt;"Y"),"FEES UNPAID; ",""),LEN(IF(AND(I13&lt;&gt;"Y",N(F13)&gt;0,N(F13)&lt;TODAY()),"EXPIRED; ","")&amp;IF(AND(I13&lt;&gt;"Y",N(F13)&gt;=TODAY(),N(F13)-TODAY()&lt;=N('Settings'!$B$2)),"EXPIRING SOON; ","")&amp;IF(AND(H13="Y",I13&lt;&gt;"Y"),"WORK DONE, FINAL NOT PASSED; ","")&amp;IF(C13="","NO PERMIT NUMBER; ","")&amp;IF(AND(N(D13)&gt;0,N(E13)=0,TODAY()-N(D13)&gt;=N('Settings'!$B$4)),"NOT ISSUED YET; ","")&amp;IF(AND(N(E13)&gt;0,G13&lt;&gt;"Y",I13&lt;&gt;"Y"),"CARD NOT POSTED; ","")&amp;IF(AND(N(E13)&gt;0,N(F13)=0,I13&lt;&gt;"Y"),"NO EXPIRATION DATE; ","")&amp;IF(AND(N(K13)&gt;0,L13&lt;&gt;"Y"),"FEES UNPAID; ",""))-2)))</f>
        <v/>
      </c>
    </row>
    <row r="14">
      <c r="D14" s="6" t="n"/>
      <c r="E14" s="6" t="n"/>
      <c r="F14" s="6" t="n"/>
      <c r="J14" s="6" t="n"/>
      <c r="K14" s="7" t="n"/>
      <c r="N14" s="8">
        <f>IF(OR(NOT(OR(A14&lt;&gt;"",B14&lt;&gt;"",C14&lt;&gt;"")),N(F14)=0,NOT(I14&lt;&gt;"Y")),"",N(F14)-TODAY())</f>
        <v/>
      </c>
      <c r="O14">
        <f>IF(NOT(OR(A14&lt;&gt;"",B14&lt;&gt;"",C14&lt;&gt;"")),"",IF(IF(AND(I14&lt;&gt;"Y",N(F14)&gt;0,N(F14)&lt;TODAY()),"EXPIRED; ","")&amp;IF(AND(I14&lt;&gt;"Y",N(F14)&gt;=TODAY(),N(F14)-TODAY()&lt;=N('Settings'!$B$2)),"EXPIRING SOON; ","")&amp;IF(AND(H14="Y",I14&lt;&gt;"Y"),"WORK DONE, FINAL NOT PASSED; ","")&amp;IF(C14="","NO PERMIT NUMBER; ","")&amp;IF(AND(N(D14)&gt;0,N(E14)=0,TODAY()-N(D14)&gt;=N('Settings'!$B$4)),"NOT ISSUED YET; ","")&amp;IF(AND(N(E14)&gt;0,G14&lt;&gt;"Y",I14&lt;&gt;"Y"),"CARD NOT POSTED; ","")&amp;IF(AND(N(E14)&gt;0,N(F14)=0,I14&lt;&gt;"Y"),"NO EXPIRATION DATE; ","")&amp;IF(AND(N(K14)&gt;0,L14&lt;&gt;"Y"),"FEES UNPAID; ","")="","",LEFT(IF(AND(I14&lt;&gt;"Y",N(F14)&gt;0,N(F14)&lt;TODAY()),"EXPIRED; ","")&amp;IF(AND(I14&lt;&gt;"Y",N(F14)&gt;=TODAY(),N(F14)-TODAY()&lt;=N('Settings'!$B$2)),"EXPIRING SOON; ","")&amp;IF(AND(H14="Y",I14&lt;&gt;"Y"),"WORK DONE, FINAL NOT PASSED; ","")&amp;IF(C14="","NO PERMIT NUMBER; ","")&amp;IF(AND(N(D14)&gt;0,N(E14)=0,TODAY()-N(D14)&gt;=N('Settings'!$B$4)),"NOT ISSUED YET; ","")&amp;IF(AND(N(E14)&gt;0,G14&lt;&gt;"Y",I14&lt;&gt;"Y"),"CARD NOT POSTED; ","")&amp;IF(AND(N(E14)&gt;0,N(F14)=0,I14&lt;&gt;"Y"),"NO EXPIRATION DATE; ","")&amp;IF(AND(N(K14)&gt;0,L14&lt;&gt;"Y"),"FEES UNPAID; ",""),LEN(IF(AND(I14&lt;&gt;"Y",N(F14)&gt;0,N(F14)&lt;TODAY()),"EXPIRED; ","")&amp;IF(AND(I14&lt;&gt;"Y",N(F14)&gt;=TODAY(),N(F14)-TODAY()&lt;=N('Settings'!$B$2)),"EXPIRING SOON; ","")&amp;IF(AND(H14="Y",I14&lt;&gt;"Y"),"WORK DONE, FINAL NOT PASSED; ","")&amp;IF(C14="","NO PERMIT NUMBER; ","")&amp;IF(AND(N(D14)&gt;0,N(E14)=0,TODAY()-N(D14)&gt;=N('Settings'!$B$4)),"NOT ISSUED YET; ","")&amp;IF(AND(N(E14)&gt;0,G14&lt;&gt;"Y",I14&lt;&gt;"Y"),"CARD NOT POSTED; ","")&amp;IF(AND(N(E14)&gt;0,N(F14)=0,I14&lt;&gt;"Y"),"NO EXPIRATION DATE; ","")&amp;IF(AND(N(K14)&gt;0,L14&lt;&gt;"Y"),"FEES UNPAID; ",""))-2)))</f>
        <v/>
      </c>
    </row>
    <row r="15">
      <c r="D15" s="6" t="n"/>
      <c r="E15" s="6" t="n"/>
      <c r="F15" s="6" t="n"/>
      <c r="J15" s="6" t="n"/>
      <c r="K15" s="7" t="n"/>
      <c r="N15" s="8">
        <f>IF(OR(NOT(OR(A15&lt;&gt;"",B15&lt;&gt;"",C15&lt;&gt;"")),N(F15)=0,NOT(I15&lt;&gt;"Y")),"",N(F15)-TODAY())</f>
        <v/>
      </c>
      <c r="O15">
        <f>IF(NOT(OR(A15&lt;&gt;"",B15&lt;&gt;"",C15&lt;&gt;"")),"",IF(IF(AND(I15&lt;&gt;"Y",N(F15)&gt;0,N(F15)&lt;TODAY()),"EXPIRED; ","")&amp;IF(AND(I15&lt;&gt;"Y",N(F15)&gt;=TODAY(),N(F15)-TODAY()&lt;=N('Settings'!$B$2)),"EXPIRING SOON; ","")&amp;IF(AND(H15="Y",I15&lt;&gt;"Y"),"WORK DONE, FINAL NOT PASSED; ","")&amp;IF(C15="","NO PERMIT NUMBER; ","")&amp;IF(AND(N(D15)&gt;0,N(E15)=0,TODAY()-N(D15)&gt;=N('Settings'!$B$4)),"NOT ISSUED YET; ","")&amp;IF(AND(N(E15)&gt;0,G15&lt;&gt;"Y",I15&lt;&gt;"Y"),"CARD NOT POSTED; ","")&amp;IF(AND(N(E15)&gt;0,N(F15)=0,I15&lt;&gt;"Y"),"NO EXPIRATION DATE; ","")&amp;IF(AND(N(K15)&gt;0,L15&lt;&gt;"Y"),"FEES UNPAID; ","")="","",LEFT(IF(AND(I15&lt;&gt;"Y",N(F15)&gt;0,N(F15)&lt;TODAY()),"EXPIRED; ","")&amp;IF(AND(I15&lt;&gt;"Y",N(F15)&gt;=TODAY(),N(F15)-TODAY()&lt;=N('Settings'!$B$2)),"EXPIRING SOON; ","")&amp;IF(AND(H15="Y",I15&lt;&gt;"Y"),"WORK DONE, FINAL NOT PASSED; ","")&amp;IF(C15="","NO PERMIT NUMBER; ","")&amp;IF(AND(N(D15)&gt;0,N(E15)=0,TODAY()-N(D15)&gt;=N('Settings'!$B$4)),"NOT ISSUED YET; ","")&amp;IF(AND(N(E15)&gt;0,G15&lt;&gt;"Y",I15&lt;&gt;"Y"),"CARD NOT POSTED; ","")&amp;IF(AND(N(E15)&gt;0,N(F15)=0,I15&lt;&gt;"Y"),"NO EXPIRATION DATE; ","")&amp;IF(AND(N(K15)&gt;0,L15&lt;&gt;"Y"),"FEES UNPAID; ",""),LEN(IF(AND(I15&lt;&gt;"Y",N(F15)&gt;0,N(F15)&lt;TODAY()),"EXPIRED; ","")&amp;IF(AND(I15&lt;&gt;"Y",N(F15)&gt;=TODAY(),N(F15)-TODAY()&lt;=N('Settings'!$B$2)),"EXPIRING SOON; ","")&amp;IF(AND(H15="Y",I15&lt;&gt;"Y"),"WORK DONE, FINAL NOT PASSED; ","")&amp;IF(C15="","NO PERMIT NUMBER; ","")&amp;IF(AND(N(D15)&gt;0,N(E15)=0,TODAY()-N(D15)&gt;=N('Settings'!$B$4)),"NOT ISSUED YET; ","")&amp;IF(AND(N(E15)&gt;0,G15&lt;&gt;"Y",I15&lt;&gt;"Y"),"CARD NOT POSTED; ","")&amp;IF(AND(N(E15)&gt;0,N(F15)=0,I15&lt;&gt;"Y"),"NO EXPIRATION DATE; ","")&amp;IF(AND(N(K15)&gt;0,L15&lt;&gt;"Y"),"FEES UNPAID; ",""))-2)))</f>
        <v/>
      </c>
    </row>
    <row r="16">
      <c r="D16" s="6" t="n"/>
      <c r="E16" s="6" t="n"/>
      <c r="F16" s="6" t="n"/>
      <c r="J16" s="6" t="n"/>
      <c r="K16" s="7" t="n"/>
      <c r="N16" s="8">
        <f>IF(OR(NOT(OR(A16&lt;&gt;"",B16&lt;&gt;"",C16&lt;&gt;"")),N(F16)=0,NOT(I16&lt;&gt;"Y")),"",N(F16)-TODAY())</f>
        <v/>
      </c>
      <c r="O16">
        <f>IF(NOT(OR(A16&lt;&gt;"",B16&lt;&gt;"",C16&lt;&gt;"")),"",IF(IF(AND(I16&lt;&gt;"Y",N(F16)&gt;0,N(F16)&lt;TODAY()),"EXPIRED; ","")&amp;IF(AND(I16&lt;&gt;"Y",N(F16)&gt;=TODAY(),N(F16)-TODAY()&lt;=N('Settings'!$B$2)),"EXPIRING SOON; ","")&amp;IF(AND(H16="Y",I16&lt;&gt;"Y"),"WORK DONE, FINAL NOT PASSED; ","")&amp;IF(C16="","NO PERMIT NUMBER; ","")&amp;IF(AND(N(D16)&gt;0,N(E16)=0,TODAY()-N(D16)&gt;=N('Settings'!$B$4)),"NOT ISSUED YET; ","")&amp;IF(AND(N(E16)&gt;0,G16&lt;&gt;"Y",I16&lt;&gt;"Y"),"CARD NOT POSTED; ","")&amp;IF(AND(N(E16)&gt;0,N(F16)=0,I16&lt;&gt;"Y"),"NO EXPIRATION DATE; ","")&amp;IF(AND(N(K16)&gt;0,L16&lt;&gt;"Y"),"FEES UNPAID; ","")="","",LEFT(IF(AND(I16&lt;&gt;"Y",N(F16)&gt;0,N(F16)&lt;TODAY()),"EXPIRED; ","")&amp;IF(AND(I16&lt;&gt;"Y",N(F16)&gt;=TODAY(),N(F16)-TODAY()&lt;=N('Settings'!$B$2)),"EXPIRING SOON; ","")&amp;IF(AND(H16="Y",I16&lt;&gt;"Y"),"WORK DONE, FINAL NOT PASSED; ","")&amp;IF(C16="","NO PERMIT NUMBER; ","")&amp;IF(AND(N(D16)&gt;0,N(E16)=0,TODAY()-N(D16)&gt;=N('Settings'!$B$4)),"NOT ISSUED YET; ","")&amp;IF(AND(N(E16)&gt;0,G16&lt;&gt;"Y",I16&lt;&gt;"Y"),"CARD NOT POSTED; ","")&amp;IF(AND(N(E16)&gt;0,N(F16)=0,I16&lt;&gt;"Y"),"NO EXPIRATION DATE; ","")&amp;IF(AND(N(K16)&gt;0,L16&lt;&gt;"Y"),"FEES UNPAID; ",""),LEN(IF(AND(I16&lt;&gt;"Y",N(F16)&gt;0,N(F16)&lt;TODAY()),"EXPIRED; ","")&amp;IF(AND(I16&lt;&gt;"Y",N(F16)&gt;=TODAY(),N(F16)-TODAY()&lt;=N('Settings'!$B$2)),"EXPIRING SOON; ","")&amp;IF(AND(H16="Y",I16&lt;&gt;"Y"),"WORK DONE, FINAL NOT PASSED; ","")&amp;IF(C16="","NO PERMIT NUMBER; ","")&amp;IF(AND(N(D16)&gt;0,N(E16)=0,TODAY()-N(D16)&gt;=N('Settings'!$B$4)),"NOT ISSUED YET; ","")&amp;IF(AND(N(E16)&gt;0,G16&lt;&gt;"Y",I16&lt;&gt;"Y"),"CARD NOT POSTED; ","")&amp;IF(AND(N(E16)&gt;0,N(F16)=0,I16&lt;&gt;"Y"),"NO EXPIRATION DATE; ","")&amp;IF(AND(N(K16)&gt;0,L16&lt;&gt;"Y"),"FEES UNPAID; ",""))-2)))</f>
        <v/>
      </c>
    </row>
    <row r="17">
      <c r="D17" s="6" t="n"/>
      <c r="E17" s="6" t="n"/>
      <c r="F17" s="6" t="n"/>
      <c r="J17" s="6" t="n"/>
      <c r="K17" s="7" t="n"/>
      <c r="N17" s="8">
        <f>IF(OR(NOT(OR(A17&lt;&gt;"",B17&lt;&gt;"",C17&lt;&gt;"")),N(F17)=0,NOT(I17&lt;&gt;"Y")),"",N(F17)-TODAY())</f>
        <v/>
      </c>
      <c r="O17">
        <f>IF(NOT(OR(A17&lt;&gt;"",B17&lt;&gt;"",C17&lt;&gt;"")),"",IF(IF(AND(I17&lt;&gt;"Y",N(F17)&gt;0,N(F17)&lt;TODAY()),"EXPIRED; ","")&amp;IF(AND(I17&lt;&gt;"Y",N(F17)&gt;=TODAY(),N(F17)-TODAY()&lt;=N('Settings'!$B$2)),"EXPIRING SOON; ","")&amp;IF(AND(H17="Y",I17&lt;&gt;"Y"),"WORK DONE, FINAL NOT PASSED; ","")&amp;IF(C17="","NO PERMIT NUMBER; ","")&amp;IF(AND(N(D17)&gt;0,N(E17)=0,TODAY()-N(D17)&gt;=N('Settings'!$B$4)),"NOT ISSUED YET; ","")&amp;IF(AND(N(E17)&gt;0,G17&lt;&gt;"Y",I17&lt;&gt;"Y"),"CARD NOT POSTED; ","")&amp;IF(AND(N(E17)&gt;0,N(F17)=0,I17&lt;&gt;"Y"),"NO EXPIRATION DATE; ","")&amp;IF(AND(N(K17)&gt;0,L17&lt;&gt;"Y"),"FEES UNPAID; ","")="","",LEFT(IF(AND(I17&lt;&gt;"Y",N(F17)&gt;0,N(F17)&lt;TODAY()),"EXPIRED; ","")&amp;IF(AND(I17&lt;&gt;"Y",N(F17)&gt;=TODAY(),N(F17)-TODAY()&lt;=N('Settings'!$B$2)),"EXPIRING SOON; ","")&amp;IF(AND(H17="Y",I17&lt;&gt;"Y"),"WORK DONE, FINAL NOT PASSED; ","")&amp;IF(C17="","NO PERMIT NUMBER; ","")&amp;IF(AND(N(D17)&gt;0,N(E17)=0,TODAY()-N(D17)&gt;=N('Settings'!$B$4)),"NOT ISSUED YET; ","")&amp;IF(AND(N(E17)&gt;0,G17&lt;&gt;"Y",I17&lt;&gt;"Y"),"CARD NOT POSTED; ","")&amp;IF(AND(N(E17)&gt;0,N(F17)=0,I17&lt;&gt;"Y"),"NO EXPIRATION DATE; ","")&amp;IF(AND(N(K17)&gt;0,L17&lt;&gt;"Y"),"FEES UNPAID; ",""),LEN(IF(AND(I17&lt;&gt;"Y",N(F17)&gt;0,N(F17)&lt;TODAY()),"EXPIRED; ","")&amp;IF(AND(I17&lt;&gt;"Y",N(F17)&gt;=TODAY(),N(F17)-TODAY()&lt;=N('Settings'!$B$2)),"EXPIRING SOON; ","")&amp;IF(AND(H17="Y",I17&lt;&gt;"Y"),"WORK DONE, FINAL NOT PASSED; ","")&amp;IF(C17="","NO PERMIT NUMBER; ","")&amp;IF(AND(N(D17)&gt;0,N(E17)=0,TODAY()-N(D17)&gt;=N('Settings'!$B$4)),"NOT ISSUED YET; ","")&amp;IF(AND(N(E17)&gt;0,G17&lt;&gt;"Y",I17&lt;&gt;"Y"),"CARD NOT POSTED; ","")&amp;IF(AND(N(E17)&gt;0,N(F17)=0,I17&lt;&gt;"Y"),"NO EXPIRATION DATE; ","")&amp;IF(AND(N(K17)&gt;0,L17&lt;&gt;"Y"),"FEES UNPAID; ",""))-2)))</f>
        <v/>
      </c>
    </row>
    <row r="18">
      <c r="D18" s="6" t="n"/>
      <c r="E18" s="6" t="n"/>
      <c r="F18" s="6" t="n"/>
      <c r="J18" s="6" t="n"/>
      <c r="K18" s="7" t="n"/>
      <c r="N18" s="8">
        <f>IF(OR(NOT(OR(A18&lt;&gt;"",B18&lt;&gt;"",C18&lt;&gt;"")),N(F18)=0,NOT(I18&lt;&gt;"Y")),"",N(F18)-TODAY())</f>
        <v/>
      </c>
      <c r="O18">
        <f>IF(NOT(OR(A18&lt;&gt;"",B18&lt;&gt;"",C18&lt;&gt;"")),"",IF(IF(AND(I18&lt;&gt;"Y",N(F18)&gt;0,N(F18)&lt;TODAY()),"EXPIRED; ","")&amp;IF(AND(I18&lt;&gt;"Y",N(F18)&gt;=TODAY(),N(F18)-TODAY()&lt;=N('Settings'!$B$2)),"EXPIRING SOON; ","")&amp;IF(AND(H18="Y",I18&lt;&gt;"Y"),"WORK DONE, FINAL NOT PASSED; ","")&amp;IF(C18="","NO PERMIT NUMBER; ","")&amp;IF(AND(N(D18)&gt;0,N(E18)=0,TODAY()-N(D18)&gt;=N('Settings'!$B$4)),"NOT ISSUED YET; ","")&amp;IF(AND(N(E18)&gt;0,G18&lt;&gt;"Y",I18&lt;&gt;"Y"),"CARD NOT POSTED; ","")&amp;IF(AND(N(E18)&gt;0,N(F18)=0,I18&lt;&gt;"Y"),"NO EXPIRATION DATE; ","")&amp;IF(AND(N(K18)&gt;0,L18&lt;&gt;"Y"),"FEES UNPAID; ","")="","",LEFT(IF(AND(I18&lt;&gt;"Y",N(F18)&gt;0,N(F18)&lt;TODAY()),"EXPIRED; ","")&amp;IF(AND(I18&lt;&gt;"Y",N(F18)&gt;=TODAY(),N(F18)-TODAY()&lt;=N('Settings'!$B$2)),"EXPIRING SOON; ","")&amp;IF(AND(H18="Y",I18&lt;&gt;"Y"),"WORK DONE, FINAL NOT PASSED; ","")&amp;IF(C18="","NO PERMIT NUMBER; ","")&amp;IF(AND(N(D18)&gt;0,N(E18)=0,TODAY()-N(D18)&gt;=N('Settings'!$B$4)),"NOT ISSUED YET; ","")&amp;IF(AND(N(E18)&gt;0,G18&lt;&gt;"Y",I18&lt;&gt;"Y"),"CARD NOT POSTED; ","")&amp;IF(AND(N(E18)&gt;0,N(F18)=0,I18&lt;&gt;"Y"),"NO EXPIRATION DATE; ","")&amp;IF(AND(N(K18)&gt;0,L18&lt;&gt;"Y"),"FEES UNPAID; ",""),LEN(IF(AND(I18&lt;&gt;"Y",N(F18)&gt;0,N(F18)&lt;TODAY()),"EXPIRED; ","")&amp;IF(AND(I18&lt;&gt;"Y",N(F18)&gt;=TODAY(),N(F18)-TODAY()&lt;=N('Settings'!$B$2)),"EXPIRING SOON; ","")&amp;IF(AND(H18="Y",I18&lt;&gt;"Y"),"WORK DONE, FINAL NOT PASSED; ","")&amp;IF(C18="","NO PERMIT NUMBER; ","")&amp;IF(AND(N(D18)&gt;0,N(E18)=0,TODAY()-N(D18)&gt;=N('Settings'!$B$4)),"NOT ISSUED YET; ","")&amp;IF(AND(N(E18)&gt;0,G18&lt;&gt;"Y",I18&lt;&gt;"Y"),"CARD NOT POSTED; ","")&amp;IF(AND(N(E18)&gt;0,N(F18)=0,I18&lt;&gt;"Y"),"NO EXPIRATION DATE; ","")&amp;IF(AND(N(K18)&gt;0,L18&lt;&gt;"Y"),"FEES UNPAID; ",""))-2)))</f>
        <v/>
      </c>
    </row>
    <row r="19">
      <c r="D19" s="6" t="n"/>
      <c r="E19" s="6" t="n"/>
      <c r="F19" s="6" t="n"/>
      <c r="J19" s="6" t="n"/>
      <c r="K19" s="7" t="n"/>
      <c r="N19" s="8">
        <f>IF(OR(NOT(OR(A19&lt;&gt;"",B19&lt;&gt;"",C19&lt;&gt;"")),N(F19)=0,NOT(I19&lt;&gt;"Y")),"",N(F19)-TODAY())</f>
        <v/>
      </c>
      <c r="O19">
        <f>IF(NOT(OR(A19&lt;&gt;"",B19&lt;&gt;"",C19&lt;&gt;"")),"",IF(IF(AND(I19&lt;&gt;"Y",N(F19)&gt;0,N(F19)&lt;TODAY()),"EXPIRED; ","")&amp;IF(AND(I19&lt;&gt;"Y",N(F19)&gt;=TODAY(),N(F19)-TODAY()&lt;=N('Settings'!$B$2)),"EXPIRING SOON; ","")&amp;IF(AND(H19="Y",I19&lt;&gt;"Y"),"WORK DONE, FINAL NOT PASSED; ","")&amp;IF(C19="","NO PERMIT NUMBER; ","")&amp;IF(AND(N(D19)&gt;0,N(E19)=0,TODAY()-N(D19)&gt;=N('Settings'!$B$4)),"NOT ISSUED YET; ","")&amp;IF(AND(N(E19)&gt;0,G19&lt;&gt;"Y",I19&lt;&gt;"Y"),"CARD NOT POSTED; ","")&amp;IF(AND(N(E19)&gt;0,N(F19)=0,I19&lt;&gt;"Y"),"NO EXPIRATION DATE; ","")&amp;IF(AND(N(K19)&gt;0,L19&lt;&gt;"Y"),"FEES UNPAID; ","")="","",LEFT(IF(AND(I19&lt;&gt;"Y",N(F19)&gt;0,N(F19)&lt;TODAY()),"EXPIRED; ","")&amp;IF(AND(I19&lt;&gt;"Y",N(F19)&gt;=TODAY(),N(F19)-TODAY()&lt;=N('Settings'!$B$2)),"EXPIRING SOON; ","")&amp;IF(AND(H19="Y",I19&lt;&gt;"Y"),"WORK DONE, FINAL NOT PASSED; ","")&amp;IF(C19="","NO PERMIT NUMBER; ","")&amp;IF(AND(N(D19)&gt;0,N(E19)=0,TODAY()-N(D19)&gt;=N('Settings'!$B$4)),"NOT ISSUED YET; ","")&amp;IF(AND(N(E19)&gt;0,G19&lt;&gt;"Y",I19&lt;&gt;"Y"),"CARD NOT POSTED; ","")&amp;IF(AND(N(E19)&gt;0,N(F19)=0,I19&lt;&gt;"Y"),"NO EXPIRATION DATE; ","")&amp;IF(AND(N(K19)&gt;0,L19&lt;&gt;"Y"),"FEES UNPAID; ",""),LEN(IF(AND(I19&lt;&gt;"Y",N(F19)&gt;0,N(F19)&lt;TODAY()),"EXPIRED; ","")&amp;IF(AND(I19&lt;&gt;"Y",N(F19)&gt;=TODAY(),N(F19)-TODAY()&lt;=N('Settings'!$B$2)),"EXPIRING SOON; ","")&amp;IF(AND(H19="Y",I19&lt;&gt;"Y"),"WORK DONE, FINAL NOT PASSED; ","")&amp;IF(C19="","NO PERMIT NUMBER; ","")&amp;IF(AND(N(D19)&gt;0,N(E19)=0,TODAY()-N(D19)&gt;=N('Settings'!$B$4)),"NOT ISSUED YET; ","")&amp;IF(AND(N(E19)&gt;0,G19&lt;&gt;"Y",I19&lt;&gt;"Y"),"CARD NOT POSTED; ","")&amp;IF(AND(N(E19)&gt;0,N(F19)=0,I19&lt;&gt;"Y"),"NO EXPIRATION DATE; ","")&amp;IF(AND(N(K19)&gt;0,L19&lt;&gt;"Y"),"FEES UNPAID; ",""))-2)))</f>
        <v/>
      </c>
    </row>
    <row r="20">
      <c r="D20" s="6" t="n"/>
      <c r="E20" s="6" t="n"/>
      <c r="F20" s="6" t="n"/>
      <c r="J20" s="6" t="n"/>
      <c r="K20" s="7" t="n"/>
      <c r="N20" s="8">
        <f>IF(OR(NOT(OR(A20&lt;&gt;"",B20&lt;&gt;"",C20&lt;&gt;"")),N(F20)=0,NOT(I20&lt;&gt;"Y")),"",N(F20)-TODAY())</f>
        <v/>
      </c>
      <c r="O20">
        <f>IF(NOT(OR(A20&lt;&gt;"",B20&lt;&gt;"",C20&lt;&gt;"")),"",IF(IF(AND(I20&lt;&gt;"Y",N(F20)&gt;0,N(F20)&lt;TODAY()),"EXPIRED; ","")&amp;IF(AND(I20&lt;&gt;"Y",N(F20)&gt;=TODAY(),N(F20)-TODAY()&lt;=N('Settings'!$B$2)),"EXPIRING SOON; ","")&amp;IF(AND(H20="Y",I20&lt;&gt;"Y"),"WORK DONE, FINAL NOT PASSED; ","")&amp;IF(C20="","NO PERMIT NUMBER; ","")&amp;IF(AND(N(D20)&gt;0,N(E20)=0,TODAY()-N(D20)&gt;=N('Settings'!$B$4)),"NOT ISSUED YET; ","")&amp;IF(AND(N(E20)&gt;0,G20&lt;&gt;"Y",I20&lt;&gt;"Y"),"CARD NOT POSTED; ","")&amp;IF(AND(N(E20)&gt;0,N(F20)=0,I20&lt;&gt;"Y"),"NO EXPIRATION DATE; ","")&amp;IF(AND(N(K20)&gt;0,L20&lt;&gt;"Y"),"FEES UNPAID; ","")="","",LEFT(IF(AND(I20&lt;&gt;"Y",N(F20)&gt;0,N(F20)&lt;TODAY()),"EXPIRED; ","")&amp;IF(AND(I20&lt;&gt;"Y",N(F20)&gt;=TODAY(),N(F20)-TODAY()&lt;=N('Settings'!$B$2)),"EXPIRING SOON; ","")&amp;IF(AND(H20="Y",I20&lt;&gt;"Y"),"WORK DONE, FINAL NOT PASSED; ","")&amp;IF(C20="","NO PERMIT NUMBER; ","")&amp;IF(AND(N(D20)&gt;0,N(E20)=0,TODAY()-N(D20)&gt;=N('Settings'!$B$4)),"NOT ISSUED YET; ","")&amp;IF(AND(N(E20)&gt;0,G20&lt;&gt;"Y",I20&lt;&gt;"Y"),"CARD NOT POSTED; ","")&amp;IF(AND(N(E20)&gt;0,N(F20)=0,I20&lt;&gt;"Y"),"NO EXPIRATION DATE; ","")&amp;IF(AND(N(K20)&gt;0,L20&lt;&gt;"Y"),"FEES UNPAID; ",""),LEN(IF(AND(I20&lt;&gt;"Y",N(F20)&gt;0,N(F20)&lt;TODAY()),"EXPIRED; ","")&amp;IF(AND(I20&lt;&gt;"Y",N(F20)&gt;=TODAY(),N(F20)-TODAY()&lt;=N('Settings'!$B$2)),"EXPIRING SOON; ","")&amp;IF(AND(H20="Y",I20&lt;&gt;"Y"),"WORK DONE, FINAL NOT PASSED; ","")&amp;IF(C20="","NO PERMIT NUMBER; ","")&amp;IF(AND(N(D20)&gt;0,N(E20)=0,TODAY()-N(D20)&gt;=N('Settings'!$B$4)),"NOT ISSUED YET; ","")&amp;IF(AND(N(E20)&gt;0,G20&lt;&gt;"Y",I20&lt;&gt;"Y"),"CARD NOT POSTED; ","")&amp;IF(AND(N(E20)&gt;0,N(F20)=0,I20&lt;&gt;"Y"),"NO EXPIRATION DATE; ","")&amp;IF(AND(N(K20)&gt;0,L20&lt;&gt;"Y"),"FEES UNPAID; ",""))-2)))</f>
        <v/>
      </c>
    </row>
    <row r="21">
      <c r="D21" s="6" t="n"/>
      <c r="E21" s="6" t="n"/>
      <c r="F21" s="6" t="n"/>
      <c r="J21" s="6" t="n"/>
      <c r="K21" s="7" t="n"/>
      <c r="N21" s="8">
        <f>IF(OR(NOT(OR(A21&lt;&gt;"",B21&lt;&gt;"",C21&lt;&gt;"")),N(F21)=0,NOT(I21&lt;&gt;"Y")),"",N(F21)-TODAY())</f>
        <v/>
      </c>
      <c r="O21">
        <f>IF(NOT(OR(A21&lt;&gt;"",B21&lt;&gt;"",C21&lt;&gt;"")),"",IF(IF(AND(I21&lt;&gt;"Y",N(F21)&gt;0,N(F21)&lt;TODAY()),"EXPIRED; ","")&amp;IF(AND(I21&lt;&gt;"Y",N(F21)&gt;=TODAY(),N(F21)-TODAY()&lt;=N('Settings'!$B$2)),"EXPIRING SOON; ","")&amp;IF(AND(H21="Y",I21&lt;&gt;"Y"),"WORK DONE, FINAL NOT PASSED; ","")&amp;IF(C21="","NO PERMIT NUMBER; ","")&amp;IF(AND(N(D21)&gt;0,N(E21)=0,TODAY()-N(D21)&gt;=N('Settings'!$B$4)),"NOT ISSUED YET; ","")&amp;IF(AND(N(E21)&gt;0,G21&lt;&gt;"Y",I21&lt;&gt;"Y"),"CARD NOT POSTED; ","")&amp;IF(AND(N(E21)&gt;0,N(F21)=0,I21&lt;&gt;"Y"),"NO EXPIRATION DATE; ","")&amp;IF(AND(N(K21)&gt;0,L21&lt;&gt;"Y"),"FEES UNPAID; ","")="","",LEFT(IF(AND(I21&lt;&gt;"Y",N(F21)&gt;0,N(F21)&lt;TODAY()),"EXPIRED; ","")&amp;IF(AND(I21&lt;&gt;"Y",N(F21)&gt;=TODAY(),N(F21)-TODAY()&lt;=N('Settings'!$B$2)),"EXPIRING SOON; ","")&amp;IF(AND(H21="Y",I21&lt;&gt;"Y"),"WORK DONE, FINAL NOT PASSED; ","")&amp;IF(C21="","NO PERMIT NUMBER; ","")&amp;IF(AND(N(D21)&gt;0,N(E21)=0,TODAY()-N(D21)&gt;=N('Settings'!$B$4)),"NOT ISSUED YET; ","")&amp;IF(AND(N(E21)&gt;0,G21&lt;&gt;"Y",I21&lt;&gt;"Y"),"CARD NOT POSTED; ","")&amp;IF(AND(N(E21)&gt;0,N(F21)=0,I21&lt;&gt;"Y"),"NO EXPIRATION DATE; ","")&amp;IF(AND(N(K21)&gt;0,L21&lt;&gt;"Y"),"FEES UNPAID; ",""),LEN(IF(AND(I21&lt;&gt;"Y",N(F21)&gt;0,N(F21)&lt;TODAY()),"EXPIRED; ","")&amp;IF(AND(I21&lt;&gt;"Y",N(F21)&gt;=TODAY(),N(F21)-TODAY()&lt;=N('Settings'!$B$2)),"EXPIRING SOON; ","")&amp;IF(AND(H21="Y",I21&lt;&gt;"Y"),"WORK DONE, FINAL NOT PASSED; ","")&amp;IF(C21="","NO PERMIT NUMBER; ","")&amp;IF(AND(N(D21)&gt;0,N(E21)=0,TODAY()-N(D21)&gt;=N('Settings'!$B$4)),"NOT ISSUED YET; ","")&amp;IF(AND(N(E21)&gt;0,G21&lt;&gt;"Y",I21&lt;&gt;"Y"),"CARD NOT POSTED; ","")&amp;IF(AND(N(E21)&gt;0,N(F21)=0,I21&lt;&gt;"Y"),"NO EXPIRATION DATE; ","")&amp;IF(AND(N(K21)&gt;0,L21&lt;&gt;"Y"),"FEES UNPAID; ",""))-2)))</f>
        <v/>
      </c>
    </row>
    <row r="22">
      <c r="D22" s="6" t="n"/>
      <c r="E22" s="6" t="n"/>
      <c r="F22" s="6" t="n"/>
      <c r="J22" s="6" t="n"/>
      <c r="K22" s="7" t="n"/>
      <c r="N22" s="8">
        <f>IF(OR(NOT(OR(A22&lt;&gt;"",B22&lt;&gt;"",C22&lt;&gt;"")),N(F22)=0,NOT(I22&lt;&gt;"Y")),"",N(F22)-TODAY())</f>
        <v/>
      </c>
      <c r="O22">
        <f>IF(NOT(OR(A22&lt;&gt;"",B22&lt;&gt;"",C22&lt;&gt;"")),"",IF(IF(AND(I22&lt;&gt;"Y",N(F22)&gt;0,N(F22)&lt;TODAY()),"EXPIRED; ","")&amp;IF(AND(I22&lt;&gt;"Y",N(F22)&gt;=TODAY(),N(F22)-TODAY()&lt;=N('Settings'!$B$2)),"EXPIRING SOON; ","")&amp;IF(AND(H22="Y",I22&lt;&gt;"Y"),"WORK DONE, FINAL NOT PASSED; ","")&amp;IF(C22="","NO PERMIT NUMBER; ","")&amp;IF(AND(N(D22)&gt;0,N(E22)=0,TODAY()-N(D22)&gt;=N('Settings'!$B$4)),"NOT ISSUED YET; ","")&amp;IF(AND(N(E22)&gt;0,G22&lt;&gt;"Y",I22&lt;&gt;"Y"),"CARD NOT POSTED; ","")&amp;IF(AND(N(E22)&gt;0,N(F22)=0,I22&lt;&gt;"Y"),"NO EXPIRATION DATE; ","")&amp;IF(AND(N(K22)&gt;0,L22&lt;&gt;"Y"),"FEES UNPAID; ","")="","",LEFT(IF(AND(I22&lt;&gt;"Y",N(F22)&gt;0,N(F22)&lt;TODAY()),"EXPIRED; ","")&amp;IF(AND(I22&lt;&gt;"Y",N(F22)&gt;=TODAY(),N(F22)-TODAY()&lt;=N('Settings'!$B$2)),"EXPIRING SOON; ","")&amp;IF(AND(H22="Y",I22&lt;&gt;"Y"),"WORK DONE, FINAL NOT PASSED; ","")&amp;IF(C22="","NO PERMIT NUMBER; ","")&amp;IF(AND(N(D22)&gt;0,N(E22)=0,TODAY()-N(D22)&gt;=N('Settings'!$B$4)),"NOT ISSUED YET; ","")&amp;IF(AND(N(E22)&gt;0,G22&lt;&gt;"Y",I22&lt;&gt;"Y"),"CARD NOT POSTED; ","")&amp;IF(AND(N(E22)&gt;0,N(F22)=0,I22&lt;&gt;"Y"),"NO EXPIRATION DATE; ","")&amp;IF(AND(N(K22)&gt;0,L22&lt;&gt;"Y"),"FEES UNPAID; ",""),LEN(IF(AND(I22&lt;&gt;"Y",N(F22)&gt;0,N(F22)&lt;TODAY()),"EXPIRED; ","")&amp;IF(AND(I22&lt;&gt;"Y",N(F22)&gt;=TODAY(),N(F22)-TODAY()&lt;=N('Settings'!$B$2)),"EXPIRING SOON; ","")&amp;IF(AND(H22="Y",I22&lt;&gt;"Y"),"WORK DONE, FINAL NOT PASSED; ","")&amp;IF(C22="","NO PERMIT NUMBER; ","")&amp;IF(AND(N(D22)&gt;0,N(E22)=0,TODAY()-N(D22)&gt;=N('Settings'!$B$4)),"NOT ISSUED YET; ","")&amp;IF(AND(N(E22)&gt;0,G22&lt;&gt;"Y",I22&lt;&gt;"Y"),"CARD NOT POSTED; ","")&amp;IF(AND(N(E22)&gt;0,N(F22)=0,I22&lt;&gt;"Y"),"NO EXPIRATION DATE; ","")&amp;IF(AND(N(K22)&gt;0,L22&lt;&gt;"Y"),"FEES UNPAID; ",""))-2)))</f>
        <v/>
      </c>
    </row>
    <row r="23">
      <c r="D23" s="6" t="n"/>
      <c r="E23" s="6" t="n"/>
      <c r="F23" s="6" t="n"/>
      <c r="J23" s="6" t="n"/>
      <c r="K23" s="7" t="n"/>
      <c r="N23" s="8">
        <f>IF(OR(NOT(OR(A23&lt;&gt;"",B23&lt;&gt;"",C23&lt;&gt;"")),N(F23)=0,NOT(I23&lt;&gt;"Y")),"",N(F23)-TODAY())</f>
        <v/>
      </c>
      <c r="O23">
        <f>IF(NOT(OR(A23&lt;&gt;"",B23&lt;&gt;"",C23&lt;&gt;"")),"",IF(IF(AND(I23&lt;&gt;"Y",N(F23)&gt;0,N(F23)&lt;TODAY()),"EXPIRED; ","")&amp;IF(AND(I23&lt;&gt;"Y",N(F23)&gt;=TODAY(),N(F23)-TODAY()&lt;=N('Settings'!$B$2)),"EXPIRING SOON; ","")&amp;IF(AND(H23="Y",I23&lt;&gt;"Y"),"WORK DONE, FINAL NOT PASSED; ","")&amp;IF(C23="","NO PERMIT NUMBER; ","")&amp;IF(AND(N(D23)&gt;0,N(E23)=0,TODAY()-N(D23)&gt;=N('Settings'!$B$4)),"NOT ISSUED YET; ","")&amp;IF(AND(N(E23)&gt;0,G23&lt;&gt;"Y",I23&lt;&gt;"Y"),"CARD NOT POSTED; ","")&amp;IF(AND(N(E23)&gt;0,N(F23)=0,I23&lt;&gt;"Y"),"NO EXPIRATION DATE; ","")&amp;IF(AND(N(K23)&gt;0,L23&lt;&gt;"Y"),"FEES UNPAID; ","")="","",LEFT(IF(AND(I23&lt;&gt;"Y",N(F23)&gt;0,N(F23)&lt;TODAY()),"EXPIRED; ","")&amp;IF(AND(I23&lt;&gt;"Y",N(F23)&gt;=TODAY(),N(F23)-TODAY()&lt;=N('Settings'!$B$2)),"EXPIRING SOON; ","")&amp;IF(AND(H23="Y",I23&lt;&gt;"Y"),"WORK DONE, FINAL NOT PASSED; ","")&amp;IF(C23="","NO PERMIT NUMBER; ","")&amp;IF(AND(N(D23)&gt;0,N(E23)=0,TODAY()-N(D23)&gt;=N('Settings'!$B$4)),"NOT ISSUED YET; ","")&amp;IF(AND(N(E23)&gt;0,G23&lt;&gt;"Y",I23&lt;&gt;"Y"),"CARD NOT POSTED; ","")&amp;IF(AND(N(E23)&gt;0,N(F23)=0,I23&lt;&gt;"Y"),"NO EXPIRATION DATE; ","")&amp;IF(AND(N(K23)&gt;0,L23&lt;&gt;"Y"),"FEES UNPAID; ",""),LEN(IF(AND(I23&lt;&gt;"Y",N(F23)&gt;0,N(F23)&lt;TODAY()),"EXPIRED; ","")&amp;IF(AND(I23&lt;&gt;"Y",N(F23)&gt;=TODAY(),N(F23)-TODAY()&lt;=N('Settings'!$B$2)),"EXPIRING SOON; ","")&amp;IF(AND(H23="Y",I23&lt;&gt;"Y"),"WORK DONE, FINAL NOT PASSED; ","")&amp;IF(C23="","NO PERMIT NUMBER; ","")&amp;IF(AND(N(D23)&gt;0,N(E23)=0,TODAY()-N(D23)&gt;=N('Settings'!$B$4)),"NOT ISSUED YET; ","")&amp;IF(AND(N(E23)&gt;0,G23&lt;&gt;"Y",I23&lt;&gt;"Y"),"CARD NOT POSTED; ","")&amp;IF(AND(N(E23)&gt;0,N(F23)=0,I23&lt;&gt;"Y"),"NO EXPIRATION DATE; ","")&amp;IF(AND(N(K23)&gt;0,L23&lt;&gt;"Y"),"FEES UNPAID; ",""))-2)))</f>
        <v/>
      </c>
    </row>
    <row r="24">
      <c r="D24" s="6" t="n"/>
      <c r="E24" s="6" t="n"/>
      <c r="F24" s="6" t="n"/>
      <c r="J24" s="6" t="n"/>
      <c r="K24" s="7" t="n"/>
      <c r="N24" s="8">
        <f>IF(OR(NOT(OR(A24&lt;&gt;"",B24&lt;&gt;"",C24&lt;&gt;"")),N(F24)=0,NOT(I24&lt;&gt;"Y")),"",N(F24)-TODAY())</f>
        <v/>
      </c>
      <c r="O24">
        <f>IF(NOT(OR(A24&lt;&gt;"",B24&lt;&gt;"",C24&lt;&gt;"")),"",IF(IF(AND(I24&lt;&gt;"Y",N(F24)&gt;0,N(F24)&lt;TODAY()),"EXPIRED; ","")&amp;IF(AND(I24&lt;&gt;"Y",N(F24)&gt;=TODAY(),N(F24)-TODAY()&lt;=N('Settings'!$B$2)),"EXPIRING SOON; ","")&amp;IF(AND(H24="Y",I24&lt;&gt;"Y"),"WORK DONE, FINAL NOT PASSED; ","")&amp;IF(C24="","NO PERMIT NUMBER; ","")&amp;IF(AND(N(D24)&gt;0,N(E24)=0,TODAY()-N(D24)&gt;=N('Settings'!$B$4)),"NOT ISSUED YET; ","")&amp;IF(AND(N(E24)&gt;0,G24&lt;&gt;"Y",I24&lt;&gt;"Y"),"CARD NOT POSTED; ","")&amp;IF(AND(N(E24)&gt;0,N(F24)=0,I24&lt;&gt;"Y"),"NO EXPIRATION DATE; ","")&amp;IF(AND(N(K24)&gt;0,L24&lt;&gt;"Y"),"FEES UNPAID; ","")="","",LEFT(IF(AND(I24&lt;&gt;"Y",N(F24)&gt;0,N(F24)&lt;TODAY()),"EXPIRED; ","")&amp;IF(AND(I24&lt;&gt;"Y",N(F24)&gt;=TODAY(),N(F24)-TODAY()&lt;=N('Settings'!$B$2)),"EXPIRING SOON; ","")&amp;IF(AND(H24="Y",I24&lt;&gt;"Y"),"WORK DONE, FINAL NOT PASSED; ","")&amp;IF(C24="","NO PERMIT NUMBER; ","")&amp;IF(AND(N(D24)&gt;0,N(E24)=0,TODAY()-N(D24)&gt;=N('Settings'!$B$4)),"NOT ISSUED YET; ","")&amp;IF(AND(N(E24)&gt;0,G24&lt;&gt;"Y",I24&lt;&gt;"Y"),"CARD NOT POSTED; ","")&amp;IF(AND(N(E24)&gt;0,N(F24)=0,I24&lt;&gt;"Y"),"NO EXPIRATION DATE; ","")&amp;IF(AND(N(K24)&gt;0,L24&lt;&gt;"Y"),"FEES UNPAID; ",""),LEN(IF(AND(I24&lt;&gt;"Y",N(F24)&gt;0,N(F24)&lt;TODAY()),"EXPIRED; ","")&amp;IF(AND(I24&lt;&gt;"Y",N(F24)&gt;=TODAY(),N(F24)-TODAY()&lt;=N('Settings'!$B$2)),"EXPIRING SOON; ","")&amp;IF(AND(H24="Y",I24&lt;&gt;"Y"),"WORK DONE, FINAL NOT PASSED; ","")&amp;IF(C24="","NO PERMIT NUMBER; ","")&amp;IF(AND(N(D24)&gt;0,N(E24)=0,TODAY()-N(D24)&gt;=N('Settings'!$B$4)),"NOT ISSUED YET; ","")&amp;IF(AND(N(E24)&gt;0,G24&lt;&gt;"Y",I24&lt;&gt;"Y"),"CARD NOT POSTED; ","")&amp;IF(AND(N(E24)&gt;0,N(F24)=0,I24&lt;&gt;"Y"),"NO EXPIRATION DATE; ","")&amp;IF(AND(N(K24)&gt;0,L24&lt;&gt;"Y"),"FEES UNPAID; ",""))-2)))</f>
        <v/>
      </c>
    </row>
    <row r="25">
      <c r="D25" s="6" t="n"/>
      <c r="E25" s="6" t="n"/>
      <c r="F25" s="6" t="n"/>
      <c r="J25" s="6" t="n"/>
      <c r="K25" s="7" t="n"/>
      <c r="N25" s="8">
        <f>IF(OR(NOT(OR(A25&lt;&gt;"",B25&lt;&gt;"",C25&lt;&gt;"")),N(F25)=0,NOT(I25&lt;&gt;"Y")),"",N(F25)-TODAY())</f>
        <v/>
      </c>
      <c r="O25">
        <f>IF(NOT(OR(A25&lt;&gt;"",B25&lt;&gt;"",C25&lt;&gt;"")),"",IF(IF(AND(I25&lt;&gt;"Y",N(F25)&gt;0,N(F25)&lt;TODAY()),"EXPIRED; ","")&amp;IF(AND(I25&lt;&gt;"Y",N(F25)&gt;=TODAY(),N(F25)-TODAY()&lt;=N('Settings'!$B$2)),"EXPIRING SOON; ","")&amp;IF(AND(H25="Y",I25&lt;&gt;"Y"),"WORK DONE, FINAL NOT PASSED; ","")&amp;IF(C25="","NO PERMIT NUMBER; ","")&amp;IF(AND(N(D25)&gt;0,N(E25)=0,TODAY()-N(D25)&gt;=N('Settings'!$B$4)),"NOT ISSUED YET; ","")&amp;IF(AND(N(E25)&gt;0,G25&lt;&gt;"Y",I25&lt;&gt;"Y"),"CARD NOT POSTED; ","")&amp;IF(AND(N(E25)&gt;0,N(F25)=0,I25&lt;&gt;"Y"),"NO EXPIRATION DATE; ","")&amp;IF(AND(N(K25)&gt;0,L25&lt;&gt;"Y"),"FEES UNPAID; ","")="","",LEFT(IF(AND(I25&lt;&gt;"Y",N(F25)&gt;0,N(F25)&lt;TODAY()),"EXPIRED; ","")&amp;IF(AND(I25&lt;&gt;"Y",N(F25)&gt;=TODAY(),N(F25)-TODAY()&lt;=N('Settings'!$B$2)),"EXPIRING SOON; ","")&amp;IF(AND(H25="Y",I25&lt;&gt;"Y"),"WORK DONE, FINAL NOT PASSED; ","")&amp;IF(C25="","NO PERMIT NUMBER; ","")&amp;IF(AND(N(D25)&gt;0,N(E25)=0,TODAY()-N(D25)&gt;=N('Settings'!$B$4)),"NOT ISSUED YET; ","")&amp;IF(AND(N(E25)&gt;0,G25&lt;&gt;"Y",I25&lt;&gt;"Y"),"CARD NOT POSTED; ","")&amp;IF(AND(N(E25)&gt;0,N(F25)=0,I25&lt;&gt;"Y"),"NO EXPIRATION DATE; ","")&amp;IF(AND(N(K25)&gt;0,L25&lt;&gt;"Y"),"FEES UNPAID; ",""),LEN(IF(AND(I25&lt;&gt;"Y",N(F25)&gt;0,N(F25)&lt;TODAY()),"EXPIRED; ","")&amp;IF(AND(I25&lt;&gt;"Y",N(F25)&gt;=TODAY(),N(F25)-TODAY()&lt;=N('Settings'!$B$2)),"EXPIRING SOON; ","")&amp;IF(AND(H25="Y",I25&lt;&gt;"Y"),"WORK DONE, FINAL NOT PASSED; ","")&amp;IF(C25="","NO PERMIT NUMBER; ","")&amp;IF(AND(N(D25)&gt;0,N(E25)=0,TODAY()-N(D25)&gt;=N('Settings'!$B$4)),"NOT ISSUED YET; ","")&amp;IF(AND(N(E25)&gt;0,G25&lt;&gt;"Y",I25&lt;&gt;"Y"),"CARD NOT POSTED; ","")&amp;IF(AND(N(E25)&gt;0,N(F25)=0,I25&lt;&gt;"Y"),"NO EXPIRATION DATE; ","")&amp;IF(AND(N(K25)&gt;0,L25&lt;&gt;"Y"),"FEES UNPAID; ",""))-2)))</f>
        <v/>
      </c>
    </row>
    <row r="26">
      <c r="D26" s="6" t="n"/>
      <c r="E26" s="6" t="n"/>
      <c r="F26" s="6" t="n"/>
      <c r="J26" s="6" t="n"/>
      <c r="K26" s="7" t="n"/>
      <c r="N26" s="8">
        <f>IF(OR(NOT(OR(A26&lt;&gt;"",B26&lt;&gt;"",C26&lt;&gt;"")),N(F26)=0,NOT(I26&lt;&gt;"Y")),"",N(F26)-TODAY())</f>
        <v/>
      </c>
      <c r="O26">
        <f>IF(NOT(OR(A26&lt;&gt;"",B26&lt;&gt;"",C26&lt;&gt;"")),"",IF(IF(AND(I26&lt;&gt;"Y",N(F26)&gt;0,N(F26)&lt;TODAY()),"EXPIRED; ","")&amp;IF(AND(I26&lt;&gt;"Y",N(F26)&gt;=TODAY(),N(F26)-TODAY()&lt;=N('Settings'!$B$2)),"EXPIRING SOON; ","")&amp;IF(AND(H26="Y",I26&lt;&gt;"Y"),"WORK DONE, FINAL NOT PASSED; ","")&amp;IF(C26="","NO PERMIT NUMBER; ","")&amp;IF(AND(N(D26)&gt;0,N(E26)=0,TODAY()-N(D26)&gt;=N('Settings'!$B$4)),"NOT ISSUED YET; ","")&amp;IF(AND(N(E26)&gt;0,G26&lt;&gt;"Y",I26&lt;&gt;"Y"),"CARD NOT POSTED; ","")&amp;IF(AND(N(E26)&gt;0,N(F26)=0,I26&lt;&gt;"Y"),"NO EXPIRATION DATE; ","")&amp;IF(AND(N(K26)&gt;0,L26&lt;&gt;"Y"),"FEES UNPAID; ","")="","",LEFT(IF(AND(I26&lt;&gt;"Y",N(F26)&gt;0,N(F26)&lt;TODAY()),"EXPIRED; ","")&amp;IF(AND(I26&lt;&gt;"Y",N(F26)&gt;=TODAY(),N(F26)-TODAY()&lt;=N('Settings'!$B$2)),"EXPIRING SOON; ","")&amp;IF(AND(H26="Y",I26&lt;&gt;"Y"),"WORK DONE, FINAL NOT PASSED; ","")&amp;IF(C26="","NO PERMIT NUMBER; ","")&amp;IF(AND(N(D26)&gt;0,N(E26)=0,TODAY()-N(D26)&gt;=N('Settings'!$B$4)),"NOT ISSUED YET; ","")&amp;IF(AND(N(E26)&gt;0,G26&lt;&gt;"Y",I26&lt;&gt;"Y"),"CARD NOT POSTED; ","")&amp;IF(AND(N(E26)&gt;0,N(F26)=0,I26&lt;&gt;"Y"),"NO EXPIRATION DATE; ","")&amp;IF(AND(N(K26)&gt;0,L26&lt;&gt;"Y"),"FEES UNPAID; ",""),LEN(IF(AND(I26&lt;&gt;"Y",N(F26)&gt;0,N(F26)&lt;TODAY()),"EXPIRED; ","")&amp;IF(AND(I26&lt;&gt;"Y",N(F26)&gt;=TODAY(),N(F26)-TODAY()&lt;=N('Settings'!$B$2)),"EXPIRING SOON; ","")&amp;IF(AND(H26="Y",I26&lt;&gt;"Y"),"WORK DONE, FINAL NOT PASSED; ","")&amp;IF(C26="","NO PERMIT NUMBER; ","")&amp;IF(AND(N(D26)&gt;0,N(E26)=0,TODAY()-N(D26)&gt;=N('Settings'!$B$4)),"NOT ISSUED YET; ","")&amp;IF(AND(N(E26)&gt;0,G26&lt;&gt;"Y",I26&lt;&gt;"Y"),"CARD NOT POSTED; ","")&amp;IF(AND(N(E26)&gt;0,N(F26)=0,I26&lt;&gt;"Y"),"NO EXPIRATION DATE; ","")&amp;IF(AND(N(K26)&gt;0,L26&lt;&gt;"Y"),"FEES UNPAID; ",""))-2)))</f>
        <v/>
      </c>
    </row>
    <row r="27">
      <c r="D27" s="6" t="n"/>
      <c r="E27" s="6" t="n"/>
      <c r="F27" s="6" t="n"/>
      <c r="J27" s="6" t="n"/>
      <c r="K27" s="7" t="n"/>
      <c r="N27" s="8">
        <f>IF(OR(NOT(OR(A27&lt;&gt;"",B27&lt;&gt;"",C27&lt;&gt;"")),N(F27)=0,NOT(I27&lt;&gt;"Y")),"",N(F27)-TODAY())</f>
        <v/>
      </c>
      <c r="O27">
        <f>IF(NOT(OR(A27&lt;&gt;"",B27&lt;&gt;"",C27&lt;&gt;"")),"",IF(IF(AND(I27&lt;&gt;"Y",N(F27)&gt;0,N(F27)&lt;TODAY()),"EXPIRED; ","")&amp;IF(AND(I27&lt;&gt;"Y",N(F27)&gt;=TODAY(),N(F27)-TODAY()&lt;=N('Settings'!$B$2)),"EXPIRING SOON; ","")&amp;IF(AND(H27="Y",I27&lt;&gt;"Y"),"WORK DONE, FINAL NOT PASSED; ","")&amp;IF(C27="","NO PERMIT NUMBER; ","")&amp;IF(AND(N(D27)&gt;0,N(E27)=0,TODAY()-N(D27)&gt;=N('Settings'!$B$4)),"NOT ISSUED YET; ","")&amp;IF(AND(N(E27)&gt;0,G27&lt;&gt;"Y",I27&lt;&gt;"Y"),"CARD NOT POSTED; ","")&amp;IF(AND(N(E27)&gt;0,N(F27)=0,I27&lt;&gt;"Y"),"NO EXPIRATION DATE; ","")&amp;IF(AND(N(K27)&gt;0,L27&lt;&gt;"Y"),"FEES UNPAID; ","")="","",LEFT(IF(AND(I27&lt;&gt;"Y",N(F27)&gt;0,N(F27)&lt;TODAY()),"EXPIRED; ","")&amp;IF(AND(I27&lt;&gt;"Y",N(F27)&gt;=TODAY(),N(F27)-TODAY()&lt;=N('Settings'!$B$2)),"EXPIRING SOON; ","")&amp;IF(AND(H27="Y",I27&lt;&gt;"Y"),"WORK DONE, FINAL NOT PASSED; ","")&amp;IF(C27="","NO PERMIT NUMBER; ","")&amp;IF(AND(N(D27)&gt;0,N(E27)=0,TODAY()-N(D27)&gt;=N('Settings'!$B$4)),"NOT ISSUED YET; ","")&amp;IF(AND(N(E27)&gt;0,G27&lt;&gt;"Y",I27&lt;&gt;"Y"),"CARD NOT POSTED; ","")&amp;IF(AND(N(E27)&gt;0,N(F27)=0,I27&lt;&gt;"Y"),"NO EXPIRATION DATE; ","")&amp;IF(AND(N(K27)&gt;0,L27&lt;&gt;"Y"),"FEES UNPAID; ",""),LEN(IF(AND(I27&lt;&gt;"Y",N(F27)&gt;0,N(F27)&lt;TODAY()),"EXPIRED; ","")&amp;IF(AND(I27&lt;&gt;"Y",N(F27)&gt;=TODAY(),N(F27)-TODAY()&lt;=N('Settings'!$B$2)),"EXPIRING SOON; ","")&amp;IF(AND(H27="Y",I27&lt;&gt;"Y"),"WORK DONE, FINAL NOT PASSED; ","")&amp;IF(C27="","NO PERMIT NUMBER; ","")&amp;IF(AND(N(D27)&gt;0,N(E27)=0,TODAY()-N(D27)&gt;=N('Settings'!$B$4)),"NOT ISSUED YET; ","")&amp;IF(AND(N(E27)&gt;0,G27&lt;&gt;"Y",I27&lt;&gt;"Y"),"CARD NOT POSTED; ","")&amp;IF(AND(N(E27)&gt;0,N(F27)=0,I27&lt;&gt;"Y"),"NO EXPIRATION DATE; ","")&amp;IF(AND(N(K27)&gt;0,L27&lt;&gt;"Y"),"FEES UNPAID; ",""))-2)))</f>
        <v/>
      </c>
    </row>
    <row r="28">
      <c r="D28" s="6" t="n"/>
      <c r="E28" s="6" t="n"/>
      <c r="F28" s="6" t="n"/>
      <c r="J28" s="6" t="n"/>
      <c r="K28" s="7" t="n"/>
      <c r="N28" s="8">
        <f>IF(OR(NOT(OR(A28&lt;&gt;"",B28&lt;&gt;"",C28&lt;&gt;"")),N(F28)=0,NOT(I28&lt;&gt;"Y")),"",N(F28)-TODAY())</f>
        <v/>
      </c>
      <c r="O28">
        <f>IF(NOT(OR(A28&lt;&gt;"",B28&lt;&gt;"",C28&lt;&gt;"")),"",IF(IF(AND(I28&lt;&gt;"Y",N(F28)&gt;0,N(F28)&lt;TODAY()),"EXPIRED; ","")&amp;IF(AND(I28&lt;&gt;"Y",N(F28)&gt;=TODAY(),N(F28)-TODAY()&lt;=N('Settings'!$B$2)),"EXPIRING SOON; ","")&amp;IF(AND(H28="Y",I28&lt;&gt;"Y"),"WORK DONE, FINAL NOT PASSED; ","")&amp;IF(C28="","NO PERMIT NUMBER; ","")&amp;IF(AND(N(D28)&gt;0,N(E28)=0,TODAY()-N(D28)&gt;=N('Settings'!$B$4)),"NOT ISSUED YET; ","")&amp;IF(AND(N(E28)&gt;0,G28&lt;&gt;"Y",I28&lt;&gt;"Y"),"CARD NOT POSTED; ","")&amp;IF(AND(N(E28)&gt;0,N(F28)=0,I28&lt;&gt;"Y"),"NO EXPIRATION DATE; ","")&amp;IF(AND(N(K28)&gt;0,L28&lt;&gt;"Y"),"FEES UNPAID; ","")="","",LEFT(IF(AND(I28&lt;&gt;"Y",N(F28)&gt;0,N(F28)&lt;TODAY()),"EXPIRED; ","")&amp;IF(AND(I28&lt;&gt;"Y",N(F28)&gt;=TODAY(),N(F28)-TODAY()&lt;=N('Settings'!$B$2)),"EXPIRING SOON; ","")&amp;IF(AND(H28="Y",I28&lt;&gt;"Y"),"WORK DONE, FINAL NOT PASSED; ","")&amp;IF(C28="","NO PERMIT NUMBER; ","")&amp;IF(AND(N(D28)&gt;0,N(E28)=0,TODAY()-N(D28)&gt;=N('Settings'!$B$4)),"NOT ISSUED YET; ","")&amp;IF(AND(N(E28)&gt;0,G28&lt;&gt;"Y",I28&lt;&gt;"Y"),"CARD NOT POSTED; ","")&amp;IF(AND(N(E28)&gt;0,N(F28)=0,I28&lt;&gt;"Y"),"NO EXPIRATION DATE; ","")&amp;IF(AND(N(K28)&gt;0,L28&lt;&gt;"Y"),"FEES UNPAID; ",""),LEN(IF(AND(I28&lt;&gt;"Y",N(F28)&gt;0,N(F28)&lt;TODAY()),"EXPIRED; ","")&amp;IF(AND(I28&lt;&gt;"Y",N(F28)&gt;=TODAY(),N(F28)-TODAY()&lt;=N('Settings'!$B$2)),"EXPIRING SOON; ","")&amp;IF(AND(H28="Y",I28&lt;&gt;"Y"),"WORK DONE, FINAL NOT PASSED; ","")&amp;IF(C28="","NO PERMIT NUMBER; ","")&amp;IF(AND(N(D28)&gt;0,N(E28)=0,TODAY()-N(D28)&gt;=N('Settings'!$B$4)),"NOT ISSUED YET; ","")&amp;IF(AND(N(E28)&gt;0,G28&lt;&gt;"Y",I28&lt;&gt;"Y"),"CARD NOT POSTED; ","")&amp;IF(AND(N(E28)&gt;0,N(F28)=0,I28&lt;&gt;"Y"),"NO EXPIRATION DATE; ","")&amp;IF(AND(N(K28)&gt;0,L28&lt;&gt;"Y"),"FEES UNPAID; ",""))-2)))</f>
        <v/>
      </c>
    </row>
    <row r="29">
      <c r="D29" s="6" t="n"/>
      <c r="E29" s="6" t="n"/>
      <c r="F29" s="6" t="n"/>
      <c r="J29" s="6" t="n"/>
      <c r="K29" s="7" t="n"/>
      <c r="N29" s="8">
        <f>IF(OR(NOT(OR(A29&lt;&gt;"",B29&lt;&gt;"",C29&lt;&gt;"")),N(F29)=0,NOT(I29&lt;&gt;"Y")),"",N(F29)-TODAY())</f>
        <v/>
      </c>
      <c r="O29">
        <f>IF(NOT(OR(A29&lt;&gt;"",B29&lt;&gt;"",C29&lt;&gt;"")),"",IF(IF(AND(I29&lt;&gt;"Y",N(F29)&gt;0,N(F29)&lt;TODAY()),"EXPIRED; ","")&amp;IF(AND(I29&lt;&gt;"Y",N(F29)&gt;=TODAY(),N(F29)-TODAY()&lt;=N('Settings'!$B$2)),"EXPIRING SOON; ","")&amp;IF(AND(H29="Y",I29&lt;&gt;"Y"),"WORK DONE, FINAL NOT PASSED; ","")&amp;IF(C29="","NO PERMIT NUMBER; ","")&amp;IF(AND(N(D29)&gt;0,N(E29)=0,TODAY()-N(D29)&gt;=N('Settings'!$B$4)),"NOT ISSUED YET; ","")&amp;IF(AND(N(E29)&gt;0,G29&lt;&gt;"Y",I29&lt;&gt;"Y"),"CARD NOT POSTED; ","")&amp;IF(AND(N(E29)&gt;0,N(F29)=0,I29&lt;&gt;"Y"),"NO EXPIRATION DATE; ","")&amp;IF(AND(N(K29)&gt;0,L29&lt;&gt;"Y"),"FEES UNPAID; ","")="","",LEFT(IF(AND(I29&lt;&gt;"Y",N(F29)&gt;0,N(F29)&lt;TODAY()),"EXPIRED; ","")&amp;IF(AND(I29&lt;&gt;"Y",N(F29)&gt;=TODAY(),N(F29)-TODAY()&lt;=N('Settings'!$B$2)),"EXPIRING SOON; ","")&amp;IF(AND(H29="Y",I29&lt;&gt;"Y"),"WORK DONE, FINAL NOT PASSED; ","")&amp;IF(C29="","NO PERMIT NUMBER; ","")&amp;IF(AND(N(D29)&gt;0,N(E29)=0,TODAY()-N(D29)&gt;=N('Settings'!$B$4)),"NOT ISSUED YET; ","")&amp;IF(AND(N(E29)&gt;0,G29&lt;&gt;"Y",I29&lt;&gt;"Y"),"CARD NOT POSTED; ","")&amp;IF(AND(N(E29)&gt;0,N(F29)=0,I29&lt;&gt;"Y"),"NO EXPIRATION DATE; ","")&amp;IF(AND(N(K29)&gt;0,L29&lt;&gt;"Y"),"FEES UNPAID; ",""),LEN(IF(AND(I29&lt;&gt;"Y",N(F29)&gt;0,N(F29)&lt;TODAY()),"EXPIRED; ","")&amp;IF(AND(I29&lt;&gt;"Y",N(F29)&gt;=TODAY(),N(F29)-TODAY()&lt;=N('Settings'!$B$2)),"EXPIRING SOON; ","")&amp;IF(AND(H29="Y",I29&lt;&gt;"Y"),"WORK DONE, FINAL NOT PASSED; ","")&amp;IF(C29="","NO PERMIT NUMBER; ","")&amp;IF(AND(N(D29)&gt;0,N(E29)=0,TODAY()-N(D29)&gt;=N('Settings'!$B$4)),"NOT ISSUED YET; ","")&amp;IF(AND(N(E29)&gt;0,G29&lt;&gt;"Y",I29&lt;&gt;"Y"),"CARD NOT POSTED; ","")&amp;IF(AND(N(E29)&gt;0,N(F29)=0,I29&lt;&gt;"Y"),"NO EXPIRATION DATE; ","")&amp;IF(AND(N(K29)&gt;0,L29&lt;&gt;"Y"),"FEES UNPAID; ",""))-2)))</f>
        <v/>
      </c>
    </row>
    <row r="30">
      <c r="D30" s="6" t="n"/>
      <c r="E30" s="6" t="n"/>
      <c r="F30" s="6" t="n"/>
      <c r="J30" s="6" t="n"/>
      <c r="K30" s="7" t="n"/>
      <c r="N30" s="8">
        <f>IF(OR(NOT(OR(A30&lt;&gt;"",B30&lt;&gt;"",C30&lt;&gt;"")),N(F30)=0,NOT(I30&lt;&gt;"Y")),"",N(F30)-TODAY())</f>
        <v/>
      </c>
      <c r="O30">
        <f>IF(NOT(OR(A30&lt;&gt;"",B30&lt;&gt;"",C30&lt;&gt;"")),"",IF(IF(AND(I30&lt;&gt;"Y",N(F30)&gt;0,N(F30)&lt;TODAY()),"EXPIRED; ","")&amp;IF(AND(I30&lt;&gt;"Y",N(F30)&gt;=TODAY(),N(F30)-TODAY()&lt;=N('Settings'!$B$2)),"EXPIRING SOON; ","")&amp;IF(AND(H30="Y",I30&lt;&gt;"Y"),"WORK DONE, FINAL NOT PASSED; ","")&amp;IF(C30="","NO PERMIT NUMBER; ","")&amp;IF(AND(N(D30)&gt;0,N(E30)=0,TODAY()-N(D30)&gt;=N('Settings'!$B$4)),"NOT ISSUED YET; ","")&amp;IF(AND(N(E30)&gt;0,G30&lt;&gt;"Y",I30&lt;&gt;"Y"),"CARD NOT POSTED; ","")&amp;IF(AND(N(E30)&gt;0,N(F30)=0,I30&lt;&gt;"Y"),"NO EXPIRATION DATE; ","")&amp;IF(AND(N(K30)&gt;0,L30&lt;&gt;"Y"),"FEES UNPAID; ","")="","",LEFT(IF(AND(I30&lt;&gt;"Y",N(F30)&gt;0,N(F30)&lt;TODAY()),"EXPIRED; ","")&amp;IF(AND(I30&lt;&gt;"Y",N(F30)&gt;=TODAY(),N(F30)-TODAY()&lt;=N('Settings'!$B$2)),"EXPIRING SOON; ","")&amp;IF(AND(H30="Y",I30&lt;&gt;"Y"),"WORK DONE, FINAL NOT PASSED; ","")&amp;IF(C30="","NO PERMIT NUMBER; ","")&amp;IF(AND(N(D30)&gt;0,N(E30)=0,TODAY()-N(D30)&gt;=N('Settings'!$B$4)),"NOT ISSUED YET; ","")&amp;IF(AND(N(E30)&gt;0,G30&lt;&gt;"Y",I30&lt;&gt;"Y"),"CARD NOT POSTED; ","")&amp;IF(AND(N(E30)&gt;0,N(F30)=0,I30&lt;&gt;"Y"),"NO EXPIRATION DATE; ","")&amp;IF(AND(N(K30)&gt;0,L30&lt;&gt;"Y"),"FEES UNPAID; ",""),LEN(IF(AND(I30&lt;&gt;"Y",N(F30)&gt;0,N(F30)&lt;TODAY()),"EXPIRED; ","")&amp;IF(AND(I30&lt;&gt;"Y",N(F30)&gt;=TODAY(),N(F30)-TODAY()&lt;=N('Settings'!$B$2)),"EXPIRING SOON; ","")&amp;IF(AND(H30="Y",I30&lt;&gt;"Y"),"WORK DONE, FINAL NOT PASSED; ","")&amp;IF(C30="","NO PERMIT NUMBER; ","")&amp;IF(AND(N(D30)&gt;0,N(E30)=0,TODAY()-N(D30)&gt;=N('Settings'!$B$4)),"NOT ISSUED YET; ","")&amp;IF(AND(N(E30)&gt;0,G30&lt;&gt;"Y",I30&lt;&gt;"Y"),"CARD NOT POSTED; ","")&amp;IF(AND(N(E30)&gt;0,N(F30)=0,I30&lt;&gt;"Y"),"NO EXPIRATION DATE; ","")&amp;IF(AND(N(K30)&gt;0,L30&lt;&gt;"Y"),"FEES UNPAID; ",""))-2)))</f>
        <v/>
      </c>
    </row>
    <row r="31">
      <c r="D31" s="6" t="n"/>
      <c r="E31" s="6" t="n"/>
      <c r="F31" s="6" t="n"/>
      <c r="J31" s="6" t="n"/>
      <c r="K31" s="7" t="n"/>
      <c r="N31" s="8">
        <f>IF(OR(NOT(OR(A31&lt;&gt;"",B31&lt;&gt;"",C31&lt;&gt;"")),N(F31)=0,NOT(I31&lt;&gt;"Y")),"",N(F31)-TODAY())</f>
        <v/>
      </c>
      <c r="O31">
        <f>IF(NOT(OR(A31&lt;&gt;"",B31&lt;&gt;"",C31&lt;&gt;"")),"",IF(IF(AND(I31&lt;&gt;"Y",N(F31)&gt;0,N(F31)&lt;TODAY()),"EXPIRED; ","")&amp;IF(AND(I31&lt;&gt;"Y",N(F31)&gt;=TODAY(),N(F31)-TODAY()&lt;=N('Settings'!$B$2)),"EXPIRING SOON; ","")&amp;IF(AND(H31="Y",I31&lt;&gt;"Y"),"WORK DONE, FINAL NOT PASSED; ","")&amp;IF(C31="","NO PERMIT NUMBER; ","")&amp;IF(AND(N(D31)&gt;0,N(E31)=0,TODAY()-N(D31)&gt;=N('Settings'!$B$4)),"NOT ISSUED YET; ","")&amp;IF(AND(N(E31)&gt;0,G31&lt;&gt;"Y",I31&lt;&gt;"Y"),"CARD NOT POSTED; ","")&amp;IF(AND(N(E31)&gt;0,N(F31)=0,I31&lt;&gt;"Y"),"NO EXPIRATION DATE; ","")&amp;IF(AND(N(K31)&gt;0,L31&lt;&gt;"Y"),"FEES UNPAID; ","")="","",LEFT(IF(AND(I31&lt;&gt;"Y",N(F31)&gt;0,N(F31)&lt;TODAY()),"EXPIRED; ","")&amp;IF(AND(I31&lt;&gt;"Y",N(F31)&gt;=TODAY(),N(F31)-TODAY()&lt;=N('Settings'!$B$2)),"EXPIRING SOON; ","")&amp;IF(AND(H31="Y",I31&lt;&gt;"Y"),"WORK DONE, FINAL NOT PASSED; ","")&amp;IF(C31="","NO PERMIT NUMBER; ","")&amp;IF(AND(N(D31)&gt;0,N(E31)=0,TODAY()-N(D31)&gt;=N('Settings'!$B$4)),"NOT ISSUED YET; ","")&amp;IF(AND(N(E31)&gt;0,G31&lt;&gt;"Y",I31&lt;&gt;"Y"),"CARD NOT POSTED; ","")&amp;IF(AND(N(E31)&gt;0,N(F31)=0,I31&lt;&gt;"Y"),"NO EXPIRATION DATE; ","")&amp;IF(AND(N(K31)&gt;0,L31&lt;&gt;"Y"),"FEES UNPAID; ",""),LEN(IF(AND(I31&lt;&gt;"Y",N(F31)&gt;0,N(F31)&lt;TODAY()),"EXPIRED; ","")&amp;IF(AND(I31&lt;&gt;"Y",N(F31)&gt;=TODAY(),N(F31)-TODAY()&lt;=N('Settings'!$B$2)),"EXPIRING SOON; ","")&amp;IF(AND(H31="Y",I31&lt;&gt;"Y"),"WORK DONE, FINAL NOT PASSED; ","")&amp;IF(C31="","NO PERMIT NUMBER; ","")&amp;IF(AND(N(D31)&gt;0,N(E31)=0,TODAY()-N(D31)&gt;=N('Settings'!$B$4)),"NOT ISSUED YET; ","")&amp;IF(AND(N(E31)&gt;0,G31&lt;&gt;"Y",I31&lt;&gt;"Y"),"CARD NOT POSTED; ","")&amp;IF(AND(N(E31)&gt;0,N(F31)=0,I31&lt;&gt;"Y"),"NO EXPIRATION DATE; ","")&amp;IF(AND(N(K31)&gt;0,L31&lt;&gt;"Y"),"FEES UNPAID; ",""))-2)))</f>
        <v/>
      </c>
    </row>
    <row r="32">
      <c r="D32" s="6" t="n"/>
      <c r="E32" s="6" t="n"/>
      <c r="F32" s="6" t="n"/>
      <c r="J32" s="6" t="n"/>
      <c r="K32" s="7" t="n"/>
      <c r="N32" s="8">
        <f>IF(OR(NOT(OR(A32&lt;&gt;"",B32&lt;&gt;"",C32&lt;&gt;"")),N(F32)=0,NOT(I32&lt;&gt;"Y")),"",N(F32)-TODAY())</f>
        <v/>
      </c>
      <c r="O32">
        <f>IF(NOT(OR(A32&lt;&gt;"",B32&lt;&gt;"",C32&lt;&gt;"")),"",IF(IF(AND(I32&lt;&gt;"Y",N(F32)&gt;0,N(F32)&lt;TODAY()),"EXPIRED; ","")&amp;IF(AND(I32&lt;&gt;"Y",N(F32)&gt;=TODAY(),N(F32)-TODAY()&lt;=N('Settings'!$B$2)),"EXPIRING SOON; ","")&amp;IF(AND(H32="Y",I32&lt;&gt;"Y"),"WORK DONE, FINAL NOT PASSED; ","")&amp;IF(C32="","NO PERMIT NUMBER; ","")&amp;IF(AND(N(D32)&gt;0,N(E32)=0,TODAY()-N(D32)&gt;=N('Settings'!$B$4)),"NOT ISSUED YET; ","")&amp;IF(AND(N(E32)&gt;0,G32&lt;&gt;"Y",I32&lt;&gt;"Y"),"CARD NOT POSTED; ","")&amp;IF(AND(N(E32)&gt;0,N(F32)=0,I32&lt;&gt;"Y"),"NO EXPIRATION DATE; ","")&amp;IF(AND(N(K32)&gt;0,L32&lt;&gt;"Y"),"FEES UNPAID; ","")="","",LEFT(IF(AND(I32&lt;&gt;"Y",N(F32)&gt;0,N(F32)&lt;TODAY()),"EXPIRED; ","")&amp;IF(AND(I32&lt;&gt;"Y",N(F32)&gt;=TODAY(),N(F32)-TODAY()&lt;=N('Settings'!$B$2)),"EXPIRING SOON; ","")&amp;IF(AND(H32="Y",I32&lt;&gt;"Y"),"WORK DONE, FINAL NOT PASSED; ","")&amp;IF(C32="","NO PERMIT NUMBER; ","")&amp;IF(AND(N(D32)&gt;0,N(E32)=0,TODAY()-N(D32)&gt;=N('Settings'!$B$4)),"NOT ISSUED YET; ","")&amp;IF(AND(N(E32)&gt;0,G32&lt;&gt;"Y",I32&lt;&gt;"Y"),"CARD NOT POSTED; ","")&amp;IF(AND(N(E32)&gt;0,N(F32)=0,I32&lt;&gt;"Y"),"NO EXPIRATION DATE; ","")&amp;IF(AND(N(K32)&gt;0,L32&lt;&gt;"Y"),"FEES UNPAID; ",""),LEN(IF(AND(I32&lt;&gt;"Y",N(F32)&gt;0,N(F32)&lt;TODAY()),"EXPIRED; ","")&amp;IF(AND(I32&lt;&gt;"Y",N(F32)&gt;=TODAY(),N(F32)-TODAY()&lt;=N('Settings'!$B$2)),"EXPIRING SOON; ","")&amp;IF(AND(H32="Y",I32&lt;&gt;"Y"),"WORK DONE, FINAL NOT PASSED; ","")&amp;IF(C32="","NO PERMIT NUMBER; ","")&amp;IF(AND(N(D32)&gt;0,N(E32)=0,TODAY()-N(D32)&gt;=N('Settings'!$B$4)),"NOT ISSUED YET; ","")&amp;IF(AND(N(E32)&gt;0,G32&lt;&gt;"Y",I32&lt;&gt;"Y"),"CARD NOT POSTED; ","")&amp;IF(AND(N(E32)&gt;0,N(F32)=0,I32&lt;&gt;"Y"),"NO EXPIRATION DATE; ","")&amp;IF(AND(N(K32)&gt;0,L32&lt;&gt;"Y"),"FEES UNPAID; ",""))-2)))</f>
        <v/>
      </c>
    </row>
    <row r="33">
      <c r="D33" s="6" t="n"/>
      <c r="E33" s="6" t="n"/>
      <c r="F33" s="6" t="n"/>
      <c r="J33" s="6" t="n"/>
      <c r="K33" s="7" t="n"/>
      <c r="N33" s="8">
        <f>IF(OR(NOT(OR(A33&lt;&gt;"",B33&lt;&gt;"",C33&lt;&gt;"")),N(F33)=0,NOT(I33&lt;&gt;"Y")),"",N(F33)-TODAY())</f>
        <v/>
      </c>
      <c r="O33">
        <f>IF(NOT(OR(A33&lt;&gt;"",B33&lt;&gt;"",C33&lt;&gt;"")),"",IF(IF(AND(I33&lt;&gt;"Y",N(F33)&gt;0,N(F33)&lt;TODAY()),"EXPIRED; ","")&amp;IF(AND(I33&lt;&gt;"Y",N(F33)&gt;=TODAY(),N(F33)-TODAY()&lt;=N('Settings'!$B$2)),"EXPIRING SOON; ","")&amp;IF(AND(H33="Y",I33&lt;&gt;"Y"),"WORK DONE, FINAL NOT PASSED; ","")&amp;IF(C33="","NO PERMIT NUMBER; ","")&amp;IF(AND(N(D33)&gt;0,N(E33)=0,TODAY()-N(D33)&gt;=N('Settings'!$B$4)),"NOT ISSUED YET; ","")&amp;IF(AND(N(E33)&gt;0,G33&lt;&gt;"Y",I33&lt;&gt;"Y"),"CARD NOT POSTED; ","")&amp;IF(AND(N(E33)&gt;0,N(F33)=0,I33&lt;&gt;"Y"),"NO EXPIRATION DATE; ","")&amp;IF(AND(N(K33)&gt;0,L33&lt;&gt;"Y"),"FEES UNPAID; ","")="","",LEFT(IF(AND(I33&lt;&gt;"Y",N(F33)&gt;0,N(F33)&lt;TODAY()),"EXPIRED; ","")&amp;IF(AND(I33&lt;&gt;"Y",N(F33)&gt;=TODAY(),N(F33)-TODAY()&lt;=N('Settings'!$B$2)),"EXPIRING SOON; ","")&amp;IF(AND(H33="Y",I33&lt;&gt;"Y"),"WORK DONE, FINAL NOT PASSED; ","")&amp;IF(C33="","NO PERMIT NUMBER; ","")&amp;IF(AND(N(D33)&gt;0,N(E33)=0,TODAY()-N(D33)&gt;=N('Settings'!$B$4)),"NOT ISSUED YET; ","")&amp;IF(AND(N(E33)&gt;0,G33&lt;&gt;"Y",I33&lt;&gt;"Y"),"CARD NOT POSTED; ","")&amp;IF(AND(N(E33)&gt;0,N(F33)=0,I33&lt;&gt;"Y"),"NO EXPIRATION DATE; ","")&amp;IF(AND(N(K33)&gt;0,L33&lt;&gt;"Y"),"FEES UNPAID; ",""),LEN(IF(AND(I33&lt;&gt;"Y",N(F33)&gt;0,N(F33)&lt;TODAY()),"EXPIRED; ","")&amp;IF(AND(I33&lt;&gt;"Y",N(F33)&gt;=TODAY(),N(F33)-TODAY()&lt;=N('Settings'!$B$2)),"EXPIRING SOON; ","")&amp;IF(AND(H33="Y",I33&lt;&gt;"Y"),"WORK DONE, FINAL NOT PASSED; ","")&amp;IF(C33="","NO PERMIT NUMBER; ","")&amp;IF(AND(N(D33)&gt;0,N(E33)=0,TODAY()-N(D33)&gt;=N('Settings'!$B$4)),"NOT ISSUED YET; ","")&amp;IF(AND(N(E33)&gt;0,G33&lt;&gt;"Y",I33&lt;&gt;"Y"),"CARD NOT POSTED; ","")&amp;IF(AND(N(E33)&gt;0,N(F33)=0,I33&lt;&gt;"Y"),"NO EXPIRATION DATE; ","")&amp;IF(AND(N(K33)&gt;0,L33&lt;&gt;"Y"),"FEES UNPAID; ",""))-2)))</f>
        <v/>
      </c>
    </row>
    <row r="34">
      <c r="D34" s="6" t="n"/>
      <c r="E34" s="6" t="n"/>
      <c r="F34" s="6" t="n"/>
      <c r="J34" s="6" t="n"/>
      <c r="K34" s="7" t="n"/>
      <c r="N34" s="8">
        <f>IF(OR(NOT(OR(A34&lt;&gt;"",B34&lt;&gt;"",C34&lt;&gt;"")),N(F34)=0,NOT(I34&lt;&gt;"Y")),"",N(F34)-TODAY())</f>
        <v/>
      </c>
      <c r="O34">
        <f>IF(NOT(OR(A34&lt;&gt;"",B34&lt;&gt;"",C34&lt;&gt;"")),"",IF(IF(AND(I34&lt;&gt;"Y",N(F34)&gt;0,N(F34)&lt;TODAY()),"EXPIRED; ","")&amp;IF(AND(I34&lt;&gt;"Y",N(F34)&gt;=TODAY(),N(F34)-TODAY()&lt;=N('Settings'!$B$2)),"EXPIRING SOON; ","")&amp;IF(AND(H34="Y",I34&lt;&gt;"Y"),"WORK DONE, FINAL NOT PASSED; ","")&amp;IF(C34="","NO PERMIT NUMBER; ","")&amp;IF(AND(N(D34)&gt;0,N(E34)=0,TODAY()-N(D34)&gt;=N('Settings'!$B$4)),"NOT ISSUED YET; ","")&amp;IF(AND(N(E34)&gt;0,G34&lt;&gt;"Y",I34&lt;&gt;"Y"),"CARD NOT POSTED; ","")&amp;IF(AND(N(E34)&gt;0,N(F34)=0,I34&lt;&gt;"Y"),"NO EXPIRATION DATE; ","")&amp;IF(AND(N(K34)&gt;0,L34&lt;&gt;"Y"),"FEES UNPAID; ","")="","",LEFT(IF(AND(I34&lt;&gt;"Y",N(F34)&gt;0,N(F34)&lt;TODAY()),"EXPIRED; ","")&amp;IF(AND(I34&lt;&gt;"Y",N(F34)&gt;=TODAY(),N(F34)-TODAY()&lt;=N('Settings'!$B$2)),"EXPIRING SOON; ","")&amp;IF(AND(H34="Y",I34&lt;&gt;"Y"),"WORK DONE, FINAL NOT PASSED; ","")&amp;IF(C34="","NO PERMIT NUMBER; ","")&amp;IF(AND(N(D34)&gt;0,N(E34)=0,TODAY()-N(D34)&gt;=N('Settings'!$B$4)),"NOT ISSUED YET; ","")&amp;IF(AND(N(E34)&gt;0,G34&lt;&gt;"Y",I34&lt;&gt;"Y"),"CARD NOT POSTED; ","")&amp;IF(AND(N(E34)&gt;0,N(F34)=0,I34&lt;&gt;"Y"),"NO EXPIRATION DATE; ","")&amp;IF(AND(N(K34)&gt;0,L34&lt;&gt;"Y"),"FEES UNPAID; ",""),LEN(IF(AND(I34&lt;&gt;"Y",N(F34)&gt;0,N(F34)&lt;TODAY()),"EXPIRED; ","")&amp;IF(AND(I34&lt;&gt;"Y",N(F34)&gt;=TODAY(),N(F34)-TODAY()&lt;=N('Settings'!$B$2)),"EXPIRING SOON; ","")&amp;IF(AND(H34="Y",I34&lt;&gt;"Y"),"WORK DONE, FINAL NOT PASSED; ","")&amp;IF(C34="","NO PERMIT NUMBER; ","")&amp;IF(AND(N(D34)&gt;0,N(E34)=0,TODAY()-N(D34)&gt;=N('Settings'!$B$4)),"NOT ISSUED YET; ","")&amp;IF(AND(N(E34)&gt;0,G34&lt;&gt;"Y",I34&lt;&gt;"Y"),"CARD NOT POSTED; ","")&amp;IF(AND(N(E34)&gt;0,N(F34)=0,I34&lt;&gt;"Y"),"NO EXPIRATION DATE; ","")&amp;IF(AND(N(K34)&gt;0,L34&lt;&gt;"Y"),"FEES UNPAID; ",""))-2)))</f>
        <v/>
      </c>
    </row>
    <row r="35">
      <c r="D35" s="6" t="n"/>
      <c r="E35" s="6" t="n"/>
      <c r="F35" s="6" t="n"/>
      <c r="J35" s="6" t="n"/>
      <c r="K35" s="7" t="n"/>
      <c r="N35" s="8">
        <f>IF(OR(NOT(OR(A35&lt;&gt;"",B35&lt;&gt;"",C35&lt;&gt;"")),N(F35)=0,NOT(I35&lt;&gt;"Y")),"",N(F35)-TODAY())</f>
        <v/>
      </c>
      <c r="O35">
        <f>IF(NOT(OR(A35&lt;&gt;"",B35&lt;&gt;"",C35&lt;&gt;"")),"",IF(IF(AND(I35&lt;&gt;"Y",N(F35)&gt;0,N(F35)&lt;TODAY()),"EXPIRED; ","")&amp;IF(AND(I35&lt;&gt;"Y",N(F35)&gt;=TODAY(),N(F35)-TODAY()&lt;=N('Settings'!$B$2)),"EXPIRING SOON; ","")&amp;IF(AND(H35="Y",I35&lt;&gt;"Y"),"WORK DONE, FINAL NOT PASSED; ","")&amp;IF(C35="","NO PERMIT NUMBER; ","")&amp;IF(AND(N(D35)&gt;0,N(E35)=0,TODAY()-N(D35)&gt;=N('Settings'!$B$4)),"NOT ISSUED YET; ","")&amp;IF(AND(N(E35)&gt;0,G35&lt;&gt;"Y",I35&lt;&gt;"Y"),"CARD NOT POSTED; ","")&amp;IF(AND(N(E35)&gt;0,N(F35)=0,I35&lt;&gt;"Y"),"NO EXPIRATION DATE; ","")&amp;IF(AND(N(K35)&gt;0,L35&lt;&gt;"Y"),"FEES UNPAID; ","")="","",LEFT(IF(AND(I35&lt;&gt;"Y",N(F35)&gt;0,N(F35)&lt;TODAY()),"EXPIRED; ","")&amp;IF(AND(I35&lt;&gt;"Y",N(F35)&gt;=TODAY(),N(F35)-TODAY()&lt;=N('Settings'!$B$2)),"EXPIRING SOON; ","")&amp;IF(AND(H35="Y",I35&lt;&gt;"Y"),"WORK DONE, FINAL NOT PASSED; ","")&amp;IF(C35="","NO PERMIT NUMBER; ","")&amp;IF(AND(N(D35)&gt;0,N(E35)=0,TODAY()-N(D35)&gt;=N('Settings'!$B$4)),"NOT ISSUED YET; ","")&amp;IF(AND(N(E35)&gt;0,G35&lt;&gt;"Y",I35&lt;&gt;"Y"),"CARD NOT POSTED; ","")&amp;IF(AND(N(E35)&gt;0,N(F35)=0,I35&lt;&gt;"Y"),"NO EXPIRATION DATE; ","")&amp;IF(AND(N(K35)&gt;0,L35&lt;&gt;"Y"),"FEES UNPAID; ",""),LEN(IF(AND(I35&lt;&gt;"Y",N(F35)&gt;0,N(F35)&lt;TODAY()),"EXPIRED; ","")&amp;IF(AND(I35&lt;&gt;"Y",N(F35)&gt;=TODAY(),N(F35)-TODAY()&lt;=N('Settings'!$B$2)),"EXPIRING SOON; ","")&amp;IF(AND(H35="Y",I35&lt;&gt;"Y"),"WORK DONE, FINAL NOT PASSED; ","")&amp;IF(C35="","NO PERMIT NUMBER; ","")&amp;IF(AND(N(D35)&gt;0,N(E35)=0,TODAY()-N(D35)&gt;=N('Settings'!$B$4)),"NOT ISSUED YET; ","")&amp;IF(AND(N(E35)&gt;0,G35&lt;&gt;"Y",I35&lt;&gt;"Y"),"CARD NOT POSTED; ","")&amp;IF(AND(N(E35)&gt;0,N(F35)=0,I35&lt;&gt;"Y"),"NO EXPIRATION DATE; ","")&amp;IF(AND(N(K35)&gt;0,L35&lt;&gt;"Y"),"FEES UNPAID; ",""))-2)))</f>
        <v/>
      </c>
    </row>
    <row r="36">
      <c r="D36" s="6" t="n"/>
      <c r="E36" s="6" t="n"/>
      <c r="F36" s="6" t="n"/>
      <c r="J36" s="6" t="n"/>
      <c r="K36" s="7" t="n"/>
      <c r="N36" s="8">
        <f>IF(OR(NOT(OR(A36&lt;&gt;"",B36&lt;&gt;"",C36&lt;&gt;"")),N(F36)=0,NOT(I36&lt;&gt;"Y")),"",N(F36)-TODAY())</f>
        <v/>
      </c>
      <c r="O36">
        <f>IF(NOT(OR(A36&lt;&gt;"",B36&lt;&gt;"",C36&lt;&gt;"")),"",IF(IF(AND(I36&lt;&gt;"Y",N(F36)&gt;0,N(F36)&lt;TODAY()),"EXPIRED; ","")&amp;IF(AND(I36&lt;&gt;"Y",N(F36)&gt;=TODAY(),N(F36)-TODAY()&lt;=N('Settings'!$B$2)),"EXPIRING SOON; ","")&amp;IF(AND(H36="Y",I36&lt;&gt;"Y"),"WORK DONE, FINAL NOT PASSED; ","")&amp;IF(C36="","NO PERMIT NUMBER; ","")&amp;IF(AND(N(D36)&gt;0,N(E36)=0,TODAY()-N(D36)&gt;=N('Settings'!$B$4)),"NOT ISSUED YET; ","")&amp;IF(AND(N(E36)&gt;0,G36&lt;&gt;"Y",I36&lt;&gt;"Y"),"CARD NOT POSTED; ","")&amp;IF(AND(N(E36)&gt;0,N(F36)=0,I36&lt;&gt;"Y"),"NO EXPIRATION DATE; ","")&amp;IF(AND(N(K36)&gt;0,L36&lt;&gt;"Y"),"FEES UNPAID; ","")="","",LEFT(IF(AND(I36&lt;&gt;"Y",N(F36)&gt;0,N(F36)&lt;TODAY()),"EXPIRED; ","")&amp;IF(AND(I36&lt;&gt;"Y",N(F36)&gt;=TODAY(),N(F36)-TODAY()&lt;=N('Settings'!$B$2)),"EXPIRING SOON; ","")&amp;IF(AND(H36="Y",I36&lt;&gt;"Y"),"WORK DONE, FINAL NOT PASSED; ","")&amp;IF(C36="","NO PERMIT NUMBER; ","")&amp;IF(AND(N(D36)&gt;0,N(E36)=0,TODAY()-N(D36)&gt;=N('Settings'!$B$4)),"NOT ISSUED YET; ","")&amp;IF(AND(N(E36)&gt;0,G36&lt;&gt;"Y",I36&lt;&gt;"Y"),"CARD NOT POSTED; ","")&amp;IF(AND(N(E36)&gt;0,N(F36)=0,I36&lt;&gt;"Y"),"NO EXPIRATION DATE; ","")&amp;IF(AND(N(K36)&gt;0,L36&lt;&gt;"Y"),"FEES UNPAID; ",""),LEN(IF(AND(I36&lt;&gt;"Y",N(F36)&gt;0,N(F36)&lt;TODAY()),"EXPIRED; ","")&amp;IF(AND(I36&lt;&gt;"Y",N(F36)&gt;=TODAY(),N(F36)-TODAY()&lt;=N('Settings'!$B$2)),"EXPIRING SOON; ","")&amp;IF(AND(H36="Y",I36&lt;&gt;"Y"),"WORK DONE, FINAL NOT PASSED; ","")&amp;IF(C36="","NO PERMIT NUMBER; ","")&amp;IF(AND(N(D36)&gt;0,N(E36)=0,TODAY()-N(D36)&gt;=N('Settings'!$B$4)),"NOT ISSUED YET; ","")&amp;IF(AND(N(E36)&gt;0,G36&lt;&gt;"Y",I36&lt;&gt;"Y"),"CARD NOT POSTED; ","")&amp;IF(AND(N(E36)&gt;0,N(F36)=0,I36&lt;&gt;"Y"),"NO EXPIRATION DATE; ","")&amp;IF(AND(N(K36)&gt;0,L36&lt;&gt;"Y"),"FEES UNPAID; ",""))-2)))</f>
        <v/>
      </c>
    </row>
    <row r="37">
      <c r="D37" s="6" t="n"/>
      <c r="E37" s="6" t="n"/>
      <c r="F37" s="6" t="n"/>
      <c r="J37" s="6" t="n"/>
      <c r="K37" s="7" t="n"/>
      <c r="N37" s="8">
        <f>IF(OR(NOT(OR(A37&lt;&gt;"",B37&lt;&gt;"",C37&lt;&gt;"")),N(F37)=0,NOT(I37&lt;&gt;"Y")),"",N(F37)-TODAY())</f>
        <v/>
      </c>
      <c r="O37">
        <f>IF(NOT(OR(A37&lt;&gt;"",B37&lt;&gt;"",C37&lt;&gt;"")),"",IF(IF(AND(I37&lt;&gt;"Y",N(F37)&gt;0,N(F37)&lt;TODAY()),"EXPIRED; ","")&amp;IF(AND(I37&lt;&gt;"Y",N(F37)&gt;=TODAY(),N(F37)-TODAY()&lt;=N('Settings'!$B$2)),"EXPIRING SOON; ","")&amp;IF(AND(H37="Y",I37&lt;&gt;"Y"),"WORK DONE, FINAL NOT PASSED; ","")&amp;IF(C37="","NO PERMIT NUMBER; ","")&amp;IF(AND(N(D37)&gt;0,N(E37)=0,TODAY()-N(D37)&gt;=N('Settings'!$B$4)),"NOT ISSUED YET; ","")&amp;IF(AND(N(E37)&gt;0,G37&lt;&gt;"Y",I37&lt;&gt;"Y"),"CARD NOT POSTED; ","")&amp;IF(AND(N(E37)&gt;0,N(F37)=0,I37&lt;&gt;"Y"),"NO EXPIRATION DATE; ","")&amp;IF(AND(N(K37)&gt;0,L37&lt;&gt;"Y"),"FEES UNPAID; ","")="","",LEFT(IF(AND(I37&lt;&gt;"Y",N(F37)&gt;0,N(F37)&lt;TODAY()),"EXPIRED; ","")&amp;IF(AND(I37&lt;&gt;"Y",N(F37)&gt;=TODAY(),N(F37)-TODAY()&lt;=N('Settings'!$B$2)),"EXPIRING SOON; ","")&amp;IF(AND(H37="Y",I37&lt;&gt;"Y"),"WORK DONE, FINAL NOT PASSED; ","")&amp;IF(C37="","NO PERMIT NUMBER; ","")&amp;IF(AND(N(D37)&gt;0,N(E37)=0,TODAY()-N(D37)&gt;=N('Settings'!$B$4)),"NOT ISSUED YET; ","")&amp;IF(AND(N(E37)&gt;0,G37&lt;&gt;"Y",I37&lt;&gt;"Y"),"CARD NOT POSTED; ","")&amp;IF(AND(N(E37)&gt;0,N(F37)=0,I37&lt;&gt;"Y"),"NO EXPIRATION DATE; ","")&amp;IF(AND(N(K37)&gt;0,L37&lt;&gt;"Y"),"FEES UNPAID; ",""),LEN(IF(AND(I37&lt;&gt;"Y",N(F37)&gt;0,N(F37)&lt;TODAY()),"EXPIRED; ","")&amp;IF(AND(I37&lt;&gt;"Y",N(F37)&gt;=TODAY(),N(F37)-TODAY()&lt;=N('Settings'!$B$2)),"EXPIRING SOON; ","")&amp;IF(AND(H37="Y",I37&lt;&gt;"Y"),"WORK DONE, FINAL NOT PASSED; ","")&amp;IF(C37="","NO PERMIT NUMBER; ","")&amp;IF(AND(N(D37)&gt;0,N(E37)=0,TODAY()-N(D37)&gt;=N('Settings'!$B$4)),"NOT ISSUED YET; ","")&amp;IF(AND(N(E37)&gt;0,G37&lt;&gt;"Y",I37&lt;&gt;"Y"),"CARD NOT POSTED; ","")&amp;IF(AND(N(E37)&gt;0,N(F37)=0,I37&lt;&gt;"Y"),"NO EXPIRATION DATE; ","")&amp;IF(AND(N(K37)&gt;0,L37&lt;&gt;"Y"),"FEES UNPAID; ",""))-2)))</f>
        <v/>
      </c>
    </row>
    <row r="38">
      <c r="D38" s="6" t="n"/>
      <c r="E38" s="6" t="n"/>
      <c r="F38" s="6" t="n"/>
      <c r="J38" s="6" t="n"/>
      <c r="K38" s="7" t="n"/>
      <c r="N38" s="8">
        <f>IF(OR(NOT(OR(A38&lt;&gt;"",B38&lt;&gt;"",C38&lt;&gt;"")),N(F38)=0,NOT(I38&lt;&gt;"Y")),"",N(F38)-TODAY())</f>
        <v/>
      </c>
      <c r="O38">
        <f>IF(NOT(OR(A38&lt;&gt;"",B38&lt;&gt;"",C38&lt;&gt;"")),"",IF(IF(AND(I38&lt;&gt;"Y",N(F38)&gt;0,N(F38)&lt;TODAY()),"EXPIRED; ","")&amp;IF(AND(I38&lt;&gt;"Y",N(F38)&gt;=TODAY(),N(F38)-TODAY()&lt;=N('Settings'!$B$2)),"EXPIRING SOON; ","")&amp;IF(AND(H38="Y",I38&lt;&gt;"Y"),"WORK DONE, FINAL NOT PASSED; ","")&amp;IF(C38="","NO PERMIT NUMBER; ","")&amp;IF(AND(N(D38)&gt;0,N(E38)=0,TODAY()-N(D38)&gt;=N('Settings'!$B$4)),"NOT ISSUED YET; ","")&amp;IF(AND(N(E38)&gt;0,G38&lt;&gt;"Y",I38&lt;&gt;"Y"),"CARD NOT POSTED; ","")&amp;IF(AND(N(E38)&gt;0,N(F38)=0,I38&lt;&gt;"Y"),"NO EXPIRATION DATE; ","")&amp;IF(AND(N(K38)&gt;0,L38&lt;&gt;"Y"),"FEES UNPAID; ","")="","",LEFT(IF(AND(I38&lt;&gt;"Y",N(F38)&gt;0,N(F38)&lt;TODAY()),"EXPIRED; ","")&amp;IF(AND(I38&lt;&gt;"Y",N(F38)&gt;=TODAY(),N(F38)-TODAY()&lt;=N('Settings'!$B$2)),"EXPIRING SOON; ","")&amp;IF(AND(H38="Y",I38&lt;&gt;"Y"),"WORK DONE, FINAL NOT PASSED; ","")&amp;IF(C38="","NO PERMIT NUMBER; ","")&amp;IF(AND(N(D38)&gt;0,N(E38)=0,TODAY()-N(D38)&gt;=N('Settings'!$B$4)),"NOT ISSUED YET; ","")&amp;IF(AND(N(E38)&gt;0,G38&lt;&gt;"Y",I38&lt;&gt;"Y"),"CARD NOT POSTED; ","")&amp;IF(AND(N(E38)&gt;0,N(F38)=0,I38&lt;&gt;"Y"),"NO EXPIRATION DATE; ","")&amp;IF(AND(N(K38)&gt;0,L38&lt;&gt;"Y"),"FEES UNPAID; ",""),LEN(IF(AND(I38&lt;&gt;"Y",N(F38)&gt;0,N(F38)&lt;TODAY()),"EXPIRED; ","")&amp;IF(AND(I38&lt;&gt;"Y",N(F38)&gt;=TODAY(),N(F38)-TODAY()&lt;=N('Settings'!$B$2)),"EXPIRING SOON; ","")&amp;IF(AND(H38="Y",I38&lt;&gt;"Y"),"WORK DONE, FINAL NOT PASSED; ","")&amp;IF(C38="","NO PERMIT NUMBER; ","")&amp;IF(AND(N(D38)&gt;0,N(E38)=0,TODAY()-N(D38)&gt;=N('Settings'!$B$4)),"NOT ISSUED YET; ","")&amp;IF(AND(N(E38)&gt;0,G38&lt;&gt;"Y",I38&lt;&gt;"Y"),"CARD NOT POSTED; ","")&amp;IF(AND(N(E38)&gt;0,N(F38)=0,I38&lt;&gt;"Y"),"NO EXPIRATION DATE; ","")&amp;IF(AND(N(K38)&gt;0,L38&lt;&gt;"Y"),"FEES UNPAID; ",""))-2)))</f>
        <v/>
      </c>
    </row>
    <row r="39">
      <c r="D39" s="6" t="n"/>
      <c r="E39" s="6" t="n"/>
      <c r="F39" s="6" t="n"/>
      <c r="J39" s="6" t="n"/>
      <c r="K39" s="7" t="n"/>
      <c r="N39" s="8">
        <f>IF(OR(NOT(OR(A39&lt;&gt;"",B39&lt;&gt;"",C39&lt;&gt;"")),N(F39)=0,NOT(I39&lt;&gt;"Y")),"",N(F39)-TODAY())</f>
        <v/>
      </c>
      <c r="O39">
        <f>IF(NOT(OR(A39&lt;&gt;"",B39&lt;&gt;"",C39&lt;&gt;"")),"",IF(IF(AND(I39&lt;&gt;"Y",N(F39)&gt;0,N(F39)&lt;TODAY()),"EXPIRED; ","")&amp;IF(AND(I39&lt;&gt;"Y",N(F39)&gt;=TODAY(),N(F39)-TODAY()&lt;=N('Settings'!$B$2)),"EXPIRING SOON; ","")&amp;IF(AND(H39="Y",I39&lt;&gt;"Y"),"WORK DONE, FINAL NOT PASSED; ","")&amp;IF(C39="","NO PERMIT NUMBER; ","")&amp;IF(AND(N(D39)&gt;0,N(E39)=0,TODAY()-N(D39)&gt;=N('Settings'!$B$4)),"NOT ISSUED YET; ","")&amp;IF(AND(N(E39)&gt;0,G39&lt;&gt;"Y",I39&lt;&gt;"Y"),"CARD NOT POSTED; ","")&amp;IF(AND(N(E39)&gt;0,N(F39)=0,I39&lt;&gt;"Y"),"NO EXPIRATION DATE; ","")&amp;IF(AND(N(K39)&gt;0,L39&lt;&gt;"Y"),"FEES UNPAID; ","")="","",LEFT(IF(AND(I39&lt;&gt;"Y",N(F39)&gt;0,N(F39)&lt;TODAY()),"EXPIRED; ","")&amp;IF(AND(I39&lt;&gt;"Y",N(F39)&gt;=TODAY(),N(F39)-TODAY()&lt;=N('Settings'!$B$2)),"EXPIRING SOON; ","")&amp;IF(AND(H39="Y",I39&lt;&gt;"Y"),"WORK DONE, FINAL NOT PASSED; ","")&amp;IF(C39="","NO PERMIT NUMBER; ","")&amp;IF(AND(N(D39)&gt;0,N(E39)=0,TODAY()-N(D39)&gt;=N('Settings'!$B$4)),"NOT ISSUED YET; ","")&amp;IF(AND(N(E39)&gt;0,G39&lt;&gt;"Y",I39&lt;&gt;"Y"),"CARD NOT POSTED; ","")&amp;IF(AND(N(E39)&gt;0,N(F39)=0,I39&lt;&gt;"Y"),"NO EXPIRATION DATE; ","")&amp;IF(AND(N(K39)&gt;0,L39&lt;&gt;"Y"),"FEES UNPAID; ",""),LEN(IF(AND(I39&lt;&gt;"Y",N(F39)&gt;0,N(F39)&lt;TODAY()),"EXPIRED; ","")&amp;IF(AND(I39&lt;&gt;"Y",N(F39)&gt;=TODAY(),N(F39)-TODAY()&lt;=N('Settings'!$B$2)),"EXPIRING SOON; ","")&amp;IF(AND(H39="Y",I39&lt;&gt;"Y"),"WORK DONE, FINAL NOT PASSED; ","")&amp;IF(C39="","NO PERMIT NUMBER; ","")&amp;IF(AND(N(D39)&gt;0,N(E39)=0,TODAY()-N(D39)&gt;=N('Settings'!$B$4)),"NOT ISSUED YET; ","")&amp;IF(AND(N(E39)&gt;0,G39&lt;&gt;"Y",I39&lt;&gt;"Y"),"CARD NOT POSTED; ","")&amp;IF(AND(N(E39)&gt;0,N(F39)=0,I39&lt;&gt;"Y"),"NO EXPIRATION DATE; ","")&amp;IF(AND(N(K39)&gt;0,L39&lt;&gt;"Y"),"FEES UNPAID; ",""))-2)))</f>
        <v/>
      </c>
    </row>
    <row r="40">
      <c r="D40" s="6" t="n"/>
      <c r="E40" s="6" t="n"/>
      <c r="F40" s="6" t="n"/>
      <c r="J40" s="6" t="n"/>
      <c r="K40" s="7" t="n"/>
      <c r="N40" s="8">
        <f>IF(OR(NOT(OR(A40&lt;&gt;"",B40&lt;&gt;"",C40&lt;&gt;"")),N(F40)=0,NOT(I40&lt;&gt;"Y")),"",N(F40)-TODAY())</f>
        <v/>
      </c>
      <c r="O40">
        <f>IF(NOT(OR(A40&lt;&gt;"",B40&lt;&gt;"",C40&lt;&gt;"")),"",IF(IF(AND(I40&lt;&gt;"Y",N(F40)&gt;0,N(F40)&lt;TODAY()),"EXPIRED; ","")&amp;IF(AND(I40&lt;&gt;"Y",N(F40)&gt;=TODAY(),N(F40)-TODAY()&lt;=N('Settings'!$B$2)),"EXPIRING SOON; ","")&amp;IF(AND(H40="Y",I40&lt;&gt;"Y"),"WORK DONE, FINAL NOT PASSED; ","")&amp;IF(C40="","NO PERMIT NUMBER; ","")&amp;IF(AND(N(D40)&gt;0,N(E40)=0,TODAY()-N(D40)&gt;=N('Settings'!$B$4)),"NOT ISSUED YET; ","")&amp;IF(AND(N(E40)&gt;0,G40&lt;&gt;"Y",I40&lt;&gt;"Y"),"CARD NOT POSTED; ","")&amp;IF(AND(N(E40)&gt;0,N(F40)=0,I40&lt;&gt;"Y"),"NO EXPIRATION DATE; ","")&amp;IF(AND(N(K40)&gt;0,L40&lt;&gt;"Y"),"FEES UNPAID; ","")="","",LEFT(IF(AND(I40&lt;&gt;"Y",N(F40)&gt;0,N(F40)&lt;TODAY()),"EXPIRED; ","")&amp;IF(AND(I40&lt;&gt;"Y",N(F40)&gt;=TODAY(),N(F40)-TODAY()&lt;=N('Settings'!$B$2)),"EXPIRING SOON; ","")&amp;IF(AND(H40="Y",I40&lt;&gt;"Y"),"WORK DONE, FINAL NOT PASSED; ","")&amp;IF(C40="","NO PERMIT NUMBER; ","")&amp;IF(AND(N(D40)&gt;0,N(E40)=0,TODAY()-N(D40)&gt;=N('Settings'!$B$4)),"NOT ISSUED YET; ","")&amp;IF(AND(N(E40)&gt;0,G40&lt;&gt;"Y",I40&lt;&gt;"Y"),"CARD NOT POSTED; ","")&amp;IF(AND(N(E40)&gt;0,N(F40)=0,I40&lt;&gt;"Y"),"NO EXPIRATION DATE; ","")&amp;IF(AND(N(K40)&gt;0,L40&lt;&gt;"Y"),"FEES UNPAID; ",""),LEN(IF(AND(I40&lt;&gt;"Y",N(F40)&gt;0,N(F40)&lt;TODAY()),"EXPIRED; ","")&amp;IF(AND(I40&lt;&gt;"Y",N(F40)&gt;=TODAY(),N(F40)-TODAY()&lt;=N('Settings'!$B$2)),"EXPIRING SOON; ","")&amp;IF(AND(H40="Y",I40&lt;&gt;"Y"),"WORK DONE, FINAL NOT PASSED; ","")&amp;IF(C40="","NO PERMIT NUMBER; ","")&amp;IF(AND(N(D40)&gt;0,N(E40)=0,TODAY()-N(D40)&gt;=N('Settings'!$B$4)),"NOT ISSUED YET; ","")&amp;IF(AND(N(E40)&gt;0,G40&lt;&gt;"Y",I40&lt;&gt;"Y"),"CARD NOT POSTED; ","")&amp;IF(AND(N(E40)&gt;0,N(F40)=0,I40&lt;&gt;"Y"),"NO EXPIRATION DATE; ","")&amp;IF(AND(N(K40)&gt;0,L40&lt;&gt;"Y"),"FEES UNPAID; ",""))-2)))</f>
        <v/>
      </c>
    </row>
    <row r="41">
      <c r="D41" s="6" t="n"/>
      <c r="E41" s="6" t="n"/>
      <c r="F41" s="6" t="n"/>
      <c r="J41" s="6" t="n"/>
      <c r="K41" s="7" t="n"/>
      <c r="N41" s="8">
        <f>IF(OR(NOT(OR(A41&lt;&gt;"",B41&lt;&gt;"",C41&lt;&gt;"")),N(F41)=0,NOT(I41&lt;&gt;"Y")),"",N(F41)-TODAY())</f>
        <v/>
      </c>
      <c r="O41">
        <f>IF(NOT(OR(A41&lt;&gt;"",B41&lt;&gt;"",C41&lt;&gt;"")),"",IF(IF(AND(I41&lt;&gt;"Y",N(F41)&gt;0,N(F41)&lt;TODAY()),"EXPIRED; ","")&amp;IF(AND(I41&lt;&gt;"Y",N(F41)&gt;=TODAY(),N(F41)-TODAY()&lt;=N('Settings'!$B$2)),"EXPIRING SOON; ","")&amp;IF(AND(H41="Y",I41&lt;&gt;"Y"),"WORK DONE, FINAL NOT PASSED; ","")&amp;IF(C41="","NO PERMIT NUMBER; ","")&amp;IF(AND(N(D41)&gt;0,N(E41)=0,TODAY()-N(D41)&gt;=N('Settings'!$B$4)),"NOT ISSUED YET; ","")&amp;IF(AND(N(E41)&gt;0,G41&lt;&gt;"Y",I41&lt;&gt;"Y"),"CARD NOT POSTED; ","")&amp;IF(AND(N(E41)&gt;0,N(F41)=0,I41&lt;&gt;"Y"),"NO EXPIRATION DATE; ","")&amp;IF(AND(N(K41)&gt;0,L41&lt;&gt;"Y"),"FEES UNPAID; ","")="","",LEFT(IF(AND(I41&lt;&gt;"Y",N(F41)&gt;0,N(F41)&lt;TODAY()),"EXPIRED; ","")&amp;IF(AND(I41&lt;&gt;"Y",N(F41)&gt;=TODAY(),N(F41)-TODAY()&lt;=N('Settings'!$B$2)),"EXPIRING SOON; ","")&amp;IF(AND(H41="Y",I41&lt;&gt;"Y"),"WORK DONE, FINAL NOT PASSED; ","")&amp;IF(C41="","NO PERMIT NUMBER; ","")&amp;IF(AND(N(D41)&gt;0,N(E41)=0,TODAY()-N(D41)&gt;=N('Settings'!$B$4)),"NOT ISSUED YET; ","")&amp;IF(AND(N(E41)&gt;0,G41&lt;&gt;"Y",I41&lt;&gt;"Y"),"CARD NOT POSTED; ","")&amp;IF(AND(N(E41)&gt;0,N(F41)=0,I41&lt;&gt;"Y"),"NO EXPIRATION DATE; ","")&amp;IF(AND(N(K41)&gt;0,L41&lt;&gt;"Y"),"FEES UNPAID; ",""),LEN(IF(AND(I41&lt;&gt;"Y",N(F41)&gt;0,N(F41)&lt;TODAY()),"EXPIRED; ","")&amp;IF(AND(I41&lt;&gt;"Y",N(F41)&gt;=TODAY(),N(F41)-TODAY()&lt;=N('Settings'!$B$2)),"EXPIRING SOON; ","")&amp;IF(AND(H41="Y",I41&lt;&gt;"Y"),"WORK DONE, FINAL NOT PASSED; ","")&amp;IF(C41="","NO PERMIT NUMBER; ","")&amp;IF(AND(N(D41)&gt;0,N(E41)=0,TODAY()-N(D41)&gt;=N('Settings'!$B$4)),"NOT ISSUED YET; ","")&amp;IF(AND(N(E41)&gt;0,G41&lt;&gt;"Y",I41&lt;&gt;"Y"),"CARD NOT POSTED; ","")&amp;IF(AND(N(E41)&gt;0,N(F41)=0,I41&lt;&gt;"Y"),"NO EXPIRATION DATE; ","")&amp;IF(AND(N(K41)&gt;0,L41&lt;&gt;"Y"),"FEES UNPAID; ",""))-2)))</f>
        <v/>
      </c>
    </row>
    <row r="42">
      <c r="D42" s="6" t="n"/>
      <c r="E42" s="6" t="n"/>
      <c r="F42" s="6" t="n"/>
      <c r="J42" s="6" t="n"/>
      <c r="K42" s="7" t="n"/>
      <c r="N42" s="8">
        <f>IF(OR(NOT(OR(A42&lt;&gt;"",B42&lt;&gt;"",C42&lt;&gt;"")),N(F42)=0,NOT(I42&lt;&gt;"Y")),"",N(F42)-TODAY())</f>
        <v/>
      </c>
      <c r="O42">
        <f>IF(NOT(OR(A42&lt;&gt;"",B42&lt;&gt;"",C42&lt;&gt;"")),"",IF(IF(AND(I42&lt;&gt;"Y",N(F42)&gt;0,N(F42)&lt;TODAY()),"EXPIRED; ","")&amp;IF(AND(I42&lt;&gt;"Y",N(F42)&gt;=TODAY(),N(F42)-TODAY()&lt;=N('Settings'!$B$2)),"EXPIRING SOON; ","")&amp;IF(AND(H42="Y",I42&lt;&gt;"Y"),"WORK DONE, FINAL NOT PASSED; ","")&amp;IF(C42="","NO PERMIT NUMBER; ","")&amp;IF(AND(N(D42)&gt;0,N(E42)=0,TODAY()-N(D42)&gt;=N('Settings'!$B$4)),"NOT ISSUED YET; ","")&amp;IF(AND(N(E42)&gt;0,G42&lt;&gt;"Y",I42&lt;&gt;"Y"),"CARD NOT POSTED; ","")&amp;IF(AND(N(E42)&gt;0,N(F42)=0,I42&lt;&gt;"Y"),"NO EXPIRATION DATE; ","")&amp;IF(AND(N(K42)&gt;0,L42&lt;&gt;"Y"),"FEES UNPAID; ","")="","",LEFT(IF(AND(I42&lt;&gt;"Y",N(F42)&gt;0,N(F42)&lt;TODAY()),"EXPIRED; ","")&amp;IF(AND(I42&lt;&gt;"Y",N(F42)&gt;=TODAY(),N(F42)-TODAY()&lt;=N('Settings'!$B$2)),"EXPIRING SOON; ","")&amp;IF(AND(H42="Y",I42&lt;&gt;"Y"),"WORK DONE, FINAL NOT PASSED; ","")&amp;IF(C42="","NO PERMIT NUMBER; ","")&amp;IF(AND(N(D42)&gt;0,N(E42)=0,TODAY()-N(D42)&gt;=N('Settings'!$B$4)),"NOT ISSUED YET; ","")&amp;IF(AND(N(E42)&gt;0,G42&lt;&gt;"Y",I42&lt;&gt;"Y"),"CARD NOT POSTED; ","")&amp;IF(AND(N(E42)&gt;0,N(F42)=0,I42&lt;&gt;"Y"),"NO EXPIRATION DATE; ","")&amp;IF(AND(N(K42)&gt;0,L42&lt;&gt;"Y"),"FEES UNPAID; ",""),LEN(IF(AND(I42&lt;&gt;"Y",N(F42)&gt;0,N(F42)&lt;TODAY()),"EXPIRED; ","")&amp;IF(AND(I42&lt;&gt;"Y",N(F42)&gt;=TODAY(),N(F42)-TODAY()&lt;=N('Settings'!$B$2)),"EXPIRING SOON; ","")&amp;IF(AND(H42="Y",I42&lt;&gt;"Y"),"WORK DONE, FINAL NOT PASSED; ","")&amp;IF(C42="","NO PERMIT NUMBER; ","")&amp;IF(AND(N(D42)&gt;0,N(E42)=0,TODAY()-N(D42)&gt;=N('Settings'!$B$4)),"NOT ISSUED YET; ","")&amp;IF(AND(N(E42)&gt;0,G42&lt;&gt;"Y",I42&lt;&gt;"Y"),"CARD NOT POSTED; ","")&amp;IF(AND(N(E42)&gt;0,N(F42)=0,I42&lt;&gt;"Y"),"NO EXPIRATION DATE; ","")&amp;IF(AND(N(K42)&gt;0,L42&lt;&gt;"Y"),"FEES UNPAID; ",""))-2)))</f>
        <v/>
      </c>
    </row>
    <row r="43">
      <c r="D43" s="6" t="n"/>
      <c r="E43" s="6" t="n"/>
      <c r="F43" s="6" t="n"/>
      <c r="J43" s="6" t="n"/>
      <c r="K43" s="7" t="n"/>
      <c r="N43" s="8">
        <f>IF(OR(NOT(OR(A43&lt;&gt;"",B43&lt;&gt;"",C43&lt;&gt;"")),N(F43)=0,NOT(I43&lt;&gt;"Y")),"",N(F43)-TODAY())</f>
        <v/>
      </c>
      <c r="O43">
        <f>IF(NOT(OR(A43&lt;&gt;"",B43&lt;&gt;"",C43&lt;&gt;"")),"",IF(IF(AND(I43&lt;&gt;"Y",N(F43)&gt;0,N(F43)&lt;TODAY()),"EXPIRED; ","")&amp;IF(AND(I43&lt;&gt;"Y",N(F43)&gt;=TODAY(),N(F43)-TODAY()&lt;=N('Settings'!$B$2)),"EXPIRING SOON; ","")&amp;IF(AND(H43="Y",I43&lt;&gt;"Y"),"WORK DONE, FINAL NOT PASSED; ","")&amp;IF(C43="","NO PERMIT NUMBER; ","")&amp;IF(AND(N(D43)&gt;0,N(E43)=0,TODAY()-N(D43)&gt;=N('Settings'!$B$4)),"NOT ISSUED YET; ","")&amp;IF(AND(N(E43)&gt;0,G43&lt;&gt;"Y",I43&lt;&gt;"Y"),"CARD NOT POSTED; ","")&amp;IF(AND(N(E43)&gt;0,N(F43)=0,I43&lt;&gt;"Y"),"NO EXPIRATION DATE; ","")&amp;IF(AND(N(K43)&gt;0,L43&lt;&gt;"Y"),"FEES UNPAID; ","")="","",LEFT(IF(AND(I43&lt;&gt;"Y",N(F43)&gt;0,N(F43)&lt;TODAY()),"EXPIRED; ","")&amp;IF(AND(I43&lt;&gt;"Y",N(F43)&gt;=TODAY(),N(F43)-TODAY()&lt;=N('Settings'!$B$2)),"EXPIRING SOON; ","")&amp;IF(AND(H43="Y",I43&lt;&gt;"Y"),"WORK DONE, FINAL NOT PASSED; ","")&amp;IF(C43="","NO PERMIT NUMBER; ","")&amp;IF(AND(N(D43)&gt;0,N(E43)=0,TODAY()-N(D43)&gt;=N('Settings'!$B$4)),"NOT ISSUED YET; ","")&amp;IF(AND(N(E43)&gt;0,G43&lt;&gt;"Y",I43&lt;&gt;"Y"),"CARD NOT POSTED; ","")&amp;IF(AND(N(E43)&gt;0,N(F43)=0,I43&lt;&gt;"Y"),"NO EXPIRATION DATE; ","")&amp;IF(AND(N(K43)&gt;0,L43&lt;&gt;"Y"),"FEES UNPAID; ",""),LEN(IF(AND(I43&lt;&gt;"Y",N(F43)&gt;0,N(F43)&lt;TODAY()),"EXPIRED; ","")&amp;IF(AND(I43&lt;&gt;"Y",N(F43)&gt;=TODAY(),N(F43)-TODAY()&lt;=N('Settings'!$B$2)),"EXPIRING SOON; ","")&amp;IF(AND(H43="Y",I43&lt;&gt;"Y"),"WORK DONE, FINAL NOT PASSED; ","")&amp;IF(C43="","NO PERMIT NUMBER; ","")&amp;IF(AND(N(D43)&gt;0,N(E43)=0,TODAY()-N(D43)&gt;=N('Settings'!$B$4)),"NOT ISSUED YET; ","")&amp;IF(AND(N(E43)&gt;0,G43&lt;&gt;"Y",I43&lt;&gt;"Y"),"CARD NOT POSTED; ","")&amp;IF(AND(N(E43)&gt;0,N(F43)=0,I43&lt;&gt;"Y"),"NO EXPIRATION DATE; ","")&amp;IF(AND(N(K43)&gt;0,L43&lt;&gt;"Y"),"FEES UNPAID; ",""))-2)))</f>
        <v/>
      </c>
    </row>
    <row r="44">
      <c r="D44" s="6" t="n"/>
      <c r="E44" s="6" t="n"/>
      <c r="F44" s="6" t="n"/>
      <c r="J44" s="6" t="n"/>
      <c r="K44" s="7" t="n"/>
      <c r="N44" s="8">
        <f>IF(OR(NOT(OR(A44&lt;&gt;"",B44&lt;&gt;"",C44&lt;&gt;"")),N(F44)=0,NOT(I44&lt;&gt;"Y")),"",N(F44)-TODAY())</f>
        <v/>
      </c>
      <c r="O44">
        <f>IF(NOT(OR(A44&lt;&gt;"",B44&lt;&gt;"",C44&lt;&gt;"")),"",IF(IF(AND(I44&lt;&gt;"Y",N(F44)&gt;0,N(F44)&lt;TODAY()),"EXPIRED; ","")&amp;IF(AND(I44&lt;&gt;"Y",N(F44)&gt;=TODAY(),N(F44)-TODAY()&lt;=N('Settings'!$B$2)),"EXPIRING SOON; ","")&amp;IF(AND(H44="Y",I44&lt;&gt;"Y"),"WORK DONE, FINAL NOT PASSED; ","")&amp;IF(C44="","NO PERMIT NUMBER; ","")&amp;IF(AND(N(D44)&gt;0,N(E44)=0,TODAY()-N(D44)&gt;=N('Settings'!$B$4)),"NOT ISSUED YET; ","")&amp;IF(AND(N(E44)&gt;0,G44&lt;&gt;"Y",I44&lt;&gt;"Y"),"CARD NOT POSTED; ","")&amp;IF(AND(N(E44)&gt;0,N(F44)=0,I44&lt;&gt;"Y"),"NO EXPIRATION DATE; ","")&amp;IF(AND(N(K44)&gt;0,L44&lt;&gt;"Y"),"FEES UNPAID; ","")="","",LEFT(IF(AND(I44&lt;&gt;"Y",N(F44)&gt;0,N(F44)&lt;TODAY()),"EXPIRED; ","")&amp;IF(AND(I44&lt;&gt;"Y",N(F44)&gt;=TODAY(),N(F44)-TODAY()&lt;=N('Settings'!$B$2)),"EXPIRING SOON; ","")&amp;IF(AND(H44="Y",I44&lt;&gt;"Y"),"WORK DONE, FINAL NOT PASSED; ","")&amp;IF(C44="","NO PERMIT NUMBER; ","")&amp;IF(AND(N(D44)&gt;0,N(E44)=0,TODAY()-N(D44)&gt;=N('Settings'!$B$4)),"NOT ISSUED YET; ","")&amp;IF(AND(N(E44)&gt;0,G44&lt;&gt;"Y",I44&lt;&gt;"Y"),"CARD NOT POSTED; ","")&amp;IF(AND(N(E44)&gt;0,N(F44)=0,I44&lt;&gt;"Y"),"NO EXPIRATION DATE; ","")&amp;IF(AND(N(K44)&gt;0,L44&lt;&gt;"Y"),"FEES UNPAID; ",""),LEN(IF(AND(I44&lt;&gt;"Y",N(F44)&gt;0,N(F44)&lt;TODAY()),"EXPIRED; ","")&amp;IF(AND(I44&lt;&gt;"Y",N(F44)&gt;=TODAY(),N(F44)-TODAY()&lt;=N('Settings'!$B$2)),"EXPIRING SOON; ","")&amp;IF(AND(H44="Y",I44&lt;&gt;"Y"),"WORK DONE, FINAL NOT PASSED; ","")&amp;IF(C44="","NO PERMIT NUMBER; ","")&amp;IF(AND(N(D44)&gt;0,N(E44)=0,TODAY()-N(D44)&gt;=N('Settings'!$B$4)),"NOT ISSUED YET; ","")&amp;IF(AND(N(E44)&gt;0,G44&lt;&gt;"Y",I44&lt;&gt;"Y"),"CARD NOT POSTED; ","")&amp;IF(AND(N(E44)&gt;0,N(F44)=0,I44&lt;&gt;"Y"),"NO EXPIRATION DATE; ","")&amp;IF(AND(N(K44)&gt;0,L44&lt;&gt;"Y"),"FEES UNPAID; ",""))-2)))</f>
        <v/>
      </c>
    </row>
    <row r="45">
      <c r="D45" s="6" t="n"/>
      <c r="E45" s="6" t="n"/>
      <c r="F45" s="6" t="n"/>
      <c r="J45" s="6" t="n"/>
      <c r="K45" s="7" t="n"/>
      <c r="N45" s="8">
        <f>IF(OR(NOT(OR(A45&lt;&gt;"",B45&lt;&gt;"",C45&lt;&gt;"")),N(F45)=0,NOT(I45&lt;&gt;"Y")),"",N(F45)-TODAY())</f>
        <v/>
      </c>
      <c r="O45">
        <f>IF(NOT(OR(A45&lt;&gt;"",B45&lt;&gt;"",C45&lt;&gt;"")),"",IF(IF(AND(I45&lt;&gt;"Y",N(F45)&gt;0,N(F45)&lt;TODAY()),"EXPIRED; ","")&amp;IF(AND(I45&lt;&gt;"Y",N(F45)&gt;=TODAY(),N(F45)-TODAY()&lt;=N('Settings'!$B$2)),"EXPIRING SOON; ","")&amp;IF(AND(H45="Y",I45&lt;&gt;"Y"),"WORK DONE, FINAL NOT PASSED; ","")&amp;IF(C45="","NO PERMIT NUMBER; ","")&amp;IF(AND(N(D45)&gt;0,N(E45)=0,TODAY()-N(D45)&gt;=N('Settings'!$B$4)),"NOT ISSUED YET; ","")&amp;IF(AND(N(E45)&gt;0,G45&lt;&gt;"Y",I45&lt;&gt;"Y"),"CARD NOT POSTED; ","")&amp;IF(AND(N(E45)&gt;0,N(F45)=0,I45&lt;&gt;"Y"),"NO EXPIRATION DATE; ","")&amp;IF(AND(N(K45)&gt;0,L45&lt;&gt;"Y"),"FEES UNPAID; ","")="","",LEFT(IF(AND(I45&lt;&gt;"Y",N(F45)&gt;0,N(F45)&lt;TODAY()),"EXPIRED; ","")&amp;IF(AND(I45&lt;&gt;"Y",N(F45)&gt;=TODAY(),N(F45)-TODAY()&lt;=N('Settings'!$B$2)),"EXPIRING SOON; ","")&amp;IF(AND(H45="Y",I45&lt;&gt;"Y"),"WORK DONE, FINAL NOT PASSED; ","")&amp;IF(C45="","NO PERMIT NUMBER; ","")&amp;IF(AND(N(D45)&gt;0,N(E45)=0,TODAY()-N(D45)&gt;=N('Settings'!$B$4)),"NOT ISSUED YET; ","")&amp;IF(AND(N(E45)&gt;0,G45&lt;&gt;"Y",I45&lt;&gt;"Y"),"CARD NOT POSTED; ","")&amp;IF(AND(N(E45)&gt;0,N(F45)=0,I45&lt;&gt;"Y"),"NO EXPIRATION DATE; ","")&amp;IF(AND(N(K45)&gt;0,L45&lt;&gt;"Y"),"FEES UNPAID; ",""),LEN(IF(AND(I45&lt;&gt;"Y",N(F45)&gt;0,N(F45)&lt;TODAY()),"EXPIRED; ","")&amp;IF(AND(I45&lt;&gt;"Y",N(F45)&gt;=TODAY(),N(F45)-TODAY()&lt;=N('Settings'!$B$2)),"EXPIRING SOON; ","")&amp;IF(AND(H45="Y",I45&lt;&gt;"Y"),"WORK DONE, FINAL NOT PASSED; ","")&amp;IF(C45="","NO PERMIT NUMBER; ","")&amp;IF(AND(N(D45)&gt;0,N(E45)=0,TODAY()-N(D45)&gt;=N('Settings'!$B$4)),"NOT ISSUED YET; ","")&amp;IF(AND(N(E45)&gt;0,G45&lt;&gt;"Y",I45&lt;&gt;"Y"),"CARD NOT POSTED; ","")&amp;IF(AND(N(E45)&gt;0,N(F45)=0,I45&lt;&gt;"Y"),"NO EXPIRATION DATE; ","")&amp;IF(AND(N(K45)&gt;0,L45&lt;&gt;"Y"),"FEES UNPAID; ",""))-2)))</f>
        <v/>
      </c>
    </row>
    <row r="46">
      <c r="D46" s="6" t="n"/>
      <c r="E46" s="6" t="n"/>
      <c r="F46" s="6" t="n"/>
      <c r="J46" s="6" t="n"/>
      <c r="K46" s="7" t="n"/>
      <c r="N46" s="8">
        <f>IF(OR(NOT(OR(A46&lt;&gt;"",B46&lt;&gt;"",C46&lt;&gt;"")),N(F46)=0,NOT(I46&lt;&gt;"Y")),"",N(F46)-TODAY())</f>
        <v/>
      </c>
      <c r="O46">
        <f>IF(NOT(OR(A46&lt;&gt;"",B46&lt;&gt;"",C46&lt;&gt;"")),"",IF(IF(AND(I46&lt;&gt;"Y",N(F46)&gt;0,N(F46)&lt;TODAY()),"EXPIRED; ","")&amp;IF(AND(I46&lt;&gt;"Y",N(F46)&gt;=TODAY(),N(F46)-TODAY()&lt;=N('Settings'!$B$2)),"EXPIRING SOON; ","")&amp;IF(AND(H46="Y",I46&lt;&gt;"Y"),"WORK DONE, FINAL NOT PASSED; ","")&amp;IF(C46="","NO PERMIT NUMBER; ","")&amp;IF(AND(N(D46)&gt;0,N(E46)=0,TODAY()-N(D46)&gt;=N('Settings'!$B$4)),"NOT ISSUED YET; ","")&amp;IF(AND(N(E46)&gt;0,G46&lt;&gt;"Y",I46&lt;&gt;"Y"),"CARD NOT POSTED; ","")&amp;IF(AND(N(E46)&gt;0,N(F46)=0,I46&lt;&gt;"Y"),"NO EXPIRATION DATE; ","")&amp;IF(AND(N(K46)&gt;0,L46&lt;&gt;"Y"),"FEES UNPAID; ","")="","",LEFT(IF(AND(I46&lt;&gt;"Y",N(F46)&gt;0,N(F46)&lt;TODAY()),"EXPIRED; ","")&amp;IF(AND(I46&lt;&gt;"Y",N(F46)&gt;=TODAY(),N(F46)-TODAY()&lt;=N('Settings'!$B$2)),"EXPIRING SOON; ","")&amp;IF(AND(H46="Y",I46&lt;&gt;"Y"),"WORK DONE, FINAL NOT PASSED; ","")&amp;IF(C46="","NO PERMIT NUMBER; ","")&amp;IF(AND(N(D46)&gt;0,N(E46)=0,TODAY()-N(D46)&gt;=N('Settings'!$B$4)),"NOT ISSUED YET; ","")&amp;IF(AND(N(E46)&gt;0,G46&lt;&gt;"Y",I46&lt;&gt;"Y"),"CARD NOT POSTED; ","")&amp;IF(AND(N(E46)&gt;0,N(F46)=0,I46&lt;&gt;"Y"),"NO EXPIRATION DATE; ","")&amp;IF(AND(N(K46)&gt;0,L46&lt;&gt;"Y"),"FEES UNPAID; ",""),LEN(IF(AND(I46&lt;&gt;"Y",N(F46)&gt;0,N(F46)&lt;TODAY()),"EXPIRED; ","")&amp;IF(AND(I46&lt;&gt;"Y",N(F46)&gt;=TODAY(),N(F46)-TODAY()&lt;=N('Settings'!$B$2)),"EXPIRING SOON; ","")&amp;IF(AND(H46="Y",I46&lt;&gt;"Y"),"WORK DONE, FINAL NOT PASSED; ","")&amp;IF(C46="","NO PERMIT NUMBER; ","")&amp;IF(AND(N(D46)&gt;0,N(E46)=0,TODAY()-N(D46)&gt;=N('Settings'!$B$4)),"NOT ISSUED YET; ","")&amp;IF(AND(N(E46)&gt;0,G46&lt;&gt;"Y",I46&lt;&gt;"Y"),"CARD NOT POSTED; ","")&amp;IF(AND(N(E46)&gt;0,N(F46)=0,I46&lt;&gt;"Y"),"NO EXPIRATION DATE; ","")&amp;IF(AND(N(K46)&gt;0,L46&lt;&gt;"Y"),"FEES UNPAID; ",""))-2)))</f>
        <v/>
      </c>
    </row>
    <row r="47">
      <c r="D47" s="6" t="n"/>
      <c r="E47" s="6" t="n"/>
      <c r="F47" s="6" t="n"/>
      <c r="J47" s="6" t="n"/>
      <c r="K47" s="7" t="n"/>
      <c r="N47" s="8">
        <f>IF(OR(NOT(OR(A47&lt;&gt;"",B47&lt;&gt;"",C47&lt;&gt;"")),N(F47)=0,NOT(I47&lt;&gt;"Y")),"",N(F47)-TODAY())</f>
        <v/>
      </c>
      <c r="O47">
        <f>IF(NOT(OR(A47&lt;&gt;"",B47&lt;&gt;"",C47&lt;&gt;"")),"",IF(IF(AND(I47&lt;&gt;"Y",N(F47)&gt;0,N(F47)&lt;TODAY()),"EXPIRED; ","")&amp;IF(AND(I47&lt;&gt;"Y",N(F47)&gt;=TODAY(),N(F47)-TODAY()&lt;=N('Settings'!$B$2)),"EXPIRING SOON; ","")&amp;IF(AND(H47="Y",I47&lt;&gt;"Y"),"WORK DONE, FINAL NOT PASSED; ","")&amp;IF(C47="","NO PERMIT NUMBER; ","")&amp;IF(AND(N(D47)&gt;0,N(E47)=0,TODAY()-N(D47)&gt;=N('Settings'!$B$4)),"NOT ISSUED YET; ","")&amp;IF(AND(N(E47)&gt;0,G47&lt;&gt;"Y",I47&lt;&gt;"Y"),"CARD NOT POSTED; ","")&amp;IF(AND(N(E47)&gt;0,N(F47)=0,I47&lt;&gt;"Y"),"NO EXPIRATION DATE; ","")&amp;IF(AND(N(K47)&gt;0,L47&lt;&gt;"Y"),"FEES UNPAID; ","")="","",LEFT(IF(AND(I47&lt;&gt;"Y",N(F47)&gt;0,N(F47)&lt;TODAY()),"EXPIRED; ","")&amp;IF(AND(I47&lt;&gt;"Y",N(F47)&gt;=TODAY(),N(F47)-TODAY()&lt;=N('Settings'!$B$2)),"EXPIRING SOON; ","")&amp;IF(AND(H47="Y",I47&lt;&gt;"Y"),"WORK DONE, FINAL NOT PASSED; ","")&amp;IF(C47="","NO PERMIT NUMBER; ","")&amp;IF(AND(N(D47)&gt;0,N(E47)=0,TODAY()-N(D47)&gt;=N('Settings'!$B$4)),"NOT ISSUED YET; ","")&amp;IF(AND(N(E47)&gt;0,G47&lt;&gt;"Y",I47&lt;&gt;"Y"),"CARD NOT POSTED; ","")&amp;IF(AND(N(E47)&gt;0,N(F47)=0,I47&lt;&gt;"Y"),"NO EXPIRATION DATE; ","")&amp;IF(AND(N(K47)&gt;0,L47&lt;&gt;"Y"),"FEES UNPAID; ",""),LEN(IF(AND(I47&lt;&gt;"Y",N(F47)&gt;0,N(F47)&lt;TODAY()),"EXPIRED; ","")&amp;IF(AND(I47&lt;&gt;"Y",N(F47)&gt;=TODAY(),N(F47)-TODAY()&lt;=N('Settings'!$B$2)),"EXPIRING SOON; ","")&amp;IF(AND(H47="Y",I47&lt;&gt;"Y"),"WORK DONE, FINAL NOT PASSED; ","")&amp;IF(C47="","NO PERMIT NUMBER; ","")&amp;IF(AND(N(D47)&gt;0,N(E47)=0,TODAY()-N(D47)&gt;=N('Settings'!$B$4)),"NOT ISSUED YET; ","")&amp;IF(AND(N(E47)&gt;0,G47&lt;&gt;"Y",I47&lt;&gt;"Y"),"CARD NOT POSTED; ","")&amp;IF(AND(N(E47)&gt;0,N(F47)=0,I47&lt;&gt;"Y"),"NO EXPIRATION DATE; ","")&amp;IF(AND(N(K47)&gt;0,L47&lt;&gt;"Y"),"FEES UNPAID; ",""))-2)))</f>
        <v/>
      </c>
    </row>
    <row r="48">
      <c r="D48" s="6" t="n"/>
      <c r="E48" s="6" t="n"/>
      <c r="F48" s="6" t="n"/>
      <c r="J48" s="6" t="n"/>
      <c r="K48" s="7" t="n"/>
      <c r="N48" s="8">
        <f>IF(OR(NOT(OR(A48&lt;&gt;"",B48&lt;&gt;"",C48&lt;&gt;"")),N(F48)=0,NOT(I48&lt;&gt;"Y")),"",N(F48)-TODAY())</f>
        <v/>
      </c>
      <c r="O48">
        <f>IF(NOT(OR(A48&lt;&gt;"",B48&lt;&gt;"",C48&lt;&gt;"")),"",IF(IF(AND(I48&lt;&gt;"Y",N(F48)&gt;0,N(F48)&lt;TODAY()),"EXPIRED; ","")&amp;IF(AND(I48&lt;&gt;"Y",N(F48)&gt;=TODAY(),N(F48)-TODAY()&lt;=N('Settings'!$B$2)),"EXPIRING SOON; ","")&amp;IF(AND(H48="Y",I48&lt;&gt;"Y"),"WORK DONE, FINAL NOT PASSED; ","")&amp;IF(C48="","NO PERMIT NUMBER; ","")&amp;IF(AND(N(D48)&gt;0,N(E48)=0,TODAY()-N(D48)&gt;=N('Settings'!$B$4)),"NOT ISSUED YET; ","")&amp;IF(AND(N(E48)&gt;0,G48&lt;&gt;"Y",I48&lt;&gt;"Y"),"CARD NOT POSTED; ","")&amp;IF(AND(N(E48)&gt;0,N(F48)=0,I48&lt;&gt;"Y"),"NO EXPIRATION DATE; ","")&amp;IF(AND(N(K48)&gt;0,L48&lt;&gt;"Y"),"FEES UNPAID; ","")="","",LEFT(IF(AND(I48&lt;&gt;"Y",N(F48)&gt;0,N(F48)&lt;TODAY()),"EXPIRED; ","")&amp;IF(AND(I48&lt;&gt;"Y",N(F48)&gt;=TODAY(),N(F48)-TODAY()&lt;=N('Settings'!$B$2)),"EXPIRING SOON; ","")&amp;IF(AND(H48="Y",I48&lt;&gt;"Y"),"WORK DONE, FINAL NOT PASSED; ","")&amp;IF(C48="","NO PERMIT NUMBER; ","")&amp;IF(AND(N(D48)&gt;0,N(E48)=0,TODAY()-N(D48)&gt;=N('Settings'!$B$4)),"NOT ISSUED YET; ","")&amp;IF(AND(N(E48)&gt;0,G48&lt;&gt;"Y",I48&lt;&gt;"Y"),"CARD NOT POSTED; ","")&amp;IF(AND(N(E48)&gt;0,N(F48)=0,I48&lt;&gt;"Y"),"NO EXPIRATION DATE; ","")&amp;IF(AND(N(K48)&gt;0,L48&lt;&gt;"Y"),"FEES UNPAID; ",""),LEN(IF(AND(I48&lt;&gt;"Y",N(F48)&gt;0,N(F48)&lt;TODAY()),"EXPIRED; ","")&amp;IF(AND(I48&lt;&gt;"Y",N(F48)&gt;=TODAY(),N(F48)-TODAY()&lt;=N('Settings'!$B$2)),"EXPIRING SOON; ","")&amp;IF(AND(H48="Y",I48&lt;&gt;"Y"),"WORK DONE, FINAL NOT PASSED; ","")&amp;IF(C48="","NO PERMIT NUMBER; ","")&amp;IF(AND(N(D48)&gt;0,N(E48)=0,TODAY()-N(D48)&gt;=N('Settings'!$B$4)),"NOT ISSUED YET; ","")&amp;IF(AND(N(E48)&gt;0,G48&lt;&gt;"Y",I48&lt;&gt;"Y"),"CARD NOT POSTED; ","")&amp;IF(AND(N(E48)&gt;0,N(F48)=0,I48&lt;&gt;"Y"),"NO EXPIRATION DATE; ","")&amp;IF(AND(N(K48)&gt;0,L48&lt;&gt;"Y"),"FEES UNPAID; ",""))-2)))</f>
        <v/>
      </c>
    </row>
    <row r="49">
      <c r="D49" s="6" t="n"/>
      <c r="E49" s="6" t="n"/>
      <c r="F49" s="6" t="n"/>
      <c r="J49" s="6" t="n"/>
      <c r="K49" s="7" t="n"/>
      <c r="N49" s="8">
        <f>IF(OR(NOT(OR(A49&lt;&gt;"",B49&lt;&gt;"",C49&lt;&gt;"")),N(F49)=0,NOT(I49&lt;&gt;"Y")),"",N(F49)-TODAY())</f>
        <v/>
      </c>
      <c r="O49">
        <f>IF(NOT(OR(A49&lt;&gt;"",B49&lt;&gt;"",C49&lt;&gt;"")),"",IF(IF(AND(I49&lt;&gt;"Y",N(F49)&gt;0,N(F49)&lt;TODAY()),"EXPIRED; ","")&amp;IF(AND(I49&lt;&gt;"Y",N(F49)&gt;=TODAY(),N(F49)-TODAY()&lt;=N('Settings'!$B$2)),"EXPIRING SOON; ","")&amp;IF(AND(H49="Y",I49&lt;&gt;"Y"),"WORK DONE, FINAL NOT PASSED; ","")&amp;IF(C49="","NO PERMIT NUMBER; ","")&amp;IF(AND(N(D49)&gt;0,N(E49)=0,TODAY()-N(D49)&gt;=N('Settings'!$B$4)),"NOT ISSUED YET; ","")&amp;IF(AND(N(E49)&gt;0,G49&lt;&gt;"Y",I49&lt;&gt;"Y"),"CARD NOT POSTED; ","")&amp;IF(AND(N(E49)&gt;0,N(F49)=0,I49&lt;&gt;"Y"),"NO EXPIRATION DATE; ","")&amp;IF(AND(N(K49)&gt;0,L49&lt;&gt;"Y"),"FEES UNPAID; ","")="","",LEFT(IF(AND(I49&lt;&gt;"Y",N(F49)&gt;0,N(F49)&lt;TODAY()),"EXPIRED; ","")&amp;IF(AND(I49&lt;&gt;"Y",N(F49)&gt;=TODAY(),N(F49)-TODAY()&lt;=N('Settings'!$B$2)),"EXPIRING SOON; ","")&amp;IF(AND(H49="Y",I49&lt;&gt;"Y"),"WORK DONE, FINAL NOT PASSED; ","")&amp;IF(C49="","NO PERMIT NUMBER; ","")&amp;IF(AND(N(D49)&gt;0,N(E49)=0,TODAY()-N(D49)&gt;=N('Settings'!$B$4)),"NOT ISSUED YET; ","")&amp;IF(AND(N(E49)&gt;0,G49&lt;&gt;"Y",I49&lt;&gt;"Y"),"CARD NOT POSTED; ","")&amp;IF(AND(N(E49)&gt;0,N(F49)=0,I49&lt;&gt;"Y"),"NO EXPIRATION DATE; ","")&amp;IF(AND(N(K49)&gt;0,L49&lt;&gt;"Y"),"FEES UNPAID; ",""),LEN(IF(AND(I49&lt;&gt;"Y",N(F49)&gt;0,N(F49)&lt;TODAY()),"EXPIRED; ","")&amp;IF(AND(I49&lt;&gt;"Y",N(F49)&gt;=TODAY(),N(F49)-TODAY()&lt;=N('Settings'!$B$2)),"EXPIRING SOON; ","")&amp;IF(AND(H49="Y",I49&lt;&gt;"Y"),"WORK DONE, FINAL NOT PASSED; ","")&amp;IF(C49="","NO PERMIT NUMBER; ","")&amp;IF(AND(N(D49)&gt;0,N(E49)=0,TODAY()-N(D49)&gt;=N('Settings'!$B$4)),"NOT ISSUED YET; ","")&amp;IF(AND(N(E49)&gt;0,G49&lt;&gt;"Y",I49&lt;&gt;"Y"),"CARD NOT POSTED; ","")&amp;IF(AND(N(E49)&gt;0,N(F49)=0,I49&lt;&gt;"Y"),"NO EXPIRATION DATE; ","")&amp;IF(AND(N(K49)&gt;0,L49&lt;&gt;"Y"),"FEES UNPAID; ",""))-2)))</f>
        <v/>
      </c>
    </row>
    <row r="50">
      <c r="D50" s="6" t="n"/>
      <c r="E50" s="6" t="n"/>
      <c r="F50" s="6" t="n"/>
      <c r="J50" s="6" t="n"/>
      <c r="K50" s="7" t="n"/>
      <c r="N50" s="8">
        <f>IF(OR(NOT(OR(A50&lt;&gt;"",B50&lt;&gt;"",C50&lt;&gt;"")),N(F50)=0,NOT(I50&lt;&gt;"Y")),"",N(F50)-TODAY())</f>
        <v/>
      </c>
      <c r="O50">
        <f>IF(NOT(OR(A50&lt;&gt;"",B50&lt;&gt;"",C50&lt;&gt;"")),"",IF(IF(AND(I50&lt;&gt;"Y",N(F50)&gt;0,N(F50)&lt;TODAY()),"EXPIRED; ","")&amp;IF(AND(I50&lt;&gt;"Y",N(F50)&gt;=TODAY(),N(F50)-TODAY()&lt;=N('Settings'!$B$2)),"EXPIRING SOON; ","")&amp;IF(AND(H50="Y",I50&lt;&gt;"Y"),"WORK DONE, FINAL NOT PASSED; ","")&amp;IF(C50="","NO PERMIT NUMBER; ","")&amp;IF(AND(N(D50)&gt;0,N(E50)=0,TODAY()-N(D50)&gt;=N('Settings'!$B$4)),"NOT ISSUED YET; ","")&amp;IF(AND(N(E50)&gt;0,G50&lt;&gt;"Y",I50&lt;&gt;"Y"),"CARD NOT POSTED; ","")&amp;IF(AND(N(E50)&gt;0,N(F50)=0,I50&lt;&gt;"Y"),"NO EXPIRATION DATE; ","")&amp;IF(AND(N(K50)&gt;0,L50&lt;&gt;"Y"),"FEES UNPAID; ","")="","",LEFT(IF(AND(I50&lt;&gt;"Y",N(F50)&gt;0,N(F50)&lt;TODAY()),"EXPIRED; ","")&amp;IF(AND(I50&lt;&gt;"Y",N(F50)&gt;=TODAY(),N(F50)-TODAY()&lt;=N('Settings'!$B$2)),"EXPIRING SOON; ","")&amp;IF(AND(H50="Y",I50&lt;&gt;"Y"),"WORK DONE, FINAL NOT PASSED; ","")&amp;IF(C50="","NO PERMIT NUMBER; ","")&amp;IF(AND(N(D50)&gt;0,N(E50)=0,TODAY()-N(D50)&gt;=N('Settings'!$B$4)),"NOT ISSUED YET; ","")&amp;IF(AND(N(E50)&gt;0,G50&lt;&gt;"Y",I50&lt;&gt;"Y"),"CARD NOT POSTED; ","")&amp;IF(AND(N(E50)&gt;0,N(F50)=0,I50&lt;&gt;"Y"),"NO EXPIRATION DATE; ","")&amp;IF(AND(N(K50)&gt;0,L50&lt;&gt;"Y"),"FEES UNPAID; ",""),LEN(IF(AND(I50&lt;&gt;"Y",N(F50)&gt;0,N(F50)&lt;TODAY()),"EXPIRED; ","")&amp;IF(AND(I50&lt;&gt;"Y",N(F50)&gt;=TODAY(),N(F50)-TODAY()&lt;=N('Settings'!$B$2)),"EXPIRING SOON; ","")&amp;IF(AND(H50="Y",I50&lt;&gt;"Y"),"WORK DONE, FINAL NOT PASSED; ","")&amp;IF(C50="","NO PERMIT NUMBER; ","")&amp;IF(AND(N(D50)&gt;0,N(E50)=0,TODAY()-N(D50)&gt;=N('Settings'!$B$4)),"NOT ISSUED YET; ","")&amp;IF(AND(N(E50)&gt;0,G50&lt;&gt;"Y",I50&lt;&gt;"Y"),"CARD NOT POSTED; ","")&amp;IF(AND(N(E50)&gt;0,N(F50)=0,I50&lt;&gt;"Y"),"NO EXPIRATION DATE; ","")&amp;IF(AND(N(K50)&gt;0,L50&lt;&gt;"Y"),"FEES UNPAID; ",""))-2)))</f>
        <v/>
      </c>
    </row>
    <row r="51">
      <c r="D51" s="6" t="n"/>
      <c r="E51" s="6" t="n"/>
      <c r="F51" s="6" t="n"/>
      <c r="J51" s="6" t="n"/>
      <c r="K51" s="7" t="n"/>
      <c r="N51" s="8">
        <f>IF(OR(NOT(OR(A51&lt;&gt;"",B51&lt;&gt;"",C51&lt;&gt;"")),N(F51)=0,NOT(I51&lt;&gt;"Y")),"",N(F51)-TODAY())</f>
        <v/>
      </c>
      <c r="O51">
        <f>IF(NOT(OR(A51&lt;&gt;"",B51&lt;&gt;"",C51&lt;&gt;"")),"",IF(IF(AND(I51&lt;&gt;"Y",N(F51)&gt;0,N(F51)&lt;TODAY()),"EXPIRED; ","")&amp;IF(AND(I51&lt;&gt;"Y",N(F51)&gt;=TODAY(),N(F51)-TODAY()&lt;=N('Settings'!$B$2)),"EXPIRING SOON; ","")&amp;IF(AND(H51="Y",I51&lt;&gt;"Y"),"WORK DONE, FINAL NOT PASSED; ","")&amp;IF(C51="","NO PERMIT NUMBER; ","")&amp;IF(AND(N(D51)&gt;0,N(E51)=0,TODAY()-N(D51)&gt;=N('Settings'!$B$4)),"NOT ISSUED YET; ","")&amp;IF(AND(N(E51)&gt;0,G51&lt;&gt;"Y",I51&lt;&gt;"Y"),"CARD NOT POSTED; ","")&amp;IF(AND(N(E51)&gt;0,N(F51)=0,I51&lt;&gt;"Y"),"NO EXPIRATION DATE; ","")&amp;IF(AND(N(K51)&gt;0,L51&lt;&gt;"Y"),"FEES UNPAID; ","")="","",LEFT(IF(AND(I51&lt;&gt;"Y",N(F51)&gt;0,N(F51)&lt;TODAY()),"EXPIRED; ","")&amp;IF(AND(I51&lt;&gt;"Y",N(F51)&gt;=TODAY(),N(F51)-TODAY()&lt;=N('Settings'!$B$2)),"EXPIRING SOON; ","")&amp;IF(AND(H51="Y",I51&lt;&gt;"Y"),"WORK DONE, FINAL NOT PASSED; ","")&amp;IF(C51="","NO PERMIT NUMBER; ","")&amp;IF(AND(N(D51)&gt;0,N(E51)=0,TODAY()-N(D51)&gt;=N('Settings'!$B$4)),"NOT ISSUED YET; ","")&amp;IF(AND(N(E51)&gt;0,G51&lt;&gt;"Y",I51&lt;&gt;"Y"),"CARD NOT POSTED; ","")&amp;IF(AND(N(E51)&gt;0,N(F51)=0,I51&lt;&gt;"Y"),"NO EXPIRATION DATE; ","")&amp;IF(AND(N(K51)&gt;0,L51&lt;&gt;"Y"),"FEES UNPAID; ",""),LEN(IF(AND(I51&lt;&gt;"Y",N(F51)&gt;0,N(F51)&lt;TODAY()),"EXPIRED; ","")&amp;IF(AND(I51&lt;&gt;"Y",N(F51)&gt;=TODAY(),N(F51)-TODAY()&lt;=N('Settings'!$B$2)),"EXPIRING SOON; ","")&amp;IF(AND(H51="Y",I51&lt;&gt;"Y"),"WORK DONE, FINAL NOT PASSED; ","")&amp;IF(C51="","NO PERMIT NUMBER; ","")&amp;IF(AND(N(D51)&gt;0,N(E51)=0,TODAY()-N(D51)&gt;=N('Settings'!$B$4)),"NOT ISSUED YET; ","")&amp;IF(AND(N(E51)&gt;0,G51&lt;&gt;"Y",I51&lt;&gt;"Y"),"CARD NOT POSTED; ","")&amp;IF(AND(N(E51)&gt;0,N(F51)=0,I51&lt;&gt;"Y"),"NO EXPIRATION DATE; ","")&amp;IF(AND(N(K51)&gt;0,L51&lt;&gt;"Y"),"FEES UNPAID; ",""))-2)))</f>
        <v/>
      </c>
    </row>
    <row r="52">
      <c r="D52" s="6" t="n"/>
      <c r="E52" s="6" t="n"/>
      <c r="F52" s="6" t="n"/>
      <c r="J52" s="6" t="n"/>
      <c r="K52" s="7" t="n"/>
      <c r="N52" s="8">
        <f>IF(OR(NOT(OR(A52&lt;&gt;"",B52&lt;&gt;"",C52&lt;&gt;"")),N(F52)=0,NOT(I52&lt;&gt;"Y")),"",N(F52)-TODAY())</f>
        <v/>
      </c>
      <c r="O52">
        <f>IF(NOT(OR(A52&lt;&gt;"",B52&lt;&gt;"",C52&lt;&gt;"")),"",IF(IF(AND(I52&lt;&gt;"Y",N(F52)&gt;0,N(F52)&lt;TODAY()),"EXPIRED; ","")&amp;IF(AND(I52&lt;&gt;"Y",N(F52)&gt;=TODAY(),N(F52)-TODAY()&lt;=N('Settings'!$B$2)),"EXPIRING SOON; ","")&amp;IF(AND(H52="Y",I52&lt;&gt;"Y"),"WORK DONE, FINAL NOT PASSED; ","")&amp;IF(C52="","NO PERMIT NUMBER; ","")&amp;IF(AND(N(D52)&gt;0,N(E52)=0,TODAY()-N(D52)&gt;=N('Settings'!$B$4)),"NOT ISSUED YET; ","")&amp;IF(AND(N(E52)&gt;0,G52&lt;&gt;"Y",I52&lt;&gt;"Y"),"CARD NOT POSTED; ","")&amp;IF(AND(N(E52)&gt;0,N(F52)=0,I52&lt;&gt;"Y"),"NO EXPIRATION DATE; ","")&amp;IF(AND(N(K52)&gt;0,L52&lt;&gt;"Y"),"FEES UNPAID; ","")="","",LEFT(IF(AND(I52&lt;&gt;"Y",N(F52)&gt;0,N(F52)&lt;TODAY()),"EXPIRED; ","")&amp;IF(AND(I52&lt;&gt;"Y",N(F52)&gt;=TODAY(),N(F52)-TODAY()&lt;=N('Settings'!$B$2)),"EXPIRING SOON; ","")&amp;IF(AND(H52="Y",I52&lt;&gt;"Y"),"WORK DONE, FINAL NOT PASSED; ","")&amp;IF(C52="","NO PERMIT NUMBER; ","")&amp;IF(AND(N(D52)&gt;0,N(E52)=0,TODAY()-N(D52)&gt;=N('Settings'!$B$4)),"NOT ISSUED YET; ","")&amp;IF(AND(N(E52)&gt;0,G52&lt;&gt;"Y",I52&lt;&gt;"Y"),"CARD NOT POSTED; ","")&amp;IF(AND(N(E52)&gt;0,N(F52)=0,I52&lt;&gt;"Y"),"NO EXPIRATION DATE; ","")&amp;IF(AND(N(K52)&gt;0,L52&lt;&gt;"Y"),"FEES UNPAID; ",""),LEN(IF(AND(I52&lt;&gt;"Y",N(F52)&gt;0,N(F52)&lt;TODAY()),"EXPIRED; ","")&amp;IF(AND(I52&lt;&gt;"Y",N(F52)&gt;=TODAY(),N(F52)-TODAY()&lt;=N('Settings'!$B$2)),"EXPIRING SOON; ","")&amp;IF(AND(H52="Y",I52&lt;&gt;"Y"),"WORK DONE, FINAL NOT PASSED; ","")&amp;IF(C52="","NO PERMIT NUMBER; ","")&amp;IF(AND(N(D52)&gt;0,N(E52)=0,TODAY()-N(D52)&gt;=N('Settings'!$B$4)),"NOT ISSUED YET; ","")&amp;IF(AND(N(E52)&gt;0,G52&lt;&gt;"Y",I52&lt;&gt;"Y"),"CARD NOT POSTED; ","")&amp;IF(AND(N(E52)&gt;0,N(F52)=0,I52&lt;&gt;"Y"),"NO EXPIRATION DATE; ","")&amp;IF(AND(N(K52)&gt;0,L52&lt;&gt;"Y"),"FEES UNPAID; ",""))-2)))</f>
        <v/>
      </c>
    </row>
    <row r="53">
      <c r="D53" s="6" t="n"/>
      <c r="E53" s="6" t="n"/>
      <c r="F53" s="6" t="n"/>
      <c r="J53" s="6" t="n"/>
      <c r="K53" s="7" t="n"/>
      <c r="N53" s="8">
        <f>IF(OR(NOT(OR(A53&lt;&gt;"",B53&lt;&gt;"",C53&lt;&gt;"")),N(F53)=0,NOT(I53&lt;&gt;"Y")),"",N(F53)-TODAY())</f>
        <v/>
      </c>
      <c r="O53">
        <f>IF(NOT(OR(A53&lt;&gt;"",B53&lt;&gt;"",C53&lt;&gt;"")),"",IF(IF(AND(I53&lt;&gt;"Y",N(F53)&gt;0,N(F53)&lt;TODAY()),"EXPIRED; ","")&amp;IF(AND(I53&lt;&gt;"Y",N(F53)&gt;=TODAY(),N(F53)-TODAY()&lt;=N('Settings'!$B$2)),"EXPIRING SOON; ","")&amp;IF(AND(H53="Y",I53&lt;&gt;"Y"),"WORK DONE, FINAL NOT PASSED; ","")&amp;IF(C53="","NO PERMIT NUMBER; ","")&amp;IF(AND(N(D53)&gt;0,N(E53)=0,TODAY()-N(D53)&gt;=N('Settings'!$B$4)),"NOT ISSUED YET; ","")&amp;IF(AND(N(E53)&gt;0,G53&lt;&gt;"Y",I53&lt;&gt;"Y"),"CARD NOT POSTED; ","")&amp;IF(AND(N(E53)&gt;0,N(F53)=0,I53&lt;&gt;"Y"),"NO EXPIRATION DATE; ","")&amp;IF(AND(N(K53)&gt;0,L53&lt;&gt;"Y"),"FEES UNPAID; ","")="","",LEFT(IF(AND(I53&lt;&gt;"Y",N(F53)&gt;0,N(F53)&lt;TODAY()),"EXPIRED; ","")&amp;IF(AND(I53&lt;&gt;"Y",N(F53)&gt;=TODAY(),N(F53)-TODAY()&lt;=N('Settings'!$B$2)),"EXPIRING SOON; ","")&amp;IF(AND(H53="Y",I53&lt;&gt;"Y"),"WORK DONE, FINAL NOT PASSED; ","")&amp;IF(C53="","NO PERMIT NUMBER; ","")&amp;IF(AND(N(D53)&gt;0,N(E53)=0,TODAY()-N(D53)&gt;=N('Settings'!$B$4)),"NOT ISSUED YET; ","")&amp;IF(AND(N(E53)&gt;0,G53&lt;&gt;"Y",I53&lt;&gt;"Y"),"CARD NOT POSTED; ","")&amp;IF(AND(N(E53)&gt;0,N(F53)=0,I53&lt;&gt;"Y"),"NO EXPIRATION DATE; ","")&amp;IF(AND(N(K53)&gt;0,L53&lt;&gt;"Y"),"FEES UNPAID; ",""),LEN(IF(AND(I53&lt;&gt;"Y",N(F53)&gt;0,N(F53)&lt;TODAY()),"EXPIRED; ","")&amp;IF(AND(I53&lt;&gt;"Y",N(F53)&gt;=TODAY(),N(F53)-TODAY()&lt;=N('Settings'!$B$2)),"EXPIRING SOON; ","")&amp;IF(AND(H53="Y",I53&lt;&gt;"Y"),"WORK DONE, FINAL NOT PASSED; ","")&amp;IF(C53="","NO PERMIT NUMBER; ","")&amp;IF(AND(N(D53)&gt;0,N(E53)=0,TODAY()-N(D53)&gt;=N('Settings'!$B$4)),"NOT ISSUED YET; ","")&amp;IF(AND(N(E53)&gt;0,G53&lt;&gt;"Y",I53&lt;&gt;"Y"),"CARD NOT POSTED; ","")&amp;IF(AND(N(E53)&gt;0,N(F53)=0,I53&lt;&gt;"Y"),"NO EXPIRATION DATE; ","")&amp;IF(AND(N(K53)&gt;0,L53&lt;&gt;"Y"),"FEES UNPAID; ",""))-2)))</f>
        <v/>
      </c>
    </row>
    <row r="54">
      <c r="D54" s="6" t="n"/>
      <c r="E54" s="6" t="n"/>
      <c r="F54" s="6" t="n"/>
      <c r="J54" s="6" t="n"/>
      <c r="K54" s="7" t="n"/>
      <c r="N54" s="8">
        <f>IF(OR(NOT(OR(A54&lt;&gt;"",B54&lt;&gt;"",C54&lt;&gt;"")),N(F54)=0,NOT(I54&lt;&gt;"Y")),"",N(F54)-TODAY())</f>
        <v/>
      </c>
      <c r="O54">
        <f>IF(NOT(OR(A54&lt;&gt;"",B54&lt;&gt;"",C54&lt;&gt;"")),"",IF(IF(AND(I54&lt;&gt;"Y",N(F54)&gt;0,N(F54)&lt;TODAY()),"EXPIRED; ","")&amp;IF(AND(I54&lt;&gt;"Y",N(F54)&gt;=TODAY(),N(F54)-TODAY()&lt;=N('Settings'!$B$2)),"EXPIRING SOON; ","")&amp;IF(AND(H54="Y",I54&lt;&gt;"Y"),"WORK DONE, FINAL NOT PASSED; ","")&amp;IF(C54="","NO PERMIT NUMBER; ","")&amp;IF(AND(N(D54)&gt;0,N(E54)=0,TODAY()-N(D54)&gt;=N('Settings'!$B$4)),"NOT ISSUED YET; ","")&amp;IF(AND(N(E54)&gt;0,G54&lt;&gt;"Y",I54&lt;&gt;"Y"),"CARD NOT POSTED; ","")&amp;IF(AND(N(E54)&gt;0,N(F54)=0,I54&lt;&gt;"Y"),"NO EXPIRATION DATE; ","")&amp;IF(AND(N(K54)&gt;0,L54&lt;&gt;"Y"),"FEES UNPAID; ","")="","",LEFT(IF(AND(I54&lt;&gt;"Y",N(F54)&gt;0,N(F54)&lt;TODAY()),"EXPIRED; ","")&amp;IF(AND(I54&lt;&gt;"Y",N(F54)&gt;=TODAY(),N(F54)-TODAY()&lt;=N('Settings'!$B$2)),"EXPIRING SOON; ","")&amp;IF(AND(H54="Y",I54&lt;&gt;"Y"),"WORK DONE, FINAL NOT PASSED; ","")&amp;IF(C54="","NO PERMIT NUMBER; ","")&amp;IF(AND(N(D54)&gt;0,N(E54)=0,TODAY()-N(D54)&gt;=N('Settings'!$B$4)),"NOT ISSUED YET; ","")&amp;IF(AND(N(E54)&gt;0,G54&lt;&gt;"Y",I54&lt;&gt;"Y"),"CARD NOT POSTED; ","")&amp;IF(AND(N(E54)&gt;0,N(F54)=0,I54&lt;&gt;"Y"),"NO EXPIRATION DATE; ","")&amp;IF(AND(N(K54)&gt;0,L54&lt;&gt;"Y"),"FEES UNPAID; ",""),LEN(IF(AND(I54&lt;&gt;"Y",N(F54)&gt;0,N(F54)&lt;TODAY()),"EXPIRED; ","")&amp;IF(AND(I54&lt;&gt;"Y",N(F54)&gt;=TODAY(),N(F54)-TODAY()&lt;=N('Settings'!$B$2)),"EXPIRING SOON; ","")&amp;IF(AND(H54="Y",I54&lt;&gt;"Y"),"WORK DONE, FINAL NOT PASSED; ","")&amp;IF(C54="","NO PERMIT NUMBER; ","")&amp;IF(AND(N(D54)&gt;0,N(E54)=0,TODAY()-N(D54)&gt;=N('Settings'!$B$4)),"NOT ISSUED YET; ","")&amp;IF(AND(N(E54)&gt;0,G54&lt;&gt;"Y",I54&lt;&gt;"Y"),"CARD NOT POSTED; ","")&amp;IF(AND(N(E54)&gt;0,N(F54)=0,I54&lt;&gt;"Y"),"NO EXPIRATION DATE; ","")&amp;IF(AND(N(K54)&gt;0,L54&lt;&gt;"Y"),"FEES UNPAID; ",""))-2)))</f>
        <v/>
      </c>
    </row>
    <row r="55">
      <c r="D55" s="6" t="n"/>
      <c r="E55" s="6" t="n"/>
      <c r="F55" s="6" t="n"/>
      <c r="J55" s="6" t="n"/>
      <c r="K55" s="7" t="n"/>
      <c r="N55" s="8">
        <f>IF(OR(NOT(OR(A55&lt;&gt;"",B55&lt;&gt;"",C55&lt;&gt;"")),N(F55)=0,NOT(I55&lt;&gt;"Y")),"",N(F55)-TODAY())</f>
        <v/>
      </c>
      <c r="O55">
        <f>IF(NOT(OR(A55&lt;&gt;"",B55&lt;&gt;"",C55&lt;&gt;"")),"",IF(IF(AND(I55&lt;&gt;"Y",N(F55)&gt;0,N(F55)&lt;TODAY()),"EXPIRED; ","")&amp;IF(AND(I55&lt;&gt;"Y",N(F55)&gt;=TODAY(),N(F55)-TODAY()&lt;=N('Settings'!$B$2)),"EXPIRING SOON; ","")&amp;IF(AND(H55="Y",I55&lt;&gt;"Y"),"WORK DONE, FINAL NOT PASSED; ","")&amp;IF(C55="","NO PERMIT NUMBER; ","")&amp;IF(AND(N(D55)&gt;0,N(E55)=0,TODAY()-N(D55)&gt;=N('Settings'!$B$4)),"NOT ISSUED YET; ","")&amp;IF(AND(N(E55)&gt;0,G55&lt;&gt;"Y",I55&lt;&gt;"Y"),"CARD NOT POSTED; ","")&amp;IF(AND(N(E55)&gt;0,N(F55)=0,I55&lt;&gt;"Y"),"NO EXPIRATION DATE; ","")&amp;IF(AND(N(K55)&gt;0,L55&lt;&gt;"Y"),"FEES UNPAID; ","")="","",LEFT(IF(AND(I55&lt;&gt;"Y",N(F55)&gt;0,N(F55)&lt;TODAY()),"EXPIRED; ","")&amp;IF(AND(I55&lt;&gt;"Y",N(F55)&gt;=TODAY(),N(F55)-TODAY()&lt;=N('Settings'!$B$2)),"EXPIRING SOON; ","")&amp;IF(AND(H55="Y",I55&lt;&gt;"Y"),"WORK DONE, FINAL NOT PASSED; ","")&amp;IF(C55="","NO PERMIT NUMBER; ","")&amp;IF(AND(N(D55)&gt;0,N(E55)=0,TODAY()-N(D55)&gt;=N('Settings'!$B$4)),"NOT ISSUED YET; ","")&amp;IF(AND(N(E55)&gt;0,G55&lt;&gt;"Y",I55&lt;&gt;"Y"),"CARD NOT POSTED; ","")&amp;IF(AND(N(E55)&gt;0,N(F55)=0,I55&lt;&gt;"Y"),"NO EXPIRATION DATE; ","")&amp;IF(AND(N(K55)&gt;0,L55&lt;&gt;"Y"),"FEES UNPAID; ",""),LEN(IF(AND(I55&lt;&gt;"Y",N(F55)&gt;0,N(F55)&lt;TODAY()),"EXPIRED; ","")&amp;IF(AND(I55&lt;&gt;"Y",N(F55)&gt;=TODAY(),N(F55)-TODAY()&lt;=N('Settings'!$B$2)),"EXPIRING SOON; ","")&amp;IF(AND(H55="Y",I55&lt;&gt;"Y"),"WORK DONE, FINAL NOT PASSED; ","")&amp;IF(C55="","NO PERMIT NUMBER; ","")&amp;IF(AND(N(D55)&gt;0,N(E55)=0,TODAY()-N(D55)&gt;=N('Settings'!$B$4)),"NOT ISSUED YET; ","")&amp;IF(AND(N(E55)&gt;0,G55&lt;&gt;"Y",I55&lt;&gt;"Y"),"CARD NOT POSTED; ","")&amp;IF(AND(N(E55)&gt;0,N(F55)=0,I55&lt;&gt;"Y"),"NO EXPIRATION DATE; ","")&amp;IF(AND(N(K55)&gt;0,L55&lt;&gt;"Y"),"FEES UNPAID; ",""))-2)))</f>
        <v/>
      </c>
    </row>
    <row r="56">
      <c r="D56" s="6" t="n"/>
      <c r="E56" s="6" t="n"/>
      <c r="F56" s="6" t="n"/>
      <c r="J56" s="6" t="n"/>
      <c r="K56" s="7" t="n"/>
      <c r="N56" s="8">
        <f>IF(OR(NOT(OR(A56&lt;&gt;"",B56&lt;&gt;"",C56&lt;&gt;"")),N(F56)=0,NOT(I56&lt;&gt;"Y")),"",N(F56)-TODAY())</f>
        <v/>
      </c>
      <c r="O56">
        <f>IF(NOT(OR(A56&lt;&gt;"",B56&lt;&gt;"",C56&lt;&gt;"")),"",IF(IF(AND(I56&lt;&gt;"Y",N(F56)&gt;0,N(F56)&lt;TODAY()),"EXPIRED; ","")&amp;IF(AND(I56&lt;&gt;"Y",N(F56)&gt;=TODAY(),N(F56)-TODAY()&lt;=N('Settings'!$B$2)),"EXPIRING SOON; ","")&amp;IF(AND(H56="Y",I56&lt;&gt;"Y"),"WORK DONE, FINAL NOT PASSED; ","")&amp;IF(C56="","NO PERMIT NUMBER; ","")&amp;IF(AND(N(D56)&gt;0,N(E56)=0,TODAY()-N(D56)&gt;=N('Settings'!$B$4)),"NOT ISSUED YET; ","")&amp;IF(AND(N(E56)&gt;0,G56&lt;&gt;"Y",I56&lt;&gt;"Y"),"CARD NOT POSTED; ","")&amp;IF(AND(N(E56)&gt;0,N(F56)=0,I56&lt;&gt;"Y"),"NO EXPIRATION DATE; ","")&amp;IF(AND(N(K56)&gt;0,L56&lt;&gt;"Y"),"FEES UNPAID; ","")="","",LEFT(IF(AND(I56&lt;&gt;"Y",N(F56)&gt;0,N(F56)&lt;TODAY()),"EXPIRED; ","")&amp;IF(AND(I56&lt;&gt;"Y",N(F56)&gt;=TODAY(),N(F56)-TODAY()&lt;=N('Settings'!$B$2)),"EXPIRING SOON; ","")&amp;IF(AND(H56="Y",I56&lt;&gt;"Y"),"WORK DONE, FINAL NOT PASSED; ","")&amp;IF(C56="","NO PERMIT NUMBER; ","")&amp;IF(AND(N(D56)&gt;0,N(E56)=0,TODAY()-N(D56)&gt;=N('Settings'!$B$4)),"NOT ISSUED YET; ","")&amp;IF(AND(N(E56)&gt;0,G56&lt;&gt;"Y",I56&lt;&gt;"Y"),"CARD NOT POSTED; ","")&amp;IF(AND(N(E56)&gt;0,N(F56)=0,I56&lt;&gt;"Y"),"NO EXPIRATION DATE; ","")&amp;IF(AND(N(K56)&gt;0,L56&lt;&gt;"Y"),"FEES UNPAID; ",""),LEN(IF(AND(I56&lt;&gt;"Y",N(F56)&gt;0,N(F56)&lt;TODAY()),"EXPIRED; ","")&amp;IF(AND(I56&lt;&gt;"Y",N(F56)&gt;=TODAY(),N(F56)-TODAY()&lt;=N('Settings'!$B$2)),"EXPIRING SOON; ","")&amp;IF(AND(H56="Y",I56&lt;&gt;"Y"),"WORK DONE, FINAL NOT PASSED; ","")&amp;IF(C56="","NO PERMIT NUMBER; ","")&amp;IF(AND(N(D56)&gt;0,N(E56)=0,TODAY()-N(D56)&gt;=N('Settings'!$B$4)),"NOT ISSUED YET; ","")&amp;IF(AND(N(E56)&gt;0,G56&lt;&gt;"Y",I56&lt;&gt;"Y"),"CARD NOT POSTED; ","")&amp;IF(AND(N(E56)&gt;0,N(F56)=0,I56&lt;&gt;"Y"),"NO EXPIRATION DATE; ","")&amp;IF(AND(N(K56)&gt;0,L56&lt;&gt;"Y"),"FEES UNPAID; ",""))-2)))</f>
        <v/>
      </c>
    </row>
    <row r="57">
      <c r="D57" s="6" t="n"/>
      <c r="E57" s="6" t="n"/>
      <c r="F57" s="6" t="n"/>
      <c r="J57" s="6" t="n"/>
      <c r="K57" s="7" t="n"/>
      <c r="N57" s="8">
        <f>IF(OR(NOT(OR(A57&lt;&gt;"",B57&lt;&gt;"",C57&lt;&gt;"")),N(F57)=0,NOT(I57&lt;&gt;"Y")),"",N(F57)-TODAY())</f>
        <v/>
      </c>
      <c r="O57">
        <f>IF(NOT(OR(A57&lt;&gt;"",B57&lt;&gt;"",C57&lt;&gt;"")),"",IF(IF(AND(I57&lt;&gt;"Y",N(F57)&gt;0,N(F57)&lt;TODAY()),"EXPIRED; ","")&amp;IF(AND(I57&lt;&gt;"Y",N(F57)&gt;=TODAY(),N(F57)-TODAY()&lt;=N('Settings'!$B$2)),"EXPIRING SOON; ","")&amp;IF(AND(H57="Y",I57&lt;&gt;"Y"),"WORK DONE, FINAL NOT PASSED; ","")&amp;IF(C57="","NO PERMIT NUMBER; ","")&amp;IF(AND(N(D57)&gt;0,N(E57)=0,TODAY()-N(D57)&gt;=N('Settings'!$B$4)),"NOT ISSUED YET; ","")&amp;IF(AND(N(E57)&gt;0,G57&lt;&gt;"Y",I57&lt;&gt;"Y"),"CARD NOT POSTED; ","")&amp;IF(AND(N(E57)&gt;0,N(F57)=0,I57&lt;&gt;"Y"),"NO EXPIRATION DATE; ","")&amp;IF(AND(N(K57)&gt;0,L57&lt;&gt;"Y"),"FEES UNPAID; ","")="","",LEFT(IF(AND(I57&lt;&gt;"Y",N(F57)&gt;0,N(F57)&lt;TODAY()),"EXPIRED; ","")&amp;IF(AND(I57&lt;&gt;"Y",N(F57)&gt;=TODAY(),N(F57)-TODAY()&lt;=N('Settings'!$B$2)),"EXPIRING SOON; ","")&amp;IF(AND(H57="Y",I57&lt;&gt;"Y"),"WORK DONE, FINAL NOT PASSED; ","")&amp;IF(C57="","NO PERMIT NUMBER; ","")&amp;IF(AND(N(D57)&gt;0,N(E57)=0,TODAY()-N(D57)&gt;=N('Settings'!$B$4)),"NOT ISSUED YET; ","")&amp;IF(AND(N(E57)&gt;0,G57&lt;&gt;"Y",I57&lt;&gt;"Y"),"CARD NOT POSTED; ","")&amp;IF(AND(N(E57)&gt;0,N(F57)=0,I57&lt;&gt;"Y"),"NO EXPIRATION DATE; ","")&amp;IF(AND(N(K57)&gt;0,L57&lt;&gt;"Y"),"FEES UNPAID; ",""),LEN(IF(AND(I57&lt;&gt;"Y",N(F57)&gt;0,N(F57)&lt;TODAY()),"EXPIRED; ","")&amp;IF(AND(I57&lt;&gt;"Y",N(F57)&gt;=TODAY(),N(F57)-TODAY()&lt;=N('Settings'!$B$2)),"EXPIRING SOON; ","")&amp;IF(AND(H57="Y",I57&lt;&gt;"Y"),"WORK DONE, FINAL NOT PASSED; ","")&amp;IF(C57="","NO PERMIT NUMBER; ","")&amp;IF(AND(N(D57)&gt;0,N(E57)=0,TODAY()-N(D57)&gt;=N('Settings'!$B$4)),"NOT ISSUED YET; ","")&amp;IF(AND(N(E57)&gt;0,G57&lt;&gt;"Y",I57&lt;&gt;"Y"),"CARD NOT POSTED; ","")&amp;IF(AND(N(E57)&gt;0,N(F57)=0,I57&lt;&gt;"Y"),"NO EXPIRATION DATE; ","")&amp;IF(AND(N(K57)&gt;0,L57&lt;&gt;"Y"),"FEES UNPAID; ",""))-2)))</f>
        <v/>
      </c>
    </row>
    <row r="58">
      <c r="D58" s="6" t="n"/>
      <c r="E58" s="6" t="n"/>
      <c r="F58" s="6" t="n"/>
      <c r="J58" s="6" t="n"/>
      <c r="K58" s="7" t="n"/>
      <c r="N58" s="8">
        <f>IF(OR(NOT(OR(A58&lt;&gt;"",B58&lt;&gt;"",C58&lt;&gt;"")),N(F58)=0,NOT(I58&lt;&gt;"Y")),"",N(F58)-TODAY())</f>
        <v/>
      </c>
      <c r="O58">
        <f>IF(NOT(OR(A58&lt;&gt;"",B58&lt;&gt;"",C58&lt;&gt;"")),"",IF(IF(AND(I58&lt;&gt;"Y",N(F58)&gt;0,N(F58)&lt;TODAY()),"EXPIRED; ","")&amp;IF(AND(I58&lt;&gt;"Y",N(F58)&gt;=TODAY(),N(F58)-TODAY()&lt;=N('Settings'!$B$2)),"EXPIRING SOON; ","")&amp;IF(AND(H58="Y",I58&lt;&gt;"Y"),"WORK DONE, FINAL NOT PASSED; ","")&amp;IF(C58="","NO PERMIT NUMBER; ","")&amp;IF(AND(N(D58)&gt;0,N(E58)=0,TODAY()-N(D58)&gt;=N('Settings'!$B$4)),"NOT ISSUED YET; ","")&amp;IF(AND(N(E58)&gt;0,G58&lt;&gt;"Y",I58&lt;&gt;"Y"),"CARD NOT POSTED; ","")&amp;IF(AND(N(E58)&gt;0,N(F58)=0,I58&lt;&gt;"Y"),"NO EXPIRATION DATE; ","")&amp;IF(AND(N(K58)&gt;0,L58&lt;&gt;"Y"),"FEES UNPAID; ","")="","",LEFT(IF(AND(I58&lt;&gt;"Y",N(F58)&gt;0,N(F58)&lt;TODAY()),"EXPIRED; ","")&amp;IF(AND(I58&lt;&gt;"Y",N(F58)&gt;=TODAY(),N(F58)-TODAY()&lt;=N('Settings'!$B$2)),"EXPIRING SOON; ","")&amp;IF(AND(H58="Y",I58&lt;&gt;"Y"),"WORK DONE, FINAL NOT PASSED; ","")&amp;IF(C58="","NO PERMIT NUMBER; ","")&amp;IF(AND(N(D58)&gt;0,N(E58)=0,TODAY()-N(D58)&gt;=N('Settings'!$B$4)),"NOT ISSUED YET; ","")&amp;IF(AND(N(E58)&gt;0,G58&lt;&gt;"Y",I58&lt;&gt;"Y"),"CARD NOT POSTED; ","")&amp;IF(AND(N(E58)&gt;0,N(F58)=0,I58&lt;&gt;"Y"),"NO EXPIRATION DATE; ","")&amp;IF(AND(N(K58)&gt;0,L58&lt;&gt;"Y"),"FEES UNPAID; ",""),LEN(IF(AND(I58&lt;&gt;"Y",N(F58)&gt;0,N(F58)&lt;TODAY()),"EXPIRED; ","")&amp;IF(AND(I58&lt;&gt;"Y",N(F58)&gt;=TODAY(),N(F58)-TODAY()&lt;=N('Settings'!$B$2)),"EXPIRING SOON; ","")&amp;IF(AND(H58="Y",I58&lt;&gt;"Y"),"WORK DONE, FINAL NOT PASSED; ","")&amp;IF(C58="","NO PERMIT NUMBER; ","")&amp;IF(AND(N(D58)&gt;0,N(E58)=0,TODAY()-N(D58)&gt;=N('Settings'!$B$4)),"NOT ISSUED YET; ","")&amp;IF(AND(N(E58)&gt;0,G58&lt;&gt;"Y",I58&lt;&gt;"Y"),"CARD NOT POSTED; ","")&amp;IF(AND(N(E58)&gt;0,N(F58)=0,I58&lt;&gt;"Y"),"NO EXPIRATION DATE; ","")&amp;IF(AND(N(K58)&gt;0,L58&lt;&gt;"Y"),"FEES UNPAID; ",""))-2)))</f>
        <v/>
      </c>
    </row>
    <row r="59">
      <c r="D59" s="6" t="n"/>
      <c r="E59" s="6" t="n"/>
      <c r="F59" s="6" t="n"/>
      <c r="J59" s="6" t="n"/>
      <c r="K59" s="7" t="n"/>
      <c r="N59" s="8">
        <f>IF(OR(NOT(OR(A59&lt;&gt;"",B59&lt;&gt;"",C59&lt;&gt;"")),N(F59)=0,NOT(I59&lt;&gt;"Y")),"",N(F59)-TODAY())</f>
        <v/>
      </c>
      <c r="O59">
        <f>IF(NOT(OR(A59&lt;&gt;"",B59&lt;&gt;"",C59&lt;&gt;"")),"",IF(IF(AND(I59&lt;&gt;"Y",N(F59)&gt;0,N(F59)&lt;TODAY()),"EXPIRED; ","")&amp;IF(AND(I59&lt;&gt;"Y",N(F59)&gt;=TODAY(),N(F59)-TODAY()&lt;=N('Settings'!$B$2)),"EXPIRING SOON; ","")&amp;IF(AND(H59="Y",I59&lt;&gt;"Y"),"WORK DONE, FINAL NOT PASSED; ","")&amp;IF(C59="","NO PERMIT NUMBER; ","")&amp;IF(AND(N(D59)&gt;0,N(E59)=0,TODAY()-N(D59)&gt;=N('Settings'!$B$4)),"NOT ISSUED YET; ","")&amp;IF(AND(N(E59)&gt;0,G59&lt;&gt;"Y",I59&lt;&gt;"Y"),"CARD NOT POSTED; ","")&amp;IF(AND(N(E59)&gt;0,N(F59)=0,I59&lt;&gt;"Y"),"NO EXPIRATION DATE; ","")&amp;IF(AND(N(K59)&gt;0,L59&lt;&gt;"Y"),"FEES UNPAID; ","")="","",LEFT(IF(AND(I59&lt;&gt;"Y",N(F59)&gt;0,N(F59)&lt;TODAY()),"EXPIRED; ","")&amp;IF(AND(I59&lt;&gt;"Y",N(F59)&gt;=TODAY(),N(F59)-TODAY()&lt;=N('Settings'!$B$2)),"EXPIRING SOON; ","")&amp;IF(AND(H59="Y",I59&lt;&gt;"Y"),"WORK DONE, FINAL NOT PASSED; ","")&amp;IF(C59="","NO PERMIT NUMBER; ","")&amp;IF(AND(N(D59)&gt;0,N(E59)=0,TODAY()-N(D59)&gt;=N('Settings'!$B$4)),"NOT ISSUED YET; ","")&amp;IF(AND(N(E59)&gt;0,G59&lt;&gt;"Y",I59&lt;&gt;"Y"),"CARD NOT POSTED; ","")&amp;IF(AND(N(E59)&gt;0,N(F59)=0,I59&lt;&gt;"Y"),"NO EXPIRATION DATE; ","")&amp;IF(AND(N(K59)&gt;0,L59&lt;&gt;"Y"),"FEES UNPAID; ",""),LEN(IF(AND(I59&lt;&gt;"Y",N(F59)&gt;0,N(F59)&lt;TODAY()),"EXPIRED; ","")&amp;IF(AND(I59&lt;&gt;"Y",N(F59)&gt;=TODAY(),N(F59)-TODAY()&lt;=N('Settings'!$B$2)),"EXPIRING SOON; ","")&amp;IF(AND(H59="Y",I59&lt;&gt;"Y"),"WORK DONE, FINAL NOT PASSED; ","")&amp;IF(C59="","NO PERMIT NUMBER; ","")&amp;IF(AND(N(D59)&gt;0,N(E59)=0,TODAY()-N(D59)&gt;=N('Settings'!$B$4)),"NOT ISSUED YET; ","")&amp;IF(AND(N(E59)&gt;0,G59&lt;&gt;"Y",I59&lt;&gt;"Y"),"CARD NOT POSTED; ","")&amp;IF(AND(N(E59)&gt;0,N(F59)=0,I59&lt;&gt;"Y"),"NO EXPIRATION DATE; ","")&amp;IF(AND(N(K59)&gt;0,L59&lt;&gt;"Y"),"FEES UNPAID; ",""))-2)))</f>
        <v/>
      </c>
    </row>
    <row r="60">
      <c r="D60" s="6" t="n"/>
      <c r="E60" s="6" t="n"/>
      <c r="F60" s="6" t="n"/>
      <c r="J60" s="6" t="n"/>
      <c r="K60" s="7" t="n"/>
      <c r="N60" s="8">
        <f>IF(OR(NOT(OR(A60&lt;&gt;"",B60&lt;&gt;"",C60&lt;&gt;"")),N(F60)=0,NOT(I60&lt;&gt;"Y")),"",N(F60)-TODAY())</f>
        <v/>
      </c>
      <c r="O60">
        <f>IF(NOT(OR(A60&lt;&gt;"",B60&lt;&gt;"",C60&lt;&gt;"")),"",IF(IF(AND(I60&lt;&gt;"Y",N(F60)&gt;0,N(F60)&lt;TODAY()),"EXPIRED; ","")&amp;IF(AND(I60&lt;&gt;"Y",N(F60)&gt;=TODAY(),N(F60)-TODAY()&lt;=N('Settings'!$B$2)),"EXPIRING SOON; ","")&amp;IF(AND(H60="Y",I60&lt;&gt;"Y"),"WORK DONE, FINAL NOT PASSED; ","")&amp;IF(C60="","NO PERMIT NUMBER; ","")&amp;IF(AND(N(D60)&gt;0,N(E60)=0,TODAY()-N(D60)&gt;=N('Settings'!$B$4)),"NOT ISSUED YET; ","")&amp;IF(AND(N(E60)&gt;0,G60&lt;&gt;"Y",I60&lt;&gt;"Y"),"CARD NOT POSTED; ","")&amp;IF(AND(N(E60)&gt;0,N(F60)=0,I60&lt;&gt;"Y"),"NO EXPIRATION DATE; ","")&amp;IF(AND(N(K60)&gt;0,L60&lt;&gt;"Y"),"FEES UNPAID; ","")="","",LEFT(IF(AND(I60&lt;&gt;"Y",N(F60)&gt;0,N(F60)&lt;TODAY()),"EXPIRED; ","")&amp;IF(AND(I60&lt;&gt;"Y",N(F60)&gt;=TODAY(),N(F60)-TODAY()&lt;=N('Settings'!$B$2)),"EXPIRING SOON; ","")&amp;IF(AND(H60="Y",I60&lt;&gt;"Y"),"WORK DONE, FINAL NOT PASSED; ","")&amp;IF(C60="","NO PERMIT NUMBER; ","")&amp;IF(AND(N(D60)&gt;0,N(E60)=0,TODAY()-N(D60)&gt;=N('Settings'!$B$4)),"NOT ISSUED YET; ","")&amp;IF(AND(N(E60)&gt;0,G60&lt;&gt;"Y",I60&lt;&gt;"Y"),"CARD NOT POSTED; ","")&amp;IF(AND(N(E60)&gt;0,N(F60)=0,I60&lt;&gt;"Y"),"NO EXPIRATION DATE; ","")&amp;IF(AND(N(K60)&gt;0,L60&lt;&gt;"Y"),"FEES UNPAID; ",""),LEN(IF(AND(I60&lt;&gt;"Y",N(F60)&gt;0,N(F60)&lt;TODAY()),"EXPIRED; ","")&amp;IF(AND(I60&lt;&gt;"Y",N(F60)&gt;=TODAY(),N(F60)-TODAY()&lt;=N('Settings'!$B$2)),"EXPIRING SOON; ","")&amp;IF(AND(H60="Y",I60&lt;&gt;"Y"),"WORK DONE, FINAL NOT PASSED; ","")&amp;IF(C60="","NO PERMIT NUMBER; ","")&amp;IF(AND(N(D60)&gt;0,N(E60)=0,TODAY()-N(D60)&gt;=N('Settings'!$B$4)),"NOT ISSUED YET; ","")&amp;IF(AND(N(E60)&gt;0,G60&lt;&gt;"Y",I60&lt;&gt;"Y"),"CARD NOT POSTED; ","")&amp;IF(AND(N(E60)&gt;0,N(F60)=0,I60&lt;&gt;"Y"),"NO EXPIRATION DATE; ","")&amp;IF(AND(N(K60)&gt;0,L60&lt;&gt;"Y"),"FEES UNPAID; ",""))-2)))</f>
        <v/>
      </c>
    </row>
    <row r="61">
      <c r="D61" s="6" t="n"/>
      <c r="E61" s="6" t="n"/>
      <c r="F61" s="6" t="n"/>
      <c r="J61" s="6" t="n"/>
      <c r="K61" s="7" t="n"/>
      <c r="N61" s="8">
        <f>IF(OR(NOT(OR(A61&lt;&gt;"",B61&lt;&gt;"",C61&lt;&gt;"")),N(F61)=0,NOT(I61&lt;&gt;"Y")),"",N(F61)-TODAY())</f>
        <v/>
      </c>
      <c r="O61">
        <f>IF(NOT(OR(A61&lt;&gt;"",B61&lt;&gt;"",C61&lt;&gt;"")),"",IF(IF(AND(I61&lt;&gt;"Y",N(F61)&gt;0,N(F61)&lt;TODAY()),"EXPIRED; ","")&amp;IF(AND(I61&lt;&gt;"Y",N(F61)&gt;=TODAY(),N(F61)-TODAY()&lt;=N('Settings'!$B$2)),"EXPIRING SOON; ","")&amp;IF(AND(H61="Y",I61&lt;&gt;"Y"),"WORK DONE, FINAL NOT PASSED; ","")&amp;IF(C61="","NO PERMIT NUMBER; ","")&amp;IF(AND(N(D61)&gt;0,N(E61)=0,TODAY()-N(D61)&gt;=N('Settings'!$B$4)),"NOT ISSUED YET; ","")&amp;IF(AND(N(E61)&gt;0,G61&lt;&gt;"Y",I61&lt;&gt;"Y"),"CARD NOT POSTED; ","")&amp;IF(AND(N(E61)&gt;0,N(F61)=0,I61&lt;&gt;"Y"),"NO EXPIRATION DATE; ","")&amp;IF(AND(N(K61)&gt;0,L61&lt;&gt;"Y"),"FEES UNPAID; ","")="","",LEFT(IF(AND(I61&lt;&gt;"Y",N(F61)&gt;0,N(F61)&lt;TODAY()),"EXPIRED; ","")&amp;IF(AND(I61&lt;&gt;"Y",N(F61)&gt;=TODAY(),N(F61)-TODAY()&lt;=N('Settings'!$B$2)),"EXPIRING SOON; ","")&amp;IF(AND(H61="Y",I61&lt;&gt;"Y"),"WORK DONE, FINAL NOT PASSED; ","")&amp;IF(C61="","NO PERMIT NUMBER; ","")&amp;IF(AND(N(D61)&gt;0,N(E61)=0,TODAY()-N(D61)&gt;=N('Settings'!$B$4)),"NOT ISSUED YET; ","")&amp;IF(AND(N(E61)&gt;0,G61&lt;&gt;"Y",I61&lt;&gt;"Y"),"CARD NOT POSTED; ","")&amp;IF(AND(N(E61)&gt;0,N(F61)=0,I61&lt;&gt;"Y"),"NO EXPIRATION DATE; ","")&amp;IF(AND(N(K61)&gt;0,L61&lt;&gt;"Y"),"FEES UNPAID; ",""),LEN(IF(AND(I61&lt;&gt;"Y",N(F61)&gt;0,N(F61)&lt;TODAY()),"EXPIRED; ","")&amp;IF(AND(I61&lt;&gt;"Y",N(F61)&gt;=TODAY(),N(F61)-TODAY()&lt;=N('Settings'!$B$2)),"EXPIRING SOON; ","")&amp;IF(AND(H61="Y",I61&lt;&gt;"Y"),"WORK DONE, FINAL NOT PASSED; ","")&amp;IF(C61="","NO PERMIT NUMBER; ","")&amp;IF(AND(N(D61)&gt;0,N(E61)=0,TODAY()-N(D61)&gt;=N('Settings'!$B$4)),"NOT ISSUED YET; ","")&amp;IF(AND(N(E61)&gt;0,G61&lt;&gt;"Y",I61&lt;&gt;"Y"),"CARD NOT POSTED; ","")&amp;IF(AND(N(E61)&gt;0,N(F61)=0,I61&lt;&gt;"Y"),"NO EXPIRATION DATE; ","")&amp;IF(AND(N(K61)&gt;0,L61&lt;&gt;"Y"),"FEES UNPAID; ",""))-2)))</f>
        <v/>
      </c>
    </row>
    <row r="62">
      <c r="D62" s="6" t="n"/>
      <c r="E62" s="6" t="n"/>
      <c r="F62" s="6" t="n"/>
      <c r="J62" s="6" t="n"/>
      <c r="K62" s="7" t="n"/>
      <c r="N62" s="8">
        <f>IF(OR(NOT(OR(A62&lt;&gt;"",B62&lt;&gt;"",C62&lt;&gt;"")),N(F62)=0,NOT(I62&lt;&gt;"Y")),"",N(F62)-TODAY())</f>
        <v/>
      </c>
      <c r="O62">
        <f>IF(NOT(OR(A62&lt;&gt;"",B62&lt;&gt;"",C62&lt;&gt;"")),"",IF(IF(AND(I62&lt;&gt;"Y",N(F62)&gt;0,N(F62)&lt;TODAY()),"EXPIRED; ","")&amp;IF(AND(I62&lt;&gt;"Y",N(F62)&gt;=TODAY(),N(F62)-TODAY()&lt;=N('Settings'!$B$2)),"EXPIRING SOON; ","")&amp;IF(AND(H62="Y",I62&lt;&gt;"Y"),"WORK DONE, FINAL NOT PASSED; ","")&amp;IF(C62="","NO PERMIT NUMBER; ","")&amp;IF(AND(N(D62)&gt;0,N(E62)=0,TODAY()-N(D62)&gt;=N('Settings'!$B$4)),"NOT ISSUED YET; ","")&amp;IF(AND(N(E62)&gt;0,G62&lt;&gt;"Y",I62&lt;&gt;"Y"),"CARD NOT POSTED; ","")&amp;IF(AND(N(E62)&gt;0,N(F62)=0,I62&lt;&gt;"Y"),"NO EXPIRATION DATE; ","")&amp;IF(AND(N(K62)&gt;0,L62&lt;&gt;"Y"),"FEES UNPAID; ","")="","",LEFT(IF(AND(I62&lt;&gt;"Y",N(F62)&gt;0,N(F62)&lt;TODAY()),"EXPIRED; ","")&amp;IF(AND(I62&lt;&gt;"Y",N(F62)&gt;=TODAY(),N(F62)-TODAY()&lt;=N('Settings'!$B$2)),"EXPIRING SOON; ","")&amp;IF(AND(H62="Y",I62&lt;&gt;"Y"),"WORK DONE, FINAL NOT PASSED; ","")&amp;IF(C62="","NO PERMIT NUMBER; ","")&amp;IF(AND(N(D62)&gt;0,N(E62)=0,TODAY()-N(D62)&gt;=N('Settings'!$B$4)),"NOT ISSUED YET; ","")&amp;IF(AND(N(E62)&gt;0,G62&lt;&gt;"Y",I62&lt;&gt;"Y"),"CARD NOT POSTED; ","")&amp;IF(AND(N(E62)&gt;0,N(F62)=0,I62&lt;&gt;"Y"),"NO EXPIRATION DATE; ","")&amp;IF(AND(N(K62)&gt;0,L62&lt;&gt;"Y"),"FEES UNPAID; ",""),LEN(IF(AND(I62&lt;&gt;"Y",N(F62)&gt;0,N(F62)&lt;TODAY()),"EXPIRED; ","")&amp;IF(AND(I62&lt;&gt;"Y",N(F62)&gt;=TODAY(),N(F62)-TODAY()&lt;=N('Settings'!$B$2)),"EXPIRING SOON; ","")&amp;IF(AND(H62="Y",I62&lt;&gt;"Y"),"WORK DONE, FINAL NOT PASSED; ","")&amp;IF(C62="","NO PERMIT NUMBER; ","")&amp;IF(AND(N(D62)&gt;0,N(E62)=0,TODAY()-N(D62)&gt;=N('Settings'!$B$4)),"NOT ISSUED YET; ","")&amp;IF(AND(N(E62)&gt;0,G62&lt;&gt;"Y",I62&lt;&gt;"Y"),"CARD NOT POSTED; ","")&amp;IF(AND(N(E62)&gt;0,N(F62)=0,I62&lt;&gt;"Y"),"NO EXPIRATION DATE; ","")&amp;IF(AND(N(K62)&gt;0,L62&lt;&gt;"Y"),"FEES UNPAID; ",""))-2)))</f>
        <v/>
      </c>
    </row>
    <row r="63">
      <c r="D63" s="6" t="n"/>
      <c r="E63" s="6" t="n"/>
      <c r="F63" s="6" t="n"/>
      <c r="J63" s="6" t="n"/>
      <c r="K63" s="7" t="n"/>
      <c r="N63" s="8">
        <f>IF(OR(NOT(OR(A63&lt;&gt;"",B63&lt;&gt;"",C63&lt;&gt;"")),N(F63)=0,NOT(I63&lt;&gt;"Y")),"",N(F63)-TODAY())</f>
        <v/>
      </c>
      <c r="O63">
        <f>IF(NOT(OR(A63&lt;&gt;"",B63&lt;&gt;"",C63&lt;&gt;"")),"",IF(IF(AND(I63&lt;&gt;"Y",N(F63)&gt;0,N(F63)&lt;TODAY()),"EXPIRED; ","")&amp;IF(AND(I63&lt;&gt;"Y",N(F63)&gt;=TODAY(),N(F63)-TODAY()&lt;=N('Settings'!$B$2)),"EXPIRING SOON; ","")&amp;IF(AND(H63="Y",I63&lt;&gt;"Y"),"WORK DONE, FINAL NOT PASSED; ","")&amp;IF(C63="","NO PERMIT NUMBER; ","")&amp;IF(AND(N(D63)&gt;0,N(E63)=0,TODAY()-N(D63)&gt;=N('Settings'!$B$4)),"NOT ISSUED YET; ","")&amp;IF(AND(N(E63)&gt;0,G63&lt;&gt;"Y",I63&lt;&gt;"Y"),"CARD NOT POSTED; ","")&amp;IF(AND(N(E63)&gt;0,N(F63)=0,I63&lt;&gt;"Y"),"NO EXPIRATION DATE; ","")&amp;IF(AND(N(K63)&gt;0,L63&lt;&gt;"Y"),"FEES UNPAID; ","")="","",LEFT(IF(AND(I63&lt;&gt;"Y",N(F63)&gt;0,N(F63)&lt;TODAY()),"EXPIRED; ","")&amp;IF(AND(I63&lt;&gt;"Y",N(F63)&gt;=TODAY(),N(F63)-TODAY()&lt;=N('Settings'!$B$2)),"EXPIRING SOON; ","")&amp;IF(AND(H63="Y",I63&lt;&gt;"Y"),"WORK DONE, FINAL NOT PASSED; ","")&amp;IF(C63="","NO PERMIT NUMBER; ","")&amp;IF(AND(N(D63)&gt;0,N(E63)=0,TODAY()-N(D63)&gt;=N('Settings'!$B$4)),"NOT ISSUED YET; ","")&amp;IF(AND(N(E63)&gt;0,G63&lt;&gt;"Y",I63&lt;&gt;"Y"),"CARD NOT POSTED; ","")&amp;IF(AND(N(E63)&gt;0,N(F63)=0,I63&lt;&gt;"Y"),"NO EXPIRATION DATE; ","")&amp;IF(AND(N(K63)&gt;0,L63&lt;&gt;"Y"),"FEES UNPAID; ",""),LEN(IF(AND(I63&lt;&gt;"Y",N(F63)&gt;0,N(F63)&lt;TODAY()),"EXPIRED; ","")&amp;IF(AND(I63&lt;&gt;"Y",N(F63)&gt;=TODAY(),N(F63)-TODAY()&lt;=N('Settings'!$B$2)),"EXPIRING SOON; ","")&amp;IF(AND(H63="Y",I63&lt;&gt;"Y"),"WORK DONE, FINAL NOT PASSED; ","")&amp;IF(C63="","NO PERMIT NUMBER; ","")&amp;IF(AND(N(D63)&gt;0,N(E63)=0,TODAY()-N(D63)&gt;=N('Settings'!$B$4)),"NOT ISSUED YET; ","")&amp;IF(AND(N(E63)&gt;0,G63&lt;&gt;"Y",I63&lt;&gt;"Y"),"CARD NOT POSTED; ","")&amp;IF(AND(N(E63)&gt;0,N(F63)=0,I63&lt;&gt;"Y"),"NO EXPIRATION DATE; ","")&amp;IF(AND(N(K63)&gt;0,L63&lt;&gt;"Y"),"FEES UNPAID; ",""))-2)))</f>
        <v/>
      </c>
    </row>
    <row r="64">
      <c r="D64" s="6" t="n"/>
      <c r="E64" s="6" t="n"/>
      <c r="F64" s="6" t="n"/>
      <c r="J64" s="6" t="n"/>
      <c r="K64" s="7" t="n"/>
      <c r="N64" s="8">
        <f>IF(OR(NOT(OR(A64&lt;&gt;"",B64&lt;&gt;"",C64&lt;&gt;"")),N(F64)=0,NOT(I64&lt;&gt;"Y")),"",N(F64)-TODAY())</f>
        <v/>
      </c>
      <c r="O64">
        <f>IF(NOT(OR(A64&lt;&gt;"",B64&lt;&gt;"",C64&lt;&gt;"")),"",IF(IF(AND(I64&lt;&gt;"Y",N(F64)&gt;0,N(F64)&lt;TODAY()),"EXPIRED; ","")&amp;IF(AND(I64&lt;&gt;"Y",N(F64)&gt;=TODAY(),N(F64)-TODAY()&lt;=N('Settings'!$B$2)),"EXPIRING SOON; ","")&amp;IF(AND(H64="Y",I64&lt;&gt;"Y"),"WORK DONE, FINAL NOT PASSED; ","")&amp;IF(C64="","NO PERMIT NUMBER; ","")&amp;IF(AND(N(D64)&gt;0,N(E64)=0,TODAY()-N(D64)&gt;=N('Settings'!$B$4)),"NOT ISSUED YET; ","")&amp;IF(AND(N(E64)&gt;0,G64&lt;&gt;"Y",I64&lt;&gt;"Y"),"CARD NOT POSTED; ","")&amp;IF(AND(N(E64)&gt;0,N(F64)=0,I64&lt;&gt;"Y"),"NO EXPIRATION DATE; ","")&amp;IF(AND(N(K64)&gt;0,L64&lt;&gt;"Y"),"FEES UNPAID; ","")="","",LEFT(IF(AND(I64&lt;&gt;"Y",N(F64)&gt;0,N(F64)&lt;TODAY()),"EXPIRED; ","")&amp;IF(AND(I64&lt;&gt;"Y",N(F64)&gt;=TODAY(),N(F64)-TODAY()&lt;=N('Settings'!$B$2)),"EXPIRING SOON; ","")&amp;IF(AND(H64="Y",I64&lt;&gt;"Y"),"WORK DONE, FINAL NOT PASSED; ","")&amp;IF(C64="","NO PERMIT NUMBER; ","")&amp;IF(AND(N(D64)&gt;0,N(E64)=0,TODAY()-N(D64)&gt;=N('Settings'!$B$4)),"NOT ISSUED YET; ","")&amp;IF(AND(N(E64)&gt;0,G64&lt;&gt;"Y",I64&lt;&gt;"Y"),"CARD NOT POSTED; ","")&amp;IF(AND(N(E64)&gt;0,N(F64)=0,I64&lt;&gt;"Y"),"NO EXPIRATION DATE; ","")&amp;IF(AND(N(K64)&gt;0,L64&lt;&gt;"Y"),"FEES UNPAID; ",""),LEN(IF(AND(I64&lt;&gt;"Y",N(F64)&gt;0,N(F64)&lt;TODAY()),"EXPIRED; ","")&amp;IF(AND(I64&lt;&gt;"Y",N(F64)&gt;=TODAY(),N(F64)-TODAY()&lt;=N('Settings'!$B$2)),"EXPIRING SOON; ","")&amp;IF(AND(H64="Y",I64&lt;&gt;"Y"),"WORK DONE, FINAL NOT PASSED; ","")&amp;IF(C64="","NO PERMIT NUMBER; ","")&amp;IF(AND(N(D64)&gt;0,N(E64)=0,TODAY()-N(D64)&gt;=N('Settings'!$B$4)),"NOT ISSUED YET; ","")&amp;IF(AND(N(E64)&gt;0,G64&lt;&gt;"Y",I64&lt;&gt;"Y"),"CARD NOT POSTED; ","")&amp;IF(AND(N(E64)&gt;0,N(F64)=0,I64&lt;&gt;"Y"),"NO EXPIRATION DATE; ","")&amp;IF(AND(N(K64)&gt;0,L64&lt;&gt;"Y"),"FEES UNPAID; ",""))-2)))</f>
        <v/>
      </c>
    </row>
    <row r="65">
      <c r="D65" s="6" t="n"/>
      <c r="E65" s="6" t="n"/>
      <c r="F65" s="6" t="n"/>
      <c r="J65" s="6" t="n"/>
      <c r="K65" s="7" t="n"/>
      <c r="N65" s="8">
        <f>IF(OR(NOT(OR(A65&lt;&gt;"",B65&lt;&gt;"",C65&lt;&gt;"")),N(F65)=0,NOT(I65&lt;&gt;"Y")),"",N(F65)-TODAY())</f>
        <v/>
      </c>
      <c r="O65">
        <f>IF(NOT(OR(A65&lt;&gt;"",B65&lt;&gt;"",C65&lt;&gt;"")),"",IF(IF(AND(I65&lt;&gt;"Y",N(F65)&gt;0,N(F65)&lt;TODAY()),"EXPIRED; ","")&amp;IF(AND(I65&lt;&gt;"Y",N(F65)&gt;=TODAY(),N(F65)-TODAY()&lt;=N('Settings'!$B$2)),"EXPIRING SOON; ","")&amp;IF(AND(H65="Y",I65&lt;&gt;"Y"),"WORK DONE, FINAL NOT PASSED; ","")&amp;IF(C65="","NO PERMIT NUMBER; ","")&amp;IF(AND(N(D65)&gt;0,N(E65)=0,TODAY()-N(D65)&gt;=N('Settings'!$B$4)),"NOT ISSUED YET; ","")&amp;IF(AND(N(E65)&gt;0,G65&lt;&gt;"Y",I65&lt;&gt;"Y"),"CARD NOT POSTED; ","")&amp;IF(AND(N(E65)&gt;0,N(F65)=0,I65&lt;&gt;"Y"),"NO EXPIRATION DATE; ","")&amp;IF(AND(N(K65)&gt;0,L65&lt;&gt;"Y"),"FEES UNPAID; ","")="","",LEFT(IF(AND(I65&lt;&gt;"Y",N(F65)&gt;0,N(F65)&lt;TODAY()),"EXPIRED; ","")&amp;IF(AND(I65&lt;&gt;"Y",N(F65)&gt;=TODAY(),N(F65)-TODAY()&lt;=N('Settings'!$B$2)),"EXPIRING SOON; ","")&amp;IF(AND(H65="Y",I65&lt;&gt;"Y"),"WORK DONE, FINAL NOT PASSED; ","")&amp;IF(C65="","NO PERMIT NUMBER; ","")&amp;IF(AND(N(D65)&gt;0,N(E65)=0,TODAY()-N(D65)&gt;=N('Settings'!$B$4)),"NOT ISSUED YET; ","")&amp;IF(AND(N(E65)&gt;0,G65&lt;&gt;"Y",I65&lt;&gt;"Y"),"CARD NOT POSTED; ","")&amp;IF(AND(N(E65)&gt;0,N(F65)=0,I65&lt;&gt;"Y"),"NO EXPIRATION DATE; ","")&amp;IF(AND(N(K65)&gt;0,L65&lt;&gt;"Y"),"FEES UNPAID; ",""),LEN(IF(AND(I65&lt;&gt;"Y",N(F65)&gt;0,N(F65)&lt;TODAY()),"EXPIRED; ","")&amp;IF(AND(I65&lt;&gt;"Y",N(F65)&gt;=TODAY(),N(F65)-TODAY()&lt;=N('Settings'!$B$2)),"EXPIRING SOON; ","")&amp;IF(AND(H65="Y",I65&lt;&gt;"Y"),"WORK DONE, FINAL NOT PASSED; ","")&amp;IF(C65="","NO PERMIT NUMBER; ","")&amp;IF(AND(N(D65)&gt;0,N(E65)=0,TODAY()-N(D65)&gt;=N('Settings'!$B$4)),"NOT ISSUED YET; ","")&amp;IF(AND(N(E65)&gt;0,G65&lt;&gt;"Y",I65&lt;&gt;"Y"),"CARD NOT POSTED; ","")&amp;IF(AND(N(E65)&gt;0,N(F65)=0,I65&lt;&gt;"Y"),"NO EXPIRATION DATE; ","")&amp;IF(AND(N(K65)&gt;0,L65&lt;&gt;"Y"),"FEES UNPAID; ",""))-2)))</f>
        <v/>
      </c>
    </row>
    <row r="66">
      <c r="D66" s="6" t="n"/>
      <c r="E66" s="6" t="n"/>
      <c r="F66" s="6" t="n"/>
      <c r="J66" s="6" t="n"/>
      <c r="K66" s="7" t="n"/>
      <c r="N66" s="8">
        <f>IF(OR(NOT(OR(A66&lt;&gt;"",B66&lt;&gt;"",C66&lt;&gt;"")),N(F66)=0,NOT(I66&lt;&gt;"Y")),"",N(F66)-TODAY())</f>
        <v/>
      </c>
      <c r="O66">
        <f>IF(NOT(OR(A66&lt;&gt;"",B66&lt;&gt;"",C66&lt;&gt;"")),"",IF(IF(AND(I66&lt;&gt;"Y",N(F66)&gt;0,N(F66)&lt;TODAY()),"EXPIRED; ","")&amp;IF(AND(I66&lt;&gt;"Y",N(F66)&gt;=TODAY(),N(F66)-TODAY()&lt;=N('Settings'!$B$2)),"EXPIRING SOON; ","")&amp;IF(AND(H66="Y",I66&lt;&gt;"Y"),"WORK DONE, FINAL NOT PASSED; ","")&amp;IF(C66="","NO PERMIT NUMBER; ","")&amp;IF(AND(N(D66)&gt;0,N(E66)=0,TODAY()-N(D66)&gt;=N('Settings'!$B$4)),"NOT ISSUED YET; ","")&amp;IF(AND(N(E66)&gt;0,G66&lt;&gt;"Y",I66&lt;&gt;"Y"),"CARD NOT POSTED; ","")&amp;IF(AND(N(E66)&gt;0,N(F66)=0,I66&lt;&gt;"Y"),"NO EXPIRATION DATE; ","")&amp;IF(AND(N(K66)&gt;0,L66&lt;&gt;"Y"),"FEES UNPAID; ","")="","",LEFT(IF(AND(I66&lt;&gt;"Y",N(F66)&gt;0,N(F66)&lt;TODAY()),"EXPIRED; ","")&amp;IF(AND(I66&lt;&gt;"Y",N(F66)&gt;=TODAY(),N(F66)-TODAY()&lt;=N('Settings'!$B$2)),"EXPIRING SOON; ","")&amp;IF(AND(H66="Y",I66&lt;&gt;"Y"),"WORK DONE, FINAL NOT PASSED; ","")&amp;IF(C66="","NO PERMIT NUMBER; ","")&amp;IF(AND(N(D66)&gt;0,N(E66)=0,TODAY()-N(D66)&gt;=N('Settings'!$B$4)),"NOT ISSUED YET; ","")&amp;IF(AND(N(E66)&gt;0,G66&lt;&gt;"Y",I66&lt;&gt;"Y"),"CARD NOT POSTED; ","")&amp;IF(AND(N(E66)&gt;0,N(F66)=0,I66&lt;&gt;"Y"),"NO EXPIRATION DATE; ","")&amp;IF(AND(N(K66)&gt;0,L66&lt;&gt;"Y"),"FEES UNPAID; ",""),LEN(IF(AND(I66&lt;&gt;"Y",N(F66)&gt;0,N(F66)&lt;TODAY()),"EXPIRED; ","")&amp;IF(AND(I66&lt;&gt;"Y",N(F66)&gt;=TODAY(),N(F66)-TODAY()&lt;=N('Settings'!$B$2)),"EXPIRING SOON; ","")&amp;IF(AND(H66="Y",I66&lt;&gt;"Y"),"WORK DONE, FINAL NOT PASSED; ","")&amp;IF(C66="","NO PERMIT NUMBER; ","")&amp;IF(AND(N(D66)&gt;0,N(E66)=0,TODAY()-N(D66)&gt;=N('Settings'!$B$4)),"NOT ISSUED YET; ","")&amp;IF(AND(N(E66)&gt;0,G66&lt;&gt;"Y",I66&lt;&gt;"Y"),"CARD NOT POSTED; ","")&amp;IF(AND(N(E66)&gt;0,N(F66)=0,I66&lt;&gt;"Y"),"NO EXPIRATION DATE; ","")&amp;IF(AND(N(K66)&gt;0,L66&lt;&gt;"Y"),"FEES UNPAID; ",""))-2)))</f>
        <v/>
      </c>
    </row>
    <row r="67">
      <c r="D67" s="6" t="n"/>
      <c r="E67" s="6" t="n"/>
      <c r="F67" s="6" t="n"/>
      <c r="J67" s="6" t="n"/>
      <c r="K67" s="7" t="n"/>
      <c r="N67" s="8">
        <f>IF(OR(NOT(OR(A67&lt;&gt;"",B67&lt;&gt;"",C67&lt;&gt;"")),N(F67)=0,NOT(I67&lt;&gt;"Y")),"",N(F67)-TODAY())</f>
        <v/>
      </c>
      <c r="O67">
        <f>IF(NOT(OR(A67&lt;&gt;"",B67&lt;&gt;"",C67&lt;&gt;"")),"",IF(IF(AND(I67&lt;&gt;"Y",N(F67)&gt;0,N(F67)&lt;TODAY()),"EXPIRED; ","")&amp;IF(AND(I67&lt;&gt;"Y",N(F67)&gt;=TODAY(),N(F67)-TODAY()&lt;=N('Settings'!$B$2)),"EXPIRING SOON; ","")&amp;IF(AND(H67="Y",I67&lt;&gt;"Y"),"WORK DONE, FINAL NOT PASSED; ","")&amp;IF(C67="","NO PERMIT NUMBER; ","")&amp;IF(AND(N(D67)&gt;0,N(E67)=0,TODAY()-N(D67)&gt;=N('Settings'!$B$4)),"NOT ISSUED YET; ","")&amp;IF(AND(N(E67)&gt;0,G67&lt;&gt;"Y",I67&lt;&gt;"Y"),"CARD NOT POSTED; ","")&amp;IF(AND(N(E67)&gt;0,N(F67)=0,I67&lt;&gt;"Y"),"NO EXPIRATION DATE; ","")&amp;IF(AND(N(K67)&gt;0,L67&lt;&gt;"Y"),"FEES UNPAID; ","")="","",LEFT(IF(AND(I67&lt;&gt;"Y",N(F67)&gt;0,N(F67)&lt;TODAY()),"EXPIRED; ","")&amp;IF(AND(I67&lt;&gt;"Y",N(F67)&gt;=TODAY(),N(F67)-TODAY()&lt;=N('Settings'!$B$2)),"EXPIRING SOON; ","")&amp;IF(AND(H67="Y",I67&lt;&gt;"Y"),"WORK DONE, FINAL NOT PASSED; ","")&amp;IF(C67="","NO PERMIT NUMBER; ","")&amp;IF(AND(N(D67)&gt;0,N(E67)=0,TODAY()-N(D67)&gt;=N('Settings'!$B$4)),"NOT ISSUED YET; ","")&amp;IF(AND(N(E67)&gt;0,G67&lt;&gt;"Y",I67&lt;&gt;"Y"),"CARD NOT POSTED; ","")&amp;IF(AND(N(E67)&gt;0,N(F67)=0,I67&lt;&gt;"Y"),"NO EXPIRATION DATE; ","")&amp;IF(AND(N(K67)&gt;0,L67&lt;&gt;"Y"),"FEES UNPAID; ",""),LEN(IF(AND(I67&lt;&gt;"Y",N(F67)&gt;0,N(F67)&lt;TODAY()),"EXPIRED; ","")&amp;IF(AND(I67&lt;&gt;"Y",N(F67)&gt;=TODAY(),N(F67)-TODAY()&lt;=N('Settings'!$B$2)),"EXPIRING SOON; ","")&amp;IF(AND(H67="Y",I67&lt;&gt;"Y"),"WORK DONE, FINAL NOT PASSED; ","")&amp;IF(C67="","NO PERMIT NUMBER; ","")&amp;IF(AND(N(D67)&gt;0,N(E67)=0,TODAY()-N(D67)&gt;=N('Settings'!$B$4)),"NOT ISSUED YET; ","")&amp;IF(AND(N(E67)&gt;0,G67&lt;&gt;"Y",I67&lt;&gt;"Y"),"CARD NOT POSTED; ","")&amp;IF(AND(N(E67)&gt;0,N(F67)=0,I67&lt;&gt;"Y"),"NO EXPIRATION DATE; ","")&amp;IF(AND(N(K67)&gt;0,L67&lt;&gt;"Y"),"FEES UNPAID; ",""))-2)))</f>
        <v/>
      </c>
    </row>
    <row r="68">
      <c r="D68" s="6" t="n"/>
      <c r="E68" s="6" t="n"/>
      <c r="F68" s="6" t="n"/>
      <c r="J68" s="6" t="n"/>
      <c r="K68" s="7" t="n"/>
      <c r="N68" s="8">
        <f>IF(OR(NOT(OR(A68&lt;&gt;"",B68&lt;&gt;"",C68&lt;&gt;"")),N(F68)=0,NOT(I68&lt;&gt;"Y")),"",N(F68)-TODAY())</f>
        <v/>
      </c>
      <c r="O68">
        <f>IF(NOT(OR(A68&lt;&gt;"",B68&lt;&gt;"",C68&lt;&gt;"")),"",IF(IF(AND(I68&lt;&gt;"Y",N(F68)&gt;0,N(F68)&lt;TODAY()),"EXPIRED; ","")&amp;IF(AND(I68&lt;&gt;"Y",N(F68)&gt;=TODAY(),N(F68)-TODAY()&lt;=N('Settings'!$B$2)),"EXPIRING SOON; ","")&amp;IF(AND(H68="Y",I68&lt;&gt;"Y"),"WORK DONE, FINAL NOT PASSED; ","")&amp;IF(C68="","NO PERMIT NUMBER; ","")&amp;IF(AND(N(D68)&gt;0,N(E68)=0,TODAY()-N(D68)&gt;=N('Settings'!$B$4)),"NOT ISSUED YET; ","")&amp;IF(AND(N(E68)&gt;0,G68&lt;&gt;"Y",I68&lt;&gt;"Y"),"CARD NOT POSTED; ","")&amp;IF(AND(N(E68)&gt;0,N(F68)=0,I68&lt;&gt;"Y"),"NO EXPIRATION DATE; ","")&amp;IF(AND(N(K68)&gt;0,L68&lt;&gt;"Y"),"FEES UNPAID; ","")="","",LEFT(IF(AND(I68&lt;&gt;"Y",N(F68)&gt;0,N(F68)&lt;TODAY()),"EXPIRED; ","")&amp;IF(AND(I68&lt;&gt;"Y",N(F68)&gt;=TODAY(),N(F68)-TODAY()&lt;=N('Settings'!$B$2)),"EXPIRING SOON; ","")&amp;IF(AND(H68="Y",I68&lt;&gt;"Y"),"WORK DONE, FINAL NOT PASSED; ","")&amp;IF(C68="","NO PERMIT NUMBER; ","")&amp;IF(AND(N(D68)&gt;0,N(E68)=0,TODAY()-N(D68)&gt;=N('Settings'!$B$4)),"NOT ISSUED YET; ","")&amp;IF(AND(N(E68)&gt;0,G68&lt;&gt;"Y",I68&lt;&gt;"Y"),"CARD NOT POSTED; ","")&amp;IF(AND(N(E68)&gt;0,N(F68)=0,I68&lt;&gt;"Y"),"NO EXPIRATION DATE; ","")&amp;IF(AND(N(K68)&gt;0,L68&lt;&gt;"Y"),"FEES UNPAID; ",""),LEN(IF(AND(I68&lt;&gt;"Y",N(F68)&gt;0,N(F68)&lt;TODAY()),"EXPIRED; ","")&amp;IF(AND(I68&lt;&gt;"Y",N(F68)&gt;=TODAY(),N(F68)-TODAY()&lt;=N('Settings'!$B$2)),"EXPIRING SOON; ","")&amp;IF(AND(H68="Y",I68&lt;&gt;"Y"),"WORK DONE, FINAL NOT PASSED; ","")&amp;IF(C68="","NO PERMIT NUMBER; ","")&amp;IF(AND(N(D68)&gt;0,N(E68)=0,TODAY()-N(D68)&gt;=N('Settings'!$B$4)),"NOT ISSUED YET; ","")&amp;IF(AND(N(E68)&gt;0,G68&lt;&gt;"Y",I68&lt;&gt;"Y"),"CARD NOT POSTED; ","")&amp;IF(AND(N(E68)&gt;0,N(F68)=0,I68&lt;&gt;"Y"),"NO EXPIRATION DATE; ","")&amp;IF(AND(N(K68)&gt;0,L68&lt;&gt;"Y"),"FEES UNPAID; ",""))-2)))</f>
        <v/>
      </c>
    </row>
    <row r="69">
      <c r="D69" s="6" t="n"/>
      <c r="E69" s="6" t="n"/>
      <c r="F69" s="6" t="n"/>
      <c r="J69" s="6" t="n"/>
      <c r="K69" s="7" t="n"/>
      <c r="N69" s="8">
        <f>IF(OR(NOT(OR(A69&lt;&gt;"",B69&lt;&gt;"",C69&lt;&gt;"")),N(F69)=0,NOT(I69&lt;&gt;"Y")),"",N(F69)-TODAY())</f>
        <v/>
      </c>
      <c r="O69">
        <f>IF(NOT(OR(A69&lt;&gt;"",B69&lt;&gt;"",C69&lt;&gt;"")),"",IF(IF(AND(I69&lt;&gt;"Y",N(F69)&gt;0,N(F69)&lt;TODAY()),"EXPIRED; ","")&amp;IF(AND(I69&lt;&gt;"Y",N(F69)&gt;=TODAY(),N(F69)-TODAY()&lt;=N('Settings'!$B$2)),"EXPIRING SOON; ","")&amp;IF(AND(H69="Y",I69&lt;&gt;"Y"),"WORK DONE, FINAL NOT PASSED; ","")&amp;IF(C69="","NO PERMIT NUMBER; ","")&amp;IF(AND(N(D69)&gt;0,N(E69)=0,TODAY()-N(D69)&gt;=N('Settings'!$B$4)),"NOT ISSUED YET; ","")&amp;IF(AND(N(E69)&gt;0,G69&lt;&gt;"Y",I69&lt;&gt;"Y"),"CARD NOT POSTED; ","")&amp;IF(AND(N(E69)&gt;0,N(F69)=0,I69&lt;&gt;"Y"),"NO EXPIRATION DATE; ","")&amp;IF(AND(N(K69)&gt;0,L69&lt;&gt;"Y"),"FEES UNPAID; ","")="","",LEFT(IF(AND(I69&lt;&gt;"Y",N(F69)&gt;0,N(F69)&lt;TODAY()),"EXPIRED; ","")&amp;IF(AND(I69&lt;&gt;"Y",N(F69)&gt;=TODAY(),N(F69)-TODAY()&lt;=N('Settings'!$B$2)),"EXPIRING SOON; ","")&amp;IF(AND(H69="Y",I69&lt;&gt;"Y"),"WORK DONE, FINAL NOT PASSED; ","")&amp;IF(C69="","NO PERMIT NUMBER; ","")&amp;IF(AND(N(D69)&gt;0,N(E69)=0,TODAY()-N(D69)&gt;=N('Settings'!$B$4)),"NOT ISSUED YET; ","")&amp;IF(AND(N(E69)&gt;0,G69&lt;&gt;"Y",I69&lt;&gt;"Y"),"CARD NOT POSTED; ","")&amp;IF(AND(N(E69)&gt;0,N(F69)=0,I69&lt;&gt;"Y"),"NO EXPIRATION DATE; ","")&amp;IF(AND(N(K69)&gt;0,L69&lt;&gt;"Y"),"FEES UNPAID; ",""),LEN(IF(AND(I69&lt;&gt;"Y",N(F69)&gt;0,N(F69)&lt;TODAY()),"EXPIRED; ","")&amp;IF(AND(I69&lt;&gt;"Y",N(F69)&gt;=TODAY(),N(F69)-TODAY()&lt;=N('Settings'!$B$2)),"EXPIRING SOON; ","")&amp;IF(AND(H69="Y",I69&lt;&gt;"Y"),"WORK DONE, FINAL NOT PASSED; ","")&amp;IF(C69="","NO PERMIT NUMBER; ","")&amp;IF(AND(N(D69)&gt;0,N(E69)=0,TODAY()-N(D69)&gt;=N('Settings'!$B$4)),"NOT ISSUED YET; ","")&amp;IF(AND(N(E69)&gt;0,G69&lt;&gt;"Y",I69&lt;&gt;"Y"),"CARD NOT POSTED; ","")&amp;IF(AND(N(E69)&gt;0,N(F69)=0,I69&lt;&gt;"Y"),"NO EXPIRATION DATE; ","")&amp;IF(AND(N(K69)&gt;0,L69&lt;&gt;"Y"),"FEES UNPAID; ",""))-2)))</f>
        <v/>
      </c>
    </row>
    <row r="70">
      <c r="D70" s="6" t="n"/>
      <c r="E70" s="6" t="n"/>
      <c r="F70" s="6" t="n"/>
      <c r="J70" s="6" t="n"/>
      <c r="K70" s="7" t="n"/>
      <c r="N70" s="8">
        <f>IF(OR(NOT(OR(A70&lt;&gt;"",B70&lt;&gt;"",C70&lt;&gt;"")),N(F70)=0,NOT(I70&lt;&gt;"Y")),"",N(F70)-TODAY())</f>
        <v/>
      </c>
      <c r="O70">
        <f>IF(NOT(OR(A70&lt;&gt;"",B70&lt;&gt;"",C70&lt;&gt;"")),"",IF(IF(AND(I70&lt;&gt;"Y",N(F70)&gt;0,N(F70)&lt;TODAY()),"EXPIRED; ","")&amp;IF(AND(I70&lt;&gt;"Y",N(F70)&gt;=TODAY(),N(F70)-TODAY()&lt;=N('Settings'!$B$2)),"EXPIRING SOON; ","")&amp;IF(AND(H70="Y",I70&lt;&gt;"Y"),"WORK DONE, FINAL NOT PASSED; ","")&amp;IF(C70="","NO PERMIT NUMBER; ","")&amp;IF(AND(N(D70)&gt;0,N(E70)=0,TODAY()-N(D70)&gt;=N('Settings'!$B$4)),"NOT ISSUED YET; ","")&amp;IF(AND(N(E70)&gt;0,G70&lt;&gt;"Y",I70&lt;&gt;"Y"),"CARD NOT POSTED; ","")&amp;IF(AND(N(E70)&gt;0,N(F70)=0,I70&lt;&gt;"Y"),"NO EXPIRATION DATE; ","")&amp;IF(AND(N(K70)&gt;0,L70&lt;&gt;"Y"),"FEES UNPAID; ","")="","",LEFT(IF(AND(I70&lt;&gt;"Y",N(F70)&gt;0,N(F70)&lt;TODAY()),"EXPIRED; ","")&amp;IF(AND(I70&lt;&gt;"Y",N(F70)&gt;=TODAY(),N(F70)-TODAY()&lt;=N('Settings'!$B$2)),"EXPIRING SOON; ","")&amp;IF(AND(H70="Y",I70&lt;&gt;"Y"),"WORK DONE, FINAL NOT PASSED; ","")&amp;IF(C70="","NO PERMIT NUMBER; ","")&amp;IF(AND(N(D70)&gt;0,N(E70)=0,TODAY()-N(D70)&gt;=N('Settings'!$B$4)),"NOT ISSUED YET; ","")&amp;IF(AND(N(E70)&gt;0,G70&lt;&gt;"Y",I70&lt;&gt;"Y"),"CARD NOT POSTED; ","")&amp;IF(AND(N(E70)&gt;0,N(F70)=0,I70&lt;&gt;"Y"),"NO EXPIRATION DATE; ","")&amp;IF(AND(N(K70)&gt;0,L70&lt;&gt;"Y"),"FEES UNPAID; ",""),LEN(IF(AND(I70&lt;&gt;"Y",N(F70)&gt;0,N(F70)&lt;TODAY()),"EXPIRED; ","")&amp;IF(AND(I70&lt;&gt;"Y",N(F70)&gt;=TODAY(),N(F70)-TODAY()&lt;=N('Settings'!$B$2)),"EXPIRING SOON; ","")&amp;IF(AND(H70="Y",I70&lt;&gt;"Y"),"WORK DONE, FINAL NOT PASSED; ","")&amp;IF(C70="","NO PERMIT NUMBER; ","")&amp;IF(AND(N(D70)&gt;0,N(E70)=0,TODAY()-N(D70)&gt;=N('Settings'!$B$4)),"NOT ISSUED YET; ","")&amp;IF(AND(N(E70)&gt;0,G70&lt;&gt;"Y",I70&lt;&gt;"Y"),"CARD NOT POSTED; ","")&amp;IF(AND(N(E70)&gt;0,N(F70)=0,I70&lt;&gt;"Y"),"NO EXPIRATION DATE; ","")&amp;IF(AND(N(K70)&gt;0,L70&lt;&gt;"Y"),"FEES UNPAID; ",""))-2)))</f>
        <v/>
      </c>
    </row>
    <row r="71">
      <c r="D71" s="6" t="n"/>
      <c r="E71" s="6" t="n"/>
      <c r="F71" s="6" t="n"/>
      <c r="J71" s="6" t="n"/>
      <c r="K71" s="7" t="n"/>
      <c r="N71" s="8">
        <f>IF(OR(NOT(OR(A71&lt;&gt;"",B71&lt;&gt;"",C71&lt;&gt;"")),N(F71)=0,NOT(I71&lt;&gt;"Y")),"",N(F71)-TODAY())</f>
        <v/>
      </c>
      <c r="O71">
        <f>IF(NOT(OR(A71&lt;&gt;"",B71&lt;&gt;"",C71&lt;&gt;"")),"",IF(IF(AND(I71&lt;&gt;"Y",N(F71)&gt;0,N(F71)&lt;TODAY()),"EXPIRED; ","")&amp;IF(AND(I71&lt;&gt;"Y",N(F71)&gt;=TODAY(),N(F71)-TODAY()&lt;=N('Settings'!$B$2)),"EXPIRING SOON; ","")&amp;IF(AND(H71="Y",I71&lt;&gt;"Y"),"WORK DONE, FINAL NOT PASSED; ","")&amp;IF(C71="","NO PERMIT NUMBER; ","")&amp;IF(AND(N(D71)&gt;0,N(E71)=0,TODAY()-N(D71)&gt;=N('Settings'!$B$4)),"NOT ISSUED YET; ","")&amp;IF(AND(N(E71)&gt;0,G71&lt;&gt;"Y",I71&lt;&gt;"Y"),"CARD NOT POSTED; ","")&amp;IF(AND(N(E71)&gt;0,N(F71)=0,I71&lt;&gt;"Y"),"NO EXPIRATION DATE; ","")&amp;IF(AND(N(K71)&gt;0,L71&lt;&gt;"Y"),"FEES UNPAID; ","")="","",LEFT(IF(AND(I71&lt;&gt;"Y",N(F71)&gt;0,N(F71)&lt;TODAY()),"EXPIRED; ","")&amp;IF(AND(I71&lt;&gt;"Y",N(F71)&gt;=TODAY(),N(F71)-TODAY()&lt;=N('Settings'!$B$2)),"EXPIRING SOON; ","")&amp;IF(AND(H71="Y",I71&lt;&gt;"Y"),"WORK DONE, FINAL NOT PASSED; ","")&amp;IF(C71="","NO PERMIT NUMBER; ","")&amp;IF(AND(N(D71)&gt;0,N(E71)=0,TODAY()-N(D71)&gt;=N('Settings'!$B$4)),"NOT ISSUED YET; ","")&amp;IF(AND(N(E71)&gt;0,G71&lt;&gt;"Y",I71&lt;&gt;"Y"),"CARD NOT POSTED; ","")&amp;IF(AND(N(E71)&gt;0,N(F71)=0,I71&lt;&gt;"Y"),"NO EXPIRATION DATE; ","")&amp;IF(AND(N(K71)&gt;0,L71&lt;&gt;"Y"),"FEES UNPAID; ",""),LEN(IF(AND(I71&lt;&gt;"Y",N(F71)&gt;0,N(F71)&lt;TODAY()),"EXPIRED; ","")&amp;IF(AND(I71&lt;&gt;"Y",N(F71)&gt;=TODAY(),N(F71)-TODAY()&lt;=N('Settings'!$B$2)),"EXPIRING SOON; ","")&amp;IF(AND(H71="Y",I71&lt;&gt;"Y"),"WORK DONE, FINAL NOT PASSED; ","")&amp;IF(C71="","NO PERMIT NUMBER; ","")&amp;IF(AND(N(D71)&gt;0,N(E71)=0,TODAY()-N(D71)&gt;=N('Settings'!$B$4)),"NOT ISSUED YET; ","")&amp;IF(AND(N(E71)&gt;0,G71&lt;&gt;"Y",I71&lt;&gt;"Y"),"CARD NOT POSTED; ","")&amp;IF(AND(N(E71)&gt;0,N(F71)=0,I71&lt;&gt;"Y"),"NO EXPIRATION DATE; ","")&amp;IF(AND(N(K71)&gt;0,L71&lt;&gt;"Y"),"FEES UNPAID; ",""))-2)))</f>
        <v/>
      </c>
    </row>
    <row r="72">
      <c r="D72" s="6" t="n"/>
      <c r="E72" s="6" t="n"/>
      <c r="F72" s="6" t="n"/>
      <c r="J72" s="6" t="n"/>
      <c r="K72" s="7" t="n"/>
      <c r="N72" s="8">
        <f>IF(OR(NOT(OR(A72&lt;&gt;"",B72&lt;&gt;"",C72&lt;&gt;"")),N(F72)=0,NOT(I72&lt;&gt;"Y")),"",N(F72)-TODAY())</f>
        <v/>
      </c>
      <c r="O72">
        <f>IF(NOT(OR(A72&lt;&gt;"",B72&lt;&gt;"",C72&lt;&gt;"")),"",IF(IF(AND(I72&lt;&gt;"Y",N(F72)&gt;0,N(F72)&lt;TODAY()),"EXPIRED; ","")&amp;IF(AND(I72&lt;&gt;"Y",N(F72)&gt;=TODAY(),N(F72)-TODAY()&lt;=N('Settings'!$B$2)),"EXPIRING SOON; ","")&amp;IF(AND(H72="Y",I72&lt;&gt;"Y"),"WORK DONE, FINAL NOT PASSED; ","")&amp;IF(C72="","NO PERMIT NUMBER; ","")&amp;IF(AND(N(D72)&gt;0,N(E72)=0,TODAY()-N(D72)&gt;=N('Settings'!$B$4)),"NOT ISSUED YET; ","")&amp;IF(AND(N(E72)&gt;0,G72&lt;&gt;"Y",I72&lt;&gt;"Y"),"CARD NOT POSTED; ","")&amp;IF(AND(N(E72)&gt;0,N(F72)=0,I72&lt;&gt;"Y"),"NO EXPIRATION DATE; ","")&amp;IF(AND(N(K72)&gt;0,L72&lt;&gt;"Y"),"FEES UNPAID; ","")="","",LEFT(IF(AND(I72&lt;&gt;"Y",N(F72)&gt;0,N(F72)&lt;TODAY()),"EXPIRED; ","")&amp;IF(AND(I72&lt;&gt;"Y",N(F72)&gt;=TODAY(),N(F72)-TODAY()&lt;=N('Settings'!$B$2)),"EXPIRING SOON; ","")&amp;IF(AND(H72="Y",I72&lt;&gt;"Y"),"WORK DONE, FINAL NOT PASSED; ","")&amp;IF(C72="","NO PERMIT NUMBER; ","")&amp;IF(AND(N(D72)&gt;0,N(E72)=0,TODAY()-N(D72)&gt;=N('Settings'!$B$4)),"NOT ISSUED YET; ","")&amp;IF(AND(N(E72)&gt;0,G72&lt;&gt;"Y",I72&lt;&gt;"Y"),"CARD NOT POSTED; ","")&amp;IF(AND(N(E72)&gt;0,N(F72)=0,I72&lt;&gt;"Y"),"NO EXPIRATION DATE; ","")&amp;IF(AND(N(K72)&gt;0,L72&lt;&gt;"Y"),"FEES UNPAID; ",""),LEN(IF(AND(I72&lt;&gt;"Y",N(F72)&gt;0,N(F72)&lt;TODAY()),"EXPIRED; ","")&amp;IF(AND(I72&lt;&gt;"Y",N(F72)&gt;=TODAY(),N(F72)-TODAY()&lt;=N('Settings'!$B$2)),"EXPIRING SOON; ","")&amp;IF(AND(H72="Y",I72&lt;&gt;"Y"),"WORK DONE, FINAL NOT PASSED; ","")&amp;IF(C72="","NO PERMIT NUMBER; ","")&amp;IF(AND(N(D72)&gt;0,N(E72)=0,TODAY()-N(D72)&gt;=N('Settings'!$B$4)),"NOT ISSUED YET; ","")&amp;IF(AND(N(E72)&gt;0,G72&lt;&gt;"Y",I72&lt;&gt;"Y"),"CARD NOT POSTED; ","")&amp;IF(AND(N(E72)&gt;0,N(F72)=0,I72&lt;&gt;"Y"),"NO EXPIRATION DATE; ","")&amp;IF(AND(N(K72)&gt;0,L72&lt;&gt;"Y"),"FEES UNPAID; ",""))-2)))</f>
        <v/>
      </c>
    </row>
    <row r="73">
      <c r="D73" s="6" t="n"/>
      <c r="E73" s="6" t="n"/>
      <c r="F73" s="6" t="n"/>
      <c r="J73" s="6" t="n"/>
      <c r="K73" s="7" t="n"/>
      <c r="N73" s="8">
        <f>IF(OR(NOT(OR(A73&lt;&gt;"",B73&lt;&gt;"",C73&lt;&gt;"")),N(F73)=0,NOT(I73&lt;&gt;"Y")),"",N(F73)-TODAY())</f>
        <v/>
      </c>
      <c r="O73">
        <f>IF(NOT(OR(A73&lt;&gt;"",B73&lt;&gt;"",C73&lt;&gt;"")),"",IF(IF(AND(I73&lt;&gt;"Y",N(F73)&gt;0,N(F73)&lt;TODAY()),"EXPIRED; ","")&amp;IF(AND(I73&lt;&gt;"Y",N(F73)&gt;=TODAY(),N(F73)-TODAY()&lt;=N('Settings'!$B$2)),"EXPIRING SOON; ","")&amp;IF(AND(H73="Y",I73&lt;&gt;"Y"),"WORK DONE, FINAL NOT PASSED; ","")&amp;IF(C73="","NO PERMIT NUMBER; ","")&amp;IF(AND(N(D73)&gt;0,N(E73)=0,TODAY()-N(D73)&gt;=N('Settings'!$B$4)),"NOT ISSUED YET; ","")&amp;IF(AND(N(E73)&gt;0,G73&lt;&gt;"Y",I73&lt;&gt;"Y"),"CARD NOT POSTED; ","")&amp;IF(AND(N(E73)&gt;0,N(F73)=0,I73&lt;&gt;"Y"),"NO EXPIRATION DATE; ","")&amp;IF(AND(N(K73)&gt;0,L73&lt;&gt;"Y"),"FEES UNPAID; ","")="","",LEFT(IF(AND(I73&lt;&gt;"Y",N(F73)&gt;0,N(F73)&lt;TODAY()),"EXPIRED; ","")&amp;IF(AND(I73&lt;&gt;"Y",N(F73)&gt;=TODAY(),N(F73)-TODAY()&lt;=N('Settings'!$B$2)),"EXPIRING SOON; ","")&amp;IF(AND(H73="Y",I73&lt;&gt;"Y"),"WORK DONE, FINAL NOT PASSED; ","")&amp;IF(C73="","NO PERMIT NUMBER; ","")&amp;IF(AND(N(D73)&gt;0,N(E73)=0,TODAY()-N(D73)&gt;=N('Settings'!$B$4)),"NOT ISSUED YET; ","")&amp;IF(AND(N(E73)&gt;0,G73&lt;&gt;"Y",I73&lt;&gt;"Y"),"CARD NOT POSTED; ","")&amp;IF(AND(N(E73)&gt;0,N(F73)=0,I73&lt;&gt;"Y"),"NO EXPIRATION DATE; ","")&amp;IF(AND(N(K73)&gt;0,L73&lt;&gt;"Y"),"FEES UNPAID; ",""),LEN(IF(AND(I73&lt;&gt;"Y",N(F73)&gt;0,N(F73)&lt;TODAY()),"EXPIRED; ","")&amp;IF(AND(I73&lt;&gt;"Y",N(F73)&gt;=TODAY(),N(F73)-TODAY()&lt;=N('Settings'!$B$2)),"EXPIRING SOON; ","")&amp;IF(AND(H73="Y",I73&lt;&gt;"Y"),"WORK DONE, FINAL NOT PASSED; ","")&amp;IF(C73="","NO PERMIT NUMBER; ","")&amp;IF(AND(N(D73)&gt;0,N(E73)=0,TODAY()-N(D73)&gt;=N('Settings'!$B$4)),"NOT ISSUED YET; ","")&amp;IF(AND(N(E73)&gt;0,G73&lt;&gt;"Y",I73&lt;&gt;"Y"),"CARD NOT POSTED; ","")&amp;IF(AND(N(E73)&gt;0,N(F73)=0,I73&lt;&gt;"Y"),"NO EXPIRATION DATE; ","")&amp;IF(AND(N(K73)&gt;0,L73&lt;&gt;"Y"),"FEES UNPAID; ",""))-2)))</f>
        <v/>
      </c>
    </row>
    <row r="74">
      <c r="D74" s="6" t="n"/>
      <c r="E74" s="6" t="n"/>
      <c r="F74" s="6" t="n"/>
      <c r="J74" s="6" t="n"/>
      <c r="K74" s="7" t="n"/>
      <c r="N74" s="8">
        <f>IF(OR(NOT(OR(A74&lt;&gt;"",B74&lt;&gt;"",C74&lt;&gt;"")),N(F74)=0,NOT(I74&lt;&gt;"Y")),"",N(F74)-TODAY())</f>
        <v/>
      </c>
      <c r="O74">
        <f>IF(NOT(OR(A74&lt;&gt;"",B74&lt;&gt;"",C74&lt;&gt;"")),"",IF(IF(AND(I74&lt;&gt;"Y",N(F74)&gt;0,N(F74)&lt;TODAY()),"EXPIRED; ","")&amp;IF(AND(I74&lt;&gt;"Y",N(F74)&gt;=TODAY(),N(F74)-TODAY()&lt;=N('Settings'!$B$2)),"EXPIRING SOON; ","")&amp;IF(AND(H74="Y",I74&lt;&gt;"Y"),"WORK DONE, FINAL NOT PASSED; ","")&amp;IF(C74="","NO PERMIT NUMBER; ","")&amp;IF(AND(N(D74)&gt;0,N(E74)=0,TODAY()-N(D74)&gt;=N('Settings'!$B$4)),"NOT ISSUED YET; ","")&amp;IF(AND(N(E74)&gt;0,G74&lt;&gt;"Y",I74&lt;&gt;"Y"),"CARD NOT POSTED; ","")&amp;IF(AND(N(E74)&gt;0,N(F74)=0,I74&lt;&gt;"Y"),"NO EXPIRATION DATE; ","")&amp;IF(AND(N(K74)&gt;0,L74&lt;&gt;"Y"),"FEES UNPAID; ","")="","",LEFT(IF(AND(I74&lt;&gt;"Y",N(F74)&gt;0,N(F74)&lt;TODAY()),"EXPIRED; ","")&amp;IF(AND(I74&lt;&gt;"Y",N(F74)&gt;=TODAY(),N(F74)-TODAY()&lt;=N('Settings'!$B$2)),"EXPIRING SOON; ","")&amp;IF(AND(H74="Y",I74&lt;&gt;"Y"),"WORK DONE, FINAL NOT PASSED; ","")&amp;IF(C74="","NO PERMIT NUMBER; ","")&amp;IF(AND(N(D74)&gt;0,N(E74)=0,TODAY()-N(D74)&gt;=N('Settings'!$B$4)),"NOT ISSUED YET; ","")&amp;IF(AND(N(E74)&gt;0,G74&lt;&gt;"Y",I74&lt;&gt;"Y"),"CARD NOT POSTED; ","")&amp;IF(AND(N(E74)&gt;0,N(F74)=0,I74&lt;&gt;"Y"),"NO EXPIRATION DATE; ","")&amp;IF(AND(N(K74)&gt;0,L74&lt;&gt;"Y"),"FEES UNPAID; ",""),LEN(IF(AND(I74&lt;&gt;"Y",N(F74)&gt;0,N(F74)&lt;TODAY()),"EXPIRED; ","")&amp;IF(AND(I74&lt;&gt;"Y",N(F74)&gt;=TODAY(),N(F74)-TODAY()&lt;=N('Settings'!$B$2)),"EXPIRING SOON; ","")&amp;IF(AND(H74="Y",I74&lt;&gt;"Y"),"WORK DONE, FINAL NOT PASSED; ","")&amp;IF(C74="","NO PERMIT NUMBER; ","")&amp;IF(AND(N(D74)&gt;0,N(E74)=0,TODAY()-N(D74)&gt;=N('Settings'!$B$4)),"NOT ISSUED YET; ","")&amp;IF(AND(N(E74)&gt;0,G74&lt;&gt;"Y",I74&lt;&gt;"Y"),"CARD NOT POSTED; ","")&amp;IF(AND(N(E74)&gt;0,N(F74)=0,I74&lt;&gt;"Y"),"NO EXPIRATION DATE; ","")&amp;IF(AND(N(K74)&gt;0,L74&lt;&gt;"Y"),"FEES UNPAID; ",""))-2)))</f>
        <v/>
      </c>
    </row>
    <row r="75">
      <c r="D75" s="6" t="n"/>
      <c r="E75" s="6" t="n"/>
      <c r="F75" s="6" t="n"/>
      <c r="J75" s="6" t="n"/>
      <c r="K75" s="7" t="n"/>
      <c r="N75" s="8">
        <f>IF(OR(NOT(OR(A75&lt;&gt;"",B75&lt;&gt;"",C75&lt;&gt;"")),N(F75)=0,NOT(I75&lt;&gt;"Y")),"",N(F75)-TODAY())</f>
        <v/>
      </c>
      <c r="O75">
        <f>IF(NOT(OR(A75&lt;&gt;"",B75&lt;&gt;"",C75&lt;&gt;"")),"",IF(IF(AND(I75&lt;&gt;"Y",N(F75)&gt;0,N(F75)&lt;TODAY()),"EXPIRED; ","")&amp;IF(AND(I75&lt;&gt;"Y",N(F75)&gt;=TODAY(),N(F75)-TODAY()&lt;=N('Settings'!$B$2)),"EXPIRING SOON; ","")&amp;IF(AND(H75="Y",I75&lt;&gt;"Y"),"WORK DONE, FINAL NOT PASSED; ","")&amp;IF(C75="","NO PERMIT NUMBER; ","")&amp;IF(AND(N(D75)&gt;0,N(E75)=0,TODAY()-N(D75)&gt;=N('Settings'!$B$4)),"NOT ISSUED YET; ","")&amp;IF(AND(N(E75)&gt;0,G75&lt;&gt;"Y",I75&lt;&gt;"Y"),"CARD NOT POSTED; ","")&amp;IF(AND(N(E75)&gt;0,N(F75)=0,I75&lt;&gt;"Y"),"NO EXPIRATION DATE; ","")&amp;IF(AND(N(K75)&gt;0,L75&lt;&gt;"Y"),"FEES UNPAID; ","")="","",LEFT(IF(AND(I75&lt;&gt;"Y",N(F75)&gt;0,N(F75)&lt;TODAY()),"EXPIRED; ","")&amp;IF(AND(I75&lt;&gt;"Y",N(F75)&gt;=TODAY(),N(F75)-TODAY()&lt;=N('Settings'!$B$2)),"EXPIRING SOON; ","")&amp;IF(AND(H75="Y",I75&lt;&gt;"Y"),"WORK DONE, FINAL NOT PASSED; ","")&amp;IF(C75="","NO PERMIT NUMBER; ","")&amp;IF(AND(N(D75)&gt;0,N(E75)=0,TODAY()-N(D75)&gt;=N('Settings'!$B$4)),"NOT ISSUED YET; ","")&amp;IF(AND(N(E75)&gt;0,G75&lt;&gt;"Y",I75&lt;&gt;"Y"),"CARD NOT POSTED; ","")&amp;IF(AND(N(E75)&gt;0,N(F75)=0,I75&lt;&gt;"Y"),"NO EXPIRATION DATE; ","")&amp;IF(AND(N(K75)&gt;0,L75&lt;&gt;"Y"),"FEES UNPAID; ",""),LEN(IF(AND(I75&lt;&gt;"Y",N(F75)&gt;0,N(F75)&lt;TODAY()),"EXPIRED; ","")&amp;IF(AND(I75&lt;&gt;"Y",N(F75)&gt;=TODAY(),N(F75)-TODAY()&lt;=N('Settings'!$B$2)),"EXPIRING SOON; ","")&amp;IF(AND(H75="Y",I75&lt;&gt;"Y"),"WORK DONE, FINAL NOT PASSED; ","")&amp;IF(C75="","NO PERMIT NUMBER; ","")&amp;IF(AND(N(D75)&gt;0,N(E75)=0,TODAY()-N(D75)&gt;=N('Settings'!$B$4)),"NOT ISSUED YET; ","")&amp;IF(AND(N(E75)&gt;0,G75&lt;&gt;"Y",I75&lt;&gt;"Y"),"CARD NOT POSTED; ","")&amp;IF(AND(N(E75)&gt;0,N(F75)=0,I75&lt;&gt;"Y"),"NO EXPIRATION DATE; ","")&amp;IF(AND(N(K75)&gt;0,L75&lt;&gt;"Y"),"FEES UNPAID; ",""))-2)))</f>
        <v/>
      </c>
    </row>
    <row r="76">
      <c r="D76" s="6" t="n"/>
      <c r="E76" s="6" t="n"/>
      <c r="F76" s="6" t="n"/>
      <c r="J76" s="6" t="n"/>
      <c r="K76" s="7" t="n"/>
      <c r="N76" s="8">
        <f>IF(OR(NOT(OR(A76&lt;&gt;"",B76&lt;&gt;"",C76&lt;&gt;"")),N(F76)=0,NOT(I76&lt;&gt;"Y")),"",N(F76)-TODAY())</f>
        <v/>
      </c>
      <c r="O76">
        <f>IF(NOT(OR(A76&lt;&gt;"",B76&lt;&gt;"",C76&lt;&gt;"")),"",IF(IF(AND(I76&lt;&gt;"Y",N(F76)&gt;0,N(F76)&lt;TODAY()),"EXPIRED; ","")&amp;IF(AND(I76&lt;&gt;"Y",N(F76)&gt;=TODAY(),N(F76)-TODAY()&lt;=N('Settings'!$B$2)),"EXPIRING SOON; ","")&amp;IF(AND(H76="Y",I76&lt;&gt;"Y"),"WORK DONE, FINAL NOT PASSED; ","")&amp;IF(C76="","NO PERMIT NUMBER; ","")&amp;IF(AND(N(D76)&gt;0,N(E76)=0,TODAY()-N(D76)&gt;=N('Settings'!$B$4)),"NOT ISSUED YET; ","")&amp;IF(AND(N(E76)&gt;0,G76&lt;&gt;"Y",I76&lt;&gt;"Y"),"CARD NOT POSTED; ","")&amp;IF(AND(N(E76)&gt;0,N(F76)=0,I76&lt;&gt;"Y"),"NO EXPIRATION DATE; ","")&amp;IF(AND(N(K76)&gt;0,L76&lt;&gt;"Y"),"FEES UNPAID; ","")="","",LEFT(IF(AND(I76&lt;&gt;"Y",N(F76)&gt;0,N(F76)&lt;TODAY()),"EXPIRED; ","")&amp;IF(AND(I76&lt;&gt;"Y",N(F76)&gt;=TODAY(),N(F76)-TODAY()&lt;=N('Settings'!$B$2)),"EXPIRING SOON; ","")&amp;IF(AND(H76="Y",I76&lt;&gt;"Y"),"WORK DONE, FINAL NOT PASSED; ","")&amp;IF(C76="","NO PERMIT NUMBER; ","")&amp;IF(AND(N(D76)&gt;0,N(E76)=0,TODAY()-N(D76)&gt;=N('Settings'!$B$4)),"NOT ISSUED YET; ","")&amp;IF(AND(N(E76)&gt;0,G76&lt;&gt;"Y",I76&lt;&gt;"Y"),"CARD NOT POSTED; ","")&amp;IF(AND(N(E76)&gt;0,N(F76)=0,I76&lt;&gt;"Y"),"NO EXPIRATION DATE; ","")&amp;IF(AND(N(K76)&gt;0,L76&lt;&gt;"Y"),"FEES UNPAID; ",""),LEN(IF(AND(I76&lt;&gt;"Y",N(F76)&gt;0,N(F76)&lt;TODAY()),"EXPIRED; ","")&amp;IF(AND(I76&lt;&gt;"Y",N(F76)&gt;=TODAY(),N(F76)-TODAY()&lt;=N('Settings'!$B$2)),"EXPIRING SOON; ","")&amp;IF(AND(H76="Y",I76&lt;&gt;"Y"),"WORK DONE, FINAL NOT PASSED; ","")&amp;IF(C76="","NO PERMIT NUMBER; ","")&amp;IF(AND(N(D76)&gt;0,N(E76)=0,TODAY()-N(D76)&gt;=N('Settings'!$B$4)),"NOT ISSUED YET; ","")&amp;IF(AND(N(E76)&gt;0,G76&lt;&gt;"Y",I76&lt;&gt;"Y"),"CARD NOT POSTED; ","")&amp;IF(AND(N(E76)&gt;0,N(F76)=0,I76&lt;&gt;"Y"),"NO EXPIRATION DATE; ","")&amp;IF(AND(N(K76)&gt;0,L76&lt;&gt;"Y"),"FEES UNPAID; ",""))-2)))</f>
        <v/>
      </c>
    </row>
    <row r="77">
      <c r="D77" s="6" t="n"/>
      <c r="E77" s="6" t="n"/>
      <c r="F77" s="6" t="n"/>
      <c r="J77" s="6" t="n"/>
      <c r="K77" s="7" t="n"/>
      <c r="N77" s="8">
        <f>IF(OR(NOT(OR(A77&lt;&gt;"",B77&lt;&gt;"",C77&lt;&gt;"")),N(F77)=0,NOT(I77&lt;&gt;"Y")),"",N(F77)-TODAY())</f>
        <v/>
      </c>
      <c r="O77">
        <f>IF(NOT(OR(A77&lt;&gt;"",B77&lt;&gt;"",C77&lt;&gt;"")),"",IF(IF(AND(I77&lt;&gt;"Y",N(F77)&gt;0,N(F77)&lt;TODAY()),"EXPIRED; ","")&amp;IF(AND(I77&lt;&gt;"Y",N(F77)&gt;=TODAY(),N(F77)-TODAY()&lt;=N('Settings'!$B$2)),"EXPIRING SOON; ","")&amp;IF(AND(H77="Y",I77&lt;&gt;"Y"),"WORK DONE, FINAL NOT PASSED; ","")&amp;IF(C77="","NO PERMIT NUMBER; ","")&amp;IF(AND(N(D77)&gt;0,N(E77)=0,TODAY()-N(D77)&gt;=N('Settings'!$B$4)),"NOT ISSUED YET; ","")&amp;IF(AND(N(E77)&gt;0,G77&lt;&gt;"Y",I77&lt;&gt;"Y"),"CARD NOT POSTED; ","")&amp;IF(AND(N(E77)&gt;0,N(F77)=0,I77&lt;&gt;"Y"),"NO EXPIRATION DATE; ","")&amp;IF(AND(N(K77)&gt;0,L77&lt;&gt;"Y"),"FEES UNPAID; ","")="","",LEFT(IF(AND(I77&lt;&gt;"Y",N(F77)&gt;0,N(F77)&lt;TODAY()),"EXPIRED; ","")&amp;IF(AND(I77&lt;&gt;"Y",N(F77)&gt;=TODAY(),N(F77)-TODAY()&lt;=N('Settings'!$B$2)),"EXPIRING SOON; ","")&amp;IF(AND(H77="Y",I77&lt;&gt;"Y"),"WORK DONE, FINAL NOT PASSED; ","")&amp;IF(C77="","NO PERMIT NUMBER; ","")&amp;IF(AND(N(D77)&gt;0,N(E77)=0,TODAY()-N(D77)&gt;=N('Settings'!$B$4)),"NOT ISSUED YET; ","")&amp;IF(AND(N(E77)&gt;0,G77&lt;&gt;"Y",I77&lt;&gt;"Y"),"CARD NOT POSTED; ","")&amp;IF(AND(N(E77)&gt;0,N(F77)=0,I77&lt;&gt;"Y"),"NO EXPIRATION DATE; ","")&amp;IF(AND(N(K77)&gt;0,L77&lt;&gt;"Y"),"FEES UNPAID; ",""),LEN(IF(AND(I77&lt;&gt;"Y",N(F77)&gt;0,N(F77)&lt;TODAY()),"EXPIRED; ","")&amp;IF(AND(I77&lt;&gt;"Y",N(F77)&gt;=TODAY(),N(F77)-TODAY()&lt;=N('Settings'!$B$2)),"EXPIRING SOON; ","")&amp;IF(AND(H77="Y",I77&lt;&gt;"Y"),"WORK DONE, FINAL NOT PASSED; ","")&amp;IF(C77="","NO PERMIT NUMBER; ","")&amp;IF(AND(N(D77)&gt;0,N(E77)=0,TODAY()-N(D77)&gt;=N('Settings'!$B$4)),"NOT ISSUED YET; ","")&amp;IF(AND(N(E77)&gt;0,G77&lt;&gt;"Y",I77&lt;&gt;"Y"),"CARD NOT POSTED; ","")&amp;IF(AND(N(E77)&gt;0,N(F77)=0,I77&lt;&gt;"Y"),"NO EXPIRATION DATE; ","")&amp;IF(AND(N(K77)&gt;0,L77&lt;&gt;"Y"),"FEES UNPAID; ",""))-2)))</f>
        <v/>
      </c>
    </row>
    <row r="78">
      <c r="D78" s="6" t="n"/>
      <c r="E78" s="6" t="n"/>
      <c r="F78" s="6" t="n"/>
      <c r="J78" s="6" t="n"/>
      <c r="K78" s="7" t="n"/>
      <c r="N78" s="8">
        <f>IF(OR(NOT(OR(A78&lt;&gt;"",B78&lt;&gt;"",C78&lt;&gt;"")),N(F78)=0,NOT(I78&lt;&gt;"Y")),"",N(F78)-TODAY())</f>
        <v/>
      </c>
      <c r="O78">
        <f>IF(NOT(OR(A78&lt;&gt;"",B78&lt;&gt;"",C78&lt;&gt;"")),"",IF(IF(AND(I78&lt;&gt;"Y",N(F78)&gt;0,N(F78)&lt;TODAY()),"EXPIRED; ","")&amp;IF(AND(I78&lt;&gt;"Y",N(F78)&gt;=TODAY(),N(F78)-TODAY()&lt;=N('Settings'!$B$2)),"EXPIRING SOON; ","")&amp;IF(AND(H78="Y",I78&lt;&gt;"Y"),"WORK DONE, FINAL NOT PASSED; ","")&amp;IF(C78="","NO PERMIT NUMBER; ","")&amp;IF(AND(N(D78)&gt;0,N(E78)=0,TODAY()-N(D78)&gt;=N('Settings'!$B$4)),"NOT ISSUED YET; ","")&amp;IF(AND(N(E78)&gt;0,G78&lt;&gt;"Y",I78&lt;&gt;"Y"),"CARD NOT POSTED; ","")&amp;IF(AND(N(E78)&gt;0,N(F78)=0,I78&lt;&gt;"Y"),"NO EXPIRATION DATE; ","")&amp;IF(AND(N(K78)&gt;0,L78&lt;&gt;"Y"),"FEES UNPAID; ","")="","",LEFT(IF(AND(I78&lt;&gt;"Y",N(F78)&gt;0,N(F78)&lt;TODAY()),"EXPIRED; ","")&amp;IF(AND(I78&lt;&gt;"Y",N(F78)&gt;=TODAY(),N(F78)-TODAY()&lt;=N('Settings'!$B$2)),"EXPIRING SOON; ","")&amp;IF(AND(H78="Y",I78&lt;&gt;"Y"),"WORK DONE, FINAL NOT PASSED; ","")&amp;IF(C78="","NO PERMIT NUMBER; ","")&amp;IF(AND(N(D78)&gt;0,N(E78)=0,TODAY()-N(D78)&gt;=N('Settings'!$B$4)),"NOT ISSUED YET; ","")&amp;IF(AND(N(E78)&gt;0,G78&lt;&gt;"Y",I78&lt;&gt;"Y"),"CARD NOT POSTED; ","")&amp;IF(AND(N(E78)&gt;0,N(F78)=0,I78&lt;&gt;"Y"),"NO EXPIRATION DATE; ","")&amp;IF(AND(N(K78)&gt;0,L78&lt;&gt;"Y"),"FEES UNPAID; ",""),LEN(IF(AND(I78&lt;&gt;"Y",N(F78)&gt;0,N(F78)&lt;TODAY()),"EXPIRED; ","")&amp;IF(AND(I78&lt;&gt;"Y",N(F78)&gt;=TODAY(),N(F78)-TODAY()&lt;=N('Settings'!$B$2)),"EXPIRING SOON; ","")&amp;IF(AND(H78="Y",I78&lt;&gt;"Y"),"WORK DONE, FINAL NOT PASSED; ","")&amp;IF(C78="","NO PERMIT NUMBER; ","")&amp;IF(AND(N(D78)&gt;0,N(E78)=0,TODAY()-N(D78)&gt;=N('Settings'!$B$4)),"NOT ISSUED YET; ","")&amp;IF(AND(N(E78)&gt;0,G78&lt;&gt;"Y",I78&lt;&gt;"Y"),"CARD NOT POSTED; ","")&amp;IF(AND(N(E78)&gt;0,N(F78)=0,I78&lt;&gt;"Y"),"NO EXPIRATION DATE; ","")&amp;IF(AND(N(K78)&gt;0,L78&lt;&gt;"Y"),"FEES UNPAID; ",""))-2)))</f>
        <v/>
      </c>
    </row>
    <row r="79">
      <c r="D79" s="6" t="n"/>
      <c r="E79" s="6" t="n"/>
      <c r="F79" s="6" t="n"/>
      <c r="J79" s="6" t="n"/>
      <c r="K79" s="7" t="n"/>
      <c r="N79" s="8">
        <f>IF(OR(NOT(OR(A79&lt;&gt;"",B79&lt;&gt;"",C79&lt;&gt;"")),N(F79)=0,NOT(I79&lt;&gt;"Y")),"",N(F79)-TODAY())</f>
        <v/>
      </c>
      <c r="O79">
        <f>IF(NOT(OR(A79&lt;&gt;"",B79&lt;&gt;"",C79&lt;&gt;"")),"",IF(IF(AND(I79&lt;&gt;"Y",N(F79)&gt;0,N(F79)&lt;TODAY()),"EXPIRED; ","")&amp;IF(AND(I79&lt;&gt;"Y",N(F79)&gt;=TODAY(),N(F79)-TODAY()&lt;=N('Settings'!$B$2)),"EXPIRING SOON; ","")&amp;IF(AND(H79="Y",I79&lt;&gt;"Y"),"WORK DONE, FINAL NOT PASSED; ","")&amp;IF(C79="","NO PERMIT NUMBER; ","")&amp;IF(AND(N(D79)&gt;0,N(E79)=0,TODAY()-N(D79)&gt;=N('Settings'!$B$4)),"NOT ISSUED YET; ","")&amp;IF(AND(N(E79)&gt;0,G79&lt;&gt;"Y",I79&lt;&gt;"Y"),"CARD NOT POSTED; ","")&amp;IF(AND(N(E79)&gt;0,N(F79)=0,I79&lt;&gt;"Y"),"NO EXPIRATION DATE; ","")&amp;IF(AND(N(K79)&gt;0,L79&lt;&gt;"Y"),"FEES UNPAID; ","")="","",LEFT(IF(AND(I79&lt;&gt;"Y",N(F79)&gt;0,N(F79)&lt;TODAY()),"EXPIRED; ","")&amp;IF(AND(I79&lt;&gt;"Y",N(F79)&gt;=TODAY(),N(F79)-TODAY()&lt;=N('Settings'!$B$2)),"EXPIRING SOON; ","")&amp;IF(AND(H79="Y",I79&lt;&gt;"Y"),"WORK DONE, FINAL NOT PASSED; ","")&amp;IF(C79="","NO PERMIT NUMBER; ","")&amp;IF(AND(N(D79)&gt;0,N(E79)=0,TODAY()-N(D79)&gt;=N('Settings'!$B$4)),"NOT ISSUED YET; ","")&amp;IF(AND(N(E79)&gt;0,G79&lt;&gt;"Y",I79&lt;&gt;"Y"),"CARD NOT POSTED; ","")&amp;IF(AND(N(E79)&gt;0,N(F79)=0,I79&lt;&gt;"Y"),"NO EXPIRATION DATE; ","")&amp;IF(AND(N(K79)&gt;0,L79&lt;&gt;"Y"),"FEES UNPAID; ",""),LEN(IF(AND(I79&lt;&gt;"Y",N(F79)&gt;0,N(F79)&lt;TODAY()),"EXPIRED; ","")&amp;IF(AND(I79&lt;&gt;"Y",N(F79)&gt;=TODAY(),N(F79)-TODAY()&lt;=N('Settings'!$B$2)),"EXPIRING SOON; ","")&amp;IF(AND(H79="Y",I79&lt;&gt;"Y"),"WORK DONE, FINAL NOT PASSED; ","")&amp;IF(C79="","NO PERMIT NUMBER; ","")&amp;IF(AND(N(D79)&gt;0,N(E79)=0,TODAY()-N(D79)&gt;=N('Settings'!$B$4)),"NOT ISSUED YET; ","")&amp;IF(AND(N(E79)&gt;0,G79&lt;&gt;"Y",I79&lt;&gt;"Y"),"CARD NOT POSTED; ","")&amp;IF(AND(N(E79)&gt;0,N(F79)=0,I79&lt;&gt;"Y"),"NO EXPIRATION DATE; ","")&amp;IF(AND(N(K79)&gt;0,L79&lt;&gt;"Y"),"FEES UNPAID; ",""))-2)))</f>
        <v/>
      </c>
    </row>
    <row r="80">
      <c r="D80" s="6" t="n"/>
      <c r="E80" s="6" t="n"/>
      <c r="F80" s="6" t="n"/>
      <c r="J80" s="6" t="n"/>
      <c r="K80" s="7" t="n"/>
      <c r="N80" s="8">
        <f>IF(OR(NOT(OR(A80&lt;&gt;"",B80&lt;&gt;"",C80&lt;&gt;"")),N(F80)=0,NOT(I80&lt;&gt;"Y")),"",N(F80)-TODAY())</f>
        <v/>
      </c>
      <c r="O80">
        <f>IF(NOT(OR(A80&lt;&gt;"",B80&lt;&gt;"",C80&lt;&gt;"")),"",IF(IF(AND(I80&lt;&gt;"Y",N(F80)&gt;0,N(F80)&lt;TODAY()),"EXPIRED; ","")&amp;IF(AND(I80&lt;&gt;"Y",N(F80)&gt;=TODAY(),N(F80)-TODAY()&lt;=N('Settings'!$B$2)),"EXPIRING SOON; ","")&amp;IF(AND(H80="Y",I80&lt;&gt;"Y"),"WORK DONE, FINAL NOT PASSED; ","")&amp;IF(C80="","NO PERMIT NUMBER; ","")&amp;IF(AND(N(D80)&gt;0,N(E80)=0,TODAY()-N(D80)&gt;=N('Settings'!$B$4)),"NOT ISSUED YET; ","")&amp;IF(AND(N(E80)&gt;0,G80&lt;&gt;"Y",I80&lt;&gt;"Y"),"CARD NOT POSTED; ","")&amp;IF(AND(N(E80)&gt;0,N(F80)=0,I80&lt;&gt;"Y"),"NO EXPIRATION DATE; ","")&amp;IF(AND(N(K80)&gt;0,L80&lt;&gt;"Y"),"FEES UNPAID; ","")="","",LEFT(IF(AND(I80&lt;&gt;"Y",N(F80)&gt;0,N(F80)&lt;TODAY()),"EXPIRED; ","")&amp;IF(AND(I80&lt;&gt;"Y",N(F80)&gt;=TODAY(),N(F80)-TODAY()&lt;=N('Settings'!$B$2)),"EXPIRING SOON; ","")&amp;IF(AND(H80="Y",I80&lt;&gt;"Y"),"WORK DONE, FINAL NOT PASSED; ","")&amp;IF(C80="","NO PERMIT NUMBER; ","")&amp;IF(AND(N(D80)&gt;0,N(E80)=0,TODAY()-N(D80)&gt;=N('Settings'!$B$4)),"NOT ISSUED YET; ","")&amp;IF(AND(N(E80)&gt;0,G80&lt;&gt;"Y",I80&lt;&gt;"Y"),"CARD NOT POSTED; ","")&amp;IF(AND(N(E80)&gt;0,N(F80)=0,I80&lt;&gt;"Y"),"NO EXPIRATION DATE; ","")&amp;IF(AND(N(K80)&gt;0,L80&lt;&gt;"Y"),"FEES UNPAID; ",""),LEN(IF(AND(I80&lt;&gt;"Y",N(F80)&gt;0,N(F80)&lt;TODAY()),"EXPIRED; ","")&amp;IF(AND(I80&lt;&gt;"Y",N(F80)&gt;=TODAY(),N(F80)-TODAY()&lt;=N('Settings'!$B$2)),"EXPIRING SOON; ","")&amp;IF(AND(H80="Y",I80&lt;&gt;"Y"),"WORK DONE, FINAL NOT PASSED; ","")&amp;IF(C80="","NO PERMIT NUMBER; ","")&amp;IF(AND(N(D80)&gt;0,N(E80)=0,TODAY()-N(D80)&gt;=N('Settings'!$B$4)),"NOT ISSUED YET; ","")&amp;IF(AND(N(E80)&gt;0,G80&lt;&gt;"Y",I80&lt;&gt;"Y"),"CARD NOT POSTED; ","")&amp;IF(AND(N(E80)&gt;0,N(F80)=0,I80&lt;&gt;"Y"),"NO EXPIRATION DATE; ","")&amp;IF(AND(N(K80)&gt;0,L80&lt;&gt;"Y"),"FEES UNPAID; ",""))-2)))</f>
        <v/>
      </c>
    </row>
    <row r="81">
      <c r="D81" s="6" t="n"/>
      <c r="E81" s="6" t="n"/>
      <c r="F81" s="6" t="n"/>
      <c r="J81" s="6" t="n"/>
      <c r="K81" s="7" t="n"/>
      <c r="N81" s="8">
        <f>IF(OR(NOT(OR(A81&lt;&gt;"",B81&lt;&gt;"",C81&lt;&gt;"")),N(F81)=0,NOT(I81&lt;&gt;"Y")),"",N(F81)-TODAY())</f>
        <v/>
      </c>
      <c r="O81">
        <f>IF(NOT(OR(A81&lt;&gt;"",B81&lt;&gt;"",C81&lt;&gt;"")),"",IF(IF(AND(I81&lt;&gt;"Y",N(F81)&gt;0,N(F81)&lt;TODAY()),"EXPIRED; ","")&amp;IF(AND(I81&lt;&gt;"Y",N(F81)&gt;=TODAY(),N(F81)-TODAY()&lt;=N('Settings'!$B$2)),"EXPIRING SOON; ","")&amp;IF(AND(H81="Y",I81&lt;&gt;"Y"),"WORK DONE, FINAL NOT PASSED; ","")&amp;IF(C81="","NO PERMIT NUMBER; ","")&amp;IF(AND(N(D81)&gt;0,N(E81)=0,TODAY()-N(D81)&gt;=N('Settings'!$B$4)),"NOT ISSUED YET; ","")&amp;IF(AND(N(E81)&gt;0,G81&lt;&gt;"Y",I81&lt;&gt;"Y"),"CARD NOT POSTED; ","")&amp;IF(AND(N(E81)&gt;0,N(F81)=0,I81&lt;&gt;"Y"),"NO EXPIRATION DATE; ","")&amp;IF(AND(N(K81)&gt;0,L81&lt;&gt;"Y"),"FEES UNPAID; ","")="","",LEFT(IF(AND(I81&lt;&gt;"Y",N(F81)&gt;0,N(F81)&lt;TODAY()),"EXPIRED; ","")&amp;IF(AND(I81&lt;&gt;"Y",N(F81)&gt;=TODAY(),N(F81)-TODAY()&lt;=N('Settings'!$B$2)),"EXPIRING SOON; ","")&amp;IF(AND(H81="Y",I81&lt;&gt;"Y"),"WORK DONE, FINAL NOT PASSED; ","")&amp;IF(C81="","NO PERMIT NUMBER; ","")&amp;IF(AND(N(D81)&gt;0,N(E81)=0,TODAY()-N(D81)&gt;=N('Settings'!$B$4)),"NOT ISSUED YET; ","")&amp;IF(AND(N(E81)&gt;0,G81&lt;&gt;"Y",I81&lt;&gt;"Y"),"CARD NOT POSTED; ","")&amp;IF(AND(N(E81)&gt;0,N(F81)=0,I81&lt;&gt;"Y"),"NO EXPIRATION DATE; ","")&amp;IF(AND(N(K81)&gt;0,L81&lt;&gt;"Y"),"FEES UNPAID; ",""),LEN(IF(AND(I81&lt;&gt;"Y",N(F81)&gt;0,N(F81)&lt;TODAY()),"EXPIRED; ","")&amp;IF(AND(I81&lt;&gt;"Y",N(F81)&gt;=TODAY(),N(F81)-TODAY()&lt;=N('Settings'!$B$2)),"EXPIRING SOON; ","")&amp;IF(AND(H81="Y",I81&lt;&gt;"Y"),"WORK DONE, FINAL NOT PASSED; ","")&amp;IF(C81="","NO PERMIT NUMBER; ","")&amp;IF(AND(N(D81)&gt;0,N(E81)=0,TODAY()-N(D81)&gt;=N('Settings'!$B$4)),"NOT ISSUED YET; ","")&amp;IF(AND(N(E81)&gt;0,G81&lt;&gt;"Y",I81&lt;&gt;"Y"),"CARD NOT POSTED; ","")&amp;IF(AND(N(E81)&gt;0,N(F81)=0,I81&lt;&gt;"Y"),"NO EXPIRATION DATE; ","")&amp;IF(AND(N(K81)&gt;0,L81&lt;&gt;"Y"),"FEES UNPAID; ",""))-2)))</f>
        <v/>
      </c>
    </row>
    <row r="82">
      <c r="D82" s="6" t="n"/>
      <c r="E82" s="6" t="n"/>
      <c r="F82" s="6" t="n"/>
      <c r="J82" s="6" t="n"/>
      <c r="K82" s="7" t="n"/>
      <c r="N82" s="8">
        <f>IF(OR(NOT(OR(A82&lt;&gt;"",B82&lt;&gt;"",C82&lt;&gt;"")),N(F82)=0,NOT(I82&lt;&gt;"Y")),"",N(F82)-TODAY())</f>
        <v/>
      </c>
      <c r="O82">
        <f>IF(NOT(OR(A82&lt;&gt;"",B82&lt;&gt;"",C82&lt;&gt;"")),"",IF(IF(AND(I82&lt;&gt;"Y",N(F82)&gt;0,N(F82)&lt;TODAY()),"EXPIRED; ","")&amp;IF(AND(I82&lt;&gt;"Y",N(F82)&gt;=TODAY(),N(F82)-TODAY()&lt;=N('Settings'!$B$2)),"EXPIRING SOON; ","")&amp;IF(AND(H82="Y",I82&lt;&gt;"Y"),"WORK DONE, FINAL NOT PASSED; ","")&amp;IF(C82="","NO PERMIT NUMBER; ","")&amp;IF(AND(N(D82)&gt;0,N(E82)=0,TODAY()-N(D82)&gt;=N('Settings'!$B$4)),"NOT ISSUED YET; ","")&amp;IF(AND(N(E82)&gt;0,G82&lt;&gt;"Y",I82&lt;&gt;"Y"),"CARD NOT POSTED; ","")&amp;IF(AND(N(E82)&gt;0,N(F82)=0,I82&lt;&gt;"Y"),"NO EXPIRATION DATE; ","")&amp;IF(AND(N(K82)&gt;0,L82&lt;&gt;"Y"),"FEES UNPAID; ","")="","",LEFT(IF(AND(I82&lt;&gt;"Y",N(F82)&gt;0,N(F82)&lt;TODAY()),"EXPIRED; ","")&amp;IF(AND(I82&lt;&gt;"Y",N(F82)&gt;=TODAY(),N(F82)-TODAY()&lt;=N('Settings'!$B$2)),"EXPIRING SOON; ","")&amp;IF(AND(H82="Y",I82&lt;&gt;"Y"),"WORK DONE, FINAL NOT PASSED; ","")&amp;IF(C82="","NO PERMIT NUMBER; ","")&amp;IF(AND(N(D82)&gt;0,N(E82)=0,TODAY()-N(D82)&gt;=N('Settings'!$B$4)),"NOT ISSUED YET; ","")&amp;IF(AND(N(E82)&gt;0,G82&lt;&gt;"Y",I82&lt;&gt;"Y"),"CARD NOT POSTED; ","")&amp;IF(AND(N(E82)&gt;0,N(F82)=0,I82&lt;&gt;"Y"),"NO EXPIRATION DATE; ","")&amp;IF(AND(N(K82)&gt;0,L82&lt;&gt;"Y"),"FEES UNPAID; ",""),LEN(IF(AND(I82&lt;&gt;"Y",N(F82)&gt;0,N(F82)&lt;TODAY()),"EXPIRED; ","")&amp;IF(AND(I82&lt;&gt;"Y",N(F82)&gt;=TODAY(),N(F82)-TODAY()&lt;=N('Settings'!$B$2)),"EXPIRING SOON; ","")&amp;IF(AND(H82="Y",I82&lt;&gt;"Y"),"WORK DONE, FINAL NOT PASSED; ","")&amp;IF(C82="","NO PERMIT NUMBER; ","")&amp;IF(AND(N(D82)&gt;0,N(E82)=0,TODAY()-N(D82)&gt;=N('Settings'!$B$4)),"NOT ISSUED YET; ","")&amp;IF(AND(N(E82)&gt;0,G82&lt;&gt;"Y",I82&lt;&gt;"Y"),"CARD NOT POSTED; ","")&amp;IF(AND(N(E82)&gt;0,N(F82)=0,I82&lt;&gt;"Y"),"NO EXPIRATION DATE; ","")&amp;IF(AND(N(K82)&gt;0,L82&lt;&gt;"Y"),"FEES UNPAID; ",""))-2)))</f>
        <v/>
      </c>
    </row>
    <row r="83">
      <c r="D83" s="6" t="n"/>
      <c r="E83" s="6" t="n"/>
      <c r="F83" s="6" t="n"/>
      <c r="J83" s="6" t="n"/>
      <c r="K83" s="7" t="n"/>
      <c r="N83" s="8">
        <f>IF(OR(NOT(OR(A83&lt;&gt;"",B83&lt;&gt;"",C83&lt;&gt;"")),N(F83)=0,NOT(I83&lt;&gt;"Y")),"",N(F83)-TODAY())</f>
        <v/>
      </c>
      <c r="O83">
        <f>IF(NOT(OR(A83&lt;&gt;"",B83&lt;&gt;"",C83&lt;&gt;"")),"",IF(IF(AND(I83&lt;&gt;"Y",N(F83)&gt;0,N(F83)&lt;TODAY()),"EXPIRED; ","")&amp;IF(AND(I83&lt;&gt;"Y",N(F83)&gt;=TODAY(),N(F83)-TODAY()&lt;=N('Settings'!$B$2)),"EXPIRING SOON; ","")&amp;IF(AND(H83="Y",I83&lt;&gt;"Y"),"WORK DONE, FINAL NOT PASSED; ","")&amp;IF(C83="","NO PERMIT NUMBER; ","")&amp;IF(AND(N(D83)&gt;0,N(E83)=0,TODAY()-N(D83)&gt;=N('Settings'!$B$4)),"NOT ISSUED YET; ","")&amp;IF(AND(N(E83)&gt;0,G83&lt;&gt;"Y",I83&lt;&gt;"Y"),"CARD NOT POSTED; ","")&amp;IF(AND(N(E83)&gt;0,N(F83)=0,I83&lt;&gt;"Y"),"NO EXPIRATION DATE; ","")&amp;IF(AND(N(K83)&gt;0,L83&lt;&gt;"Y"),"FEES UNPAID; ","")="","",LEFT(IF(AND(I83&lt;&gt;"Y",N(F83)&gt;0,N(F83)&lt;TODAY()),"EXPIRED; ","")&amp;IF(AND(I83&lt;&gt;"Y",N(F83)&gt;=TODAY(),N(F83)-TODAY()&lt;=N('Settings'!$B$2)),"EXPIRING SOON; ","")&amp;IF(AND(H83="Y",I83&lt;&gt;"Y"),"WORK DONE, FINAL NOT PASSED; ","")&amp;IF(C83="","NO PERMIT NUMBER; ","")&amp;IF(AND(N(D83)&gt;0,N(E83)=0,TODAY()-N(D83)&gt;=N('Settings'!$B$4)),"NOT ISSUED YET; ","")&amp;IF(AND(N(E83)&gt;0,G83&lt;&gt;"Y",I83&lt;&gt;"Y"),"CARD NOT POSTED; ","")&amp;IF(AND(N(E83)&gt;0,N(F83)=0,I83&lt;&gt;"Y"),"NO EXPIRATION DATE; ","")&amp;IF(AND(N(K83)&gt;0,L83&lt;&gt;"Y"),"FEES UNPAID; ",""),LEN(IF(AND(I83&lt;&gt;"Y",N(F83)&gt;0,N(F83)&lt;TODAY()),"EXPIRED; ","")&amp;IF(AND(I83&lt;&gt;"Y",N(F83)&gt;=TODAY(),N(F83)-TODAY()&lt;=N('Settings'!$B$2)),"EXPIRING SOON; ","")&amp;IF(AND(H83="Y",I83&lt;&gt;"Y"),"WORK DONE, FINAL NOT PASSED; ","")&amp;IF(C83="","NO PERMIT NUMBER; ","")&amp;IF(AND(N(D83)&gt;0,N(E83)=0,TODAY()-N(D83)&gt;=N('Settings'!$B$4)),"NOT ISSUED YET; ","")&amp;IF(AND(N(E83)&gt;0,G83&lt;&gt;"Y",I83&lt;&gt;"Y"),"CARD NOT POSTED; ","")&amp;IF(AND(N(E83)&gt;0,N(F83)=0,I83&lt;&gt;"Y"),"NO EXPIRATION DATE; ","")&amp;IF(AND(N(K83)&gt;0,L83&lt;&gt;"Y"),"FEES UNPAID; ",""))-2)))</f>
        <v/>
      </c>
    </row>
    <row r="84">
      <c r="D84" s="6" t="n"/>
      <c r="E84" s="6" t="n"/>
      <c r="F84" s="6" t="n"/>
      <c r="J84" s="6" t="n"/>
      <c r="K84" s="7" t="n"/>
      <c r="N84" s="8">
        <f>IF(OR(NOT(OR(A84&lt;&gt;"",B84&lt;&gt;"",C84&lt;&gt;"")),N(F84)=0,NOT(I84&lt;&gt;"Y")),"",N(F84)-TODAY())</f>
        <v/>
      </c>
      <c r="O84">
        <f>IF(NOT(OR(A84&lt;&gt;"",B84&lt;&gt;"",C84&lt;&gt;"")),"",IF(IF(AND(I84&lt;&gt;"Y",N(F84)&gt;0,N(F84)&lt;TODAY()),"EXPIRED; ","")&amp;IF(AND(I84&lt;&gt;"Y",N(F84)&gt;=TODAY(),N(F84)-TODAY()&lt;=N('Settings'!$B$2)),"EXPIRING SOON; ","")&amp;IF(AND(H84="Y",I84&lt;&gt;"Y"),"WORK DONE, FINAL NOT PASSED; ","")&amp;IF(C84="","NO PERMIT NUMBER; ","")&amp;IF(AND(N(D84)&gt;0,N(E84)=0,TODAY()-N(D84)&gt;=N('Settings'!$B$4)),"NOT ISSUED YET; ","")&amp;IF(AND(N(E84)&gt;0,G84&lt;&gt;"Y",I84&lt;&gt;"Y"),"CARD NOT POSTED; ","")&amp;IF(AND(N(E84)&gt;0,N(F84)=0,I84&lt;&gt;"Y"),"NO EXPIRATION DATE; ","")&amp;IF(AND(N(K84)&gt;0,L84&lt;&gt;"Y"),"FEES UNPAID; ","")="","",LEFT(IF(AND(I84&lt;&gt;"Y",N(F84)&gt;0,N(F84)&lt;TODAY()),"EXPIRED; ","")&amp;IF(AND(I84&lt;&gt;"Y",N(F84)&gt;=TODAY(),N(F84)-TODAY()&lt;=N('Settings'!$B$2)),"EXPIRING SOON; ","")&amp;IF(AND(H84="Y",I84&lt;&gt;"Y"),"WORK DONE, FINAL NOT PASSED; ","")&amp;IF(C84="","NO PERMIT NUMBER; ","")&amp;IF(AND(N(D84)&gt;0,N(E84)=0,TODAY()-N(D84)&gt;=N('Settings'!$B$4)),"NOT ISSUED YET; ","")&amp;IF(AND(N(E84)&gt;0,G84&lt;&gt;"Y",I84&lt;&gt;"Y"),"CARD NOT POSTED; ","")&amp;IF(AND(N(E84)&gt;0,N(F84)=0,I84&lt;&gt;"Y"),"NO EXPIRATION DATE; ","")&amp;IF(AND(N(K84)&gt;0,L84&lt;&gt;"Y"),"FEES UNPAID; ",""),LEN(IF(AND(I84&lt;&gt;"Y",N(F84)&gt;0,N(F84)&lt;TODAY()),"EXPIRED; ","")&amp;IF(AND(I84&lt;&gt;"Y",N(F84)&gt;=TODAY(),N(F84)-TODAY()&lt;=N('Settings'!$B$2)),"EXPIRING SOON; ","")&amp;IF(AND(H84="Y",I84&lt;&gt;"Y"),"WORK DONE, FINAL NOT PASSED; ","")&amp;IF(C84="","NO PERMIT NUMBER; ","")&amp;IF(AND(N(D84)&gt;0,N(E84)=0,TODAY()-N(D84)&gt;=N('Settings'!$B$4)),"NOT ISSUED YET; ","")&amp;IF(AND(N(E84)&gt;0,G84&lt;&gt;"Y",I84&lt;&gt;"Y"),"CARD NOT POSTED; ","")&amp;IF(AND(N(E84)&gt;0,N(F84)=0,I84&lt;&gt;"Y"),"NO EXPIRATION DATE; ","")&amp;IF(AND(N(K84)&gt;0,L84&lt;&gt;"Y"),"FEES UNPAID; ",""))-2)))</f>
        <v/>
      </c>
    </row>
    <row r="85">
      <c r="D85" s="6" t="n"/>
      <c r="E85" s="6" t="n"/>
      <c r="F85" s="6" t="n"/>
      <c r="J85" s="6" t="n"/>
      <c r="K85" s="7" t="n"/>
      <c r="N85" s="8">
        <f>IF(OR(NOT(OR(A85&lt;&gt;"",B85&lt;&gt;"",C85&lt;&gt;"")),N(F85)=0,NOT(I85&lt;&gt;"Y")),"",N(F85)-TODAY())</f>
        <v/>
      </c>
      <c r="O85">
        <f>IF(NOT(OR(A85&lt;&gt;"",B85&lt;&gt;"",C85&lt;&gt;"")),"",IF(IF(AND(I85&lt;&gt;"Y",N(F85)&gt;0,N(F85)&lt;TODAY()),"EXPIRED; ","")&amp;IF(AND(I85&lt;&gt;"Y",N(F85)&gt;=TODAY(),N(F85)-TODAY()&lt;=N('Settings'!$B$2)),"EXPIRING SOON; ","")&amp;IF(AND(H85="Y",I85&lt;&gt;"Y"),"WORK DONE, FINAL NOT PASSED; ","")&amp;IF(C85="","NO PERMIT NUMBER; ","")&amp;IF(AND(N(D85)&gt;0,N(E85)=0,TODAY()-N(D85)&gt;=N('Settings'!$B$4)),"NOT ISSUED YET; ","")&amp;IF(AND(N(E85)&gt;0,G85&lt;&gt;"Y",I85&lt;&gt;"Y"),"CARD NOT POSTED; ","")&amp;IF(AND(N(E85)&gt;0,N(F85)=0,I85&lt;&gt;"Y"),"NO EXPIRATION DATE; ","")&amp;IF(AND(N(K85)&gt;0,L85&lt;&gt;"Y"),"FEES UNPAID; ","")="","",LEFT(IF(AND(I85&lt;&gt;"Y",N(F85)&gt;0,N(F85)&lt;TODAY()),"EXPIRED; ","")&amp;IF(AND(I85&lt;&gt;"Y",N(F85)&gt;=TODAY(),N(F85)-TODAY()&lt;=N('Settings'!$B$2)),"EXPIRING SOON; ","")&amp;IF(AND(H85="Y",I85&lt;&gt;"Y"),"WORK DONE, FINAL NOT PASSED; ","")&amp;IF(C85="","NO PERMIT NUMBER; ","")&amp;IF(AND(N(D85)&gt;0,N(E85)=0,TODAY()-N(D85)&gt;=N('Settings'!$B$4)),"NOT ISSUED YET; ","")&amp;IF(AND(N(E85)&gt;0,G85&lt;&gt;"Y",I85&lt;&gt;"Y"),"CARD NOT POSTED; ","")&amp;IF(AND(N(E85)&gt;0,N(F85)=0,I85&lt;&gt;"Y"),"NO EXPIRATION DATE; ","")&amp;IF(AND(N(K85)&gt;0,L85&lt;&gt;"Y"),"FEES UNPAID; ",""),LEN(IF(AND(I85&lt;&gt;"Y",N(F85)&gt;0,N(F85)&lt;TODAY()),"EXPIRED; ","")&amp;IF(AND(I85&lt;&gt;"Y",N(F85)&gt;=TODAY(),N(F85)-TODAY()&lt;=N('Settings'!$B$2)),"EXPIRING SOON; ","")&amp;IF(AND(H85="Y",I85&lt;&gt;"Y"),"WORK DONE, FINAL NOT PASSED; ","")&amp;IF(C85="","NO PERMIT NUMBER; ","")&amp;IF(AND(N(D85)&gt;0,N(E85)=0,TODAY()-N(D85)&gt;=N('Settings'!$B$4)),"NOT ISSUED YET; ","")&amp;IF(AND(N(E85)&gt;0,G85&lt;&gt;"Y",I85&lt;&gt;"Y"),"CARD NOT POSTED; ","")&amp;IF(AND(N(E85)&gt;0,N(F85)=0,I85&lt;&gt;"Y"),"NO EXPIRATION DATE; ","")&amp;IF(AND(N(K85)&gt;0,L85&lt;&gt;"Y"),"FEES UNPAID; ",""))-2)))</f>
        <v/>
      </c>
    </row>
    <row r="86">
      <c r="D86" s="6" t="n"/>
      <c r="E86" s="6" t="n"/>
      <c r="F86" s="6" t="n"/>
      <c r="J86" s="6" t="n"/>
      <c r="K86" s="7" t="n"/>
      <c r="N86" s="8">
        <f>IF(OR(NOT(OR(A86&lt;&gt;"",B86&lt;&gt;"",C86&lt;&gt;"")),N(F86)=0,NOT(I86&lt;&gt;"Y")),"",N(F86)-TODAY())</f>
        <v/>
      </c>
      <c r="O86">
        <f>IF(NOT(OR(A86&lt;&gt;"",B86&lt;&gt;"",C86&lt;&gt;"")),"",IF(IF(AND(I86&lt;&gt;"Y",N(F86)&gt;0,N(F86)&lt;TODAY()),"EXPIRED; ","")&amp;IF(AND(I86&lt;&gt;"Y",N(F86)&gt;=TODAY(),N(F86)-TODAY()&lt;=N('Settings'!$B$2)),"EXPIRING SOON; ","")&amp;IF(AND(H86="Y",I86&lt;&gt;"Y"),"WORK DONE, FINAL NOT PASSED; ","")&amp;IF(C86="","NO PERMIT NUMBER; ","")&amp;IF(AND(N(D86)&gt;0,N(E86)=0,TODAY()-N(D86)&gt;=N('Settings'!$B$4)),"NOT ISSUED YET; ","")&amp;IF(AND(N(E86)&gt;0,G86&lt;&gt;"Y",I86&lt;&gt;"Y"),"CARD NOT POSTED; ","")&amp;IF(AND(N(E86)&gt;0,N(F86)=0,I86&lt;&gt;"Y"),"NO EXPIRATION DATE; ","")&amp;IF(AND(N(K86)&gt;0,L86&lt;&gt;"Y"),"FEES UNPAID; ","")="","",LEFT(IF(AND(I86&lt;&gt;"Y",N(F86)&gt;0,N(F86)&lt;TODAY()),"EXPIRED; ","")&amp;IF(AND(I86&lt;&gt;"Y",N(F86)&gt;=TODAY(),N(F86)-TODAY()&lt;=N('Settings'!$B$2)),"EXPIRING SOON; ","")&amp;IF(AND(H86="Y",I86&lt;&gt;"Y"),"WORK DONE, FINAL NOT PASSED; ","")&amp;IF(C86="","NO PERMIT NUMBER; ","")&amp;IF(AND(N(D86)&gt;0,N(E86)=0,TODAY()-N(D86)&gt;=N('Settings'!$B$4)),"NOT ISSUED YET; ","")&amp;IF(AND(N(E86)&gt;0,G86&lt;&gt;"Y",I86&lt;&gt;"Y"),"CARD NOT POSTED; ","")&amp;IF(AND(N(E86)&gt;0,N(F86)=0,I86&lt;&gt;"Y"),"NO EXPIRATION DATE; ","")&amp;IF(AND(N(K86)&gt;0,L86&lt;&gt;"Y"),"FEES UNPAID; ",""),LEN(IF(AND(I86&lt;&gt;"Y",N(F86)&gt;0,N(F86)&lt;TODAY()),"EXPIRED; ","")&amp;IF(AND(I86&lt;&gt;"Y",N(F86)&gt;=TODAY(),N(F86)-TODAY()&lt;=N('Settings'!$B$2)),"EXPIRING SOON; ","")&amp;IF(AND(H86="Y",I86&lt;&gt;"Y"),"WORK DONE, FINAL NOT PASSED; ","")&amp;IF(C86="","NO PERMIT NUMBER; ","")&amp;IF(AND(N(D86)&gt;0,N(E86)=0,TODAY()-N(D86)&gt;=N('Settings'!$B$4)),"NOT ISSUED YET; ","")&amp;IF(AND(N(E86)&gt;0,G86&lt;&gt;"Y",I86&lt;&gt;"Y"),"CARD NOT POSTED; ","")&amp;IF(AND(N(E86)&gt;0,N(F86)=0,I86&lt;&gt;"Y"),"NO EXPIRATION DATE; ","")&amp;IF(AND(N(K86)&gt;0,L86&lt;&gt;"Y"),"FEES UNPAID; ",""))-2)))</f>
        <v/>
      </c>
    </row>
    <row r="87">
      <c r="D87" s="6" t="n"/>
      <c r="E87" s="6" t="n"/>
      <c r="F87" s="6" t="n"/>
      <c r="J87" s="6" t="n"/>
      <c r="K87" s="7" t="n"/>
      <c r="N87" s="8">
        <f>IF(OR(NOT(OR(A87&lt;&gt;"",B87&lt;&gt;"",C87&lt;&gt;"")),N(F87)=0,NOT(I87&lt;&gt;"Y")),"",N(F87)-TODAY())</f>
        <v/>
      </c>
      <c r="O87">
        <f>IF(NOT(OR(A87&lt;&gt;"",B87&lt;&gt;"",C87&lt;&gt;"")),"",IF(IF(AND(I87&lt;&gt;"Y",N(F87)&gt;0,N(F87)&lt;TODAY()),"EXPIRED; ","")&amp;IF(AND(I87&lt;&gt;"Y",N(F87)&gt;=TODAY(),N(F87)-TODAY()&lt;=N('Settings'!$B$2)),"EXPIRING SOON; ","")&amp;IF(AND(H87="Y",I87&lt;&gt;"Y"),"WORK DONE, FINAL NOT PASSED; ","")&amp;IF(C87="","NO PERMIT NUMBER; ","")&amp;IF(AND(N(D87)&gt;0,N(E87)=0,TODAY()-N(D87)&gt;=N('Settings'!$B$4)),"NOT ISSUED YET; ","")&amp;IF(AND(N(E87)&gt;0,G87&lt;&gt;"Y",I87&lt;&gt;"Y"),"CARD NOT POSTED; ","")&amp;IF(AND(N(E87)&gt;0,N(F87)=0,I87&lt;&gt;"Y"),"NO EXPIRATION DATE; ","")&amp;IF(AND(N(K87)&gt;0,L87&lt;&gt;"Y"),"FEES UNPAID; ","")="","",LEFT(IF(AND(I87&lt;&gt;"Y",N(F87)&gt;0,N(F87)&lt;TODAY()),"EXPIRED; ","")&amp;IF(AND(I87&lt;&gt;"Y",N(F87)&gt;=TODAY(),N(F87)-TODAY()&lt;=N('Settings'!$B$2)),"EXPIRING SOON; ","")&amp;IF(AND(H87="Y",I87&lt;&gt;"Y"),"WORK DONE, FINAL NOT PASSED; ","")&amp;IF(C87="","NO PERMIT NUMBER; ","")&amp;IF(AND(N(D87)&gt;0,N(E87)=0,TODAY()-N(D87)&gt;=N('Settings'!$B$4)),"NOT ISSUED YET; ","")&amp;IF(AND(N(E87)&gt;0,G87&lt;&gt;"Y",I87&lt;&gt;"Y"),"CARD NOT POSTED; ","")&amp;IF(AND(N(E87)&gt;0,N(F87)=0,I87&lt;&gt;"Y"),"NO EXPIRATION DATE; ","")&amp;IF(AND(N(K87)&gt;0,L87&lt;&gt;"Y"),"FEES UNPAID; ",""),LEN(IF(AND(I87&lt;&gt;"Y",N(F87)&gt;0,N(F87)&lt;TODAY()),"EXPIRED; ","")&amp;IF(AND(I87&lt;&gt;"Y",N(F87)&gt;=TODAY(),N(F87)-TODAY()&lt;=N('Settings'!$B$2)),"EXPIRING SOON; ","")&amp;IF(AND(H87="Y",I87&lt;&gt;"Y"),"WORK DONE, FINAL NOT PASSED; ","")&amp;IF(C87="","NO PERMIT NUMBER; ","")&amp;IF(AND(N(D87)&gt;0,N(E87)=0,TODAY()-N(D87)&gt;=N('Settings'!$B$4)),"NOT ISSUED YET; ","")&amp;IF(AND(N(E87)&gt;0,G87&lt;&gt;"Y",I87&lt;&gt;"Y"),"CARD NOT POSTED; ","")&amp;IF(AND(N(E87)&gt;0,N(F87)=0,I87&lt;&gt;"Y"),"NO EXPIRATION DATE; ","")&amp;IF(AND(N(K87)&gt;0,L87&lt;&gt;"Y"),"FEES UNPAID; ",""))-2)))</f>
        <v/>
      </c>
    </row>
    <row r="88">
      <c r="D88" s="6" t="n"/>
      <c r="E88" s="6" t="n"/>
      <c r="F88" s="6" t="n"/>
      <c r="J88" s="6" t="n"/>
      <c r="K88" s="7" t="n"/>
      <c r="N88" s="8">
        <f>IF(OR(NOT(OR(A88&lt;&gt;"",B88&lt;&gt;"",C88&lt;&gt;"")),N(F88)=0,NOT(I88&lt;&gt;"Y")),"",N(F88)-TODAY())</f>
        <v/>
      </c>
      <c r="O88">
        <f>IF(NOT(OR(A88&lt;&gt;"",B88&lt;&gt;"",C88&lt;&gt;"")),"",IF(IF(AND(I88&lt;&gt;"Y",N(F88)&gt;0,N(F88)&lt;TODAY()),"EXPIRED; ","")&amp;IF(AND(I88&lt;&gt;"Y",N(F88)&gt;=TODAY(),N(F88)-TODAY()&lt;=N('Settings'!$B$2)),"EXPIRING SOON; ","")&amp;IF(AND(H88="Y",I88&lt;&gt;"Y"),"WORK DONE, FINAL NOT PASSED; ","")&amp;IF(C88="","NO PERMIT NUMBER; ","")&amp;IF(AND(N(D88)&gt;0,N(E88)=0,TODAY()-N(D88)&gt;=N('Settings'!$B$4)),"NOT ISSUED YET; ","")&amp;IF(AND(N(E88)&gt;0,G88&lt;&gt;"Y",I88&lt;&gt;"Y"),"CARD NOT POSTED; ","")&amp;IF(AND(N(E88)&gt;0,N(F88)=0,I88&lt;&gt;"Y"),"NO EXPIRATION DATE; ","")&amp;IF(AND(N(K88)&gt;0,L88&lt;&gt;"Y"),"FEES UNPAID; ","")="","",LEFT(IF(AND(I88&lt;&gt;"Y",N(F88)&gt;0,N(F88)&lt;TODAY()),"EXPIRED; ","")&amp;IF(AND(I88&lt;&gt;"Y",N(F88)&gt;=TODAY(),N(F88)-TODAY()&lt;=N('Settings'!$B$2)),"EXPIRING SOON; ","")&amp;IF(AND(H88="Y",I88&lt;&gt;"Y"),"WORK DONE, FINAL NOT PASSED; ","")&amp;IF(C88="","NO PERMIT NUMBER; ","")&amp;IF(AND(N(D88)&gt;0,N(E88)=0,TODAY()-N(D88)&gt;=N('Settings'!$B$4)),"NOT ISSUED YET; ","")&amp;IF(AND(N(E88)&gt;0,G88&lt;&gt;"Y",I88&lt;&gt;"Y"),"CARD NOT POSTED; ","")&amp;IF(AND(N(E88)&gt;0,N(F88)=0,I88&lt;&gt;"Y"),"NO EXPIRATION DATE; ","")&amp;IF(AND(N(K88)&gt;0,L88&lt;&gt;"Y"),"FEES UNPAID; ",""),LEN(IF(AND(I88&lt;&gt;"Y",N(F88)&gt;0,N(F88)&lt;TODAY()),"EXPIRED; ","")&amp;IF(AND(I88&lt;&gt;"Y",N(F88)&gt;=TODAY(),N(F88)-TODAY()&lt;=N('Settings'!$B$2)),"EXPIRING SOON; ","")&amp;IF(AND(H88="Y",I88&lt;&gt;"Y"),"WORK DONE, FINAL NOT PASSED; ","")&amp;IF(C88="","NO PERMIT NUMBER; ","")&amp;IF(AND(N(D88)&gt;0,N(E88)=0,TODAY()-N(D88)&gt;=N('Settings'!$B$4)),"NOT ISSUED YET; ","")&amp;IF(AND(N(E88)&gt;0,G88&lt;&gt;"Y",I88&lt;&gt;"Y"),"CARD NOT POSTED; ","")&amp;IF(AND(N(E88)&gt;0,N(F88)=0,I88&lt;&gt;"Y"),"NO EXPIRATION DATE; ","")&amp;IF(AND(N(K88)&gt;0,L88&lt;&gt;"Y"),"FEES UNPAID; ",""))-2)))</f>
        <v/>
      </c>
    </row>
    <row r="89">
      <c r="D89" s="6" t="n"/>
      <c r="E89" s="6" t="n"/>
      <c r="F89" s="6" t="n"/>
      <c r="J89" s="6" t="n"/>
      <c r="K89" s="7" t="n"/>
      <c r="N89" s="8">
        <f>IF(OR(NOT(OR(A89&lt;&gt;"",B89&lt;&gt;"",C89&lt;&gt;"")),N(F89)=0,NOT(I89&lt;&gt;"Y")),"",N(F89)-TODAY())</f>
        <v/>
      </c>
      <c r="O89">
        <f>IF(NOT(OR(A89&lt;&gt;"",B89&lt;&gt;"",C89&lt;&gt;"")),"",IF(IF(AND(I89&lt;&gt;"Y",N(F89)&gt;0,N(F89)&lt;TODAY()),"EXPIRED; ","")&amp;IF(AND(I89&lt;&gt;"Y",N(F89)&gt;=TODAY(),N(F89)-TODAY()&lt;=N('Settings'!$B$2)),"EXPIRING SOON; ","")&amp;IF(AND(H89="Y",I89&lt;&gt;"Y"),"WORK DONE, FINAL NOT PASSED; ","")&amp;IF(C89="","NO PERMIT NUMBER; ","")&amp;IF(AND(N(D89)&gt;0,N(E89)=0,TODAY()-N(D89)&gt;=N('Settings'!$B$4)),"NOT ISSUED YET; ","")&amp;IF(AND(N(E89)&gt;0,G89&lt;&gt;"Y",I89&lt;&gt;"Y"),"CARD NOT POSTED; ","")&amp;IF(AND(N(E89)&gt;0,N(F89)=0,I89&lt;&gt;"Y"),"NO EXPIRATION DATE; ","")&amp;IF(AND(N(K89)&gt;0,L89&lt;&gt;"Y"),"FEES UNPAID; ","")="","",LEFT(IF(AND(I89&lt;&gt;"Y",N(F89)&gt;0,N(F89)&lt;TODAY()),"EXPIRED; ","")&amp;IF(AND(I89&lt;&gt;"Y",N(F89)&gt;=TODAY(),N(F89)-TODAY()&lt;=N('Settings'!$B$2)),"EXPIRING SOON; ","")&amp;IF(AND(H89="Y",I89&lt;&gt;"Y"),"WORK DONE, FINAL NOT PASSED; ","")&amp;IF(C89="","NO PERMIT NUMBER; ","")&amp;IF(AND(N(D89)&gt;0,N(E89)=0,TODAY()-N(D89)&gt;=N('Settings'!$B$4)),"NOT ISSUED YET; ","")&amp;IF(AND(N(E89)&gt;0,G89&lt;&gt;"Y",I89&lt;&gt;"Y"),"CARD NOT POSTED; ","")&amp;IF(AND(N(E89)&gt;0,N(F89)=0,I89&lt;&gt;"Y"),"NO EXPIRATION DATE; ","")&amp;IF(AND(N(K89)&gt;0,L89&lt;&gt;"Y"),"FEES UNPAID; ",""),LEN(IF(AND(I89&lt;&gt;"Y",N(F89)&gt;0,N(F89)&lt;TODAY()),"EXPIRED; ","")&amp;IF(AND(I89&lt;&gt;"Y",N(F89)&gt;=TODAY(),N(F89)-TODAY()&lt;=N('Settings'!$B$2)),"EXPIRING SOON; ","")&amp;IF(AND(H89="Y",I89&lt;&gt;"Y"),"WORK DONE, FINAL NOT PASSED; ","")&amp;IF(C89="","NO PERMIT NUMBER; ","")&amp;IF(AND(N(D89)&gt;0,N(E89)=0,TODAY()-N(D89)&gt;=N('Settings'!$B$4)),"NOT ISSUED YET; ","")&amp;IF(AND(N(E89)&gt;0,G89&lt;&gt;"Y",I89&lt;&gt;"Y"),"CARD NOT POSTED; ","")&amp;IF(AND(N(E89)&gt;0,N(F89)=0,I89&lt;&gt;"Y"),"NO EXPIRATION DATE; ","")&amp;IF(AND(N(K89)&gt;0,L89&lt;&gt;"Y"),"FEES UNPAID; ",""))-2)))</f>
        <v/>
      </c>
    </row>
    <row r="90">
      <c r="D90" s="6" t="n"/>
      <c r="E90" s="6" t="n"/>
      <c r="F90" s="6" t="n"/>
      <c r="J90" s="6" t="n"/>
      <c r="K90" s="7" t="n"/>
      <c r="N90" s="8">
        <f>IF(OR(NOT(OR(A90&lt;&gt;"",B90&lt;&gt;"",C90&lt;&gt;"")),N(F90)=0,NOT(I90&lt;&gt;"Y")),"",N(F90)-TODAY())</f>
        <v/>
      </c>
      <c r="O90">
        <f>IF(NOT(OR(A90&lt;&gt;"",B90&lt;&gt;"",C90&lt;&gt;"")),"",IF(IF(AND(I90&lt;&gt;"Y",N(F90)&gt;0,N(F90)&lt;TODAY()),"EXPIRED; ","")&amp;IF(AND(I90&lt;&gt;"Y",N(F90)&gt;=TODAY(),N(F90)-TODAY()&lt;=N('Settings'!$B$2)),"EXPIRING SOON; ","")&amp;IF(AND(H90="Y",I90&lt;&gt;"Y"),"WORK DONE, FINAL NOT PASSED; ","")&amp;IF(C90="","NO PERMIT NUMBER; ","")&amp;IF(AND(N(D90)&gt;0,N(E90)=0,TODAY()-N(D90)&gt;=N('Settings'!$B$4)),"NOT ISSUED YET; ","")&amp;IF(AND(N(E90)&gt;0,G90&lt;&gt;"Y",I90&lt;&gt;"Y"),"CARD NOT POSTED; ","")&amp;IF(AND(N(E90)&gt;0,N(F90)=0,I90&lt;&gt;"Y"),"NO EXPIRATION DATE; ","")&amp;IF(AND(N(K90)&gt;0,L90&lt;&gt;"Y"),"FEES UNPAID; ","")="","",LEFT(IF(AND(I90&lt;&gt;"Y",N(F90)&gt;0,N(F90)&lt;TODAY()),"EXPIRED; ","")&amp;IF(AND(I90&lt;&gt;"Y",N(F90)&gt;=TODAY(),N(F90)-TODAY()&lt;=N('Settings'!$B$2)),"EXPIRING SOON; ","")&amp;IF(AND(H90="Y",I90&lt;&gt;"Y"),"WORK DONE, FINAL NOT PASSED; ","")&amp;IF(C90="","NO PERMIT NUMBER; ","")&amp;IF(AND(N(D90)&gt;0,N(E90)=0,TODAY()-N(D90)&gt;=N('Settings'!$B$4)),"NOT ISSUED YET; ","")&amp;IF(AND(N(E90)&gt;0,G90&lt;&gt;"Y",I90&lt;&gt;"Y"),"CARD NOT POSTED; ","")&amp;IF(AND(N(E90)&gt;0,N(F90)=0,I90&lt;&gt;"Y"),"NO EXPIRATION DATE; ","")&amp;IF(AND(N(K90)&gt;0,L90&lt;&gt;"Y"),"FEES UNPAID; ",""),LEN(IF(AND(I90&lt;&gt;"Y",N(F90)&gt;0,N(F90)&lt;TODAY()),"EXPIRED; ","")&amp;IF(AND(I90&lt;&gt;"Y",N(F90)&gt;=TODAY(),N(F90)-TODAY()&lt;=N('Settings'!$B$2)),"EXPIRING SOON; ","")&amp;IF(AND(H90="Y",I90&lt;&gt;"Y"),"WORK DONE, FINAL NOT PASSED; ","")&amp;IF(C90="","NO PERMIT NUMBER; ","")&amp;IF(AND(N(D90)&gt;0,N(E90)=0,TODAY()-N(D90)&gt;=N('Settings'!$B$4)),"NOT ISSUED YET; ","")&amp;IF(AND(N(E90)&gt;0,G90&lt;&gt;"Y",I90&lt;&gt;"Y"),"CARD NOT POSTED; ","")&amp;IF(AND(N(E90)&gt;0,N(F90)=0,I90&lt;&gt;"Y"),"NO EXPIRATION DATE; ","")&amp;IF(AND(N(K90)&gt;0,L90&lt;&gt;"Y"),"FEES UNPAID; ",""))-2)))</f>
        <v/>
      </c>
    </row>
    <row r="91">
      <c r="D91" s="6" t="n"/>
      <c r="E91" s="6" t="n"/>
      <c r="F91" s="6" t="n"/>
      <c r="J91" s="6" t="n"/>
      <c r="K91" s="7" t="n"/>
      <c r="N91" s="8">
        <f>IF(OR(NOT(OR(A91&lt;&gt;"",B91&lt;&gt;"",C91&lt;&gt;"")),N(F91)=0,NOT(I91&lt;&gt;"Y")),"",N(F91)-TODAY())</f>
        <v/>
      </c>
      <c r="O91">
        <f>IF(NOT(OR(A91&lt;&gt;"",B91&lt;&gt;"",C91&lt;&gt;"")),"",IF(IF(AND(I91&lt;&gt;"Y",N(F91)&gt;0,N(F91)&lt;TODAY()),"EXPIRED; ","")&amp;IF(AND(I91&lt;&gt;"Y",N(F91)&gt;=TODAY(),N(F91)-TODAY()&lt;=N('Settings'!$B$2)),"EXPIRING SOON; ","")&amp;IF(AND(H91="Y",I91&lt;&gt;"Y"),"WORK DONE, FINAL NOT PASSED; ","")&amp;IF(C91="","NO PERMIT NUMBER; ","")&amp;IF(AND(N(D91)&gt;0,N(E91)=0,TODAY()-N(D91)&gt;=N('Settings'!$B$4)),"NOT ISSUED YET; ","")&amp;IF(AND(N(E91)&gt;0,G91&lt;&gt;"Y",I91&lt;&gt;"Y"),"CARD NOT POSTED; ","")&amp;IF(AND(N(E91)&gt;0,N(F91)=0,I91&lt;&gt;"Y"),"NO EXPIRATION DATE; ","")&amp;IF(AND(N(K91)&gt;0,L91&lt;&gt;"Y"),"FEES UNPAID; ","")="","",LEFT(IF(AND(I91&lt;&gt;"Y",N(F91)&gt;0,N(F91)&lt;TODAY()),"EXPIRED; ","")&amp;IF(AND(I91&lt;&gt;"Y",N(F91)&gt;=TODAY(),N(F91)-TODAY()&lt;=N('Settings'!$B$2)),"EXPIRING SOON; ","")&amp;IF(AND(H91="Y",I91&lt;&gt;"Y"),"WORK DONE, FINAL NOT PASSED; ","")&amp;IF(C91="","NO PERMIT NUMBER; ","")&amp;IF(AND(N(D91)&gt;0,N(E91)=0,TODAY()-N(D91)&gt;=N('Settings'!$B$4)),"NOT ISSUED YET; ","")&amp;IF(AND(N(E91)&gt;0,G91&lt;&gt;"Y",I91&lt;&gt;"Y"),"CARD NOT POSTED; ","")&amp;IF(AND(N(E91)&gt;0,N(F91)=0,I91&lt;&gt;"Y"),"NO EXPIRATION DATE; ","")&amp;IF(AND(N(K91)&gt;0,L91&lt;&gt;"Y"),"FEES UNPAID; ",""),LEN(IF(AND(I91&lt;&gt;"Y",N(F91)&gt;0,N(F91)&lt;TODAY()),"EXPIRED; ","")&amp;IF(AND(I91&lt;&gt;"Y",N(F91)&gt;=TODAY(),N(F91)-TODAY()&lt;=N('Settings'!$B$2)),"EXPIRING SOON; ","")&amp;IF(AND(H91="Y",I91&lt;&gt;"Y"),"WORK DONE, FINAL NOT PASSED; ","")&amp;IF(C91="","NO PERMIT NUMBER; ","")&amp;IF(AND(N(D91)&gt;0,N(E91)=0,TODAY()-N(D91)&gt;=N('Settings'!$B$4)),"NOT ISSUED YET; ","")&amp;IF(AND(N(E91)&gt;0,G91&lt;&gt;"Y",I91&lt;&gt;"Y"),"CARD NOT POSTED; ","")&amp;IF(AND(N(E91)&gt;0,N(F91)=0,I91&lt;&gt;"Y"),"NO EXPIRATION DATE; ","")&amp;IF(AND(N(K91)&gt;0,L91&lt;&gt;"Y"),"FEES UNPAID; ",""))-2)))</f>
        <v/>
      </c>
    </row>
    <row r="92">
      <c r="D92" s="6" t="n"/>
      <c r="E92" s="6" t="n"/>
      <c r="F92" s="6" t="n"/>
      <c r="J92" s="6" t="n"/>
      <c r="K92" s="7" t="n"/>
      <c r="N92" s="8">
        <f>IF(OR(NOT(OR(A92&lt;&gt;"",B92&lt;&gt;"",C92&lt;&gt;"")),N(F92)=0,NOT(I92&lt;&gt;"Y")),"",N(F92)-TODAY())</f>
        <v/>
      </c>
      <c r="O92">
        <f>IF(NOT(OR(A92&lt;&gt;"",B92&lt;&gt;"",C92&lt;&gt;"")),"",IF(IF(AND(I92&lt;&gt;"Y",N(F92)&gt;0,N(F92)&lt;TODAY()),"EXPIRED; ","")&amp;IF(AND(I92&lt;&gt;"Y",N(F92)&gt;=TODAY(),N(F92)-TODAY()&lt;=N('Settings'!$B$2)),"EXPIRING SOON; ","")&amp;IF(AND(H92="Y",I92&lt;&gt;"Y"),"WORK DONE, FINAL NOT PASSED; ","")&amp;IF(C92="","NO PERMIT NUMBER; ","")&amp;IF(AND(N(D92)&gt;0,N(E92)=0,TODAY()-N(D92)&gt;=N('Settings'!$B$4)),"NOT ISSUED YET; ","")&amp;IF(AND(N(E92)&gt;0,G92&lt;&gt;"Y",I92&lt;&gt;"Y"),"CARD NOT POSTED; ","")&amp;IF(AND(N(E92)&gt;0,N(F92)=0,I92&lt;&gt;"Y"),"NO EXPIRATION DATE; ","")&amp;IF(AND(N(K92)&gt;0,L92&lt;&gt;"Y"),"FEES UNPAID; ","")="","",LEFT(IF(AND(I92&lt;&gt;"Y",N(F92)&gt;0,N(F92)&lt;TODAY()),"EXPIRED; ","")&amp;IF(AND(I92&lt;&gt;"Y",N(F92)&gt;=TODAY(),N(F92)-TODAY()&lt;=N('Settings'!$B$2)),"EXPIRING SOON; ","")&amp;IF(AND(H92="Y",I92&lt;&gt;"Y"),"WORK DONE, FINAL NOT PASSED; ","")&amp;IF(C92="","NO PERMIT NUMBER; ","")&amp;IF(AND(N(D92)&gt;0,N(E92)=0,TODAY()-N(D92)&gt;=N('Settings'!$B$4)),"NOT ISSUED YET; ","")&amp;IF(AND(N(E92)&gt;0,G92&lt;&gt;"Y",I92&lt;&gt;"Y"),"CARD NOT POSTED; ","")&amp;IF(AND(N(E92)&gt;0,N(F92)=0,I92&lt;&gt;"Y"),"NO EXPIRATION DATE; ","")&amp;IF(AND(N(K92)&gt;0,L92&lt;&gt;"Y"),"FEES UNPAID; ",""),LEN(IF(AND(I92&lt;&gt;"Y",N(F92)&gt;0,N(F92)&lt;TODAY()),"EXPIRED; ","")&amp;IF(AND(I92&lt;&gt;"Y",N(F92)&gt;=TODAY(),N(F92)-TODAY()&lt;=N('Settings'!$B$2)),"EXPIRING SOON; ","")&amp;IF(AND(H92="Y",I92&lt;&gt;"Y"),"WORK DONE, FINAL NOT PASSED; ","")&amp;IF(C92="","NO PERMIT NUMBER; ","")&amp;IF(AND(N(D92)&gt;0,N(E92)=0,TODAY()-N(D92)&gt;=N('Settings'!$B$4)),"NOT ISSUED YET; ","")&amp;IF(AND(N(E92)&gt;0,G92&lt;&gt;"Y",I92&lt;&gt;"Y"),"CARD NOT POSTED; ","")&amp;IF(AND(N(E92)&gt;0,N(F92)=0,I92&lt;&gt;"Y"),"NO EXPIRATION DATE; ","")&amp;IF(AND(N(K92)&gt;0,L92&lt;&gt;"Y"),"FEES UNPAID; ",""))-2)))</f>
        <v/>
      </c>
    </row>
    <row r="93">
      <c r="D93" s="6" t="n"/>
      <c r="E93" s="6" t="n"/>
      <c r="F93" s="6" t="n"/>
      <c r="J93" s="6" t="n"/>
      <c r="K93" s="7" t="n"/>
      <c r="N93" s="8">
        <f>IF(OR(NOT(OR(A93&lt;&gt;"",B93&lt;&gt;"",C93&lt;&gt;"")),N(F93)=0,NOT(I93&lt;&gt;"Y")),"",N(F93)-TODAY())</f>
        <v/>
      </c>
      <c r="O93">
        <f>IF(NOT(OR(A93&lt;&gt;"",B93&lt;&gt;"",C93&lt;&gt;"")),"",IF(IF(AND(I93&lt;&gt;"Y",N(F93)&gt;0,N(F93)&lt;TODAY()),"EXPIRED; ","")&amp;IF(AND(I93&lt;&gt;"Y",N(F93)&gt;=TODAY(),N(F93)-TODAY()&lt;=N('Settings'!$B$2)),"EXPIRING SOON; ","")&amp;IF(AND(H93="Y",I93&lt;&gt;"Y"),"WORK DONE, FINAL NOT PASSED; ","")&amp;IF(C93="","NO PERMIT NUMBER; ","")&amp;IF(AND(N(D93)&gt;0,N(E93)=0,TODAY()-N(D93)&gt;=N('Settings'!$B$4)),"NOT ISSUED YET; ","")&amp;IF(AND(N(E93)&gt;0,G93&lt;&gt;"Y",I93&lt;&gt;"Y"),"CARD NOT POSTED; ","")&amp;IF(AND(N(E93)&gt;0,N(F93)=0,I93&lt;&gt;"Y"),"NO EXPIRATION DATE; ","")&amp;IF(AND(N(K93)&gt;0,L93&lt;&gt;"Y"),"FEES UNPAID; ","")="","",LEFT(IF(AND(I93&lt;&gt;"Y",N(F93)&gt;0,N(F93)&lt;TODAY()),"EXPIRED; ","")&amp;IF(AND(I93&lt;&gt;"Y",N(F93)&gt;=TODAY(),N(F93)-TODAY()&lt;=N('Settings'!$B$2)),"EXPIRING SOON; ","")&amp;IF(AND(H93="Y",I93&lt;&gt;"Y"),"WORK DONE, FINAL NOT PASSED; ","")&amp;IF(C93="","NO PERMIT NUMBER; ","")&amp;IF(AND(N(D93)&gt;0,N(E93)=0,TODAY()-N(D93)&gt;=N('Settings'!$B$4)),"NOT ISSUED YET; ","")&amp;IF(AND(N(E93)&gt;0,G93&lt;&gt;"Y",I93&lt;&gt;"Y"),"CARD NOT POSTED; ","")&amp;IF(AND(N(E93)&gt;0,N(F93)=0,I93&lt;&gt;"Y"),"NO EXPIRATION DATE; ","")&amp;IF(AND(N(K93)&gt;0,L93&lt;&gt;"Y"),"FEES UNPAID; ",""),LEN(IF(AND(I93&lt;&gt;"Y",N(F93)&gt;0,N(F93)&lt;TODAY()),"EXPIRED; ","")&amp;IF(AND(I93&lt;&gt;"Y",N(F93)&gt;=TODAY(),N(F93)-TODAY()&lt;=N('Settings'!$B$2)),"EXPIRING SOON; ","")&amp;IF(AND(H93="Y",I93&lt;&gt;"Y"),"WORK DONE, FINAL NOT PASSED; ","")&amp;IF(C93="","NO PERMIT NUMBER; ","")&amp;IF(AND(N(D93)&gt;0,N(E93)=0,TODAY()-N(D93)&gt;=N('Settings'!$B$4)),"NOT ISSUED YET; ","")&amp;IF(AND(N(E93)&gt;0,G93&lt;&gt;"Y",I93&lt;&gt;"Y"),"CARD NOT POSTED; ","")&amp;IF(AND(N(E93)&gt;0,N(F93)=0,I93&lt;&gt;"Y"),"NO EXPIRATION DATE; ","")&amp;IF(AND(N(K93)&gt;0,L93&lt;&gt;"Y"),"FEES UNPAID; ",""))-2)))</f>
        <v/>
      </c>
    </row>
    <row r="94">
      <c r="D94" s="6" t="n"/>
      <c r="E94" s="6" t="n"/>
      <c r="F94" s="6" t="n"/>
      <c r="J94" s="6" t="n"/>
      <c r="K94" s="7" t="n"/>
      <c r="N94" s="8">
        <f>IF(OR(NOT(OR(A94&lt;&gt;"",B94&lt;&gt;"",C94&lt;&gt;"")),N(F94)=0,NOT(I94&lt;&gt;"Y")),"",N(F94)-TODAY())</f>
        <v/>
      </c>
      <c r="O94">
        <f>IF(NOT(OR(A94&lt;&gt;"",B94&lt;&gt;"",C94&lt;&gt;"")),"",IF(IF(AND(I94&lt;&gt;"Y",N(F94)&gt;0,N(F94)&lt;TODAY()),"EXPIRED; ","")&amp;IF(AND(I94&lt;&gt;"Y",N(F94)&gt;=TODAY(),N(F94)-TODAY()&lt;=N('Settings'!$B$2)),"EXPIRING SOON; ","")&amp;IF(AND(H94="Y",I94&lt;&gt;"Y"),"WORK DONE, FINAL NOT PASSED; ","")&amp;IF(C94="","NO PERMIT NUMBER; ","")&amp;IF(AND(N(D94)&gt;0,N(E94)=0,TODAY()-N(D94)&gt;=N('Settings'!$B$4)),"NOT ISSUED YET; ","")&amp;IF(AND(N(E94)&gt;0,G94&lt;&gt;"Y",I94&lt;&gt;"Y"),"CARD NOT POSTED; ","")&amp;IF(AND(N(E94)&gt;0,N(F94)=0,I94&lt;&gt;"Y"),"NO EXPIRATION DATE; ","")&amp;IF(AND(N(K94)&gt;0,L94&lt;&gt;"Y"),"FEES UNPAID; ","")="","",LEFT(IF(AND(I94&lt;&gt;"Y",N(F94)&gt;0,N(F94)&lt;TODAY()),"EXPIRED; ","")&amp;IF(AND(I94&lt;&gt;"Y",N(F94)&gt;=TODAY(),N(F94)-TODAY()&lt;=N('Settings'!$B$2)),"EXPIRING SOON; ","")&amp;IF(AND(H94="Y",I94&lt;&gt;"Y"),"WORK DONE, FINAL NOT PASSED; ","")&amp;IF(C94="","NO PERMIT NUMBER; ","")&amp;IF(AND(N(D94)&gt;0,N(E94)=0,TODAY()-N(D94)&gt;=N('Settings'!$B$4)),"NOT ISSUED YET; ","")&amp;IF(AND(N(E94)&gt;0,G94&lt;&gt;"Y",I94&lt;&gt;"Y"),"CARD NOT POSTED; ","")&amp;IF(AND(N(E94)&gt;0,N(F94)=0,I94&lt;&gt;"Y"),"NO EXPIRATION DATE; ","")&amp;IF(AND(N(K94)&gt;0,L94&lt;&gt;"Y"),"FEES UNPAID; ",""),LEN(IF(AND(I94&lt;&gt;"Y",N(F94)&gt;0,N(F94)&lt;TODAY()),"EXPIRED; ","")&amp;IF(AND(I94&lt;&gt;"Y",N(F94)&gt;=TODAY(),N(F94)-TODAY()&lt;=N('Settings'!$B$2)),"EXPIRING SOON; ","")&amp;IF(AND(H94="Y",I94&lt;&gt;"Y"),"WORK DONE, FINAL NOT PASSED; ","")&amp;IF(C94="","NO PERMIT NUMBER; ","")&amp;IF(AND(N(D94)&gt;0,N(E94)=0,TODAY()-N(D94)&gt;=N('Settings'!$B$4)),"NOT ISSUED YET; ","")&amp;IF(AND(N(E94)&gt;0,G94&lt;&gt;"Y",I94&lt;&gt;"Y"),"CARD NOT POSTED; ","")&amp;IF(AND(N(E94)&gt;0,N(F94)=0,I94&lt;&gt;"Y"),"NO EXPIRATION DATE; ","")&amp;IF(AND(N(K94)&gt;0,L94&lt;&gt;"Y"),"FEES UNPAID; ",""))-2)))</f>
        <v/>
      </c>
    </row>
    <row r="95">
      <c r="D95" s="6" t="n"/>
      <c r="E95" s="6" t="n"/>
      <c r="F95" s="6" t="n"/>
      <c r="J95" s="6" t="n"/>
      <c r="K95" s="7" t="n"/>
      <c r="N95" s="8">
        <f>IF(OR(NOT(OR(A95&lt;&gt;"",B95&lt;&gt;"",C95&lt;&gt;"")),N(F95)=0,NOT(I95&lt;&gt;"Y")),"",N(F95)-TODAY())</f>
        <v/>
      </c>
      <c r="O95">
        <f>IF(NOT(OR(A95&lt;&gt;"",B95&lt;&gt;"",C95&lt;&gt;"")),"",IF(IF(AND(I95&lt;&gt;"Y",N(F95)&gt;0,N(F95)&lt;TODAY()),"EXPIRED; ","")&amp;IF(AND(I95&lt;&gt;"Y",N(F95)&gt;=TODAY(),N(F95)-TODAY()&lt;=N('Settings'!$B$2)),"EXPIRING SOON; ","")&amp;IF(AND(H95="Y",I95&lt;&gt;"Y"),"WORK DONE, FINAL NOT PASSED; ","")&amp;IF(C95="","NO PERMIT NUMBER; ","")&amp;IF(AND(N(D95)&gt;0,N(E95)=0,TODAY()-N(D95)&gt;=N('Settings'!$B$4)),"NOT ISSUED YET; ","")&amp;IF(AND(N(E95)&gt;0,G95&lt;&gt;"Y",I95&lt;&gt;"Y"),"CARD NOT POSTED; ","")&amp;IF(AND(N(E95)&gt;0,N(F95)=0,I95&lt;&gt;"Y"),"NO EXPIRATION DATE; ","")&amp;IF(AND(N(K95)&gt;0,L95&lt;&gt;"Y"),"FEES UNPAID; ","")="","",LEFT(IF(AND(I95&lt;&gt;"Y",N(F95)&gt;0,N(F95)&lt;TODAY()),"EXPIRED; ","")&amp;IF(AND(I95&lt;&gt;"Y",N(F95)&gt;=TODAY(),N(F95)-TODAY()&lt;=N('Settings'!$B$2)),"EXPIRING SOON; ","")&amp;IF(AND(H95="Y",I95&lt;&gt;"Y"),"WORK DONE, FINAL NOT PASSED; ","")&amp;IF(C95="","NO PERMIT NUMBER; ","")&amp;IF(AND(N(D95)&gt;0,N(E95)=0,TODAY()-N(D95)&gt;=N('Settings'!$B$4)),"NOT ISSUED YET; ","")&amp;IF(AND(N(E95)&gt;0,G95&lt;&gt;"Y",I95&lt;&gt;"Y"),"CARD NOT POSTED; ","")&amp;IF(AND(N(E95)&gt;0,N(F95)=0,I95&lt;&gt;"Y"),"NO EXPIRATION DATE; ","")&amp;IF(AND(N(K95)&gt;0,L95&lt;&gt;"Y"),"FEES UNPAID; ",""),LEN(IF(AND(I95&lt;&gt;"Y",N(F95)&gt;0,N(F95)&lt;TODAY()),"EXPIRED; ","")&amp;IF(AND(I95&lt;&gt;"Y",N(F95)&gt;=TODAY(),N(F95)-TODAY()&lt;=N('Settings'!$B$2)),"EXPIRING SOON; ","")&amp;IF(AND(H95="Y",I95&lt;&gt;"Y"),"WORK DONE, FINAL NOT PASSED; ","")&amp;IF(C95="","NO PERMIT NUMBER; ","")&amp;IF(AND(N(D95)&gt;0,N(E95)=0,TODAY()-N(D95)&gt;=N('Settings'!$B$4)),"NOT ISSUED YET; ","")&amp;IF(AND(N(E95)&gt;0,G95&lt;&gt;"Y",I95&lt;&gt;"Y"),"CARD NOT POSTED; ","")&amp;IF(AND(N(E95)&gt;0,N(F95)=0,I95&lt;&gt;"Y"),"NO EXPIRATION DATE; ","")&amp;IF(AND(N(K95)&gt;0,L95&lt;&gt;"Y"),"FEES UNPAID; ",""))-2)))</f>
        <v/>
      </c>
    </row>
    <row r="96">
      <c r="D96" s="6" t="n"/>
      <c r="E96" s="6" t="n"/>
      <c r="F96" s="6" t="n"/>
      <c r="J96" s="6" t="n"/>
      <c r="K96" s="7" t="n"/>
      <c r="N96" s="8">
        <f>IF(OR(NOT(OR(A96&lt;&gt;"",B96&lt;&gt;"",C96&lt;&gt;"")),N(F96)=0,NOT(I96&lt;&gt;"Y")),"",N(F96)-TODAY())</f>
        <v/>
      </c>
      <c r="O96">
        <f>IF(NOT(OR(A96&lt;&gt;"",B96&lt;&gt;"",C96&lt;&gt;"")),"",IF(IF(AND(I96&lt;&gt;"Y",N(F96)&gt;0,N(F96)&lt;TODAY()),"EXPIRED; ","")&amp;IF(AND(I96&lt;&gt;"Y",N(F96)&gt;=TODAY(),N(F96)-TODAY()&lt;=N('Settings'!$B$2)),"EXPIRING SOON; ","")&amp;IF(AND(H96="Y",I96&lt;&gt;"Y"),"WORK DONE, FINAL NOT PASSED; ","")&amp;IF(C96="","NO PERMIT NUMBER; ","")&amp;IF(AND(N(D96)&gt;0,N(E96)=0,TODAY()-N(D96)&gt;=N('Settings'!$B$4)),"NOT ISSUED YET; ","")&amp;IF(AND(N(E96)&gt;0,G96&lt;&gt;"Y",I96&lt;&gt;"Y"),"CARD NOT POSTED; ","")&amp;IF(AND(N(E96)&gt;0,N(F96)=0,I96&lt;&gt;"Y"),"NO EXPIRATION DATE; ","")&amp;IF(AND(N(K96)&gt;0,L96&lt;&gt;"Y"),"FEES UNPAID; ","")="","",LEFT(IF(AND(I96&lt;&gt;"Y",N(F96)&gt;0,N(F96)&lt;TODAY()),"EXPIRED; ","")&amp;IF(AND(I96&lt;&gt;"Y",N(F96)&gt;=TODAY(),N(F96)-TODAY()&lt;=N('Settings'!$B$2)),"EXPIRING SOON; ","")&amp;IF(AND(H96="Y",I96&lt;&gt;"Y"),"WORK DONE, FINAL NOT PASSED; ","")&amp;IF(C96="","NO PERMIT NUMBER; ","")&amp;IF(AND(N(D96)&gt;0,N(E96)=0,TODAY()-N(D96)&gt;=N('Settings'!$B$4)),"NOT ISSUED YET; ","")&amp;IF(AND(N(E96)&gt;0,G96&lt;&gt;"Y",I96&lt;&gt;"Y"),"CARD NOT POSTED; ","")&amp;IF(AND(N(E96)&gt;0,N(F96)=0,I96&lt;&gt;"Y"),"NO EXPIRATION DATE; ","")&amp;IF(AND(N(K96)&gt;0,L96&lt;&gt;"Y"),"FEES UNPAID; ",""),LEN(IF(AND(I96&lt;&gt;"Y",N(F96)&gt;0,N(F96)&lt;TODAY()),"EXPIRED; ","")&amp;IF(AND(I96&lt;&gt;"Y",N(F96)&gt;=TODAY(),N(F96)-TODAY()&lt;=N('Settings'!$B$2)),"EXPIRING SOON; ","")&amp;IF(AND(H96="Y",I96&lt;&gt;"Y"),"WORK DONE, FINAL NOT PASSED; ","")&amp;IF(C96="","NO PERMIT NUMBER; ","")&amp;IF(AND(N(D96)&gt;0,N(E96)=0,TODAY()-N(D96)&gt;=N('Settings'!$B$4)),"NOT ISSUED YET; ","")&amp;IF(AND(N(E96)&gt;0,G96&lt;&gt;"Y",I96&lt;&gt;"Y"),"CARD NOT POSTED; ","")&amp;IF(AND(N(E96)&gt;0,N(F96)=0,I96&lt;&gt;"Y"),"NO EXPIRATION DATE; ","")&amp;IF(AND(N(K96)&gt;0,L96&lt;&gt;"Y"),"FEES UNPAID; ",""))-2)))</f>
        <v/>
      </c>
    </row>
    <row r="97">
      <c r="D97" s="6" t="n"/>
      <c r="E97" s="6" t="n"/>
      <c r="F97" s="6" t="n"/>
      <c r="J97" s="6" t="n"/>
      <c r="K97" s="7" t="n"/>
      <c r="N97" s="8">
        <f>IF(OR(NOT(OR(A97&lt;&gt;"",B97&lt;&gt;"",C97&lt;&gt;"")),N(F97)=0,NOT(I97&lt;&gt;"Y")),"",N(F97)-TODAY())</f>
        <v/>
      </c>
      <c r="O97">
        <f>IF(NOT(OR(A97&lt;&gt;"",B97&lt;&gt;"",C97&lt;&gt;"")),"",IF(IF(AND(I97&lt;&gt;"Y",N(F97)&gt;0,N(F97)&lt;TODAY()),"EXPIRED; ","")&amp;IF(AND(I97&lt;&gt;"Y",N(F97)&gt;=TODAY(),N(F97)-TODAY()&lt;=N('Settings'!$B$2)),"EXPIRING SOON; ","")&amp;IF(AND(H97="Y",I97&lt;&gt;"Y"),"WORK DONE, FINAL NOT PASSED; ","")&amp;IF(C97="","NO PERMIT NUMBER; ","")&amp;IF(AND(N(D97)&gt;0,N(E97)=0,TODAY()-N(D97)&gt;=N('Settings'!$B$4)),"NOT ISSUED YET; ","")&amp;IF(AND(N(E97)&gt;0,G97&lt;&gt;"Y",I97&lt;&gt;"Y"),"CARD NOT POSTED; ","")&amp;IF(AND(N(E97)&gt;0,N(F97)=0,I97&lt;&gt;"Y"),"NO EXPIRATION DATE; ","")&amp;IF(AND(N(K97)&gt;0,L97&lt;&gt;"Y"),"FEES UNPAID; ","")="","",LEFT(IF(AND(I97&lt;&gt;"Y",N(F97)&gt;0,N(F97)&lt;TODAY()),"EXPIRED; ","")&amp;IF(AND(I97&lt;&gt;"Y",N(F97)&gt;=TODAY(),N(F97)-TODAY()&lt;=N('Settings'!$B$2)),"EXPIRING SOON; ","")&amp;IF(AND(H97="Y",I97&lt;&gt;"Y"),"WORK DONE, FINAL NOT PASSED; ","")&amp;IF(C97="","NO PERMIT NUMBER; ","")&amp;IF(AND(N(D97)&gt;0,N(E97)=0,TODAY()-N(D97)&gt;=N('Settings'!$B$4)),"NOT ISSUED YET; ","")&amp;IF(AND(N(E97)&gt;0,G97&lt;&gt;"Y",I97&lt;&gt;"Y"),"CARD NOT POSTED; ","")&amp;IF(AND(N(E97)&gt;0,N(F97)=0,I97&lt;&gt;"Y"),"NO EXPIRATION DATE; ","")&amp;IF(AND(N(K97)&gt;0,L97&lt;&gt;"Y"),"FEES UNPAID; ",""),LEN(IF(AND(I97&lt;&gt;"Y",N(F97)&gt;0,N(F97)&lt;TODAY()),"EXPIRED; ","")&amp;IF(AND(I97&lt;&gt;"Y",N(F97)&gt;=TODAY(),N(F97)-TODAY()&lt;=N('Settings'!$B$2)),"EXPIRING SOON; ","")&amp;IF(AND(H97="Y",I97&lt;&gt;"Y"),"WORK DONE, FINAL NOT PASSED; ","")&amp;IF(C97="","NO PERMIT NUMBER; ","")&amp;IF(AND(N(D97)&gt;0,N(E97)=0,TODAY()-N(D97)&gt;=N('Settings'!$B$4)),"NOT ISSUED YET; ","")&amp;IF(AND(N(E97)&gt;0,G97&lt;&gt;"Y",I97&lt;&gt;"Y"),"CARD NOT POSTED; ","")&amp;IF(AND(N(E97)&gt;0,N(F97)=0,I97&lt;&gt;"Y"),"NO EXPIRATION DATE; ","")&amp;IF(AND(N(K97)&gt;0,L97&lt;&gt;"Y"),"FEES UNPAID; ",""))-2)))</f>
        <v/>
      </c>
    </row>
    <row r="98">
      <c r="D98" s="6" t="n"/>
      <c r="E98" s="6" t="n"/>
      <c r="F98" s="6" t="n"/>
      <c r="J98" s="6" t="n"/>
      <c r="K98" s="7" t="n"/>
      <c r="N98" s="8">
        <f>IF(OR(NOT(OR(A98&lt;&gt;"",B98&lt;&gt;"",C98&lt;&gt;"")),N(F98)=0,NOT(I98&lt;&gt;"Y")),"",N(F98)-TODAY())</f>
        <v/>
      </c>
      <c r="O98">
        <f>IF(NOT(OR(A98&lt;&gt;"",B98&lt;&gt;"",C98&lt;&gt;"")),"",IF(IF(AND(I98&lt;&gt;"Y",N(F98)&gt;0,N(F98)&lt;TODAY()),"EXPIRED; ","")&amp;IF(AND(I98&lt;&gt;"Y",N(F98)&gt;=TODAY(),N(F98)-TODAY()&lt;=N('Settings'!$B$2)),"EXPIRING SOON; ","")&amp;IF(AND(H98="Y",I98&lt;&gt;"Y"),"WORK DONE, FINAL NOT PASSED; ","")&amp;IF(C98="","NO PERMIT NUMBER; ","")&amp;IF(AND(N(D98)&gt;0,N(E98)=0,TODAY()-N(D98)&gt;=N('Settings'!$B$4)),"NOT ISSUED YET; ","")&amp;IF(AND(N(E98)&gt;0,G98&lt;&gt;"Y",I98&lt;&gt;"Y"),"CARD NOT POSTED; ","")&amp;IF(AND(N(E98)&gt;0,N(F98)=0,I98&lt;&gt;"Y"),"NO EXPIRATION DATE; ","")&amp;IF(AND(N(K98)&gt;0,L98&lt;&gt;"Y"),"FEES UNPAID; ","")="","",LEFT(IF(AND(I98&lt;&gt;"Y",N(F98)&gt;0,N(F98)&lt;TODAY()),"EXPIRED; ","")&amp;IF(AND(I98&lt;&gt;"Y",N(F98)&gt;=TODAY(),N(F98)-TODAY()&lt;=N('Settings'!$B$2)),"EXPIRING SOON; ","")&amp;IF(AND(H98="Y",I98&lt;&gt;"Y"),"WORK DONE, FINAL NOT PASSED; ","")&amp;IF(C98="","NO PERMIT NUMBER; ","")&amp;IF(AND(N(D98)&gt;0,N(E98)=0,TODAY()-N(D98)&gt;=N('Settings'!$B$4)),"NOT ISSUED YET; ","")&amp;IF(AND(N(E98)&gt;0,G98&lt;&gt;"Y",I98&lt;&gt;"Y"),"CARD NOT POSTED; ","")&amp;IF(AND(N(E98)&gt;0,N(F98)=0,I98&lt;&gt;"Y"),"NO EXPIRATION DATE; ","")&amp;IF(AND(N(K98)&gt;0,L98&lt;&gt;"Y"),"FEES UNPAID; ",""),LEN(IF(AND(I98&lt;&gt;"Y",N(F98)&gt;0,N(F98)&lt;TODAY()),"EXPIRED; ","")&amp;IF(AND(I98&lt;&gt;"Y",N(F98)&gt;=TODAY(),N(F98)-TODAY()&lt;=N('Settings'!$B$2)),"EXPIRING SOON; ","")&amp;IF(AND(H98="Y",I98&lt;&gt;"Y"),"WORK DONE, FINAL NOT PASSED; ","")&amp;IF(C98="","NO PERMIT NUMBER; ","")&amp;IF(AND(N(D98)&gt;0,N(E98)=0,TODAY()-N(D98)&gt;=N('Settings'!$B$4)),"NOT ISSUED YET; ","")&amp;IF(AND(N(E98)&gt;0,G98&lt;&gt;"Y",I98&lt;&gt;"Y"),"CARD NOT POSTED; ","")&amp;IF(AND(N(E98)&gt;0,N(F98)=0,I98&lt;&gt;"Y"),"NO EXPIRATION DATE; ","")&amp;IF(AND(N(K98)&gt;0,L98&lt;&gt;"Y"),"FEES UNPAID; ",""))-2)))</f>
        <v/>
      </c>
    </row>
    <row r="99">
      <c r="D99" s="6" t="n"/>
      <c r="E99" s="6" t="n"/>
      <c r="F99" s="6" t="n"/>
      <c r="J99" s="6" t="n"/>
      <c r="K99" s="7" t="n"/>
      <c r="N99" s="8">
        <f>IF(OR(NOT(OR(A99&lt;&gt;"",B99&lt;&gt;"",C99&lt;&gt;"")),N(F99)=0,NOT(I99&lt;&gt;"Y")),"",N(F99)-TODAY())</f>
        <v/>
      </c>
      <c r="O99">
        <f>IF(NOT(OR(A99&lt;&gt;"",B99&lt;&gt;"",C99&lt;&gt;"")),"",IF(IF(AND(I99&lt;&gt;"Y",N(F99)&gt;0,N(F99)&lt;TODAY()),"EXPIRED; ","")&amp;IF(AND(I99&lt;&gt;"Y",N(F99)&gt;=TODAY(),N(F99)-TODAY()&lt;=N('Settings'!$B$2)),"EXPIRING SOON; ","")&amp;IF(AND(H99="Y",I99&lt;&gt;"Y"),"WORK DONE, FINAL NOT PASSED; ","")&amp;IF(C99="","NO PERMIT NUMBER; ","")&amp;IF(AND(N(D99)&gt;0,N(E99)=0,TODAY()-N(D99)&gt;=N('Settings'!$B$4)),"NOT ISSUED YET; ","")&amp;IF(AND(N(E99)&gt;0,G99&lt;&gt;"Y",I99&lt;&gt;"Y"),"CARD NOT POSTED; ","")&amp;IF(AND(N(E99)&gt;0,N(F99)=0,I99&lt;&gt;"Y"),"NO EXPIRATION DATE; ","")&amp;IF(AND(N(K99)&gt;0,L99&lt;&gt;"Y"),"FEES UNPAID; ","")="","",LEFT(IF(AND(I99&lt;&gt;"Y",N(F99)&gt;0,N(F99)&lt;TODAY()),"EXPIRED; ","")&amp;IF(AND(I99&lt;&gt;"Y",N(F99)&gt;=TODAY(),N(F99)-TODAY()&lt;=N('Settings'!$B$2)),"EXPIRING SOON; ","")&amp;IF(AND(H99="Y",I99&lt;&gt;"Y"),"WORK DONE, FINAL NOT PASSED; ","")&amp;IF(C99="","NO PERMIT NUMBER; ","")&amp;IF(AND(N(D99)&gt;0,N(E99)=0,TODAY()-N(D99)&gt;=N('Settings'!$B$4)),"NOT ISSUED YET; ","")&amp;IF(AND(N(E99)&gt;0,G99&lt;&gt;"Y",I99&lt;&gt;"Y"),"CARD NOT POSTED; ","")&amp;IF(AND(N(E99)&gt;0,N(F99)=0,I99&lt;&gt;"Y"),"NO EXPIRATION DATE; ","")&amp;IF(AND(N(K99)&gt;0,L99&lt;&gt;"Y"),"FEES UNPAID; ",""),LEN(IF(AND(I99&lt;&gt;"Y",N(F99)&gt;0,N(F99)&lt;TODAY()),"EXPIRED; ","")&amp;IF(AND(I99&lt;&gt;"Y",N(F99)&gt;=TODAY(),N(F99)-TODAY()&lt;=N('Settings'!$B$2)),"EXPIRING SOON; ","")&amp;IF(AND(H99="Y",I99&lt;&gt;"Y"),"WORK DONE, FINAL NOT PASSED; ","")&amp;IF(C99="","NO PERMIT NUMBER; ","")&amp;IF(AND(N(D99)&gt;0,N(E99)=0,TODAY()-N(D99)&gt;=N('Settings'!$B$4)),"NOT ISSUED YET; ","")&amp;IF(AND(N(E99)&gt;0,G99&lt;&gt;"Y",I99&lt;&gt;"Y"),"CARD NOT POSTED; ","")&amp;IF(AND(N(E99)&gt;0,N(F99)=0,I99&lt;&gt;"Y"),"NO EXPIRATION DATE; ","")&amp;IF(AND(N(K99)&gt;0,L99&lt;&gt;"Y"),"FEES UNPAID; ",""))-2)))</f>
        <v/>
      </c>
    </row>
    <row r="100">
      <c r="D100" s="6" t="n"/>
      <c r="E100" s="6" t="n"/>
      <c r="F100" s="6" t="n"/>
      <c r="J100" s="6" t="n"/>
      <c r="K100" s="7" t="n"/>
      <c r="N100" s="8">
        <f>IF(OR(NOT(OR(A100&lt;&gt;"",B100&lt;&gt;"",C100&lt;&gt;"")),N(F100)=0,NOT(I100&lt;&gt;"Y")),"",N(F100)-TODAY())</f>
        <v/>
      </c>
      <c r="O100">
        <f>IF(NOT(OR(A100&lt;&gt;"",B100&lt;&gt;"",C100&lt;&gt;"")),"",IF(IF(AND(I100&lt;&gt;"Y",N(F100)&gt;0,N(F100)&lt;TODAY()),"EXPIRED; ","")&amp;IF(AND(I100&lt;&gt;"Y",N(F100)&gt;=TODAY(),N(F100)-TODAY()&lt;=N('Settings'!$B$2)),"EXPIRING SOON; ","")&amp;IF(AND(H100="Y",I100&lt;&gt;"Y"),"WORK DONE, FINAL NOT PASSED; ","")&amp;IF(C100="","NO PERMIT NUMBER; ","")&amp;IF(AND(N(D100)&gt;0,N(E100)=0,TODAY()-N(D100)&gt;=N('Settings'!$B$4)),"NOT ISSUED YET; ","")&amp;IF(AND(N(E100)&gt;0,G100&lt;&gt;"Y",I100&lt;&gt;"Y"),"CARD NOT POSTED; ","")&amp;IF(AND(N(E100)&gt;0,N(F100)=0,I100&lt;&gt;"Y"),"NO EXPIRATION DATE; ","")&amp;IF(AND(N(K100)&gt;0,L100&lt;&gt;"Y"),"FEES UNPAID; ","")="","",LEFT(IF(AND(I100&lt;&gt;"Y",N(F100)&gt;0,N(F100)&lt;TODAY()),"EXPIRED; ","")&amp;IF(AND(I100&lt;&gt;"Y",N(F100)&gt;=TODAY(),N(F100)-TODAY()&lt;=N('Settings'!$B$2)),"EXPIRING SOON; ","")&amp;IF(AND(H100="Y",I100&lt;&gt;"Y"),"WORK DONE, FINAL NOT PASSED; ","")&amp;IF(C100="","NO PERMIT NUMBER; ","")&amp;IF(AND(N(D100)&gt;0,N(E100)=0,TODAY()-N(D100)&gt;=N('Settings'!$B$4)),"NOT ISSUED YET; ","")&amp;IF(AND(N(E100)&gt;0,G100&lt;&gt;"Y",I100&lt;&gt;"Y"),"CARD NOT POSTED; ","")&amp;IF(AND(N(E100)&gt;0,N(F100)=0,I100&lt;&gt;"Y"),"NO EXPIRATION DATE; ","")&amp;IF(AND(N(K100)&gt;0,L100&lt;&gt;"Y"),"FEES UNPAID; ",""),LEN(IF(AND(I100&lt;&gt;"Y",N(F100)&gt;0,N(F100)&lt;TODAY()),"EXPIRED; ","")&amp;IF(AND(I100&lt;&gt;"Y",N(F100)&gt;=TODAY(),N(F100)-TODAY()&lt;=N('Settings'!$B$2)),"EXPIRING SOON; ","")&amp;IF(AND(H100="Y",I100&lt;&gt;"Y"),"WORK DONE, FINAL NOT PASSED; ","")&amp;IF(C100="","NO PERMIT NUMBER; ","")&amp;IF(AND(N(D100)&gt;0,N(E100)=0,TODAY()-N(D100)&gt;=N('Settings'!$B$4)),"NOT ISSUED YET; ","")&amp;IF(AND(N(E100)&gt;0,G100&lt;&gt;"Y",I100&lt;&gt;"Y"),"CARD NOT POSTED; ","")&amp;IF(AND(N(E100)&gt;0,N(F100)=0,I100&lt;&gt;"Y"),"NO EXPIRATION DATE; ","")&amp;IF(AND(N(K100)&gt;0,L100&lt;&gt;"Y"),"FEES UNPAID; ",""))-2)))</f>
        <v/>
      </c>
    </row>
    <row r="101">
      <c r="D101" s="6" t="n"/>
      <c r="E101" s="6" t="n"/>
      <c r="F101" s="6" t="n"/>
      <c r="J101" s="6" t="n"/>
      <c r="K101" s="7" t="n"/>
      <c r="N101" s="8">
        <f>IF(OR(NOT(OR(A101&lt;&gt;"",B101&lt;&gt;"",C101&lt;&gt;"")),N(F101)=0,NOT(I101&lt;&gt;"Y")),"",N(F101)-TODAY())</f>
        <v/>
      </c>
      <c r="O101">
        <f>IF(NOT(OR(A101&lt;&gt;"",B101&lt;&gt;"",C101&lt;&gt;"")),"",IF(IF(AND(I101&lt;&gt;"Y",N(F101)&gt;0,N(F101)&lt;TODAY()),"EXPIRED; ","")&amp;IF(AND(I101&lt;&gt;"Y",N(F101)&gt;=TODAY(),N(F101)-TODAY()&lt;=N('Settings'!$B$2)),"EXPIRING SOON; ","")&amp;IF(AND(H101="Y",I101&lt;&gt;"Y"),"WORK DONE, FINAL NOT PASSED; ","")&amp;IF(C101="","NO PERMIT NUMBER; ","")&amp;IF(AND(N(D101)&gt;0,N(E101)=0,TODAY()-N(D101)&gt;=N('Settings'!$B$4)),"NOT ISSUED YET; ","")&amp;IF(AND(N(E101)&gt;0,G101&lt;&gt;"Y",I101&lt;&gt;"Y"),"CARD NOT POSTED; ","")&amp;IF(AND(N(E101)&gt;0,N(F101)=0,I101&lt;&gt;"Y"),"NO EXPIRATION DATE; ","")&amp;IF(AND(N(K101)&gt;0,L101&lt;&gt;"Y"),"FEES UNPAID; ","")="","",LEFT(IF(AND(I101&lt;&gt;"Y",N(F101)&gt;0,N(F101)&lt;TODAY()),"EXPIRED; ","")&amp;IF(AND(I101&lt;&gt;"Y",N(F101)&gt;=TODAY(),N(F101)-TODAY()&lt;=N('Settings'!$B$2)),"EXPIRING SOON; ","")&amp;IF(AND(H101="Y",I101&lt;&gt;"Y"),"WORK DONE, FINAL NOT PASSED; ","")&amp;IF(C101="","NO PERMIT NUMBER; ","")&amp;IF(AND(N(D101)&gt;0,N(E101)=0,TODAY()-N(D101)&gt;=N('Settings'!$B$4)),"NOT ISSUED YET; ","")&amp;IF(AND(N(E101)&gt;0,G101&lt;&gt;"Y",I101&lt;&gt;"Y"),"CARD NOT POSTED; ","")&amp;IF(AND(N(E101)&gt;0,N(F101)=0,I101&lt;&gt;"Y"),"NO EXPIRATION DATE; ","")&amp;IF(AND(N(K101)&gt;0,L101&lt;&gt;"Y"),"FEES UNPAID; ",""),LEN(IF(AND(I101&lt;&gt;"Y",N(F101)&gt;0,N(F101)&lt;TODAY()),"EXPIRED; ","")&amp;IF(AND(I101&lt;&gt;"Y",N(F101)&gt;=TODAY(),N(F101)-TODAY()&lt;=N('Settings'!$B$2)),"EXPIRING SOON; ","")&amp;IF(AND(H101="Y",I101&lt;&gt;"Y"),"WORK DONE, FINAL NOT PASSED; ","")&amp;IF(C101="","NO PERMIT NUMBER; ","")&amp;IF(AND(N(D101)&gt;0,N(E101)=0,TODAY()-N(D101)&gt;=N('Settings'!$B$4)),"NOT ISSUED YET; ","")&amp;IF(AND(N(E101)&gt;0,G101&lt;&gt;"Y",I101&lt;&gt;"Y"),"CARD NOT POSTED; ","")&amp;IF(AND(N(E101)&gt;0,N(F101)=0,I101&lt;&gt;"Y"),"NO EXPIRATION DATE; ","")&amp;IF(AND(N(K101)&gt;0,L101&lt;&gt;"Y"),"FEES UNPAID; ",""))-2)))</f>
        <v/>
      </c>
    </row>
    <row r="102">
      <c r="D102" s="6" t="n"/>
      <c r="E102" s="6" t="n"/>
      <c r="F102" s="6" t="n"/>
      <c r="J102" s="6" t="n"/>
      <c r="K102" s="7" t="n"/>
      <c r="N102" s="8">
        <f>IF(OR(NOT(OR(A102&lt;&gt;"",B102&lt;&gt;"",C102&lt;&gt;"")),N(F102)=0,NOT(I102&lt;&gt;"Y")),"",N(F102)-TODAY())</f>
        <v/>
      </c>
      <c r="O102">
        <f>IF(NOT(OR(A102&lt;&gt;"",B102&lt;&gt;"",C102&lt;&gt;"")),"",IF(IF(AND(I102&lt;&gt;"Y",N(F102)&gt;0,N(F102)&lt;TODAY()),"EXPIRED; ","")&amp;IF(AND(I102&lt;&gt;"Y",N(F102)&gt;=TODAY(),N(F102)-TODAY()&lt;=N('Settings'!$B$2)),"EXPIRING SOON; ","")&amp;IF(AND(H102="Y",I102&lt;&gt;"Y"),"WORK DONE, FINAL NOT PASSED; ","")&amp;IF(C102="","NO PERMIT NUMBER; ","")&amp;IF(AND(N(D102)&gt;0,N(E102)=0,TODAY()-N(D102)&gt;=N('Settings'!$B$4)),"NOT ISSUED YET; ","")&amp;IF(AND(N(E102)&gt;0,G102&lt;&gt;"Y",I102&lt;&gt;"Y"),"CARD NOT POSTED; ","")&amp;IF(AND(N(E102)&gt;0,N(F102)=0,I102&lt;&gt;"Y"),"NO EXPIRATION DATE; ","")&amp;IF(AND(N(K102)&gt;0,L102&lt;&gt;"Y"),"FEES UNPAID; ","")="","",LEFT(IF(AND(I102&lt;&gt;"Y",N(F102)&gt;0,N(F102)&lt;TODAY()),"EXPIRED; ","")&amp;IF(AND(I102&lt;&gt;"Y",N(F102)&gt;=TODAY(),N(F102)-TODAY()&lt;=N('Settings'!$B$2)),"EXPIRING SOON; ","")&amp;IF(AND(H102="Y",I102&lt;&gt;"Y"),"WORK DONE, FINAL NOT PASSED; ","")&amp;IF(C102="","NO PERMIT NUMBER; ","")&amp;IF(AND(N(D102)&gt;0,N(E102)=0,TODAY()-N(D102)&gt;=N('Settings'!$B$4)),"NOT ISSUED YET; ","")&amp;IF(AND(N(E102)&gt;0,G102&lt;&gt;"Y",I102&lt;&gt;"Y"),"CARD NOT POSTED; ","")&amp;IF(AND(N(E102)&gt;0,N(F102)=0,I102&lt;&gt;"Y"),"NO EXPIRATION DATE; ","")&amp;IF(AND(N(K102)&gt;0,L102&lt;&gt;"Y"),"FEES UNPAID; ",""),LEN(IF(AND(I102&lt;&gt;"Y",N(F102)&gt;0,N(F102)&lt;TODAY()),"EXPIRED; ","")&amp;IF(AND(I102&lt;&gt;"Y",N(F102)&gt;=TODAY(),N(F102)-TODAY()&lt;=N('Settings'!$B$2)),"EXPIRING SOON; ","")&amp;IF(AND(H102="Y",I102&lt;&gt;"Y"),"WORK DONE, FINAL NOT PASSED; ","")&amp;IF(C102="","NO PERMIT NUMBER; ","")&amp;IF(AND(N(D102)&gt;0,N(E102)=0,TODAY()-N(D102)&gt;=N('Settings'!$B$4)),"NOT ISSUED YET; ","")&amp;IF(AND(N(E102)&gt;0,G102&lt;&gt;"Y",I102&lt;&gt;"Y"),"CARD NOT POSTED; ","")&amp;IF(AND(N(E102)&gt;0,N(F102)=0,I102&lt;&gt;"Y"),"NO EXPIRATION DATE; ","")&amp;IF(AND(N(K102)&gt;0,L102&lt;&gt;"Y"),"FEES UNPAID; ",""))-2)))</f>
        <v/>
      </c>
    </row>
    <row r="103">
      <c r="D103" s="6" t="n"/>
      <c r="E103" s="6" t="n"/>
      <c r="F103" s="6" t="n"/>
      <c r="J103" s="6" t="n"/>
      <c r="K103" s="7" t="n"/>
      <c r="N103" s="8">
        <f>IF(OR(NOT(OR(A103&lt;&gt;"",B103&lt;&gt;"",C103&lt;&gt;"")),N(F103)=0,NOT(I103&lt;&gt;"Y")),"",N(F103)-TODAY())</f>
        <v/>
      </c>
      <c r="O103">
        <f>IF(NOT(OR(A103&lt;&gt;"",B103&lt;&gt;"",C103&lt;&gt;"")),"",IF(IF(AND(I103&lt;&gt;"Y",N(F103)&gt;0,N(F103)&lt;TODAY()),"EXPIRED; ","")&amp;IF(AND(I103&lt;&gt;"Y",N(F103)&gt;=TODAY(),N(F103)-TODAY()&lt;=N('Settings'!$B$2)),"EXPIRING SOON; ","")&amp;IF(AND(H103="Y",I103&lt;&gt;"Y"),"WORK DONE, FINAL NOT PASSED; ","")&amp;IF(C103="","NO PERMIT NUMBER; ","")&amp;IF(AND(N(D103)&gt;0,N(E103)=0,TODAY()-N(D103)&gt;=N('Settings'!$B$4)),"NOT ISSUED YET; ","")&amp;IF(AND(N(E103)&gt;0,G103&lt;&gt;"Y",I103&lt;&gt;"Y"),"CARD NOT POSTED; ","")&amp;IF(AND(N(E103)&gt;0,N(F103)=0,I103&lt;&gt;"Y"),"NO EXPIRATION DATE; ","")&amp;IF(AND(N(K103)&gt;0,L103&lt;&gt;"Y"),"FEES UNPAID; ","")="","",LEFT(IF(AND(I103&lt;&gt;"Y",N(F103)&gt;0,N(F103)&lt;TODAY()),"EXPIRED; ","")&amp;IF(AND(I103&lt;&gt;"Y",N(F103)&gt;=TODAY(),N(F103)-TODAY()&lt;=N('Settings'!$B$2)),"EXPIRING SOON; ","")&amp;IF(AND(H103="Y",I103&lt;&gt;"Y"),"WORK DONE, FINAL NOT PASSED; ","")&amp;IF(C103="","NO PERMIT NUMBER; ","")&amp;IF(AND(N(D103)&gt;0,N(E103)=0,TODAY()-N(D103)&gt;=N('Settings'!$B$4)),"NOT ISSUED YET; ","")&amp;IF(AND(N(E103)&gt;0,G103&lt;&gt;"Y",I103&lt;&gt;"Y"),"CARD NOT POSTED; ","")&amp;IF(AND(N(E103)&gt;0,N(F103)=0,I103&lt;&gt;"Y"),"NO EXPIRATION DATE; ","")&amp;IF(AND(N(K103)&gt;0,L103&lt;&gt;"Y"),"FEES UNPAID; ",""),LEN(IF(AND(I103&lt;&gt;"Y",N(F103)&gt;0,N(F103)&lt;TODAY()),"EXPIRED; ","")&amp;IF(AND(I103&lt;&gt;"Y",N(F103)&gt;=TODAY(),N(F103)-TODAY()&lt;=N('Settings'!$B$2)),"EXPIRING SOON; ","")&amp;IF(AND(H103="Y",I103&lt;&gt;"Y"),"WORK DONE, FINAL NOT PASSED; ","")&amp;IF(C103="","NO PERMIT NUMBER; ","")&amp;IF(AND(N(D103)&gt;0,N(E103)=0,TODAY()-N(D103)&gt;=N('Settings'!$B$4)),"NOT ISSUED YET; ","")&amp;IF(AND(N(E103)&gt;0,G103&lt;&gt;"Y",I103&lt;&gt;"Y"),"CARD NOT POSTED; ","")&amp;IF(AND(N(E103)&gt;0,N(F103)=0,I103&lt;&gt;"Y"),"NO EXPIRATION DATE; ","")&amp;IF(AND(N(K103)&gt;0,L103&lt;&gt;"Y"),"FEES UNPAID; ",""))-2)))</f>
        <v/>
      </c>
    </row>
    <row r="104">
      <c r="D104" s="6" t="n"/>
      <c r="E104" s="6" t="n"/>
      <c r="F104" s="6" t="n"/>
      <c r="J104" s="6" t="n"/>
      <c r="K104" s="7" t="n"/>
      <c r="N104" s="8">
        <f>IF(OR(NOT(OR(A104&lt;&gt;"",B104&lt;&gt;"",C104&lt;&gt;"")),N(F104)=0,NOT(I104&lt;&gt;"Y")),"",N(F104)-TODAY())</f>
        <v/>
      </c>
      <c r="O104">
        <f>IF(NOT(OR(A104&lt;&gt;"",B104&lt;&gt;"",C104&lt;&gt;"")),"",IF(IF(AND(I104&lt;&gt;"Y",N(F104)&gt;0,N(F104)&lt;TODAY()),"EXPIRED; ","")&amp;IF(AND(I104&lt;&gt;"Y",N(F104)&gt;=TODAY(),N(F104)-TODAY()&lt;=N('Settings'!$B$2)),"EXPIRING SOON; ","")&amp;IF(AND(H104="Y",I104&lt;&gt;"Y"),"WORK DONE, FINAL NOT PASSED; ","")&amp;IF(C104="","NO PERMIT NUMBER; ","")&amp;IF(AND(N(D104)&gt;0,N(E104)=0,TODAY()-N(D104)&gt;=N('Settings'!$B$4)),"NOT ISSUED YET; ","")&amp;IF(AND(N(E104)&gt;0,G104&lt;&gt;"Y",I104&lt;&gt;"Y"),"CARD NOT POSTED; ","")&amp;IF(AND(N(E104)&gt;0,N(F104)=0,I104&lt;&gt;"Y"),"NO EXPIRATION DATE; ","")&amp;IF(AND(N(K104)&gt;0,L104&lt;&gt;"Y"),"FEES UNPAID; ","")="","",LEFT(IF(AND(I104&lt;&gt;"Y",N(F104)&gt;0,N(F104)&lt;TODAY()),"EXPIRED; ","")&amp;IF(AND(I104&lt;&gt;"Y",N(F104)&gt;=TODAY(),N(F104)-TODAY()&lt;=N('Settings'!$B$2)),"EXPIRING SOON; ","")&amp;IF(AND(H104="Y",I104&lt;&gt;"Y"),"WORK DONE, FINAL NOT PASSED; ","")&amp;IF(C104="","NO PERMIT NUMBER; ","")&amp;IF(AND(N(D104)&gt;0,N(E104)=0,TODAY()-N(D104)&gt;=N('Settings'!$B$4)),"NOT ISSUED YET; ","")&amp;IF(AND(N(E104)&gt;0,G104&lt;&gt;"Y",I104&lt;&gt;"Y"),"CARD NOT POSTED; ","")&amp;IF(AND(N(E104)&gt;0,N(F104)=0,I104&lt;&gt;"Y"),"NO EXPIRATION DATE; ","")&amp;IF(AND(N(K104)&gt;0,L104&lt;&gt;"Y"),"FEES UNPAID; ",""),LEN(IF(AND(I104&lt;&gt;"Y",N(F104)&gt;0,N(F104)&lt;TODAY()),"EXPIRED; ","")&amp;IF(AND(I104&lt;&gt;"Y",N(F104)&gt;=TODAY(),N(F104)-TODAY()&lt;=N('Settings'!$B$2)),"EXPIRING SOON; ","")&amp;IF(AND(H104="Y",I104&lt;&gt;"Y"),"WORK DONE, FINAL NOT PASSED; ","")&amp;IF(C104="","NO PERMIT NUMBER; ","")&amp;IF(AND(N(D104)&gt;0,N(E104)=0,TODAY()-N(D104)&gt;=N('Settings'!$B$4)),"NOT ISSUED YET; ","")&amp;IF(AND(N(E104)&gt;0,G104&lt;&gt;"Y",I104&lt;&gt;"Y"),"CARD NOT POSTED; ","")&amp;IF(AND(N(E104)&gt;0,N(F104)=0,I104&lt;&gt;"Y"),"NO EXPIRATION DATE; ","")&amp;IF(AND(N(K104)&gt;0,L104&lt;&gt;"Y"),"FEES UNPAID; ",""))-2)))</f>
        <v/>
      </c>
    </row>
    <row r="105">
      <c r="D105" s="6" t="n"/>
      <c r="E105" s="6" t="n"/>
      <c r="F105" s="6" t="n"/>
      <c r="J105" s="6" t="n"/>
      <c r="K105" s="7" t="n"/>
      <c r="N105" s="8">
        <f>IF(OR(NOT(OR(A105&lt;&gt;"",B105&lt;&gt;"",C105&lt;&gt;"")),N(F105)=0,NOT(I105&lt;&gt;"Y")),"",N(F105)-TODAY())</f>
        <v/>
      </c>
      <c r="O105">
        <f>IF(NOT(OR(A105&lt;&gt;"",B105&lt;&gt;"",C105&lt;&gt;"")),"",IF(IF(AND(I105&lt;&gt;"Y",N(F105)&gt;0,N(F105)&lt;TODAY()),"EXPIRED; ","")&amp;IF(AND(I105&lt;&gt;"Y",N(F105)&gt;=TODAY(),N(F105)-TODAY()&lt;=N('Settings'!$B$2)),"EXPIRING SOON; ","")&amp;IF(AND(H105="Y",I105&lt;&gt;"Y"),"WORK DONE, FINAL NOT PASSED; ","")&amp;IF(C105="","NO PERMIT NUMBER; ","")&amp;IF(AND(N(D105)&gt;0,N(E105)=0,TODAY()-N(D105)&gt;=N('Settings'!$B$4)),"NOT ISSUED YET; ","")&amp;IF(AND(N(E105)&gt;0,G105&lt;&gt;"Y",I105&lt;&gt;"Y"),"CARD NOT POSTED; ","")&amp;IF(AND(N(E105)&gt;0,N(F105)=0,I105&lt;&gt;"Y"),"NO EXPIRATION DATE; ","")&amp;IF(AND(N(K105)&gt;0,L105&lt;&gt;"Y"),"FEES UNPAID; ","")="","",LEFT(IF(AND(I105&lt;&gt;"Y",N(F105)&gt;0,N(F105)&lt;TODAY()),"EXPIRED; ","")&amp;IF(AND(I105&lt;&gt;"Y",N(F105)&gt;=TODAY(),N(F105)-TODAY()&lt;=N('Settings'!$B$2)),"EXPIRING SOON; ","")&amp;IF(AND(H105="Y",I105&lt;&gt;"Y"),"WORK DONE, FINAL NOT PASSED; ","")&amp;IF(C105="","NO PERMIT NUMBER; ","")&amp;IF(AND(N(D105)&gt;0,N(E105)=0,TODAY()-N(D105)&gt;=N('Settings'!$B$4)),"NOT ISSUED YET; ","")&amp;IF(AND(N(E105)&gt;0,G105&lt;&gt;"Y",I105&lt;&gt;"Y"),"CARD NOT POSTED; ","")&amp;IF(AND(N(E105)&gt;0,N(F105)=0,I105&lt;&gt;"Y"),"NO EXPIRATION DATE; ","")&amp;IF(AND(N(K105)&gt;0,L105&lt;&gt;"Y"),"FEES UNPAID; ",""),LEN(IF(AND(I105&lt;&gt;"Y",N(F105)&gt;0,N(F105)&lt;TODAY()),"EXPIRED; ","")&amp;IF(AND(I105&lt;&gt;"Y",N(F105)&gt;=TODAY(),N(F105)-TODAY()&lt;=N('Settings'!$B$2)),"EXPIRING SOON; ","")&amp;IF(AND(H105="Y",I105&lt;&gt;"Y"),"WORK DONE, FINAL NOT PASSED; ","")&amp;IF(C105="","NO PERMIT NUMBER; ","")&amp;IF(AND(N(D105)&gt;0,N(E105)=0,TODAY()-N(D105)&gt;=N('Settings'!$B$4)),"NOT ISSUED YET; ","")&amp;IF(AND(N(E105)&gt;0,G105&lt;&gt;"Y",I105&lt;&gt;"Y"),"CARD NOT POSTED; ","")&amp;IF(AND(N(E105)&gt;0,N(F105)=0,I105&lt;&gt;"Y"),"NO EXPIRATION DATE; ","")&amp;IF(AND(N(K105)&gt;0,L105&lt;&gt;"Y"),"FEES UNPAID; ",""))-2)))</f>
        <v/>
      </c>
    </row>
    <row r="106">
      <c r="D106" s="6" t="n"/>
      <c r="E106" s="6" t="n"/>
      <c r="F106" s="6" t="n"/>
      <c r="J106" s="6" t="n"/>
      <c r="K106" s="7" t="n"/>
      <c r="N106" s="8">
        <f>IF(OR(NOT(OR(A106&lt;&gt;"",B106&lt;&gt;"",C106&lt;&gt;"")),N(F106)=0,NOT(I106&lt;&gt;"Y")),"",N(F106)-TODAY())</f>
        <v/>
      </c>
      <c r="O106">
        <f>IF(NOT(OR(A106&lt;&gt;"",B106&lt;&gt;"",C106&lt;&gt;"")),"",IF(IF(AND(I106&lt;&gt;"Y",N(F106)&gt;0,N(F106)&lt;TODAY()),"EXPIRED; ","")&amp;IF(AND(I106&lt;&gt;"Y",N(F106)&gt;=TODAY(),N(F106)-TODAY()&lt;=N('Settings'!$B$2)),"EXPIRING SOON; ","")&amp;IF(AND(H106="Y",I106&lt;&gt;"Y"),"WORK DONE, FINAL NOT PASSED; ","")&amp;IF(C106="","NO PERMIT NUMBER; ","")&amp;IF(AND(N(D106)&gt;0,N(E106)=0,TODAY()-N(D106)&gt;=N('Settings'!$B$4)),"NOT ISSUED YET; ","")&amp;IF(AND(N(E106)&gt;0,G106&lt;&gt;"Y",I106&lt;&gt;"Y"),"CARD NOT POSTED; ","")&amp;IF(AND(N(E106)&gt;0,N(F106)=0,I106&lt;&gt;"Y"),"NO EXPIRATION DATE; ","")&amp;IF(AND(N(K106)&gt;0,L106&lt;&gt;"Y"),"FEES UNPAID; ","")="","",LEFT(IF(AND(I106&lt;&gt;"Y",N(F106)&gt;0,N(F106)&lt;TODAY()),"EXPIRED; ","")&amp;IF(AND(I106&lt;&gt;"Y",N(F106)&gt;=TODAY(),N(F106)-TODAY()&lt;=N('Settings'!$B$2)),"EXPIRING SOON; ","")&amp;IF(AND(H106="Y",I106&lt;&gt;"Y"),"WORK DONE, FINAL NOT PASSED; ","")&amp;IF(C106="","NO PERMIT NUMBER; ","")&amp;IF(AND(N(D106)&gt;0,N(E106)=0,TODAY()-N(D106)&gt;=N('Settings'!$B$4)),"NOT ISSUED YET; ","")&amp;IF(AND(N(E106)&gt;0,G106&lt;&gt;"Y",I106&lt;&gt;"Y"),"CARD NOT POSTED; ","")&amp;IF(AND(N(E106)&gt;0,N(F106)=0,I106&lt;&gt;"Y"),"NO EXPIRATION DATE; ","")&amp;IF(AND(N(K106)&gt;0,L106&lt;&gt;"Y"),"FEES UNPAID; ",""),LEN(IF(AND(I106&lt;&gt;"Y",N(F106)&gt;0,N(F106)&lt;TODAY()),"EXPIRED; ","")&amp;IF(AND(I106&lt;&gt;"Y",N(F106)&gt;=TODAY(),N(F106)-TODAY()&lt;=N('Settings'!$B$2)),"EXPIRING SOON; ","")&amp;IF(AND(H106="Y",I106&lt;&gt;"Y"),"WORK DONE, FINAL NOT PASSED; ","")&amp;IF(C106="","NO PERMIT NUMBER; ","")&amp;IF(AND(N(D106)&gt;0,N(E106)=0,TODAY()-N(D106)&gt;=N('Settings'!$B$4)),"NOT ISSUED YET; ","")&amp;IF(AND(N(E106)&gt;0,G106&lt;&gt;"Y",I106&lt;&gt;"Y"),"CARD NOT POSTED; ","")&amp;IF(AND(N(E106)&gt;0,N(F106)=0,I106&lt;&gt;"Y"),"NO EXPIRATION DATE; ","")&amp;IF(AND(N(K106)&gt;0,L106&lt;&gt;"Y"),"FEES UNPAID; ",""))-2)))</f>
        <v/>
      </c>
    </row>
    <row r="107">
      <c r="D107" s="6" t="n"/>
      <c r="E107" s="6" t="n"/>
      <c r="F107" s="6" t="n"/>
      <c r="J107" s="6" t="n"/>
      <c r="K107" s="7" t="n"/>
      <c r="N107" s="8">
        <f>IF(OR(NOT(OR(A107&lt;&gt;"",B107&lt;&gt;"",C107&lt;&gt;"")),N(F107)=0,NOT(I107&lt;&gt;"Y")),"",N(F107)-TODAY())</f>
        <v/>
      </c>
      <c r="O107">
        <f>IF(NOT(OR(A107&lt;&gt;"",B107&lt;&gt;"",C107&lt;&gt;"")),"",IF(IF(AND(I107&lt;&gt;"Y",N(F107)&gt;0,N(F107)&lt;TODAY()),"EXPIRED; ","")&amp;IF(AND(I107&lt;&gt;"Y",N(F107)&gt;=TODAY(),N(F107)-TODAY()&lt;=N('Settings'!$B$2)),"EXPIRING SOON; ","")&amp;IF(AND(H107="Y",I107&lt;&gt;"Y"),"WORK DONE, FINAL NOT PASSED; ","")&amp;IF(C107="","NO PERMIT NUMBER; ","")&amp;IF(AND(N(D107)&gt;0,N(E107)=0,TODAY()-N(D107)&gt;=N('Settings'!$B$4)),"NOT ISSUED YET; ","")&amp;IF(AND(N(E107)&gt;0,G107&lt;&gt;"Y",I107&lt;&gt;"Y"),"CARD NOT POSTED; ","")&amp;IF(AND(N(E107)&gt;0,N(F107)=0,I107&lt;&gt;"Y"),"NO EXPIRATION DATE; ","")&amp;IF(AND(N(K107)&gt;0,L107&lt;&gt;"Y"),"FEES UNPAID; ","")="","",LEFT(IF(AND(I107&lt;&gt;"Y",N(F107)&gt;0,N(F107)&lt;TODAY()),"EXPIRED; ","")&amp;IF(AND(I107&lt;&gt;"Y",N(F107)&gt;=TODAY(),N(F107)-TODAY()&lt;=N('Settings'!$B$2)),"EXPIRING SOON; ","")&amp;IF(AND(H107="Y",I107&lt;&gt;"Y"),"WORK DONE, FINAL NOT PASSED; ","")&amp;IF(C107="","NO PERMIT NUMBER; ","")&amp;IF(AND(N(D107)&gt;0,N(E107)=0,TODAY()-N(D107)&gt;=N('Settings'!$B$4)),"NOT ISSUED YET; ","")&amp;IF(AND(N(E107)&gt;0,G107&lt;&gt;"Y",I107&lt;&gt;"Y"),"CARD NOT POSTED; ","")&amp;IF(AND(N(E107)&gt;0,N(F107)=0,I107&lt;&gt;"Y"),"NO EXPIRATION DATE; ","")&amp;IF(AND(N(K107)&gt;0,L107&lt;&gt;"Y"),"FEES UNPAID; ",""),LEN(IF(AND(I107&lt;&gt;"Y",N(F107)&gt;0,N(F107)&lt;TODAY()),"EXPIRED; ","")&amp;IF(AND(I107&lt;&gt;"Y",N(F107)&gt;=TODAY(),N(F107)-TODAY()&lt;=N('Settings'!$B$2)),"EXPIRING SOON; ","")&amp;IF(AND(H107="Y",I107&lt;&gt;"Y"),"WORK DONE, FINAL NOT PASSED; ","")&amp;IF(C107="","NO PERMIT NUMBER; ","")&amp;IF(AND(N(D107)&gt;0,N(E107)=0,TODAY()-N(D107)&gt;=N('Settings'!$B$4)),"NOT ISSUED YET; ","")&amp;IF(AND(N(E107)&gt;0,G107&lt;&gt;"Y",I107&lt;&gt;"Y"),"CARD NOT POSTED; ","")&amp;IF(AND(N(E107)&gt;0,N(F107)=0,I107&lt;&gt;"Y"),"NO EXPIRATION DATE; ","")&amp;IF(AND(N(K107)&gt;0,L107&lt;&gt;"Y"),"FEES UNPAID; ",""))-2)))</f>
        <v/>
      </c>
    </row>
    <row r="108">
      <c r="D108" s="6" t="n"/>
      <c r="E108" s="6" t="n"/>
      <c r="F108" s="6" t="n"/>
      <c r="J108" s="6" t="n"/>
      <c r="K108" s="7" t="n"/>
      <c r="N108" s="8">
        <f>IF(OR(NOT(OR(A108&lt;&gt;"",B108&lt;&gt;"",C108&lt;&gt;"")),N(F108)=0,NOT(I108&lt;&gt;"Y")),"",N(F108)-TODAY())</f>
        <v/>
      </c>
      <c r="O108">
        <f>IF(NOT(OR(A108&lt;&gt;"",B108&lt;&gt;"",C108&lt;&gt;"")),"",IF(IF(AND(I108&lt;&gt;"Y",N(F108)&gt;0,N(F108)&lt;TODAY()),"EXPIRED; ","")&amp;IF(AND(I108&lt;&gt;"Y",N(F108)&gt;=TODAY(),N(F108)-TODAY()&lt;=N('Settings'!$B$2)),"EXPIRING SOON; ","")&amp;IF(AND(H108="Y",I108&lt;&gt;"Y"),"WORK DONE, FINAL NOT PASSED; ","")&amp;IF(C108="","NO PERMIT NUMBER; ","")&amp;IF(AND(N(D108)&gt;0,N(E108)=0,TODAY()-N(D108)&gt;=N('Settings'!$B$4)),"NOT ISSUED YET; ","")&amp;IF(AND(N(E108)&gt;0,G108&lt;&gt;"Y",I108&lt;&gt;"Y"),"CARD NOT POSTED; ","")&amp;IF(AND(N(E108)&gt;0,N(F108)=0,I108&lt;&gt;"Y"),"NO EXPIRATION DATE; ","")&amp;IF(AND(N(K108)&gt;0,L108&lt;&gt;"Y"),"FEES UNPAID; ","")="","",LEFT(IF(AND(I108&lt;&gt;"Y",N(F108)&gt;0,N(F108)&lt;TODAY()),"EXPIRED; ","")&amp;IF(AND(I108&lt;&gt;"Y",N(F108)&gt;=TODAY(),N(F108)-TODAY()&lt;=N('Settings'!$B$2)),"EXPIRING SOON; ","")&amp;IF(AND(H108="Y",I108&lt;&gt;"Y"),"WORK DONE, FINAL NOT PASSED; ","")&amp;IF(C108="","NO PERMIT NUMBER; ","")&amp;IF(AND(N(D108)&gt;0,N(E108)=0,TODAY()-N(D108)&gt;=N('Settings'!$B$4)),"NOT ISSUED YET; ","")&amp;IF(AND(N(E108)&gt;0,G108&lt;&gt;"Y",I108&lt;&gt;"Y"),"CARD NOT POSTED; ","")&amp;IF(AND(N(E108)&gt;0,N(F108)=0,I108&lt;&gt;"Y"),"NO EXPIRATION DATE; ","")&amp;IF(AND(N(K108)&gt;0,L108&lt;&gt;"Y"),"FEES UNPAID; ",""),LEN(IF(AND(I108&lt;&gt;"Y",N(F108)&gt;0,N(F108)&lt;TODAY()),"EXPIRED; ","")&amp;IF(AND(I108&lt;&gt;"Y",N(F108)&gt;=TODAY(),N(F108)-TODAY()&lt;=N('Settings'!$B$2)),"EXPIRING SOON; ","")&amp;IF(AND(H108="Y",I108&lt;&gt;"Y"),"WORK DONE, FINAL NOT PASSED; ","")&amp;IF(C108="","NO PERMIT NUMBER; ","")&amp;IF(AND(N(D108)&gt;0,N(E108)=0,TODAY()-N(D108)&gt;=N('Settings'!$B$4)),"NOT ISSUED YET; ","")&amp;IF(AND(N(E108)&gt;0,G108&lt;&gt;"Y",I108&lt;&gt;"Y"),"CARD NOT POSTED; ","")&amp;IF(AND(N(E108)&gt;0,N(F108)=0,I108&lt;&gt;"Y"),"NO EXPIRATION DATE; ","")&amp;IF(AND(N(K108)&gt;0,L108&lt;&gt;"Y"),"FEES UNPAID; ",""))-2)))</f>
        <v/>
      </c>
    </row>
    <row r="109">
      <c r="D109" s="6" t="n"/>
      <c r="E109" s="6" t="n"/>
      <c r="F109" s="6" t="n"/>
      <c r="J109" s="6" t="n"/>
      <c r="K109" s="7" t="n"/>
      <c r="N109" s="8">
        <f>IF(OR(NOT(OR(A109&lt;&gt;"",B109&lt;&gt;"",C109&lt;&gt;"")),N(F109)=0,NOT(I109&lt;&gt;"Y")),"",N(F109)-TODAY())</f>
        <v/>
      </c>
      <c r="O109">
        <f>IF(NOT(OR(A109&lt;&gt;"",B109&lt;&gt;"",C109&lt;&gt;"")),"",IF(IF(AND(I109&lt;&gt;"Y",N(F109)&gt;0,N(F109)&lt;TODAY()),"EXPIRED; ","")&amp;IF(AND(I109&lt;&gt;"Y",N(F109)&gt;=TODAY(),N(F109)-TODAY()&lt;=N('Settings'!$B$2)),"EXPIRING SOON; ","")&amp;IF(AND(H109="Y",I109&lt;&gt;"Y"),"WORK DONE, FINAL NOT PASSED; ","")&amp;IF(C109="","NO PERMIT NUMBER; ","")&amp;IF(AND(N(D109)&gt;0,N(E109)=0,TODAY()-N(D109)&gt;=N('Settings'!$B$4)),"NOT ISSUED YET; ","")&amp;IF(AND(N(E109)&gt;0,G109&lt;&gt;"Y",I109&lt;&gt;"Y"),"CARD NOT POSTED; ","")&amp;IF(AND(N(E109)&gt;0,N(F109)=0,I109&lt;&gt;"Y"),"NO EXPIRATION DATE; ","")&amp;IF(AND(N(K109)&gt;0,L109&lt;&gt;"Y"),"FEES UNPAID; ","")="","",LEFT(IF(AND(I109&lt;&gt;"Y",N(F109)&gt;0,N(F109)&lt;TODAY()),"EXPIRED; ","")&amp;IF(AND(I109&lt;&gt;"Y",N(F109)&gt;=TODAY(),N(F109)-TODAY()&lt;=N('Settings'!$B$2)),"EXPIRING SOON; ","")&amp;IF(AND(H109="Y",I109&lt;&gt;"Y"),"WORK DONE, FINAL NOT PASSED; ","")&amp;IF(C109="","NO PERMIT NUMBER; ","")&amp;IF(AND(N(D109)&gt;0,N(E109)=0,TODAY()-N(D109)&gt;=N('Settings'!$B$4)),"NOT ISSUED YET; ","")&amp;IF(AND(N(E109)&gt;0,G109&lt;&gt;"Y",I109&lt;&gt;"Y"),"CARD NOT POSTED; ","")&amp;IF(AND(N(E109)&gt;0,N(F109)=0,I109&lt;&gt;"Y"),"NO EXPIRATION DATE; ","")&amp;IF(AND(N(K109)&gt;0,L109&lt;&gt;"Y"),"FEES UNPAID; ",""),LEN(IF(AND(I109&lt;&gt;"Y",N(F109)&gt;0,N(F109)&lt;TODAY()),"EXPIRED; ","")&amp;IF(AND(I109&lt;&gt;"Y",N(F109)&gt;=TODAY(),N(F109)-TODAY()&lt;=N('Settings'!$B$2)),"EXPIRING SOON; ","")&amp;IF(AND(H109="Y",I109&lt;&gt;"Y"),"WORK DONE, FINAL NOT PASSED; ","")&amp;IF(C109="","NO PERMIT NUMBER; ","")&amp;IF(AND(N(D109)&gt;0,N(E109)=0,TODAY()-N(D109)&gt;=N('Settings'!$B$4)),"NOT ISSUED YET; ","")&amp;IF(AND(N(E109)&gt;0,G109&lt;&gt;"Y",I109&lt;&gt;"Y"),"CARD NOT POSTED; ","")&amp;IF(AND(N(E109)&gt;0,N(F109)=0,I109&lt;&gt;"Y"),"NO EXPIRATION DATE; ","")&amp;IF(AND(N(K109)&gt;0,L109&lt;&gt;"Y"),"FEES UNPAID; ",""))-2)))</f>
        <v/>
      </c>
    </row>
    <row r="110">
      <c r="D110" s="6" t="n"/>
      <c r="E110" s="6" t="n"/>
      <c r="F110" s="6" t="n"/>
      <c r="J110" s="6" t="n"/>
      <c r="K110" s="7" t="n"/>
      <c r="N110" s="8">
        <f>IF(OR(NOT(OR(A110&lt;&gt;"",B110&lt;&gt;"",C110&lt;&gt;"")),N(F110)=0,NOT(I110&lt;&gt;"Y")),"",N(F110)-TODAY())</f>
        <v/>
      </c>
      <c r="O110">
        <f>IF(NOT(OR(A110&lt;&gt;"",B110&lt;&gt;"",C110&lt;&gt;"")),"",IF(IF(AND(I110&lt;&gt;"Y",N(F110)&gt;0,N(F110)&lt;TODAY()),"EXPIRED; ","")&amp;IF(AND(I110&lt;&gt;"Y",N(F110)&gt;=TODAY(),N(F110)-TODAY()&lt;=N('Settings'!$B$2)),"EXPIRING SOON; ","")&amp;IF(AND(H110="Y",I110&lt;&gt;"Y"),"WORK DONE, FINAL NOT PASSED; ","")&amp;IF(C110="","NO PERMIT NUMBER; ","")&amp;IF(AND(N(D110)&gt;0,N(E110)=0,TODAY()-N(D110)&gt;=N('Settings'!$B$4)),"NOT ISSUED YET; ","")&amp;IF(AND(N(E110)&gt;0,G110&lt;&gt;"Y",I110&lt;&gt;"Y"),"CARD NOT POSTED; ","")&amp;IF(AND(N(E110)&gt;0,N(F110)=0,I110&lt;&gt;"Y"),"NO EXPIRATION DATE; ","")&amp;IF(AND(N(K110)&gt;0,L110&lt;&gt;"Y"),"FEES UNPAID; ","")="","",LEFT(IF(AND(I110&lt;&gt;"Y",N(F110)&gt;0,N(F110)&lt;TODAY()),"EXPIRED; ","")&amp;IF(AND(I110&lt;&gt;"Y",N(F110)&gt;=TODAY(),N(F110)-TODAY()&lt;=N('Settings'!$B$2)),"EXPIRING SOON; ","")&amp;IF(AND(H110="Y",I110&lt;&gt;"Y"),"WORK DONE, FINAL NOT PASSED; ","")&amp;IF(C110="","NO PERMIT NUMBER; ","")&amp;IF(AND(N(D110)&gt;0,N(E110)=0,TODAY()-N(D110)&gt;=N('Settings'!$B$4)),"NOT ISSUED YET; ","")&amp;IF(AND(N(E110)&gt;0,G110&lt;&gt;"Y",I110&lt;&gt;"Y"),"CARD NOT POSTED; ","")&amp;IF(AND(N(E110)&gt;0,N(F110)=0,I110&lt;&gt;"Y"),"NO EXPIRATION DATE; ","")&amp;IF(AND(N(K110)&gt;0,L110&lt;&gt;"Y"),"FEES UNPAID; ",""),LEN(IF(AND(I110&lt;&gt;"Y",N(F110)&gt;0,N(F110)&lt;TODAY()),"EXPIRED; ","")&amp;IF(AND(I110&lt;&gt;"Y",N(F110)&gt;=TODAY(),N(F110)-TODAY()&lt;=N('Settings'!$B$2)),"EXPIRING SOON; ","")&amp;IF(AND(H110="Y",I110&lt;&gt;"Y"),"WORK DONE, FINAL NOT PASSED; ","")&amp;IF(C110="","NO PERMIT NUMBER; ","")&amp;IF(AND(N(D110)&gt;0,N(E110)=0,TODAY()-N(D110)&gt;=N('Settings'!$B$4)),"NOT ISSUED YET; ","")&amp;IF(AND(N(E110)&gt;0,G110&lt;&gt;"Y",I110&lt;&gt;"Y"),"CARD NOT POSTED; ","")&amp;IF(AND(N(E110)&gt;0,N(F110)=0,I110&lt;&gt;"Y"),"NO EXPIRATION DATE; ","")&amp;IF(AND(N(K110)&gt;0,L110&lt;&gt;"Y"),"FEES UNPAID; ",""))-2)))</f>
        <v/>
      </c>
    </row>
    <row r="111">
      <c r="D111" s="6" t="n"/>
      <c r="E111" s="6" t="n"/>
      <c r="F111" s="6" t="n"/>
      <c r="J111" s="6" t="n"/>
      <c r="K111" s="7" t="n"/>
      <c r="N111" s="8">
        <f>IF(OR(NOT(OR(A111&lt;&gt;"",B111&lt;&gt;"",C111&lt;&gt;"")),N(F111)=0,NOT(I111&lt;&gt;"Y")),"",N(F111)-TODAY())</f>
        <v/>
      </c>
      <c r="O111">
        <f>IF(NOT(OR(A111&lt;&gt;"",B111&lt;&gt;"",C111&lt;&gt;"")),"",IF(IF(AND(I111&lt;&gt;"Y",N(F111)&gt;0,N(F111)&lt;TODAY()),"EXPIRED; ","")&amp;IF(AND(I111&lt;&gt;"Y",N(F111)&gt;=TODAY(),N(F111)-TODAY()&lt;=N('Settings'!$B$2)),"EXPIRING SOON; ","")&amp;IF(AND(H111="Y",I111&lt;&gt;"Y"),"WORK DONE, FINAL NOT PASSED; ","")&amp;IF(C111="","NO PERMIT NUMBER; ","")&amp;IF(AND(N(D111)&gt;0,N(E111)=0,TODAY()-N(D111)&gt;=N('Settings'!$B$4)),"NOT ISSUED YET; ","")&amp;IF(AND(N(E111)&gt;0,G111&lt;&gt;"Y",I111&lt;&gt;"Y"),"CARD NOT POSTED; ","")&amp;IF(AND(N(E111)&gt;0,N(F111)=0,I111&lt;&gt;"Y"),"NO EXPIRATION DATE; ","")&amp;IF(AND(N(K111)&gt;0,L111&lt;&gt;"Y"),"FEES UNPAID; ","")="","",LEFT(IF(AND(I111&lt;&gt;"Y",N(F111)&gt;0,N(F111)&lt;TODAY()),"EXPIRED; ","")&amp;IF(AND(I111&lt;&gt;"Y",N(F111)&gt;=TODAY(),N(F111)-TODAY()&lt;=N('Settings'!$B$2)),"EXPIRING SOON; ","")&amp;IF(AND(H111="Y",I111&lt;&gt;"Y"),"WORK DONE, FINAL NOT PASSED; ","")&amp;IF(C111="","NO PERMIT NUMBER; ","")&amp;IF(AND(N(D111)&gt;0,N(E111)=0,TODAY()-N(D111)&gt;=N('Settings'!$B$4)),"NOT ISSUED YET; ","")&amp;IF(AND(N(E111)&gt;0,G111&lt;&gt;"Y",I111&lt;&gt;"Y"),"CARD NOT POSTED; ","")&amp;IF(AND(N(E111)&gt;0,N(F111)=0,I111&lt;&gt;"Y"),"NO EXPIRATION DATE; ","")&amp;IF(AND(N(K111)&gt;0,L111&lt;&gt;"Y"),"FEES UNPAID; ",""),LEN(IF(AND(I111&lt;&gt;"Y",N(F111)&gt;0,N(F111)&lt;TODAY()),"EXPIRED; ","")&amp;IF(AND(I111&lt;&gt;"Y",N(F111)&gt;=TODAY(),N(F111)-TODAY()&lt;=N('Settings'!$B$2)),"EXPIRING SOON; ","")&amp;IF(AND(H111="Y",I111&lt;&gt;"Y"),"WORK DONE, FINAL NOT PASSED; ","")&amp;IF(C111="","NO PERMIT NUMBER; ","")&amp;IF(AND(N(D111)&gt;0,N(E111)=0,TODAY()-N(D111)&gt;=N('Settings'!$B$4)),"NOT ISSUED YET; ","")&amp;IF(AND(N(E111)&gt;0,G111&lt;&gt;"Y",I111&lt;&gt;"Y"),"CARD NOT POSTED; ","")&amp;IF(AND(N(E111)&gt;0,N(F111)=0,I111&lt;&gt;"Y"),"NO EXPIRATION DATE; ","")&amp;IF(AND(N(K111)&gt;0,L111&lt;&gt;"Y"),"FEES UNPAID; ",""))-2)))</f>
        <v/>
      </c>
    </row>
    <row r="112">
      <c r="D112" s="6" t="n"/>
      <c r="E112" s="6" t="n"/>
      <c r="F112" s="6" t="n"/>
      <c r="J112" s="6" t="n"/>
      <c r="K112" s="7" t="n"/>
      <c r="N112" s="8">
        <f>IF(OR(NOT(OR(A112&lt;&gt;"",B112&lt;&gt;"",C112&lt;&gt;"")),N(F112)=0,NOT(I112&lt;&gt;"Y")),"",N(F112)-TODAY())</f>
        <v/>
      </c>
      <c r="O112">
        <f>IF(NOT(OR(A112&lt;&gt;"",B112&lt;&gt;"",C112&lt;&gt;"")),"",IF(IF(AND(I112&lt;&gt;"Y",N(F112)&gt;0,N(F112)&lt;TODAY()),"EXPIRED; ","")&amp;IF(AND(I112&lt;&gt;"Y",N(F112)&gt;=TODAY(),N(F112)-TODAY()&lt;=N('Settings'!$B$2)),"EXPIRING SOON; ","")&amp;IF(AND(H112="Y",I112&lt;&gt;"Y"),"WORK DONE, FINAL NOT PASSED; ","")&amp;IF(C112="","NO PERMIT NUMBER; ","")&amp;IF(AND(N(D112)&gt;0,N(E112)=0,TODAY()-N(D112)&gt;=N('Settings'!$B$4)),"NOT ISSUED YET; ","")&amp;IF(AND(N(E112)&gt;0,G112&lt;&gt;"Y",I112&lt;&gt;"Y"),"CARD NOT POSTED; ","")&amp;IF(AND(N(E112)&gt;0,N(F112)=0,I112&lt;&gt;"Y"),"NO EXPIRATION DATE; ","")&amp;IF(AND(N(K112)&gt;0,L112&lt;&gt;"Y"),"FEES UNPAID; ","")="","",LEFT(IF(AND(I112&lt;&gt;"Y",N(F112)&gt;0,N(F112)&lt;TODAY()),"EXPIRED; ","")&amp;IF(AND(I112&lt;&gt;"Y",N(F112)&gt;=TODAY(),N(F112)-TODAY()&lt;=N('Settings'!$B$2)),"EXPIRING SOON; ","")&amp;IF(AND(H112="Y",I112&lt;&gt;"Y"),"WORK DONE, FINAL NOT PASSED; ","")&amp;IF(C112="","NO PERMIT NUMBER; ","")&amp;IF(AND(N(D112)&gt;0,N(E112)=0,TODAY()-N(D112)&gt;=N('Settings'!$B$4)),"NOT ISSUED YET; ","")&amp;IF(AND(N(E112)&gt;0,G112&lt;&gt;"Y",I112&lt;&gt;"Y"),"CARD NOT POSTED; ","")&amp;IF(AND(N(E112)&gt;0,N(F112)=0,I112&lt;&gt;"Y"),"NO EXPIRATION DATE; ","")&amp;IF(AND(N(K112)&gt;0,L112&lt;&gt;"Y"),"FEES UNPAID; ",""),LEN(IF(AND(I112&lt;&gt;"Y",N(F112)&gt;0,N(F112)&lt;TODAY()),"EXPIRED; ","")&amp;IF(AND(I112&lt;&gt;"Y",N(F112)&gt;=TODAY(),N(F112)-TODAY()&lt;=N('Settings'!$B$2)),"EXPIRING SOON; ","")&amp;IF(AND(H112="Y",I112&lt;&gt;"Y"),"WORK DONE, FINAL NOT PASSED; ","")&amp;IF(C112="","NO PERMIT NUMBER; ","")&amp;IF(AND(N(D112)&gt;0,N(E112)=0,TODAY()-N(D112)&gt;=N('Settings'!$B$4)),"NOT ISSUED YET; ","")&amp;IF(AND(N(E112)&gt;0,G112&lt;&gt;"Y",I112&lt;&gt;"Y"),"CARD NOT POSTED; ","")&amp;IF(AND(N(E112)&gt;0,N(F112)=0,I112&lt;&gt;"Y"),"NO EXPIRATION DATE; ","")&amp;IF(AND(N(K112)&gt;0,L112&lt;&gt;"Y"),"FEES UNPAID; ",""))-2)))</f>
        <v/>
      </c>
    </row>
    <row r="113">
      <c r="D113" s="6" t="n"/>
      <c r="E113" s="6" t="n"/>
      <c r="F113" s="6" t="n"/>
      <c r="J113" s="6" t="n"/>
      <c r="K113" s="7" t="n"/>
      <c r="N113" s="8">
        <f>IF(OR(NOT(OR(A113&lt;&gt;"",B113&lt;&gt;"",C113&lt;&gt;"")),N(F113)=0,NOT(I113&lt;&gt;"Y")),"",N(F113)-TODAY())</f>
        <v/>
      </c>
      <c r="O113">
        <f>IF(NOT(OR(A113&lt;&gt;"",B113&lt;&gt;"",C113&lt;&gt;"")),"",IF(IF(AND(I113&lt;&gt;"Y",N(F113)&gt;0,N(F113)&lt;TODAY()),"EXPIRED; ","")&amp;IF(AND(I113&lt;&gt;"Y",N(F113)&gt;=TODAY(),N(F113)-TODAY()&lt;=N('Settings'!$B$2)),"EXPIRING SOON; ","")&amp;IF(AND(H113="Y",I113&lt;&gt;"Y"),"WORK DONE, FINAL NOT PASSED; ","")&amp;IF(C113="","NO PERMIT NUMBER; ","")&amp;IF(AND(N(D113)&gt;0,N(E113)=0,TODAY()-N(D113)&gt;=N('Settings'!$B$4)),"NOT ISSUED YET; ","")&amp;IF(AND(N(E113)&gt;0,G113&lt;&gt;"Y",I113&lt;&gt;"Y"),"CARD NOT POSTED; ","")&amp;IF(AND(N(E113)&gt;0,N(F113)=0,I113&lt;&gt;"Y"),"NO EXPIRATION DATE; ","")&amp;IF(AND(N(K113)&gt;0,L113&lt;&gt;"Y"),"FEES UNPAID; ","")="","",LEFT(IF(AND(I113&lt;&gt;"Y",N(F113)&gt;0,N(F113)&lt;TODAY()),"EXPIRED; ","")&amp;IF(AND(I113&lt;&gt;"Y",N(F113)&gt;=TODAY(),N(F113)-TODAY()&lt;=N('Settings'!$B$2)),"EXPIRING SOON; ","")&amp;IF(AND(H113="Y",I113&lt;&gt;"Y"),"WORK DONE, FINAL NOT PASSED; ","")&amp;IF(C113="","NO PERMIT NUMBER; ","")&amp;IF(AND(N(D113)&gt;0,N(E113)=0,TODAY()-N(D113)&gt;=N('Settings'!$B$4)),"NOT ISSUED YET; ","")&amp;IF(AND(N(E113)&gt;0,G113&lt;&gt;"Y",I113&lt;&gt;"Y"),"CARD NOT POSTED; ","")&amp;IF(AND(N(E113)&gt;0,N(F113)=0,I113&lt;&gt;"Y"),"NO EXPIRATION DATE; ","")&amp;IF(AND(N(K113)&gt;0,L113&lt;&gt;"Y"),"FEES UNPAID; ",""),LEN(IF(AND(I113&lt;&gt;"Y",N(F113)&gt;0,N(F113)&lt;TODAY()),"EXPIRED; ","")&amp;IF(AND(I113&lt;&gt;"Y",N(F113)&gt;=TODAY(),N(F113)-TODAY()&lt;=N('Settings'!$B$2)),"EXPIRING SOON; ","")&amp;IF(AND(H113="Y",I113&lt;&gt;"Y"),"WORK DONE, FINAL NOT PASSED; ","")&amp;IF(C113="","NO PERMIT NUMBER; ","")&amp;IF(AND(N(D113)&gt;0,N(E113)=0,TODAY()-N(D113)&gt;=N('Settings'!$B$4)),"NOT ISSUED YET; ","")&amp;IF(AND(N(E113)&gt;0,G113&lt;&gt;"Y",I113&lt;&gt;"Y"),"CARD NOT POSTED; ","")&amp;IF(AND(N(E113)&gt;0,N(F113)=0,I113&lt;&gt;"Y"),"NO EXPIRATION DATE; ","")&amp;IF(AND(N(K113)&gt;0,L113&lt;&gt;"Y"),"FEES UNPAID; ",""))-2)))</f>
        <v/>
      </c>
    </row>
    <row r="114">
      <c r="D114" s="6" t="n"/>
      <c r="E114" s="6" t="n"/>
      <c r="F114" s="6" t="n"/>
      <c r="J114" s="6" t="n"/>
      <c r="K114" s="7" t="n"/>
      <c r="N114" s="8">
        <f>IF(OR(NOT(OR(A114&lt;&gt;"",B114&lt;&gt;"",C114&lt;&gt;"")),N(F114)=0,NOT(I114&lt;&gt;"Y")),"",N(F114)-TODAY())</f>
        <v/>
      </c>
      <c r="O114">
        <f>IF(NOT(OR(A114&lt;&gt;"",B114&lt;&gt;"",C114&lt;&gt;"")),"",IF(IF(AND(I114&lt;&gt;"Y",N(F114)&gt;0,N(F114)&lt;TODAY()),"EXPIRED; ","")&amp;IF(AND(I114&lt;&gt;"Y",N(F114)&gt;=TODAY(),N(F114)-TODAY()&lt;=N('Settings'!$B$2)),"EXPIRING SOON; ","")&amp;IF(AND(H114="Y",I114&lt;&gt;"Y"),"WORK DONE, FINAL NOT PASSED; ","")&amp;IF(C114="","NO PERMIT NUMBER; ","")&amp;IF(AND(N(D114)&gt;0,N(E114)=0,TODAY()-N(D114)&gt;=N('Settings'!$B$4)),"NOT ISSUED YET; ","")&amp;IF(AND(N(E114)&gt;0,G114&lt;&gt;"Y",I114&lt;&gt;"Y"),"CARD NOT POSTED; ","")&amp;IF(AND(N(E114)&gt;0,N(F114)=0,I114&lt;&gt;"Y"),"NO EXPIRATION DATE; ","")&amp;IF(AND(N(K114)&gt;0,L114&lt;&gt;"Y"),"FEES UNPAID; ","")="","",LEFT(IF(AND(I114&lt;&gt;"Y",N(F114)&gt;0,N(F114)&lt;TODAY()),"EXPIRED; ","")&amp;IF(AND(I114&lt;&gt;"Y",N(F114)&gt;=TODAY(),N(F114)-TODAY()&lt;=N('Settings'!$B$2)),"EXPIRING SOON; ","")&amp;IF(AND(H114="Y",I114&lt;&gt;"Y"),"WORK DONE, FINAL NOT PASSED; ","")&amp;IF(C114="","NO PERMIT NUMBER; ","")&amp;IF(AND(N(D114)&gt;0,N(E114)=0,TODAY()-N(D114)&gt;=N('Settings'!$B$4)),"NOT ISSUED YET; ","")&amp;IF(AND(N(E114)&gt;0,G114&lt;&gt;"Y",I114&lt;&gt;"Y"),"CARD NOT POSTED; ","")&amp;IF(AND(N(E114)&gt;0,N(F114)=0,I114&lt;&gt;"Y"),"NO EXPIRATION DATE; ","")&amp;IF(AND(N(K114)&gt;0,L114&lt;&gt;"Y"),"FEES UNPAID; ",""),LEN(IF(AND(I114&lt;&gt;"Y",N(F114)&gt;0,N(F114)&lt;TODAY()),"EXPIRED; ","")&amp;IF(AND(I114&lt;&gt;"Y",N(F114)&gt;=TODAY(),N(F114)-TODAY()&lt;=N('Settings'!$B$2)),"EXPIRING SOON; ","")&amp;IF(AND(H114="Y",I114&lt;&gt;"Y"),"WORK DONE, FINAL NOT PASSED; ","")&amp;IF(C114="","NO PERMIT NUMBER; ","")&amp;IF(AND(N(D114)&gt;0,N(E114)=0,TODAY()-N(D114)&gt;=N('Settings'!$B$4)),"NOT ISSUED YET; ","")&amp;IF(AND(N(E114)&gt;0,G114&lt;&gt;"Y",I114&lt;&gt;"Y"),"CARD NOT POSTED; ","")&amp;IF(AND(N(E114)&gt;0,N(F114)=0,I114&lt;&gt;"Y"),"NO EXPIRATION DATE; ","")&amp;IF(AND(N(K114)&gt;0,L114&lt;&gt;"Y"),"FEES UNPAID; ",""))-2)))</f>
        <v/>
      </c>
    </row>
    <row r="115">
      <c r="D115" s="6" t="n"/>
      <c r="E115" s="6" t="n"/>
      <c r="F115" s="6" t="n"/>
      <c r="J115" s="6" t="n"/>
      <c r="K115" s="7" t="n"/>
      <c r="N115" s="8">
        <f>IF(OR(NOT(OR(A115&lt;&gt;"",B115&lt;&gt;"",C115&lt;&gt;"")),N(F115)=0,NOT(I115&lt;&gt;"Y")),"",N(F115)-TODAY())</f>
        <v/>
      </c>
      <c r="O115">
        <f>IF(NOT(OR(A115&lt;&gt;"",B115&lt;&gt;"",C115&lt;&gt;"")),"",IF(IF(AND(I115&lt;&gt;"Y",N(F115)&gt;0,N(F115)&lt;TODAY()),"EXPIRED; ","")&amp;IF(AND(I115&lt;&gt;"Y",N(F115)&gt;=TODAY(),N(F115)-TODAY()&lt;=N('Settings'!$B$2)),"EXPIRING SOON; ","")&amp;IF(AND(H115="Y",I115&lt;&gt;"Y"),"WORK DONE, FINAL NOT PASSED; ","")&amp;IF(C115="","NO PERMIT NUMBER; ","")&amp;IF(AND(N(D115)&gt;0,N(E115)=0,TODAY()-N(D115)&gt;=N('Settings'!$B$4)),"NOT ISSUED YET; ","")&amp;IF(AND(N(E115)&gt;0,G115&lt;&gt;"Y",I115&lt;&gt;"Y"),"CARD NOT POSTED; ","")&amp;IF(AND(N(E115)&gt;0,N(F115)=0,I115&lt;&gt;"Y"),"NO EXPIRATION DATE; ","")&amp;IF(AND(N(K115)&gt;0,L115&lt;&gt;"Y"),"FEES UNPAID; ","")="","",LEFT(IF(AND(I115&lt;&gt;"Y",N(F115)&gt;0,N(F115)&lt;TODAY()),"EXPIRED; ","")&amp;IF(AND(I115&lt;&gt;"Y",N(F115)&gt;=TODAY(),N(F115)-TODAY()&lt;=N('Settings'!$B$2)),"EXPIRING SOON; ","")&amp;IF(AND(H115="Y",I115&lt;&gt;"Y"),"WORK DONE, FINAL NOT PASSED; ","")&amp;IF(C115="","NO PERMIT NUMBER; ","")&amp;IF(AND(N(D115)&gt;0,N(E115)=0,TODAY()-N(D115)&gt;=N('Settings'!$B$4)),"NOT ISSUED YET; ","")&amp;IF(AND(N(E115)&gt;0,G115&lt;&gt;"Y",I115&lt;&gt;"Y"),"CARD NOT POSTED; ","")&amp;IF(AND(N(E115)&gt;0,N(F115)=0,I115&lt;&gt;"Y"),"NO EXPIRATION DATE; ","")&amp;IF(AND(N(K115)&gt;0,L115&lt;&gt;"Y"),"FEES UNPAID; ",""),LEN(IF(AND(I115&lt;&gt;"Y",N(F115)&gt;0,N(F115)&lt;TODAY()),"EXPIRED; ","")&amp;IF(AND(I115&lt;&gt;"Y",N(F115)&gt;=TODAY(),N(F115)-TODAY()&lt;=N('Settings'!$B$2)),"EXPIRING SOON; ","")&amp;IF(AND(H115="Y",I115&lt;&gt;"Y"),"WORK DONE, FINAL NOT PASSED; ","")&amp;IF(C115="","NO PERMIT NUMBER; ","")&amp;IF(AND(N(D115)&gt;0,N(E115)=0,TODAY()-N(D115)&gt;=N('Settings'!$B$4)),"NOT ISSUED YET; ","")&amp;IF(AND(N(E115)&gt;0,G115&lt;&gt;"Y",I115&lt;&gt;"Y"),"CARD NOT POSTED; ","")&amp;IF(AND(N(E115)&gt;0,N(F115)=0,I115&lt;&gt;"Y"),"NO EXPIRATION DATE; ","")&amp;IF(AND(N(K115)&gt;0,L115&lt;&gt;"Y"),"FEES UNPAID; ",""))-2)))</f>
        <v/>
      </c>
    </row>
    <row r="116">
      <c r="D116" s="6" t="n"/>
      <c r="E116" s="6" t="n"/>
      <c r="F116" s="6" t="n"/>
      <c r="J116" s="6" t="n"/>
      <c r="K116" s="7" t="n"/>
      <c r="N116" s="8">
        <f>IF(OR(NOT(OR(A116&lt;&gt;"",B116&lt;&gt;"",C116&lt;&gt;"")),N(F116)=0,NOT(I116&lt;&gt;"Y")),"",N(F116)-TODAY())</f>
        <v/>
      </c>
      <c r="O116">
        <f>IF(NOT(OR(A116&lt;&gt;"",B116&lt;&gt;"",C116&lt;&gt;"")),"",IF(IF(AND(I116&lt;&gt;"Y",N(F116)&gt;0,N(F116)&lt;TODAY()),"EXPIRED; ","")&amp;IF(AND(I116&lt;&gt;"Y",N(F116)&gt;=TODAY(),N(F116)-TODAY()&lt;=N('Settings'!$B$2)),"EXPIRING SOON; ","")&amp;IF(AND(H116="Y",I116&lt;&gt;"Y"),"WORK DONE, FINAL NOT PASSED; ","")&amp;IF(C116="","NO PERMIT NUMBER; ","")&amp;IF(AND(N(D116)&gt;0,N(E116)=0,TODAY()-N(D116)&gt;=N('Settings'!$B$4)),"NOT ISSUED YET; ","")&amp;IF(AND(N(E116)&gt;0,G116&lt;&gt;"Y",I116&lt;&gt;"Y"),"CARD NOT POSTED; ","")&amp;IF(AND(N(E116)&gt;0,N(F116)=0,I116&lt;&gt;"Y"),"NO EXPIRATION DATE; ","")&amp;IF(AND(N(K116)&gt;0,L116&lt;&gt;"Y"),"FEES UNPAID; ","")="","",LEFT(IF(AND(I116&lt;&gt;"Y",N(F116)&gt;0,N(F116)&lt;TODAY()),"EXPIRED; ","")&amp;IF(AND(I116&lt;&gt;"Y",N(F116)&gt;=TODAY(),N(F116)-TODAY()&lt;=N('Settings'!$B$2)),"EXPIRING SOON; ","")&amp;IF(AND(H116="Y",I116&lt;&gt;"Y"),"WORK DONE, FINAL NOT PASSED; ","")&amp;IF(C116="","NO PERMIT NUMBER; ","")&amp;IF(AND(N(D116)&gt;0,N(E116)=0,TODAY()-N(D116)&gt;=N('Settings'!$B$4)),"NOT ISSUED YET; ","")&amp;IF(AND(N(E116)&gt;0,G116&lt;&gt;"Y",I116&lt;&gt;"Y"),"CARD NOT POSTED; ","")&amp;IF(AND(N(E116)&gt;0,N(F116)=0,I116&lt;&gt;"Y"),"NO EXPIRATION DATE; ","")&amp;IF(AND(N(K116)&gt;0,L116&lt;&gt;"Y"),"FEES UNPAID; ",""),LEN(IF(AND(I116&lt;&gt;"Y",N(F116)&gt;0,N(F116)&lt;TODAY()),"EXPIRED; ","")&amp;IF(AND(I116&lt;&gt;"Y",N(F116)&gt;=TODAY(),N(F116)-TODAY()&lt;=N('Settings'!$B$2)),"EXPIRING SOON; ","")&amp;IF(AND(H116="Y",I116&lt;&gt;"Y"),"WORK DONE, FINAL NOT PASSED; ","")&amp;IF(C116="","NO PERMIT NUMBER; ","")&amp;IF(AND(N(D116)&gt;0,N(E116)=0,TODAY()-N(D116)&gt;=N('Settings'!$B$4)),"NOT ISSUED YET; ","")&amp;IF(AND(N(E116)&gt;0,G116&lt;&gt;"Y",I116&lt;&gt;"Y"),"CARD NOT POSTED; ","")&amp;IF(AND(N(E116)&gt;0,N(F116)=0,I116&lt;&gt;"Y"),"NO EXPIRATION DATE; ","")&amp;IF(AND(N(K116)&gt;0,L116&lt;&gt;"Y"),"FEES UNPAID; ",""))-2)))</f>
        <v/>
      </c>
    </row>
    <row r="117">
      <c r="D117" s="6" t="n"/>
      <c r="E117" s="6" t="n"/>
      <c r="F117" s="6" t="n"/>
      <c r="J117" s="6" t="n"/>
      <c r="K117" s="7" t="n"/>
      <c r="N117" s="8">
        <f>IF(OR(NOT(OR(A117&lt;&gt;"",B117&lt;&gt;"",C117&lt;&gt;"")),N(F117)=0,NOT(I117&lt;&gt;"Y")),"",N(F117)-TODAY())</f>
        <v/>
      </c>
      <c r="O117">
        <f>IF(NOT(OR(A117&lt;&gt;"",B117&lt;&gt;"",C117&lt;&gt;"")),"",IF(IF(AND(I117&lt;&gt;"Y",N(F117)&gt;0,N(F117)&lt;TODAY()),"EXPIRED; ","")&amp;IF(AND(I117&lt;&gt;"Y",N(F117)&gt;=TODAY(),N(F117)-TODAY()&lt;=N('Settings'!$B$2)),"EXPIRING SOON; ","")&amp;IF(AND(H117="Y",I117&lt;&gt;"Y"),"WORK DONE, FINAL NOT PASSED; ","")&amp;IF(C117="","NO PERMIT NUMBER; ","")&amp;IF(AND(N(D117)&gt;0,N(E117)=0,TODAY()-N(D117)&gt;=N('Settings'!$B$4)),"NOT ISSUED YET; ","")&amp;IF(AND(N(E117)&gt;0,G117&lt;&gt;"Y",I117&lt;&gt;"Y"),"CARD NOT POSTED; ","")&amp;IF(AND(N(E117)&gt;0,N(F117)=0,I117&lt;&gt;"Y"),"NO EXPIRATION DATE; ","")&amp;IF(AND(N(K117)&gt;0,L117&lt;&gt;"Y"),"FEES UNPAID; ","")="","",LEFT(IF(AND(I117&lt;&gt;"Y",N(F117)&gt;0,N(F117)&lt;TODAY()),"EXPIRED; ","")&amp;IF(AND(I117&lt;&gt;"Y",N(F117)&gt;=TODAY(),N(F117)-TODAY()&lt;=N('Settings'!$B$2)),"EXPIRING SOON; ","")&amp;IF(AND(H117="Y",I117&lt;&gt;"Y"),"WORK DONE, FINAL NOT PASSED; ","")&amp;IF(C117="","NO PERMIT NUMBER; ","")&amp;IF(AND(N(D117)&gt;0,N(E117)=0,TODAY()-N(D117)&gt;=N('Settings'!$B$4)),"NOT ISSUED YET; ","")&amp;IF(AND(N(E117)&gt;0,G117&lt;&gt;"Y",I117&lt;&gt;"Y"),"CARD NOT POSTED; ","")&amp;IF(AND(N(E117)&gt;0,N(F117)=0,I117&lt;&gt;"Y"),"NO EXPIRATION DATE; ","")&amp;IF(AND(N(K117)&gt;0,L117&lt;&gt;"Y"),"FEES UNPAID; ",""),LEN(IF(AND(I117&lt;&gt;"Y",N(F117)&gt;0,N(F117)&lt;TODAY()),"EXPIRED; ","")&amp;IF(AND(I117&lt;&gt;"Y",N(F117)&gt;=TODAY(),N(F117)-TODAY()&lt;=N('Settings'!$B$2)),"EXPIRING SOON; ","")&amp;IF(AND(H117="Y",I117&lt;&gt;"Y"),"WORK DONE, FINAL NOT PASSED; ","")&amp;IF(C117="","NO PERMIT NUMBER; ","")&amp;IF(AND(N(D117)&gt;0,N(E117)=0,TODAY()-N(D117)&gt;=N('Settings'!$B$4)),"NOT ISSUED YET; ","")&amp;IF(AND(N(E117)&gt;0,G117&lt;&gt;"Y",I117&lt;&gt;"Y"),"CARD NOT POSTED; ","")&amp;IF(AND(N(E117)&gt;0,N(F117)=0,I117&lt;&gt;"Y"),"NO EXPIRATION DATE; ","")&amp;IF(AND(N(K117)&gt;0,L117&lt;&gt;"Y"),"FEES UNPAID; ",""))-2)))</f>
        <v/>
      </c>
    </row>
    <row r="118">
      <c r="D118" s="6" t="n"/>
      <c r="E118" s="6" t="n"/>
      <c r="F118" s="6" t="n"/>
      <c r="J118" s="6" t="n"/>
      <c r="K118" s="7" t="n"/>
      <c r="N118" s="8">
        <f>IF(OR(NOT(OR(A118&lt;&gt;"",B118&lt;&gt;"",C118&lt;&gt;"")),N(F118)=0,NOT(I118&lt;&gt;"Y")),"",N(F118)-TODAY())</f>
        <v/>
      </c>
      <c r="O118">
        <f>IF(NOT(OR(A118&lt;&gt;"",B118&lt;&gt;"",C118&lt;&gt;"")),"",IF(IF(AND(I118&lt;&gt;"Y",N(F118)&gt;0,N(F118)&lt;TODAY()),"EXPIRED; ","")&amp;IF(AND(I118&lt;&gt;"Y",N(F118)&gt;=TODAY(),N(F118)-TODAY()&lt;=N('Settings'!$B$2)),"EXPIRING SOON; ","")&amp;IF(AND(H118="Y",I118&lt;&gt;"Y"),"WORK DONE, FINAL NOT PASSED; ","")&amp;IF(C118="","NO PERMIT NUMBER; ","")&amp;IF(AND(N(D118)&gt;0,N(E118)=0,TODAY()-N(D118)&gt;=N('Settings'!$B$4)),"NOT ISSUED YET; ","")&amp;IF(AND(N(E118)&gt;0,G118&lt;&gt;"Y",I118&lt;&gt;"Y"),"CARD NOT POSTED; ","")&amp;IF(AND(N(E118)&gt;0,N(F118)=0,I118&lt;&gt;"Y"),"NO EXPIRATION DATE; ","")&amp;IF(AND(N(K118)&gt;0,L118&lt;&gt;"Y"),"FEES UNPAID; ","")="","",LEFT(IF(AND(I118&lt;&gt;"Y",N(F118)&gt;0,N(F118)&lt;TODAY()),"EXPIRED; ","")&amp;IF(AND(I118&lt;&gt;"Y",N(F118)&gt;=TODAY(),N(F118)-TODAY()&lt;=N('Settings'!$B$2)),"EXPIRING SOON; ","")&amp;IF(AND(H118="Y",I118&lt;&gt;"Y"),"WORK DONE, FINAL NOT PASSED; ","")&amp;IF(C118="","NO PERMIT NUMBER; ","")&amp;IF(AND(N(D118)&gt;0,N(E118)=0,TODAY()-N(D118)&gt;=N('Settings'!$B$4)),"NOT ISSUED YET; ","")&amp;IF(AND(N(E118)&gt;0,G118&lt;&gt;"Y",I118&lt;&gt;"Y"),"CARD NOT POSTED; ","")&amp;IF(AND(N(E118)&gt;0,N(F118)=0,I118&lt;&gt;"Y"),"NO EXPIRATION DATE; ","")&amp;IF(AND(N(K118)&gt;0,L118&lt;&gt;"Y"),"FEES UNPAID; ",""),LEN(IF(AND(I118&lt;&gt;"Y",N(F118)&gt;0,N(F118)&lt;TODAY()),"EXPIRED; ","")&amp;IF(AND(I118&lt;&gt;"Y",N(F118)&gt;=TODAY(),N(F118)-TODAY()&lt;=N('Settings'!$B$2)),"EXPIRING SOON; ","")&amp;IF(AND(H118="Y",I118&lt;&gt;"Y"),"WORK DONE, FINAL NOT PASSED; ","")&amp;IF(C118="","NO PERMIT NUMBER; ","")&amp;IF(AND(N(D118)&gt;0,N(E118)=0,TODAY()-N(D118)&gt;=N('Settings'!$B$4)),"NOT ISSUED YET; ","")&amp;IF(AND(N(E118)&gt;0,G118&lt;&gt;"Y",I118&lt;&gt;"Y"),"CARD NOT POSTED; ","")&amp;IF(AND(N(E118)&gt;0,N(F118)=0,I118&lt;&gt;"Y"),"NO EXPIRATION DATE; ","")&amp;IF(AND(N(K118)&gt;0,L118&lt;&gt;"Y"),"FEES UNPAID; ",""))-2)))</f>
        <v/>
      </c>
    </row>
    <row r="119">
      <c r="D119" s="6" t="n"/>
      <c r="E119" s="6" t="n"/>
      <c r="F119" s="6" t="n"/>
      <c r="J119" s="6" t="n"/>
      <c r="K119" s="7" t="n"/>
      <c r="N119" s="8">
        <f>IF(OR(NOT(OR(A119&lt;&gt;"",B119&lt;&gt;"",C119&lt;&gt;"")),N(F119)=0,NOT(I119&lt;&gt;"Y")),"",N(F119)-TODAY())</f>
        <v/>
      </c>
      <c r="O119">
        <f>IF(NOT(OR(A119&lt;&gt;"",B119&lt;&gt;"",C119&lt;&gt;"")),"",IF(IF(AND(I119&lt;&gt;"Y",N(F119)&gt;0,N(F119)&lt;TODAY()),"EXPIRED; ","")&amp;IF(AND(I119&lt;&gt;"Y",N(F119)&gt;=TODAY(),N(F119)-TODAY()&lt;=N('Settings'!$B$2)),"EXPIRING SOON; ","")&amp;IF(AND(H119="Y",I119&lt;&gt;"Y"),"WORK DONE, FINAL NOT PASSED; ","")&amp;IF(C119="","NO PERMIT NUMBER; ","")&amp;IF(AND(N(D119)&gt;0,N(E119)=0,TODAY()-N(D119)&gt;=N('Settings'!$B$4)),"NOT ISSUED YET; ","")&amp;IF(AND(N(E119)&gt;0,G119&lt;&gt;"Y",I119&lt;&gt;"Y"),"CARD NOT POSTED; ","")&amp;IF(AND(N(E119)&gt;0,N(F119)=0,I119&lt;&gt;"Y"),"NO EXPIRATION DATE; ","")&amp;IF(AND(N(K119)&gt;0,L119&lt;&gt;"Y"),"FEES UNPAID; ","")="","",LEFT(IF(AND(I119&lt;&gt;"Y",N(F119)&gt;0,N(F119)&lt;TODAY()),"EXPIRED; ","")&amp;IF(AND(I119&lt;&gt;"Y",N(F119)&gt;=TODAY(),N(F119)-TODAY()&lt;=N('Settings'!$B$2)),"EXPIRING SOON; ","")&amp;IF(AND(H119="Y",I119&lt;&gt;"Y"),"WORK DONE, FINAL NOT PASSED; ","")&amp;IF(C119="","NO PERMIT NUMBER; ","")&amp;IF(AND(N(D119)&gt;0,N(E119)=0,TODAY()-N(D119)&gt;=N('Settings'!$B$4)),"NOT ISSUED YET; ","")&amp;IF(AND(N(E119)&gt;0,G119&lt;&gt;"Y",I119&lt;&gt;"Y"),"CARD NOT POSTED; ","")&amp;IF(AND(N(E119)&gt;0,N(F119)=0,I119&lt;&gt;"Y"),"NO EXPIRATION DATE; ","")&amp;IF(AND(N(K119)&gt;0,L119&lt;&gt;"Y"),"FEES UNPAID; ",""),LEN(IF(AND(I119&lt;&gt;"Y",N(F119)&gt;0,N(F119)&lt;TODAY()),"EXPIRED; ","")&amp;IF(AND(I119&lt;&gt;"Y",N(F119)&gt;=TODAY(),N(F119)-TODAY()&lt;=N('Settings'!$B$2)),"EXPIRING SOON; ","")&amp;IF(AND(H119="Y",I119&lt;&gt;"Y"),"WORK DONE, FINAL NOT PASSED; ","")&amp;IF(C119="","NO PERMIT NUMBER; ","")&amp;IF(AND(N(D119)&gt;0,N(E119)=0,TODAY()-N(D119)&gt;=N('Settings'!$B$4)),"NOT ISSUED YET; ","")&amp;IF(AND(N(E119)&gt;0,G119&lt;&gt;"Y",I119&lt;&gt;"Y"),"CARD NOT POSTED; ","")&amp;IF(AND(N(E119)&gt;0,N(F119)=0,I119&lt;&gt;"Y"),"NO EXPIRATION DATE; ","")&amp;IF(AND(N(K119)&gt;0,L119&lt;&gt;"Y"),"FEES UNPAID; ",""))-2)))</f>
        <v/>
      </c>
    </row>
    <row r="120">
      <c r="D120" s="6" t="n"/>
      <c r="E120" s="6" t="n"/>
      <c r="F120" s="6" t="n"/>
      <c r="J120" s="6" t="n"/>
      <c r="K120" s="7" t="n"/>
      <c r="N120" s="8">
        <f>IF(OR(NOT(OR(A120&lt;&gt;"",B120&lt;&gt;"",C120&lt;&gt;"")),N(F120)=0,NOT(I120&lt;&gt;"Y")),"",N(F120)-TODAY())</f>
        <v/>
      </c>
      <c r="O120">
        <f>IF(NOT(OR(A120&lt;&gt;"",B120&lt;&gt;"",C120&lt;&gt;"")),"",IF(IF(AND(I120&lt;&gt;"Y",N(F120)&gt;0,N(F120)&lt;TODAY()),"EXPIRED; ","")&amp;IF(AND(I120&lt;&gt;"Y",N(F120)&gt;=TODAY(),N(F120)-TODAY()&lt;=N('Settings'!$B$2)),"EXPIRING SOON; ","")&amp;IF(AND(H120="Y",I120&lt;&gt;"Y"),"WORK DONE, FINAL NOT PASSED; ","")&amp;IF(C120="","NO PERMIT NUMBER; ","")&amp;IF(AND(N(D120)&gt;0,N(E120)=0,TODAY()-N(D120)&gt;=N('Settings'!$B$4)),"NOT ISSUED YET; ","")&amp;IF(AND(N(E120)&gt;0,G120&lt;&gt;"Y",I120&lt;&gt;"Y"),"CARD NOT POSTED; ","")&amp;IF(AND(N(E120)&gt;0,N(F120)=0,I120&lt;&gt;"Y"),"NO EXPIRATION DATE; ","")&amp;IF(AND(N(K120)&gt;0,L120&lt;&gt;"Y"),"FEES UNPAID; ","")="","",LEFT(IF(AND(I120&lt;&gt;"Y",N(F120)&gt;0,N(F120)&lt;TODAY()),"EXPIRED; ","")&amp;IF(AND(I120&lt;&gt;"Y",N(F120)&gt;=TODAY(),N(F120)-TODAY()&lt;=N('Settings'!$B$2)),"EXPIRING SOON; ","")&amp;IF(AND(H120="Y",I120&lt;&gt;"Y"),"WORK DONE, FINAL NOT PASSED; ","")&amp;IF(C120="","NO PERMIT NUMBER; ","")&amp;IF(AND(N(D120)&gt;0,N(E120)=0,TODAY()-N(D120)&gt;=N('Settings'!$B$4)),"NOT ISSUED YET; ","")&amp;IF(AND(N(E120)&gt;0,G120&lt;&gt;"Y",I120&lt;&gt;"Y"),"CARD NOT POSTED; ","")&amp;IF(AND(N(E120)&gt;0,N(F120)=0,I120&lt;&gt;"Y"),"NO EXPIRATION DATE; ","")&amp;IF(AND(N(K120)&gt;0,L120&lt;&gt;"Y"),"FEES UNPAID; ",""),LEN(IF(AND(I120&lt;&gt;"Y",N(F120)&gt;0,N(F120)&lt;TODAY()),"EXPIRED; ","")&amp;IF(AND(I120&lt;&gt;"Y",N(F120)&gt;=TODAY(),N(F120)-TODAY()&lt;=N('Settings'!$B$2)),"EXPIRING SOON; ","")&amp;IF(AND(H120="Y",I120&lt;&gt;"Y"),"WORK DONE, FINAL NOT PASSED; ","")&amp;IF(C120="","NO PERMIT NUMBER; ","")&amp;IF(AND(N(D120)&gt;0,N(E120)=0,TODAY()-N(D120)&gt;=N('Settings'!$B$4)),"NOT ISSUED YET; ","")&amp;IF(AND(N(E120)&gt;0,G120&lt;&gt;"Y",I120&lt;&gt;"Y"),"CARD NOT POSTED; ","")&amp;IF(AND(N(E120)&gt;0,N(F120)=0,I120&lt;&gt;"Y"),"NO EXPIRATION DATE; ","")&amp;IF(AND(N(K120)&gt;0,L120&lt;&gt;"Y"),"FEES UNPAID; ",""))-2)))</f>
        <v/>
      </c>
    </row>
    <row r="121">
      <c r="D121" s="6" t="n"/>
      <c r="E121" s="6" t="n"/>
      <c r="F121" s="6" t="n"/>
      <c r="J121" s="6" t="n"/>
      <c r="K121" s="7" t="n"/>
      <c r="N121" s="8">
        <f>IF(OR(NOT(OR(A121&lt;&gt;"",B121&lt;&gt;"",C121&lt;&gt;"")),N(F121)=0,NOT(I121&lt;&gt;"Y")),"",N(F121)-TODAY())</f>
        <v/>
      </c>
      <c r="O121">
        <f>IF(NOT(OR(A121&lt;&gt;"",B121&lt;&gt;"",C121&lt;&gt;"")),"",IF(IF(AND(I121&lt;&gt;"Y",N(F121)&gt;0,N(F121)&lt;TODAY()),"EXPIRED; ","")&amp;IF(AND(I121&lt;&gt;"Y",N(F121)&gt;=TODAY(),N(F121)-TODAY()&lt;=N('Settings'!$B$2)),"EXPIRING SOON; ","")&amp;IF(AND(H121="Y",I121&lt;&gt;"Y"),"WORK DONE, FINAL NOT PASSED; ","")&amp;IF(C121="","NO PERMIT NUMBER; ","")&amp;IF(AND(N(D121)&gt;0,N(E121)=0,TODAY()-N(D121)&gt;=N('Settings'!$B$4)),"NOT ISSUED YET; ","")&amp;IF(AND(N(E121)&gt;0,G121&lt;&gt;"Y",I121&lt;&gt;"Y"),"CARD NOT POSTED; ","")&amp;IF(AND(N(E121)&gt;0,N(F121)=0,I121&lt;&gt;"Y"),"NO EXPIRATION DATE; ","")&amp;IF(AND(N(K121)&gt;0,L121&lt;&gt;"Y"),"FEES UNPAID; ","")="","",LEFT(IF(AND(I121&lt;&gt;"Y",N(F121)&gt;0,N(F121)&lt;TODAY()),"EXPIRED; ","")&amp;IF(AND(I121&lt;&gt;"Y",N(F121)&gt;=TODAY(),N(F121)-TODAY()&lt;=N('Settings'!$B$2)),"EXPIRING SOON; ","")&amp;IF(AND(H121="Y",I121&lt;&gt;"Y"),"WORK DONE, FINAL NOT PASSED; ","")&amp;IF(C121="","NO PERMIT NUMBER; ","")&amp;IF(AND(N(D121)&gt;0,N(E121)=0,TODAY()-N(D121)&gt;=N('Settings'!$B$4)),"NOT ISSUED YET; ","")&amp;IF(AND(N(E121)&gt;0,G121&lt;&gt;"Y",I121&lt;&gt;"Y"),"CARD NOT POSTED; ","")&amp;IF(AND(N(E121)&gt;0,N(F121)=0,I121&lt;&gt;"Y"),"NO EXPIRATION DATE; ","")&amp;IF(AND(N(K121)&gt;0,L121&lt;&gt;"Y"),"FEES UNPAID; ",""),LEN(IF(AND(I121&lt;&gt;"Y",N(F121)&gt;0,N(F121)&lt;TODAY()),"EXPIRED; ","")&amp;IF(AND(I121&lt;&gt;"Y",N(F121)&gt;=TODAY(),N(F121)-TODAY()&lt;=N('Settings'!$B$2)),"EXPIRING SOON; ","")&amp;IF(AND(H121="Y",I121&lt;&gt;"Y"),"WORK DONE, FINAL NOT PASSED; ","")&amp;IF(C121="","NO PERMIT NUMBER; ","")&amp;IF(AND(N(D121)&gt;0,N(E121)=0,TODAY()-N(D121)&gt;=N('Settings'!$B$4)),"NOT ISSUED YET; ","")&amp;IF(AND(N(E121)&gt;0,G121&lt;&gt;"Y",I121&lt;&gt;"Y"),"CARD NOT POSTED; ","")&amp;IF(AND(N(E121)&gt;0,N(F121)=0,I121&lt;&gt;"Y"),"NO EXPIRATION DATE; ","")&amp;IF(AND(N(K121)&gt;0,L121&lt;&gt;"Y"),"FEES UNPAID; ",""))-2)))</f>
        <v/>
      </c>
    </row>
    <row r="122">
      <c r="D122" s="6" t="n"/>
      <c r="E122" s="6" t="n"/>
      <c r="F122" s="6" t="n"/>
      <c r="J122" s="6" t="n"/>
      <c r="K122" s="7" t="n"/>
      <c r="N122" s="8">
        <f>IF(OR(NOT(OR(A122&lt;&gt;"",B122&lt;&gt;"",C122&lt;&gt;"")),N(F122)=0,NOT(I122&lt;&gt;"Y")),"",N(F122)-TODAY())</f>
        <v/>
      </c>
      <c r="O122">
        <f>IF(NOT(OR(A122&lt;&gt;"",B122&lt;&gt;"",C122&lt;&gt;"")),"",IF(IF(AND(I122&lt;&gt;"Y",N(F122)&gt;0,N(F122)&lt;TODAY()),"EXPIRED; ","")&amp;IF(AND(I122&lt;&gt;"Y",N(F122)&gt;=TODAY(),N(F122)-TODAY()&lt;=N('Settings'!$B$2)),"EXPIRING SOON; ","")&amp;IF(AND(H122="Y",I122&lt;&gt;"Y"),"WORK DONE, FINAL NOT PASSED; ","")&amp;IF(C122="","NO PERMIT NUMBER; ","")&amp;IF(AND(N(D122)&gt;0,N(E122)=0,TODAY()-N(D122)&gt;=N('Settings'!$B$4)),"NOT ISSUED YET; ","")&amp;IF(AND(N(E122)&gt;0,G122&lt;&gt;"Y",I122&lt;&gt;"Y"),"CARD NOT POSTED; ","")&amp;IF(AND(N(E122)&gt;0,N(F122)=0,I122&lt;&gt;"Y"),"NO EXPIRATION DATE; ","")&amp;IF(AND(N(K122)&gt;0,L122&lt;&gt;"Y"),"FEES UNPAID; ","")="","",LEFT(IF(AND(I122&lt;&gt;"Y",N(F122)&gt;0,N(F122)&lt;TODAY()),"EXPIRED; ","")&amp;IF(AND(I122&lt;&gt;"Y",N(F122)&gt;=TODAY(),N(F122)-TODAY()&lt;=N('Settings'!$B$2)),"EXPIRING SOON; ","")&amp;IF(AND(H122="Y",I122&lt;&gt;"Y"),"WORK DONE, FINAL NOT PASSED; ","")&amp;IF(C122="","NO PERMIT NUMBER; ","")&amp;IF(AND(N(D122)&gt;0,N(E122)=0,TODAY()-N(D122)&gt;=N('Settings'!$B$4)),"NOT ISSUED YET; ","")&amp;IF(AND(N(E122)&gt;0,G122&lt;&gt;"Y",I122&lt;&gt;"Y"),"CARD NOT POSTED; ","")&amp;IF(AND(N(E122)&gt;0,N(F122)=0,I122&lt;&gt;"Y"),"NO EXPIRATION DATE; ","")&amp;IF(AND(N(K122)&gt;0,L122&lt;&gt;"Y"),"FEES UNPAID; ",""),LEN(IF(AND(I122&lt;&gt;"Y",N(F122)&gt;0,N(F122)&lt;TODAY()),"EXPIRED; ","")&amp;IF(AND(I122&lt;&gt;"Y",N(F122)&gt;=TODAY(),N(F122)-TODAY()&lt;=N('Settings'!$B$2)),"EXPIRING SOON; ","")&amp;IF(AND(H122="Y",I122&lt;&gt;"Y"),"WORK DONE, FINAL NOT PASSED; ","")&amp;IF(C122="","NO PERMIT NUMBER; ","")&amp;IF(AND(N(D122)&gt;0,N(E122)=0,TODAY()-N(D122)&gt;=N('Settings'!$B$4)),"NOT ISSUED YET; ","")&amp;IF(AND(N(E122)&gt;0,G122&lt;&gt;"Y",I122&lt;&gt;"Y"),"CARD NOT POSTED; ","")&amp;IF(AND(N(E122)&gt;0,N(F122)=0,I122&lt;&gt;"Y"),"NO EXPIRATION DATE; ","")&amp;IF(AND(N(K122)&gt;0,L122&lt;&gt;"Y"),"FEES UNPAID; ",""))-2)))</f>
        <v/>
      </c>
    </row>
    <row r="123">
      <c r="D123" s="6" t="n"/>
      <c r="E123" s="6" t="n"/>
      <c r="F123" s="6" t="n"/>
      <c r="J123" s="6" t="n"/>
      <c r="K123" s="7" t="n"/>
      <c r="N123" s="8">
        <f>IF(OR(NOT(OR(A123&lt;&gt;"",B123&lt;&gt;"",C123&lt;&gt;"")),N(F123)=0,NOT(I123&lt;&gt;"Y")),"",N(F123)-TODAY())</f>
        <v/>
      </c>
      <c r="O123">
        <f>IF(NOT(OR(A123&lt;&gt;"",B123&lt;&gt;"",C123&lt;&gt;"")),"",IF(IF(AND(I123&lt;&gt;"Y",N(F123)&gt;0,N(F123)&lt;TODAY()),"EXPIRED; ","")&amp;IF(AND(I123&lt;&gt;"Y",N(F123)&gt;=TODAY(),N(F123)-TODAY()&lt;=N('Settings'!$B$2)),"EXPIRING SOON; ","")&amp;IF(AND(H123="Y",I123&lt;&gt;"Y"),"WORK DONE, FINAL NOT PASSED; ","")&amp;IF(C123="","NO PERMIT NUMBER; ","")&amp;IF(AND(N(D123)&gt;0,N(E123)=0,TODAY()-N(D123)&gt;=N('Settings'!$B$4)),"NOT ISSUED YET; ","")&amp;IF(AND(N(E123)&gt;0,G123&lt;&gt;"Y",I123&lt;&gt;"Y"),"CARD NOT POSTED; ","")&amp;IF(AND(N(E123)&gt;0,N(F123)=0,I123&lt;&gt;"Y"),"NO EXPIRATION DATE; ","")&amp;IF(AND(N(K123)&gt;0,L123&lt;&gt;"Y"),"FEES UNPAID; ","")="","",LEFT(IF(AND(I123&lt;&gt;"Y",N(F123)&gt;0,N(F123)&lt;TODAY()),"EXPIRED; ","")&amp;IF(AND(I123&lt;&gt;"Y",N(F123)&gt;=TODAY(),N(F123)-TODAY()&lt;=N('Settings'!$B$2)),"EXPIRING SOON; ","")&amp;IF(AND(H123="Y",I123&lt;&gt;"Y"),"WORK DONE, FINAL NOT PASSED; ","")&amp;IF(C123="","NO PERMIT NUMBER; ","")&amp;IF(AND(N(D123)&gt;0,N(E123)=0,TODAY()-N(D123)&gt;=N('Settings'!$B$4)),"NOT ISSUED YET; ","")&amp;IF(AND(N(E123)&gt;0,G123&lt;&gt;"Y",I123&lt;&gt;"Y"),"CARD NOT POSTED; ","")&amp;IF(AND(N(E123)&gt;0,N(F123)=0,I123&lt;&gt;"Y"),"NO EXPIRATION DATE; ","")&amp;IF(AND(N(K123)&gt;0,L123&lt;&gt;"Y"),"FEES UNPAID; ",""),LEN(IF(AND(I123&lt;&gt;"Y",N(F123)&gt;0,N(F123)&lt;TODAY()),"EXPIRED; ","")&amp;IF(AND(I123&lt;&gt;"Y",N(F123)&gt;=TODAY(),N(F123)-TODAY()&lt;=N('Settings'!$B$2)),"EXPIRING SOON; ","")&amp;IF(AND(H123="Y",I123&lt;&gt;"Y"),"WORK DONE, FINAL NOT PASSED; ","")&amp;IF(C123="","NO PERMIT NUMBER; ","")&amp;IF(AND(N(D123)&gt;0,N(E123)=0,TODAY()-N(D123)&gt;=N('Settings'!$B$4)),"NOT ISSUED YET; ","")&amp;IF(AND(N(E123)&gt;0,G123&lt;&gt;"Y",I123&lt;&gt;"Y"),"CARD NOT POSTED; ","")&amp;IF(AND(N(E123)&gt;0,N(F123)=0,I123&lt;&gt;"Y"),"NO EXPIRATION DATE; ","")&amp;IF(AND(N(K123)&gt;0,L123&lt;&gt;"Y"),"FEES UNPAID; ",""))-2)))</f>
        <v/>
      </c>
    </row>
    <row r="124">
      <c r="D124" s="6" t="n"/>
      <c r="E124" s="6" t="n"/>
      <c r="F124" s="6" t="n"/>
      <c r="J124" s="6" t="n"/>
      <c r="K124" s="7" t="n"/>
      <c r="N124" s="8">
        <f>IF(OR(NOT(OR(A124&lt;&gt;"",B124&lt;&gt;"",C124&lt;&gt;"")),N(F124)=0,NOT(I124&lt;&gt;"Y")),"",N(F124)-TODAY())</f>
        <v/>
      </c>
      <c r="O124">
        <f>IF(NOT(OR(A124&lt;&gt;"",B124&lt;&gt;"",C124&lt;&gt;"")),"",IF(IF(AND(I124&lt;&gt;"Y",N(F124)&gt;0,N(F124)&lt;TODAY()),"EXPIRED; ","")&amp;IF(AND(I124&lt;&gt;"Y",N(F124)&gt;=TODAY(),N(F124)-TODAY()&lt;=N('Settings'!$B$2)),"EXPIRING SOON; ","")&amp;IF(AND(H124="Y",I124&lt;&gt;"Y"),"WORK DONE, FINAL NOT PASSED; ","")&amp;IF(C124="","NO PERMIT NUMBER; ","")&amp;IF(AND(N(D124)&gt;0,N(E124)=0,TODAY()-N(D124)&gt;=N('Settings'!$B$4)),"NOT ISSUED YET; ","")&amp;IF(AND(N(E124)&gt;0,G124&lt;&gt;"Y",I124&lt;&gt;"Y"),"CARD NOT POSTED; ","")&amp;IF(AND(N(E124)&gt;0,N(F124)=0,I124&lt;&gt;"Y"),"NO EXPIRATION DATE; ","")&amp;IF(AND(N(K124)&gt;0,L124&lt;&gt;"Y"),"FEES UNPAID; ","")="","",LEFT(IF(AND(I124&lt;&gt;"Y",N(F124)&gt;0,N(F124)&lt;TODAY()),"EXPIRED; ","")&amp;IF(AND(I124&lt;&gt;"Y",N(F124)&gt;=TODAY(),N(F124)-TODAY()&lt;=N('Settings'!$B$2)),"EXPIRING SOON; ","")&amp;IF(AND(H124="Y",I124&lt;&gt;"Y"),"WORK DONE, FINAL NOT PASSED; ","")&amp;IF(C124="","NO PERMIT NUMBER; ","")&amp;IF(AND(N(D124)&gt;0,N(E124)=0,TODAY()-N(D124)&gt;=N('Settings'!$B$4)),"NOT ISSUED YET; ","")&amp;IF(AND(N(E124)&gt;0,G124&lt;&gt;"Y",I124&lt;&gt;"Y"),"CARD NOT POSTED; ","")&amp;IF(AND(N(E124)&gt;0,N(F124)=0,I124&lt;&gt;"Y"),"NO EXPIRATION DATE; ","")&amp;IF(AND(N(K124)&gt;0,L124&lt;&gt;"Y"),"FEES UNPAID; ",""),LEN(IF(AND(I124&lt;&gt;"Y",N(F124)&gt;0,N(F124)&lt;TODAY()),"EXPIRED; ","")&amp;IF(AND(I124&lt;&gt;"Y",N(F124)&gt;=TODAY(),N(F124)-TODAY()&lt;=N('Settings'!$B$2)),"EXPIRING SOON; ","")&amp;IF(AND(H124="Y",I124&lt;&gt;"Y"),"WORK DONE, FINAL NOT PASSED; ","")&amp;IF(C124="","NO PERMIT NUMBER; ","")&amp;IF(AND(N(D124)&gt;0,N(E124)=0,TODAY()-N(D124)&gt;=N('Settings'!$B$4)),"NOT ISSUED YET; ","")&amp;IF(AND(N(E124)&gt;0,G124&lt;&gt;"Y",I124&lt;&gt;"Y"),"CARD NOT POSTED; ","")&amp;IF(AND(N(E124)&gt;0,N(F124)=0,I124&lt;&gt;"Y"),"NO EXPIRATION DATE; ","")&amp;IF(AND(N(K124)&gt;0,L124&lt;&gt;"Y"),"FEES UNPAID; ",""))-2)))</f>
        <v/>
      </c>
    </row>
    <row r="125">
      <c r="D125" s="6" t="n"/>
      <c r="E125" s="6" t="n"/>
      <c r="F125" s="6" t="n"/>
      <c r="J125" s="6" t="n"/>
      <c r="K125" s="7" t="n"/>
      <c r="N125" s="8">
        <f>IF(OR(NOT(OR(A125&lt;&gt;"",B125&lt;&gt;"",C125&lt;&gt;"")),N(F125)=0,NOT(I125&lt;&gt;"Y")),"",N(F125)-TODAY())</f>
        <v/>
      </c>
      <c r="O125">
        <f>IF(NOT(OR(A125&lt;&gt;"",B125&lt;&gt;"",C125&lt;&gt;"")),"",IF(IF(AND(I125&lt;&gt;"Y",N(F125)&gt;0,N(F125)&lt;TODAY()),"EXPIRED; ","")&amp;IF(AND(I125&lt;&gt;"Y",N(F125)&gt;=TODAY(),N(F125)-TODAY()&lt;=N('Settings'!$B$2)),"EXPIRING SOON; ","")&amp;IF(AND(H125="Y",I125&lt;&gt;"Y"),"WORK DONE, FINAL NOT PASSED; ","")&amp;IF(C125="","NO PERMIT NUMBER; ","")&amp;IF(AND(N(D125)&gt;0,N(E125)=0,TODAY()-N(D125)&gt;=N('Settings'!$B$4)),"NOT ISSUED YET; ","")&amp;IF(AND(N(E125)&gt;0,G125&lt;&gt;"Y",I125&lt;&gt;"Y"),"CARD NOT POSTED; ","")&amp;IF(AND(N(E125)&gt;0,N(F125)=0,I125&lt;&gt;"Y"),"NO EXPIRATION DATE; ","")&amp;IF(AND(N(K125)&gt;0,L125&lt;&gt;"Y"),"FEES UNPAID; ","")="","",LEFT(IF(AND(I125&lt;&gt;"Y",N(F125)&gt;0,N(F125)&lt;TODAY()),"EXPIRED; ","")&amp;IF(AND(I125&lt;&gt;"Y",N(F125)&gt;=TODAY(),N(F125)-TODAY()&lt;=N('Settings'!$B$2)),"EXPIRING SOON; ","")&amp;IF(AND(H125="Y",I125&lt;&gt;"Y"),"WORK DONE, FINAL NOT PASSED; ","")&amp;IF(C125="","NO PERMIT NUMBER; ","")&amp;IF(AND(N(D125)&gt;0,N(E125)=0,TODAY()-N(D125)&gt;=N('Settings'!$B$4)),"NOT ISSUED YET; ","")&amp;IF(AND(N(E125)&gt;0,G125&lt;&gt;"Y",I125&lt;&gt;"Y"),"CARD NOT POSTED; ","")&amp;IF(AND(N(E125)&gt;0,N(F125)=0,I125&lt;&gt;"Y"),"NO EXPIRATION DATE; ","")&amp;IF(AND(N(K125)&gt;0,L125&lt;&gt;"Y"),"FEES UNPAID; ",""),LEN(IF(AND(I125&lt;&gt;"Y",N(F125)&gt;0,N(F125)&lt;TODAY()),"EXPIRED; ","")&amp;IF(AND(I125&lt;&gt;"Y",N(F125)&gt;=TODAY(),N(F125)-TODAY()&lt;=N('Settings'!$B$2)),"EXPIRING SOON; ","")&amp;IF(AND(H125="Y",I125&lt;&gt;"Y"),"WORK DONE, FINAL NOT PASSED; ","")&amp;IF(C125="","NO PERMIT NUMBER; ","")&amp;IF(AND(N(D125)&gt;0,N(E125)=0,TODAY()-N(D125)&gt;=N('Settings'!$B$4)),"NOT ISSUED YET; ","")&amp;IF(AND(N(E125)&gt;0,G125&lt;&gt;"Y",I125&lt;&gt;"Y"),"CARD NOT POSTED; ","")&amp;IF(AND(N(E125)&gt;0,N(F125)=0,I125&lt;&gt;"Y"),"NO EXPIRATION DATE; ","")&amp;IF(AND(N(K125)&gt;0,L125&lt;&gt;"Y"),"FEES UNPAID; ",""))-2)))</f>
        <v/>
      </c>
    </row>
    <row r="126">
      <c r="D126" s="6" t="n"/>
      <c r="E126" s="6" t="n"/>
      <c r="F126" s="6" t="n"/>
      <c r="J126" s="6" t="n"/>
      <c r="K126" s="7" t="n"/>
      <c r="N126" s="8">
        <f>IF(OR(NOT(OR(A126&lt;&gt;"",B126&lt;&gt;"",C126&lt;&gt;"")),N(F126)=0,NOT(I126&lt;&gt;"Y")),"",N(F126)-TODAY())</f>
        <v/>
      </c>
      <c r="O126">
        <f>IF(NOT(OR(A126&lt;&gt;"",B126&lt;&gt;"",C126&lt;&gt;"")),"",IF(IF(AND(I126&lt;&gt;"Y",N(F126)&gt;0,N(F126)&lt;TODAY()),"EXPIRED; ","")&amp;IF(AND(I126&lt;&gt;"Y",N(F126)&gt;=TODAY(),N(F126)-TODAY()&lt;=N('Settings'!$B$2)),"EXPIRING SOON; ","")&amp;IF(AND(H126="Y",I126&lt;&gt;"Y"),"WORK DONE, FINAL NOT PASSED; ","")&amp;IF(C126="","NO PERMIT NUMBER; ","")&amp;IF(AND(N(D126)&gt;0,N(E126)=0,TODAY()-N(D126)&gt;=N('Settings'!$B$4)),"NOT ISSUED YET; ","")&amp;IF(AND(N(E126)&gt;0,G126&lt;&gt;"Y",I126&lt;&gt;"Y"),"CARD NOT POSTED; ","")&amp;IF(AND(N(E126)&gt;0,N(F126)=0,I126&lt;&gt;"Y"),"NO EXPIRATION DATE; ","")&amp;IF(AND(N(K126)&gt;0,L126&lt;&gt;"Y"),"FEES UNPAID; ","")="","",LEFT(IF(AND(I126&lt;&gt;"Y",N(F126)&gt;0,N(F126)&lt;TODAY()),"EXPIRED; ","")&amp;IF(AND(I126&lt;&gt;"Y",N(F126)&gt;=TODAY(),N(F126)-TODAY()&lt;=N('Settings'!$B$2)),"EXPIRING SOON; ","")&amp;IF(AND(H126="Y",I126&lt;&gt;"Y"),"WORK DONE, FINAL NOT PASSED; ","")&amp;IF(C126="","NO PERMIT NUMBER; ","")&amp;IF(AND(N(D126)&gt;0,N(E126)=0,TODAY()-N(D126)&gt;=N('Settings'!$B$4)),"NOT ISSUED YET; ","")&amp;IF(AND(N(E126)&gt;0,G126&lt;&gt;"Y",I126&lt;&gt;"Y"),"CARD NOT POSTED; ","")&amp;IF(AND(N(E126)&gt;0,N(F126)=0,I126&lt;&gt;"Y"),"NO EXPIRATION DATE; ","")&amp;IF(AND(N(K126)&gt;0,L126&lt;&gt;"Y"),"FEES UNPAID; ",""),LEN(IF(AND(I126&lt;&gt;"Y",N(F126)&gt;0,N(F126)&lt;TODAY()),"EXPIRED; ","")&amp;IF(AND(I126&lt;&gt;"Y",N(F126)&gt;=TODAY(),N(F126)-TODAY()&lt;=N('Settings'!$B$2)),"EXPIRING SOON; ","")&amp;IF(AND(H126="Y",I126&lt;&gt;"Y"),"WORK DONE, FINAL NOT PASSED; ","")&amp;IF(C126="","NO PERMIT NUMBER; ","")&amp;IF(AND(N(D126)&gt;0,N(E126)=0,TODAY()-N(D126)&gt;=N('Settings'!$B$4)),"NOT ISSUED YET; ","")&amp;IF(AND(N(E126)&gt;0,G126&lt;&gt;"Y",I126&lt;&gt;"Y"),"CARD NOT POSTED; ","")&amp;IF(AND(N(E126)&gt;0,N(F126)=0,I126&lt;&gt;"Y"),"NO EXPIRATION DATE; ","")&amp;IF(AND(N(K126)&gt;0,L126&lt;&gt;"Y"),"FEES UNPAID; ",""))-2)))</f>
        <v/>
      </c>
    </row>
    <row r="127">
      <c r="D127" s="6" t="n"/>
      <c r="E127" s="6" t="n"/>
      <c r="F127" s="6" t="n"/>
      <c r="J127" s="6" t="n"/>
      <c r="K127" s="7" t="n"/>
      <c r="N127" s="8">
        <f>IF(OR(NOT(OR(A127&lt;&gt;"",B127&lt;&gt;"",C127&lt;&gt;"")),N(F127)=0,NOT(I127&lt;&gt;"Y")),"",N(F127)-TODAY())</f>
        <v/>
      </c>
      <c r="O127">
        <f>IF(NOT(OR(A127&lt;&gt;"",B127&lt;&gt;"",C127&lt;&gt;"")),"",IF(IF(AND(I127&lt;&gt;"Y",N(F127)&gt;0,N(F127)&lt;TODAY()),"EXPIRED; ","")&amp;IF(AND(I127&lt;&gt;"Y",N(F127)&gt;=TODAY(),N(F127)-TODAY()&lt;=N('Settings'!$B$2)),"EXPIRING SOON; ","")&amp;IF(AND(H127="Y",I127&lt;&gt;"Y"),"WORK DONE, FINAL NOT PASSED; ","")&amp;IF(C127="","NO PERMIT NUMBER; ","")&amp;IF(AND(N(D127)&gt;0,N(E127)=0,TODAY()-N(D127)&gt;=N('Settings'!$B$4)),"NOT ISSUED YET; ","")&amp;IF(AND(N(E127)&gt;0,G127&lt;&gt;"Y",I127&lt;&gt;"Y"),"CARD NOT POSTED; ","")&amp;IF(AND(N(E127)&gt;0,N(F127)=0,I127&lt;&gt;"Y"),"NO EXPIRATION DATE; ","")&amp;IF(AND(N(K127)&gt;0,L127&lt;&gt;"Y"),"FEES UNPAID; ","")="","",LEFT(IF(AND(I127&lt;&gt;"Y",N(F127)&gt;0,N(F127)&lt;TODAY()),"EXPIRED; ","")&amp;IF(AND(I127&lt;&gt;"Y",N(F127)&gt;=TODAY(),N(F127)-TODAY()&lt;=N('Settings'!$B$2)),"EXPIRING SOON; ","")&amp;IF(AND(H127="Y",I127&lt;&gt;"Y"),"WORK DONE, FINAL NOT PASSED; ","")&amp;IF(C127="","NO PERMIT NUMBER; ","")&amp;IF(AND(N(D127)&gt;0,N(E127)=0,TODAY()-N(D127)&gt;=N('Settings'!$B$4)),"NOT ISSUED YET; ","")&amp;IF(AND(N(E127)&gt;0,G127&lt;&gt;"Y",I127&lt;&gt;"Y"),"CARD NOT POSTED; ","")&amp;IF(AND(N(E127)&gt;0,N(F127)=0,I127&lt;&gt;"Y"),"NO EXPIRATION DATE; ","")&amp;IF(AND(N(K127)&gt;0,L127&lt;&gt;"Y"),"FEES UNPAID; ",""),LEN(IF(AND(I127&lt;&gt;"Y",N(F127)&gt;0,N(F127)&lt;TODAY()),"EXPIRED; ","")&amp;IF(AND(I127&lt;&gt;"Y",N(F127)&gt;=TODAY(),N(F127)-TODAY()&lt;=N('Settings'!$B$2)),"EXPIRING SOON; ","")&amp;IF(AND(H127="Y",I127&lt;&gt;"Y"),"WORK DONE, FINAL NOT PASSED; ","")&amp;IF(C127="","NO PERMIT NUMBER; ","")&amp;IF(AND(N(D127)&gt;0,N(E127)=0,TODAY()-N(D127)&gt;=N('Settings'!$B$4)),"NOT ISSUED YET; ","")&amp;IF(AND(N(E127)&gt;0,G127&lt;&gt;"Y",I127&lt;&gt;"Y"),"CARD NOT POSTED; ","")&amp;IF(AND(N(E127)&gt;0,N(F127)=0,I127&lt;&gt;"Y"),"NO EXPIRATION DATE; ","")&amp;IF(AND(N(K127)&gt;0,L127&lt;&gt;"Y"),"FEES UNPAID; ",""))-2)))</f>
        <v/>
      </c>
    </row>
    <row r="128">
      <c r="D128" s="6" t="n"/>
      <c r="E128" s="6" t="n"/>
      <c r="F128" s="6" t="n"/>
      <c r="J128" s="6" t="n"/>
      <c r="K128" s="7" t="n"/>
      <c r="N128" s="8">
        <f>IF(OR(NOT(OR(A128&lt;&gt;"",B128&lt;&gt;"",C128&lt;&gt;"")),N(F128)=0,NOT(I128&lt;&gt;"Y")),"",N(F128)-TODAY())</f>
        <v/>
      </c>
      <c r="O128">
        <f>IF(NOT(OR(A128&lt;&gt;"",B128&lt;&gt;"",C128&lt;&gt;"")),"",IF(IF(AND(I128&lt;&gt;"Y",N(F128)&gt;0,N(F128)&lt;TODAY()),"EXPIRED; ","")&amp;IF(AND(I128&lt;&gt;"Y",N(F128)&gt;=TODAY(),N(F128)-TODAY()&lt;=N('Settings'!$B$2)),"EXPIRING SOON; ","")&amp;IF(AND(H128="Y",I128&lt;&gt;"Y"),"WORK DONE, FINAL NOT PASSED; ","")&amp;IF(C128="","NO PERMIT NUMBER; ","")&amp;IF(AND(N(D128)&gt;0,N(E128)=0,TODAY()-N(D128)&gt;=N('Settings'!$B$4)),"NOT ISSUED YET; ","")&amp;IF(AND(N(E128)&gt;0,G128&lt;&gt;"Y",I128&lt;&gt;"Y"),"CARD NOT POSTED; ","")&amp;IF(AND(N(E128)&gt;0,N(F128)=0,I128&lt;&gt;"Y"),"NO EXPIRATION DATE; ","")&amp;IF(AND(N(K128)&gt;0,L128&lt;&gt;"Y"),"FEES UNPAID; ","")="","",LEFT(IF(AND(I128&lt;&gt;"Y",N(F128)&gt;0,N(F128)&lt;TODAY()),"EXPIRED; ","")&amp;IF(AND(I128&lt;&gt;"Y",N(F128)&gt;=TODAY(),N(F128)-TODAY()&lt;=N('Settings'!$B$2)),"EXPIRING SOON; ","")&amp;IF(AND(H128="Y",I128&lt;&gt;"Y"),"WORK DONE, FINAL NOT PASSED; ","")&amp;IF(C128="","NO PERMIT NUMBER; ","")&amp;IF(AND(N(D128)&gt;0,N(E128)=0,TODAY()-N(D128)&gt;=N('Settings'!$B$4)),"NOT ISSUED YET; ","")&amp;IF(AND(N(E128)&gt;0,G128&lt;&gt;"Y",I128&lt;&gt;"Y"),"CARD NOT POSTED; ","")&amp;IF(AND(N(E128)&gt;0,N(F128)=0,I128&lt;&gt;"Y"),"NO EXPIRATION DATE; ","")&amp;IF(AND(N(K128)&gt;0,L128&lt;&gt;"Y"),"FEES UNPAID; ",""),LEN(IF(AND(I128&lt;&gt;"Y",N(F128)&gt;0,N(F128)&lt;TODAY()),"EXPIRED; ","")&amp;IF(AND(I128&lt;&gt;"Y",N(F128)&gt;=TODAY(),N(F128)-TODAY()&lt;=N('Settings'!$B$2)),"EXPIRING SOON; ","")&amp;IF(AND(H128="Y",I128&lt;&gt;"Y"),"WORK DONE, FINAL NOT PASSED; ","")&amp;IF(C128="","NO PERMIT NUMBER; ","")&amp;IF(AND(N(D128)&gt;0,N(E128)=0,TODAY()-N(D128)&gt;=N('Settings'!$B$4)),"NOT ISSUED YET; ","")&amp;IF(AND(N(E128)&gt;0,G128&lt;&gt;"Y",I128&lt;&gt;"Y"),"CARD NOT POSTED; ","")&amp;IF(AND(N(E128)&gt;0,N(F128)=0,I128&lt;&gt;"Y"),"NO EXPIRATION DATE; ","")&amp;IF(AND(N(K128)&gt;0,L128&lt;&gt;"Y"),"FEES UNPAID; ",""))-2)))</f>
        <v/>
      </c>
    </row>
    <row r="129">
      <c r="D129" s="6" t="n"/>
      <c r="E129" s="6" t="n"/>
      <c r="F129" s="6" t="n"/>
      <c r="J129" s="6" t="n"/>
      <c r="K129" s="7" t="n"/>
      <c r="N129" s="8">
        <f>IF(OR(NOT(OR(A129&lt;&gt;"",B129&lt;&gt;"",C129&lt;&gt;"")),N(F129)=0,NOT(I129&lt;&gt;"Y")),"",N(F129)-TODAY())</f>
        <v/>
      </c>
      <c r="O129">
        <f>IF(NOT(OR(A129&lt;&gt;"",B129&lt;&gt;"",C129&lt;&gt;"")),"",IF(IF(AND(I129&lt;&gt;"Y",N(F129)&gt;0,N(F129)&lt;TODAY()),"EXPIRED; ","")&amp;IF(AND(I129&lt;&gt;"Y",N(F129)&gt;=TODAY(),N(F129)-TODAY()&lt;=N('Settings'!$B$2)),"EXPIRING SOON; ","")&amp;IF(AND(H129="Y",I129&lt;&gt;"Y"),"WORK DONE, FINAL NOT PASSED; ","")&amp;IF(C129="","NO PERMIT NUMBER; ","")&amp;IF(AND(N(D129)&gt;0,N(E129)=0,TODAY()-N(D129)&gt;=N('Settings'!$B$4)),"NOT ISSUED YET; ","")&amp;IF(AND(N(E129)&gt;0,G129&lt;&gt;"Y",I129&lt;&gt;"Y"),"CARD NOT POSTED; ","")&amp;IF(AND(N(E129)&gt;0,N(F129)=0,I129&lt;&gt;"Y"),"NO EXPIRATION DATE; ","")&amp;IF(AND(N(K129)&gt;0,L129&lt;&gt;"Y"),"FEES UNPAID; ","")="","",LEFT(IF(AND(I129&lt;&gt;"Y",N(F129)&gt;0,N(F129)&lt;TODAY()),"EXPIRED; ","")&amp;IF(AND(I129&lt;&gt;"Y",N(F129)&gt;=TODAY(),N(F129)-TODAY()&lt;=N('Settings'!$B$2)),"EXPIRING SOON; ","")&amp;IF(AND(H129="Y",I129&lt;&gt;"Y"),"WORK DONE, FINAL NOT PASSED; ","")&amp;IF(C129="","NO PERMIT NUMBER; ","")&amp;IF(AND(N(D129)&gt;0,N(E129)=0,TODAY()-N(D129)&gt;=N('Settings'!$B$4)),"NOT ISSUED YET; ","")&amp;IF(AND(N(E129)&gt;0,G129&lt;&gt;"Y",I129&lt;&gt;"Y"),"CARD NOT POSTED; ","")&amp;IF(AND(N(E129)&gt;0,N(F129)=0,I129&lt;&gt;"Y"),"NO EXPIRATION DATE; ","")&amp;IF(AND(N(K129)&gt;0,L129&lt;&gt;"Y"),"FEES UNPAID; ",""),LEN(IF(AND(I129&lt;&gt;"Y",N(F129)&gt;0,N(F129)&lt;TODAY()),"EXPIRED; ","")&amp;IF(AND(I129&lt;&gt;"Y",N(F129)&gt;=TODAY(),N(F129)-TODAY()&lt;=N('Settings'!$B$2)),"EXPIRING SOON; ","")&amp;IF(AND(H129="Y",I129&lt;&gt;"Y"),"WORK DONE, FINAL NOT PASSED; ","")&amp;IF(C129="","NO PERMIT NUMBER; ","")&amp;IF(AND(N(D129)&gt;0,N(E129)=0,TODAY()-N(D129)&gt;=N('Settings'!$B$4)),"NOT ISSUED YET; ","")&amp;IF(AND(N(E129)&gt;0,G129&lt;&gt;"Y",I129&lt;&gt;"Y"),"CARD NOT POSTED; ","")&amp;IF(AND(N(E129)&gt;0,N(F129)=0,I129&lt;&gt;"Y"),"NO EXPIRATION DATE; ","")&amp;IF(AND(N(K129)&gt;0,L129&lt;&gt;"Y"),"FEES UNPAID; ",""))-2)))</f>
        <v/>
      </c>
    </row>
    <row r="130">
      <c r="D130" s="6" t="n"/>
      <c r="E130" s="6" t="n"/>
      <c r="F130" s="6" t="n"/>
      <c r="J130" s="6" t="n"/>
      <c r="K130" s="7" t="n"/>
      <c r="N130" s="8">
        <f>IF(OR(NOT(OR(A130&lt;&gt;"",B130&lt;&gt;"",C130&lt;&gt;"")),N(F130)=0,NOT(I130&lt;&gt;"Y")),"",N(F130)-TODAY())</f>
        <v/>
      </c>
      <c r="O130">
        <f>IF(NOT(OR(A130&lt;&gt;"",B130&lt;&gt;"",C130&lt;&gt;"")),"",IF(IF(AND(I130&lt;&gt;"Y",N(F130)&gt;0,N(F130)&lt;TODAY()),"EXPIRED; ","")&amp;IF(AND(I130&lt;&gt;"Y",N(F130)&gt;=TODAY(),N(F130)-TODAY()&lt;=N('Settings'!$B$2)),"EXPIRING SOON; ","")&amp;IF(AND(H130="Y",I130&lt;&gt;"Y"),"WORK DONE, FINAL NOT PASSED; ","")&amp;IF(C130="","NO PERMIT NUMBER; ","")&amp;IF(AND(N(D130)&gt;0,N(E130)=0,TODAY()-N(D130)&gt;=N('Settings'!$B$4)),"NOT ISSUED YET; ","")&amp;IF(AND(N(E130)&gt;0,G130&lt;&gt;"Y",I130&lt;&gt;"Y"),"CARD NOT POSTED; ","")&amp;IF(AND(N(E130)&gt;0,N(F130)=0,I130&lt;&gt;"Y"),"NO EXPIRATION DATE; ","")&amp;IF(AND(N(K130)&gt;0,L130&lt;&gt;"Y"),"FEES UNPAID; ","")="","",LEFT(IF(AND(I130&lt;&gt;"Y",N(F130)&gt;0,N(F130)&lt;TODAY()),"EXPIRED; ","")&amp;IF(AND(I130&lt;&gt;"Y",N(F130)&gt;=TODAY(),N(F130)-TODAY()&lt;=N('Settings'!$B$2)),"EXPIRING SOON; ","")&amp;IF(AND(H130="Y",I130&lt;&gt;"Y"),"WORK DONE, FINAL NOT PASSED; ","")&amp;IF(C130="","NO PERMIT NUMBER; ","")&amp;IF(AND(N(D130)&gt;0,N(E130)=0,TODAY()-N(D130)&gt;=N('Settings'!$B$4)),"NOT ISSUED YET; ","")&amp;IF(AND(N(E130)&gt;0,G130&lt;&gt;"Y",I130&lt;&gt;"Y"),"CARD NOT POSTED; ","")&amp;IF(AND(N(E130)&gt;0,N(F130)=0,I130&lt;&gt;"Y"),"NO EXPIRATION DATE; ","")&amp;IF(AND(N(K130)&gt;0,L130&lt;&gt;"Y"),"FEES UNPAID; ",""),LEN(IF(AND(I130&lt;&gt;"Y",N(F130)&gt;0,N(F130)&lt;TODAY()),"EXPIRED; ","")&amp;IF(AND(I130&lt;&gt;"Y",N(F130)&gt;=TODAY(),N(F130)-TODAY()&lt;=N('Settings'!$B$2)),"EXPIRING SOON; ","")&amp;IF(AND(H130="Y",I130&lt;&gt;"Y"),"WORK DONE, FINAL NOT PASSED; ","")&amp;IF(C130="","NO PERMIT NUMBER; ","")&amp;IF(AND(N(D130)&gt;0,N(E130)=0,TODAY()-N(D130)&gt;=N('Settings'!$B$4)),"NOT ISSUED YET; ","")&amp;IF(AND(N(E130)&gt;0,G130&lt;&gt;"Y",I130&lt;&gt;"Y"),"CARD NOT POSTED; ","")&amp;IF(AND(N(E130)&gt;0,N(F130)=0,I130&lt;&gt;"Y"),"NO EXPIRATION DATE; ","")&amp;IF(AND(N(K130)&gt;0,L130&lt;&gt;"Y"),"FEES UNPAID; ",""))-2)))</f>
        <v/>
      </c>
    </row>
    <row r="131">
      <c r="D131" s="6" t="n"/>
      <c r="E131" s="6" t="n"/>
      <c r="F131" s="6" t="n"/>
      <c r="J131" s="6" t="n"/>
      <c r="K131" s="7" t="n"/>
      <c r="N131" s="8">
        <f>IF(OR(NOT(OR(A131&lt;&gt;"",B131&lt;&gt;"",C131&lt;&gt;"")),N(F131)=0,NOT(I131&lt;&gt;"Y")),"",N(F131)-TODAY())</f>
        <v/>
      </c>
      <c r="O131">
        <f>IF(NOT(OR(A131&lt;&gt;"",B131&lt;&gt;"",C131&lt;&gt;"")),"",IF(IF(AND(I131&lt;&gt;"Y",N(F131)&gt;0,N(F131)&lt;TODAY()),"EXPIRED; ","")&amp;IF(AND(I131&lt;&gt;"Y",N(F131)&gt;=TODAY(),N(F131)-TODAY()&lt;=N('Settings'!$B$2)),"EXPIRING SOON; ","")&amp;IF(AND(H131="Y",I131&lt;&gt;"Y"),"WORK DONE, FINAL NOT PASSED; ","")&amp;IF(C131="","NO PERMIT NUMBER; ","")&amp;IF(AND(N(D131)&gt;0,N(E131)=0,TODAY()-N(D131)&gt;=N('Settings'!$B$4)),"NOT ISSUED YET; ","")&amp;IF(AND(N(E131)&gt;0,G131&lt;&gt;"Y",I131&lt;&gt;"Y"),"CARD NOT POSTED; ","")&amp;IF(AND(N(E131)&gt;0,N(F131)=0,I131&lt;&gt;"Y"),"NO EXPIRATION DATE; ","")&amp;IF(AND(N(K131)&gt;0,L131&lt;&gt;"Y"),"FEES UNPAID; ","")="","",LEFT(IF(AND(I131&lt;&gt;"Y",N(F131)&gt;0,N(F131)&lt;TODAY()),"EXPIRED; ","")&amp;IF(AND(I131&lt;&gt;"Y",N(F131)&gt;=TODAY(),N(F131)-TODAY()&lt;=N('Settings'!$B$2)),"EXPIRING SOON; ","")&amp;IF(AND(H131="Y",I131&lt;&gt;"Y"),"WORK DONE, FINAL NOT PASSED; ","")&amp;IF(C131="","NO PERMIT NUMBER; ","")&amp;IF(AND(N(D131)&gt;0,N(E131)=0,TODAY()-N(D131)&gt;=N('Settings'!$B$4)),"NOT ISSUED YET; ","")&amp;IF(AND(N(E131)&gt;0,G131&lt;&gt;"Y",I131&lt;&gt;"Y"),"CARD NOT POSTED; ","")&amp;IF(AND(N(E131)&gt;0,N(F131)=0,I131&lt;&gt;"Y"),"NO EXPIRATION DATE; ","")&amp;IF(AND(N(K131)&gt;0,L131&lt;&gt;"Y"),"FEES UNPAID; ",""),LEN(IF(AND(I131&lt;&gt;"Y",N(F131)&gt;0,N(F131)&lt;TODAY()),"EXPIRED; ","")&amp;IF(AND(I131&lt;&gt;"Y",N(F131)&gt;=TODAY(),N(F131)-TODAY()&lt;=N('Settings'!$B$2)),"EXPIRING SOON; ","")&amp;IF(AND(H131="Y",I131&lt;&gt;"Y"),"WORK DONE, FINAL NOT PASSED; ","")&amp;IF(C131="","NO PERMIT NUMBER; ","")&amp;IF(AND(N(D131)&gt;0,N(E131)=0,TODAY()-N(D131)&gt;=N('Settings'!$B$4)),"NOT ISSUED YET; ","")&amp;IF(AND(N(E131)&gt;0,G131&lt;&gt;"Y",I131&lt;&gt;"Y"),"CARD NOT POSTED; ","")&amp;IF(AND(N(E131)&gt;0,N(F131)=0,I131&lt;&gt;"Y"),"NO EXPIRATION DATE; ","")&amp;IF(AND(N(K131)&gt;0,L131&lt;&gt;"Y"),"FEES UNPAID; ",""))-2)))</f>
        <v/>
      </c>
    </row>
    <row r="132">
      <c r="D132" s="6" t="n"/>
      <c r="E132" s="6" t="n"/>
      <c r="F132" s="6" t="n"/>
      <c r="J132" s="6" t="n"/>
      <c r="K132" s="7" t="n"/>
      <c r="N132" s="8">
        <f>IF(OR(NOT(OR(A132&lt;&gt;"",B132&lt;&gt;"",C132&lt;&gt;"")),N(F132)=0,NOT(I132&lt;&gt;"Y")),"",N(F132)-TODAY())</f>
        <v/>
      </c>
      <c r="O132">
        <f>IF(NOT(OR(A132&lt;&gt;"",B132&lt;&gt;"",C132&lt;&gt;"")),"",IF(IF(AND(I132&lt;&gt;"Y",N(F132)&gt;0,N(F132)&lt;TODAY()),"EXPIRED; ","")&amp;IF(AND(I132&lt;&gt;"Y",N(F132)&gt;=TODAY(),N(F132)-TODAY()&lt;=N('Settings'!$B$2)),"EXPIRING SOON; ","")&amp;IF(AND(H132="Y",I132&lt;&gt;"Y"),"WORK DONE, FINAL NOT PASSED; ","")&amp;IF(C132="","NO PERMIT NUMBER; ","")&amp;IF(AND(N(D132)&gt;0,N(E132)=0,TODAY()-N(D132)&gt;=N('Settings'!$B$4)),"NOT ISSUED YET; ","")&amp;IF(AND(N(E132)&gt;0,G132&lt;&gt;"Y",I132&lt;&gt;"Y"),"CARD NOT POSTED; ","")&amp;IF(AND(N(E132)&gt;0,N(F132)=0,I132&lt;&gt;"Y"),"NO EXPIRATION DATE; ","")&amp;IF(AND(N(K132)&gt;0,L132&lt;&gt;"Y"),"FEES UNPAID; ","")="","",LEFT(IF(AND(I132&lt;&gt;"Y",N(F132)&gt;0,N(F132)&lt;TODAY()),"EXPIRED; ","")&amp;IF(AND(I132&lt;&gt;"Y",N(F132)&gt;=TODAY(),N(F132)-TODAY()&lt;=N('Settings'!$B$2)),"EXPIRING SOON; ","")&amp;IF(AND(H132="Y",I132&lt;&gt;"Y"),"WORK DONE, FINAL NOT PASSED; ","")&amp;IF(C132="","NO PERMIT NUMBER; ","")&amp;IF(AND(N(D132)&gt;0,N(E132)=0,TODAY()-N(D132)&gt;=N('Settings'!$B$4)),"NOT ISSUED YET; ","")&amp;IF(AND(N(E132)&gt;0,G132&lt;&gt;"Y",I132&lt;&gt;"Y"),"CARD NOT POSTED; ","")&amp;IF(AND(N(E132)&gt;0,N(F132)=0,I132&lt;&gt;"Y"),"NO EXPIRATION DATE; ","")&amp;IF(AND(N(K132)&gt;0,L132&lt;&gt;"Y"),"FEES UNPAID; ",""),LEN(IF(AND(I132&lt;&gt;"Y",N(F132)&gt;0,N(F132)&lt;TODAY()),"EXPIRED; ","")&amp;IF(AND(I132&lt;&gt;"Y",N(F132)&gt;=TODAY(),N(F132)-TODAY()&lt;=N('Settings'!$B$2)),"EXPIRING SOON; ","")&amp;IF(AND(H132="Y",I132&lt;&gt;"Y"),"WORK DONE, FINAL NOT PASSED; ","")&amp;IF(C132="","NO PERMIT NUMBER; ","")&amp;IF(AND(N(D132)&gt;0,N(E132)=0,TODAY()-N(D132)&gt;=N('Settings'!$B$4)),"NOT ISSUED YET; ","")&amp;IF(AND(N(E132)&gt;0,G132&lt;&gt;"Y",I132&lt;&gt;"Y"),"CARD NOT POSTED; ","")&amp;IF(AND(N(E132)&gt;0,N(F132)=0,I132&lt;&gt;"Y"),"NO EXPIRATION DATE; ","")&amp;IF(AND(N(K132)&gt;0,L132&lt;&gt;"Y"),"FEES UNPAID; ",""))-2)))</f>
        <v/>
      </c>
    </row>
    <row r="133">
      <c r="D133" s="6" t="n"/>
      <c r="E133" s="6" t="n"/>
      <c r="F133" s="6" t="n"/>
      <c r="J133" s="6" t="n"/>
      <c r="K133" s="7" t="n"/>
      <c r="N133" s="8">
        <f>IF(OR(NOT(OR(A133&lt;&gt;"",B133&lt;&gt;"",C133&lt;&gt;"")),N(F133)=0,NOT(I133&lt;&gt;"Y")),"",N(F133)-TODAY())</f>
        <v/>
      </c>
      <c r="O133">
        <f>IF(NOT(OR(A133&lt;&gt;"",B133&lt;&gt;"",C133&lt;&gt;"")),"",IF(IF(AND(I133&lt;&gt;"Y",N(F133)&gt;0,N(F133)&lt;TODAY()),"EXPIRED; ","")&amp;IF(AND(I133&lt;&gt;"Y",N(F133)&gt;=TODAY(),N(F133)-TODAY()&lt;=N('Settings'!$B$2)),"EXPIRING SOON; ","")&amp;IF(AND(H133="Y",I133&lt;&gt;"Y"),"WORK DONE, FINAL NOT PASSED; ","")&amp;IF(C133="","NO PERMIT NUMBER; ","")&amp;IF(AND(N(D133)&gt;0,N(E133)=0,TODAY()-N(D133)&gt;=N('Settings'!$B$4)),"NOT ISSUED YET; ","")&amp;IF(AND(N(E133)&gt;0,G133&lt;&gt;"Y",I133&lt;&gt;"Y"),"CARD NOT POSTED; ","")&amp;IF(AND(N(E133)&gt;0,N(F133)=0,I133&lt;&gt;"Y"),"NO EXPIRATION DATE; ","")&amp;IF(AND(N(K133)&gt;0,L133&lt;&gt;"Y"),"FEES UNPAID; ","")="","",LEFT(IF(AND(I133&lt;&gt;"Y",N(F133)&gt;0,N(F133)&lt;TODAY()),"EXPIRED; ","")&amp;IF(AND(I133&lt;&gt;"Y",N(F133)&gt;=TODAY(),N(F133)-TODAY()&lt;=N('Settings'!$B$2)),"EXPIRING SOON; ","")&amp;IF(AND(H133="Y",I133&lt;&gt;"Y"),"WORK DONE, FINAL NOT PASSED; ","")&amp;IF(C133="","NO PERMIT NUMBER; ","")&amp;IF(AND(N(D133)&gt;0,N(E133)=0,TODAY()-N(D133)&gt;=N('Settings'!$B$4)),"NOT ISSUED YET; ","")&amp;IF(AND(N(E133)&gt;0,G133&lt;&gt;"Y",I133&lt;&gt;"Y"),"CARD NOT POSTED; ","")&amp;IF(AND(N(E133)&gt;0,N(F133)=0,I133&lt;&gt;"Y"),"NO EXPIRATION DATE; ","")&amp;IF(AND(N(K133)&gt;0,L133&lt;&gt;"Y"),"FEES UNPAID; ",""),LEN(IF(AND(I133&lt;&gt;"Y",N(F133)&gt;0,N(F133)&lt;TODAY()),"EXPIRED; ","")&amp;IF(AND(I133&lt;&gt;"Y",N(F133)&gt;=TODAY(),N(F133)-TODAY()&lt;=N('Settings'!$B$2)),"EXPIRING SOON; ","")&amp;IF(AND(H133="Y",I133&lt;&gt;"Y"),"WORK DONE, FINAL NOT PASSED; ","")&amp;IF(C133="","NO PERMIT NUMBER; ","")&amp;IF(AND(N(D133)&gt;0,N(E133)=0,TODAY()-N(D133)&gt;=N('Settings'!$B$4)),"NOT ISSUED YET; ","")&amp;IF(AND(N(E133)&gt;0,G133&lt;&gt;"Y",I133&lt;&gt;"Y"),"CARD NOT POSTED; ","")&amp;IF(AND(N(E133)&gt;0,N(F133)=0,I133&lt;&gt;"Y"),"NO EXPIRATION DATE; ","")&amp;IF(AND(N(K133)&gt;0,L133&lt;&gt;"Y"),"FEES UNPAID; ",""))-2)))</f>
        <v/>
      </c>
    </row>
    <row r="134">
      <c r="D134" s="6" t="n"/>
      <c r="E134" s="6" t="n"/>
      <c r="F134" s="6" t="n"/>
      <c r="J134" s="6" t="n"/>
      <c r="K134" s="7" t="n"/>
      <c r="N134" s="8">
        <f>IF(OR(NOT(OR(A134&lt;&gt;"",B134&lt;&gt;"",C134&lt;&gt;"")),N(F134)=0,NOT(I134&lt;&gt;"Y")),"",N(F134)-TODAY())</f>
        <v/>
      </c>
      <c r="O134">
        <f>IF(NOT(OR(A134&lt;&gt;"",B134&lt;&gt;"",C134&lt;&gt;"")),"",IF(IF(AND(I134&lt;&gt;"Y",N(F134)&gt;0,N(F134)&lt;TODAY()),"EXPIRED; ","")&amp;IF(AND(I134&lt;&gt;"Y",N(F134)&gt;=TODAY(),N(F134)-TODAY()&lt;=N('Settings'!$B$2)),"EXPIRING SOON; ","")&amp;IF(AND(H134="Y",I134&lt;&gt;"Y"),"WORK DONE, FINAL NOT PASSED; ","")&amp;IF(C134="","NO PERMIT NUMBER; ","")&amp;IF(AND(N(D134)&gt;0,N(E134)=0,TODAY()-N(D134)&gt;=N('Settings'!$B$4)),"NOT ISSUED YET; ","")&amp;IF(AND(N(E134)&gt;0,G134&lt;&gt;"Y",I134&lt;&gt;"Y"),"CARD NOT POSTED; ","")&amp;IF(AND(N(E134)&gt;0,N(F134)=0,I134&lt;&gt;"Y"),"NO EXPIRATION DATE; ","")&amp;IF(AND(N(K134)&gt;0,L134&lt;&gt;"Y"),"FEES UNPAID; ","")="","",LEFT(IF(AND(I134&lt;&gt;"Y",N(F134)&gt;0,N(F134)&lt;TODAY()),"EXPIRED; ","")&amp;IF(AND(I134&lt;&gt;"Y",N(F134)&gt;=TODAY(),N(F134)-TODAY()&lt;=N('Settings'!$B$2)),"EXPIRING SOON; ","")&amp;IF(AND(H134="Y",I134&lt;&gt;"Y"),"WORK DONE, FINAL NOT PASSED; ","")&amp;IF(C134="","NO PERMIT NUMBER; ","")&amp;IF(AND(N(D134)&gt;0,N(E134)=0,TODAY()-N(D134)&gt;=N('Settings'!$B$4)),"NOT ISSUED YET; ","")&amp;IF(AND(N(E134)&gt;0,G134&lt;&gt;"Y",I134&lt;&gt;"Y"),"CARD NOT POSTED; ","")&amp;IF(AND(N(E134)&gt;0,N(F134)=0,I134&lt;&gt;"Y"),"NO EXPIRATION DATE; ","")&amp;IF(AND(N(K134)&gt;0,L134&lt;&gt;"Y"),"FEES UNPAID; ",""),LEN(IF(AND(I134&lt;&gt;"Y",N(F134)&gt;0,N(F134)&lt;TODAY()),"EXPIRED; ","")&amp;IF(AND(I134&lt;&gt;"Y",N(F134)&gt;=TODAY(),N(F134)-TODAY()&lt;=N('Settings'!$B$2)),"EXPIRING SOON; ","")&amp;IF(AND(H134="Y",I134&lt;&gt;"Y"),"WORK DONE, FINAL NOT PASSED; ","")&amp;IF(C134="","NO PERMIT NUMBER; ","")&amp;IF(AND(N(D134)&gt;0,N(E134)=0,TODAY()-N(D134)&gt;=N('Settings'!$B$4)),"NOT ISSUED YET; ","")&amp;IF(AND(N(E134)&gt;0,G134&lt;&gt;"Y",I134&lt;&gt;"Y"),"CARD NOT POSTED; ","")&amp;IF(AND(N(E134)&gt;0,N(F134)=0,I134&lt;&gt;"Y"),"NO EXPIRATION DATE; ","")&amp;IF(AND(N(K134)&gt;0,L134&lt;&gt;"Y"),"FEES UNPAID; ",""))-2)))</f>
        <v/>
      </c>
    </row>
    <row r="135">
      <c r="D135" s="6" t="n"/>
      <c r="E135" s="6" t="n"/>
      <c r="F135" s="6" t="n"/>
      <c r="J135" s="6" t="n"/>
      <c r="K135" s="7" t="n"/>
      <c r="N135" s="8">
        <f>IF(OR(NOT(OR(A135&lt;&gt;"",B135&lt;&gt;"",C135&lt;&gt;"")),N(F135)=0,NOT(I135&lt;&gt;"Y")),"",N(F135)-TODAY())</f>
        <v/>
      </c>
      <c r="O135">
        <f>IF(NOT(OR(A135&lt;&gt;"",B135&lt;&gt;"",C135&lt;&gt;"")),"",IF(IF(AND(I135&lt;&gt;"Y",N(F135)&gt;0,N(F135)&lt;TODAY()),"EXPIRED; ","")&amp;IF(AND(I135&lt;&gt;"Y",N(F135)&gt;=TODAY(),N(F135)-TODAY()&lt;=N('Settings'!$B$2)),"EXPIRING SOON; ","")&amp;IF(AND(H135="Y",I135&lt;&gt;"Y"),"WORK DONE, FINAL NOT PASSED; ","")&amp;IF(C135="","NO PERMIT NUMBER; ","")&amp;IF(AND(N(D135)&gt;0,N(E135)=0,TODAY()-N(D135)&gt;=N('Settings'!$B$4)),"NOT ISSUED YET; ","")&amp;IF(AND(N(E135)&gt;0,G135&lt;&gt;"Y",I135&lt;&gt;"Y"),"CARD NOT POSTED; ","")&amp;IF(AND(N(E135)&gt;0,N(F135)=0,I135&lt;&gt;"Y"),"NO EXPIRATION DATE; ","")&amp;IF(AND(N(K135)&gt;0,L135&lt;&gt;"Y"),"FEES UNPAID; ","")="","",LEFT(IF(AND(I135&lt;&gt;"Y",N(F135)&gt;0,N(F135)&lt;TODAY()),"EXPIRED; ","")&amp;IF(AND(I135&lt;&gt;"Y",N(F135)&gt;=TODAY(),N(F135)-TODAY()&lt;=N('Settings'!$B$2)),"EXPIRING SOON; ","")&amp;IF(AND(H135="Y",I135&lt;&gt;"Y"),"WORK DONE, FINAL NOT PASSED; ","")&amp;IF(C135="","NO PERMIT NUMBER; ","")&amp;IF(AND(N(D135)&gt;0,N(E135)=0,TODAY()-N(D135)&gt;=N('Settings'!$B$4)),"NOT ISSUED YET; ","")&amp;IF(AND(N(E135)&gt;0,G135&lt;&gt;"Y",I135&lt;&gt;"Y"),"CARD NOT POSTED; ","")&amp;IF(AND(N(E135)&gt;0,N(F135)=0,I135&lt;&gt;"Y"),"NO EXPIRATION DATE; ","")&amp;IF(AND(N(K135)&gt;0,L135&lt;&gt;"Y"),"FEES UNPAID; ",""),LEN(IF(AND(I135&lt;&gt;"Y",N(F135)&gt;0,N(F135)&lt;TODAY()),"EXPIRED; ","")&amp;IF(AND(I135&lt;&gt;"Y",N(F135)&gt;=TODAY(),N(F135)-TODAY()&lt;=N('Settings'!$B$2)),"EXPIRING SOON; ","")&amp;IF(AND(H135="Y",I135&lt;&gt;"Y"),"WORK DONE, FINAL NOT PASSED; ","")&amp;IF(C135="","NO PERMIT NUMBER; ","")&amp;IF(AND(N(D135)&gt;0,N(E135)=0,TODAY()-N(D135)&gt;=N('Settings'!$B$4)),"NOT ISSUED YET; ","")&amp;IF(AND(N(E135)&gt;0,G135&lt;&gt;"Y",I135&lt;&gt;"Y"),"CARD NOT POSTED; ","")&amp;IF(AND(N(E135)&gt;0,N(F135)=0,I135&lt;&gt;"Y"),"NO EXPIRATION DATE; ","")&amp;IF(AND(N(K135)&gt;0,L135&lt;&gt;"Y"),"FEES UNPAID; ",""))-2)))</f>
        <v/>
      </c>
    </row>
    <row r="136">
      <c r="D136" s="6" t="n"/>
      <c r="E136" s="6" t="n"/>
      <c r="F136" s="6" t="n"/>
      <c r="J136" s="6" t="n"/>
      <c r="K136" s="7" t="n"/>
      <c r="N136" s="8">
        <f>IF(OR(NOT(OR(A136&lt;&gt;"",B136&lt;&gt;"",C136&lt;&gt;"")),N(F136)=0,NOT(I136&lt;&gt;"Y")),"",N(F136)-TODAY())</f>
        <v/>
      </c>
      <c r="O136">
        <f>IF(NOT(OR(A136&lt;&gt;"",B136&lt;&gt;"",C136&lt;&gt;"")),"",IF(IF(AND(I136&lt;&gt;"Y",N(F136)&gt;0,N(F136)&lt;TODAY()),"EXPIRED; ","")&amp;IF(AND(I136&lt;&gt;"Y",N(F136)&gt;=TODAY(),N(F136)-TODAY()&lt;=N('Settings'!$B$2)),"EXPIRING SOON; ","")&amp;IF(AND(H136="Y",I136&lt;&gt;"Y"),"WORK DONE, FINAL NOT PASSED; ","")&amp;IF(C136="","NO PERMIT NUMBER; ","")&amp;IF(AND(N(D136)&gt;0,N(E136)=0,TODAY()-N(D136)&gt;=N('Settings'!$B$4)),"NOT ISSUED YET; ","")&amp;IF(AND(N(E136)&gt;0,G136&lt;&gt;"Y",I136&lt;&gt;"Y"),"CARD NOT POSTED; ","")&amp;IF(AND(N(E136)&gt;0,N(F136)=0,I136&lt;&gt;"Y"),"NO EXPIRATION DATE; ","")&amp;IF(AND(N(K136)&gt;0,L136&lt;&gt;"Y"),"FEES UNPAID; ","")="","",LEFT(IF(AND(I136&lt;&gt;"Y",N(F136)&gt;0,N(F136)&lt;TODAY()),"EXPIRED; ","")&amp;IF(AND(I136&lt;&gt;"Y",N(F136)&gt;=TODAY(),N(F136)-TODAY()&lt;=N('Settings'!$B$2)),"EXPIRING SOON; ","")&amp;IF(AND(H136="Y",I136&lt;&gt;"Y"),"WORK DONE, FINAL NOT PASSED; ","")&amp;IF(C136="","NO PERMIT NUMBER; ","")&amp;IF(AND(N(D136)&gt;0,N(E136)=0,TODAY()-N(D136)&gt;=N('Settings'!$B$4)),"NOT ISSUED YET; ","")&amp;IF(AND(N(E136)&gt;0,G136&lt;&gt;"Y",I136&lt;&gt;"Y"),"CARD NOT POSTED; ","")&amp;IF(AND(N(E136)&gt;0,N(F136)=0,I136&lt;&gt;"Y"),"NO EXPIRATION DATE; ","")&amp;IF(AND(N(K136)&gt;0,L136&lt;&gt;"Y"),"FEES UNPAID; ",""),LEN(IF(AND(I136&lt;&gt;"Y",N(F136)&gt;0,N(F136)&lt;TODAY()),"EXPIRED; ","")&amp;IF(AND(I136&lt;&gt;"Y",N(F136)&gt;=TODAY(),N(F136)-TODAY()&lt;=N('Settings'!$B$2)),"EXPIRING SOON; ","")&amp;IF(AND(H136="Y",I136&lt;&gt;"Y"),"WORK DONE, FINAL NOT PASSED; ","")&amp;IF(C136="","NO PERMIT NUMBER; ","")&amp;IF(AND(N(D136)&gt;0,N(E136)=0,TODAY()-N(D136)&gt;=N('Settings'!$B$4)),"NOT ISSUED YET; ","")&amp;IF(AND(N(E136)&gt;0,G136&lt;&gt;"Y",I136&lt;&gt;"Y"),"CARD NOT POSTED; ","")&amp;IF(AND(N(E136)&gt;0,N(F136)=0,I136&lt;&gt;"Y"),"NO EXPIRATION DATE; ","")&amp;IF(AND(N(K136)&gt;0,L136&lt;&gt;"Y"),"FEES UNPAID; ",""))-2)))</f>
        <v/>
      </c>
    </row>
    <row r="137">
      <c r="D137" s="6" t="n"/>
      <c r="E137" s="6" t="n"/>
      <c r="F137" s="6" t="n"/>
      <c r="J137" s="6" t="n"/>
      <c r="K137" s="7" t="n"/>
      <c r="N137" s="8">
        <f>IF(OR(NOT(OR(A137&lt;&gt;"",B137&lt;&gt;"",C137&lt;&gt;"")),N(F137)=0,NOT(I137&lt;&gt;"Y")),"",N(F137)-TODAY())</f>
        <v/>
      </c>
      <c r="O137">
        <f>IF(NOT(OR(A137&lt;&gt;"",B137&lt;&gt;"",C137&lt;&gt;"")),"",IF(IF(AND(I137&lt;&gt;"Y",N(F137)&gt;0,N(F137)&lt;TODAY()),"EXPIRED; ","")&amp;IF(AND(I137&lt;&gt;"Y",N(F137)&gt;=TODAY(),N(F137)-TODAY()&lt;=N('Settings'!$B$2)),"EXPIRING SOON; ","")&amp;IF(AND(H137="Y",I137&lt;&gt;"Y"),"WORK DONE, FINAL NOT PASSED; ","")&amp;IF(C137="","NO PERMIT NUMBER; ","")&amp;IF(AND(N(D137)&gt;0,N(E137)=0,TODAY()-N(D137)&gt;=N('Settings'!$B$4)),"NOT ISSUED YET; ","")&amp;IF(AND(N(E137)&gt;0,G137&lt;&gt;"Y",I137&lt;&gt;"Y"),"CARD NOT POSTED; ","")&amp;IF(AND(N(E137)&gt;0,N(F137)=0,I137&lt;&gt;"Y"),"NO EXPIRATION DATE; ","")&amp;IF(AND(N(K137)&gt;0,L137&lt;&gt;"Y"),"FEES UNPAID; ","")="","",LEFT(IF(AND(I137&lt;&gt;"Y",N(F137)&gt;0,N(F137)&lt;TODAY()),"EXPIRED; ","")&amp;IF(AND(I137&lt;&gt;"Y",N(F137)&gt;=TODAY(),N(F137)-TODAY()&lt;=N('Settings'!$B$2)),"EXPIRING SOON; ","")&amp;IF(AND(H137="Y",I137&lt;&gt;"Y"),"WORK DONE, FINAL NOT PASSED; ","")&amp;IF(C137="","NO PERMIT NUMBER; ","")&amp;IF(AND(N(D137)&gt;0,N(E137)=0,TODAY()-N(D137)&gt;=N('Settings'!$B$4)),"NOT ISSUED YET; ","")&amp;IF(AND(N(E137)&gt;0,G137&lt;&gt;"Y",I137&lt;&gt;"Y"),"CARD NOT POSTED; ","")&amp;IF(AND(N(E137)&gt;0,N(F137)=0,I137&lt;&gt;"Y"),"NO EXPIRATION DATE; ","")&amp;IF(AND(N(K137)&gt;0,L137&lt;&gt;"Y"),"FEES UNPAID; ",""),LEN(IF(AND(I137&lt;&gt;"Y",N(F137)&gt;0,N(F137)&lt;TODAY()),"EXPIRED; ","")&amp;IF(AND(I137&lt;&gt;"Y",N(F137)&gt;=TODAY(),N(F137)-TODAY()&lt;=N('Settings'!$B$2)),"EXPIRING SOON; ","")&amp;IF(AND(H137="Y",I137&lt;&gt;"Y"),"WORK DONE, FINAL NOT PASSED; ","")&amp;IF(C137="","NO PERMIT NUMBER; ","")&amp;IF(AND(N(D137)&gt;0,N(E137)=0,TODAY()-N(D137)&gt;=N('Settings'!$B$4)),"NOT ISSUED YET; ","")&amp;IF(AND(N(E137)&gt;0,G137&lt;&gt;"Y",I137&lt;&gt;"Y"),"CARD NOT POSTED; ","")&amp;IF(AND(N(E137)&gt;0,N(F137)=0,I137&lt;&gt;"Y"),"NO EXPIRATION DATE; ","")&amp;IF(AND(N(K137)&gt;0,L137&lt;&gt;"Y"),"FEES UNPAID; ",""))-2)))</f>
        <v/>
      </c>
    </row>
    <row r="138">
      <c r="D138" s="6" t="n"/>
      <c r="E138" s="6" t="n"/>
      <c r="F138" s="6" t="n"/>
      <c r="J138" s="6" t="n"/>
      <c r="K138" s="7" t="n"/>
      <c r="N138" s="8">
        <f>IF(OR(NOT(OR(A138&lt;&gt;"",B138&lt;&gt;"",C138&lt;&gt;"")),N(F138)=0,NOT(I138&lt;&gt;"Y")),"",N(F138)-TODAY())</f>
        <v/>
      </c>
      <c r="O138">
        <f>IF(NOT(OR(A138&lt;&gt;"",B138&lt;&gt;"",C138&lt;&gt;"")),"",IF(IF(AND(I138&lt;&gt;"Y",N(F138)&gt;0,N(F138)&lt;TODAY()),"EXPIRED; ","")&amp;IF(AND(I138&lt;&gt;"Y",N(F138)&gt;=TODAY(),N(F138)-TODAY()&lt;=N('Settings'!$B$2)),"EXPIRING SOON; ","")&amp;IF(AND(H138="Y",I138&lt;&gt;"Y"),"WORK DONE, FINAL NOT PASSED; ","")&amp;IF(C138="","NO PERMIT NUMBER; ","")&amp;IF(AND(N(D138)&gt;0,N(E138)=0,TODAY()-N(D138)&gt;=N('Settings'!$B$4)),"NOT ISSUED YET; ","")&amp;IF(AND(N(E138)&gt;0,G138&lt;&gt;"Y",I138&lt;&gt;"Y"),"CARD NOT POSTED; ","")&amp;IF(AND(N(E138)&gt;0,N(F138)=0,I138&lt;&gt;"Y"),"NO EXPIRATION DATE; ","")&amp;IF(AND(N(K138)&gt;0,L138&lt;&gt;"Y"),"FEES UNPAID; ","")="","",LEFT(IF(AND(I138&lt;&gt;"Y",N(F138)&gt;0,N(F138)&lt;TODAY()),"EXPIRED; ","")&amp;IF(AND(I138&lt;&gt;"Y",N(F138)&gt;=TODAY(),N(F138)-TODAY()&lt;=N('Settings'!$B$2)),"EXPIRING SOON; ","")&amp;IF(AND(H138="Y",I138&lt;&gt;"Y"),"WORK DONE, FINAL NOT PASSED; ","")&amp;IF(C138="","NO PERMIT NUMBER; ","")&amp;IF(AND(N(D138)&gt;0,N(E138)=0,TODAY()-N(D138)&gt;=N('Settings'!$B$4)),"NOT ISSUED YET; ","")&amp;IF(AND(N(E138)&gt;0,G138&lt;&gt;"Y",I138&lt;&gt;"Y"),"CARD NOT POSTED; ","")&amp;IF(AND(N(E138)&gt;0,N(F138)=0,I138&lt;&gt;"Y"),"NO EXPIRATION DATE; ","")&amp;IF(AND(N(K138)&gt;0,L138&lt;&gt;"Y"),"FEES UNPAID; ",""),LEN(IF(AND(I138&lt;&gt;"Y",N(F138)&gt;0,N(F138)&lt;TODAY()),"EXPIRED; ","")&amp;IF(AND(I138&lt;&gt;"Y",N(F138)&gt;=TODAY(),N(F138)-TODAY()&lt;=N('Settings'!$B$2)),"EXPIRING SOON; ","")&amp;IF(AND(H138="Y",I138&lt;&gt;"Y"),"WORK DONE, FINAL NOT PASSED; ","")&amp;IF(C138="","NO PERMIT NUMBER; ","")&amp;IF(AND(N(D138)&gt;0,N(E138)=0,TODAY()-N(D138)&gt;=N('Settings'!$B$4)),"NOT ISSUED YET; ","")&amp;IF(AND(N(E138)&gt;0,G138&lt;&gt;"Y",I138&lt;&gt;"Y"),"CARD NOT POSTED; ","")&amp;IF(AND(N(E138)&gt;0,N(F138)=0,I138&lt;&gt;"Y"),"NO EXPIRATION DATE; ","")&amp;IF(AND(N(K138)&gt;0,L138&lt;&gt;"Y"),"FEES UNPAID; ",""))-2)))</f>
        <v/>
      </c>
    </row>
    <row r="139">
      <c r="D139" s="6" t="n"/>
      <c r="E139" s="6" t="n"/>
      <c r="F139" s="6" t="n"/>
      <c r="J139" s="6" t="n"/>
      <c r="K139" s="7" t="n"/>
      <c r="N139" s="8">
        <f>IF(OR(NOT(OR(A139&lt;&gt;"",B139&lt;&gt;"",C139&lt;&gt;"")),N(F139)=0,NOT(I139&lt;&gt;"Y")),"",N(F139)-TODAY())</f>
        <v/>
      </c>
      <c r="O139">
        <f>IF(NOT(OR(A139&lt;&gt;"",B139&lt;&gt;"",C139&lt;&gt;"")),"",IF(IF(AND(I139&lt;&gt;"Y",N(F139)&gt;0,N(F139)&lt;TODAY()),"EXPIRED; ","")&amp;IF(AND(I139&lt;&gt;"Y",N(F139)&gt;=TODAY(),N(F139)-TODAY()&lt;=N('Settings'!$B$2)),"EXPIRING SOON; ","")&amp;IF(AND(H139="Y",I139&lt;&gt;"Y"),"WORK DONE, FINAL NOT PASSED; ","")&amp;IF(C139="","NO PERMIT NUMBER; ","")&amp;IF(AND(N(D139)&gt;0,N(E139)=0,TODAY()-N(D139)&gt;=N('Settings'!$B$4)),"NOT ISSUED YET; ","")&amp;IF(AND(N(E139)&gt;0,G139&lt;&gt;"Y",I139&lt;&gt;"Y"),"CARD NOT POSTED; ","")&amp;IF(AND(N(E139)&gt;0,N(F139)=0,I139&lt;&gt;"Y"),"NO EXPIRATION DATE; ","")&amp;IF(AND(N(K139)&gt;0,L139&lt;&gt;"Y"),"FEES UNPAID; ","")="","",LEFT(IF(AND(I139&lt;&gt;"Y",N(F139)&gt;0,N(F139)&lt;TODAY()),"EXPIRED; ","")&amp;IF(AND(I139&lt;&gt;"Y",N(F139)&gt;=TODAY(),N(F139)-TODAY()&lt;=N('Settings'!$B$2)),"EXPIRING SOON; ","")&amp;IF(AND(H139="Y",I139&lt;&gt;"Y"),"WORK DONE, FINAL NOT PASSED; ","")&amp;IF(C139="","NO PERMIT NUMBER; ","")&amp;IF(AND(N(D139)&gt;0,N(E139)=0,TODAY()-N(D139)&gt;=N('Settings'!$B$4)),"NOT ISSUED YET; ","")&amp;IF(AND(N(E139)&gt;0,G139&lt;&gt;"Y",I139&lt;&gt;"Y"),"CARD NOT POSTED; ","")&amp;IF(AND(N(E139)&gt;0,N(F139)=0,I139&lt;&gt;"Y"),"NO EXPIRATION DATE; ","")&amp;IF(AND(N(K139)&gt;0,L139&lt;&gt;"Y"),"FEES UNPAID; ",""),LEN(IF(AND(I139&lt;&gt;"Y",N(F139)&gt;0,N(F139)&lt;TODAY()),"EXPIRED; ","")&amp;IF(AND(I139&lt;&gt;"Y",N(F139)&gt;=TODAY(),N(F139)-TODAY()&lt;=N('Settings'!$B$2)),"EXPIRING SOON; ","")&amp;IF(AND(H139="Y",I139&lt;&gt;"Y"),"WORK DONE, FINAL NOT PASSED; ","")&amp;IF(C139="","NO PERMIT NUMBER; ","")&amp;IF(AND(N(D139)&gt;0,N(E139)=0,TODAY()-N(D139)&gt;=N('Settings'!$B$4)),"NOT ISSUED YET; ","")&amp;IF(AND(N(E139)&gt;0,G139&lt;&gt;"Y",I139&lt;&gt;"Y"),"CARD NOT POSTED; ","")&amp;IF(AND(N(E139)&gt;0,N(F139)=0,I139&lt;&gt;"Y"),"NO EXPIRATION DATE; ","")&amp;IF(AND(N(K139)&gt;0,L139&lt;&gt;"Y"),"FEES UNPAID; ",""))-2)))</f>
        <v/>
      </c>
    </row>
    <row r="140">
      <c r="D140" s="6" t="n"/>
      <c r="E140" s="6" t="n"/>
      <c r="F140" s="6" t="n"/>
      <c r="J140" s="6" t="n"/>
      <c r="K140" s="7" t="n"/>
      <c r="N140" s="8">
        <f>IF(OR(NOT(OR(A140&lt;&gt;"",B140&lt;&gt;"",C140&lt;&gt;"")),N(F140)=0,NOT(I140&lt;&gt;"Y")),"",N(F140)-TODAY())</f>
        <v/>
      </c>
      <c r="O140">
        <f>IF(NOT(OR(A140&lt;&gt;"",B140&lt;&gt;"",C140&lt;&gt;"")),"",IF(IF(AND(I140&lt;&gt;"Y",N(F140)&gt;0,N(F140)&lt;TODAY()),"EXPIRED; ","")&amp;IF(AND(I140&lt;&gt;"Y",N(F140)&gt;=TODAY(),N(F140)-TODAY()&lt;=N('Settings'!$B$2)),"EXPIRING SOON; ","")&amp;IF(AND(H140="Y",I140&lt;&gt;"Y"),"WORK DONE, FINAL NOT PASSED; ","")&amp;IF(C140="","NO PERMIT NUMBER; ","")&amp;IF(AND(N(D140)&gt;0,N(E140)=0,TODAY()-N(D140)&gt;=N('Settings'!$B$4)),"NOT ISSUED YET; ","")&amp;IF(AND(N(E140)&gt;0,G140&lt;&gt;"Y",I140&lt;&gt;"Y"),"CARD NOT POSTED; ","")&amp;IF(AND(N(E140)&gt;0,N(F140)=0,I140&lt;&gt;"Y"),"NO EXPIRATION DATE; ","")&amp;IF(AND(N(K140)&gt;0,L140&lt;&gt;"Y"),"FEES UNPAID; ","")="","",LEFT(IF(AND(I140&lt;&gt;"Y",N(F140)&gt;0,N(F140)&lt;TODAY()),"EXPIRED; ","")&amp;IF(AND(I140&lt;&gt;"Y",N(F140)&gt;=TODAY(),N(F140)-TODAY()&lt;=N('Settings'!$B$2)),"EXPIRING SOON; ","")&amp;IF(AND(H140="Y",I140&lt;&gt;"Y"),"WORK DONE, FINAL NOT PASSED; ","")&amp;IF(C140="","NO PERMIT NUMBER; ","")&amp;IF(AND(N(D140)&gt;0,N(E140)=0,TODAY()-N(D140)&gt;=N('Settings'!$B$4)),"NOT ISSUED YET; ","")&amp;IF(AND(N(E140)&gt;0,G140&lt;&gt;"Y",I140&lt;&gt;"Y"),"CARD NOT POSTED; ","")&amp;IF(AND(N(E140)&gt;0,N(F140)=0,I140&lt;&gt;"Y"),"NO EXPIRATION DATE; ","")&amp;IF(AND(N(K140)&gt;0,L140&lt;&gt;"Y"),"FEES UNPAID; ",""),LEN(IF(AND(I140&lt;&gt;"Y",N(F140)&gt;0,N(F140)&lt;TODAY()),"EXPIRED; ","")&amp;IF(AND(I140&lt;&gt;"Y",N(F140)&gt;=TODAY(),N(F140)-TODAY()&lt;=N('Settings'!$B$2)),"EXPIRING SOON; ","")&amp;IF(AND(H140="Y",I140&lt;&gt;"Y"),"WORK DONE, FINAL NOT PASSED; ","")&amp;IF(C140="","NO PERMIT NUMBER; ","")&amp;IF(AND(N(D140)&gt;0,N(E140)=0,TODAY()-N(D140)&gt;=N('Settings'!$B$4)),"NOT ISSUED YET; ","")&amp;IF(AND(N(E140)&gt;0,G140&lt;&gt;"Y",I140&lt;&gt;"Y"),"CARD NOT POSTED; ","")&amp;IF(AND(N(E140)&gt;0,N(F140)=0,I140&lt;&gt;"Y"),"NO EXPIRATION DATE; ","")&amp;IF(AND(N(K140)&gt;0,L140&lt;&gt;"Y"),"FEES UNPAID; ",""))-2)))</f>
        <v/>
      </c>
    </row>
    <row r="141">
      <c r="D141" s="6" t="n"/>
      <c r="E141" s="6" t="n"/>
      <c r="F141" s="6" t="n"/>
      <c r="J141" s="6" t="n"/>
      <c r="K141" s="7" t="n"/>
      <c r="N141" s="8">
        <f>IF(OR(NOT(OR(A141&lt;&gt;"",B141&lt;&gt;"",C141&lt;&gt;"")),N(F141)=0,NOT(I141&lt;&gt;"Y")),"",N(F141)-TODAY())</f>
        <v/>
      </c>
      <c r="O141">
        <f>IF(NOT(OR(A141&lt;&gt;"",B141&lt;&gt;"",C141&lt;&gt;"")),"",IF(IF(AND(I141&lt;&gt;"Y",N(F141)&gt;0,N(F141)&lt;TODAY()),"EXPIRED; ","")&amp;IF(AND(I141&lt;&gt;"Y",N(F141)&gt;=TODAY(),N(F141)-TODAY()&lt;=N('Settings'!$B$2)),"EXPIRING SOON; ","")&amp;IF(AND(H141="Y",I141&lt;&gt;"Y"),"WORK DONE, FINAL NOT PASSED; ","")&amp;IF(C141="","NO PERMIT NUMBER; ","")&amp;IF(AND(N(D141)&gt;0,N(E141)=0,TODAY()-N(D141)&gt;=N('Settings'!$B$4)),"NOT ISSUED YET; ","")&amp;IF(AND(N(E141)&gt;0,G141&lt;&gt;"Y",I141&lt;&gt;"Y"),"CARD NOT POSTED; ","")&amp;IF(AND(N(E141)&gt;0,N(F141)=0,I141&lt;&gt;"Y"),"NO EXPIRATION DATE; ","")&amp;IF(AND(N(K141)&gt;0,L141&lt;&gt;"Y"),"FEES UNPAID; ","")="","",LEFT(IF(AND(I141&lt;&gt;"Y",N(F141)&gt;0,N(F141)&lt;TODAY()),"EXPIRED; ","")&amp;IF(AND(I141&lt;&gt;"Y",N(F141)&gt;=TODAY(),N(F141)-TODAY()&lt;=N('Settings'!$B$2)),"EXPIRING SOON; ","")&amp;IF(AND(H141="Y",I141&lt;&gt;"Y"),"WORK DONE, FINAL NOT PASSED; ","")&amp;IF(C141="","NO PERMIT NUMBER; ","")&amp;IF(AND(N(D141)&gt;0,N(E141)=0,TODAY()-N(D141)&gt;=N('Settings'!$B$4)),"NOT ISSUED YET; ","")&amp;IF(AND(N(E141)&gt;0,G141&lt;&gt;"Y",I141&lt;&gt;"Y"),"CARD NOT POSTED; ","")&amp;IF(AND(N(E141)&gt;0,N(F141)=0,I141&lt;&gt;"Y"),"NO EXPIRATION DATE; ","")&amp;IF(AND(N(K141)&gt;0,L141&lt;&gt;"Y"),"FEES UNPAID; ",""),LEN(IF(AND(I141&lt;&gt;"Y",N(F141)&gt;0,N(F141)&lt;TODAY()),"EXPIRED; ","")&amp;IF(AND(I141&lt;&gt;"Y",N(F141)&gt;=TODAY(),N(F141)-TODAY()&lt;=N('Settings'!$B$2)),"EXPIRING SOON; ","")&amp;IF(AND(H141="Y",I141&lt;&gt;"Y"),"WORK DONE, FINAL NOT PASSED; ","")&amp;IF(C141="","NO PERMIT NUMBER; ","")&amp;IF(AND(N(D141)&gt;0,N(E141)=0,TODAY()-N(D141)&gt;=N('Settings'!$B$4)),"NOT ISSUED YET; ","")&amp;IF(AND(N(E141)&gt;0,G141&lt;&gt;"Y",I141&lt;&gt;"Y"),"CARD NOT POSTED; ","")&amp;IF(AND(N(E141)&gt;0,N(F141)=0,I141&lt;&gt;"Y"),"NO EXPIRATION DATE; ","")&amp;IF(AND(N(K141)&gt;0,L141&lt;&gt;"Y"),"FEES UNPAID; ",""))-2)))</f>
        <v/>
      </c>
    </row>
    <row r="142">
      <c r="D142" s="6" t="n"/>
      <c r="E142" s="6" t="n"/>
      <c r="F142" s="6" t="n"/>
      <c r="J142" s="6" t="n"/>
      <c r="K142" s="7" t="n"/>
      <c r="N142" s="8">
        <f>IF(OR(NOT(OR(A142&lt;&gt;"",B142&lt;&gt;"",C142&lt;&gt;"")),N(F142)=0,NOT(I142&lt;&gt;"Y")),"",N(F142)-TODAY())</f>
        <v/>
      </c>
      <c r="O142">
        <f>IF(NOT(OR(A142&lt;&gt;"",B142&lt;&gt;"",C142&lt;&gt;"")),"",IF(IF(AND(I142&lt;&gt;"Y",N(F142)&gt;0,N(F142)&lt;TODAY()),"EXPIRED; ","")&amp;IF(AND(I142&lt;&gt;"Y",N(F142)&gt;=TODAY(),N(F142)-TODAY()&lt;=N('Settings'!$B$2)),"EXPIRING SOON; ","")&amp;IF(AND(H142="Y",I142&lt;&gt;"Y"),"WORK DONE, FINAL NOT PASSED; ","")&amp;IF(C142="","NO PERMIT NUMBER; ","")&amp;IF(AND(N(D142)&gt;0,N(E142)=0,TODAY()-N(D142)&gt;=N('Settings'!$B$4)),"NOT ISSUED YET; ","")&amp;IF(AND(N(E142)&gt;0,G142&lt;&gt;"Y",I142&lt;&gt;"Y"),"CARD NOT POSTED; ","")&amp;IF(AND(N(E142)&gt;0,N(F142)=0,I142&lt;&gt;"Y"),"NO EXPIRATION DATE; ","")&amp;IF(AND(N(K142)&gt;0,L142&lt;&gt;"Y"),"FEES UNPAID; ","")="","",LEFT(IF(AND(I142&lt;&gt;"Y",N(F142)&gt;0,N(F142)&lt;TODAY()),"EXPIRED; ","")&amp;IF(AND(I142&lt;&gt;"Y",N(F142)&gt;=TODAY(),N(F142)-TODAY()&lt;=N('Settings'!$B$2)),"EXPIRING SOON; ","")&amp;IF(AND(H142="Y",I142&lt;&gt;"Y"),"WORK DONE, FINAL NOT PASSED; ","")&amp;IF(C142="","NO PERMIT NUMBER; ","")&amp;IF(AND(N(D142)&gt;0,N(E142)=0,TODAY()-N(D142)&gt;=N('Settings'!$B$4)),"NOT ISSUED YET; ","")&amp;IF(AND(N(E142)&gt;0,G142&lt;&gt;"Y",I142&lt;&gt;"Y"),"CARD NOT POSTED; ","")&amp;IF(AND(N(E142)&gt;0,N(F142)=0,I142&lt;&gt;"Y"),"NO EXPIRATION DATE; ","")&amp;IF(AND(N(K142)&gt;0,L142&lt;&gt;"Y"),"FEES UNPAID; ",""),LEN(IF(AND(I142&lt;&gt;"Y",N(F142)&gt;0,N(F142)&lt;TODAY()),"EXPIRED; ","")&amp;IF(AND(I142&lt;&gt;"Y",N(F142)&gt;=TODAY(),N(F142)-TODAY()&lt;=N('Settings'!$B$2)),"EXPIRING SOON; ","")&amp;IF(AND(H142="Y",I142&lt;&gt;"Y"),"WORK DONE, FINAL NOT PASSED; ","")&amp;IF(C142="","NO PERMIT NUMBER; ","")&amp;IF(AND(N(D142)&gt;0,N(E142)=0,TODAY()-N(D142)&gt;=N('Settings'!$B$4)),"NOT ISSUED YET; ","")&amp;IF(AND(N(E142)&gt;0,G142&lt;&gt;"Y",I142&lt;&gt;"Y"),"CARD NOT POSTED; ","")&amp;IF(AND(N(E142)&gt;0,N(F142)=0,I142&lt;&gt;"Y"),"NO EXPIRATION DATE; ","")&amp;IF(AND(N(K142)&gt;0,L142&lt;&gt;"Y"),"FEES UNPAID; ",""))-2)))</f>
        <v/>
      </c>
    </row>
    <row r="143">
      <c r="D143" s="6" t="n"/>
      <c r="E143" s="6" t="n"/>
      <c r="F143" s="6" t="n"/>
      <c r="J143" s="6" t="n"/>
      <c r="K143" s="7" t="n"/>
      <c r="N143" s="8">
        <f>IF(OR(NOT(OR(A143&lt;&gt;"",B143&lt;&gt;"",C143&lt;&gt;"")),N(F143)=0,NOT(I143&lt;&gt;"Y")),"",N(F143)-TODAY())</f>
        <v/>
      </c>
      <c r="O143">
        <f>IF(NOT(OR(A143&lt;&gt;"",B143&lt;&gt;"",C143&lt;&gt;"")),"",IF(IF(AND(I143&lt;&gt;"Y",N(F143)&gt;0,N(F143)&lt;TODAY()),"EXPIRED; ","")&amp;IF(AND(I143&lt;&gt;"Y",N(F143)&gt;=TODAY(),N(F143)-TODAY()&lt;=N('Settings'!$B$2)),"EXPIRING SOON; ","")&amp;IF(AND(H143="Y",I143&lt;&gt;"Y"),"WORK DONE, FINAL NOT PASSED; ","")&amp;IF(C143="","NO PERMIT NUMBER; ","")&amp;IF(AND(N(D143)&gt;0,N(E143)=0,TODAY()-N(D143)&gt;=N('Settings'!$B$4)),"NOT ISSUED YET; ","")&amp;IF(AND(N(E143)&gt;0,G143&lt;&gt;"Y",I143&lt;&gt;"Y"),"CARD NOT POSTED; ","")&amp;IF(AND(N(E143)&gt;0,N(F143)=0,I143&lt;&gt;"Y"),"NO EXPIRATION DATE; ","")&amp;IF(AND(N(K143)&gt;0,L143&lt;&gt;"Y"),"FEES UNPAID; ","")="","",LEFT(IF(AND(I143&lt;&gt;"Y",N(F143)&gt;0,N(F143)&lt;TODAY()),"EXPIRED; ","")&amp;IF(AND(I143&lt;&gt;"Y",N(F143)&gt;=TODAY(),N(F143)-TODAY()&lt;=N('Settings'!$B$2)),"EXPIRING SOON; ","")&amp;IF(AND(H143="Y",I143&lt;&gt;"Y"),"WORK DONE, FINAL NOT PASSED; ","")&amp;IF(C143="","NO PERMIT NUMBER; ","")&amp;IF(AND(N(D143)&gt;0,N(E143)=0,TODAY()-N(D143)&gt;=N('Settings'!$B$4)),"NOT ISSUED YET; ","")&amp;IF(AND(N(E143)&gt;0,G143&lt;&gt;"Y",I143&lt;&gt;"Y"),"CARD NOT POSTED; ","")&amp;IF(AND(N(E143)&gt;0,N(F143)=0,I143&lt;&gt;"Y"),"NO EXPIRATION DATE; ","")&amp;IF(AND(N(K143)&gt;0,L143&lt;&gt;"Y"),"FEES UNPAID; ",""),LEN(IF(AND(I143&lt;&gt;"Y",N(F143)&gt;0,N(F143)&lt;TODAY()),"EXPIRED; ","")&amp;IF(AND(I143&lt;&gt;"Y",N(F143)&gt;=TODAY(),N(F143)-TODAY()&lt;=N('Settings'!$B$2)),"EXPIRING SOON; ","")&amp;IF(AND(H143="Y",I143&lt;&gt;"Y"),"WORK DONE, FINAL NOT PASSED; ","")&amp;IF(C143="","NO PERMIT NUMBER; ","")&amp;IF(AND(N(D143)&gt;0,N(E143)=0,TODAY()-N(D143)&gt;=N('Settings'!$B$4)),"NOT ISSUED YET; ","")&amp;IF(AND(N(E143)&gt;0,G143&lt;&gt;"Y",I143&lt;&gt;"Y"),"CARD NOT POSTED; ","")&amp;IF(AND(N(E143)&gt;0,N(F143)=0,I143&lt;&gt;"Y"),"NO EXPIRATION DATE; ","")&amp;IF(AND(N(K143)&gt;0,L143&lt;&gt;"Y"),"FEES UNPAID; ",""))-2)))</f>
        <v/>
      </c>
    </row>
    <row r="144">
      <c r="D144" s="6" t="n"/>
      <c r="E144" s="6" t="n"/>
      <c r="F144" s="6" t="n"/>
      <c r="J144" s="6" t="n"/>
      <c r="K144" s="7" t="n"/>
      <c r="N144" s="8">
        <f>IF(OR(NOT(OR(A144&lt;&gt;"",B144&lt;&gt;"",C144&lt;&gt;"")),N(F144)=0,NOT(I144&lt;&gt;"Y")),"",N(F144)-TODAY())</f>
        <v/>
      </c>
      <c r="O144">
        <f>IF(NOT(OR(A144&lt;&gt;"",B144&lt;&gt;"",C144&lt;&gt;"")),"",IF(IF(AND(I144&lt;&gt;"Y",N(F144)&gt;0,N(F144)&lt;TODAY()),"EXPIRED; ","")&amp;IF(AND(I144&lt;&gt;"Y",N(F144)&gt;=TODAY(),N(F144)-TODAY()&lt;=N('Settings'!$B$2)),"EXPIRING SOON; ","")&amp;IF(AND(H144="Y",I144&lt;&gt;"Y"),"WORK DONE, FINAL NOT PASSED; ","")&amp;IF(C144="","NO PERMIT NUMBER; ","")&amp;IF(AND(N(D144)&gt;0,N(E144)=0,TODAY()-N(D144)&gt;=N('Settings'!$B$4)),"NOT ISSUED YET; ","")&amp;IF(AND(N(E144)&gt;0,G144&lt;&gt;"Y",I144&lt;&gt;"Y"),"CARD NOT POSTED; ","")&amp;IF(AND(N(E144)&gt;0,N(F144)=0,I144&lt;&gt;"Y"),"NO EXPIRATION DATE; ","")&amp;IF(AND(N(K144)&gt;0,L144&lt;&gt;"Y"),"FEES UNPAID; ","")="","",LEFT(IF(AND(I144&lt;&gt;"Y",N(F144)&gt;0,N(F144)&lt;TODAY()),"EXPIRED; ","")&amp;IF(AND(I144&lt;&gt;"Y",N(F144)&gt;=TODAY(),N(F144)-TODAY()&lt;=N('Settings'!$B$2)),"EXPIRING SOON; ","")&amp;IF(AND(H144="Y",I144&lt;&gt;"Y"),"WORK DONE, FINAL NOT PASSED; ","")&amp;IF(C144="","NO PERMIT NUMBER; ","")&amp;IF(AND(N(D144)&gt;0,N(E144)=0,TODAY()-N(D144)&gt;=N('Settings'!$B$4)),"NOT ISSUED YET; ","")&amp;IF(AND(N(E144)&gt;0,G144&lt;&gt;"Y",I144&lt;&gt;"Y"),"CARD NOT POSTED; ","")&amp;IF(AND(N(E144)&gt;0,N(F144)=0,I144&lt;&gt;"Y"),"NO EXPIRATION DATE; ","")&amp;IF(AND(N(K144)&gt;0,L144&lt;&gt;"Y"),"FEES UNPAID; ",""),LEN(IF(AND(I144&lt;&gt;"Y",N(F144)&gt;0,N(F144)&lt;TODAY()),"EXPIRED; ","")&amp;IF(AND(I144&lt;&gt;"Y",N(F144)&gt;=TODAY(),N(F144)-TODAY()&lt;=N('Settings'!$B$2)),"EXPIRING SOON; ","")&amp;IF(AND(H144="Y",I144&lt;&gt;"Y"),"WORK DONE, FINAL NOT PASSED; ","")&amp;IF(C144="","NO PERMIT NUMBER; ","")&amp;IF(AND(N(D144)&gt;0,N(E144)=0,TODAY()-N(D144)&gt;=N('Settings'!$B$4)),"NOT ISSUED YET; ","")&amp;IF(AND(N(E144)&gt;0,G144&lt;&gt;"Y",I144&lt;&gt;"Y"),"CARD NOT POSTED; ","")&amp;IF(AND(N(E144)&gt;0,N(F144)=0,I144&lt;&gt;"Y"),"NO EXPIRATION DATE; ","")&amp;IF(AND(N(K144)&gt;0,L144&lt;&gt;"Y"),"FEES UNPAID; ",""))-2)))</f>
        <v/>
      </c>
    </row>
    <row r="145">
      <c r="D145" s="6" t="n"/>
      <c r="E145" s="6" t="n"/>
      <c r="F145" s="6" t="n"/>
      <c r="J145" s="6" t="n"/>
      <c r="K145" s="7" t="n"/>
      <c r="N145" s="8">
        <f>IF(OR(NOT(OR(A145&lt;&gt;"",B145&lt;&gt;"",C145&lt;&gt;"")),N(F145)=0,NOT(I145&lt;&gt;"Y")),"",N(F145)-TODAY())</f>
        <v/>
      </c>
      <c r="O145">
        <f>IF(NOT(OR(A145&lt;&gt;"",B145&lt;&gt;"",C145&lt;&gt;"")),"",IF(IF(AND(I145&lt;&gt;"Y",N(F145)&gt;0,N(F145)&lt;TODAY()),"EXPIRED; ","")&amp;IF(AND(I145&lt;&gt;"Y",N(F145)&gt;=TODAY(),N(F145)-TODAY()&lt;=N('Settings'!$B$2)),"EXPIRING SOON; ","")&amp;IF(AND(H145="Y",I145&lt;&gt;"Y"),"WORK DONE, FINAL NOT PASSED; ","")&amp;IF(C145="","NO PERMIT NUMBER; ","")&amp;IF(AND(N(D145)&gt;0,N(E145)=0,TODAY()-N(D145)&gt;=N('Settings'!$B$4)),"NOT ISSUED YET; ","")&amp;IF(AND(N(E145)&gt;0,G145&lt;&gt;"Y",I145&lt;&gt;"Y"),"CARD NOT POSTED; ","")&amp;IF(AND(N(E145)&gt;0,N(F145)=0,I145&lt;&gt;"Y"),"NO EXPIRATION DATE; ","")&amp;IF(AND(N(K145)&gt;0,L145&lt;&gt;"Y"),"FEES UNPAID; ","")="","",LEFT(IF(AND(I145&lt;&gt;"Y",N(F145)&gt;0,N(F145)&lt;TODAY()),"EXPIRED; ","")&amp;IF(AND(I145&lt;&gt;"Y",N(F145)&gt;=TODAY(),N(F145)-TODAY()&lt;=N('Settings'!$B$2)),"EXPIRING SOON; ","")&amp;IF(AND(H145="Y",I145&lt;&gt;"Y"),"WORK DONE, FINAL NOT PASSED; ","")&amp;IF(C145="","NO PERMIT NUMBER; ","")&amp;IF(AND(N(D145)&gt;0,N(E145)=0,TODAY()-N(D145)&gt;=N('Settings'!$B$4)),"NOT ISSUED YET; ","")&amp;IF(AND(N(E145)&gt;0,G145&lt;&gt;"Y",I145&lt;&gt;"Y"),"CARD NOT POSTED; ","")&amp;IF(AND(N(E145)&gt;0,N(F145)=0,I145&lt;&gt;"Y"),"NO EXPIRATION DATE; ","")&amp;IF(AND(N(K145)&gt;0,L145&lt;&gt;"Y"),"FEES UNPAID; ",""),LEN(IF(AND(I145&lt;&gt;"Y",N(F145)&gt;0,N(F145)&lt;TODAY()),"EXPIRED; ","")&amp;IF(AND(I145&lt;&gt;"Y",N(F145)&gt;=TODAY(),N(F145)-TODAY()&lt;=N('Settings'!$B$2)),"EXPIRING SOON; ","")&amp;IF(AND(H145="Y",I145&lt;&gt;"Y"),"WORK DONE, FINAL NOT PASSED; ","")&amp;IF(C145="","NO PERMIT NUMBER; ","")&amp;IF(AND(N(D145)&gt;0,N(E145)=0,TODAY()-N(D145)&gt;=N('Settings'!$B$4)),"NOT ISSUED YET; ","")&amp;IF(AND(N(E145)&gt;0,G145&lt;&gt;"Y",I145&lt;&gt;"Y"),"CARD NOT POSTED; ","")&amp;IF(AND(N(E145)&gt;0,N(F145)=0,I145&lt;&gt;"Y"),"NO EXPIRATION DATE; ","")&amp;IF(AND(N(K145)&gt;0,L145&lt;&gt;"Y"),"FEES UNPAID; ",""))-2)))</f>
        <v/>
      </c>
    </row>
    <row r="146">
      <c r="D146" s="6" t="n"/>
      <c r="E146" s="6" t="n"/>
      <c r="F146" s="6" t="n"/>
      <c r="J146" s="6" t="n"/>
      <c r="K146" s="7" t="n"/>
      <c r="N146" s="8">
        <f>IF(OR(NOT(OR(A146&lt;&gt;"",B146&lt;&gt;"",C146&lt;&gt;"")),N(F146)=0,NOT(I146&lt;&gt;"Y")),"",N(F146)-TODAY())</f>
        <v/>
      </c>
      <c r="O146">
        <f>IF(NOT(OR(A146&lt;&gt;"",B146&lt;&gt;"",C146&lt;&gt;"")),"",IF(IF(AND(I146&lt;&gt;"Y",N(F146)&gt;0,N(F146)&lt;TODAY()),"EXPIRED; ","")&amp;IF(AND(I146&lt;&gt;"Y",N(F146)&gt;=TODAY(),N(F146)-TODAY()&lt;=N('Settings'!$B$2)),"EXPIRING SOON; ","")&amp;IF(AND(H146="Y",I146&lt;&gt;"Y"),"WORK DONE, FINAL NOT PASSED; ","")&amp;IF(C146="","NO PERMIT NUMBER; ","")&amp;IF(AND(N(D146)&gt;0,N(E146)=0,TODAY()-N(D146)&gt;=N('Settings'!$B$4)),"NOT ISSUED YET; ","")&amp;IF(AND(N(E146)&gt;0,G146&lt;&gt;"Y",I146&lt;&gt;"Y"),"CARD NOT POSTED; ","")&amp;IF(AND(N(E146)&gt;0,N(F146)=0,I146&lt;&gt;"Y"),"NO EXPIRATION DATE; ","")&amp;IF(AND(N(K146)&gt;0,L146&lt;&gt;"Y"),"FEES UNPAID; ","")="","",LEFT(IF(AND(I146&lt;&gt;"Y",N(F146)&gt;0,N(F146)&lt;TODAY()),"EXPIRED; ","")&amp;IF(AND(I146&lt;&gt;"Y",N(F146)&gt;=TODAY(),N(F146)-TODAY()&lt;=N('Settings'!$B$2)),"EXPIRING SOON; ","")&amp;IF(AND(H146="Y",I146&lt;&gt;"Y"),"WORK DONE, FINAL NOT PASSED; ","")&amp;IF(C146="","NO PERMIT NUMBER; ","")&amp;IF(AND(N(D146)&gt;0,N(E146)=0,TODAY()-N(D146)&gt;=N('Settings'!$B$4)),"NOT ISSUED YET; ","")&amp;IF(AND(N(E146)&gt;0,G146&lt;&gt;"Y",I146&lt;&gt;"Y"),"CARD NOT POSTED; ","")&amp;IF(AND(N(E146)&gt;0,N(F146)=0,I146&lt;&gt;"Y"),"NO EXPIRATION DATE; ","")&amp;IF(AND(N(K146)&gt;0,L146&lt;&gt;"Y"),"FEES UNPAID; ",""),LEN(IF(AND(I146&lt;&gt;"Y",N(F146)&gt;0,N(F146)&lt;TODAY()),"EXPIRED; ","")&amp;IF(AND(I146&lt;&gt;"Y",N(F146)&gt;=TODAY(),N(F146)-TODAY()&lt;=N('Settings'!$B$2)),"EXPIRING SOON; ","")&amp;IF(AND(H146="Y",I146&lt;&gt;"Y"),"WORK DONE, FINAL NOT PASSED; ","")&amp;IF(C146="","NO PERMIT NUMBER; ","")&amp;IF(AND(N(D146)&gt;0,N(E146)=0,TODAY()-N(D146)&gt;=N('Settings'!$B$4)),"NOT ISSUED YET; ","")&amp;IF(AND(N(E146)&gt;0,G146&lt;&gt;"Y",I146&lt;&gt;"Y"),"CARD NOT POSTED; ","")&amp;IF(AND(N(E146)&gt;0,N(F146)=0,I146&lt;&gt;"Y"),"NO EXPIRATION DATE; ","")&amp;IF(AND(N(K146)&gt;0,L146&lt;&gt;"Y"),"FEES UNPAID; ",""))-2)))</f>
        <v/>
      </c>
    </row>
    <row r="147">
      <c r="D147" s="6" t="n"/>
      <c r="E147" s="6" t="n"/>
      <c r="F147" s="6" t="n"/>
      <c r="J147" s="6" t="n"/>
      <c r="K147" s="7" t="n"/>
      <c r="N147" s="8">
        <f>IF(OR(NOT(OR(A147&lt;&gt;"",B147&lt;&gt;"",C147&lt;&gt;"")),N(F147)=0,NOT(I147&lt;&gt;"Y")),"",N(F147)-TODAY())</f>
        <v/>
      </c>
      <c r="O147">
        <f>IF(NOT(OR(A147&lt;&gt;"",B147&lt;&gt;"",C147&lt;&gt;"")),"",IF(IF(AND(I147&lt;&gt;"Y",N(F147)&gt;0,N(F147)&lt;TODAY()),"EXPIRED; ","")&amp;IF(AND(I147&lt;&gt;"Y",N(F147)&gt;=TODAY(),N(F147)-TODAY()&lt;=N('Settings'!$B$2)),"EXPIRING SOON; ","")&amp;IF(AND(H147="Y",I147&lt;&gt;"Y"),"WORK DONE, FINAL NOT PASSED; ","")&amp;IF(C147="","NO PERMIT NUMBER; ","")&amp;IF(AND(N(D147)&gt;0,N(E147)=0,TODAY()-N(D147)&gt;=N('Settings'!$B$4)),"NOT ISSUED YET; ","")&amp;IF(AND(N(E147)&gt;0,G147&lt;&gt;"Y",I147&lt;&gt;"Y"),"CARD NOT POSTED; ","")&amp;IF(AND(N(E147)&gt;0,N(F147)=0,I147&lt;&gt;"Y"),"NO EXPIRATION DATE; ","")&amp;IF(AND(N(K147)&gt;0,L147&lt;&gt;"Y"),"FEES UNPAID; ","")="","",LEFT(IF(AND(I147&lt;&gt;"Y",N(F147)&gt;0,N(F147)&lt;TODAY()),"EXPIRED; ","")&amp;IF(AND(I147&lt;&gt;"Y",N(F147)&gt;=TODAY(),N(F147)-TODAY()&lt;=N('Settings'!$B$2)),"EXPIRING SOON; ","")&amp;IF(AND(H147="Y",I147&lt;&gt;"Y"),"WORK DONE, FINAL NOT PASSED; ","")&amp;IF(C147="","NO PERMIT NUMBER; ","")&amp;IF(AND(N(D147)&gt;0,N(E147)=0,TODAY()-N(D147)&gt;=N('Settings'!$B$4)),"NOT ISSUED YET; ","")&amp;IF(AND(N(E147)&gt;0,G147&lt;&gt;"Y",I147&lt;&gt;"Y"),"CARD NOT POSTED; ","")&amp;IF(AND(N(E147)&gt;0,N(F147)=0,I147&lt;&gt;"Y"),"NO EXPIRATION DATE; ","")&amp;IF(AND(N(K147)&gt;0,L147&lt;&gt;"Y"),"FEES UNPAID; ",""),LEN(IF(AND(I147&lt;&gt;"Y",N(F147)&gt;0,N(F147)&lt;TODAY()),"EXPIRED; ","")&amp;IF(AND(I147&lt;&gt;"Y",N(F147)&gt;=TODAY(),N(F147)-TODAY()&lt;=N('Settings'!$B$2)),"EXPIRING SOON; ","")&amp;IF(AND(H147="Y",I147&lt;&gt;"Y"),"WORK DONE, FINAL NOT PASSED; ","")&amp;IF(C147="","NO PERMIT NUMBER; ","")&amp;IF(AND(N(D147)&gt;0,N(E147)=0,TODAY()-N(D147)&gt;=N('Settings'!$B$4)),"NOT ISSUED YET; ","")&amp;IF(AND(N(E147)&gt;0,G147&lt;&gt;"Y",I147&lt;&gt;"Y"),"CARD NOT POSTED; ","")&amp;IF(AND(N(E147)&gt;0,N(F147)=0,I147&lt;&gt;"Y"),"NO EXPIRATION DATE; ","")&amp;IF(AND(N(K147)&gt;0,L147&lt;&gt;"Y"),"FEES UNPAID; ",""))-2)))</f>
        <v/>
      </c>
    </row>
    <row r="148">
      <c r="D148" s="6" t="n"/>
      <c r="E148" s="6" t="n"/>
      <c r="F148" s="6" t="n"/>
      <c r="J148" s="6" t="n"/>
      <c r="K148" s="7" t="n"/>
      <c r="N148" s="8">
        <f>IF(OR(NOT(OR(A148&lt;&gt;"",B148&lt;&gt;"",C148&lt;&gt;"")),N(F148)=0,NOT(I148&lt;&gt;"Y")),"",N(F148)-TODAY())</f>
        <v/>
      </c>
      <c r="O148">
        <f>IF(NOT(OR(A148&lt;&gt;"",B148&lt;&gt;"",C148&lt;&gt;"")),"",IF(IF(AND(I148&lt;&gt;"Y",N(F148)&gt;0,N(F148)&lt;TODAY()),"EXPIRED; ","")&amp;IF(AND(I148&lt;&gt;"Y",N(F148)&gt;=TODAY(),N(F148)-TODAY()&lt;=N('Settings'!$B$2)),"EXPIRING SOON; ","")&amp;IF(AND(H148="Y",I148&lt;&gt;"Y"),"WORK DONE, FINAL NOT PASSED; ","")&amp;IF(C148="","NO PERMIT NUMBER; ","")&amp;IF(AND(N(D148)&gt;0,N(E148)=0,TODAY()-N(D148)&gt;=N('Settings'!$B$4)),"NOT ISSUED YET; ","")&amp;IF(AND(N(E148)&gt;0,G148&lt;&gt;"Y",I148&lt;&gt;"Y"),"CARD NOT POSTED; ","")&amp;IF(AND(N(E148)&gt;0,N(F148)=0,I148&lt;&gt;"Y"),"NO EXPIRATION DATE; ","")&amp;IF(AND(N(K148)&gt;0,L148&lt;&gt;"Y"),"FEES UNPAID; ","")="","",LEFT(IF(AND(I148&lt;&gt;"Y",N(F148)&gt;0,N(F148)&lt;TODAY()),"EXPIRED; ","")&amp;IF(AND(I148&lt;&gt;"Y",N(F148)&gt;=TODAY(),N(F148)-TODAY()&lt;=N('Settings'!$B$2)),"EXPIRING SOON; ","")&amp;IF(AND(H148="Y",I148&lt;&gt;"Y"),"WORK DONE, FINAL NOT PASSED; ","")&amp;IF(C148="","NO PERMIT NUMBER; ","")&amp;IF(AND(N(D148)&gt;0,N(E148)=0,TODAY()-N(D148)&gt;=N('Settings'!$B$4)),"NOT ISSUED YET; ","")&amp;IF(AND(N(E148)&gt;0,G148&lt;&gt;"Y",I148&lt;&gt;"Y"),"CARD NOT POSTED; ","")&amp;IF(AND(N(E148)&gt;0,N(F148)=0,I148&lt;&gt;"Y"),"NO EXPIRATION DATE; ","")&amp;IF(AND(N(K148)&gt;0,L148&lt;&gt;"Y"),"FEES UNPAID; ",""),LEN(IF(AND(I148&lt;&gt;"Y",N(F148)&gt;0,N(F148)&lt;TODAY()),"EXPIRED; ","")&amp;IF(AND(I148&lt;&gt;"Y",N(F148)&gt;=TODAY(),N(F148)-TODAY()&lt;=N('Settings'!$B$2)),"EXPIRING SOON; ","")&amp;IF(AND(H148="Y",I148&lt;&gt;"Y"),"WORK DONE, FINAL NOT PASSED; ","")&amp;IF(C148="","NO PERMIT NUMBER; ","")&amp;IF(AND(N(D148)&gt;0,N(E148)=0,TODAY()-N(D148)&gt;=N('Settings'!$B$4)),"NOT ISSUED YET; ","")&amp;IF(AND(N(E148)&gt;0,G148&lt;&gt;"Y",I148&lt;&gt;"Y"),"CARD NOT POSTED; ","")&amp;IF(AND(N(E148)&gt;0,N(F148)=0,I148&lt;&gt;"Y"),"NO EXPIRATION DATE; ","")&amp;IF(AND(N(K148)&gt;0,L148&lt;&gt;"Y"),"FEES UNPAID; ",""))-2)))</f>
        <v/>
      </c>
    </row>
    <row r="149">
      <c r="D149" s="6" t="n"/>
      <c r="E149" s="6" t="n"/>
      <c r="F149" s="6" t="n"/>
      <c r="J149" s="6" t="n"/>
      <c r="K149" s="7" t="n"/>
      <c r="N149" s="8">
        <f>IF(OR(NOT(OR(A149&lt;&gt;"",B149&lt;&gt;"",C149&lt;&gt;"")),N(F149)=0,NOT(I149&lt;&gt;"Y")),"",N(F149)-TODAY())</f>
        <v/>
      </c>
      <c r="O149">
        <f>IF(NOT(OR(A149&lt;&gt;"",B149&lt;&gt;"",C149&lt;&gt;"")),"",IF(IF(AND(I149&lt;&gt;"Y",N(F149)&gt;0,N(F149)&lt;TODAY()),"EXPIRED; ","")&amp;IF(AND(I149&lt;&gt;"Y",N(F149)&gt;=TODAY(),N(F149)-TODAY()&lt;=N('Settings'!$B$2)),"EXPIRING SOON; ","")&amp;IF(AND(H149="Y",I149&lt;&gt;"Y"),"WORK DONE, FINAL NOT PASSED; ","")&amp;IF(C149="","NO PERMIT NUMBER; ","")&amp;IF(AND(N(D149)&gt;0,N(E149)=0,TODAY()-N(D149)&gt;=N('Settings'!$B$4)),"NOT ISSUED YET; ","")&amp;IF(AND(N(E149)&gt;0,G149&lt;&gt;"Y",I149&lt;&gt;"Y"),"CARD NOT POSTED; ","")&amp;IF(AND(N(E149)&gt;0,N(F149)=0,I149&lt;&gt;"Y"),"NO EXPIRATION DATE; ","")&amp;IF(AND(N(K149)&gt;0,L149&lt;&gt;"Y"),"FEES UNPAID; ","")="","",LEFT(IF(AND(I149&lt;&gt;"Y",N(F149)&gt;0,N(F149)&lt;TODAY()),"EXPIRED; ","")&amp;IF(AND(I149&lt;&gt;"Y",N(F149)&gt;=TODAY(),N(F149)-TODAY()&lt;=N('Settings'!$B$2)),"EXPIRING SOON; ","")&amp;IF(AND(H149="Y",I149&lt;&gt;"Y"),"WORK DONE, FINAL NOT PASSED; ","")&amp;IF(C149="","NO PERMIT NUMBER; ","")&amp;IF(AND(N(D149)&gt;0,N(E149)=0,TODAY()-N(D149)&gt;=N('Settings'!$B$4)),"NOT ISSUED YET; ","")&amp;IF(AND(N(E149)&gt;0,G149&lt;&gt;"Y",I149&lt;&gt;"Y"),"CARD NOT POSTED; ","")&amp;IF(AND(N(E149)&gt;0,N(F149)=0,I149&lt;&gt;"Y"),"NO EXPIRATION DATE; ","")&amp;IF(AND(N(K149)&gt;0,L149&lt;&gt;"Y"),"FEES UNPAID; ",""),LEN(IF(AND(I149&lt;&gt;"Y",N(F149)&gt;0,N(F149)&lt;TODAY()),"EXPIRED; ","")&amp;IF(AND(I149&lt;&gt;"Y",N(F149)&gt;=TODAY(),N(F149)-TODAY()&lt;=N('Settings'!$B$2)),"EXPIRING SOON; ","")&amp;IF(AND(H149="Y",I149&lt;&gt;"Y"),"WORK DONE, FINAL NOT PASSED; ","")&amp;IF(C149="","NO PERMIT NUMBER; ","")&amp;IF(AND(N(D149)&gt;0,N(E149)=0,TODAY()-N(D149)&gt;=N('Settings'!$B$4)),"NOT ISSUED YET; ","")&amp;IF(AND(N(E149)&gt;0,G149&lt;&gt;"Y",I149&lt;&gt;"Y"),"CARD NOT POSTED; ","")&amp;IF(AND(N(E149)&gt;0,N(F149)=0,I149&lt;&gt;"Y"),"NO EXPIRATION DATE; ","")&amp;IF(AND(N(K149)&gt;0,L149&lt;&gt;"Y"),"FEES UNPAID; ",""))-2)))</f>
        <v/>
      </c>
    </row>
    <row r="150">
      <c r="D150" s="6" t="n"/>
      <c r="E150" s="6" t="n"/>
      <c r="F150" s="6" t="n"/>
      <c r="J150" s="6" t="n"/>
      <c r="K150" s="7" t="n"/>
      <c r="N150" s="8">
        <f>IF(OR(NOT(OR(A150&lt;&gt;"",B150&lt;&gt;"",C150&lt;&gt;"")),N(F150)=0,NOT(I150&lt;&gt;"Y")),"",N(F150)-TODAY())</f>
        <v/>
      </c>
      <c r="O150">
        <f>IF(NOT(OR(A150&lt;&gt;"",B150&lt;&gt;"",C150&lt;&gt;"")),"",IF(IF(AND(I150&lt;&gt;"Y",N(F150)&gt;0,N(F150)&lt;TODAY()),"EXPIRED; ","")&amp;IF(AND(I150&lt;&gt;"Y",N(F150)&gt;=TODAY(),N(F150)-TODAY()&lt;=N('Settings'!$B$2)),"EXPIRING SOON; ","")&amp;IF(AND(H150="Y",I150&lt;&gt;"Y"),"WORK DONE, FINAL NOT PASSED; ","")&amp;IF(C150="","NO PERMIT NUMBER; ","")&amp;IF(AND(N(D150)&gt;0,N(E150)=0,TODAY()-N(D150)&gt;=N('Settings'!$B$4)),"NOT ISSUED YET; ","")&amp;IF(AND(N(E150)&gt;0,G150&lt;&gt;"Y",I150&lt;&gt;"Y"),"CARD NOT POSTED; ","")&amp;IF(AND(N(E150)&gt;0,N(F150)=0,I150&lt;&gt;"Y"),"NO EXPIRATION DATE; ","")&amp;IF(AND(N(K150)&gt;0,L150&lt;&gt;"Y"),"FEES UNPAID; ","")="","",LEFT(IF(AND(I150&lt;&gt;"Y",N(F150)&gt;0,N(F150)&lt;TODAY()),"EXPIRED; ","")&amp;IF(AND(I150&lt;&gt;"Y",N(F150)&gt;=TODAY(),N(F150)-TODAY()&lt;=N('Settings'!$B$2)),"EXPIRING SOON; ","")&amp;IF(AND(H150="Y",I150&lt;&gt;"Y"),"WORK DONE, FINAL NOT PASSED; ","")&amp;IF(C150="","NO PERMIT NUMBER; ","")&amp;IF(AND(N(D150)&gt;0,N(E150)=0,TODAY()-N(D150)&gt;=N('Settings'!$B$4)),"NOT ISSUED YET; ","")&amp;IF(AND(N(E150)&gt;0,G150&lt;&gt;"Y",I150&lt;&gt;"Y"),"CARD NOT POSTED; ","")&amp;IF(AND(N(E150)&gt;0,N(F150)=0,I150&lt;&gt;"Y"),"NO EXPIRATION DATE; ","")&amp;IF(AND(N(K150)&gt;0,L150&lt;&gt;"Y"),"FEES UNPAID; ",""),LEN(IF(AND(I150&lt;&gt;"Y",N(F150)&gt;0,N(F150)&lt;TODAY()),"EXPIRED; ","")&amp;IF(AND(I150&lt;&gt;"Y",N(F150)&gt;=TODAY(),N(F150)-TODAY()&lt;=N('Settings'!$B$2)),"EXPIRING SOON; ","")&amp;IF(AND(H150="Y",I150&lt;&gt;"Y"),"WORK DONE, FINAL NOT PASSED; ","")&amp;IF(C150="","NO PERMIT NUMBER; ","")&amp;IF(AND(N(D150)&gt;0,N(E150)=0,TODAY()-N(D150)&gt;=N('Settings'!$B$4)),"NOT ISSUED YET; ","")&amp;IF(AND(N(E150)&gt;0,G150&lt;&gt;"Y",I150&lt;&gt;"Y"),"CARD NOT POSTED; ","")&amp;IF(AND(N(E150)&gt;0,N(F150)=0,I150&lt;&gt;"Y"),"NO EXPIRATION DATE; ","")&amp;IF(AND(N(K150)&gt;0,L150&lt;&gt;"Y"),"FEES UNPAID; ",""))-2)))</f>
        <v/>
      </c>
    </row>
    <row r="151">
      <c r="D151" s="6" t="n"/>
      <c r="E151" s="6" t="n"/>
      <c r="F151" s="6" t="n"/>
      <c r="J151" s="6" t="n"/>
      <c r="K151" s="7" t="n"/>
      <c r="N151" s="8">
        <f>IF(OR(NOT(OR(A151&lt;&gt;"",B151&lt;&gt;"",C151&lt;&gt;"")),N(F151)=0,NOT(I151&lt;&gt;"Y")),"",N(F151)-TODAY())</f>
        <v/>
      </c>
      <c r="O151">
        <f>IF(NOT(OR(A151&lt;&gt;"",B151&lt;&gt;"",C151&lt;&gt;"")),"",IF(IF(AND(I151&lt;&gt;"Y",N(F151)&gt;0,N(F151)&lt;TODAY()),"EXPIRED; ","")&amp;IF(AND(I151&lt;&gt;"Y",N(F151)&gt;=TODAY(),N(F151)-TODAY()&lt;=N('Settings'!$B$2)),"EXPIRING SOON; ","")&amp;IF(AND(H151="Y",I151&lt;&gt;"Y"),"WORK DONE, FINAL NOT PASSED; ","")&amp;IF(C151="","NO PERMIT NUMBER; ","")&amp;IF(AND(N(D151)&gt;0,N(E151)=0,TODAY()-N(D151)&gt;=N('Settings'!$B$4)),"NOT ISSUED YET; ","")&amp;IF(AND(N(E151)&gt;0,G151&lt;&gt;"Y",I151&lt;&gt;"Y"),"CARD NOT POSTED; ","")&amp;IF(AND(N(E151)&gt;0,N(F151)=0,I151&lt;&gt;"Y"),"NO EXPIRATION DATE; ","")&amp;IF(AND(N(K151)&gt;0,L151&lt;&gt;"Y"),"FEES UNPAID; ","")="","",LEFT(IF(AND(I151&lt;&gt;"Y",N(F151)&gt;0,N(F151)&lt;TODAY()),"EXPIRED; ","")&amp;IF(AND(I151&lt;&gt;"Y",N(F151)&gt;=TODAY(),N(F151)-TODAY()&lt;=N('Settings'!$B$2)),"EXPIRING SOON; ","")&amp;IF(AND(H151="Y",I151&lt;&gt;"Y"),"WORK DONE, FINAL NOT PASSED; ","")&amp;IF(C151="","NO PERMIT NUMBER; ","")&amp;IF(AND(N(D151)&gt;0,N(E151)=0,TODAY()-N(D151)&gt;=N('Settings'!$B$4)),"NOT ISSUED YET; ","")&amp;IF(AND(N(E151)&gt;0,G151&lt;&gt;"Y",I151&lt;&gt;"Y"),"CARD NOT POSTED; ","")&amp;IF(AND(N(E151)&gt;0,N(F151)=0,I151&lt;&gt;"Y"),"NO EXPIRATION DATE; ","")&amp;IF(AND(N(K151)&gt;0,L151&lt;&gt;"Y"),"FEES UNPAID; ",""),LEN(IF(AND(I151&lt;&gt;"Y",N(F151)&gt;0,N(F151)&lt;TODAY()),"EXPIRED; ","")&amp;IF(AND(I151&lt;&gt;"Y",N(F151)&gt;=TODAY(),N(F151)-TODAY()&lt;=N('Settings'!$B$2)),"EXPIRING SOON; ","")&amp;IF(AND(H151="Y",I151&lt;&gt;"Y"),"WORK DONE, FINAL NOT PASSED; ","")&amp;IF(C151="","NO PERMIT NUMBER; ","")&amp;IF(AND(N(D151)&gt;0,N(E151)=0,TODAY()-N(D151)&gt;=N('Settings'!$B$4)),"NOT ISSUED YET; ","")&amp;IF(AND(N(E151)&gt;0,G151&lt;&gt;"Y",I151&lt;&gt;"Y"),"CARD NOT POSTED; ","")&amp;IF(AND(N(E151)&gt;0,N(F151)=0,I151&lt;&gt;"Y"),"NO EXPIRATION DATE; ","")&amp;IF(AND(N(K151)&gt;0,L151&lt;&gt;"Y"),"FEES UNPAID; ",""))-2)))</f>
        <v/>
      </c>
    </row>
    <row r="152">
      <c r="D152" s="6" t="n"/>
      <c r="E152" s="6" t="n"/>
      <c r="F152" s="6" t="n"/>
      <c r="J152" s="6" t="n"/>
      <c r="K152" s="7" t="n"/>
      <c r="N152" s="8">
        <f>IF(OR(NOT(OR(A152&lt;&gt;"",B152&lt;&gt;"",C152&lt;&gt;"")),N(F152)=0,NOT(I152&lt;&gt;"Y")),"",N(F152)-TODAY())</f>
        <v/>
      </c>
      <c r="O152">
        <f>IF(NOT(OR(A152&lt;&gt;"",B152&lt;&gt;"",C152&lt;&gt;"")),"",IF(IF(AND(I152&lt;&gt;"Y",N(F152)&gt;0,N(F152)&lt;TODAY()),"EXPIRED; ","")&amp;IF(AND(I152&lt;&gt;"Y",N(F152)&gt;=TODAY(),N(F152)-TODAY()&lt;=N('Settings'!$B$2)),"EXPIRING SOON; ","")&amp;IF(AND(H152="Y",I152&lt;&gt;"Y"),"WORK DONE, FINAL NOT PASSED; ","")&amp;IF(C152="","NO PERMIT NUMBER; ","")&amp;IF(AND(N(D152)&gt;0,N(E152)=0,TODAY()-N(D152)&gt;=N('Settings'!$B$4)),"NOT ISSUED YET; ","")&amp;IF(AND(N(E152)&gt;0,G152&lt;&gt;"Y",I152&lt;&gt;"Y"),"CARD NOT POSTED; ","")&amp;IF(AND(N(E152)&gt;0,N(F152)=0,I152&lt;&gt;"Y"),"NO EXPIRATION DATE; ","")&amp;IF(AND(N(K152)&gt;0,L152&lt;&gt;"Y"),"FEES UNPAID; ","")="","",LEFT(IF(AND(I152&lt;&gt;"Y",N(F152)&gt;0,N(F152)&lt;TODAY()),"EXPIRED; ","")&amp;IF(AND(I152&lt;&gt;"Y",N(F152)&gt;=TODAY(),N(F152)-TODAY()&lt;=N('Settings'!$B$2)),"EXPIRING SOON; ","")&amp;IF(AND(H152="Y",I152&lt;&gt;"Y"),"WORK DONE, FINAL NOT PASSED; ","")&amp;IF(C152="","NO PERMIT NUMBER; ","")&amp;IF(AND(N(D152)&gt;0,N(E152)=0,TODAY()-N(D152)&gt;=N('Settings'!$B$4)),"NOT ISSUED YET; ","")&amp;IF(AND(N(E152)&gt;0,G152&lt;&gt;"Y",I152&lt;&gt;"Y"),"CARD NOT POSTED; ","")&amp;IF(AND(N(E152)&gt;0,N(F152)=0,I152&lt;&gt;"Y"),"NO EXPIRATION DATE; ","")&amp;IF(AND(N(K152)&gt;0,L152&lt;&gt;"Y"),"FEES UNPAID; ",""),LEN(IF(AND(I152&lt;&gt;"Y",N(F152)&gt;0,N(F152)&lt;TODAY()),"EXPIRED; ","")&amp;IF(AND(I152&lt;&gt;"Y",N(F152)&gt;=TODAY(),N(F152)-TODAY()&lt;=N('Settings'!$B$2)),"EXPIRING SOON; ","")&amp;IF(AND(H152="Y",I152&lt;&gt;"Y"),"WORK DONE, FINAL NOT PASSED; ","")&amp;IF(C152="","NO PERMIT NUMBER; ","")&amp;IF(AND(N(D152)&gt;0,N(E152)=0,TODAY()-N(D152)&gt;=N('Settings'!$B$4)),"NOT ISSUED YET; ","")&amp;IF(AND(N(E152)&gt;0,G152&lt;&gt;"Y",I152&lt;&gt;"Y"),"CARD NOT POSTED; ","")&amp;IF(AND(N(E152)&gt;0,N(F152)=0,I152&lt;&gt;"Y"),"NO EXPIRATION DATE; ","")&amp;IF(AND(N(K152)&gt;0,L152&lt;&gt;"Y"),"FEES UNPAID; ",""))-2)))</f>
        <v/>
      </c>
    </row>
    <row r="153">
      <c r="D153" s="6" t="n"/>
      <c r="E153" s="6" t="n"/>
      <c r="F153" s="6" t="n"/>
      <c r="J153" s="6" t="n"/>
      <c r="K153" s="7" t="n"/>
      <c r="N153" s="8">
        <f>IF(OR(NOT(OR(A153&lt;&gt;"",B153&lt;&gt;"",C153&lt;&gt;"")),N(F153)=0,NOT(I153&lt;&gt;"Y")),"",N(F153)-TODAY())</f>
        <v/>
      </c>
      <c r="O153">
        <f>IF(NOT(OR(A153&lt;&gt;"",B153&lt;&gt;"",C153&lt;&gt;"")),"",IF(IF(AND(I153&lt;&gt;"Y",N(F153)&gt;0,N(F153)&lt;TODAY()),"EXPIRED; ","")&amp;IF(AND(I153&lt;&gt;"Y",N(F153)&gt;=TODAY(),N(F153)-TODAY()&lt;=N('Settings'!$B$2)),"EXPIRING SOON; ","")&amp;IF(AND(H153="Y",I153&lt;&gt;"Y"),"WORK DONE, FINAL NOT PASSED; ","")&amp;IF(C153="","NO PERMIT NUMBER; ","")&amp;IF(AND(N(D153)&gt;0,N(E153)=0,TODAY()-N(D153)&gt;=N('Settings'!$B$4)),"NOT ISSUED YET; ","")&amp;IF(AND(N(E153)&gt;0,G153&lt;&gt;"Y",I153&lt;&gt;"Y"),"CARD NOT POSTED; ","")&amp;IF(AND(N(E153)&gt;0,N(F153)=0,I153&lt;&gt;"Y"),"NO EXPIRATION DATE; ","")&amp;IF(AND(N(K153)&gt;0,L153&lt;&gt;"Y"),"FEES UNPAID; ","")="","",LEFT(IF(AND(I153&lt;&gt;"Y",N(F153)&gt;0,N(F153)&lt;TODAY()),"EXPIRED; ","")&amp;IF(AND(I153&lt;&gt;"Y",N(F153)&gt;=TODAY(),N(F153)-TODAY()&lt;=N('Settings'!$B$2)),"EXPIRING SOON; ","")&amp;IF(AND(H153="Y",I153&lt;&gt;"Y"),"WORK DONE, FINAL NOT PASSED; ","")&amp;IF(C153="","NO PERMIT NUMBER; ","")&amp;IF(AND(N(D153)&gt;0,N(E153)=0,TODAY()-N(D153)&gt;=N('Settings'!$B$4)),"NOT ISSUED YET; ","")&amp;IF(AND(N(E153)&gt;0,G153&lt;&gt;"Y",I153&lt;&gt;"Y"),"CARD NOT POSTED; ","")&amp;IF(AND(N(E153)&gt;0,N(F153)=0,I153&lt;&gt;"Y"),"NO EXPIRATION DATE; ","")&amp;IF(AND(N(K153)&gt;0,L153&lt;&gt;"Y"),"FEES UNPAID; ",""),LEN(IF(AND(I153&lt;&gt;"Y",N(F153)&gt;0,N(F153)&lt;TODAY()),"EXPIRED; ","")&amp;IF(AND(I153&lt;&gt;"Y",N(F153)&gt;=TODAY(),N(F153)-TODAY()&lt;=N('Settings'!$B$2)),"EXPIRING SOON; ","")&amp;IF(AND(H153="Y",I153&lt;&gt;"Y"),"WORK DONE, FINAL NOT PASSED; ","")&amp;IF(C153="","NO PERMIT NUMBER; ","")&amp;IF(AND(N(D153)&gt;0,N(E153)=0,TODAY()-N(D153)&gt;=N('Settings'!$B$4)),"NOT ISSUED YET; ","")&amp;IF(AND(N(E153)&gt;0,G153&lt;&gt;"Y",I153&lt;&gt;"Y"),"CARD NOT POSTED; ","")&amp;IF(AND(N(E153)&gt;0,N(F153)=0,I153&lt;&gt;"Y"),"NO EXPIRATION DATE; ","")&amp;IF(AND(N(K153)&gt;0,L153&lt;&gt;"Y"),"FEES UNPAID; ",""))-2)))</f>
        <v/>
      </c>
    </row>
    <row r="154">
      <c r="D154" s="6" t="n"/>
      <c r="E154" s="6" t="n"/>
      <c r="F154" s="6" t="n"/>
      <c r="J154" s="6" t="n"/>
      <c r="K154" s="7" t="n"/>
      <c r="N154" s="8">
        <f>IF(OR(NOT(OR(A154&lt;&gt;"",B154&lt;&gt;"",C154&lt;&gt;"")),N(F154)=0,NOT(I154&lt;&gt;"Y")),"",N(F154)-TODAY())</f>
        <v/>
      </c>
      <c r="O154">
        <f>IF(NOT(OR(A154&lt;&gt;"",B154&lt;&gt;"",C154&lt;&gt;"")),"",IF(IF(AND(I154&lt;&gt;"Y",N(F154)&gt;0,N(F154)&lt;TODAY()),"EXPIRED; ","")&amp;IF(AND(I154&lt;&gt;"Y",N(F154)&gt;=TODAY(),N(F154)-TODAY()&lt;=N('Settings'!$B$2)),"EXPIRING SOON; ","")&amp;IF(AND(H154="Y",I154&lt;&gt;"Y"),"WORK DONE, FINAL NOT PASSED; ","")&amp;IF(C154="","NO PERMIT NUMBER; ","")&amp;IF(AND(N(D154)&gt;0,N(E154)=0,TODAY()-N(D154)&gt;=N('Settings'!$B$4)),"NOT ISSUED YET; ","")&amp;IF(AND(N(E154)&gt;0,G154&lt;&gt;"Y",I154&lt;&gt;"Y"),"CARD NOT POSTED; ","")&amp;IF(AND(N(E154)&gt;0,N(F154)=0,I154&lt;&gt;"Y"),"NO EXPIRATION DATE; ","")&amp;IF(AND(N(K154)&gt;0,L154&lt;&gt;"Y"),"FEES UNPAID; ","")="","",LEFT(IF(AND(I154&lt;&gt;"Y",N(F154)&gt;0,N(F154)&lt;TODAY()),"EXPIRED; ","")&amp;IF(AND(I154&lt;&gt;"Y",N(F154)&gt;=TODAY(),N(F154)-TODAY()&lt;=N('Settings'!$B$2)),"EXPIRING SOON; ","")&amp;IF(AND(H154="Y",I154&lt;&gt;"Y"),"WORK DONE, FINAL NOT PASSED; ","")&amp;IF(C154="","NO PERMIT NUMBER; ","")&amp;IF(AND(N(D154)&gt;0,N(E154)=0,TODAY()-N(D154)&gt;=N('Settings'!$B$4)),"NOT ISSUED YET; ","")&amp;IF(AND(N(E154)&gt;0,G154&lt;&gt;"Y",I154&lt;&gt;"Y"),"CARD NOT POSTED; ","")&amp;IF(AND(N(E154)&gt;0,N(F154)=0,I154&lt;&gt;"Y"),"NO EXPIRATION DATE; ","")&amp;IF(AND(N(K154)&gt;0,L154&lt;&gt;"Y"),"FEES UNPAID; ",""),LEN(IF(AND(I154&lt;&gt;"Y",N(F154)&gt;0,N(F154)&lt;TODAY()),"EXPIRED; ","")&amp;IF(AND(I154&lt;&gt;"Y",N(F154)&gt;=TODAY(),N(F154)-TODAY()&lt;=N('Settings'!$B$2)),"EXPIRING SOON; ","")&amp;IF(AND(H154="Y",I154&lt;&gt;"Y"),"WORK DONE, FINAL NOT PASSED; ","")&amp;IF(C154="","NO PERMIT NUMBER; ","")&amp;IF(AND(N(D154)&gt;0,N(E154)=0,TODAY()-N(D154)&gt;=N('Settings'!$B$4)),"NOT ISSUED YET; ","")&amp;IF(AND(N(E154)&gt;0,G154&lt;&gt;"Y",I154&lt;&gt;"Y"),"CARD NOT POSTED; ","")&amp;IF(AND(N(E154)&gt;0,N(F154)=0,I154&lt;&gt;"Y"),"NO EXPIRATION DATE; ","")&amp;IF(AND(N(K154)&gt;0,L154&lt;&gt;"Y"),"FEES UNPAID; ",""))-2)))</f>
        <v/>
      </c>
    </row>
    <row r="155">
      <c r="D155" s="6" t="n"/>
      <c r="E155" s="6" t="n"/>
      <c r="F155" s="6" t="n"/>
      <c r="J155" s="6" t="n"/>
      <c r="K155" s="7" t="n"/>
      <c r="N155" s="8">
        <f>IF(OR(NOT(OR(A155&lt;&gt;"",B155&lt;&gt;"",C155&lt;&gt;"")),N(F155)=0,NOT(I155&lt;&gt;"Y")),"",N(F155)-TODAY())</f>
        <v/>
      </c>
      <c r="O155">
        <f>IF(NOT(OR(A155&lt;&gt;"",B155&lt;&gt;"",C155&lt;&gt;"")),"",IF(IF(AND(I155&lt;&gt;"Y",N(F155)&gt;0,N(F155)&lt;TODAY()),"EXPIRED; ","")&amp;IF(AND(I155&lt;&gt;"Y",N(F155)&gt;=TODAY(),N(F155)-TODAY()&lt;=N('Settings'!$B$2)),"EXPIRING SOON; ","")&amp;IF(AND(H155="Y",I155&lt;&gt;"Y"),"WORK DONE, FINAL NOT PASSED; ","")&amp;IF(C155="","NO PERMIT NUMBER; ","")&amp;IF(AND(N(D155)&gt;0,N(E155)=0,TODAY()-N(D155)&gt;=N('Settings'!$B$4)),"NOT ISSUED YET; ","")&amp;IF(AND(N(E155)&gt;0,G155&lt;&gt;"Y",I155&lt;&gt;"Y"),"CARD NOT POSTED; ","")&amp;IF(AND(N(E155)&gt;0,N(F155)=0,I155&lt;&gt;"Y"),"NO EXPIRATION DATE; ","")&amp;IF(AND(N(K155)&gt;0,L155&lt;&gt;"Y"),"FEES UNPAID; ","")="","",LEFT(IF(AND(I155&lt;&gt;"Y",N(F155)&gt;0,N(F155)&lt;TODAY()),"EXPIRED; ","")&amp;IF(AND(I155&lt;&gt;"Y",N(F155)&gt;=TODAY(),N(F155)-TODAY()&lt;=N('Settings'!$B$2)),"EXPIRING SOON; ","")&amp;IF(AND(H155="Y",I155&lt;&gt;"Y"),"WORK DONE, FINAL NOT PASSED; ","")&amp;IF(C155="","NO PERMIT NUMBER; ","")&amp;IF(AND(N(D155)&gt;0,N(E155)=0,TODAY()-N(D155)&gt;=N('Settings'!$B$4)),"NOT ISSUED YET; ","")&amp;IF(AND(N(E155)&gt;0,G155&lt;&gt;"Y",I155&lt;&gt;"Y"),"CARD NOT POSTED; ","")&amp;IF(AND(N(E155)&gt;0,N(F155)=0,I155&lt;&gt;"Y"),"NO EXPIRATION DATE; ","")&amp;IF(AND(N(K155)&gt;0,L155&lt;&gt;"Y"),"FEES UNPAID; ",""),LEN(IF(AND(I155&lt;&gt;"Y",N(F155)&gt;0,N(F155)&lt;TODAY()),"EXPIRED; ","")&amp;IF(AND(I155&lt;&gt;"Y",N(F155)&gt;=TODAY(),N(F155)-TODAY()&lt;=N('Settings'!$B$2)),"EXPIRING SOON; ","")&amp;IF(AND(H155="Y",I155&lt;&gt;"Y"),"WORK DONE, FINAL NOT PASSED; ","")&amp;IF(C155="","NO PERMIT NUMBER; ","")&amp;IF(AND(N(D155)&gt;0,N(E155)=0,TODAY()-N(D155)&gt;=N('Settings'!$B$4)),"NOT ISSUED YET; ","")&amp;IF(AND(N(E155)&gt;0,G155&lt;&gt;"Y",I155&lt;&gt;"Y"),"CARD NOT POSTED; ","")&amp;IF(AND(N(E155)&gt;0,N(F155)=0,I155&lt;&gt;"Y"),"NO EXPIRATION DATE; ","")&amp;IF(AND(N(K155)&gt;0,L155&lt;&gt;"Y"),"FEES UNPAID; ",""))-2)))</f>
        <v/>
      </c>
    </row>
    <row r="156">
      <c r="D156" s="6" t="n"/>
      <c r="E156" s="6" t="n"/>
      <c r="F156" s="6" t="n"/>
      <c r="J156" s="6" t="n"/>
      <c r="K156" s="7" t="n"/>
      <c r="N156" s="8">
        <f>IF(OR(NOT(OR(A156&lt;&gt;"",B156&lt;&gt;"",C156&lt;&gt;"")),N(F156)=0,NOT(I156&lt;&gt;"Y")),"",N(F156)-TODAY())</f>
        <v/>
      </c>
      <c r="O156">
        <f>IF(NOT(OR(A156&lt;&gt;"",B156&lt;&gt;"",C156&lt;&gt;"")),"",IF(IF(AND(I156&lt;&gt;"Y",N(F156)&gt;0,N(F156)&lt;TODAY()),"EXPIRED; ","")&amp;IF(AND(I156&lt;&gt;"Y",N(F156)&gt;=TODAY(),N(F156)-TODAY()&lt;=N('Settings'!$B$2)),"EXPIRING SOON; ","")&amp;IF(AND(H156="Y",I156&lt;&gt;"Y"),"WORK DONE, FINAL NOT PASSED; ","")&amp;IF(C156="","NO PERMIT NUMBER; ","")&amp;IF(AND(N(D156)&gt;0,N(E156)=0,TODAY()-N(D156)&gt;=N('Settings'!$B$4)),"NOT ISSUED YET; ","")&amp;IF(AND(N(E156)&gt;0,G156&lt;&gt;"Y",I156&lt;&gt;"Y"),"CARD NOT POSTED; ","")&amp;IF(AND(N(E156)&gt;0,N(F156)=0,I156&lt;&gt;"Y"),"NO EXPIRATION DATE; ","")&amp;IF(AND(N(K156)&gt;0,L156&lt;&gt;"Y"),"FEES UNPAID; ","")="","",LEFT(IF(AND(I156&lt;&gt;"Y",N(F156)&gt;0,N(F156)&lt;TODAY()),"EXPIRED; ","")&amp;IF(AND(I156&lt;&gt;"Y",N(F156)&gt;=TODAY(),N(F156)-TODAY()&lt;=N('Settings'!$B$2)),"EXPIRING SOON; ","")&amp;IF(AND(H156="Y",I156&lt;&gt;"Y"),"WORK DONE, FINAL NOT PASSED; ","")&amp;IF(C156="","NO PERMIT NUMBER; ","")&amp;IF(AND(N(D156)&gt;0,N(E156)=0,TODAY()-N(D156)&gt;=N('Settings'!$B$4)),"NOT ISSUED YET; ","")&amp;IF(AND(N(E156)&gt;0,G156&lt;&gt;"Y",I156&lt;&gt;"Y"),"CARD NOT POSTED; ","")&amp;IF(AND(N(E156)&gt;0,N(F156)=0,I156&lt;&gt;"Y"),"NO EXPIRATION DATE; ","")&amp;IF(AND(N(K156)&gt;0,L156&lt;&gt;"Y"),"FEES UNPAID; ",""),LEN(IF(AND(I156&lt;&gt;"Y",N(F156)&gt;0,N(F156)&lt;TODAY()),"EXPIRED; ","")&amp;IF(AND(I156&lt;&gt;"Y",N(F156)&gt;=TODAY(),N(F156)-TODAY()&lt;=N('Settings'!$B$2)),"EXPIRING SOON; ","")&amp;IF(AND(H156="Y",I156&lt;&gt;"Y"),"WORK DONE, FINAL NOT PASSED; ","")&amp;IF(C156="","NO PERMIT NUMBER; ","")&amp;IF(AND(N(D156)&gt;0,N(E156)=0,TODAY()-N(D156)&gt;=N('Settings'!$B$4)),"NOT ISSUED YET; ","")&amp;IF(AND(N(E156)&gt;0,G156&lt;&gt;"Y",I156&lt;&gt;"Y"),"CARD NOT POSTED; ","")&amp;IF(AND(N(E156)&gt;0,N(F156)=0,I156&lt;&gt;"Y"),"NO EXPIRATION DATE; ","")&amp;IF(AND(N(K156)&gt;0,L156&lt;&gt;"Y"),"FEES UNPAID; ",""))-2)))</f>
        <v/>
      </c>
    </row>
    <row r="157">
      <c r="D157" s="6" t="n"/>
      <c r="E157" s="6" t="n"/>
      <c r="F157" s="6" t="n"/>
      <c r="J157" s="6" t="n"/>
      <c r="K157" s="7" t="n"/>
      <c r="N157" s="8">
        <f>IF(OR(NOT(OR(A157&lt;&gt;"",B157&lt;&gt;"",C157&lt;&gt;"")),N(F157)=0,NOT(I157&lt;&gt;"Y")),"",N(F157)-TODAY())</f>
        <v/>
      </c>
      <c r="O157">
        <f>IF(NOT(OR(A157&lt;&gt;"",B157&lt;&gt;"",C157&lt;&gt;"")),"",IF(IF(AND(I157&lt;&gt;"Y",N(F157)&gt;0,N(F157)&lt;TODAY()),"EXPIRED; ","")&amp;IF(AND(I157&lt;&gt;"Y",N(F157)&gt;=TODAY(),N(F157)-TODAY()&lt;=N('Settings'!$B$2)),"EXPIRING SOON; ","")&amp;IF(AND(H157="Y",I157&lt;&gt;"Y"),"WORK DONE, FINAL NOT PASSED; ","")&amp;IF(C157="","NO PERMIT NUMBER; ","")&amp;IF(AND(N(D157)&gt;0,N(E157)=0,TODAY()-N(D157)&gt;=N('Settings'!$B$4)),"NOT ISSUED YET; ","")&amp;IF(AND(N(E157)&gt;0,G157&lt;&gt;"Y",I157&lt;&gt;"Y"),"CARD NOT POSTED; ","")&amp;IF(AND(N(E157)&gt;0,N(F157)=0,I157&lt;&gt;"Y"),"NO EXPIRATION DATE; ","")&amp;IF(AND(N(K157)&gt;0,L157&lt;&gt;"Y"),"FEES UNPAID; ","")="","",LEFT(IF(AND(I157&lt;&gt;"Y",N(F157)&gt;0,N(F157)&lt;TODAY()),"EXPIRED; ","")&amp;IF(AND(I157&lt;&gt;"Y",N(F157)&gt;=TODAY(),N(F157)-TODAY()&lt;=N('Settings'!$B$2)),"EXPIRING SOON; ","")&amp;IF(AND(H157="Y",I157&lt;&gt;"Y"),"WORK DONE, FINAL NOT PASSED; ","")&amp;IF(C157="","NO PERMIT NUMBER; ","")&amp;IF(AND(N(D157)&gt;0,N(E157)=0,TODAY()-N(D157)&gt;=N('Settings'!$B$4)),"NOT ISSUED YET; ","")&amp;IF(AND(N(E157)&gt;0,G157&lt;&gt;"Y",I157&lt;&gt;"Y"),"CARD NOT POSTED; ","")&amp;IF(AND(N(E157)&gt;0,N(F157)=0,I157&lt;&gt;"Y"),"NO EXPIRATION DATE; ","")&amp;IF(AND(N(K157)&gt;0,L157&lt;&gt;"Y"),"FEES UNPAID; ",""),LEN(IF(AND(I157&lt;&gt;"Y",N(F157)&gt;0,N(F157)&lt;TODAY()),"EXPIRED; ","")&amp;IF(AND(I157&lt;&gt;"Y",N(F157)&gt;=TODAY(),N(F157)-TODAY()&lt;=N('Settings'!$B$2)),"EXPIRING SOON; ","")&amp;IF(AND(H157="Y",I157&lt;&gt;"Y"),"WORK DONE, FINAL NOT PASSED; ","")&amp;IF(C157="","NO PERMIT NUMBER; ","")&amp;IF(AND(N(D157)&gt;0,N(E157)=0,TODAY()-N(D157)&gt;=N('Settings'!$B$4)),"NOT ISSUED YET; ","")&amp;IF(AND(N(E157)&gt;0,G157&lt;&gt;"Y",I157&lt;&gt;"Y"),"CARD NOT POSTED; ","")&amp;IF(AND(N(E157)&gt;0,N(F157)=0,I157&lt;&gt;"Y"),"NO EXPIRATION DATE; ","")&amp;IF(AND(N(K157)&gt;0,L157&lt;&gt;"Y"),"FEES UNPAID; ",""))-2)))</f>
        <v/>
      </c>
    </row>
    <row r="158">
      <c r="D158" s="6" t="n"/>
      <c r="E158" s="6" t="n"/>
      <c r="F158" s="6" t="n"/>
      <c r="J158" s="6" t="n"/>
      <c r="K158" s="7" t="n"/>
      <c r="N158" s="8">
        <f>IF(OR(NOT(OR(A158&lt;&gt;"",B158&lt;&gt;"",C158&lt;&gt;"")),N(F158)=0,NOT(I158&lt;&gt;"Y")),"",N(F158)-TODAY())</f>
        <v/>
      </c>
      <c r="O158">
        <f>IF(NOT(OR(A158&lt;&gt;"",B158&lt;&gt;"",C158&lt;&gt;"")),"",IF(IF(AND(I158&lt;&gt;"Y",N(F158)&gt;0,N(F158)&lt;TODAY()),"EXPIRED; ","")&amp;IF(AND(I158&lt;&gt;"Y",N(F158)&gt;=TODAY(),N(F158)-TODAY()&lt;=N('Settings'!$B$2)),"EXPIRING SOON; ","")&amp;IF(AND(H158="Y",I158&lt;&gt;"Y"),"WORK DONE, FINAL NOT PASSED; ","")&amp;IF(C158="","NO PERMIT NUMBER; ","")&amp;IF(AND(N(D158)&gt;0,N(E158)=0,TODAY()-N(D158)&gt;=N('Settings'!$B$4)),"NOT ISSUED YET; ","")&amp;IF(AND(N(E158)&gt;0,G158&lt;&gt;"Y",I158&lt;&gt;"Y"),"CARD NOT POSTED; ","")&amp;IF(AND(N(E158)&gt;0,N(F158)=0,I158&lt;&gt;"Y"),"NO EXPIRATION DATE; ","")&amp;IF(AND(N(K158)&gt;0,L158&lt;&gt;"Y"),"FEES UNPAID; ","")="","",LEFT(IF(AND(I158&lt;&gt;"Y",N(F158)&gt;0,N(F158)&lt;TODAY()),"EXPIRED; ","")&amp;IF(AND(I158&lt;&gt;"Y",N(F158)&gt;=TODAY(),N(F158)-TODAY()&lt;=N('Settings'!$B$2)),"EXPIRING SOON; ","")&amp;IF(AND(H158="Y",I158&lt;&gt;"Y"),"WORK DONE, FINAL NOT PASSED; ","")&amp;IF(C158="","NO PERMIT NUMBER; ","")&amp;IF(AND(N(D158)&gt;0,N(E158)=0,TODAY()-N(D158)&gt;=N('Settings'!$B$4)),"NOT ISSUED YET; ","")&amp;IF(AND(N(E158)&gt;0,G158&lt;&gt;"Y",I158&lt;&gt;"Y"),"CARD NOT POSTED; ","")&amp;IF(AND(N(E158)&gt;0,N(F158)=0,I158&lt;&gt;"Y"),"NO EXPIRATION DATE; ","")&amp;IF(AND(N(K158)&gt;0,L158&lt;&gt;"Y"),"FEES UNPAID; ",""),LEN(IF(AND(I158&lt;&gt;"Y",N(F158)&gt;0,N(F158)&lt;TODAY()),"EXPIRED; ","")&amp;IF(AND(I158&lt;&gt;"Y",N(F158)&gt;=TODAY(),N(F158)-TODAY()&lt;=N('Settings'!$B$2)),"EXPIRING SOON; ","")&amp;IF(AND(H158="Y",I158&lt;&gt;"Y"),"WORK DONE, FINAL NOT PASSED; ","")&amp;IF(C158="","NO PERMIT NUMBER; ","")&amp;IF(AND(N(D158)&gt;0,N(E158)=0,TODAY()-N(D158)&gt;=N('Settings'!$B$4)),"NOT ISSUED YET; ","")&amp;IF(AND(N(E158)&gt;0,G158&lt;&gt;"Y",I158&lt;&gt;"Y"),"CARD NOT POSTED; ","")&amp;IF(AND(N(E158)&gt;0,N(F158)=0,I158&lt;&gt;"Y"),"NO EXPIRATION DATE; ","")&amp;IF(AND(N(K158)&gt;0,L158&lt;&gt;"Y"),"FEES UNPAID; ",""))-2)))</f>
        <v/>
      </c>
    </row>
    <row r="159">
      <c r="D159" s="6" t="n"/>
      <c r="E159" s="6" t="n"/>
      <c r="F159" s="6" t="n"/>
      <c r="J159" s="6" t="n"/>
      <c r="K159" s="7" t="n"/>
      <c r="N159" s="8">
        <f>IF(OR(NOT(OR(A159&lt;&gt;"",B159&lt;&gt;"",C159&lt;&gt;"")),N(F159)=0,NOT(I159&lt;&gt;"Y")),"",N(F159)-TODAY())</f>
        <v/>
      </c>
      <c r="O159">
        <f>IF(NOT(OR(A159&lt;&gt;"",B159&lt;&gt;"",C159&lt;&gt;"")),"",IF(IF(AND(I159&lt;&gt;"Y",N(F159)&gt;0,N(F159)&lt;TODAY()),"EXPIRED; ","")&amp;IF(AND(I159&lt;&gt;"Y",N(F159)&gt;=TODAY(),N(F159)-TODAY()&lt;=N('Settings'!$B$2)),"EXPIRING SOON; ","")&amp;IF(AND(H159="Y",I159&lt;&gt;"Y"),"WORK DONE, FINAL NOT PASSED; ","")&amp;IF(C159="","NO PERMIT NUMBER; ","")&amp;IF(AND(N(D159)&gt;0,N(E159)=0,TODAY()-N(D159)&gt;=N('Settings'!$B$4)),"NOT ISSUED YET; ","")&amp;IF(AND(N(E159)&gt;0,G159&lt;&gt;"Y",I159&lt;&gt;"Y"),"CARD NOT POSTED; ","")&amp;IF(AND(N(E159)&gt;0,N(F159)=0,I159&lt;&gt;"Y"),"NO EXPIRATION DATE; ","")&amp;IF(AND(N(K159)&gt;0,L159&lt;&gt;"Y"),"FEES UNPAID; ","")="","",LEFT(IF(AND(I159&lt;&gt;"Y",N(F159)&gt;0,N(F159)&lt;TODAY()),"EXPIRED; ","")&amp;IF(AND(I159&lt;&gt;"Y",N(F159)&gt;=TODAY(),N(F159)-TODAY()&lt;=N('Settings'!$B$2)),"EXPIRING SOON; ","")&amp;IF(AND(H159="Y",I159&lt;&gt;"Y"),"WORK DONE, FINAL NOT PASSED; ","")&amp;IF(C159="","NO PERMIT NUMBER; ","")&amp;IF(AND(N(D159)&gt;0,N(E159)=0,TODAY()-N(D159)&gt;=N('Settings'!$B$4)),"NOT ISSUED YET; ","")&amp;IF(AND(N(E159)&gt;0,G159&lt;&gt;"Y",I159&lt;&gt;"Y"),"CARD NOT POSTED; ","")&amp;IF(AND(N(E159)&gt;0,N(F159)=0,I159&lt;&gt;"Y"),"NO EXPIRATION DATE; ","")&amp;IF(AND(N(K159)&gt;0,L159&lt;&gt;"Y"),"FEES UNPAID; ",""),LEN(IF(AND(I159&lt;&gt;"Y",N(F159)&gt;0,N(F159)&lt;TODAY()),"EXPIRED; ","")&amp;IF(AND(I159&lt;&gt;"Y",N(F159)&gt;=TODAY(),N(F159)-TODAY()&lt;=N('Settings'!$B$2)),"EXPIRING SOON; ","")&amp;IF(AND(H159="Y",I159&lt;&gt;"Y"),"WORK DONE, FINAL NOT PASSED; ","")&amp;IF(C159="","NO PERMIT NUMBER; ","")&amp;IF(AND(N(D159)&gt;0,N(E159)=0,TODAY()-N(D159)&gt;=N('Settings'!$B$4)),"NOT ISSUED YET; ","")&amp;IF(AND(N(E159)&gt;0,G159&lt;&gt;"Y",I159&lt;&gt;"Y"),"CARD NOT POSTED; ","")&amp;IF(AND(N(E159)&gt;0,N(F159)=0,I159&lt;&gt;"Y"),"NO EXPIRATION DATE; ","")&amp;IF(AND(N(K159)&gt;0,L159&lt;&gt;"Y"),"FEES UNPAID; ",""))-2)))</f>
        <v/>
      </c>
    </row>
    <row r="160">
      <c r="D160" s="6" t="n"/>
      <c r="E160" s="6" t="n"/>
      <c r="F160" s="6" t="n"/>
      <c r="J160" s="6" t="n"/>
      <c r="K160" s="7" t="n"/>
      <c r="N160" s="8">
        <f>IF(OR(NOT(OR(A160&lt;&gt;"",B160&lt;&gt;"",C160&lt;&gt;"")),N(F160)=0,NOT(I160&lt;&gt;"Y")),"",N(F160)-TODAY())</f>
        <v/>
      </c>
      <c r="O160">
        <f>IF(NOT(OR(A160&lt;&gt;"",B160&lt;&gt;"",C160&lt;&gt;"")),"",IF(IF(AND(I160&lt;&gt;"Y",N(F160)&gt;0,N(F160)&lt;TODAY()),"EXPIRED; ","")&amp;IF(AND(I160&lt;&gt;"Y",N(F160)&gt;=TODAY(),N(F160)-TODAY()&lt;=N('Settings'!$B$2)),"EXPIRING SOON; ","")&amp;IF(AND(H160="Y",I160&lt;&gt;"Y"),"WORK DONE, FINAL NOT PASSED; ","")&amp;IF(C160="","NO PERMIT NUMBER; ","")&amp;IF(AND(N(D160)&gt;0,N(E160)=0,TODAY()-N(D160)&gt;=N('Settings'!$B$4)),"NOT ISSUED YET; ","")&amp;IF(AND(N(E160)&gt;0,G160&lt;&gt;"Y",I160&lt;&gt;"Y"),"CARD NOT POSTED; ","")&amp;IF(AND(N(E160)&gt;0,N(F160)=0,I160&lt;&gt;"Y"),"NO EXPIRATION DATE; ","")&amp;IF(AND(N(K160)&gt;0,L160&lt;&gt;"Y"),"FEES UNPAID; ","")="","",LEFT(IF(AND(I160&lt;&gt;"Y",N(F160)&gt;0,N(F160)&lt;TODAY()),"EXPIRED; ","")&amp;IF(AND(I160&lt;&gt;"Y",N(F160)&gt;=TODAY(),N(F160)-TODAY()&lt;=N('Settings'!$B$2)),"EXPIRING SOON; ","")&amp;IF(AND(H160="Y",I160&lt;&gt;"Y"),"WORK DONE, FINAL NOT PASSED; ","")&amp;IF(C160="","NO PERMIT NUMBER; ","")&amp;IF(AND(N(D160)&gt;0,N(E160)=0,TODAY()-N(D160)&gt;=N('Settings'!$B$4)),"NOT ISSUED YET; ","")&amp;IF(AND(N(E160)&gt;0,G160&lt;&gt;"Y",I160&lt;&gt;"Y"),"CARD NOT POSTED; ","")&amp;IF(AND(N(E160)&gt;0,N(F160)=0,I160&lt;&gt;"Y"),"NO EXPIRATION DATE; ","")&amp;IF(AND(N(K160)&gt;0,L160&lt;&gt;"Y"),"FEES UNPAID; ",""),LEN(IF(AND(I160&lt;&gt;"Y",N(F160)&gt;0,N(F160)&lt;TODAY()),"EXPIRED; ","")&amp;IF(AND(I160&lt;&gt;"Y",N(F160)&gt;=TODAY(),N(F160)-TODAY()&lt;=N('Settings'!$B$2)),"EXPIRING SOON; ","")&amp;IF(AND(H160="Y",I160&lt;&gt;"Y"),"WORK DONE, FINAL NOT PASSED; ","")&amp;IF(C160="","NO PERMIT NUMBER; ","")&amp;IF(AND(N(D160)&gt;0,N(E160)=0,TODAY()-N(D160)&gt;=N('Settings'!$B$4)),"NOT ISSUED YET; ","")&amp;IF(AND(N(E160)&gt;0,G160&lt;&gt;"Y",I160&lt;&gt;"Y"),"CARD NOT POSTED; ","")&amp;IF(AND(N(E160)&gt;0,N(F160)=0,I160&lt;&gt;"Y"),"NO EXPIRATION DATE; ","")&amp;IF(AND(N(K160)&gt;0,L160&lt;&gt;"Y"),"FEES UNPAID; ",""))-2)))</f>
        <v/>
      </c>
    </row>
    <row r="161">
      <c r="D161" s="6" t="n"/>
      <c r="E161" s="6" t="n"/>
      <c r="F161" s="6" t="n"/>
      <c r="J161" s="6" t="n"/>
      <c r="K161" s="7" t="n"/>
      <c r="N161" s="8">
        <f>IF(OR(NOT(OR(A161&lt;&gt;"",B161&lt;&gt;"",C161&lt;&gt;"")),N(F161)=0,NOT(I161&lt;&gt;"Y")),"",N(F161)-TODAY())</f>
        <v/>
      </c>
      <c r="O161">
        <f>IF(NOT(OR(A161&lt;&gt;"",B161&lt;&gt;"",C161&lt;&gt;"")),"",IF(IF(AND(I161&lt;&gt;"Y",N(F161)&gt;0,N(F161)&lt;TODAY()),"EXPIRED; ","")&amp;IF(AND(I161&lt;&gt;"Y",N(F161)&gt;=TODAY(),N(F161)-TODAY()&lt;=N('Settings'!$B$2)),"EXPIRING SOON; ","")&amp;IF(AND(H161="Y",I161&lt;&gt;"Y"),"WORK DONE, FINAL NOT PASSED; ","")&amp;IF(C161="","NO PERMIT NUMBER; ","")&amp;IF(AND(N(D161)&gt;0,N(E161)=0,TODAY()-N(D161)&gt;=N('Settings'!$B$4)),"NOT ISSUED YET; ","")&amp;IF(AND(N(E161)&gt;0,G161&lt;&gt;"Y",I161&lt;&gt;"Y"),"CARD NOT POSTED; ","")&amp;IF(AND(N(E161)&gt;0,N(F161)=0,I161&lt;&gt;"Y"),"NO EXPIRATION DATE; ","")&amp;IF(AND(N(K161)&gt;0,L161&lt;&gt;"Y"),"FEES UNPAID; ","")="","",LEFT(IF(AND(I161&lt;&gt;"Y",N(F161)&gt;0,N(F161)&lt;TODAY()),"EXPIRED; ","")&amp;IF(AND(I161&lt;&gt;"Y",N(F161)&gt;=TODAY(),N(F161)-TODAY()&lt;=N('Settings'!$B$2)),"EXPIRING SOON; ","")&amp;IF(AND(H161="Y",I161&lt;&gt;"Y"),"WORK DONE, FINAL NOT PASSED; ","")&amp;IF(C161="","NO PERMIT NUMBER; ","")&amp;IF(AND(N(D161)&gt;0,N(E161)=0,TODAY()-N(D161)&gt;=N('Settings'!$B$4)),"NOT ISSUED YET; ","")&amp;IF(AND(N(E161)&gt;0,G161&lt;&gt;"Y",I161&lt;&gt;"Y"),"CARD NOT POSTED; ","")&amp;IF(AND(N(E161)&gt;0,N(F161)=0,I161&lt;&gt;"Y"),"NO EXPIRATION DATE; ","")&amp;IF(AND(N(K161)&gt;0,L161&lt;&gt;"Y"),"FEES UNPAID; ",""),LEN(IF(AND(I161&lt;&gt;"Y",N(F161)&gt;0,N(F161)&lt;TODAY()),"EXPIRED; ","")&amp;IF(AND(I161&lt;&gt;"Y",N(F161)&gt;=TODAY(),N(F161)-TODAY()&lt;=N('Settings'!$B$2)),"EXPIRING SOON; ","")&amp;IF(AND(H161="Y",I161&lt;&gt;"Y"),"WORK DONE, FINAL NOT PASSED; ","")&amp;IF(C161="","NO PERMIT NUMBER; ","")&amp;IF(AND(N(D161)&gt;0,N(E161)=0,TODAY()-N(D161)&gt;=N('Settings'!$B$4)),"NOT ISSUED YET; ","")&amp;IF(AND(N(E161)&gt;0,G161&lt;&gt;"Y",I161&lt;&gt;"Y"),"CARD NOT POSTED; ","")&amp;IF(AND(N(E161)&gt;0,N(F161)=0,I161&lt;&gt;"Y"),"NO EXPIRATION DATE; ","")&amp;IF(AND(N(K161)&gt;0,L161&lt;&gt;"Y"),"FEES UNPAID; ",""))-2)))</f>
        <v/>
      </c>
    </row>
    <row r="162">
      <c r="D162" s="6" t="n"/>
      <c r="E162" s="6" t="n"/>
      <c r="F162" s="6" t="n"/>
      <c r="J162" s="6" t="n"/>
      <c r="K162" s="7" t="n"/>
      <c r="N162" s="8">
        <f>IF(OR(NOT(OR(A162&lt;&gt;"",B162&lt;&gt;"",C162&lt;&gt;"")),N(F162)=0,NOT(I162&lt;&gt;"Y")),"",N(F162)-TODAY())</f>
        <v/>
      </c>
      <c r="O162">
        <f>IF(NOT(OR(A162&lt;&gt;"",B162&lt;&gt;"",C162&lt;&gt;"")),"",IF(IF(AND(I162&lt;&gt;"Y",N(F162)&gt;0,N(F162)&lt;TODAY()),"EXPIRED; ","")&amp;IF(AND(I162&lt;&gt;"Y",N(F162)&gt;=TODAY(),N(F162)-TODAY()&lt;=N('Settings'!$B$2)),"EXPIRING SOON; ","")&amp;IF(AND(H162="Y",I162&lt;&gt;"Y"),"WORK DONE, FINAL NOT PASSED; ","")&amp;IF(C162="","NO PERMIT NUMBER; ","")&amp;IF(AND(N(D162)&gt;0,N(E162)=0,TODAY()-N(D162)&gt;=N('Settings'!$B$4)),"NOT ISSUED YET; ","")&amp;IF(AND(N(E162)&gt;0,G162&lt;&gt;"Y",I162&lt;&gt;"Y"),"CARD NOT POSTED; ","")&amp;IF(AND(N(E162)&gt;0,N(F162)=0,I162&lt;&gt;"Y"),"NO EXPIRATION DATE; ","")&amp;IF(AND(N(K162)&gt;0,L162&lt;&gt;"Y"),"FEES UNPAID; ","")="","",LEFT(IF(AND(I162&lt;&gt;"Y",N(F162)&gt;0,N(F162)&lt;TODAY()),"EXPIRED; ","")&amp;IF(AND(I162&lt;&gt;"Y",N(F162)&gt;=TODAY(),N(F162)-TODAY()&lt;=N('Settings'!$B$2)),"EXPIRING SOON; ","")&amp;IF(AND(H162="Y",I162&lt;&gt;"Y"),"WORK DONE, FINAL NOT PASSED; ","")&amp;IF(C162="","NO PERMIT NUMBER; ","")&amp;IF(AND(N(D162)&gt;0,N(E162)=0,TODAY()-N(D162)&gt;=N('Settings'!$B$4)),"NOT ISSUED YET; ","")&amp;IF(AND(N(E162)&gt;0,G162&lt;&gt;"Y",I162&lt;&gt;"Y"),"CARD NOT POSTED; ","")&amp;IF(AND(N(E162)&gt;0,N(F162)=0,I162&lt;&gt;"Y"),"NO EXPIRATION DATE; ","")&amp;IF(AND(N(K162)&gt;0,L162&lt;&gt;"Y"),"FEES UNPAID; ",""),LEN(IF(AND(I162&lt;&gt;"Y",N(F162)&gt;0,N(F162)&lt;TODAY()),"EXPIRED; ","")&amp;IF(AND(I162&lt;&gt;"Y",N(F162)&gt;=TODAY(),N(F162)-TODAY()&lt;=N('Settings'!$B$2)),"EXPIRING SOON; ","")&amp;IF(AND(H162="Y",I162&lt;&gt;"Y"),"WORK DONE, FINAL NOT PASSED; ","")&amp;IF(C162="","NO PERMIT NUMBER; ","")&amp;IF(AND(N(D162)&gt;0,N(E162)=0,TODAY()-N(D162)&gt;=N('Settings'!$B$4)),"NOT ISSUED YET; ","")&amp;IF(AND(N(E162)&gt;0,G162&lt;&gt;"Y",I162&lt;&gt;"Y"),"CARD NOT POSTED; ","")&amp;IF(AND(N(E162)&gt;0,N(F162)=0,I162&lt;&gt;"Y"),"NO EXPIRATION DATE; ","")&amp;IF(AND(N(K162)&gt;0,L162&lt;&gt;"Y"),"FEES UNPAID; ",""))-2)))</f>
        <v/>
      </c>
    </row>
    <row r="163">
      <c r="D163" s="6" t="n"/>
      <c r="E163" s="6" t="n"/>
      <c r="F163" s="6" t="n"/>
      <c r="J163" s="6" t="n"/>
      <c r="K163" s="7" t="n"/>
      <c r="N163" s="8">
        <f>IF(OR(NOT(OR(A163&lt;&gt;"",B163&lt;&gt;"",C163&lt;&gt;"")),N(F163)=0,NOT(I163&lt;&gt;"Y")),"",N(F163)-TODAY())</f>
        <v/>
      </c>
      <c r="O163">
        <f>IF(NOT(OR(A163&lt;&gt;"",B163&lt;&gt;"",C163&lt;&gt;"")),"",IF(IF(AND(I163&lt;&gt;"Y",N(F163)&gt;0,N(F163)&lt;TODAY()),"EXPIRED; ","")&amp;IF(AND(I163&lt;&gt;"Y",N(F163)&gt;=TODAY(),N(F163)-TODAY()&lt;=N('Settings'!$B$2)),"EXPIRING SOON; ","")&amp;IF(AND(H163="Y",I163&lt;&gt;"Y"),"WORK DONE, FINAL NOT PASSED; ","")&amp;IF(C163="","NO PERMIT NUMBER; ","")&amp;IF(AND(N(D163)&gt;0,N(E163)=0,TODAY()-N(D163)&gt;=N('Settings'!$B$4)),"NOT ISSUED YET; ","")&amp;IF(AND(N(E163)&gt;0,G163&lt;&gt;"Y",I163&lt;&gt;"Y"),"CARD NOT POSTED; ","")&amp;IF(AND(N(E163)&gt;0,N(F163)=0,I163&lt;&gt;"Y"),"NO EXPIRATION DATE; ","")&amp;IF(AND(N(K163)&gt;0,L163&lt;&gt;"Y"),"FEES UNPAID; ","")="","",LEFT(IF(AND(I163&lt;&gt;"Y",N(F163)&gt;0,N(F163)&lt;TODAY()),"EXPIRED; ","")&amp;IF(AND(I163&lt;&gt;"Y",N(F163)&gt;=TODAY(),N(F163)-TODAY()&lt;=N('Settings'!$B$2)),"EXPIRING SOON; ","")&amp;IF(AND(H163="Y",I163&lt;&gt;"Y"),"WORK DONE, FINAL NOT PASSED; ","")&amp;IF(C163="","NO PERMIT NUMBER; ","")&amp;IF(AND(N(D163)&gt;0,N(E163)=0,TODAY()-N(D163)&gt;=N('Settings'!$B$4)),"NOT ISSUED YET; ","")&amp;IF(AND(N(E163)&gt;0,G163&lt;&gt;"Y",I163&lt;&gt;"Y"),"CARD NOT POSTED; ","")&amp;IF(AND(N(E163)&gt;0,N(F163)=0,I163&lt;&gt;"Y"),"NO EXPIRATION DATE; ","")&amp;IF(AND(N(K163)&gt;0,L163&lt;&gt;"Y"),"FEES UNPAID; ",""),LEN(IF(AND(I163&lt;&gt;"Y",N(F163)&gt;0,N(F163)&lt;TODAY()),"EXPIRED; ","")&amp;IF(AND(I163&lt;&gt;"Y",N(F163)&gt;=TODAY(),N(F163)-TODAY()&lt;=N('Settings'!$B$2)),"EXPIRING SOON; ","")&amp;IF(AND(H163="Y",I163&lt;&gt;"Y"),"WORK DONE, FINAL NOT PASSED; ","")&amp;IF(C163="","NO PERMIT NUMBER; ","")&amp;IF(AND(N(D163)&gt;0,N(E163)=0,TODAY()-N(D163)&gt;=N('Settings'!$B$4)),"NOT ISSUED YET; ","")&amp;IF(AND(N(E163)&gt;0,G163&lt;&gt;"Y",I163&lt;&gt;"Y"),"CARD NOT POSTED; ","")&amp;IF(AND(N(E163)&gt;0,N(F163)=0,I163&lt;&gt;"Y"),"NO EXPIRATION DATE; ","")&amp;IF(AND(N(K163)&gt;0,L163&lt;&gt;"Y"),"FEES UNPAID; ",""))-2)))</f>
        <v/>
      </c>
    </row>
    <row r="164">
      <c r="D164" s="6" t="n"/>
      <c r="E164" s="6" t="n"/>
      <c r="F164" s="6" t="n"/>
      <c r="J164" s="6" t="n"/>
      <c r="K164" s="7" t="n"/>
      <c r="N164" s="8">
        <f>IF(OR(NOT(OR(A164&lt;&gt;"",B164&lt;&gt;"",C164&lt;&gt;"")),N(F164)=0,NOT(I164&lt;&gt;"Y")),"",N(F164)-TODAY())</f>
        <v/>
      </c>
      <c r="O164">
        <f>IF(NOT(OR(A164&lt;&gt;"",B164&lt;&gt;"",C164&lt;&gt;"")),"",IF(IF(AND(I164&lt;&gt;"Y",N(F164)&gt;0,N(F164)&lt;TODAY()),"EXPIRED; ","")&amp;IF(AND(I164&lt;&gt;"Y",N(F164)&gt;=TODAY(),N(F164)-TODAY()&lt;=N('Settings'!$B$2)),"EXPIRING SOON; ","")&amp;IF(AND(H164="Y",I164&lt;&gt;"Y"),"WORK DONE, FINAL NOT PASSED; ","")&amp;IF(C164="","NO PERMIT NUMBER; ","")&amp;IF(AND(N(D164)&gt;0,N(E164)=0,TODAY()-N(D164)&gt;=N('Settings'!$B$4)),"NOT ISSUED YET; ","")&amp;IF(AND(N(E164)&gt;0,G164&lt;&gt;"Y",I164&lt;&gt;"Y"),"CARD NOT POSTED; ","")&amp;IF(AND(N(E164)&gt;0,N(F164)=0,I164&lt;&gt;"Y"),"NO EXPIRATION DATE; ","")&amp;IF(AND(N(K164)&gt;0,L164&lt;&gt;"Y"),"FEES UNPAID; ","")="","",LEFT(IF(AND(I164&lt;&gt;"Y",N(F164)&gt;0,N(F164)&lt;TODAY()),"EXPIRED; ","")&amp;IF(AND(I164&lt;&gt;"Y",N(F164)&gt;=TODAY(),N(F164)-TODAY()&lt;=N('Settings'!$B$2)),"EXPIRING SOON; ","")&amp;IF(AND(H164="Y",I164&lt;&gt;"Y"),"WORK DONE, FINAL NOT PASSED; ","")&amp;IF(C164="","NO PERMIT NUMBER; ","")&amp;IF(AND(N(D164)&gt;0,N(E164)=0,TODAY()-N(D164)&gt;=N('Settings'!$B$4)),"NOT ISSUED YET; ","")&amp;IF(AND(N(E164)&gt;0,G164&lt;&gt;"Y",I164&lt;&gt;"Y"),"CARD NOT POSTED; ","")&amp;IF(AND(N(E164)&gt;0,N(F164)=0,I164&lt;&gt;"Y"),"NO EXPIRATION DATE; ","")&amp;IF(AND(N(K164)&gt;0,L164&lt;&gt;"Y"),"FEES UNPAID; ",""),LEN(IF(AND(I164&lt;&gt;"Y",N(F164)&gt;0,N(F164)&lt;TODAY()),"EXPIRED; ","")&amp;IF(AND(I164&lt;&gt;"Y",N(F164)&gt;=TODAY(),N(F164)-TODAY()&lt;=N('Settings'!$B$2)),"EXPIRING SOON; ","")&amp;IF(AND(H164="Y",I164&lt;&gt;"Y"),"WORK DONE, FINAL NOT PASSED; ","")&amp;IF(C164="","NO PERMIT NUMBER; ","")&amp;IF(AND(N(D164)&gt;0,N(E164)=0,TODAY()-N(D164)&gt;=N('Settings'!$B$4)),"NOT ISSUED YET; ","")&amp;IF(AND(N(E164)&gt;0,G164&lt;&gt;"Y",I164&lt;&gt;"Y"),"CARD NOT POSTED; ","")&amp;IF(AND(N(E164)&gt;0,N(F164)=0,I164&lt;&gt;"Y"),"NO EXPIRATION DATE; ","")&amp;IF(AND(N(K164)&gt;0,L164&lt;&gt;"Y"),"FEES UNPAID; ",""))-2)))</f>
        <v/>
      </c>
    </row>
    <row r="165">
      <c r="D165" s="6" t="n"/>
      <c r="E165" s="6" t="n"/>
      <c r="F165" s="6" t="n"/>
      <c r="J165" s="6" t="n"/>
      <c r="K165" s="7" t="n"/>
      <c r="N165" s="8">
        <f>IF(OR(NOT(OR(A165&lt;&gt;"",B165&lt;&gt;"",C165&lt;&gt;"")),N(F165)=0,NOT(I165&lt;&gt;"Y")),"",N(F165)-TODAY())</f>
        <v/>
      </c>
      <c r="O165">
        <f>IF(NOT(OR(A165&lt;&gt;"",B165&lt;&gt;"",C165&lt;&gt;"")),"",IF(IF(AND(I165&lt;&gt;"Y",N(F165)&gt;0,N(F165)&lt;TODAY()),"EXPIRED; ","")&amp;IF(AND(I165&lt;&gt;"Y",N(F165)&gt;=TODAY(),N(F165)-TODAY()&lt;=N('Settings'!$B$2)),"EXPIRING SOON; ","")&amp;IF(AND(H165="Y",I165&lt;&gt;"Y"),"WORK DONE, FINAL NOT PASSED; ","")&amp;IF(C165="","NO PERMIT NUMBER; ","")&amp;IF(AND(N(D165)&gt;0,N(E165)=0,TODAY()-N(D165)&gt;=N('Settings'!$B$4)),"NOT ISSUED YET; ","")&amp;IF(AND(N(E165)&gt;0,G165&lt;&gt;"Y",I165&lt;&gt;"Y"),"CARD NOT POSTED; ","")&amp;IF(AND(N(E165)&gt;0,N(F165)=0,I165&lt;&gt;"Y"),"NO EXPIRATION DATE; ","")&amp;IF(AND(N(K165)&gt;0,L165&lt;&gt;"Y"),"FEES UNPAID; ","")="","",LEFT(IF(AND(I165&lt;&gt;"Y",N(F165)&gt;0,N(F165)&lt;TODAY()),"EXPIRED; ","")&amp;IF(AND(I165&lt;&gt;"Y",N(F165)&gt;=TODAY(),N(F165)-TODAY()&lt;=N('Settings'!$B$2)),"EXPIRING SOON; ","")&amp;IF(AND(H165="Y",I165&lt;&gt;"Y"),"WORK DONE, FINAL NOT PASSED; ","")&amp;IF(C165="","NO PERMIT NUMBER; ","")&amp;IF(AND(N(D165)&gt;0,N(E165)=0,TODAY()-N(D165)&gt;=N('Settings'!$B$4)),"NOT ISSUED YET; ","")&amp;IF(AND(N(E165)&gt;0,G165&lt;&gt;"Y",I165&lt;&gt;"Y"),"CARD NOT POSTED; ","")&amp;IF(AND(N(E165)&gt;0,N(F165)=0,I165&lt;&gt;"Y"),"NO EXPIRATION DATE; ","")&amp;IF(AND(N(K165)&gt;0,L165&lt;&gt;"Y"),"FEES UNPAID; ",""),LEN(IF(AND(I165&lt;&gt;"Y",N(F165)&gt;0,N(F165)&lt;TODAY()),"EXPIRED; ","")&amp;IF(AND(I165&lt;&gt;"Y",N(F165)&gt;=TODAY(),N(F165)-TODAY()&lt;=N('Settings'!$B$2)),"EXPIRING SOON; ","")&amp;IF(AND(H165="Y",I165&lt;&gt;"Y"),"WORK DONE, FINAL NOT PASSED; ","")&amp;IF(C165="","NO PERMIT NUMBER; ","")&amp;IF(AND(N(D165)&gt;0,N(E165)=0,TODAY()-N(D165)&gt;=N('Settings'!$B$4)),"NOT ISSUED YET; ","")&amp;IF(AND(N(E165)&gt;0,G165&lt;&gt;"Y",I165&lt;&gt;"Y"),"CARD NOT POSTED; ","")&amp;IF(AND(N(E165)&gt;0,N(F165)=0,I165&lt;&gt;"Y"),"NO EXPIRATION DATE; ","")&amp;IF(AND(N(K165)&gt;0,L165&lt;&gt;"Y"),"FEES UNPAID; ",""))-2)))</f>
        <v/>
      </c>
    </row>
    <row r="166">
      <c r="D166" s="6" t="n"/>
      <c r="E166" s="6" t="n"/>
      <c r="F166" s="6" t="n"/>
      <c r="J166" s="6" t="n"/>
      <c r="K166" s="7" t="n"/>
      <c r="N166" s="8">
        <f>IF(OR(NOT(OR(A166&lt;&gt;"",B166&lt;&gt;"",C166&lt;&gt;"")),N(F166)=0,NOT(I166&lt;&gt;"Y")),"",N(F166)-TODAY())</f>
        <v/>
      </c>
      <c r="O166">
        <f>IF(NOT(OR(A166&lt;&gt;"",B166&lt;&gt;"",C166&lt;&gt;"")),"",IF(IF(AND(I166&lt;&gt;"Y",N(F166)&gt;0,N(F166)&lt;TODAY()),"EXPIRED; ","")&amp;IF(AND(I166&lt;&gt;"Y",N(F166)&gt;=TODAY(),N(F166)-TODAY()&lt;=N('Settings'!$B$2)),"EXPIRING SOON; ","")&amp;IF(AND(H166="Y",I166&lt;&gt;"Y"),"WORK DONE, FINAL NOT PASSED; ","")&amp;IF(C166="","NO PERMIT NUMBER; ","")&amp;IF(AND(N(D166)&gt;0,N(E166)=0,TODAY()-N(D166)&gt;=N('Settings'!$B$4)),"NOT ISSUED YET; ","")&amp;IF(AND(N(E166)&gt;0,G166&lt;&gt;"Y",I166&lt;&gt;"Y"),"CARD NOT POSTED; ","")&amp;IF(AND(N(E166)&gt;0,N(F166)=0,I166&lt;&gt;"Y"),"NO EXPIRATION DATE; ","")&amp;IF(AND(N(K166)&gt;0,L166&lt;&gt;"Y"),"FEES UNPAID; ","")="","",LEFT(IF(AND(I166&lt;&gt;"Y",N(F166)&gt;0,N(F166)&lt;TODAY()),"EXPIRED; ","")&amp;IF(AND(I166&lt;&gt;"Y",N(F166)&gt;=TODAY(),N(F166)-TODAY()&lt;=N('Settings'!$B$2)),"EXPIRING SOON; ","")&amp;IF(AND(H166="Y",I166&lt;&gt;"Y"),"WORK DONE, FINAL NOT PASSED; ","")&amp;IF(C166="","NO PERMIT NUMBER; ","")&amp;IF(AND(N(D166)&gt;0,N(E166)=0,TODAY()-N(D166)&gt;=N('Settings'!$B$4)),"NOT ISSUED YET; ","")&amp;IF(AND(N(E166)&gt;0,G166&lt;&gt;"Y",I166&lt;&gt;"Y"),"CARD NOT POSTED; ","")&amp;IF(AND(N(E166)&gt;0,N(F166)=0,I166&lt;&gt;"Y"),"NO EXPIRATION DATE; ","")&amp;IF(AND(N(K166)&gt;0,L166&lt;&gt;"Y"),"FEES UNPAID; ",""),LEN(IF(AND(I166&lt;&gt;"Y",N(F166)&gt;0,N(F166)&lt;TODAY()),"EXPIRED; ","")&amp;IF(AND(I166&lt;&gt;"Y",N(F166)&gt;=TODAY(),N(F166)-TODAY()&lt;=N('Settings'!$B$2)),"EXPIRING SOON; ","")&amp;IF(AND(H166="Y",I166&lt;&gt;"Y"),"WORK DONE, FINAL NOT PASSED; ","")&amp;IF(C166="","NO PERMIT NUMBER; ","")&amp;IF(AND(N(D166)&gt;0,N(E166)=0,TODAY()-N(D166)&gt;=N('Settings'!$B$4)),"NOT ISSUED YET; ","")&amp;IF(AND(N(E166)&gt;0,G166&lt;&gt;"Y",I166&lt;&gt;"Y"),"CARD NOT POSTED; ","")&amp;IF(AND(N(E166)&gt;0,N(F166)=0,I166&lt;&gt;"Y"),"NO EXPIRATION DATE; ","")&amp;IF(AND(N(K166)&gt;0,L166&lt;&gt;"Y"),"FEES UNPAID; ",""))-2)))</f>
        <v/>
      </c>
    </row>
    <row r="167">
      <c r="D167" s="6" t="n"/>
      <c r="E167" s="6" t="n"/>
      <c r="F167" s="6" t="n"/>
      <c r="J167" s="6" t="n"/>
      <c r="K167" s="7" t="n"/>
      <c r="N167" s="8">
        <f>IF(OR(NOT(OR(A167&lt;&gt;"",B167&lt;&gt;"",C167&lt;&gt;"")),N(F167)=0,NOT(I167&lt;&gt;"Y")),"",N(F167)-TODAY())</f>
        <v/>
      </c>
      <c r="O167">
        <f>IF(NOT(OR(A167&lt;&gt;"",B167&lt;&gt;"",C167&lt;&gt;"")),"",IF(IF(AND(I167&lt;&gt;"Y",N(F167)&gt;0,N(F167)&lt;TODAY()),"EXPIRED; ","")&amp;IF(AND(I167&lt;&gt;"Y",N(F167)&gt;=TODAY(),N(F167)-TODAY()&lt;=N('Settings'!$B$2)),"EXPIRING SOON; ","")&amp;IF(AND(H167="Y",I167&lt;&gt;"Y"),"WORK DONE, FINAL NOT PASSED; ","")&amp;IF(C167="","NO PERMIT NUMBER; ","")&amp;IF(AND(N(D167)&gt;0,N(E167)=0,TODAY()-N(D167)&gt;=N('Settings'!$B$4)),"NOT ISSUED YET; ","")&amp;IF(AND(N(E167)&gt;0,G167&lt;&gt;"Y",I167&lt;&gt;"Y"),"CARD NOT POSTED; ","")&amp;IF(AND(N(E167)&gt;0,N(F167)=0,I167&lt;&gt;"Y"),"NO EXPIRATION DATE; ","")&amp;IF(AND(N(K167)&gt;0,L167&lt;&gt;"Y"),"FEES UNPAID; ","")="","",LEFT(IF(AND(I167&lt;&gt;"Y",N(F167)&gt;0,N(F167)&lt;TODAY()),"EXPIRED; ","")&amp;IF(AND(I167&lt;&gt;"Y",N(F167)&gt;=TODAY(),N(F167)-TODAY()&lt;=N('Settings'!$B$2)),"EXPIRING SOON; ","")&amp;IF(AND(H167="Y",I167&lt;&gt;"Y"),"WORK DONE, FINAL NOT PASSED; ","")&amp;IF(C167="","NO PERMIT NUMBER; ","")&amp;IF(AND(N(D167)&gt;0,N(E167)=0,TODAY()-N(D167)&gt;=N('Settings'!$B$4)),"NOT ISSUED YET; ","")&amp;IF(AND(N(E167)&gt;0,G167&lt;&gt;"Y",I167&lt;&gt;"Y"),"CARD NOT POSTED; ","")&amp;IF(AND(N(E167)&gt;0,N(F167)=0,I167&lt;&gt;"Y"),"NO EXPIRATION DATE; ","")&amp;IF(AND(N(K167)&gt;0,L167&lt;&gt;"Y"),"FEES UNPAID; ",""),LEN(IF(AND(I167&lt;&gt;"Y",N(F167)&gt;0,N(F167)&lt;TODAY()),"EXPIRED; ","")&amp;IF(AND(I167&lt;&gt;"Y",N(F167)&gt;=TODAY(),N(F167)-TODAY()&lt;=N('Settings'!$B$2)),"EXPIRING SOON; ","")&amp;IF(AND(H167="Y",I167&lt;&gt;"Y"),"WORK DONE, FINAL NOT PASSED; ","")&amp;IF(C167="","NO PERMIT NUMBER; ","")&amp;IF(AND(N(D167)&gt;0,N(E167)=0,TODAY()-N(D167)&gt;=N('Settings'!$B$4)),"NOT ISSUED YET; ","")&amp;IF(AND(N(E167)&gt;0,G167&lt;&gt;"Y",I167&lt;&gt;"Y"),"CARD NOT POSTED; ","")&amp;IF(AND(N(E167)&gt;0,N(F167)=0,I167&lt;&gt;"Y"),"NO EXPIRATION DATE; ","")&amp;IF(AND(N(K167)&gt;0,L167&lt;&gt;"Y"),"FEES UNPAID; ",""))-2)))</f>
        <v/>
      </c>
    </row>
    <row r="168">
      <c r="D168" s="6" t="n"/>
      <c r="E168" s="6" t="n"/>
      <c r="F168" s="6" t="n"/>
      <c r="J168" s="6" t="n"/>
      <c r="K168" s="7" t="n"/>
      <c r="N168" s="8">
        <f>IF(OR(NOT(OR(A168&lt;&gt;"",B168&lt;&gt;"",C168&lt;&gt;"")),N(F168)=0,NOT(I168&lt;&gt;"Y")),"",N(F168)-TODAY())</f>
        <v/>
      </c>
      <c r="O168">
        <f>IF(NOT(OR(A168&lt;&gt;"",B168&lt;&gt;"",C168&lt;&gt;"")),"",IF(IF(AND(I168&lt;&gt;"Y",N(F168)&gt;0,N(F168)&lt;TODAY()),"EXPIRED; ","")&amp;IF(AND(I168&lt;&gt;"Y",N(F168)&gt;=TODAY(),N(F168)-TODAY()&lt;=N('Settings'!$B$2)),"EXPIRING SOON; ","")&amp;IF(AND(H168="Y",I168&lt;&gt;"Y"),"WORK DONE, FINAL NOT PASSED; ","")&amp;IF(C168="","NO PERMIT NUMBER; ","")&amp;IF(AND(N(D168)&gt;0,N(E168)=0,TODAY()-N(D168)&gt;=N('Settings'!$B$4)),"NOT ISSUED YET; ","")&amp;IF(AND(N(E168)&gt;0,G168&lt;&gt;"Y",I168&lt;&gt;"Y"),"CARD NOT POSTED; ","")&amp;IF(AND(N(E168)&gt;0,N(F168)=0,I168&lt;&gt;"Y"),"NO EXPIRATION DATE; ","")&amp;IF(AND(N(K168)&gt;0,L168&lt;&gt;"Y"),"FEES UNPAID; ","")="","",LEFT(IF(AND(I168&lt;&gt;"Y",N(F168)&gt;0,N(F168)&lt;TODAY()),"EXPIRED; ","")&amp;IF(AND(I168&lt;&gt;"Y",N(F168)&gt;=TODAY(),N(F168)-TODAY()&lt;=N('Settings'!$B$2)),"EXPIRING SOON; ","")&amp;IF(AND(H168="Y",I168&lt;&gt;"Y"),"WORK DONE, FINAL NOT PASSED; ","")&amp;IF(C168="","NO PERMIT NUMBER; ","")&amp;IF(AND(N(D168)&gt;0,N(E168)=0,TODAY()-N(D168)&gt;=N('Settings'!$B$4)),"NOT ISSUED YET; ","")&amp;IF(AND(N(E168)&gt;0,G168&lt;&gt;"Y",I168&lt;&gt;"Y"),"CARD NOT POSTED; ","")&amp;IF(AND(N(E168)&gt;0,N(F168)=0,I168&lt;&gt;"Y"),"NO EXPIRATION DATE; ","")&amp;IF(AND(N(K168)&gt;0,L168&lt;&gt;"Y"),"FEES UNPAID; ",""),LEN(IF(AND(I168&lt;&gt;"Y",N(F168)&gt;0,N(F168)&lt;TODAY()),"EXPIRED; ","")&amp;IF(AND(I168&lt;&gt;"Y",N(F168)&gt;=TODAY(),N(F168)-TODAY()&lt;=N('Settings'!$B$2)),"EXPIRING SOON; ","")&amp;IF(AND(H168="Y",I168&lt;&gt;"Y"),"WORK DONE, FINAL NOT PASSED; ","")&amp;IF(C168="","NO PERMIT NUMBER; ","")&amp;IF(AND(N(D168)&gt;0,N(E168)=0,TODAY()-N(D168)&gt;=N('Settings'!$B$4)),"NOT ISSUED YET; ","")&amp;IF(AND(N(E168)&gt;0,G168&lt;&gt;"Y",I168&lt;&gt;"Y"),"CARD NOT POSTED; ","")&amp;IF(AND(N(E168)&gt;0,N(F168)=0,I168&lt;&gt;"Y"),"NO EXPIRATION DATE; ","")&amp;IF(AND(N(K168)&gt;0,L168&lt;&gt;"Y"),"FEES UNPAID; ",""))-2)))</f>
        <v/>
      </c>
    </row>
    <row r="169">
      <c r="D169" s="6" t="n"/>
      <c r="E169" s="6" t="n"/>
      <c r="F169" s="6" t="n"/>
      <c r="J169" s="6" t="n"/>
      <c r="K169" s="7" t="n"/>
      <c r="N169" s="8">
        <f>IF(OR(NOT(OR(A169&lt;&gt;"",B169&lt;&gt;"",C169&lt;&gt;"")),N(F169)=0,NOT(I169&lt;&gt;"Y")),"",N(F169)-TODAY())</f>
        <v/>
      </c>
      <c r="O169">
        <f>IF(NOT(OR(A169&lt;&gt;"",B169&lt;&gt;"",C169&lt;&gt;"")),"",IF(IF(AND(I169&lt;&gt;"Y",N(F169)&gt;0,N(F169)&lt;TODAY()),"EXPIRED; ","")&amp;IF(AND(I169&lt;&gt;"Y",N(F169)&gt;=TODAY(),N(F169)-TODAY()&lt;=N('Settings'!$B$2)),"EXPIRING SOON; ","")&amp;IF(AND(H169="Y",I169&lt;&gt;"Y"),"WORK DONE, FINAL NOT PASSED; ","")&amp;IF(C169="","NO PERMIT NUMBER; ","")&amp;IF(AND(N(D169)&gt;0,N(E169)=0,TODAY()-N(D169)&gt;=N('Settings'!$B$4)),"NOT ISSUED YET; ","")&amp;IF(AND(N(E169)&gt;0,G169&lt;&gt;"Y",I169&lt;&gt;"Y"),"CARD NOT POSTED; ","")&amp;IF(AND(N(E169)&gt;0,N(F169)=0,I169&lt;&gt;"Y"),"NO EXPIRATION DATE; ","")&amp;IF(AND(N(K169)&gt;0,L169&lt;&gt;"Y"),"FEES UNPAID; ","")="","",LEFT(IF(AND(I169&lt;&gt;"Y",N(F169)&gt;0,N(F169)&lt;TODAY()),"EXPIRED; ","")&amp;IF(AND(I169&lt;&gt;"Y",N(F169)&gt;=TODAY(),N(F169)-TODAY()&lt;=N('Settings'!$B$2)),"EXPIRING SOON; ","")&amp;IF(AND(H169="Y",I169&lt;&gt;"Y"),"WORK DONE, FINAL NOT PASSED; ","")&amp;IF(C169="","NO PERMIT NUMBER; ","")&amp;IF(AND(N(D169)&gt;0,N(E169)=0,TODAY()-N(D169)&gt;=N('Settings'!$B$4)),"NOT ISSUED YET; ","")&amp;IF(AND(N(E169)&gt;0,G169&lt;&gt;"Y",I169&lt;&gt;"Y"),"CARD NOT POSTED; ","")&amp;IF(AND(N(E169)&gt;0,N(F169)=0,I169&lt;&gt;"Y"),"NO EXPIRATION DATE; ","")&amp;IF(AND(N(K169)&gt;0,L169&lt;&gt;"Y"),"FEES UNPAID; ",""),LEN(IF(AND(I169&lt;&gt;"Y",N(F169)&gt;0,N(F169)&lt;TODAY()),"EXPIRED; ","")&amp;IF(AND(I169&lt;&gt;"Y",N(F169)&gt;=TODAY(),N(F169)-TODAY()&lt;=N('Settings'!$B$2)),"EXPIRING SOON; ","")&amp;IF(AND(H169="Y",I169&lt;&gt;"Y"),"WORK DONE, FINAL NOT PASSED; ","")&amp;IF(C169="","NO PERMIT NUMBER; ","")&amp;IF(AND(N(D169)&gt;0,N(E169)=0,TODAY()-N(D169)&gt;=N('Settings'!$B$4)),"NOT ISSUED YET; ","")&amp;IF(AND(N(E169)&gt;0,G169&lt;&gt;"Y",I169&lt;&gt;"Y"),"CARD NOT POSTED; ","")&amp;IF(AND(N(E169)&gt;0,N(F169)=0,I169&lt;&gt;"Y"),"NO EXPIRATION DATE; ","")&amp;IF(AND(N(K169)&gt;0,L169&lt;&gt;"Y"),"FEES UNPAID; ",""))-2)))</f>
        <v/>
      </c>
    </row>
    <row r="170">
      <c r="D170" s="6" t="n"/>
      <c r="E170" s="6" t="n"/>
      <c r="F170" s="6" t="n"/>
      <c r="J170" s="6" t="n"/>
      <c r="K170" s="7" t="n"/>
      <c r="N170" s="8">
        <f>IF(OR(NOT(OR(A170&lt;&gt;"",B170&lt;&gt;"",C170&lt;&gt;"")),N(F170)=0,NOT(I170&lt;&gt;"Y")),"",N(F170)-TODAY())</f>
        <v/>
      </c>
      <c r="O170">
        <f>IF(NOT(OR(A170&lt;&gt;"",B170&lt;&gt;"",C170&lt;&gt;"")),"",IF(IF(AND(I170&lt;&gt;"Y",N(F170)&gt;0,N(F170)&lt;TODAY()),"EXPIRED; ","")&amp;IF(AND(I170&lt;&gt;"Y",N(F170)&gt;=TODAY(),N(F170)-TODAY()&lt;=N('Settings'!$B$2)),"EXPIRING SOON; ","")&amp;IF(AND(H170="Y",I170&lt;&gt;"Y"),"WORK DONE, FINAL NOT PASSED; ","")&amp;IF(C170="","NO PERMIT NUMBER; ","")&amp;IF(AND(N(D170)&gt;0,N(E170)=0,TODAY()-N(D170)&gt;=N('Settings'!$B$4)),"NOT ISSUED YET; ","")&amp;IF(AND(N(E170)&gt;0,G170&lt;&gt;"Y",I170&lt;&gt;"Y"),"CARD NOT POSTED; ","")&amp;IF(AND(N(E170)&gt;0,N(F170)=0,I170&lt;&gt;"Y"),"NO EXPIRATION DATE; ","")&amp;IF(AND(N(K170)&gt;0,L170&lt;&gt;"Y"),"FEES UNPAID; ","")="","",LEFT(IF(AND(I170&lt;&gt;"Y",N(F170)&gt;0,N(F170)&lt;TODAY()),"EXPIRED; ","")&amp;IF(AND(I170&lt;&gt;"Y",N(F170)&gt;=TODAY(),N(F170)-TODAY()&lt;=N('Settings'!$B$2)),"EXPIRING SOON; ","")&amp;IF(AND(H170="Y",I170&lt;&gt;"Y"),"WORK DONE, FINAL NOT PASSED; ","")&amp;IF(C170="","NO PERMIT NUMBER; ","")&amp;IF(AND(N(D170)&gt;0,N(E170)=0,TODAY()-N(D170)&gt;=N('Settings'!$B$4)),"NOT ISSUED YET; ","")&amp;IF(AND(N(E170)&gt;0,G170&lt;&gt;"Y",I170&lt;&gt;"Y"),"CARD NOT POSTED; ","")&amp;IF(AND(N(E170)&gt;0,N(F170)=0,I170&lt;&gt;"Y"),"NO EXPIRATION DATE; ","")&amp;IF(AND(N(K170)&gt;0,L170&lt;&gt;"Y"),"FEES UNPAID; ",""),LEN(IF(AND(I170&lt;&gt;"Y",N(F170)&gt;0,N(F170)&lt;TODAY()),"EXPIRED; ","")&amp;IF(AND(I170&lt;&gt;"Y",N(F170)&gt;=TODAY(),N(F170)-TODAY()&lt;=N('Settings'!$B$2)),"EXPIRING SOON; ","")&amp;IF(AND(H170="Y",I170&lt;&gt;"Y"),"WORK DONE, FINAL NOT PASSED; ","")&amp;IF(C170="","NO PERMIT NUMBER; ","")&amp;IF(AND(N(D170)&gt;0,N(E170)=0,TODAY()-N(D170)&gt;=N('Settings'!$B$4)),"NOT ISSUED YET; ","")&amp;IF(AND(N(E170)&gt;0,G170&lt;&gt;"Y",I170&lt;&gt;"Y"),"CARD NOT POSTED; ","")&amp;IF(AND(N(E170)&gt;0,N(F170)=0,I170&lt;&gt;"Y"),"NO EXPIRATION DATE; ","")&amp;IF(AND(N(K170)&gt;0,L170&lt;&gt;"Y"),"FEES UNPAID; ",""))-2)))</f>
        <v/>
      </c>
    </row>
    <row r="171">
      <c r="D171" s="6" t="n"/>
      <c r="E171" s="6" t="n"/>
      <c r="F171" s="6" t="n"/>
      <c r="J171" s="6" t="n"/>
      <c r="K171" s="7" t="n"/>
      <c r="N171" s="8">
        <f>IF(OR(NOT(OR(A171&lt;&gt;"",B171&lt;&gt;"",C171&lt;&gt;"")),N(F171)=0,NOT(I171&lt;&gt;"Y")),"",N(F171)-TODAY())</f>
        <v/>
      </c>
      <c r="O171">
        <f>IF(NOT(OR(A171&lt;&gt;"",B171&lt;&gt;"",C171&lt;&gt;"")),"",IF(IF(AND(I171&lt;&gt;"Y",N(F171)&gt;0,N(F171)&lt;TODAY()),"EXPIRED; ","")&amp;IF(AND(I171&lt;&gt;"Y",N(F171)&gt;=TODAY(),N(F171)-TODAY()&lt;=N('Settings'!$B$2)),"EXPIRING SOON; ","")&amp;IF(AND(H171="Y",I171&lt;&gt;"Y"),"WORK DONE, FINAL NOT PASSED; ","")&amp;IF(C171="","NO PERMIT NUMBER; ","")&amp;IF(AND(N(D171)&gt;0,N(E171)=0,TODAY()-N(D171)&gt;=N('Settings'!$B$4)),"NOT ISSUED YET; ","")&amp;IF(AND(N(E171)&gt;0,G171&lt;&gt;"Y",I171&lt;&gt;"Y"),"CARD NOT POSTED; ","")&amp;IF(AND(N(E171)&gt;0,N(F171)=0,I171&lt;&gt;"Y"),"NO EXPIRATION DATE; ","")&amp;IF(AND(N(K171)&gt;0,L171&lt;&gt;"Y"),"FEES UNPAID; ","")="","",LEFT(IF(AND(I171&lt;&gt;"Y",N(F171)&gt;0,N(F171)&lt;TODAY()),"EXPIRED; ","")&amp;IF(AND(I171&lt;&gt;"Y",N(F171)&gt;=TODAY(),N(F171)-TODAY()&lt;=N('Settings'!$B$2)),"EXPIRING SOON; ","")&amp;IF(AND(H171="Y",I171&lt;&gt;"Y"),"WORK DONE, FINAL NOT PASSED; ","")&amp;IF(C171="","NO PERMIT NUMBER; ","")&amp;IF(AND(N(D171)&gt;0,N(E171)=0,TODAY()-N(D171)&gt;=N('Settings'!$B$4)),"NOT ISSUED YET; ","")&amp;IF(AND(N(E171)&gt;0,G171&lt;&gt;"Y",I171&lt;&gt;"Y"),"CARD NOT POSTED; ","")&amp;IF(AND(N(E171)&gt;0,N(F171)=0,I171&lt;&gt;"Y"),"NO EXPIRATION DATE; ","")&amp;IF(AND(N(K171)&gt;0,L171&lt;&gt;"Y"),"FEES UNPAID; ",""),LEN(IF(AND(I171&lt;&gt;"Y",N(F171)&gt;0,N(F171)&lt;TODAY()),"EXPIRED; ","")&amp;IF(AND(I171&lt;&gt;"Y",N(F171)&gt;=TODAY(),N(F171)-TODAY()&lt;=N('Settings'!$B$2)),"EXPIRING SOON; ","")&amp;IF(AND(H171="Y",I171&lt;&gt;"Y"),"WORK DONE, FINAL NOT PASSED; ","")&amp;IF(C171="","NO PERMIT NUMBER; ","")&amp;IF(AND(N(D171)&gt;0,N(E171)=0,TODAY()-N(D171)&gt;=N('Settings'!$B$4)),"NOT ISSUED YET; ","")&amp;IF(AND(N(E171)&gt;0,G171&lt;&gt;"Y",I171&lt;&gt;"Y"),"CARD NOT POSTED; ","")&amp;IF(AND(N(E171)&gt;0,N(F171)=0,I171&lt;&gt;"Y"),"NO EXPIRATION DATE; ","")&amp;IF(AND(N(K171)&gt;0,L171&lt;&gt;"Y"),"FEES UNPAID; ",""))-2)))</f>
        <v/>
      </c>
    </row>
    <row r="172">
      <c r="D172" s="6" t="n"/>
      <c r="E172" s="6" t="n"/>
      <c r="F172" s="6" t="n"/>
      <c r="J172" s="6" t="n"/>
      <c r="K172" s="7" t="n"/>
      <c r="N172" s="8">
        <f>IF(OR(NOT(OR(A172&lt;&gt;"",B172&lt;&gt;"",C172&lt;&gt;"")),N(F172)=0,NOT(I172&lt;&gt;"Y")),"",N(F172)-TODAY())</f>
        <v/>
      </c>
      <c r="O172">
        <f>IF(NOT(OR(A172&lt;&gt;"",B172&lt;&gt;"",C172&lt;&gt;"")),"",IF(IF(AND(I172&lt;&gt;"Y",N(F172)&gt;0,N(F172)&lt;TODAY()),"EXPIRED; ","")&amp;IF(AND(I172&lt;&gt;"Y",N(F172)&gt;=TODAY(),N(F172)-TODAY()&lt;=N('Settings'!$B$2)),"EXPIRING SOON; ","")&amp;IF(AND(H172="Y",I172&lt;&gt;"Y"),"WORK DONE, FINAL NOT PASSED; ","")&amp;IF(C172="","NO PERMIT NUMBER; ","")&amp;IF(AND(N(D172)&gt;0,N(E172)=0,TODAY()-N(D172)&gt;=N('Settings'!$B$4)),"NOT ISSUED YET; ","")&amp;IF(AND(N(E172)&gt;0,G172&lt;&gt;"Y",I172&lt;&gt;"Y"),"CARD NOT POSTED; ","")&amp;IF(AND(N(E172)&gt;0,N(F172)=0,I172&lt;&gt;"Y"),"NO EXPIRATION DATE; ","")&amp;IF(AND(N(K172)&gt;0,L172&lt;&gt;"Y"),"FEES UNPAID; ","")="","",LEFT(IF(AND(I172&lt;&gt;"Y",N(F172)&gt;0,N(F172)&lt;TODAY()),"EXPIRED; ","")&amp;IF(AND(I172&lt;&gt;"Y",N(F172)&gt;=TODAY(),N(F172)-TODAY()&lt;=N('Settings'!$B$2)),"EXPIRING SOON; ","")&amp;IF(AND(H172="Y",I172&lt;&gt;"Y"),"WORK DONE, FINAL NOT PASSED; ","")&amp;IF(C172="","NO PERMIT NUMBER; ","")&amp;IF(AND(N(D172)&gt;0,N(E172)=0,TODAY()-N(D172)&gt;=N('Settings'!$B$4)),"NOT ISSUED YET; ","")&amp;IF(AND(N(E172)&gt;0,G172&lt;&gt;"Y",I172&lt;&gt;"Y"),"CARD NOT POSTED; ","")&amp;IF(AND(N(E172)&gt;0,N(F172)=0,I172&lt;&gt;"Y"),"NO EXPIRATION DATE; ","")&amp;IF(AND(N(K172)&gt;0,L172&lt;&gt;"Y"),"FEES UNPAID; ",""),LEN(IF(AND(I172&lt;&gt;"Y",N(F172)&gt;0,N(F172)&lt;TODAY()),"EXPIRED; ","")&amp;IF(AND(I172&lt;&gt;"Y",N(F172)&gt;=TODAY(),N(F172)-TODAY()&lt;=N('Settings'!$B$2)),"EXPIRING SOON; ","")&amp;IF(AND(H172="Y",I172&lt;&gt;"Y"),"WORK DONE, FINAL NOT PASSED; ","")&amp;IF(C172="","NO PERMIT NUMBER; ","")&amp;IF(AND(N(D172)&gt;0,N(E172)=0,TODAY()-N(D172)&gt;=N('Settings'!$B$4)),"NOT ISSUED YET; ","")&amp;IF(AND(N(E172)&gt;0,G172&lt;&gt;"Y",I172&lt;&gt;"Y"),"CARD NOT POSTED; ","")&amp;IF(AND(N(E172)&gt;0,N(F172)=0,I172&lt;&gt;"Y"),"NO EXPIRATION DATE; ","")&amp;IF(AND(N(K172)&gt;0,L172&lt;&gt;"Y"),"FEES UNPAID; ",""))-2)))</f>
        <v/>
      </c>
    </row>
    <row r="173">
      <c r="D173" s="6" t="n"/>
      <c r="E173" s="6" t="n"/>
      <c r="F173" s="6" t="n"/>
      <c r="J173" s="6" t="n"/>
      <c r="K173" s="7" t="n"/>
      <c r="N173" s="8">
        <f>IF(OR(NOT(OR(A173&lt;&gt;"",B173&lt;&gt;"",C173&lt;&gt;"")),N(F173)=0,NOT(I173&lt;&gt;"Y")),"",N(F173)-TODAY())</f>
        <v/>
      </c>
      <c r="O173">
        <f>IF(NOT(OR(A173&lt;&gt;"",B173&lt;&gt;"",C173&lt;&gt;"")),"",IF(IF(AND(I173&lt;&gt;"Y",N(F173)&gt;0,N(F173)&lt;TODAY()),"EXPIRED; ","")&amp;IF(AND(I173&lt;&gt;"Y",N(F173)&gt;=TODAY(),N(F173)-TODAY()&lt;=N('Settings'!$B$2)),"EXPIRING SOON; ","")&amp;IF(AND(H173="Y",I173&lt;&gt;"Y"),"WORK DONE, FINAL NOT PASSED; ","")&amp;IF(C173="","NO PERMIT NUMBER; ","")&amp;IF(AND(N(D173)&gt;0,N(E173)=0,TODAY()-N(D173)&gt;=N('Settings'!$B$4)),"NOT ISSUED YET; ","")&amp;IF(AND(N(E173)&gt;0,G173&lt;&gt;"Y",I173&lt;&gt;"Y"),"CARD NOT POSTED; ","")&amp;IF(AND(N(E173)&gt;0,N(F173)=0,I173&lt;&gt;"Y"),"NO EXPIRATION DATE; ","")&amp;IF(AND(N(K173)&gt;0,L173&lt;&gt;"Y"),"FEES UNPAID; ","")="","",LEFT(IF(AND(I173&lt;&gt;"Y",N(F173)&gt;0,N(F173)&lt;TODAY()),"EXPIRED; ","")&amp;IF(AND(I173&lt;&gt;"Y",N(F173)&gt;=TODAY(),N(F173)-TODAY()&lt;=N('Settings'!$B$2)),"EXPIRING SOON; ","")&amp;IF(AND(H173="Y",I173&lt;&gt;"Y"),"WORK DONE, FINAL NOT PASSED; ","")&amp;IF(C173="","NO PERMIT NUMBER; ","")&amp;IF(AND(N(D173)&gt;0,N(E173)=0,TODAY()-N(D173)&gt;=N('Settings'!$B$4)),"NOT ISSUED YET; ","")&amp;IF(AND(N(E173)&gt;0,G173&lt;&gt;"Y",I173&lt;&gt;"Y"),"CARD NOT POSTED; ","")&amp;IF(AND(N(E173)&gt;0,N(F173)=0,I173&lt;&gt;"Y"),"NO EXPIRATION DATE; ","")&amp;IF(AND(N(K173)&gt;0,L173&lt;&gt;"Y"),"FEES UNPAID; ",""),LEN(IF(AND(I173&lt;&gt;"Y",N(F173)&gt;0,N(F173)&lt;TODAY()),"EXPIRED; ","")&amp;IF(AND(I173&lt;&gt;"Y",N(F173)&gt;=TODAY(),N(F173)-TODAY()&lt;=N('Settings'!$B$2)),"EXPIRING SOON; ","")&amp;IF(AND(H173="Y",I173&lt;&gt;"Y"),"WORK DONE, FINAL NOT PASSED; ","")&amp;IF(C173="","NO PERMIT NUMBER; ","")&amp;IF(AND(N(D173)&gt;0,N(E173)=0,TODAY()-N(D173)&gt;=N('Settings'!$B$4)),"NOT ISSUED YET; ","")&amp;IF(AND(N(E173)&gt;0,G173&lt;&gt;"Y",I173&lt;&gt;"Y"),"CARD NOT POSTED; ","")&amp;IF(AND(N(E173)&gt;0,N(F173)=0,I173&lt;&gt;"Y"),"NO EXPIRATION DATE; ","")&amp;IF(AND(N(K173)&gt;0,L173&lt;&gt;"Y"),"FEES UNPAID; ",""))-2)))</f>
        <v/>
      </c>
    </row>
    <row r="174">
      <c r="D174" s="6" t="n"/>
      <c r="E174" s="6" t="n"/>
      <c r="F174" s="6" t="n"/>
      <c r="J174" s="6" t="n"/>
      <c r="K174" s="7" t="n"/>
      <c r="N174" s="8">
        <f>IF(OR(NOT(OR(A174&lt;&gt;"",B174&lt;&gt;"",C174&lt;&gt;"")),N(F174)=0,NOT(I174&lt;&gt;"Y")),"",N(F174)-TODAY())</f>
        <v/>
      </c>
      <c r="O174">
        <f>IF(NOT(OR(A174&lt;&gt;"",B174&lt;&gt;"",C174&lt;&gt;"")),"",IF(IF(AND(I174&lt;&gt;"Y",N(F174)&gt;0,N(F174)&lt;TODAY()),"EXPIRED; ","")&amp;IF(AND(I174&lt;&gt;"Y",N(F174)&gt;=TODAY(),N(F174)-TODAY()&lt;=N('Settings'!$B$2)),"EXPIRING SOON; ","")&amp;IF(AND(H174="Y",I174&lt;&gt;"Y"),"WORK DONE, FINAL NOT PASSED; ","")&amp;IF(C174="","NO PERMIT NUMBER; ","")&amp;IF(AND(N(D174)&gt;0,N(E174)=0,TODAY()-N(D174)&gt;=N('Settings'!$B$4)),"NOT ISSUED YET; ","")&amp;IF(AND(N(E174)&gt;0,G174&lt;&gt;"Y",I174&lt;&gt;"Y"),"CARD NOT POSTED; ","")&amp;IF(AND(N(E174)&gt;0,N(F174)=0,I174&lt;&gt;"Y"),"NO EXPIRATION DATE; ","")&amp;IF(AND(N(K174)&gt;0,L174&lt;&gt;"Y"),"FEES UNPAID; ","")="","",LEFT(IF(AND(I174&lt;&gt;"Y",N(F174)&gt;0,N(F174)&lt;TODAY()),"EXPIRED; ","")&amp;IF(AND(I174&lt;&gt;"Y",N(F174)&gt;=TODAY(),N(F174)-TODAY()&lt;=N('Settings'!$B$2)),"EXPIRING SOON; ","")&amp;IF(AND(H174="Y",I174&lt;&gt;"Y"),"WORK DONE, FINAL NOT PASSED; ","")&amp;IF(C174="","NO PERMIT NUMBER; ","")&amp;IF(AND(N(D174)&gt;0,N(E174)=0,TODAY()-N(D174)&gt;=N('Settings'!$B$4)),"NOT ISSUED YET; ","")&amp;IF(AND(N(E174)&gt;0,G174&lt;&gt;"Y",I174&lt;&gt;"Y"),"CARD NOT POSTED; ","")&amp;IF(AND(N(E174)&gt;0,N(F174)=0,I174&lt;&gt;"Y"),"NO EXPIRATION DATE; ","")&amp;IF(AND(N(K174)&gt;0,L174&lt;&gt;"Y"),"FEES UNPAID; ",""),LEN(IF(AND(I174&lt;&gt;"Y",N(F174)&gt;0,N(F174)&lt;TODAY()),"EXPIRED; ","")&amp;IF(AND(I174&lt;&gt;"Y",N(F174)&gt;=TODAY(),N(F174)-TODAY()&lt;=N('Settings'!$B$2)),"EXPIRING SOON; ","")&amp;IF(AND(H174="Y",I174&lt;&gt;"Y"),"WORK DONE, FINAL NOT PASSED; ","")&amp;IF(C174="","NO PERMIT NUMBER; ","")&amp;IF(AND(N(D174)&gt;0,N(E174)=0,TODAY()-N(D174)&gt;=N('Settings'!$B$4)),"NOT ISSUED YET; ","")&amp;IF(AND(N(E174)&gt;0,G174&lt;&gt;"Y",I174&lt;&gt;"Y"),"CARD NOT POSTED; ","")&amp;IF(AND(N(E174)&gt;0,N(F174)=0,I174&lt;&gt;"Y"),"NO EXPIRATION DATE; ","")&amp;IF(AND(N(K174)&gt;0,L174&lt;&gt;"Y"),"FEES UNPAID; ",""))-2)))</f>
        <v/>
      </c>
    </row>
    <row r="175">
      <c r="D175" s="6" t="n"/>
      <c r="E175" s="6" t="n"/>
      <c r="F175" s="6" t="n"/>
      <c r="J175" s="6" t="n"/>
      <c r="K175" s="7" t="n"/>
      <c r="N175" s="8">
        <f>IF(OR(NOT(OR(A175&lt;&gt;"",B175&lt;&gt;"",C175&lt;&gt;"")),N(F175)=0,NOT(I175&lt;&gt;"Y")),"",N(F175)-TODAY())</f>
        <v/>
      </c>
      <c r="O175">
        <f>IF(NOT(OR(A175&lt;&gt;"",B175&lt;&gt;"",C175&lt;&gt;"")),"",IF(IF(AND(I175&lt;&gt;"Y",N(F175)&gt;0,N(F175)&lt;TODAY()),"EXPIRED; ","")&amp;IF(AND(I175&lt;&gt;"Y",N(F175)&gt;=TODAY(),N(F175)-TODAY()&lt;=N('Settings'!$B$2)),"EXPIRING SOON; ","")&amp;IF(AND(H175="Y",I175&lt;&gt;"Y"),"WORK DONE, FINAL NOT PASSED; ","")&amp;IF(C175="","NO PERMIT NUMBER; ","")&amp;IF(AND(N(D175)&gt;0,N(E175)=0,TODAY()-N(D175)&gt;=N('Settings'!$B$4)),"NOT ISSUED YET; ","")&amp;IF(AND(N(E175)&gt;0,G175&lt;&gt;"Y",I175&lt;&gt;"Y"),"CARD NOT POSTED; ","")&amp;IF(AND(N(E175)&gt;0,N(F175)=0,I175&lt;&gt;"Y"),"NO EXPIRATION DATE; ","")&amp;IF(AND(N(K175)&gt;0,L175&lt;&gt;"Y"),"FEES UNPAID; ","")="","",LEFT(IF(AND(I175&lt;&gt;"Y",N(F175)&gt;0,N(F175)&lt;TODAY()),"EXPIRED; ","")&amp;IF(AND(I175&lt;&gt;"Y",N(F175)&gt;=TODAY(),N(F175)-TODAY()&lt;=N('Settings'!$B$2)),"EXPIRING SOON; ","")&amp;IF(AND(H175="Y",I175&lt;&gt;"Y"),"WORK DONE, FINAL NOT PASSED; ","")&amp;IF(C175="","NO PERMIT NUMBER; ","")&amp;IF(AND(N(D175)&gt;0,N(E175)=0,TODAY()-N(D175)&gt;=N('Settings'!$B$4)),"NOT ISSUED YET; ","")&amp;IF(AND(N(E175)&gt;0,G175&lt;&gt;"Y",I175&lt;&gt;"Y"),"CARD NOT POSTED; ","")&amp;IF(AND(N(E175)&gt;0,N(F175)=0,I175&lt;&gt;"Y"),"NO EXPIRATION DATE; ","")&amp;IF(AND(N(K175)&gt;0,L175&lt;&gt;"Y"),"FEES UNPAID; ",""),LEN(IF(AND(I175&lt;&gt;"Y",N(F175)&gt;0,N(F175)&lt;TODAY()),"EXPIRED; ","")&amp;IF(AND(I175&lt;&gt;"Y",N(F175)&gt;=TODAY(),N(F175)-TODAY()&lt;=N('Settings'!$B$2)),"EXPIRING SOON; ","")&amp;IF(AND(H175="Y",I175&lt;&gt;"Y"),"WORK DONE, FINAL NOT PASSED; ","")&amp;IF(C175="","NO PERMIT NUMBER; ","")&amp;IF(AND(N(D175)&gt;0,N(E175)=0,TODAY()-N(D175)&gt;=N('Settings'!$B$4)),"NOT ISSUED YET; ","")&amp;IF(AND(N(E175)&gt;0,G175&lt;&gt;"Y",I175&lt;&gt;"Y"),"CARD NOT POSTED; ","")&amp;IF(AND(N(E175)&gt;0,N(F175)=0,I175&lt;&gt;"Y"),"NO EXPIRATION DATE; ","")&amp;IF(AND(N(K175)&gt;0,L175&lt;&gt;"Y"),"FEES UNPAID; ",""))-2)))</f>
        <v/>
      </c>
    </row>
    <row r="176">
      <c r="D176" s="6" t="n"/>
      <c r="E176" s="6" t="n"/>
      <c r="F176" s="6" t="n"/>
      <c r="J176" s="6" t="n"/>
      <c r="K176" s="7" t="n"/>
      <c r="N176" s="8">
        <f>IF(OR(NOT(OR(A176&lt;&gt;"",B176&lt;&gt;"",C176&lt;&gt;"")),N(F176)=0,NOT(I176&lt;&gt;"Y")),"",N(F176)-TODAY())</f>
        <v/>
      </c>
      <c r="O176">
        <f>IF(NOT(OR(A176&lt;&gt;"",B176&lt;&gt;"",C176&lt;&gt;"")),"",IF(IF(AND(I176&lt;&gt;"Y",N(F176)&gt;0,N(F176)&lt;TODAY()),"EXPIRED; ","")&amp;IF(AND(I176&lt;&gt;"Y",N(F176)&gt;=TODAY(),N(F176)-TODAY()&lt;=N('Settings'!$B$2)),"EXPIRING SOON; ","")&amp;IF(AND(H176="Y",I176&lt;&gt;"Y"),"WORK DONE, FINAL NOT PASSED; ","")&amp;IF(C176="","NO PERMIT NUMBER; ","")&amp;IF(AND(N(D176)&gt;0,N(E176)=0,TODAY()-N(D176)&gt;=N('Settings'!$B$4)),"NOT ISSUED YET; ","")&amp;IF(AND(N(E176)&gt;0,G176&lt;&gt;"Y",I176&lt;&gt;"Y"),"CARD NOT POSTED; ","")&amp;IF(AND(N(E176)&gt;0,N(F176)=0,I176&lt;&gt;"Y"),"NO EXPIRATION DATE; ","")&amp;IF(AND(N(K176)&gt;0,L176&lt;&gt;"Y"),"FEES UNPAID; ","")="","",LEFT(IF(AND(I176&lt;&gt;"Y",N(F176)&gt;0,N(F176)&lt;TODAY()),"EXPIRED; ","")&amp;IF(AND(I176&lt;&gt;"Y",N(F176)&gt;=TODAY(),N(F176)-TODAY()&lt;=N('Settings'!$B$2)),"EXPIRING SOON; ","")&amp;IF(AND(H176="Y",I176&lt;&gt;"Y"),"WORK DONE, FINAL NOT PASSED; ","")&amp;IF(C176="","NO PERMIT NUMBER; ","")&amp;IF(AND(N(D176)&gt;0,N(E176)=0,TODAY()-N(D176)&gt;=N('Settings'!$B$4)),"NOT ISSUED YET; ","")&amp;IF(AND(N(E176)&gt;0,G176&lt;&gt;"Y",I176&lt;&gt;"Y"),"CARD NOT POSTED; ","")&amp;IF(AND(N(E176)&gt;0,N(F176)=0,I176&lt;&gt;"Y"),"NO EXPIRATION DATE; ","")&amp;IF(AND(N(K176)&gt;0,L176&lt;&gt;"Y"),"FEES UNPAID; ",""),LEN(IF(AND(I176&lt;&gt;"Y",N(F176)&gt;0,N(F176)&lt;TODAY()),"EXPIRED; ","")&amp;IF(AND(I176&lt;&gt;"Y",N(F176)&gt;=TODAY(),N(F176)-TODAY()&lt;=N('Settings'!$B$2)),"EXPIRING SOON; ","")&amp;IF(AND(H176="Y",I176&lt;&gt;"Y"),"WORK DONE, FINAL NOT PASSED; ","")&amp;IF(C176="","NO PERMIT NUMBER; ","")&amp;IF(AND(N(D176)&gt;0,N(E176)=0,TODAY()-N(D176)&gt;=N('Settings'!$B$4)),"NOT ISSUED YET; ","")&amp;IF(AND(N(E176)&gt;0,G176&lt;&gt;"Y",I176&lt;&gt;"Y"),"CARD NOT POSTED; ","")&amp;IF(AND(N(E176)&gt;0,N(F176)=0,I176&lt;&gt;"Y"),"NO EXPIRATION DATE; ","")&amp;IF(AND(N(K176)&gt;0,L176&lt;&gt;"Y"),"FEES UNPAID; ",""))-2)))</f>
        <v/>
      </c>
    </row>
    <row r="177">
      <c r="D177" s="6" t="n"/>
      <c r="E177" s="6" t="n"/>
      <c r="F177" s="6" t="n"/>
      <c r="J177" s="6" t="n"/>
      <c r="K177" s="7" t="n"/>
      <c r="N177" s="8">
        <f>IF(OR(NOT(OR(A177&lt;&gt;"",B177&lt;&gt;"",C177&lt;&gt;"")),N(F177)=0,NOT(I177&lt;&gt;"Y")),"",N(F177)-TODAY())</f>
        <v/>
      </c>
      <c r="O177">
        <f>IF(NOT(OR(A177&lt;&gt;"",B177&lt;&gt;"",C177&lt;&gt;"")),"",IF(IF(AND(I177&lt;&gt;"Y",N(F177)&gt;0,N(F177)&lt;TODAY()),"EXPIRED; ","")&amp;IF(AND(I177&lt;&gt;"Y",N(F177)&gt;=TODAY(),N(F177)-TODAY()&lt;=N('Settings'!$B$2)),"EXPIRING SOON; ","")&amp;IF(AND(H177="Y",I177&lt;&gt;"Y"),"WORK DONE, FINAL NOT PASSED; ","")&amp;IF(C177="","NO PERMIT NUMBER; ","")&amp;IF(AND(N(D177)&gt;0,N(E177)=0,TODAY()-N(D177)&gt;=N('Settings'!$B$4)),"NOT ISSUED YET; ","")&amp;IF(AND(N(E177)&gt;0,G177&lt;&gt;"Y",I177&lt;&gt;"Y"),"CARD NOT POSTED; ","")&amp;IF(AND(N(E177)&gt;0,N(F177)=0,I177&lt;&gt;"Y"),"NO EXPIRATION DATE; ","")&amp;IF(AND(N(K177)&gt;0,L177&lt;&gt;"Y"),"FEES UNPAID; ","")="","",LEFT(IF(AND(I177&lt;&gt;"Y",N(F177)&gt;0,N(F177)&lt;TODAY()),"EXPIRED; ","")&amp;IF(AND(I177&lt;&gt;"Y",N(F177)&gt;=TODAY(),N(F177)-TODAY()&lt;=N('Settings'!$B$2)),"EXPIRING SOON; ","")&amp;IF(AND(H177="Y",I177&lt;&gt;"Y"),"WORK DONE, FINAL NOT PASSED; ","")&amp;IF(C177="","NO PERMIT NUMBER; ","")&amp;IF(AND(N(D177)&gt;0,N(E177)=0,TODAY()-N(D177)&gt;=N('Settings'!$B$4)),"NOT ISSUED YET; ","")&amp;IF(AND(N(E177)&gt;0,G177&lt;&gt;"Y",I177&lt;&gt;"Y"),"CARD NOT POSTED; ","")&amp;IF(AND(N(E177)&gt;0,N(F177)=0,I177&lt;&gt;"Y"),"NO EXPIRATION DATE; ","")&amp;IF(AND(N(K177)&gt;0,L177&lt;&gt;"Y"),"FEES UNPAID; ",""),LEN(IF(AND(I177&lt;&gt;"Y",N(F177)&gt;0,N(F177)&lt;TODAY()),"EXPIRED; ","")&amp;IF(AND(I177&lt;&gt;"Y",N(F177)&gt;=TODAY(),N(F177)-TODAY()&lt;=N('Settings'!$B$2)),"EXPIRING SOON; ","")&amp;IF(AND(H177="Y",I177&lt;&gt;"Y"),"WORK DONE, FINAL NOT PASSED; ","")&amp;IF(C177="","NO PERMIT NUMBER; ","")&amp;IF(AND(N(D177)&gt;0,N(E177)=0,TODAY()-N(D177)&gt;=N('Settings'!$B$4)),"NOT ISSUED YET; ","")&amp;IF(AND(N(E177)&gt;0,G177&lt;&gt;"Y",I177&lt;&gt;"Y"),"CARD NOT POSTED; ","")&amp;IF(AND(N(E177)&gt;0,N(F177)=0,I177&lt;&gt;"Y"),"NO EXPIRATION DATE; ","")&amp;IF(AND(N(K177)&gt;0,L177&lt;&gt;"Y"),"FEES UNPAID; ",""))-2)))</f>
        <v/>
      </c>
    </row>
    <row r="178">
      <c r="D178" s="6" t="n"/>
      <c r="E178" s="6" t="n"/>
      <c r="F178" s="6" t="n"/>
      <c r="J178" s="6" t="n"/>
      <c r="K178" s="7" t="n"/>
      <c r="N178" s="8">
        <f>IF(OR(NOT(OR(A178&lt;&gt;"",B178&lt;&gt;"",C178&lt;&gt;"")),N(F178)=0,NOT(I178&lt;&gt;"Y")),"",N(F178)-TODAY())</f>
        <v/>
      </c>
      <c r="O178">
        <f>IF(NOT(OR(A178&lt;&gt;"",B178&lt;&gt;"",C178&lt;&gt;"")),"",IF(IF(AND(I178&lt;&gt;"Y",N(F178)&gt;0,N(F178)&lt;TODAY()),"EXPIRED; ","")&amp;IF(AND(I178&lt;&gt;"Y",N(F178)&gt;=TODAY(),N(F178)-TODAY()&lt;=N('Settings'!$B$2)),"EXPIRING SOON; ","")&amp;IF(AND(H178="Y",I178&lt;&gt;"Y"),"WORK DONE, FINAL NOT PASSED; ","")&amp;IF(C178="","NO PERMIT NUMBER; ","")&amp;IF(AND(N(D178)&gt;0,N(E178)=0,TODAY()-N(D178)&gt;=N('Settings'!$B$4)),"NOT ISSUED YET; ","")&amp;IF(AND(N(E178)&gt;0,G178&lt;&gt;"Y",I178&lt;&gt;"Y"),"CARD NOT POSTED; ","")&amp;IF(AND(N(E178)&gt;0,N(F178)=0,I178&lt;&gt;"Y"),"NO EXPIRATION DATE; ","")&amp;IF(AND(N(K178)&gt;0,L178&lt;&gt;"Y"),"FEES UNPAID; ","")="","",LEFT(IF(AND(I178&lt;&gt;"Y",N(F178)&gt;0,N(F178)&lt;TODAY()),"EXPIRED; ","")&amp;IF(AND(I178&lt;&gt;"Y",N(F178)&gt;=TODAY(),N(F178)-TODAY()&lt;=N('Settings'!$B$2)),"EXPIRING SOON; ","")&amp;IF(AND(H178="Y",I178&lt;&gt;"Y"),"WORK DONE, FINAL NOT PASSED; ","")&amp;IF(C178="","NO PERMIT NUMBER; ","")&amp;IF(AND(N(D178)&gt;0,N(E178)=0,TODAY()-N(D178)&gt;=N('Settings'!$B$4)),"NOT ISSUED YET; ","")&amp;IF(AND(N(E178)&gt;0,G178&lt;&gt;"Y",I178&lt;&gt;"Y"),"CARD NOT POSTED; ","")&amp;IF(AND(N(E178)&gt;0,N(F178)=0,I178&lt;&gt;"Y"),"NO EXPIRATION DATE; ","")&amp;IF(AND(N(K178)&gt;0,L178&lt;&gt;"Y"),"FEES UNPAID; ",""),LEN(IF(AND(I178&lt;&gt;"Y",N(F178)&gt;0,N(F178)&lt;TODAY()),"EXPIRED; ","")&amp;IF(AND(I178&lt;&gt;"Y",N(F178)&gt;=TODAY(),N(F178)-TODAY()&lt;=N('Settings'!$B$2)),"EXPIRING SOON; ","")&amp;IF(AND(H178="Y",I178&lt;&gt;"Y"),"WORK DONE, FINAL NOT PASSED; ","")&amp;IF(C178="","NO PERMIT NUMBER; ","")&amp;IF(AND(N(D178)&gt;0,N(E178)=0,TODAY()-N(D178)&gt;=N('Settings'!$B$4)),"NOT ISSUED YET; ","")&amp;IF(AND(N(E178)&gt;0,G178&lt;&gt;"Y",I178&lt;&gt;"Y"),"CARD NOT POSTED; ","")&amp;IF(AND(N(E178)&gt;0,N(F178)=0,I178&lt;&gt;"Y"),"NO EXPIRATION DATE; ","")&amp;IF(AND(N(K178)&gt;0,L178&lt;&gt;"Y"),"FEES UNPAID; ",""))-2)))</f>
        <v/>
      </c>
    </row>
    <row r="179">
      <c r="D179" s="6" t="n"/>
      <c r="E179" s="6" t="n"/>
      <c r="F179" s="6" t="n"/>
      <c r="J179" s="6" t="n"/>
      <c r="K179" s="7" t="n"/>
      <c r="N179" s="8">
        <f>IF(OR(NOT(OR(A179&lt;&gt;"",B179&lt;&gt;"",C179&lt;&gt;"")),N(F179)=0,NOT(I179&lt;&gt;"Y")),"",N(F179)-TODAY())</f>
        <v/>
      </c>
      <c r="O179">
        <f>IF(NOT(OR(A179&lt;&gt;"",B179&lt;&gt;"",C179&lt;&gt;"")),"",IF(IF(AND(I179&lt;&gt;"Y",N(F179)&gt;0,N(F179)&lt;TODAY()),"EXPIRED; ","")&amp;IF(AND(I179&lt;&gt;"Y",N(F179)&gt;=TODAY(),N(F179)-TODAY()&lt;=N('Settings'!$B$2)),"EXPIRING SOON; ","")&amp;IF(AND(H179="Y",I179&lt;&gt;"Y"),"WORK DONE, FINAL NOT PASSED; ","")&amp;IF(C179="","NO PERMIT NUMBER; ","")&amp;IF(AND(N(D179)&gt;0,N(E179)=0,TODAY()-N(D179)&gt;=N('Settings'!$B$4)),"NOT ISSUED YET; ","")&amp;IF(AND(N(E179)&gt;0,G179&lt;&gt;"Y",I179&lt;&gt;"Y"),"CARD NOT POSTED; ","")&amp;IF(AND(N(E179)&gt;0,N(F179)=0,I179&lt;&gt;"Y"),"NO EXPIRATION DATE; ","")&amp;IF(AND(N(K179)&gt;0,L179&lt;&gt;"Y"),"FEES UNPAID; ","")="","",LEFT(IF(AND(I179&lt;&gt;"Y",N(F179)&gt;0,N(F179)&lt;TODAY()),"EXPIRED; ","")&amp;IF(AND(I179&lt;&gt;"Y",N(F179)&gt;=TODAY(),N(F179)-TODAY()&lt;=N('Settings'!$B$2)),"EXPIRING SOON; ","")&amp;IF(AND(H179="Y",I179&lt;&gt;"Y"),"WORK DONE, FINAL NOT PASSED; ","")&amp;IF(C179="","NO PERMIT NUMBER; ","")&amp;IF(AND(N(D179)&gt;0,N(E179)=0,TODAY()-N(D179)&gt;=N('Settings'!$B$4)),"NOT ISSUED YET; ","")&amp;IF(AND(N(E179)&gt;0,G179&lt;&gt;"Y",I179&lt;&gt;"Y"),"CARD NOT POSTED; ","")&amp;IF(AND(N(E179)&gt;0,N(F179)=0,I179&lt;&gt;"Y"),"NO EXPIRATION DATE; ","")&amp;IF(AND(N(K179)&gt;0,L179&lt;&gt;"Y"),"FEES UNPAID; ",""),LEN(IF(AND(I179&lt;&gt;"Y",N(F179)&gt;0,N(F179)&lt;TODAY()),"EXPIRED; ","")&amp;IF(AND(I179&lt;&gt;"Y",N(F179)&gt;=TODAY(),N(F179)-TODAY()&lt;=N('Settings'!$B$2)),"EXPIRING SOON; ","")&amp;IF(AND(H179="Y",I179&lt;&gt;"Y"),"WORK DONE, FINAL NOT PASSED; ","")&amp;IF(C179="","NO PERMIT NUMBER; ","")&amp;IF(AND(N(D179)&gt;0,N(E179)=0,TODAY()-N(D179)&gt;=N('Settings'!$B$4)),"NOT ISSUED YET; ","")&amp;IF(AND(N(E179)&gt;0,G179&lt;&gt;"Y",I179&lt;&gt;"Y"),"CARD NOT POSTED; ","")&amp;IF(AND(N(E179)&gt;0,N(F179)=0,I179&lt;&gt;"Y"),"NO EXPIRATION DATE; ","")&amp;IF(AND(N(K179)&gt;0,L179&lt;&gt;"Y"),"FEES UNPAID; ",""))-2)))</f>
        <v/>
      </c>
    </row>
    <row r="180">
      <c r="D180" s="6" t="n"/>
      <c r="E180" s="6" t="n"/>
      <c r="F180" s="6" t="n"/>
      <c r="J180" s="6" t="n"/>
      <c r="K180" s="7" t="n"/>
      <c r="N180" s="8">
        <f>IF(OR(NOT(OR(A180&lt;&gt;"",B180&lt;&gt;"",C180&lt;&gt;"")),N(F180)=0,NOT(I180&lt;&gt;"Y")),"",N(F180)-TODAY())</f>
        <v/>
      </c>
      <c r="O180">
        <f>IF(NOT(OR(A180&lt;&gt;"",B180&lt;&gt;"",C180&lt;&gt;"")),"",IF(IF(AND(I180&lt;&gt;"Y",N(F180)&gt;0,N(F180)&lt;TODAY()),"EXPIRED; ","")&amp;IF(AND(I180&lt;&gt;"Y",N(F180)&gt;=TODAY(),N(F180)-TODAY()&lt;=N('Settings'!$B$2)),"EXPIRING SOON; ","")&amp;IF(AND(H180="Y",I180&lt;&gt;"Y"),"WORK DONE, FINAL NOT PASSED; ","")&amp;IF(C180="","NO PERMIT NUMBER; ","")&amp;IF(AND(N(D180)&gt;0,N(E180)=0,TODAY()-N(D180)&gt;=N('Settings'!$B$4)),"NOT ISSUED YET; ","")&amp;IF(AND(N(E180)&gt;0,G180&lt;&gt;"Y",I180&lt;&gt;"Y"),"CARD NOT POSTED; ","")&amp;IF(AND(N(E180)&gt;0,N(F180)=0,I180&lt;&gt;"Y"),"NO EXPIRATION DATE; ","")&amp;IF(AND(N(K180)&gt;0,L180&lt;&gt;"Y"),"FEES UNPAID; ","")="","",LEFT(IF(AND(I180&lt;&gt;"Y",N(F180)&gt;0,N(F180)&lt;TODAY()),"EXPIRED; ","")&amp;IF(AND(I180&lt;&gt;"Y",N(F180)&gt;=TODAY(),N(F180)-TODAY()&lt;=N('Settings'!$B$2)),"EXPIRING SOON; ","")&amp;IF(AND(H180="Y",I180&lt;&gt;"Y"),"WORK DONE, FINAL NOT PASSED; ","")&amp;IF(C180="","NO PERMIT NUMBER; ","")&amp;IF(AND(N(D180)&gt;0,N(E180)=0,TODAY()-N(D180)&gt;=N('Settings'!$B$4)),"NOT ISSUED YET; ","")&amp;IF(AND(N(E180)&gt;0,G180&lt;&gt;"Y",I180&lt;&gt;"Y"),"CARD NOT POSTED; ","")&amp;IF(AND(N(E180)&gt;0,N(F180)=0,I180&lt;&gt;"Y"),"NO EXPIRATION DATE; ","")&amp;IF(AND(N(K180)&gt;0,L180&lt;&gt;"Y"),"FEES UNPAID; ",""),LEN(IF(AND(I180&lt;&gt;"Y",N(F180)&gt;0,N(F180)&lt;TODAY()),"EXPIRED; ","")&amp;IF(AND(I180&lt;&gt;"Y",N(F180)&gt;=TODAY(),N(F180)-TODAY()&lt;=N('Settings'!$B$2)),"EXPIRING SOON; ","")&amp;IF(AND(H180="Y",I180&lt;&gt;"Y"),"WORK DONE, FINAL NOT PASSED; ","")&amp;IF(C180="","NO PERMIT NUMBER; ","")&amp;IF(AND(N(D180)&gt;0,N(E180)=0,TODAY()-N(D180)&gt;=N('Settings'!$B$4)),"NOT ISSUED YET; ","")&amp;IF(AND(N(E180)&gt;0,G180&lt;&gt;"Y",I180&lt;&gt;"Y"),"CARD NOT POSTED; ","")&amp;IF(AND(N(E180)&gt;0,N(F180)=0,I180&lt;&gt;"Y"),"NO EXPIRATION DATE; ","")&amp;IF(AND(N(K180)&gt;0,L180&lt;&gt;"Y"),"FEES UNPAID; ",""))-2)))</f>
        <v/>
      </c>
    </row>
    <row r="181">
      <c r="D181" s="6" t="n"/>
      <c r="E181" s="6" t="n"/>
      <c r="F181" s="6" t="n"/>
      <c r="J181" s="6" t="n"/>
      <c r="K181" s="7" t="n"/>
      <c r="N181" s="8">
        <f>IF(OR(NOT(OR(A181&lt;&gt;"",B181&lt;&gt;"",C181&lt;&gt;"")),N(F181)=0,NOT(I181&lt;&gt;"Y")),"",N(F181)-TODAY())</f>
        <v/>
      </c>
      <c r="O181">
        <f>IF(NOT(OR(A181&lt;&gt;"",B181&lt;&gt;"",C181&lt;&gt;"")),"",IF(IF(AND(I181&lt;&gt;"Y",N(F181)&gt;0,N(F181)&lt;TODAY()),"EXPIRED; ","")&amp;IF(AND(I181&lt;&gt;"Y",N(F181)&gt;=TODAY(),N(F181)-TODAY()&lt;=N('Settings'!$B$2)),"EXPIRING SOON; ","")&amp;IF(AND(H181="Y",I181&lt;&gt;"Y"),"WORK DONE, FINAL NOT PASSED; ","")&amp;IF(C181="","NO PERMIT NUMBER; ","")&amp;IF(AND(N(D181)&gt;0,N(E181)=0,TODAY()-N(D181)&gt;=N('Settings'!$B$4)),"NOT ISSUED YET; ","")&amp;IF(AND(N(E181)&gt;0,G181&lt;&gt;"Y",I181&lt;&gt;"Y"),"CARD NOT POSTED; ","")&amp;IF(AND(N(E181)&gt;0,N(F181)=0,I181&lt;&gt;"Y"),"NO EXPIRATION DATE; ","")&amp;IF(AND(N(K181)&gt;0,L181&lt;&gt;"Y"),"FEES UNPAID; ","")="","",LEFT(IF(AND(I181&lt;&gt;"Y",N(F181)&gt;0,N(F181)&lt;TODAY()),"EXPIRED; ","")&amp;IF(AND(I181&lt;&gt;"Y",N(F181)&gt;=TODAY(),N(F181)-TODAY()&lt;=N('Settings'!$B$2)),"EXPIRING SOON; ","")&amp;IF(AND(H181="Y",I181&lt;&gt;"Y"),"WORK DONE, FINAL NOT PASSED; ","")&amp;IF(C181="","NO PERMIT NUMBER; ","")&amp;IF(AND(N(D181)&gt;0,N(E181)=0,TODAY()-N(D181)&gt;=N('Settings'!$B$4)),"NOT ISSUED YET; ","")&amp;IF(AND(N(E181)&gt;0,G181&lt;&gt;"Y",I181&lt;&gt;"Y"),"CARD NOT POSTED; ","")&amp;IF(AND(N(E181)&gt;0,N(F181)=0,I181&lt;&gt;"Y"),"NO EXPIRATION DATE; ","")&amp;IF(AND(N(K181)&gt;0,L181&lt;&gt;"Y"),"FEES UNPAID; ",""),LEN(IF(AND(I181&lt;&gt;"Y",N(F181)&gt;0,N(F181)&lt;TODAY()),"EXPIRED; ","")&amp;IF(AND(I181&lt;&gt;"Y",N(F181)&gt;=TODAY(),N(F181)-TODAY()&lt;=N('Settings'!$B$2)),"EXPIRING SOON; ","")&amp;IF(AND(H181="Y",I181&lt;&gt;"Y"),"WORK DONE, FINAL NOT PASSED; ","")&amp;IF(C181="","NO PERMIT NUMBER; ","")&amp;IF(AND(N(D181)&gt;0,N(E181)=0,TODAY()-N(D181)&gt;=N('Settings'!$B$4)),"NOT ISSUED YET; ","")&amp;IF(AND(N(E181)&gt;0,G181&lt;&gt;"Y",I181&lt;&gt;"Y"),"CARD NOT POSTED; ","")&amp;IF(AND(N(E181)&gt;0,N(F181)=0,I181&lt;&gt;"Y"),"NO EXPIRATION DATE; ","")&amp;IF(AND(N(K181)&gt;0,L181&lt;&gt;"Y"),"FEES UNPAID; ",""))-2)))</f>
        <v/>
      </c>
    </row>
    <row r="182">
      <c r="D182" s="6" t="n"/>
      <c r="E182" s="6" t="n"/>
      <c r="F182" s="6" t="n"/>
      <c r="J182" s="6" t="n"/>
      <c r="K182" s="7" t="n"/>
      <c r="N182" s="8">
        <f>IF(OR(NOT(OR(A182&lt;&gt;"",B182&lt;&gt;"",C182&lt;&gt;"")),N(F182)=0,NOT(I182&lt;&gt;"Y")),"",N(F182)-TODAY())</f>
        <v/>
      </c>
      <c r="O182">
        <f>IF(NOT(OR(A182&lt;&gt;"",B182&lt;&gt;"",C182&lt;&gt;"")),"",IF(IF(AND(I182&lt;&gt;"Y",N(F182)&gt;0,N(F182)&lt;TODAY()),"EXPIRED; ","")&amp;IF(AND(I182&lt;&gt;"Y",N(F182)&gt;=TODAY(),N(F182)-TODAY()&lt;=N('Settings'!$B$2)),"EXPIRING SOON; ","")&amp;IF(AND(H182="Y",I182&lt;&gt;"Y"),"WORK DONE, FINAL NOT PASSED; ","")&amp;IF(C182="","NO PERMIT NUMBER; ","")&amp;IF(AND(N(D182)&gt;0,N(E182)=0,TODAY()-N(D182)&gt;=N('Settings'!$B$4)),"NOT ISSUED YET; ","")&amp;IF(AND(N(E182)&gt;0,G182&lt;&gt;"Y",I182&lt;&gt;"Y"),"CARD NOT POSTED; ","")&amp;IF(AND(N(E182)&gt;0,N(F182)=0,I182&lt;&gt;"Y"),"NO EXPIRATION DATE; ","")&amp;IF(AND(N(K182)&gt;0,L182&lt;&gt;"Y"),"FEES UNPAID; ","")="","",LEFT(IF(AND(I182&lt;&gt;"Y",N(F182)&gt;0,N(F182)&lt;TODAY()),"EXPIRED; ","")&amp;IF(AND(I182&lt;&gt;"Y",N(F182)&gt;=TODAY(),N(F182)-TODAY()&lt;=N('Settings'!$B$2)),"EXPIRING SOON; ","")&amp;IF(AND(H182="Y",I182&lt;&gt;"Y"),"WORK DONE, FINAL NOT PASSED; ","")&amp;IF(C182="","NO PERMIT NUMBER; ","")&amp;IF(AND(N(D182)&gt;0,N(E182)=0,TODAY()-N(D182)&gt;=N('Settings'!$B$4)),"NOT ISSUED YET; ","")&amp;IF(AND(N(E182)&gt;0,G182&lt;&gt;"Y",I182&lt;&gt;"Y"),"CARD NOT POSTED; ","")&amp;IF(AND(N(E182)&gt;0,N(F182)=0,I182&lt;&gt;"Y"),"NO EXPIRATION DATE; ","")&amp;IF(AND(N(K182)&gt;0,L182&lt;&gt;"Y"),"FEES UNPAID; ",""),LEN(IF(AND(I182&lt;&gt;"Y",N(F182)&gt;0,N(F182)&lt;TODAY()),"EXPIRED; ","")&amp;IF(AND(I182&lt;&gt;"Y",N(F182)&gt;=TODAY(),N(F182)-TODAY()&lt;=N('Settings'!$B$2)),"EXPIRING SOON; ","")&amp;IF(AND(H182="Y",I182&lt;&gt;"Y"),"WORK DONE, FINAL NOT PASSED; ","")&amp;IF(C182="","NO PERMIT NUMBER; ","")&amp;IF(AND(N(D182)&gt;0,N(E182)=0,TODAY()-N(D182)&gt;=N('Settings'!$B$4)),"NOT ISSUED YET; ","")&amp;IF(AND(N(E182)&gt;0,G182&lt;&gt;"Y",I182&lt;&gt;"Y"),"CARD NOT POSTED; ","")&amp;IF(AND(N(E182)&gt;0,N(F182)=0,I182&lt;&gt;"Y"),"NO EXPIRATION DATE; ","")&amp;IF(AND(N(K182)&gt;0,L182&lt;&gt;"Y"),"FEES UNPAID; ",""))-2)))</f>
        <v/>
      </c>
    </row>
    <row r="183">
      <c r="D183" s="6" t="n"/>
      <c r="E183" s="6" t="n"/>
      <c r="F183" s="6" t="n"/>
      <c r="J183" s="6" t="n"/>
      <c r="K183" s="7" t="n"/>
      <c r="N183" s="8">
        <f>IF(OR(NOT(OR(A183&lt;&gt;"",B183&lt;&gt;"",C183&lt;&gt;"")),N(F183)=0,NOT(I183&lt;&gt;"Y")),"",N(F183)-TODAY())</f>
        <v/>
      </c>
      <c r="O183">
        <f>IF(NOT(OR(A183&lt;&gt;"",B183&lt;&gt;"",C183&lt;&gt;"")),"",IF(IF(AND(I183&lt;&gt;"Y",N(F183)&gt;0,N(F183)&lt;TODAY()),"EXPIRED; ","")&amp;IF(AND(I183&lt;&gt;"Y",N(F183)&gt;=TODAY(),N(F183)-TODAY()&lt;=N('Settings'!$B$2)),"EXPIRING SOON; ","")&amp;IF(AND(H183="Y",I183&lt;&gt;"Y"),"WORK DONE, FINAL NOT PASSED; ","")&amp;IF(C183="","NO PERMIT NUMBER; ","")&amp;IF(AND(N(D183)&gt;0,N(E183)=0,TODAY()-N(D183)&gt;=N('Settings'!$B$4)),"NOT ISSUED YET; ","")&amp;IF(AND(N(E183)&gt;0,G183&lt;&gt;"Y",I183&lt;&gt;"Y"),"CARD NOT POSTED; ","")&amp;IF(AND(N(E183)&gt;0,N(F183)=0,I183&lt;&gt;"Y"),"NO EXPIRATION DATE; ","")&amp;IF(AND(N(K183)&gt;0,L183&lt;&gt;"Y"),"FEES UNPAID; ","")="","",LEFT(IF(AND(I183&lt;&gt;"Y",N(F183)&gt;0,N(F183)&lt;TODAY()),"EXPIRED; ","")&amp;IF(AND(I183&lt;&gt;"Y",N(F183)&gt;=TODAY(),N(F183)-TODAY()&lt;=N('Settings'!$B$2)),"EXPIRING SOON; ","")&amp;IF(AND(H183="Y",I183&lt;&gt;"Y"),"WORK DONE, FINAL NOT PASSED; ","")&amp;IF(C183="","NO PERMIT NUMBER; ","")&amp;IF(AND(N(D183)&gt;0,N(E183)=0,TODAY()-N(D183)&gt;=N('Settings'!$B$4)),"NOT ISSUED YET; ","")&amp;IF(AND(N(E183)&gt;0,G183&lt;&gt;"Y",I183&lt;&gt;"Y"),"CARD NOT POSTED; ","")&amp;IF(AND(N(E183)&gt;0,N(F183)=0,I183&lt;&gt;"Y"),"NO EXPIRATION DATE; ","")&amp;IF(AND(N(K183)&gt;0,L183&lt;&gt;"Y"),"FEES UNPAID; ",""),LEN(IF(AND(I183&lt;&gt;"Y",N(F183)&gt;0,N(F183)&lt;TODAY()),"EXPIRED; ","")&amp;IF(AND(I183&lt;&gt;"Y",N(F183)&gt;=TODAY(),N(F183)-TODAY()&lt;=N('Settings'!$B$2)),"EXPIRING SOON; ","")&amp;IF(AND(H183="Y",I183&lt;&gt;"Y"),"WORK DONE, FINAL NOT PASSED; ","")&amp;IF(C183="","NO PERMIT NUMBER; ","")&amp;IF(AND(N(D183)&gt;0,N(E183)=0,TODAY()-N(D183)&gt;=N('Settings'!$B$4)),"NOT ISSUED YET; ","")&amp;IF(AND(N(E183)&gt;0,G183&lt;&gt;"Y",I183&lt;&gt;"Y"),"CARD NOT POSTED; ","")&amp;IF(AND(N(E183)&gt;0,N(F183)=0,I183&lt;&gt;"Y"),"NO EXPIRATION DATE; ","")&amp;IF(AND(N(K183)&gt;0,L183&lt;&gt;"Y"),"FEES UNPAID; ",""))-2)))</f>
        <v/>
      </c>
    </row>
    <row r="184">
      <c r="D184" s="6" t="n"/>
      <c r="E184" s="6" t="n"/>
      <c r="F184" s="6" t="n"/>
      <c r="J184" s="6" t="n"/>
      <c r="K184" s="7" t="n"/>
      <c r="N184" s="8">
        <f>IF(OR(NOT(OR(A184&lt;&gt;"",B184&lt;&gt;"",C184&lt;&gt;"")),N(F184)=0,NOT(I184&lt;&gt;"Y")),"",N(F184)-TODAY())</f>
        <v/>
      </c>
      <c r="O184">
        <f>IF(NOT(OR(A184&lt;&gt;"",B184&lt;&gt;"",C184&lt;&gt;"")),"",IF(IF(AND(I184&lt;&gt;"Y",N(F184)&gt;0,N(F184)&lt;TODAY()),"EXPIRED; ","")&amp;IF(AND(I184&lt;&gt;"Y",N(F184)&gt;=TODAY(),N(F184)-TODAY()&lt;=N('Settings'!$B$2)),"EXPIRING SOON; ","")&amp;IF(AND(H184="Y",I184&lt;&gt;"Y"),"WORK DONE, FINAL NOT PASSED; ","")&amp;IF(C184="","NO PERMIT NUMBER; ","")&amp;IF(AND(N(D184)&gt;0,N(E184)=0,TODAY()-N(D184)&gt;=N('Settings'!$B$4)),"NOT ISSUED YET; ","")&amp;IF(AND(N(E184)&gt;0,G184&lt;&gt;"Y",I184&lt;&gt;"Y"),"CARD NOT POSTED; ","")&amp;IF(AND(N(E184)&gt;0,N(F184)=0,I184&lt;&gt;"Y"),"NO EXPIRATION DATE; ","")&amp;IF(AND(N(K184)&gt;0,L184&lt;&gt;"Y"),"FEES UNPAID; ","")="","",LEFT(IF(AND(I184&lt;&gt;"Y",N(F184)&gt;0,N(F184)&lt;TODAY()),"EXPIRED; ","")&amp;IF(AND(I184&lt;&gt;"Y",N(F184)&gt;=TODAY(),N(F184)-TODAY()&lt;=N('Settings'!$B$2)),"EXPIRING SOON; ","")&amp;IF(AND(H184="Y",I184&lt;&gt;"Y"),"WORK DONE, FINAL NOT PASSED; ","")&amp;IF(C184="","NO PERMIT NUMBER; ","")&amp;IF(AND(N(D184)&gt;0,N(E184)=0,TODAY()-N(D184)&gt;=N('Settings'!$B$4)),"NOT ISSUED YET; ","")&amp;IF(AND(N(E184)&gt;0,G184&lt;&gt;"Y",I184&lt;&gt;"Y"),"CARD NOT POSTED; ","")&amp;IF(AND(N(E184)&gt;0,N(F184)=0,I184&lt;&gt;"Y"),"NO EXPIRATION DATE; ","")&amp;IF(AND(N(K184)&gt;0,L184&lt;&gt;"Y"),"FEES UNPAID; ",""),LEN(IF(AND(I184&lt;&gt;"Y",N(F184)&gt;0,N(F184)&lt;TODAY()),"EXPIRED; ","")&amp;IF(AND(I184&lt;&gt;"Y",N(F184)&gt;=TODAY(),N(F184)-TODAY()&lt;=N('Settings'!$B$2)),"EXPIRING SOON; ","")&amp;IF(AND(H184="Y",I184&lt;&gt;"Y"),"WORK DONE, FINAL NOT PASSED; ","")&amp;IF(C184="","NO PERMIT NUMBER; ","")&amp;IF(AND(N(D184)&gt;0,N(E184)=0,TODAY()-N(D184)&gt;=N('Settings'!$B$4)),"NOT ISSUED YET; ","")&amp;IF(AND(N(E184)&gt;0,G184&lt;&gt;"Y",I184&lt;&gt;"Y"),"CARD NOT POSTED; ","")&amp;IF(AND(N(E184)&gt;0,N(F184)=0,I184&lt;&gt;"Y"),"NO EXPIRATION DATE; ","")&amp;IF(AND(N(K184)&gt;0,L184&lt;&gt;"Y"),"FEES UNPAID; ",""))-2)))</f>
        <v/>
      </c>
    </row>
    <row r="185">
      <c r="D185" s="6" t="n"/>
      <c r="E185" s="6" t="n"/>
      <c r="F185" s="6" t="n"/>
      <c r="J185" s="6" t="n"/>
      <c r="K185" s="7" t="n"/>
      <c r="N185" s="8">
        <f>IF(OR(NOT(OR(A185&lt;&gt;"",B185&lt;&gt;"",C185&lt;&gt;"")),N(F185)=0,NOT(I185&lt;&gt;"Y")),"",N(F185)-TODAY())</f>
        <v/>
      </c>
      <c r="O185">
        <f>IF(NOT(OR(A185&lt;&gt;"",B185&lt;&gt;"",C185&lt;&gt;"")),"",IF(IF(AND(I185&lt;&gt;"Y",N(F185)&gt;0,N(F185)&lt;TODAY()),"EXPIRED; ","")&amp;IF(AND(I185&lt;&gt;"Y",N(F185)&gt;=TODAY(),N(F185)-TODAY()&lt;=N('Settings'!$B$2)),"EXPIRING SOON; ","")&amp;IF(AND(H185="Y",I185&lt;&gt;"Y"),"WORK DONE, FINAL NOT PASSED; ","")&amp;IF(C185="","NO PERMIT NUMBER; ","")&amp;IF(AND(N(D185)&gt;0,N(E185)=0,TODAY()-N(D185)&gt;=N('Settings'!$B$4)),"NOT ISSUED YET; ","")&amp;IF(AND(N(E185)&gt;0,G185&lt;&gt;"Y",I185&lt;&gt;"Y"),"CARD NOT POSTED; ","")&amp;IF(AND(N(E185)&gt;0,N(F185)=0,I185&lt;&gt;"Y"),"NO EXPIRATION DATE; ","")&amp;IF(AND(N(K185)&gt;0,L185&lt;&gt;"Y"),"FEES UNPAID; ","")="","",LEFT(IF(AND(I185&lt;&gt;"Y",N(F185)&gt;0,N(F185)&lt;TODAY()),"EXPIRED; ","")&amp;IF(AND(I185&lt;&gt;"Y",N(F185)&gt;=TODAY(),N(F185)-TODAY()&lt;=N('Settings'!$B$2)),"EXPIRING SOON; ","")&amp;IF(AND(H185="Y",I185&lt;&gt;"Y"),"WORK DONE, FINAL NOT PASSED; ","")&amp;IF(C185="","NO PERMIT NUMBER; ","")&amp;IF(AND(N(D185)&gt;0,N(E185)=0,TODAY()-N(D185)&gt;=N('Settings'!$B$4)),"NOT ISSUED YET; ","")&amp;IF(AND(N(E185)&gt;0,G185&lt;&gt;"Y",I185&lt;&gt;"Y"),"CARD NOT POSTED; ","")&amp;IF(AND(N(E185)&gt;0,N(F185)=0,I185&lt;&gt;"Y"),"NO EXPIRATION DATE; ","")&amp;IF(AND(N(K185)&gt;0,L185&lt;&gt;"Y"),"FEES UNPAID; ",""),LEN(IF(AND(I185&lt;&gt;"Y",N(F185)&gt;0,N(F185)&lt;TODAY()),"EXPIRED; ","")&amp;IF(AND(I185&lt;&gt;"Y",N(F185)&gt;=TODAY(),N(F185)-TODAY()&lt;=N('Settings'!$B$2)),"EXPIRING SOON; ","")&amp;IF(AND(H185="Y",I185&lt;&gt;"Y"),"WORK DONE, FINAL NOT PASSED; ","")&amp;IF(C185="","NO PERMIT NUMBER; ","")&amp;IF(AND(N(D185)&gt;0,N(E185)=0,TODAY()-N(D185)&gt;=N('Settings'!$B$4)),"NOT ISSUED YET; ","")&amp;IF(AND(N(E185)&gt;0,G185&lt;&gt;"Y",I185&lt;&gt;"Y"),"CARD NOT POSTED; ","")&amp;IF(AND(N(E185)&gt;0,N(F185)=0,I185&lt;&gt;"Y"),"NO EXPIRATION DATE; ","")&amp;IF(AND(N(K185)&gt;0,L185&lt;&gt;"Y"),"FEES UNPAID; ",""))-2)))</f>
        <v/>
      </c>
    </row>
    <row r="186">
      <c r="D186" s="6" t="n"/>
      <c r="E186" s="6" t="n"/>
      <c r="F186" s="6" t="n"/>
      <c r="J186" s="6" t="n"/>
      <c r="K186" s="7" t="n"/>
      <c r="N186" s="8">
        <f>IF(OR(NOT(OR(A186&lt;&gt;"",B186&lt;&gt;"",C186&lt;&gt;"")),N(F186)=0,NOT(I186&lt;&gt;"Y")),"",N(F186)-TODAY())</f>
        <v/>
      </c>
      <c r="O186">
        <f>IF(NOT(OR(A186&lt;&gt;"",B186&lt;&gt;"",C186&lt;&gt;"")),"",IF(IF(AND(I186&lt;&gt;"Y",N(F186)&gt;0,N(F186)&lt;TODAY()),"EXPIRED; ","")&amp;IF(AND(I186&lt;&gt;"Y",N(F186)&gt;=TODAY(),N(F186)-TODAY()&lt;=N('Settings'!$B$2)),"EXPIRING SOON; ","")&amp;IF(AND(H186="Y",I186&lt;&gt;"Y"),"WORK DONE, FINAL NOT PASSED; ","")&amp;IF(C186="","NO PERMIT NUMBER; ","")&amp;IF(AND(N(D186)&gt;0,N(E186)=0,TODAY()-N(D186)&gt;=N('Settings'!$B$4)),"NOT ISSUED YET; ","")&amp;IF(AND(N(E186)&gt;0,G186&lt;&gt;"Y",I186&lt;&gt;"Y"),"CARD NOT POSTED; ","")&amp;IF(AND(N(E186)&gt;0,N(F186)=0,I186&lt;&gt;"Y"),"NO EXPIRATION DATE; ","")&amp;IF(AND(N(K186)&gt;0,L186&lt;&gt;"Y"),"FEES UNPAID; ","")="","",LEFT(IF(AND(I186&lt;&gt;"Y",N(F186)&gt;0,N(F186)&lt;TODAY()),"EXPIRED; ","")&amp;IF(AND(I186&lt;&gt;"Y",N(F186)&gt;=TODAY(),N(F186)-TODAY()&lt;=N('Settings'!$B$2)),"EXPIRING SOON; ","")&amp;IF(AND(H186="Y",I186&lt;&gt;"Y"),"WORK DONE, FINAL NOT PASSED; ","")&amp;IF(C186="","NO PERMIT NUMBER; ","")&amp;IF(AND(N(D186)&gt;0,N(E186)=0,TODAY()-N(D186)&gt;=N('Settings'!$B$4)),"NOT ISSUED YET; ","")&amp;IF(AND(N(E186)&gt;0,G186&lt;&gt;"Y",I186&lt;&gt;"Y"),"CARD NOT POSTED; ","")&amp;IF(AND(N(E186)&gt;0,N(F186)=0,I186&lt;&gt;"Y"),"NO EXPIRATION DATE; ","")&amp;IF(AND(N(K186)&gt;0,L186&lt;&gt;"Y"),"FEES UNPAID; ",""),LEN(IF(AND(I186&lt;&gt;"Y",N(F186)&gt;0,N(F186)&lt;TODAY()),"EXPIRED; ","")&amp;IF(AND(I186&lt;&gt;"Y",N(F186)&gt;=TODAY(),N(F186)-TODAY()&lt;=N('Settings'!$B$2)),"EXPIRING SOON; ","")&amp;IF(AND(H186="Y",I186&lt;&gt;"Y"),"WORK DONE, FINAL NOT PASSED; ","")&amp;IF(C186="","NO PERMIT NUMBER; ","")&amp;IF(AND(N(D186)&gt;0,N(E186)=0,TODAY()-N(D186)&gt;=N('Settings'!$B$4)),"NOT ISSUED YET; ","")&amp;IF(AND(N(E186)&gt;0,G186&lt;&gt;"Y",I186&lt;&gt;"Y"),"CARD NOT POSTED; ","")&amp;IF(AND(N(E186)&gt;0,N(F186)=0,I186&lt;&gt;"Y"),"NO EXPIRATION DATE; ","")&amp;IF(AND(N(K186)&gt;0,L186&lt;&gt;"Y"),"FEES UNPAID; ",""))-2)))</f>
        <v/>
      </c>
    </row>
    <row r="187">
      <c r="D187" s="6" t="n"/>
      <c r="E187" s="6" t="n"/>
      <c r="F187" s="6" t="n"/>
      <c r="J187" s="6" t="n"/>
      <c r="K187" s="7" t="n"/>
      <c r="N187" s="8">
        <f>IF(OR(NOT(OR(A187&lt;&gt;"",B187&lt;&gt;"",C187&lt;&gt;"")),N(F187)=0,NOT(I187&lt;&gt;"Y")),"",N(F187)-TODAY())</f>
        <v/>
      </c>
      <c r="O187">
        <f>IF(NOT(OR(A187&lt;&gt;"",B187&lt;&gt;"",C187&lt;&gt;"")),"",IF(IF(AND(I187&lt;&gt;"Y",N(F187)&gt;0,N(F187)&lt;TODAY()),"EXPIRED; ","")&amp;IF(AND(I187&lt;&gt;"Y",N(F187)&gt;=TODAY(),N(F187)-TODAY()&lt;=N('Settings'!$B$2)),"EXPIRING SOON; ","")&amp;IF(AND(H187="Y",I187&lt;&gt;"Y"),"WORK DONE, FINAL NOT PASSED; ","")&amp;IF(C187="","NO PERMIT NUMBER; ","")&amp;IF(AND(N(D187)&gt;0,N(E187)=0,TODAY()-N(D187)&gt;=N('Settings'!$B$4)),"NOT ISSUED YET; ","")&amp;IF(AND(N(E187)&gt;0,G187&lt;&gt;"Y",I187&lt;&gt;"Y"),"CARD NOT POSTED; ","")&amp;IF(AND(N(E187)&gt;0,N(F187)=0,I187&lt;&gt;"Y"),"NO EXPIRATION DATE; ","")&amp;IF(AND(N(K187)&gt;0,L187&lt;&gt;"Y"),"FEES UNPAID; ","")="","",LEFT(IF(AND(I187&lt;&gt;"Y",N(F187)&gt;0,N(F187)&lt;TODAY()),"EXPIRED; ","")&amp;IF(AND(I187&lt;&gt;"Y",N(F187)&gt;=TODAY(),N(F187)-TODAY()&lt;=N('Settings'!$B$2)),"EXPIRING SOON; ","")&amp;IF(AND(H187="Y",I187&lt;&gt;"Y"),"WORK DONE, FINAL NOT PASSED; ","")&amp;IF(C187="","NO PERMIT NUMBER; ","")&amp;IF(AND(N(D187)&gt;0,N(E187)=0,TODAY()-N(D187)&gt;=N('Settings'!$B$4)),"NOT ISSUED YET; ","")&amp;IF(AND(N(E187)&gt;0,G187&lt;&gt;"Y",I187&lt;&gt;"Y"),"CARD NOT POSTED; ","")&amp;IF(AND(N(E187)&gt;0,N(F187)=0,I187&lt;&gt;"Y"),"NO EXPIRATION DATE; ","")&amp;IF(AND(N(K187)&gt;0,L187&lt;&gt;"Y"),"FEES UNPAID; ",""),LEN(IF(AND(I187&lt;&gt;"Y",N(F187)&gt;0,N(F187)&lt;TODAY()),"EXPIRED; ","")&amp;IF(AND(I187&lt;&gt;"Y",N(F187)&gt;=TODAY(),N(F187)-TODAY()&lt;=N('Settings'!$B$2)),"EXPIRING SOON; ","")&amp;IF(AND(H187="Y",I187&lt;&gt;"Y"),"WORK DONE, FINAL NOT PASSED; ","")&amp;IF(C187="","NO PERMIT NUMBER; ","")&amp;IF(AND(N(D187)&gt;0,N(E187)=0,TODAY()-N(D187)&gt;=N('Settings'!$B$4)),"NOT ISSUED YET; ","")&amp;IF(AND(N(E187)&gt;0,G187&lt;&gt;"Y",I187&lt;&gt;"Y"),"CARD NOT POSTED; ","")&amp;IF(AND(N(E187)&gt;0,N(F187)=0,I187&lt;&gt;"Y"),"NO EXPIRATION DATE; ","")&amp;IF(AND(N(K187)&gt;0,L187&lt;&gt;"Y"),"FEES UNPAID; ",""))-2)))</f>
        <v/>
      </c>
    </row>
    <row r="188">
      <c r="D188" s="6" t="n"/>
      <c r="E188" s="6" t="n"/>
      <c r="F188" s="6" t="n"/>
      <c r="J188" s="6" t="n"/>
      <c r="K188" s="7" t="n"/>
      <c r="N188" s="8">
        <f>IF(OR(NOT(OR(A188&lt;&gt;"",B188&lt;&gt;"",C188&lt;&gt;"")),N(F188)=0,NOT(I188&lt;&gt;"Y")),"",N(F188)-TODAY())</f>
        <v/>
      </c>
      <c r="O188">
        <f>IF(NOT(OR(A188&lt;&gt;"",B188&lt;&gt;"",C188&lt;&gt;"")),"",IF(IF(AND(I188&lt;&gt;"Y",N(F188)&gt;0,N(F188)&lt;TODAY()),"EXPIRED; ","")&amp;IF(AND(I188&lt;&gt;"Y",N(F188)&gt;=TODAY(),N(F188)-TODAY()&lt;=N('Settings'!$B$2)),"EXPIRING SOON; ","")&amp;IF(AND(H188="Y",I188&lt;&gt;"Y"),"WORK DONE, FINAL NOT PASSED; ","")&amp;IF(C188="","NO PERMIT NUMBER; ","")&amp;IF(AND(N(D188)&gt;0,N(E188)=0,TODAY()-N(D188)&gt;=N('Settings'!$B$4)),"NOT ISSUED YET; ","")&amp;IF(AND(N(E188)&gt;0,G188&lt;&gt;"Y",I188&lt;&gt;"Y"),"CARD NOT POSTED; ","")&amp;IF(AND(N(E188)&gt;0,N(F188)=0,I188&lt;&gt;"Y"),"NO EXPIRATION DATE; ","")&amp;IF(AND(N(K188)&gt;0,L188&lt;&gt;"Y"),"FEES UNPAID; ","")="","",LEFT(IF(AND(I188&lt;&gt;"Y",N(F188)&gt;0,N(F188)&lt;TODAY()),"EXPIRED; ","")&amp;IF(AND(I188&lt;&gt;"Y",N(F188)&gt;=TODAY(),N(F188)-TODAY()&lt;=N('Settings'!$B$2)),"EXPIRING SOON; ","")&amp;IF(AND(H188="Y",I188&lt;&gt;"Y"),"WORK DONE, FINAL NOT PASSED; ","")&amp;IF(C188="","NO PERMIT NUMBER; ","")&amp;IF(AND(N(D188)&gt;0,N(E188)=0,TODAY()-N(D188)&gt;=N('Settings'!$B$4)),"NOT ISSUED YET; ","")&amp;IF(AND(N(E188)&gt;0,G188&lt;&gt;"Y",I188&lt;&gt;"Y"),"CARD NOT POSTED; ","")&amp;IF(AND(N(E188)&gt;0,N(F188)=0,I188&lt;&gt;"Y"),"NO EXPIRATION DATE; ","")&amp;IF(AND(N(K188)&gt;0,L188&lt;&gt;"Y"),"FEES UNPAID; ",""),LEN(IF(AND(I188&lt;&gt;"Y",N(F188)&gt;0,N(F188)&lt;TODAY()),"EXPIRED; ","")&amp;IF(AND(I188&lt;&gt;"Y",N(F188)&gt;=TODAY(),N(F188)-TODAY()&lt;=N('Settings'!$B$2)),"EXPIRING SOON; ","")&amp;IF(AND(H188="Y",I188&lt;&gt;"Y"),"WORK DONE, FINAL NOT PASSED; ","")&amp;IF(C188="","NO PERMIT NUMBER; ","")&amp;IF(AND(N(D188)&gt;0,N(E188)=0,TODAY()-N(D188)&gt;=N('Settings'!$B$4)),"NOT ISSUED YET; ","")&amp;IF(AND(N(E188)&gt;0,G188&lt;&gt;"Y",I188&lt;&gt;"Y"),"CARD NOT POSTED; ","")&amp;IF(AND(N(E188)&gt;0,N(F188)=0,I188&lt;&gt;"Y"),"NO EXPIRATION DATE; ","")&amp;IF(AND(N(K188)&gt;0,L188&lt;&gt;"Y"),"FEES UNPAID; ",""))-2)))</f>
        <v/>
      </c>
    </row>
    <row r="189">
      <c r="D189" s="6" t="n"/>
      <c r="E189" s="6" t="n"/>
      <c r="F189" s="6" t="n"/>
      <c r="J189" s="6" t="n"/>
      <c r="K189" s="7" t="n"/>
      <c r="N189" s="8">
        <f>IF(OR(NOT(OR(A189&lt;&gt;"",B189&lt;&gt;"",C189&lt;&gt;"")),N(F189)=0,NOT(I189&lt;&gt;"Y")),"",N(F189)-TODAY())</f>
        <v/>
      </c>
      <c r="O189">
        <f>IF(NOT(OR(A189&lt;&gt;"",B189&lt;&gt;"",C189&lt;&gt;"")),"",IF(IF(AND(I189&lt;&gt;"Y",N(F189)&gt;0,N(F189)&lt;TODAY()),"EXPIRED; ","")&amp;IF(AND(I189&lt;&gt;"Y",N(F189)&gt;=TODAY(),N(F189)-TODAY()&lt;=N('Settings'!$B$2)),"EXPIRING SOON; ","")&amp;IF(AND(H189="Y",I189&lt;&gt;"Y"),"WORK DONE, FINAL NOT PASSED; ","")&amp;IF(C189="","NO PERMIT NUMBER; ","")&amp;IF(AND(N(D189)&gt;0,N(E189)=0,TODAY()-N(D189)&gt;=N('Settings'!$B$4)),"NOT ISSUED YET; ","")&amp;IF(AND(N(E189)&gt;0,G189&lt;&gt;"Y",I189&lt;&gt;"Y"),"CARD NOT POSTED; ","")&amp;IF(AND(N(E189)&gt;0,N(F189)=0,I189&lt;&gt;"Y"),"NO EXPIRATION DATE; ","")&amp;IF(AND(N(K189)&gt;0,L189&lt;&gt;"Y"),"FEES UNPAID; ","")="","",LEFT(IF(AND(I189&lt;&gt;"Y",N(F189)&gt;0,N(F189)&lt;TODAY()),"EXPIRED; ","")&amp;IF(AND(I189&lt;&gt;"Y",N(F189)&gt;=TODAY(),N(F189)-TODAY()&lt;=N('Settings'!$B$2)),"EXPIRING SOON; ","")&amp;IF(AND(H189="Y",I189&lt;&gt;"Y"),"WORK DONE, FINAL NOT PASSED; ","")&amp;IF(C189="","NO PERMIT NUMBER; ","")&amp;IF(AND(N(D189)&gt;0,N(E189)=0,TODAY()-N(D189)&gt;=N('Settings'!$B$4)),"NOT ISSUED YET; ","")&amp;IF(AND(N(E189)&gt;0,G189&lt;&gt;"Y",I189&lt;&gt;"Y"),"CARD NOT POSTED; ","")&amp;IF(AND(N(E189)&gt;0,N(F189)=0,I189&lt;&gt;"Y"),"NO EXPIRATION DATE; ","")&amp;IF(AND(N(K189)&gt;0,L189&lt;&gt;"Y"),"FEES UNPAID; ",""),LEN(IF(AND(I189&lt;&gt;"Y",N(F189)&gt;0,N(F189)&lt;TODAY()),"EXPIRED; ","")&amp;IF(AND(I189&lt;&gt;"Y",N(F189)&gt;=TODAY(),N(F189)-TODAY()&lt;=N('Settings'!$B$2)),"EXPIRING SOON; ","")&amp;IF(AND(H189="Y",I189&lt;&gt;"Y"),"WORK DONE, FINAL NOT PASSED; ","")&amp;IF(C189="","NO PERMIT NUMBER; ","")&amp;IF(AND(N(D189)&gt;0,N(E189)=0,TODAY()-N(D189)&gt;=N('Settings'!$B$4)),"NOT ISSUED YET; ","")&amp;IF(AND(N(E189)&gt;0,G189&lt;&gt;"Y",I189&lt;&gt;"Y"),"CARD NOT POSTED; ","")&amp;IF(AND(N(E189)&gt;0,N(F189)=0,I189&lt;&gt;"Y"),"NO EXPIRATION DATE; ","")&amp;IF(AND(N(K189)&gt;0,L189&lt;&gt;"Y"),"FEES UNPAID; ",""))-2)))</f>
        <v/>
      </c>
    </row>
    <row r="190">
      <c r="D190" s="6" t="n"/>
      <c r="E190" s="6" t="n"/>
      <c r="F190" s="6" t="n"/>
      <c r="J190" s="6" t="n"/>
      <c r="K190" s="7" t="n"/>
      <c r="N190" s="8">
        <f>IF(OR(NOT(OR(A190&lt;&gt;"",B190&lt;&gt;"",C190&lt;&gt;"")),N(F190)=0,NOT(I190&lt;&gt;"Y")),"",N(F190)-TODAY())</f>
        <v/>
      </c>
      <c r="O190">
        <f>IF(NOT(OR(A190&lt;&gt;"",B190&lt;&gt;"",C190&lt;&gt;"")),"",IF(IF(AND(I190&lt;&gt;"Y",N(F190)&gt;0,N(F190)&lt;TODAY()),"EXPIRED; ","")&amp;IF(AND(I190&lt;&gt;"Y",N(F190)&gt;=TODAY(),N(F190)-TODAY()&lt;=N('Settings'!$B$2)),"EXPIRING SOON; ","")&amp;IF(AND(H190="Y",I190&lt;&gt;"Y"),"WORK DONE, FINAL NOT PASSED; ","")&amp;IF(C190="","NO PERMIT NUMBER; ","")&amp;IF(AND(N(D190)&gt;0,N(E190)=0,TODAY()-N(D190)&gt;=N('Settings'!$B$4)),"NOT ISSUED YET; ","")&amp;IF(AND(N(E190)&gt;0,G190&lt;&gt;"Y",I190&lt;&gt;"Y"),"CARD NOT POSTED; ","")&amp;IF(AND(N(E190)&gt;0,N(F190)=0,I190&lt;&gt;"Y"),"NO EXPIRATION DATE; ","")&amp;IF(AND(N(K190)&gt;0,L190&lt;&gt;"Y"),"FEES UNPAID; ","")="","",LEFT(IF(AND(I190&lt;&gt;"Y",N(F190)&gt;0,N(F190)&lt;TODAY()),"EXPIRED; ","")&amp;IF(AND(I190&lt;&gt;"Y",N(F190)&gt;=TODAY(),N(F190)-TODAY()&lt;=N('Settings'!$B$2)),"EXPIRING SOON; ","")&amp;IF(AND(H190="Y",I190&lt;&gt;"Y"),"WORK DONE, FINAL NOT PASSED; ","")&amp;IF(C190="","NO PERMIT NUMBER; ","")&amp;IF(AND(N(D190)&gt;0,N(E190)=0,TODAY()-N(D190)&gt;=N('Settings'!$B$4)),"NOT ISSUED YET; ","")&amp;IF(AND(N(E190)&gt;0,G190&lt;&gt;"Y",I190&lt;&gt;"Y"),"CARD NOT POSTED; ","")&amp;IF(AND(N(E190)&gt;0,N(F190)=0,I190&lt;&gt;"Y"),"NO EXPIRATION DATE; ","")&amp;IF(AND(N(K190)&gt;0,L190&lt;&gt;"Y"),"FEES UNPAID; ",""),LEN(IF(AND(I190&lt;&gt;"Y",N(F190)&gt;0,N(F190)&lt;TODAY()),"EXPIRED; ","")&amp;IF(AND(I190&lt;&gt;"Y",N(F190)&gt;=TODAY(),N(F190)-TODAY()&lt;=N('Settings'!$B$2)),"EXPIRING SOON; ","")&amp;IF(AND(H190="Y",I190&lt;&gt;"Y"),"WORK DONE, FINAL NOT PASSED; ","")&amp;IF(C190="","NO PERMIT NUMBER; ","")&amp;IF(AND(N(D190)&gt;0,N(E190)=0,TODAY()-N(D190)&gt;=N('Settings'!$B$4)),"NOT ISSUED YET; ","")&amp;IF(AND(N(E190)&gt;0,G190&lt;&gt;"Y",I190&lt;&gt;"Y"),"CARD NOT POSTED; ","")&amp;IF(AND(N(E190)&gt;0,N(F190)=0,I190&lt;&gt;"Y"),"NO EXPIRATION DATE; ","")&amp;IF(AND(N(K190)&gt;0,L190&lt;&gt;"Y"),"FEES UNPAID; ",""))-2)))</f>
        <v/>
      </c>
    </row>
    <row r="191">
      <c r="D191" s="6" t="n"/>
      <c r="E191" s="6" t="n"/>
      <c r="F191" s="6" t="n"/>
      <c r="J191" s="6" t="n"/>
      <c r="K191" s="7" t="n"/>
      <c r="N191" s="8">
        <f>IF(OR(NOT(OR(A191&lt;&gt;"",B191&lt;&gt;"",C191&lt;&gt;"")),N(F191)=0,NOT(I191&lt;&gt;"Y")),"",N(F191)-TODAY())</f>
        <v/>
      </c>
      <c r="O191">
        <f>IF(NOT(OR(A191&lt;&gt;"",B191&lt;&gt;"",C191&lt;&gt;"")),"",IF(IF(AND(I191&lt;&gt;"Y",N(F191)&gt;0,N(F191)&lt;TODAY()),"EXPIRED; ","")&amp;IF(AND(I191&lt;&gt;"Y",N(F191)&gt;=TODAY(),N(F191)-TODAY()&lt;=N('Settings'!$B$2)),"EXPIRING SOON; ","")&amp;IF(AND(H191="Y",I191&lt;&gt;"Y"),"WORK DONE, FINAL NOT PASSED; ","")&amp;IF(C191="","NO PERMIT NUMBER; ","")&amp;IF(AND(N(D191)&gt;0,N(E191)=0,TODAY()-N(D191)&gt;=N('Settings'!$B$4)),"NOT ISSUED YET; ","")&amp;IF(AND(N(E191)&gt;0,G191&lt;&gt;"Y",I191&lt;&gt;"Y"),"CARD NOT POSTED; ","")&amp;IF(AND(N(E191)&gt;0,N(F191)=0,I191&lt;&gt;"Y"),"NO EXPIRATION DATE; ","")&amp;IF(AND(N(K191)&gt;0,L191&lt;&gt;"Y"),"FEES UNPAID; ","")="","",LEFT(IF(AND(I191&lt;&gt;"Y",N(F191)&gt;0,N(F191)&lt;TODAY()),"EXPIRED; ","")&amp;IF(AND(I191&lt;&gt;"Y",N(F191)&gt;=TODAY(),N(F191)-TODAY()&lt;=N('Settings'!$B$2)),"EXPIRING SOON; ","")&amp;IF(AND(H191="Y",I191&lt;&gt;"Y"),"WORK DONE, FINAL NOT PASSED; ","")&amp;IF(C191="","NO PERMIT NUMBER; ","")&amp;IF(AND(N(D191)&gt;0,N(E191)=0,TODAY()-N(D191)&gt;=N('Settings'!$B$4)),"NOT ISSUED YET; ","")&amp;IF(AND(N(E191)&gt;0,G191&lt;&gt;"Y",I191&lt;&gt;"Y"),"CARD NOT POSTED; ","")&amp;IF(AND(N(E191)&gt;0,N(F191)=0,I191&lt;&gt;"Y"),"NO EXPIRATION DATE; ","")&amp;IF(AND(N(K191)&gt;0,L191&lt;&gt;"Y"),"FEES UNPAID; ",""),LEN(IF(AND(I191&lt;&gt;"Y",N(F191)&gt;0,N(F191)&lt;TODAY()),"EXPIRED; ","")&amp;IF(AND(I191&lt;&gt;"Y",N(F191)&gt;=TODAY(),N(F191)-TODAY()&lt;=N('Settings'!$B$2)),"EXPIRING SOON; ","")&amp;IF(AND(H191="Y",I191&lt;&gt;"Y"),"WORK DONE, FINAL NOT PASSED; ","")&amp;IF(C191="","NO PERMIT NUMBER; ","")&amp;IF(AND(N(D191)&gt;0,N(E191)=0,TODAY()-N(D191)&gt;=N('Settings'!$B$4)),"NOT ISSUED YET; ","")&amp;IF(AND(N(E191)&gt;0,G191&lt;&gt;"Y",I191&lt;&gt;"Y"),"CARD NOT POSTED; ","")&amp;IF(AND(N(E191)&gt;0,N(F191)=0,I191&lt;&gt;"Y"),"NO EXPIRATION DATE; ","")&amp;IF(AND(N(K191)&gt;0,L191&lt;&gt;"Y"),"FEES UNPAID; ",""))-2)))</f>
        <v/>
      </c>
    </row>
    <row r="192">
      <c r="D192" s="6" t="n"/>
      <c r="E192" s="6" t="n"/>
      <c r="F192" s="6" t="n"/>
      <c r="J192" s="6" t="n"/>
      <c r="K192" s="7" t="n"/>
      <c r="N192" s="8">
        <f>IF(OR(NOT(OR(A192&lt;&gt;"",B192&lt;&gt;"",C192&lt;&gt;"")),N(F192)=0,NOT(I192&lt;&gt;"Y")),"",N(F192)-TODAY())</f>
        <v/>
      </c>
      <c r="O192">
        <f>IF(NOT(OR(A192&lt;&gt;"",B192&lt;&gt;"",C192&lt;&gt;"")),"",IF(IF(AND(I192&lt;&gt;"Y",N(F192)&gt;0,N(F192)&lt;TODAY()),"EXPIRED; ","")&amp;IF(AND(I192&lt;&gt;"Y",N(F192)&gt;=TODAY(),N(F192)-TODAY()&lt;=N('Settings'!$B$2)),"EXPIRING SOON; ","")&amp;IF(AND(H192="Y",I192&lt;&gt;"Y"),"WORK DONE, FINAL NOT PASSED; ","")&amp;IF(C192="","NO PERMIT NUMBER; ","")&amp;IF(AND(N(D192)&gt;0,N(E192)=0,TODAY()-N(D192)&gt;=N('Settings'!$B$4)),"NOT ISSUED YET; ","")&amp;IF(AND(N(E192)&gt;0,G192&lt;&gt;"Y",I192&lt;&gt;"Y"),"CARD NOT POSTED; ","")&amp;IF(AND(N(E192)&gt;0,N(F192)=0,I192&lt;&gt;"Y"),"NO EXPIRATION DATE; ","")&amp;IF(AND(N(K192)&gt;0,L192&lt;&gt;"Y"),"FEES UNPAID; ","")="","",LEFT(IF(AND(I192&lt;&gt;"Y",N(F192)&gt;0,N(F192)&lt;TODAY()),"EXPIRED; ","")&amp;IF(AND(I192&lt;&gt;"Y",N(F192)&gt;=TODAY(),N(F192)-TODAY()&lt;=N('Settings'!$B$2)),"EXPIRING SOON; ","")&amp;IF(AND(H192="Y",I192&lt;&gt;"Y"),"WORK DONE, FINAL NOT PASSED; ","")&amp;IF(C192="","NO PERMIT NUMBER; ","")&amp;IF(AND(N(D192)&gt;0,N(E192)=0,TODAY()-N(D192)&gt;=N('Settings'!$B$4)),"NOT ISSUED YET; ","")&amp;IF(AND(N(E192)&gt;0,G192&lt;&gt;"Y",I192&lt;&gt;"Y"),"CARD NOT POSTED; ","")&amp;IF(AND(N(E192)&gt;0,N(F192)=0,I192&lt;&gt;"Y"),"NO EXPIRATION DATE; ","")&amp;IF(AND(N(K192)&gt;0,L192&lt;&gt;"Y"),"FEES UNPAID; ",""),LEN(IF(AND(I192&lt;&gt;"Y",N(F192)&gt;0,N(F192)&lt;TODAY()),"EXPIRED; ","")&amp;IF(AND(I192&lt;&gt;"Y",N(F192)&gt;=TODAY(),N(F192)-TODAY()&lt;=N('Settings'!$B$2)),"EXPIRING SOON; ","")&amp;IF(AND(H192="Y",I192&lt;&gt;"Y"),"WORK DONE, FINAL NOT PASSED; ","")&amp;IF(C192="","NO PERMIT NUMBER; ","")&amp;IF(AND(N(D192)&gt;0,N(E192)=0,TODAY()-N(D192)&gt;=N('Settings'!$B$4)),"NOT ISSUED YET; ","")&amp;IF(AND(N(E192)&gt;0,G192&lt;&gt;"Y",I192&lt;&gt;"Y"),"CARD NOT POSTED; ","")&amp;IF(AND(N(E192)&gt;0,N(F192)=0,I192&lt;&gt;"Y"),"NO EXPIRATION DATE; ","")&amp;IF(AND(N(K192)&gt;0,L192&lt;&gt;"Y"),"FEES UNPAID; ",""))-2)))</f>
        <v/>
      </c>
    </row>
    <row r="193">
      <c r="D193" s="6" t="n"/>
      <c r="E193" s="6" t="n"/>
      <c r="F193" s="6" t="n"/>
      <c r="J193" s="6" t="n"/>
      <c r="K193" s="7" t="n"/>
      <c r="N193" s="8">
        <f>IF(OR(NOT(OR(A193&lt;&gt;"",B193&lt;&gt;"",C193&lt;&gt;"")),N(F193)=0,NOT(I193&lt;&gt;"Y")),"",N(F193)-TODAY())</f>
        <v/>
      </c>
      <c r="O193">
        <f>IF(NOT(OR(A193&lt;&gt;"",B193&lt;&gt;"",C193&lt;&gt;"")),"",IF(IF(AND(I193&lt;&gt;"Y",N(F193)&gt;0,N(F193)&lt;TODAY()),"EXPIRED; ","")&amp;IF(AND(I193&lt;&gt;"Y",N(F193)&gt;=TODAY(),N(F193)-TODAY()&lt;=N('Settings'!$B$2)),"EXPIRING SOON; ","")&amp;IF(AND(H193="Y",I193&lt;&gt;"Y"),"WORK DONE, FINAL NOT PASSED; ","")&amp;IF(C193="","NO PERMIT NUMBER; ","")&amp;IF(AND(N(D193)&gt;0,N(E193)=0,TODAY()-N(D193)&gt;=N('Settings'!$B$4)),"NOT ISSUED YET; ","")&amp;IF(AND(N(E193)&gt;0,G193&lt;&gt;"Y",I193&lt;&gt;"Y"),"CARD NOT POSTED; ","")&amp;IF(AND(N(E193)&gt;0,N(F193)=0,I193&lt;&gt;"Y"),"NO EXPIRATION DATE; ","")&amp;IF(AND(N(K193)&gt;0,L193&lt;&gt;"Y"),"FEES UNPAID; ","")="","",LEFT(IF(AND(I193&lt;&gt;"Y",N(F193)&gt;0,N(F193)&lt;TODAY()),"EXPIRED; ","")&amp;IF(AND(I193&lt;&gt;"Y",N(F193)&gt;=TODAY(),N(F193)-TODAY()&lt;=N('Settings'!$B$2)),"EXPIRING SOON; ","")&amp;IF(AND(H193="Y",I193&lt;&gt;"Y"),"WORK DONE, FINAL NOT PASSED; ","")&amp;IF(C193="","NO PERMIT NUMBER; ","")&amp;IF(AND(N(D193)&gt;0,N(E193)=0,TODAY()-N(D193)&gt;=N('Settings'!$B$4)),"NOT ISSUED YET; ","")&amp;IF(AND(N(E193)&gt;0,G193&lt;&gt;"Y",I193&lt;&gt;"Y"),"CARD NOT POSTED; ","")&amp;IF(AND(N(E193)&gt;0,N(F193)=0,I193&lt;&gt;"Y"),"NO EXPIRATION DATE; ","")&amp;IF(AND(N(K193)&gt;0,L193&lt;&gt;"Y"),"FEES UNPAID; ",""),LEN(IF(AND(I193&lt;&gt;"Y",N(F193)&gt;0,N(F193)&lt;TODAY()),"EXPIRED; ","")&amp;IF(AND(I193&lt;&gt;"Y",N(F193)&gt;=TODAY(),N(F193)-TODAY()&lt;=N('Settings'!$B$2)),"EXPIRING SOON; ","")&amp;IF(AND(H193="Y",I193&lt;&gt;"Y"),"WORK DONE, FINAL NOT PASSED; ","")&amp;IF(C193="","NO PERMIT NUMBER; ","")&amp;IF(AND(N(D193)&gt;0,N(E193)=0,TODAY()-N(D193)&gt;=N('Settings'!$B$4)),"NOT ISSUED YET; ","")&amp;IF(AND(N(E193)&gt;0,G193&lt;&gt;"Y",I193&lt;&gt;"Y"),"CARD NOT POSTED; ","")&amp;IF(AND(N(E193)&gt;0,N(F193)=0,I193&lt;&gt;"Y"),"NO EXPIRATION DATE; ","")&amp;IF(AND(N(K193)&gt;0,L193&lt;&gt;"Y"),"FEES UNPAID; ",""))-2)))</f>
        <v/>
      </c>
    </row>
    <row r="194">
      <c r="D194" s="6" t="n"/>
      <c r="E194" s="6" t="n"/>
      <c r="F194" s="6" t="n"/>
      <c r="J194" s="6" t="n"/>
      <c r="K194" s="7" t="n"/>
      <c r="N194" s="8">
        <f>IF(OR(NOT(OR(A194&lt;&gt;"",B194&lt;&gt;"",C194&lt;&gt;"")),N(F194)=0,NOT(I194&lt;&gt;"Y")),"",N(F194)-TODAY())</f>
        <v/>
      </c>
      <c r="O194">
        <f>IF(NOT(OR(A194&lt;&gt;"",B194&lt;&gt;"",C194&lt;&gt;"")),"",IF(IF(AND(I194&lt;&gt;"Y",N(F194)&gt;0,N(F194)&lt;TODAY()),"EXPIRED; ","")&amp;IF(AND(I194&lt;&gt;"Y",N(F194)&gt;=TODAY(),N(F194)-TODAY()&lt;=N('Settings'!$B$2)),"EXPIRING SOON; ","")&amp;IF(AND(H194="Y",I194&lt;&gt;"Y"),"WORK DONE, FINAL NOT PASSED; ","")&amp;IF(C194="","NO PERMIT NUMBER; ","")&amp;IF(AND(N(D194)&gt;0,N(E194)=0,TODAY()-N(D194)&gt;=N('Settings'!$B$4)),"NOT ISSUED YET; ","")&amp;IF(AND(N(E194)&gt;0,G194&lt;&gt;"Y",I194&lt;&gt;"Y"),"CARD NOT POSTED; ","")&amp;IF(AND(N(E194)&gt;0,N(F194)=0,I194&lt;&gt;"Y"),"NO EXPIRATION DATE; ","")&amp;IF(AND(N(K194)&gt;0,L194&lt;&gt;"Y"),"FEES UNPAID; ","")="","",LEFT(IF(AND(I194&lt;&gt;"Y",N(F194)&gt;0,N(F194)&lt;TODAY()),"EXPIRED; ","")&amp;IF(AND(I194&lt;&gt;"Y",N(F194)&gt;=TODAY(),N(F194)-TODAY()&lt;=N('Settings'!$B$2)),"EXPIRING SOON; ","")&amp;IF(AND(H194="Y",I194&lt;&gt;"Y"),"WORK DONE, FINAL NOT PASSED; ","")&amp;IF(C194="","NO PERMIT NUMBER; ","")&amp;IF(AND(N(D194)&gt;0,N(E194)=0,TODAY()-N(D194)&gt;=N('Settings'!$B$4)),"NOT ISSUED YET; ","")&amp;IF(AND(N(E194)&gt;0,G194&lt;&gt;"Y",I194&lt;&gt;"Y"),"CARD NOT POSTED; ","")&amp;IF(AND(N(E194)&gt;0,N(F194)=0,I194&lt;&gt;"Y"),"NO EXPIRATION DATE; ","")&amp;IF(AND(N(K194)&gt;0,L194&lt;&gt;"Y"),"FEES UNPAID; ",""),LEN(IF(AND(I194&lt;&gt;"Y",N(F194)&gt;0,N(F194)&lt;TODAY()),"EXPIRED; ","")&amp;IF(AND(I194&lt;&gt;"Y",N(F194)&gt;=TODAY(),N(F194)-TODAY()&lt;=N('Settings'!$B$2)),"EXPIRING SOON; ","")&amp;IF(AND(H194="Y",I194&lt;&gt;"Y"),"WORK DONE, FINAL NOT PASSED; ","")&amp;IF(C194="","NO PERMIT NUMBER; ","")&amp;IF(AND(N(D194)&gt;0,N(E194)=0,TODAY()-N(D194)&gt;=N('Settings'!$B$4)),"NOT ISSUED YET; ","")&amp;IF(AND(N(E194)&gt;0,G194&lt;&gt;"Y",I194&lt;&gt;"Y"),"CARD NOT POSTED; ","")&amp;IF(AND(N(E194)&gt;0,N(F194)=0,I194&lt;&gt;"Y"),"NO EXPIRATION DATE; ","")&amp;IF(AND(N(K194)&gt;0,L194&lt;&gt;"Y"),"FEES UNPAID; ",""))-2)))</f>
        <v/>
      </c>
    </row>
    <row r="195">
      <c r="D195" s="6" t="n"/>
      <c r="E195" s="6" t="n"/>
      <c r="F195" s="6" t="n"/>
      <c r="J195" s="6" t="n"/>
      <c r="K195" s="7" t="n"/>
      <c r="N195" s="8">
        <f>IF(OR(NOT(OR(A195&lt;&gt;"",B195&lt;&gt;"",C195&lt;&gt;"")),N(F195)=0,NOT(I195&lt;&gt;"Y")),"",N(F195)-TODAY())</f>
        <v/>
      </c>
      <c r="O195">
        <f>IF(NOT(OR(A195&lt;&gt;"",B195&lt;&gt;"",C195&lt;&gt;"")),"",IF(IF(AND(I195&lt;&gt;"Y",N(F195)&gt;0,N(F195)&lt;TODAY()),"EXPIRED; ","")&amp;IF(AND(I195&lt;&gt;"Y",N(F195)&gt;=TODAY(),N(F195)-TODAY()&lt;=N('Settings'!$B$2)),"EXPIRING SOON; ","")&amp;IF(AND(H195="Y",I195&lt;&gt;"Y"),"WORK DONE, FINAL NOT PASSED; ","")&amp;IF(C195="","NO PERMIT NUMBER; ","")&amp;IF(AND(N(D195)&gt;0,N(E195)=0,TODAY()-N(D195)&gt;=N('Settings'!$B$4)),"NOT ISSUED YET; ","")&amp;IF(AND(N(E195)&gt;0,G195&lt;&gt;"Y",I195&lt;&gt;"Y"),"CARD NOT POSTED; ","")&amp;IF(AND(N(E195)&gt;0,N(F195)=0,I195&lt;&gt;"Y"),"NO EXPIRATION DATE; ","")&amp;IF(AND(N(K195)&gt;0,L195&lt;&gt;"Y"),"FEES UNPAID; ","")="","",LEFT(IF(AND(I195&lt;&gt;"Y",N(F195)&gt;0,N(F195)&lt;TODAY()),"EXPIRED; ","")&amp;IF(AND(I195&lt;&gt;"Y",N(F195)&gt;=TODAY(),N(F195)-TODAY()&lt;=N('Settings'!$B$2)),"EXPIRING SOON; ","")&amp;IF(AND(H195="Y",I195&lt;&gt;"Y"),"WORK DONE, FINAL NOT PASSED; ","")&amp;IF(C195="","NO PERMIT NUMBER; ","")&amp;IF(AND(N(D195)&gt;0,N(E195)=0,TODAY()-N(D195)&gt;=N('Settings'!$B$4)),"NOT ISSUED YET; ","")&amp;IF(AND(N(E195)&gt;0,G195&lt;&gt;"Y",I195&lt;&gt;"Y"),"CARD NOT POSTED; ","")&amp;IF(AND(N(E195)&gt;0,N(F195)=0,I195&lt;&gt;"Y"),"NO EXPIRATION DATE; ","")&amp;IF(AND(N(K195)&gt;0,L195&lt;&gt;"Y"),"FEES UNPAID; ",""),LEN(IF(AND(I195&lt;&gt;"Y",N(F195)&gt;0,N(F195)&lt;TODAY()),"EXPIRED; ","")&amp;IF(AND(I195&lt;&gt;"Y",N(F195)&gt;=TODAY(),N(F195)-TODAY()&lt;=N('Settings'!$B$2)),"EXPIRING SOON; ","")&amp;IF(AND(H195="Y",I195&lt;&gt;"Y"),"WORK DONE, FINAL NOT PASSED; ","")&amp;IF(C195="","NO PERMIT NUMBER; ","")&amp;IF(AND(N(D195)&gt;0,N(E195)=0,TODAY()-N(D195)&gt;=N('Settings'!$B$4)),"NOT ISSUED YET; ","")&amp;IF(AND(N(E195)&gt;0,G195&lt;&gt;"Y",I195&lt;&gt;"Y"),"CARD NOT POSTED; ","")&amp;IF(AND(N(E195)&gt;0,N(F195)=0,I195&lt;&gt;"Y"),"NO EXPIRATION DATE; ","")&amp;IF(AND(N(K195)&gt;0,L195&lt;&gt;"Y"),"FEES UNPAID; ",""))-2)))</f>
        <v/>
      </c>
    </row>
    <row r="196">
      <c r="D196" s="6" t="n"/>
      <c r="E196" s="6" t="n"/>
      <c r="F196" s="6" t="n"/>
      <c r="J196" s="6" t="n"/>
      <c r="K196" s="7" t="n"/>
      <c r="N196" s="8">
        <f>IF(OR(NOT(OR(A196&lt;&gt;"",B196&lt;&gt;"",C196&lt;&gt;"")),N(F196)=0,NOT(I196&lt;&gt;"Y")),"",N(F196)-TODAY())</f>
        <v/>
      </c>
      <c r="O196">
        <f>IF(NOT(OR(A196&lt;&gt;"",B196&lt;&gt;"",C196&lt;&gt;"")),"",IF(IF(AND(I196&lt;&gt;"Y",N(F196)&gt;0,N(F196)&lt;TODAY()),"EXPIRED; ","")&amp;IF(AND(I196&lt;&gt;"Y",N(F196)&gt;=TODAY(),N(F196)-TODAY()&lt;=N('Settings'!$B$2)),"EXPIRING SOON; ","")&amp;IF(AND(H196="Y",I196&lt;&gt;"Y"),"WORK DONE, FINAL NOT PASSED; ","")&amp;IF(C196="","NO PERMIT NUMBER; ","")&amp;IF(AND(N(D196)&gt;0,N(E196)=0,TODAY()-N(D196)&gt;=N('Settings'!$B$4)),"NOT ISSUED YET; ","")&amp;IF(AND(N(E196)&gt;0,G196&lt;&gt;"Y",I196&lt;&gt;"Y"),"CARD NOT POSTED; ","")&amp;IF(AND(N(E196)&gt;0,N(F196)=0,I196&lt;&gt;"Y"),"NO EXPIRATION DATE; ","")&amp;IF(AND(N(K196)&gt;0,L196&lt;&gt;"Y"),"FEES UNPAID; ","")="","",LEFT(IF(AND(I196&lt;&gt;"Y",N(F196)&gt;0,N(F196)&lt;TODAY()),"EXPIRED; ","")&amp;IF(AND(I196&lt;&gt;"Y",N(F196)&gt;=TODAY(),N(F196)-TODAY()&lt;=N('Settings'!$B$2)),"EXPIRING SOON; ","")&amp;IF(AND(H196="Y",I196&lt;&gt;"Y"),"WORK DONE, FINAL NOT PASSED; ","")&amp;IF(C196="","NO PERMIT NUMBER; ","")&amp;IF(AND(N(D196)&gt;0,N(E196)=0,TODAY()-N(D196)&gt;=N('Settings'!$B$4)),"NOT ISSUED YET; ","")&amp;IF(AND(N(E196)&gt;0,G196&lt;&gt;"Y",I196&lt;&gt;"Y"),"CARD NOT POSTED; ","")&amp;IF(AND(N(E196)&gt;0,N(F196)=0,I196&lt;&gt;"Y"),"NO EXPIRATION DATE; ","")&amp;IF(AND(N(K196)&gt;0,L196&lt;&gt;"Y"),"FEES UNPAID; ",""),LEN(IF(AND(I196&lt;&gt;"Y",N(F196)&gt;0,N(F196)&lt;TODAY()),"EXPIRED; ","")&amp;IF(AND(I196&lt;&gt;"Y",N(F196)&gt;=TODAY(),N(F196)-TODAY()&lt;=N('Settings'!$B$2)),"EXPIRING SOON; ","")&amp;IF(AND(H196="Y",I196&lt;&gt;"Y"),"WORK DONE, FINAL NOT PASSED; ","")&amp;IF(C196="","NO PERMIT NUMBER; ","")&amp;IF(AND(N(D196)&gt;0,N(E196)=0,TODAY()-N(D196)&gt;=N('Settings'!$B$4)),"NOT ISSUED YET; ","")&amp;IF(AND(N(E196)&gt;0,G196&lt;&gt;"Y",I196&lt;&gt;"Y"),"CARD NOT POSTED; ","")&amp;IF(AND(N(E196)&gt;0,N(F196)=0,I196&lt;&gt;"Y"),"NO EXPIRATION DATE; ","")&amp;IF(AND(N(K196)&gt;0,L196&lt;&gt;"Y"),"FEES UNPAID; ",""))-2)))</f>
        <v/>
      </c>
    </row>
    <row r="197">
      <c r="D197" s="6" t="n"/>
      <c r="E197" s="6" t="n"/>
      <c r="F197" s="6" t="n"/>
      <c r="J197" s="6" t="n"/>
      <c r="K197" s="7" t="n"/>
      <c r="N197" s="8">
        <f>IF(OR(NOT(OR(A197&lt;&gt;"",B197&lt;&gt;"",C197&lt;&gt;"")),N(F197)=0,NOT(I197&lt;&gt;"Y")),"",N(F197)-TODAY())</f>
        <v/>
      </c>
      <c r="O197">
        <f>IF(NOT(OR(A197&lt;&gt;"",B197&lt;&gt;"",C197&lt;&gt;"")),"",IF(IF(AND(I197&lt;&gt;"Y",N(F197)&gt;0,N(F197)&lt;TODAY()),"EXPIRED; ","")&amp;IF(AND(I197&lt;&gt;"Y",N(F197)&gt;=TODAY(),N(F197)-TODAY()&lt;=N('Settings'!$B$2)),"EXPIRING SOON; ","")&amp;IF(AND(H197="Y",I197&lt;&gt;"Y"),"WORK DONE, FINAL NOT PASSED; ","")&amp;IF(C197="","NO PERMIT NUMBER; ","")&amp;IF(AND(N(D197)&gt;0,N(E197)=0,TODAY()-N(D197)&gt;=N('Settings'!$B$4)),"NOT ISSUED YET; ","")&amp;IF(AND(N(E197)&gt;0,G197&lt;&gt;"Y",I197&lt;&gt;"Y"),"CARD NOT POSTED; ","")&amp;IF(AND(N(E197)&gt;0,N(F197)=0,I197&lt;&gt;"Y"),"NO EXPIRATION DATE; ","")&amp;IF(AND(N(K197)&gt;0,L197&lt;&gt;"Y"),"FEES UNPAID; ","")="","",LEFT(IF(AND(I197&lt;&gt;"Y",N(F197)&gt;0,N(F197)&lt;TODAY()),"EXPIRED; ","")&amp;IF(AND(I197&lt;&gt;"Y",N(F197)&gt;=TODAY(),N(F197)-TODAY()&lt;=N('Settings'!$B$2)),"EXPIRING SOON; ","")&amp;IF(AND(H197="Y",I197&lt;&gt;"Y"),"WORK DONE, FINAL NOT PASSED; ","")&amp;IF(C197="","NO PERMIT NUMBER; ","")&amp;IF(AND(N(D197)&gt;0,N(E197)=0,TODAY()-N(D197)&gt;=N('Settings'!$B$4)),"NOT ISSUED YET; ","")&amp;IF(AND(N(E197)&gt;0,G197&lt;&gt;"Y",I197&lt;&gt;"Y"),"CARD NOT POSTED; ","")&amp;IF(AND(N(E197)&gt;0,N(F197)=0,I197&lt;&gt;"Y"),"NO EXPIRATION DATE; ","")&amp;IF(AND(N(K197)&gt;0,L197&lt;&gt;"Y"),"FEES UNPAID; ",""),LEN(IF(AND(I197&lt;&gt;"Y",N(F197)&gt;0,N(F197)&lt;TODAY()),"EXPIRED; ","")&amp;IF(AND(I197&lt;&gt;"Y",N(F197)&gt;=TODAY(),N(F197)-TODAY()&lt;=N('Settings'!$B$2)),"EXPIRING SOON; ","")&amp;IF(AND(H197="Y",I197&lt;&gt;"Y"),"WORK DONE, FINAL NOT PASSED; ","")&amp;IF(C197="","NO PERMIT NUMBER; ","")&amp;IF(AND(N(D197)&gt;0,N(E197)=0,TODAY()-N(D197)&gt;=N('Settings'!$B$4)),"NOT ISSUED YET; ","")&amp;IF(AND(N(E197)&gt;0,G197&lt;&gt;"Y",I197&lt;&gt;"Y"),"CARD NOT POSTED; ","")&amp;IF(AND(N(E197)&gt;0,N(F197)=0,I197&lt;&gt;"Y"),"NO EXPIRATION DATE; ","")&amp;IF(AND(N(K197)&gt;0,L197&lt;&gt;"Y"),"FEES UNPAID; ",""))-2)))</f>
        <v/>
      </c>
    </row>
    <row r="198">
      <c r="D198" s="6" t="n"/>
      <c r="E198" s="6" t="n"/>
      <c r="F198" s="6" t="n"/>
      <c r="J198" s="6" t="n"/>
      <c r="K198" s="7" t="n"/>
      <c r="N198" s="8">
        <f>IF(OR(NOT(OR(A198&lt;&gt;"",B198&lt;&gt;"",C198&lt;&gt;"")),N(F198)=0,NOT(I198&lt;&gt;"Y")),"",N(F198)-TODAY())</f>
        <v/>
      </c>
      <c r="O198">
        <f>IF(NOT(OR(A198&lt;&gt;"",B198&lt;&gt;"",C198&lt;&gt;"")),"",IF(IF(AND(I198&lt;&gt;"Y",N(F198)&gt;0,N(F198)&lt;TODAY()),"EXPIRED; ","")&amp;IF(AND(I198&lt;&gt;"Y",N(F198)&gt;=TODAY(),N(F198)-TODAY()&lt;=N('Settings'!$B$2)),"EXPIRING SOON; ","")&amp;IF(AND(H198="Y",I198&lt;&gt;"Y"),"WORK DONE, FINAL NOT PASSED; ","")&amp;IF(C198="","NO PERMIT NUMBER; ","")&amp;IF(AND(N(D198)&gt;0,N(E198)=0,TODAY()-N(D198)&gt;=N('Settings'!$B$4)),"NOT ISSUED YET; ","")&amp;IF(AND(N(E198)&gt;0,G198&lt;&gt;"Y",I198&lt;&gt;"Y"),"CARD NOT POSTED; ","")&amp;IF(AND(N(E198)&gt;0,N(F198)=0,I198&lt;&gt;"Y"),"NO EXPIRATION DATE; ","")&amp;IF(AND(N(K198)&gt;0,L198&lt;&gt;"Y"),"FEES UNPAID; ","")="","",LEFT(IF(AND(I198&lt;&gt;"Y",N(F198)&gt;0,N(F198)&lt;TODAY()),"EXPIRED; ","")&amp;IF(AND(I198&lt;&gt;"Y",N(F198)&gt;=TODAY(),N(F198)-TODAY()&lt;=N('Settings'!$B$2)),"EXPIRING SOON; ","")&amp;IF(AND(H198="Y",I198&lt;&gt;"Y"),"WORK DONE, FINAL NOT PASSED; ","")&amp;IF(C198="","NO PERMIT NUMBER; ","")&amp;IF(AND(N(D198)&gt;0,N(E198)=0,TODAY()-N(D198)&gt;=N('Settings'!$B$4)),"NOT ISSUED YET; ","")&amp;IF(AND(N(E198)&gt;0,G198&lt;&gt;"Y",I198&lt;&gt;"Y"),"CARD NOT POSTED; ","")&amp;IF(AND(N(E198)&gt;0,N(F198)=0,I198&lt;&gt;"Y"),"NO EXPIRATION DATE; ","")&amp;IF(AND(N(K198)&gt;0,L198&lt;&gt;"Y"),"FEES UNPAID; ",""),LEN(IF(AND(I198&lt;&gt;"Y",N(F198)&gt;0,N(F198)&lt;TODAY()),"EXPIRED; ","")&amp;IF(AND(I198&lt;&gt;"Y",N(F198)&gt;=TODAY(),N(F198)-TODAY()&lt;=N('Settings'!$B$2)),"EXPIRING SOON; ","")&amp;IF(AND(H198="Y",I198&lt;&gt;"Y"),"WORK DONE, FINAL NOT PASSED; ","")&amp;IF(C198="","NO PERMIT NUMBER; ","")&amp;IF(AND(N(D198)&gt;0,N(E198)=0,TODAY()-N(D198)&gt;=N('Settings'!$B$4)),"NOT ISSUED YET; ","")&amp;IF(AND(N(E198)&gt;0,G198&lt;&gt;"Y",I198&lt;&gt;"Y"),"CARD NOT POSTED; ","")&amp;IF(AND(N(E198)&gt;0,N(F198)=0,I198&lt;&gt;"Y"),"NO EXPIRATION DATE; ","")&amp;IF(AND(N(K198)&gt;0,L198&lt;&gt;"Y"),"FEES UNPAID; ",""))-2)))</f>
        <v/>
      </c>
    </row>
    <row r="199">
      <c r="D199" s="6" t="n"/>
      <c r="E199" s="6" t="n"/>
      <c r="F199" s="6" t="n"/>
      <c r="J199" s="6" t="n"/>
      <c r="K199" s="7" t="n"/>
      <c r="N199" s="8">
        <f>IF(OR(NOT(OR(A199&lt;&gt;"",B199&lt;&gt;"",C199&lt;&gt;"")),N(F199)=0,NOT(I199&lt;&gt;"Y")),"",N(F199)-TODAY())</f>
        <v/>
      </c>
      <c r="O199">
        <f>IF(NOT(OR(A199&lt;&gt;"",B199&lt;&gt;"",C199&lt;&gt;"")),"",IF(IF(AND(I199&lt;&gt;"Y",N(F199)&gt;0,N(F199)&lt;TODAY()),"EXPIRED; ","")&amp;IF(AND(I199&lt;&gt;"Y",N(F199)&gt;=TODAY(),N(F199)-TODAY()&lt;=N('Settings'!$B$2)),"EXPIRING SOON; ","")&amp;IF(AND(H199="Y",I199&lt;&gt;"Y"),"WORK DONE, FINAL NOT PASSED; ","")&amp;IF(C199="","NO PERMIT NUMBER; ","")&amp;IF(AND(N(D199)&gt;0,N(E199)=0,TODAY()-N(D199)&gt;=N('Settings'!$B$4)),"NOT ISSUED YET; ","")&amp;IF(AND(N(E199)&gt;0,G199&lt;&gt;"Y",I199&lt;&gt;"Y"),"CARD NOT POSTED; ","")&amp;IF(AND(N(E199)&gt;0,N(F199)=0,I199&lt;&gt;"Y"),"NO EXPIRATION DATE; ","")&amp;IF(AND(N(K199)&gt;0,L199&lt;&gt;"Y"),"FEES UNPAID; ","")="","",LEFT(IF(AND(I199&lt;&gt;"Y",N(F199)&gt;0,N(F199)&lt;TODAY()),"EXPIRED; ","")&amp;IF(AND(I199&lt;&gt;"Y",N(F199)&gt;=TODAY(),N(F199)-TODAY()&lt;=N('Settings'!$B$2)),"EXPIRING SOON; ","")&amp;IF(AND(H199="Y",I199&lt;&gt;"Y"),"WORK DONE, FINAL NOT PASSED; ","")&amp;IF(C199="","NO PERMIT NUMBER; ","")&amp;IF(AND(N(D199)&gt;0,N(E199)=0,TODAY()-N(D199)&gt;=N('Settings'!$B$4)),"NOT ISSUED YET; ","")&amp;IF(AND(N(E199)&gt;0,G199&lt;&gt;"Y",I199&lt;&gt;"Y"),"CARD NOT POSTED; ","")&amp;IF(AND(N(E199)&gt;0,N(F199)=0,I199&lt;&gt;"Y"),"NO EXPIRATION DATE; ","")&amp;IF(AND(N(K199)&gt;0,L199&lt;&gt;"Y"),"FEES UNPAID; ",""),LEN(IF(AND(I199&lt;&gt;"Y",N(F199)&gt;0,N(F199)&lt;TODAY()),"EXPIRED; ","")&amp;IF(AND(I199&lt;&gt;"Y",N(F199)&gt;=TODAY(),N(F199)-TODAY()&lt;=N('Settings'!$B$2)),"EXPIRING SOON; ","")&amp;IF(AND(H199="Y",I199&lt;&gt;"Y"),"WORK DONE, FINAL NOT PASSED; ","")&amp;IF(C199="","NO PERMIT NUMBER; ","")&amp;IF(AND(N(D199)&gt;0,N(E199)=0,TODAY()-N(D199)&gt;=N('Settings'!$B$4)),"NOT ISSUED YET; ","")&amp;IF(AND(N(E199)&gt;0,G199&lt;&gt;"Y",I199&lt;&gt;"Y"),"CARD NOT POSTED; ","")&amp;IF(AND(N(E199)&gt;0,N(F199)=0,I199&lt;&gt;"Y"),"NO EXPIRATION DATE; ","")&amp;IF(AND(N(K199)&gt;0,L199&lt;&gt;"Y"),"FEES UNPAID; ",""))-2)))</f>
        <v/>
      </c>
    </row>
    <row r="200">
      <c r="D200" s="6" t="n"/>
      <c r="E200" s="6" t="n"/>
      <c r="F200" s="6" t="n"/>
      <c r="J200" s="6" t="n"/>
      <c r="K200" s="7" t="n"/>
      <c r="N200" s="8">
        <f>IF(OR(NOT(OR(A200&lt;&gt;"",B200&lt;&gt;"",C200&lt;&gt;"")),N(F200)=0,NOT(I200&lt;&gt;"Y")),"",N(F200)-TODAY())</f>
        <v/>
      </c>
      <c r="O200">
        <f>IF(NOT(OR(A200&lt;&gt;"",B200&lt;&gt;"",C200&lt;&gt;"")),"",IF(IF(AND(I200&lt;&gt;"Y",N(F200)&gt;0,N(F200)&lt;TODAY()),"EXPIRED; ","")&amp;IF(AND(I200&lt;&gt;"Y",N(F200)&gt;=TODAY(),N(F200)-TODAY()&lt;=N('Settings'!$B$2)),"EXPIRING SOON; ","")&amp;IF(AND(H200="Y",I200&lt;&gt;"Y"),"WORK DONE, FINAL NOT PASSED; ","")&amp;IF(C200="","NO PERMIT NUMBER; ","")&amp;IF(AND(N(D200)&gt;0,N(E200)=0,TODAY()-N(D200)&gt;=N('Settings'!$B$4)),"NOT ISSUED YET; ","")&amp;IF(AND(N(E200)&gt;0,G200&lt;&gt;"Y",I200&lt;&gt;"Y"),"CARD NOT POSTED; ","")&amp;IF(AND(N(E200)&gt;0,N(F200)=0,I200&lt;&gt;"Y"),"NO EXPIRATION DATE; ","")&amp;IF(AND(N(K200)&gt;0,L200&lt;&gt;"Y"),"FEES UNPAID; ","")="","",LEFT(IF(AND(I200&lt;&gt;"Y",N(F200)&gt;0,N(F200)&lt;TODAY()),"EXPIRED; ","")&amp;IF(AND(I200&lt;&gt;"Y",N(F200)&gt;=TODAY(),N(F200)-TODAY()&lt;=N('Settings'!$B$2)),"EXPIRING SOON; ","")&amp;IF(AND(H200="Y",I200&lt;&gt;"Y"),"WORK DONE, FINAL NOT PASSED; ","")&amp;IF(C200="","NO PERMIT NUMBER; ","")&amp;IF(AND(N(D200)&gt;0,N(E200)=0,TODAY()-N(D200)&gt;=N('Settings'!$B$4)),"NOT ISSUED YET; ","")&amp;IF(AND(N(E200)&gt;0,G200&lt;&gt;"Y",I200&lt;&gt;"Y"),"CARD NOT POSTED; ","")&amp;IF(AND(N(E200)&gt;0,N(F200)=0,I200&lt;&gt;"Y"),"NO EXPIRATION DATE; ","")&amp;IF(AND(N(K200)&gt;0,L200&lt;&gt;"Y"),"FEES UNPAID; ",""),LEN(IF(AND(I200&lt;&gt;"Y",N(F200)&gt;0,N(F200)&lt;TODAY()),"EXPIRED; ","")&amp;IF(AND(I200&lt;&gt;"Y",N(F200)&gt;=TODAY(),N(F200)-TODAY()&lt;=N('Settings'!$B$2)),"EXPIRING SOON; ","")&amp;IF(AND(H200="Y",I200&lt;&gt;"Y"),"WORK DONE, FINAL NOT PASSED; ","")&amp;IF(C200="","NO PERMIT NUMBER; ","")&amp;IF(AND(N(D200)&gt;0,N(E200)=0,TODAY()-N(D200)&gt;=N('Settings'!$B$4)),"NOT ISSUED YET; ","")&amp;IF(AND(N(E200)&gt;0,G200&lt;&gt;"Y",I200&lt;&gt;"Y"),"CARD NOT POSTED; ","")&amp;IF(AND(N(E200)&gt;0,N(F200)=0,I200&lt;&gt;"Y"),"NO EXPIRATION DATE; ","")&amp;IF(AND(N(K200)&gt;0,L200&lt;&gt;"Y"),"FEES UNPAID; ",""))-2)))</f>
        <v/>
      </c>
    </row>
    <row r="201">
      <c r="D201" s="6" t="n"/>
      <c r="E201" s="6" t="n"/>
      <c r="F201" s="6" t="n"/>
      <c r="J201" s="6" t="n"/>
      <c r="K201" s="7" t="n"/>
      <c r="N201" s="8">
        <f>IF(OR(NOT(OR(A201&lt;&gt;"",B201&lt;&gt;"",C201&lt;&gt;"")),N(F201)=0,NOT(I201&lt;&gt;"Y")),"",N(F201)-TODAY())</f>
        <v/>
      </c>
      <c r="O201">
        <f>IF(NOT(OR(A201&lt;&gt;"",B201&lt;&gt;"",C201&lt;&gt;"")),"",IF(IF(AND(I201&lt;&gt;"Y",N(F201)&gt;0,N(F201)&lt;TODAY()),"EXPIRED; ","")&amp;IF(AND(I201&lt;&gt;"Y",N(F201)&gt;=TODAY(),N(F201)-TODAY()&lt;=N('Settings'!$B$2)),"EXPIRING SOON; ","")&amp;IF(AND(H201="Y",I201&lt;&gt;"Y"),"WORK DONE, FINAL NOT PASSED; ","")&amp;IF(C201="","NO PERMIT NUMBER; ","")&amp;IF(AND(N(D201)&gt;0,N(E201)=0,TODAY()-N(D201)&gt;=N('Settings'!$B$4)),"NOT ISSUED YET; ","")&amp;IF(AND(N(E201)&gt;0,G201&lt;&gt;"Y",I201&lt;&gt;"Y"),"CARD NOT POSTED; ","")&amp;IF(AND(N(E201)&gt;0,N(F201)=0,I201&lt;&gt;"Y"),"NO EXPIRATION DATE; ","")&amp;IF(AND(N(K201)&gt;0,L201&lt;&gt;"Y"),"FEES UNPAID; ","")="","",LEFT(IF(AND(I201&lt;&gt;"Y",N(F201)&gt;0,N(F201)&lt;TODAY()),"EXPIRED; ","")&amp;IF(AND(I201&lt;&gt;"Y",N(F201)&gt;=TODAY(),N(F201)-TODAY()&lt;=N('Settings'!$B$2)),"EXPIRING SOON; ","")&amp;IF(AND(H201="Y",I201&lt;&gt;"Y"),"WORK DONE, FINAL NOT PASSED; ","")&amp;IF(C201="","NO PERMIT NUMBER; ","")&amp;IF(AND(N(D201)&gt;0,N(E201)=0,TODAY()-N(D201)&gt;=N('Settings'!$B$4)),"NOT ISSUED YET; ","")&amp;IF(AND(N(E201)&gt;0,G201&lt;&gt;"Y",I201&lt;&gt;"Y"),"CARD NOT POSTED; ","")&amp;IF(AND(N(E201)&gt;0,N(F201)=0,I201&lt;&gt;"Y"),"NO EXPIRATION DATE; ","")&amp;IF(AND(N(K201)&gt;0,L201&lt;&gt;"Y"),"FEES UNPAID; ",""),LEN(IF(AND(I201&lt;&gt;"Y",N(F201)&gt;0,N(F201)&lt;TODAY()),"EXPIRED; ","")&amp;IF(AND(I201&lt;&gt;"Y",N(F201)&gt;=TODAY(),N(F201)-TODAY()&lt;=N('Settings'!$B$2)),"EXPIRING SOON; ","")&amp;IF(AND(H201="Y",I201&lt;&gt;"Y"),"WORK DONE, FINAL NOT PASSED; ","")&amp;IF(C201="","NO PERMIT NUMBER; ","")&amp;IF(AND(N(D201)&gt;0,N(E201)=0,TODAY()-N(D201)&gt;=N('Settings'!$B$4)),"NOT ISSUED YET; ","")&amp;IF(AND(N(E201)&gt;0,G201&lt;&gt;"Y",I201&lt;&gt;"Y"),"CARD NOT POSTED; ","")&amp;IF(AND(N(E201)&gt;0,N(F201)=0,I201&lt;&gt;"Y"),"NO EXPIRATION DATE; ","")&amp;IF(AND(N(K201)&gt;0,L201&lt;&gt;"Y"),"FEES UNPAID; ",""))-2)))</f>
        <v/>
      </c>
    </row>
    <row r="202">
      <c r="D202" s="6" t="n"/>
      <c r="E202" s="6" t="n"/>
      <c r="F202" s="6" t="n"/>
      <c r="J202" s="6" t="n"/>
      <c r="K202" s="7" t="n"/>
      <c r="N202" s="8">
        <f>IF(OR(NOT(OR(A202&lt;&gt;"",B202&lt;&gt;"",C202&lt;&gt;"")),N(F202)=0,NOT(I202&lt;&gt;"Y")),"",N(F202)-TODAY())</f>
        <v/>
      </c>
      <c r="O202">
        <f>IF(NOT(OR(A202&lt;&gt;"",B202&lt;&gt;"",C202&lt;&gt;"")),"",IF(IF(AND(I202&lt;&gt;"Y",N(F202)&gt;0,N(F202)&lt;TODAY()),"EXPIRED; ","")&amp;IF(AND(I202&lt;&gt;"Y",N(F202)&gt;=TODAY(),N(F202)-TODAY()&lt;=N('Settings'!$B$2)),"EXPIRING SOON; ","")&amp;IF(AND(H202="Y",I202&lt;&gt;"Y"),"WORK DONE, FINAL NOT PASSED; ","")&amp;IF(C202="","NO PERMIT NUMBER; ","")&amp;IF(AND(N(D202)&gt;0,N(E202)=0,TODAY()-N(D202)&gt;=N('Settings'!$B$4)),"NOT ISSUED YET; ","")&amp;IF(AND(N(E202)&gt;0,G202&lt;&gt;"Y",I202&lt;&gt;"Y"),"CARD NOT POSTED; ","")&amp;IF(AND(N(E202)&gt;0,N(F202)=0,I202&lt;&gt;"Y"),"NO EXPIRATION DATE; ","")&amp;IF(AND(N(K202)&gt;0,L202&lt;&gt;"Y"),"FEES UNPAID; ","")="","",LEFT(IF(AND(I202&lt;&gt;"Y",N(F202)&gt;0,N(F202)&lt;TODAY()),"EXPIRED; ","")&amp;IF(AND(I202&lt;&gt;"Y",N(F202)&gt;=TODAY(),N(F202)-TODAY()&lt;=N('Settings'!$B$2)),"EXPIRING SOON; ","")&amp;IF(AND(H202="Y",I202&lt;&gt;"Y"),"WORK DONE, FINAL NOT PASSED; ","")&amp;IF(C202="","NO PERMIT NUMBER; ","")&amp;IF(AND(N(D202)&gt;0,N(E202)=0,TODAY()-N(D202)&gt;=N('Settings'!$B$4)),"NOT ISSUED YET; ","")&amp;IF(AND(N(E202)&gt;0,G202&lt;&gt;"Y",I202&lt;&gt;"Y"),"CARD NOT POSTED; ","")&amp;IF(AND(N(E202)&gt;0,N(F202)=0,I202&lt;&gt;"Y"),"NO EXPIRATION DATE; ","")&amp;IF(AND(N(K202)&gt;0,L202&lt;&gt;"Y"),"FEES UNPAID; ",""),LEN(IF(AND(I202&lt;&gt;"Y",N(F202)&gt;0,N(F202)&lt;TODAY()),"EXPIRED; ","")&amp;IF(AND(I202&lt;&gt;"Y",N(F202)&gt;=TODAY(),N(F202)-TODAY()&lt;=N('Settings'!$B$2)),"EXPIRING SOON; ","")&amp;IF(AND(H202="Y",I202&lt;&gt;"Y"),"WORK DONE, FINAL NOT PASSED; ","")&amp;IF(C202="","NO PERMIT NUMBER; ","")&amp;IF(AND(N(D202)&gt;0,N(E202)=0,TODAY()-N(D202)&gt;=N('Settings'!$B$4)),"NOT ISSUED YET; ","")&amp;IF(AND(N(E202)&gt;0,G202&lt;&gt;"Y",I202&lt;&gt;"Y"),"CARD NOT POSTED; ","")&amp;IF(AND(N(E202)&gt;0,N(F202)=0,I202&lt;&gt;"Y"),"NO EXPIRATION DATE; ","")&amp;IF(AND(N(K202)&gt;0,L202&lt;&gt;"Y"),"FEES UNPAID; ",""))-2)))</f>
        <v/>
      </c>
    </row>
    <row r="203">
      <c r="D203" s="6" t="n"/>
      <c r="E203" s="6" t="n"/>
      <c r="F203" s="6" t="n"/>
      <c r="J203" s="6" t="n"/>
      <c r="K203" s="7" t="n"/>
      <c r="N203" s="8">
        <f>IF(OR(NOT(OR(A203&lt;&gt;"",B203&lt;&gt;"",C203&lt;&gt;"")),N(F203)=0,NOT(I203&lt;&gt;"Y")),"",N(F203)-TODAY())</f>
        <v/>
      </c>
      <c r="O203">
        <f>IF(NOT(OR(A203&lt;&gt;"",B203&lt;&gt;"",C203&lt;&gt;"")),"",IF(IF(AND(I203&lt;&gt;"Y",N(F203)&gt;0,N(F203)&lt;TODAY()),"EXPIRED; ","")&amp;IF(AND(I203&lt;&gt;"Y",N(F203)&gt;=TODAY(),N(F203)-TODAY()&lt;=N('Settings'!$B$2)),"EXPIRING SOON; ","")&amp;IF(AND(H203="Y",I203&lt;&gt;"Y"),"WORK DONE, FINAL NOT PASSED; ","")&amp;IF(C203="","NO PERMIT NUMBER; ","")&amp;IF(AND(N(D203)&gt;0,N(E203)=0,TODAY()-N(D203)&gt;=N('Settings'!$B$4)),"NOT ISSUED YET; ","")&amp;IF(AND(N(E203)&gt;0,G203&lt;&gt;"Y",I203&lt;&gt;"Y"),"CARD NOT POSTED; ","")&amp;IF(AND(N(E203)&gt;0,N(F203)=0,I203&lt;&gt;"Y"),"NO EXPIRATION DATE; ","")&amp;IF(AND(N(K203)&gt;0,L203&lt;&gt;"Y"),"FEES UNPAID; ","")="","",LEFT(IF(AND(I203&lt;&gt;"Y",N(F203)&gt;0,N(F203)&lt;TODAY()),"EXPIRED; ","")&amp;IF(AND(I203&lt;&gt;"Y",N(F203)&gt;=TODAY(),N(F203)-TODAY()&lt;=N('Settings'!$B$2)),"EXPIRING SOON; ","")&amp;IF(AND(H203="Y",I203&lt;&gt;"Y"),"WORK DONE, FINAL NOT PASSED; ","")&amp;IF(C203="","NO PERMIT NUMBER; ","")&amp;IF(AND(N(D203)&gt;0,N(E203)=0,TODAY()-N(D203)&gt;=N('Settings'!$B$4)),"NOT ISSUED YET; ","")&amp;IF(AND(N(E203)&gt;0,G203&lt;&gt;"Y",I203&lt;&gt;"Y"),"CARD NOT POSTED; ","")&amp;IF(AND(N(E203)&gt;0,N(F203)=0,I203&lt;&gt;"Y"),"NO EXPIRATION DATE; ","")&amp;IF(AND(N(K203)&gt;0,L203&lt;&gt;"Y"),"FEES UNPAID; ",""),LEN(IF(AND(I203&lt;&gt;"Y",N(F203)&gt;0,N(F203)&lt;TODAY()),"EXPIRED; ","")&amp;IF(AND(I203&lt;&gt;"Y",N(F203)&gt;=TODAY(),N(F203)-TODAY()&lt;=N('Settings'!$B$2)),"EXPIRING SOON; ","")&amp;IF(AND(H203="Y",I203&lt;&gt;"Y"),"WORK DONE, FINAL NOT PASSED; ","")&amp;IF(C203="","NO PERMIT NUMBER; ","")&amp;IF(AND(N(D203)&gt;0,N(E203)=0,TODAY()-N(D203)&gt;=N('Settings'!$B$4)),"NOT ISSUED YET; ","")&amp;IF(AND(N(E203)&gt;0,G203&lt;&gt;"Y",I203&lt;&gt;"Y"),"CARD NOT POSTED; ","")&amp;IF(AND(N(E203)&gt;0,N(F203)=0,I203&lt;&gt;"Y"),"NO EXPIRATION DATE; ","")&amp;IF(AND(N(K203)&gt;0,L203&lt;&gt;"Y"),"FEES UNPAID; ",""))-2)))</f>
        <v/>
      </c>
    </row>
    <row r="204">
      <c r="D204" s="6" t="n"/>
      <c r="E204" s="6" t="n"/>
      <c r="F204" s="6" t="n"/>
      <c r="J204" s="6" t="n"/>
      <c r="K204" s="7" t="n"/>
      <c r="N204" s="8">
        <f>IF(OR(NOT(OR(A204&lt;&gt;"",B204&lt;&gt;"",C204&lt;&gt;"")),N(F204)=0,NOT(I204&lt;&gt;"Y")),"",N(F204)-TODAY())</f>
        <v/>
      </c>
      <c r="O204">
        <f>IF(NOT(OR(A204&lt;&gt;"",B204&lt;&gt;"",C204&lt;&gt;"")),"",IF(IF(AND(I204&lt;&gt;"Y",N(F204)&gt;0,N(F204)&lt;TODAY()),"EXPIRED; ","")&amp;IF(AND(I204&lt;&gt;"Y",N(F204)&gt;=TODAY(),N(F204)-TODAY()&lt;=N('Settings'!$B$2)),"EXPIRING SOON; ","")&amp;IF(AND(H204="Y",I204&lt;&gt;"Y"),"WORK DONE, FINAL NOT PASSED; ","")&amp;IF(C204="","NO PERMIT NUMBER; ","")&amp;IF(AND(N(D204)&gt;0,N(E204)=0,TODAY()-N(D204)&gt;=N('Settings'!$B$4)),"NOT ISSUED YET; ","")&amp;IF(AND(N(E204)&gt;0,G204&lt;&gt;"Y",I204&lt;&gt;"Y"),"CARD NOT POSTED; ","")&amp;IF(AND(N(E204)&gt;0,N(F204)=0,I204&lt;&gt;"Y"),"NO EXPIRATION DATE; ","")&amp;IF(AND(N(K204)&gt;0,L204&lt;&gt;"Y"),"FEES UNPAID; ","")="","",LEFT(IF(AND(I204&lt;&gt;"Y",N(F204)&gt;0,N(F204)&lt;TODAY()),"EXPIRED; ","")&amp;IF(AND(I204&lt;&gt;"Y",N(F204)&gt;=TODAY(),N(F204)-TODAY()&lt;=N('Settings'!$B$2)),"EXPIRING SOON; ","")&amp;IF(AND(H204="Y",I204&lt;&gt;"Y"),"WORK DONE, FINAL NOT PASSED; ","")&amp;IF(C204="","NO PERMIT NUMBER; ","")&amp;IF(AND(N(D204)&gt;0,N(E204)=0,TODAY()-N(D204)&gt;=N('Settings'!$B$4)),"NOT ISSUED YET; ","")&amp;IF(AND(N(E204)&gt;0,G204&lt;&gt;"Y",I204&lt;&gt;"Y"),"CARD NOT POSTED; ","")&amp;IF(AND(N(E204)&gt;0,N(F204)=0,I204&lt;&gt;"Y"),"NO EXPIRATION DATE; ","")&amp;IF(AND(N(K204)&gt;0,L204&lt;&gt;"Y"),"FEES UNPAID; ",""),LEN(IF(AND(I204&lt;&gt;"Y",N(F204)&gt;0,N(F204)&lt;TODAY()),"EXPIRED; ","")&amp;IF(AND(I204&lt;&gt;"Y",N(F204)&gt;=TODAY(),N(F204)-TODAY()&lt;=N('Settings'!$B$2)),"EXPIRING SOON; ","")&amp;IF(AND(H204="Y",I204&lt;&gt;"Y"),"WORK DONE, FINAL NOT PASSED; ","")&amp;IF(C204="","NO PERMIT NUMBER; ","")&amp;IF(AND(N(D204)&gt;0,N(E204)=0,TODAY()-N(D204)&gt;=N('Settings'!$B$4)),"NOT ISSUED YET; ","")&amp;IF(AND(N(E204)&gt;0,G204&lt;&gt;"Y",I204&lt;&gt;"Y"),"CARD NOT POSTED; ","")&amp;IF(AND(N(E204)&gt;0,N(F204)=0,I204&lt;&gt;"Y"),"NO EXPIRATION DATE; ","")&amp;IF(AND(N(K204)&gt;0,L204&lt;&gt;"Y"),"FEES UNPAID; ",""))-2)))</f>
        <v/>
      </c>
    </row>
    <row r="205">
      <c r="D205" s="6" t="n"/>
      <c r="E205" s="6" t="n"/>
      <c r="F205" s="6" t="n"/>
      <c r="J205" s="6" t="n"/>
      <c r="K205" s="7" t="n"/>
      <c r="N205" s="8">
        <f>IF(OR(NOT(OR(A205&lt;&gt;"",B205&lt;&gt;"",C205&lt;&gt;"")),N(F205)=0,NOT(I205&lt;&gt;"Y")),"",N(F205)-TODAY())</f>
        <v/>
      </c>
      <c r="O205">
        <f>IF(NOT(OR(A205&lt;&gt;"",B205&lt;&gt;"",C205&lt;&gt;"")),"",IF(IF(AND(I205&lt;&gt;"Y",N(F205)&gt;0,N(F205)&lt;TODAY()),"EXPIRED; ","")&amp;IF(AND(I205&lt;&gt;"Y",N(F205)&gt;=TODAY(),N(F205)-TODAY()&lt;=N('Settings'!$B$2)),"EXPIRING SOON; ","")&amp;IF(AND(H205="Y",I205&lt;&gt;"Y"),"WORK DONE, FINAL NOT PASSED; ","")&amp;IF(C205="","NO PERMIT NUMBER; ","")&amp;IF(AND(N(D205)&gt;0,N(E205)=0,TODAY()-N(D205)&gt;=N('Settings'!$B$4)),"NOT ISSUED YET; ","")&amp;IF(AND(N(E205)&gt;0,G205&lt;&gt;"Y",I205&lt;&gt;"Y"),"CARD NOT POSTED; ","")&amp;IF(AND(N(E205)&gt;0,N(F205)=0,I205&lt;&gt;"Y"),"NO EXPIRATION DATE; ","")&amp;IF(AND(N(K205)&gt;0,L205&lt;&gt;"Y"),"FEES UNPAID; ","")="","",LEFT(IF(AND(I205&lt;&gt;"Y",N(F205)&gt;0,N(F205)&lt;TODAY()),"EXPIRED; ","")&amp;IF(AND(I205&lt;&gt;"Y",N(F205)&gt;=TODAY(),N(F205)-TODAY()&lt;=N('Settings'!$B$2)),"EXPIRING SOON; ","")&amp;IF(AND(H205="Y",I205&lt;&gt;"Y"),"WORK DONE, FINAL NOT PASSED; ","")&amp;IF(C205="","NO PERMIT NUMBER; ","")&amp;IF(AND(N(D205)&gt;0,N(E205)=0,TODAY()-N(D205)&gt;=N('Settings'!$B$4)),"NOT ISSUED YET; ","")&amp;IF(AND(N(E205)&gt;0,G205&lt;&gt;"Y",I205&lt;&gt;"Y"),"CARD NOT POSTED; ","")&amp;IF(AND(N(E205)&gt;0,N(F205)=0,I205&lt;&gt;"Y"),"NO EXPIRATION DATE; ","")&amp;IF(AND(N(K205)&gt;0,L205&lt;&gt;"Y"),"FEES UNPAID; ",""),LEN(IF(AND(I205&lt;&gt;"Y",N(F205)&gt;0,N(F205)&lt;TODAY()),"EXPIRED; ","")&amp;IF(AND(I205&lt;&gt;"Y",N(F205)&gt;=TODAY(),N(F205)-TODAY()&lt;=N('Settings'!$B$2)),"EXPIRING SOON; ","")&amp;IF(AND(H205="Y",I205&lt;&gt;"Y"),"WORK DONE, FINAL NOT PASSED; ","")&amp;IF(C205="","NO PERMIT NUMBER; ","")&amp;IF(AND(N(D205)&gt;0,N(E205)=0,TODAY()-N(D205)&gt;=N('Settings'!$B$4)),"NOT ISSUED YET; ","")&amp;IF(AND(N(E205)&gt;0,G205&lt;&gt;"Y",I205&lt;&gt;"Y"),"CARD NOT POSTED; ","")&amp;IF(AND(N(E205)&gt;0,N(F205)=0,I205&lt;&gt;"Y"),"NO EXPIRATION DATE; ","")&amp;IF(AND(N(K205)&gt;0,L205&lt;&gt;"Y"),"FEES UNPAID; ",""))-2)))</f>
        <v/>
      </c>
    </row>
    <row r="206">
      <c r="D206" s="6" t="n"/>
      <c r="E206" s="6" t="n"/>
      <c r="F206" s="6" t="n"/>
      <c r="J206" s="6" t="n"/>
      <c r="K206" s="7" t="n"/>
      <c r="N206" s="8">
        <f>IF(OR(NOT(OR(A206&lt;&gt;"",B206&lt;&gt;"",C206&lt;&gt;"")),N(F206)=0,NOT(I206&lt;&gt;"Y")),"",N(F206)-TODAY())</f>
        <v/>
      </c>
      <c r="O206">
        <f>IF(NOT(OR(A206&lt;&gt;"",B206&lt;&gt;"",C206&lt;&gt;"")),"",IF(IF(AND(I206&lt;&gt;"Y",N(F206)&gt;0,N(F206)&lt;TODAY()),"EXPIRED; ","")&amp;IF(AND(I206&lt;&gt;"Y",N(F206)&gt;=TODAY(),N(F206)-TODAY()&lt;=N('Settings'!$B$2)),"EXPIRING SOON; ","")&amp;IF(AND(H206="Y",I206&lt;&gt;"Y"),"WORK DONE, FINAL NOT PASSED; ","")&amp;IF(C206="","NO PERMIT NUMBER; ","")&amp;IF(AND(N(D206)&gt;0,N(E206)=0,TODAY()-N(D206)&gt;=N('Settings'!$B$4)),"NOT ISSUED YET; ","")&amp;IF(AND(N(E206)&gt;0,G206&lt;&gt;"Y",I206&lt;&gt;"Y"),"CARD NOT POSTED; ","")&amp;IF(AND(N(E206)&gt;0,N(F206)=0,I206&lt;&gt;"Y"),"NO EXPIRATION DATE; ","")&amp;IF(AND(N(K206)&gt;0,L206&lt;&gt;"Y"),"FEES UNPAID; ","")="","",LEFT(IF(AND(I206&lt;&gt;"Y",N(F206)&gt;0,N(F206)&lt;TODAY()),"EXPIRED; ","")&amp;IF(AND(I206&lt;&gt;"Y",N(F206)&gt;=TODAY(),N(F206)-TODAY()&lt;=N('Settings'!$B$2)),"EXPIRING SOON; ","")&amp;IF(AND(H206="Y",I206&lt;&gt;"Y"),"WORK DONE, FINAL NOT PASSED; ","")&amp;IF(C206="","NO PERMIT NUMBER; ","")&amp;IF(AND(N(D206)&gt;0,N(E206)=0,TODAY()-N(D206)&gt;=N('Settings'!$B$4)),"NOT ISSUED YET; ","")&amp;IF(AND(N(E206)&gt;0,G206&lt;&gt;"Y",I206&lt;&gt;"Y"),"CARD NOT POSTED; ","")&amp;IF(AND(N(E206)&gt;0,N(F206)=0,I206&lt;&gt;"Y"),"NO EXPIRATION DATE; ","")&amp;IF(AND(N(K206)&gt;0,L206&lt;&gt;"Y"),"FEES UNPAID; ",""),LEN(IF(AND(I206&lt;&gt;"Y",N(F206)&gt;0,N(F206)&lt;TODAY()),"EXPIRED; ","")&amp;IF(AND(I206&lt;&gt;"Y",N(F206)&gt;=TODAY(),N(F206)-TODAY()&lt;=N('Settings'!$B$2)),"EXPIRING SOON; ","")&amp;IF(AND(H206="Y",I206&lt;&gt;"Y"),"WORK DONE, FINAL NOT PASSED; ","")&amp;IF(C206="","NO PERMIT NUMBER; ","")&amp;IF(AND(N(D206)&gt;0,N(E206)=0,TODAY()-N(D206)&gt;=N('Settings'!$B$4)),"NOT ISSUED YET; ","")&amp;IF(AND(N(E206)&gt;0,G206&lt;&gt;"Y",I206&lt;&gt;"Y"),"CARD NOT POSTED; ","")&amp;IF(AND(N(E206)&gt;0,N(F206)=0,I206&lt;&gt;"Y"),"NO EXPIRATION DATE; ","")&amp;IF(AND(N(K206)&gt;0,L206&lt;&gt;"Y"),"FEES UNPAID; ",""))-2)))</f>
        <v/>
      </c>
    </row>
    <row r="207">
      <c r="D207" s="6" t="n"/>
      <c r="E207" s="6" t="n"/>
      <c r="F207" s="6" t="n"/>
      <c r="J207" s="6" t="n"/>
      <c r="K207" s="7" t="n"/>
      <c r="N207" s="8">
        <f>IF(OR(NOT(OR(A207&lt;&gt;"",B207&lt;&gt;"",C207&lt;&gt;"")),N(F207)=0,NOT(I207&lt;&gt;"Y")),"",N(F207)-TODAY())</f>
        <v/>
      </c>
      <c r="O207">
        <f>IF(NOT(OR(A207&lt;&gt;"",B207&lt;&gt;"",C207&lt;&gt;"")),"",IF(IF(AND(I207&lt;&gt;"Y",N(F207)&gt;0,N(F207)&lt;TODAY()),"EXPIRED; ","")&amp;IF(AND(I207&lt;&gt;"Y",N(F207)&gt;=TODAY(),N(F207)-TODAY()&lt;=N('Settings'!$B$2)),"EXPIRING SOON; ","")&amp;IF(AND(H207="Y",I207&lt;&gt;"Y"),"WORK DONE, FINAL NOT PASSED; ","")&amp;IF(C207="","NO PERMIT NUMBER; ","")&amp;IF(AND(N(D207)&gt;0,N(E207)=0,TODAY()-N(D207)&gt;=N('Settings'!$B$4)),"NOT ISSUED YET; ","")&amp;IF(AND(N(E207)&gt;0,G207&lt;&gt;"Y",I207&lt;&gt;"Y"),"CARD NOT POSTED; ","")&amp;IF(AND(N(E207)&gt;0,N(F207)=0,I207&lt;&gt;"Y"),"NO EXPIRATION DATE; ","")&amp;IF(AND(N(K207)&gt;0,L207&lt;&gt;"Y"),"FEES UNPAID; ","")="","",LEFT(IF(AND(I207&lt;&gt;"Y",N(F207)&gt;0,N(F207)&lt;TODAY()),"EXPIRED; ","")&amp;IF(AND(I207&lt;&gt;"Y",N(F207)&gt;=TODAY(),N(F207)-TODAY()&lt;=N('Settings'!$B$2)),"EXPIRING SOON; ","")&amp;IF(AND(H207="Y",I207&lt;&gt;"Y"),"WORK DONE, FINAL NOT PASSED; ","")&amp;IF(C207="","NO PERMIT NUMBER; ","")&amp;IF(AND(N(D207)&gt;0,N(E207)=0,TODAY()-N(D207)&gt;=N('Settings'!$B$4)),"NOT ISSUED YET; ","")&amp;IF(AND(N(E207)&gt;0,G207&lt;&gt;"Y",I207&lt;&gt;"Y"),"CARD NOT POSTED; ","")&amp;IF(AND(N(E207)&gt;0,N(F207)=0,I207&lt;&gt;"Y"),"NO EXPIRATION DATE; ","")&amp;IF(AND(N(K207)&gt;0,L207&lt;&gt;"Y"),"FEES UNPAID; ",""),LEN(IF(AND(I207&lt;&gt;"Y",N(F207)&gt;0,N(F207)&lt;TODAY()),"EXPIRED; ","")&amp;IF(AND(I207&lt;&gt;"Y",N(F207)&gt;=TODAY(),N(F207)-TODAY()&lt;=N('Settings'!$B$2)),"EXPIRING SOON; ","")&amp;IF(AND(H207="Y",I207&lt;&gt;"Y"),"WORK DONE, FINAL NOT PASSED; ","")&amp;IF(C207="","NO PERMIT NUMBER; ","")&amp;IF(AND(N(D207)&gt;0,N(E207)=0,TODAY()-N(D207)&gt;=N('Settings'!$B$4)),"NOT ISSUED YET; ","")&amp;IF(AND(N(E207)&gt;0,G207&lt;&gt;"Y",I207&lt;&gt;"Y"),"CARD NOT POSTED; ","")&amp;IF(AND(N(E207)&gt;0,N(F207)=0,I207&lt;&gt;"Y"),"NO EXPIRATION DATE; ","")&amp;IF(AND(N(K207)&gt;0,L207&lt;&gt;"Y"),"FEES UNPAID; ",""))-2)))</f>
        <v/>
      </c>
    </row>
    <row r="208">
      <c r="D208" s="6" t="n"/>
      <c r="E208" s="6" t="n"/>
      <c r="F208" s="6" t="n"/>
      <c r="J208" s="6" t="n"/>
      <c r="K208" s="7" t="n"/>
      <c r="N208" s="8">
        <f>IF(OR(NOT(OR(A208&lt;&gt;"",B208&lt;&gt;"",C208&lt;&gt;"")),N(F208)=0,NOT(I208&lt;&gt;"Y")),"",N(F208)-TODAY())</f>
        <v/>
      </c>
      <c r="O208">
        <f>IF(NOT(OR(A208&lt;&gt;"",B208&lt;&gt;"",C208&lt;&gt;"")),"",IF(IF(AND(I208&lt;&gt;"Y",N(F208)&gt;0,N(F208)&lt;TODAY()),"EXPIRED; ","")&amp;IF(AND(I208&lt;&gt;"Y",N(F208)&gt;=TODAY(),N(F208)-TODAY()&lt;=N('Settings'!$B$2)),"EXPIRING SOON; ","")&amp;IF(AND(H208="Y",I208&lt;&gt;"Y"),"WORK DONE, FINAL NOT PASSED; ","")&amp;IF(C208="","NO PERMIT NUMBER; ","")&amp;IF(AND(N(D208)&gt;0,N(E208)=0,TODAY()-N(D208)&gt;=N('Settings'!$B$4)),"NOT ISSUED YET; ","")&amp;IF(AND(N(E208)&gt;0,G208&lt;&gt;"Y",I208&lt;&gt;"Y"),"CARD NOT POSTED; ","")&amp;IF(AND(N(E208)&gt;0,N(F208)=0,I208&lt;&gt;"Y"),"NO EXPIRATION DATE; ","")&amp;IF(AND(N(K208)&gt;0,L208&lt;&gt;"Y"),"FEES UNPAID; ","")="","",LEFT(IF(AND(I208&lt;&gt;"Y",N(F208)&gt;0,N(F208)&lt;TODAY()),"EXPIRED; ","")&amp;IF(AND(I208&lt;&gt;"Y",N(F208)&gt;=TODAY(),N(F208)-TODAY()&lt;=N('Settings'!$B$2)),"EXPIRING SOON; ","")&amp;IF(AND(H208="Y",I208&lt;&gt;"Y"),"WORK DONE, FINAL NOT PASSED; ","")&amp;IF(C208="","NO PERMIT NUMBER; ","")&amp;IF(AND(N(D208)&gt;0,N(E208)=0,TODAY()-N(D208)&gt;=N('Settings'!$B$4)),"NOT ISSUED YET; ","")&amp;IF(AND(N(E208)&gt;0,G208&lt;&gt;"Y",I208&lt;&gt;"Y"),"CARD NOT POSTED; ","")&amp;IF(AND(N(E208)&gt;0,N(F208)=0,I208&lt;&gt;"Y"),"NO EXPIRATION DATE; ","")&amp;IF(AND(N(K208)&gt;0,L208&lt;&gt;"Y"),"FEES UNPAID; ",""),LEN(IF(AND(I208&lt;&gt;"Y",N(F208)&gt;0,N(F208)&lt;TODAY()),"EXPIRED; ","")&amp;IF(AND(I208&lt;&gt;"Y",N(F208)&gt;=TODAY(),N(F208)-TODAY()&lt;=N('Settings'!$B$2)),"EXPIRING SOON; ","")&amp;IF(AND(H208="Y",I208&lt;&gt;"Y"),"WORK DONE, FINAL NOT PASSED; ","")&amp;IF(C208="","NO PERMIT NUMBER; ","")&amp;IF(AND(N(D208)&gt;0,N(E208)=0,TODAY()-N(D208)&gt;=N('Settings'!$B$4)),"NOT ISSUED YET; ","")&amp;IF(AND(N(E208)&gt;0,G208&lt;&gt;"Y",I208&lt;&gt;"Y"),"CARD NOT POSTED; ","")&amp;IF(AND(N(E208)&gt;0,N(F208)=0,I208&lt;&gt;"Y"),"NO EXPIRATION DATE; ","")&amp;IF(AND(N(K208)&gt;0,L208&lt;&gt;"Y"),"FEES UNPAID; ",""))-2)))</f>
        <v/>
      </c>
    </row>
    <row r="209">
      <c r="D209" s="6" t="n"/>
      <c r="E209" s="6" t="n"/>
      <c r="F209" s="6" t="n"/>
      <c r="J209" s="6" t="n"/>
      <c r="K209" s="7" t="n"/>
      <c r="N209" s="8">
        <f>IF(OR(NOT(OR(A209&lt;&gt;"",B209&lt;&gt;"",C209&lt;&gt;"")),N(F209)=0,NOT(I209&lt;&gt;"Y")),"",N(F209)-TODAY())</f>
        <v/>
      </c>
      <c r="O209">
        <f>IF(NOT(OR(A209&lt;&gt;"",B209&lt;&gt;"",C209&lt;&gt;"")),"",IF(IF(AND(I209&lt;&gt;"Y",N(F209)&gt;0,N(F209)&lt;TODAY()),"EXPIRED; ","")&amp;IF(AND(I209&lt;&gt;"Y",N(F209)&gt;=TODAY(),N(F209)-TODAY()&lt;=N('Settings'!$B$2)),"EXPIRING SOON; ","")&amp;IF(AND(H209="Y",I209&lt;&gt;"Y"),"WORK DONE, FINAL NOT PASSED; ","")&amp;IF(C209="","NO PERMIT NUMBER; ","")&amp;IF(AND(N(D209)&gt;0,N(E209)=0,TODAY()-N(D209)&gt;=N('Settings'!$B$4)),"NOT ISSUED YET; ","")&amp;IF(AND(N(E209)&gt;0,G209&lt;&gt;"Y",I209&lt;&gt;"Y"),"CARD NOT POSTED; ","")&amp;IF(AND(N(E209)&gt;0,N(F209)=0,I209&lt;&gt;"Y"),"NO EXPIRATION DATE; ","")&amp;IF(AND(N(K209)&gt;0,L209&lt;&gt;"Y"),"FEES UNPAID; ","")="","",LEFT(IF(AND(I209&lt;&gt;"Y",N(F209)&gt;0,N(F209)&lt;TODAY()),"EXPIRED; ","")&amp;IF(AND(I209&lt;&gt;"Y",N(F209)&gt;=TODAY(),N(F209)-TODAY()&lt;=N('Settings'!$B$2)),"EXPIRING SOON; ","")&amp;IF(AND(H209="Y",I209&lt;&gt;"Y"),"WORK DONE, FINAL NOT PASSED; ","")&amp;IF(C209="","NO PERMIT NUMBER; ","")&amp;IF(AND(N(D209)&gt;0,N(E209)=0,TODAY()-N(D209)&gt;=N('Settings'!$B$4)),"NOT ISSUED YET; ","")&amp;IF(AND(N(E209)&gt;0,G209&lt;&gt;"Y",I209&lt;&gt;"Y"),"CARD NOT POSTED; ","")&amp;IF(AND(N(E209)&gt;0,N(F209)=0,I209&lt;&gt;"Y"),"NO EXPIRATION DATE; ","")&amp;IF(AND(N(K209)&gt;0,L209&lt;&gt;"Y"),"FEES UNPAID; ",""),LEN(IF(AND(I209&lt;&gt;"Y",N(F209)&gt;0,N(F209)&lt;TODAY()),"EXPIRED; ","")&amp;IF(AND(I209&lt;&gt;"Y",N(F209)&gt;=TODAY(),N(F209)-TODAY()&lt;=N('Settings'!$B$2)),"EXPIRING SOON; ","")&amp;IF(AND(H209="Y",I209&lt;&gt;"Y"),"WORK DONE, FINAL NOT PASSED; ","")&amp;IF(C209="","NO PERMIT NUMBER; ","")&amp;IF(AND(N(D209)&gt;0,N(E209)=0,TODAY()-N(D209)&gt;=N('Settings'!$B$4)),"NOT ISSUED YET; ","")&amp;IF(AND(N(E209)&gt;0,G209&lt;&gt;"Y",I209&lt;&gt;"Y"),"CARD NOT POSTED; ","")&amp;IF(AND(N(E209)&gt;0,N(F209)=0,I209&lt;&gt;"Y"),"NO EXPIRATION DATE; ","")&amp;IF(AND(N(K209)&gt;0,L209&lt;&gt;"Y"),"FEES UNPAID; ",""))-2)))</f>
        <v/>
      </c>
    </row>
    <row r="210">
      <c r="D210" s="6" t="n"/>
      <c r="E210" s="6" t="n"/>
      <c r="F210" s="6" t="n"/>
      <c r="J210" s="6" t="n"/>
      <c r="K210" s="7" t="n"/>
      <c r="N210" s="8">
        <f>IF(OR(NOT(OR(A210&lt;&gt;"",B210&lt;&gt;"",C210&lt;&gt;"")),N(F210)=0,NOT(I210&lt;&gt;"Y")),"",N(F210)-TODAY())</f>
        <v/>
      </c>
      <c r="O210">
        <f>IF(NOT(OR(A210&lt;&gt;"",B210&lt;&gt;"",C210&lt;&gt;"")),"",IF(IF(AND(I210&lt;&gt;"Y",N(F210)&gt;0,N(F210)&lt;TODAY()),"EXPIRED; ","")&amp;IF(AND(I210&lt;&gt;"Y",N(F210)&gt;=TODAY(),N(F210)-TODAY()&lt;=N('Settings'!$B$2)),"EXPIRING SOON; ","")&amp;IF(AND(H210="Y",I210&lt;&gt;"Y"),"WORK DONE, FINAL NOT PASSED; ","")&amp;IF(C210="","NO PERMIT NUMBER; ","")&amp;IF(AND(N(D210)&gt;0,N(E210)=0,TODAY()-N(D210)&gt;=N('Settings'!$B$4)),"NOT ISSUED YET; ","")&amp;IF(AND(N(E210)&gt;0,G210&lt;&gt;"Y",I210&lt;&gt;"Y"),"CARD NOT POSTED; ","")&amp;IF(AND(N(E210)&gt;0,N(F210)=0,I210&lt;&gt;"Y"),"NO EXPIRATION DATE; ","")&amp;IF(AND(N(K210)&gt;0,L210&lt;&gt;"Y"),"FEES UNPAID; ","")="","",LEFT(IF(AND(I210&lt;&gt;"Y",N(F210)&gt;0,N(F210)&lt;TODAY()),"EXPIRED; ","")&amp;IF(AND(I210&lt;&gt;"Y",N(F210)&gt;=TODAY(),N(F210)-TODAY()&lt;=N('Settings'!$B$2)),"EXPIRING SOON; ","")&amp;IF(AND(H210="Y",I210&lt;&gt;"Y"),"WORK DONE, FINAL NOT PASSED; ","")&amp;IF(C210="","NO PERMIT NUMBER; ","")&amp;IF(AND(N(D210)&gt;0,N(E210)=0,TODAY()-N(D210)&gt;=N('Settings'!$B$4)),"NOT ISSUED YET; ","")&amp;IF(AND(N(E210)&gt;0,G210&lt;&gt;"Y",I210&lt;&gt;"Y"),"CARD NOT POSTED; ","")&amp;IF(AND(N(E210)&gt;0,N(F210)=0,I210&lt;&gt;"Y"),"NO EXPIRATION DATE; ","")&amp;IF(AND(N(K210)&gt;0,L210&lt;&gt;"Y"),"FEES UNPAID; ",""),LEN(IF(AND(I210&lt;&gt;"Y",N(F210)&gt;0,N(F210)&lt;TODAY()),"EXPIRED; ","")&amp;IF(AND(I210&lt;&gt;"Y",N(F210)&gt;=TODAY(),N(F210)-TODAY()&lt;=N('Settings'!$B$2)),"EXPIRING SOON; ","")&amp;IF(AND(H210="Y",I210&lt;&gt;"Y"),"WORK DONE, FINAL NOT PASSED; ","")&amp;IF(C210="","NO PERMIT NUMBER; ","")&amp;IF(AND(N(D210)&gt;0,N(E210)=0,TODAY()-N(D210)&gt;=N('Settings'!$B$4)),"NOT ISSUED YET; ","")&amp;IF(AND(N(E210)&gt;0,G210&lt;&gt;"Y",I210&lt;&gt;"Y"),"CARD NOT POSTED; ","")&amp;IF(AND(N(E210)&gt;0,N(F210)=0,I210&lt;&gt;"Y"),"NO EXPIRATION DATE; ","")&amp;IF(AND(N(K210)&gt;0,L210&lt;&gt;"Y"),"FEES UNPAID; ",""))-2)))</f>
        <v/>
      </c>
    </row>
    <row r="211">
      <c r="D211" s="6" t="n"/>
      <c r="E211" s="6" t="n"/>
      <c r="F211" s="6" t="n"/>
      <c r="J211" s="6" t="n"/>
      <c r="K211" s="7" t="n"/>
      <c r="N211" s="8">
        <f>IF(OR(NOT(OR(A211&lt;&gt;"",B211&lt;&gt;"",C211&lt;&gt;"")),N(F211)=0,NOT(I211&lt;&gt;"Y")),"",N(F211)-TODAY())</f>
        <v/>
      </c>
      <c r="O211">
        <f>IF(NOT(OR(A211&lt;&gt;"",B211&lt;&gt;"",C211&lt;&gt;"")),"",IF(IF(AND(I211&lt;&gt;"Y",N(F211)&gt;0,N(F211)&lt;TODAY()),"EXPIRED; ","")&amp;IF(AND(I211&lt;&gt;"Y",N(F211)&gt;=TODAY(),N(F211)-TODAY()&lt;=N('Settings'!$B$2)),"EXPIRING SOON; ","")&amp;IF(AND(H211="Y",I211&lt;&gt;"Y"),"WORK DONE, FINAL NOT PASSED; ","")&amp;IF(C211="","NO PERMIT NUMBER; ","")&amp;IF(AND(N(D211)&gt;0,N(E211)=0,TODAY()-N(D211)&gt;=N('Settings'!$B$4)),"NOT ISSUED YET; ","")&amp;IF(AND(N(E211)&gt;0,G211&lt;&gt;"Y",I211&lt;&gt;"Y"),"CARD NOT POSTED; ","")&amp;IF(AND(N(E211)&gt;0,N(F211)=0,I211&lt;&gt;"Y"),"NO EXPIRATION DATE; ","")&amp;IF(AND(N(K211)&gt;0,L211&lt;&gt;"Y"),"FEES UNPAID; ","")="","",LEFT(IF(AND(I211&lt;&gt;"Y",N(F211)&gt;0,N(F211)&lt;TODAY()),"EXPIRED; ","")&amp;IF(AND(I211&lt;&gt;"Y",N(F211)&gt;=TODAY(),N(F211)-TODAY()&lt;=N('Settings'!$B$2)),"EXPIRING SOON; ","")&amp;IF(AND(H211="Y",I211&lt;&gt;"Y"),"WORK DONE, FINAL NOT PASSED; ","")&amp;IF(C211="","NO PERMIT NUMBER; ","")&amp;IF(AND(N(D211)&gt;0,N(E211)=0,TODAY()-N(D211)&gt;=N('Settings'!$B$4)),"NOT ISSUED YET; ","")&amp;IF(AND(N(E211)&gt;0,G211&lt;&gt;"Y",I211&lt;&gt;"Y"),"CARD NOT POSTED; ","")&amp;IF(AND(N(E211)&gt;0,N(F211)=0,I211&lt;&gt;"Y"),"NO EXPIRATION DATE; ","")&amp;IF(AND(N(K211)&gt;0,L211&lt;&gt;"Y"),"FEES UNPAID; ",""),LEN(IF(AND(I211&lt;&gt;"Y",N(F211)&gt;0,N(F211)&lt;TODAY()),"EXPIRED; ","")&amp;IF(AND(I211&lt;&gt;"Y",N(F211)&gt;=TODAY(),N(F211)-TODAY()&lt;=N('Settings'!$B$2)),"EXPIRING SOON; ","")&amp;IF(AND(H211="Y",I211&lt;&gt;"Y"),"WORK DONE, FINAL NOT PASSED; ","")&amp;IF(C211="","NO PERMIT NUMBER; ","")&amp;IF(AND(N(D211)&gt;0,N(E211)=0,TODAY()-N(D211)&gt;=N('Settings'!$B$4)),"NOT ISSUED YET; ","")&amp;IF(AND(N(E211)&gt;0,G211&lt;&gt;"Y",I211&lt;&gt;"Y"),"CARD NOT POSTED; ","")&amp;IF(AND(N(E211)&gt;0,N(F211)=0,I211&lt;&gt;"Y"),"NO EXPIRATION DATE; ","")&amp;IF(AND(N(K211)&gt;0,L211&lt;&gt;"Y"),"FEES UNPAID; ",""))-2)))</f>
        <v/>
      </c>
    </row>
    <row r="212">
      <c r="D212" s="6" t="n"/>
      <c r="E212" s="6" t="n"/>
      <c r="F212" s="6" t="n"/>
      <c r="J212" s="6" t="n"/>
      <c r="K212" s="7" t="n"/>
      <c r="N212" s="8">
        <f>IF(OR(NOT(OR(A212&lt;&gt;"",B212&lt;&gt;"",C212&lt;&gt;"")),N(F212)=0,NOT(I212&lt;&gt;"Y")),"",N(F212)-TODAY())</f>
        <v/>
      </c>
      <c r="O212">
        <f>IF(NOT(OR(A212&lt;&gt;"",B212&lt;&gt;"",C212&lt;&gt;"")),"",IF(IF(AND(I212&lt;&gt;"Y",N(F212)&gt;0,N(F212)&lt;TODAY()),"EXPIRED; ","")&amp;IF(AND(I212&lt;&gt;"Y",N(F212)&gt;=TODAY(),N(F212)-TODAY()&lt;=N('Settings'!$B$2)),"EXPIRING SOON; ","")&amp;IF(AND(H212="Y",I212&lt;&gt;"Y"),"WORK DONE, FINAL NOT PASSED; ","")&amp;IF(C212="","NO PERMIT NUMBER; ","")&amp;IF(AND(N(D212)&gt;0,N(E212)=0,TODAY()-N(D212)&gt;=N('Settings'!$B$4)),"NOT ISSUED YET; ","")&amp;IF(AND(N(E212)&gt;0,G212&lt;&gt;"Y",I212&lt;&gt;"Y"),"CARD NOT POSTED; ","")&amp;IF(AND(N(E212)&gt;0,N(F212)=0,I212&lt;&gt;"Y"),"NO EXPIRATION DATE; ","")&amp;IF(AND(N(K212)&gt;0,L212&lt;&gt;"Y"),"FEES UNPAID; ","")="","",LEFT(IF(AND(I212&lt;&gt;"Y",N(F212)&gt;0,N(F212)&lt;TODAY()),"EXPIRED; ","")&amp;IF(AND(I212&lt;&gt;"Y",N(F212)&gt;=TODAY(),N(F212)-TODAY()&lt;=N('Settings'!$B$2)),"EXPIRING SOON; ","")&amp;IF(AND(H212="Y",I212&lt;&gt;"Y"),"WORK DONE, FINAL NOT PASSED; ","")&amp;IF(C212="","NO PERMIT NUMBER; ","")&amp;IF(AND(N(D212)&gt;0,N(E212)=0,TODAY()-N(D212)&gt;=N('Settings'!$B$4)),"NOT ISSUED YET; ","")&amp;IF(AND(N(E212)&gt;0,G212&lt;&gt;"Y",I212&lt;&gt;"Y"),"CARD NOT POSTED; ","")&amp;IF(AND(N(E212)&gt;0,N(F212)=0,I212&lt;&gt;"Y"),"NO EXPIRATION DATE; ","")&amp;IF(AND(N(K212)&gt;0,L212&lt;&gt;"Y"),"FEES UNPAID; ",""),LEN(IF(AND(I212&lt;&gt;"Y",N(F212)&gt;0,N(F212)&lt;TODAY()),"EXPIRED; ","")&amp;IF(AND(I212&lt;&gt;"Y",N(F212)&gt;=TODAY(),N(F212)-TODAY()&lt;=N('Settings'!$B$2)),"EXPIRING SOON; ","")&amp;IF(AND(H212="Y",I212&lt;&gt;"Y"),"WORK DONE, FINAL NOT PASSED; ","")&amp;IF(C212="","NO PERMIT NUMBER; ","")&amp;IF(AND(N(D212)&gt;0,N(E212)=0,TODAY()-N(D212)&gt;=N('Settings'!$B$4)),"NOT ISSUED YET; ","")&amp;IF(AND(N(E212)&gt;0,G212&lt;&gt;"Y",I212&lt;&gt;"Y"),"CARD NOT POSTED; ","")&amp;IF(AND(N(E212)&gt;0,N(F212)=0,I212&lt;&gt;"Y"),"NO EXPIRATION DATE; ","")&amp;IF(AND(N(K212)&gt;0,L212&lt;&gt;"Y"),"FEES UNPAID; ",""))-2)))</f>
        <v/>
      </c>
    </row>
    <row r="213">
      <c r="D213" s="6" t="n"/>
      <c r="E213" s="6" t="n"/>
      <c r="F213" s="6" t="n"/>
      <c r="J213" s="6" t="n"/>
      <c r="K213" s="7" t="n"/>
      <c r="N213" s="8">
        <f>IF(OR(NOT(OR(A213&lt;&gt;"",B213&lt;&gt;"",C213&lt;&gt;"")),N(F213)=0,NOT(I213&lt;&gt;"Y")),"",N(F213)-TODAY())</f>
        <v/>
      </c>
      <c r="O213">
        <f>IF(NOT(OR(A213&lt;&gt;"",B213&lt;&gt;"",C213&lt;&gt;"")),"",IF(IF(AND(I213&lt;&gt;"Y",N(F213)&gt;0,N(F213)&lt;TODAY()),"EXPIRED; ","")&amp;IF(AND(I213&lt;&gt;"Y",N(F213)&gt;=TODAY(),N(F213)-TODAY()&lt;=N('Settings'!$B$2)),"EXPIRING SOON; ","")&amp;IF(AND(H213="Y",I213&lt;&gt;"Y"),"WORK DONE, FINAL NOT PASSED; ","")&amp;IF(C213="","NO PERMIT NUMBER; ","")&amp;IF(AND(N(D213)&gt;0,N(E213)=0,TODAY()-N(D213)&gt;=N('Settings'!$B$4)),"NOT ISSUED YET; ","")&amp;IF(AND(N(E213)&gt;0,G213&lt;&gt;"Y",I213&lt;&gt;"Y"),"CARD NOT POSTED; ","")&amp;IF(AND(N(E213)&gt;0,N(F213)=0,I213&lt;&gt;"Y"),"NO EXPIRATION DATE; ","")&amp;IF(AND(N(K213)&gt;0,L213&lt;&gt;"Y"),"FEES UNPAID; ","")="","",LEFT(IF(AND(I213&lt;&gt;"Y",N(F213)&gt;0,N(F213)&lt;TODAY()),"EXPIRED; ","")&amp;IF(AND(I213&lt;&gt;"Y",N(F213)&gt;=TODAY(),N(F213)-TODAY()&lt;=N('Settings'!$B$2)),"EXPIRING SOON; ","")&amp;IF(AND(H213="Y",I213&lt;&gt;"Y"),"WORK DONE, FINAL NOT PASSED; ","")&amp;IF(C213="","NO PERMIT NUMBER; ","")&amp;IF(AND(N(D213)&gt;0,N(E213)=0,TODAY()-N(D213)&gt;=N('Settings'!$B$4)),"NOT ISSUED YET; ","")&amp;IF(AND(N(E213)&gt;0,G213&lt;&gt;"Y",I213&lt;&gt;"Y"),"CARD NOT POSTED; ","")&amp;IF(AND(N(E213)&gt;0,N(F213)=0,I213&lt;&gt;"Y"),"NO EXPIRATION DATE; ","")&amp;IF(AND(N(K213)&gt;0,L213&lt;&gt;"Y"),"FEES UNPAID; ",""),LEN(IF(AND(I213&lt;&gt;"Y",N(F213)&gt;0,N(F213)&lt;TODAY()),"EXPIRED; ","")&amp;IF(AND(I213&lt;&gt;"Y",N(F213)&gt;=TODAY(),N(F213)-TODAY()&lt;=N('Settings'!$B$2)),"EXPIRING SOON; ","")&amp;IF(AND(H213="Y",I213&lt;&gt;"Y"),"WORK DONE, FINAL NOT PASSED; ","")&amp;IF(C213="","NO PERMIT NUMBER; ","")&amp;IF(AND(N(D213)&gt;0,N(E213)=0,TODAY()-N(D213)&gt;=N('Settings'!$B$4)),"NOT ISSUED YET; ","")&amp;IF(AND(N(E213)&gt;0,G213&lt;&gt;"Y",I213&lt;&gt;"Y"),"CARD NOT POSTED; ","")&amp;IF(AND(N(E213)&gt;0,N(F213)=0,I213&lt;&gt;"Y"),"NO EXPIRATION DATE; ","")&amp;IF(AND(N(K213)&gt;0,L213&lt;&gt;"Y"),"FEES UNPAID; ",""))-2)))</f>
        <v/>
      </c>
    </row>
    <row r="214">
      <c r="D214" s="6" t="n"/>
      <c r="E214" s="6" t="n"/>
      <c r="F214" s="6" t="n"/>
      <c r="J214" s="6" t="n"/>
      <c r="K214" s="7" t="n"/>
      <c r="N214" s="8">
        <f>IF(OR(NOT(OR(A214&lt;&gt;"",B214&lt;&gt;"",C214&lt;&gt;"")),N(F214)=0,NOT(I214&lt;&gt;"Y")),"",N(F214)-TODAY())</f>
        <v/>
      </c>
      <c r="O214">
        <f>IF(NOT(OR(A214&lt;&gt;"",B214&lt;&gt;"",C214&lt;&gt;"")),"",IF(IF(AND(I214&lt;&gt;"Y",N(F214)&gt;0,N(F214)&lt;TODAY()),"EXPIRED; ","")&amp;IF(AND(I214&lt;&gt;"Y",N(F214)&gt;=TODAY(),N(F214)-TODAY()&lt;=N('Settings'!$B$2)),"EXPIRING SOON; ","")&amp;IF(AND(H214="Y",I214&lt;&gt;"Y"),"WORK DONE, FINAL NOT PASSED; ","")&amp;IF(C214="","NO PERMIT NUMBER; ","")&amp;IF(AND(N(D214)&gt;0,N(E214)=0,TODAY()-N(D214)&gt;=N('Settings'!$B$4)),"NOT ISSUED YET; ","")&amp;IF(AND(N(E214)&gt;0,G214&lt;&gt;"Y",I214&lt;&gt;"Y"),"CARD NOT POSTED; ","")&amp;IF(AND(N(E214)&gt;0,N(F214)=0,I214&lt;&gt;"Y"),"NO EXPIRATION DATE; ","")&amp;IF(AND(N(K214)&gt;0,L214&lt;&gt;"Y"),"FEES UNPAID; ","")="","",LEFT(IF(AND(I214&lt;&gt;"Y",N(F214)&gt;0,N(F214)&lt;TODAY()),"EXPIRED; ","")&amp;IF(AND(I214&lt;&gt;"Y",N(F214)&gt;=TODAY(),N(F214)-TODAY()&lt;=N('Settings'!$B$2)),"EXPIRING SOON; ","")&amp;IF(AND(H214="Y",I214&lt;&gt;"Y"),"WORK DONE, FINAL NOT PASSED; ","")&amp;IF(C214="","NO PERMIT NUMBER; ","")&amp;IF(AND(N(D214)&gt;0,N(E214)=0,TODAY()-N(D214)&gt;=N('Settings'!$B$4)),"NOT ISSUED YET; ","")&amp;IF(AND(N(E214)&gt;0,G214&lt;&gt;"Y",I214&lt;&gt;"Y"),"CARD NOT POSTED; ","")&amp;IF(AND(N(E214)&gt;0,N(F214)=0,I214&lt;&gt;"Y"),"NO EXPIRATION DATE; ","")&amp;IF(AND(N(K214)&gt;0,L214&lt;&gt;"Y"),"FEES UNPAID; ",""),LEN(IF(AND(I214&lt;&gt;"Y",N(F214)&gt;0,N(F214)&lt;TODAY()),"EXPIRED; ","")&amp;IF(AND(I214&lt;&gt;"Y",N(F214)&gt;=TODAY(),N(F214)-TODAY()&lt;=N('Settings'!$B$2)),"EXPIRING SOON; ","")&amp;IF(AND(H214="Y",I214&lt;&gt;"Y"),"WORK DONE, FINAL NOT PASSED; ","")&amp;IF(C214="","NO PERMIT NUMBER; ","")&amp;IF(AND(N(D214)&gt;0,N(E214)=0,TODAY()-N(D214)&gt;=N('Settings'!$B$4)),"NOT ISSUED YET; ","")&amp;IF(AND(N(E214)&gt;0,G214&lt;&gt;"Y",I214&lt;&gt;"Y"),"CARD NOT POSTED; ","")&amp;IF(AND(N(E214)&gt;0,N(F214)=0,I214&lt;&gt;"Y"),"NO EXPIRATION DATE; ","")&amp;IF(AND(N(K214)&gt;0,L214&lt;&gt;"Y"),"FEES UNPAID; ",""))-2)))</f>
        <v/>
      </c>
    </row>
    <row r="215">
      <c r="D215" s="6" t="n"/>
      <c r="E215" s="6" t="n"/>
      <c r="F215" s="6" t="n"/>
      <c r="J215" s="6" t="n"/>
      <c r="K215" s="7" t="n"/>
      <c r="N215" s="8">
        <f>IF(OR(NOT(OR(A215&lt;&gt;"",B215&lt;&gt;"",C215&lt;&gt;"")),N(F215)=0,NOT(I215&lt;&gt;"Y")),"",N(F215)-TODAY())</f>
        <v/>
      </c>
      <c r="O215">
        <f>IF(NOT(OR(A215&lt;&gt;"",B215&lt;&gt;"",C215&lt;&gt;"")),"",IF(IF(AND(I215&lt;&gt;"Y",N(F215)&gt;0,N(F215)&lt;TODAY()),"EXPIRED; ","")&amp;IF(AND(I215&lt;&gt;"Y",N(F215)&gt;=TODAY(),N(F215)-TODAY()&lt;=N('Settings'!$B$2)),"EXPIRING SOON; ","")&amp;IF(AND(H215="Y",I215&lt;&gt;"Y"),"WORK DONE, FINAL NOT PASSED; ","")&amp;IF(C215="","NO PERMIT NUMBER; ","")&amp;IF(AND(N(D215)&gt;0,N(E215)=0,TODAY()-N(D215)&gt;=N('Settings'!$B$4)),"NOT ISSUED YET; ","")&amp;IF(AND(N(E215)&gt;0,G215&lt;&gt;"Y",I215&lt;&gt;"Y"),"CARD NOT POSTED; ","")&amp;IF(AND(N(E215)&gt;0,N(F215)=0,I215&lt;&gt;"Y"),"NO EXPIRATION DATE; ","")&amp;IF(AND(N(K215)&gt;0,L215&lt;&gt;"Y"),"FEES UNPAID; ","")="","",LEFT(IF(AND(I215&lt;&gt;"Y",N(F215)&gt;0,N(F215)&lt;TODAY()),"EXPIRED; ","")&amp;IF(AND(I215&lt;&gt;"Y",N(F215)&gt;=TODAY(),N(F215)-TODAY()&lt;=N('Settings'!$B$2)),"EXPIRING SOON; ","")&amp;IF(AND(H215="Y",I215&lt;&gt;"Y"),"WORK DONE, FINAL NOT PASSED; ","")&amp;IF(C215="","NO PERMIT NUMBER; ","")&amp;IF(AND(N(D215)&gt;0,N(E215)=0,TODAY()-N(D215)&gt;=N('Settings'!$B$4)),"NOT ISSUED YET; ","")&amp;IF(AND(N(E215)&gt;0,G215&lt;&gt;"Y",I215&lt;&gt;"Y"),"CARD NOT POSTED; ","")&amp;IF(AND(N(E215)&gt;0,N(F215)=0,I215&lt;&gt;"Y"),"NO EXPIRATION DATE; ","")&amp;IF(AND(N(K215)&gt;0,L215&lt;&gt;"Y"),"FEES UNPAID; ",""),LEN(IF(AND(I215&lt;&gt;"Y",N(F215)&gt;0,N(F215)&lt;TODAY()),"EXPIRED; ","")&amp;IF(AND(I215&lt;&gt;"Y",N(F215)&gt;=TODAY(),N(F215)-TODAY()&lt;=N('Settings'!$B$2)),"EXPIRING SOON; ","")&amp;IF(AND(H215="Y",I215&lt;&gt;"Y"),"WORK DONE, FINAL NOT PASSED; ","")&amp;IF(C215="","NO PERMIT NUMBER; ","")&amp;IF(AND(N(D215)&gt;0,N(E215)=0,TODAY()-N(D215)&gt;=N('Settings'!$B$4)),"NOT ISSUED YET; ","")&amp;IF(AND(N(E215)&gt;0,G215&lt;&gt;"Y",I215&lt;&gt;"Y"),"CARD NOT POSTED; ","")&amp;IF(AND(N(E215)&gt;0,N(F215)=0,I215&lt;&gt;"Y"),"NO EXPIRATION DATE; ","")&amp;IF(AND(N(K215)&gt;0,L215&lt;&gt;"Y"),"FEES UNPAID; ",""))-2)))</f>
        <v/>
      </c>
    </row>
    <row r="216">
      <c r="D216" s="6" t="n"/>
      <c r="E216" s="6" t="n"/>
      <c r="F216" s="6" t="n"/>
      <c r="J216" s="6" t="n"/>
      <c r="K216" s="7" t="n"/>
      <c r="N216" s="8">
        <f>IF(OR(NOT(OR(A216&lt;&gt;"",B216&lt;&gt;"",C216&lt;&gt;"")),N(F216)=0,NOT(I216&lt;&gt;"Y")),"",N(F216)-TODAY())</f>
        <v/>
      </c>
      <c r="O216">
        <f>IF(NOT(OR(A216&lt;&gt;"",B216&lt;&gt;"",C216&lt;&gt;"")),"",IF(IF(AND(I216&lt;&gt;"Y",N(F216)&gt;0,N(F216)&lt;TODAY()),"EXPIRED; ","")&amp;IF(AND(I216&lt;&gt;"Y",N(F216)&gt;=TODAY(),N(F216)-TODAY()&lt;=N('Settings'!$B$2)),"EXPIRING SOON; ","")&amp;IF(AND(H216="Y",I216&lt;&gt;"Y"),"WORK DONE, FINAL NOT PASSED; ","")&amp;IF(C216="","NO PERMIT NUMBER; ","")&amp;IF(AND(N(D216)&gt;0,N(E216)=0,TODAY()-N(D216)&gt;=N('Settings'!$B$4)),"NOT ISSUED YET; ","")&amp;IF(AND(N(E216)&gt;0,G216&lt;&gt;"Y",I216&lt;&gt;"Y"),"CARD NOT POSTED; ","")&amp;IF(AND(N(E216)&gt;0,N(F216)=0,I216&lt;&gt;"Y"),"NO EXPIRATION DATE; ","")&amp;IF(AND(N(K216)&gt;0,L216&lt;&gt;"Y"),"FEES UNPAID; ","")="","",LEFT(IF(AND(I216&lt;&gt;"Y",N(F216)&gt;0,N(F216)&lt;TODAY()),"EXPIRED; ","")&amp;IF(AND(I216&lt;&gt;"Y",N(F216)&gt;=TODAY(),N(F216)-TODAY()&lt;=N('Settings'!$B$2)),"EXPIRING SOON; ","")&amp;IF(AND(H216="Y",I216&lt;&gt;"Y"),"WORK DONE, FINAL NOT PASSED; ","")&amp;IF(C216="","NO PERMIT NUMBER; ","")&amp;IF(AND(N(D216)&gt;0,N(E216)=0,TODAY()-N(D216)&gt;=N('Settings'!$B$4)),"NOT ISSUED YET; ","")&amp;IF(AND(N(E216)&gt;0,G216&lt;&gt;"Y",I216&lt;&gt;"Y"),"CARD NOT POSTED; ","")&amp;IF(AND(N(E216)&gt;0,N(F216)=0,I216&lt;&gt;"Y"),"NO EXPIRATION DATE; ","")&amp;IF(AND(N(K216)&gt;0,L216&lt;&gt;"Y"),"FEES UNPAID; ",""),LEN(IF(AND(I216&lt;&gt;"Y",N(F216)&gt;0,N(F216)&lt;TODAY()),"EXPIRED; ","")&amp;IF(AND(I216&lt;&gt;"Y",N(F216)&gt;=TODAY(),N(F216)-TODAY()&lt;=N('Settings'!$B$2)),"EXPIRING SOON; ","")&amp;IF(AND(H216="Y",I216&lt;&gt;"Y"),"WORK DONE, FINAL NOT PASSED; ","")&amp;IF(C216="","NO PERMIT NUMBER; ","")&amp;IF(AND(N(D216)&gt;0,N(E216)=0,TODAY()-N(D216)&gt;=N('Settings'!$B$4)),"NOT ISSUED YET; ","")&amp;IF(AND(N(E216)&gt;0,G216&lt;&gt;"Y",I216&lt;&gt;"Y"),"CARD NOT POSTED; ","")&amp;IF(AND(N(E216)&gt;0,N(F216)=0,I216&lt;&gt;"Y"),"NO EXPIRATION DATE; ","")&amp;IF(AND(N(K216)&gt;0,L216&lt;&gt;"Y"),"FEES UNPAID; ",""))-2)))</f>
        <v/>
      </c>
    </row>
    <row r="217">
      <c r="D217" s="6" t="n"/>
      <c r="E217" s="6" t="n"/>
      <c r="F217" s="6" t="n"/>
      <c r="J217" s="6" t="n"/>
      <c r="K217" s="7" t="n"/>
      <c r="N217" s="8">
        <f>IF(OR(NOT(OR(A217&lt;&gt;"",B217&lt;&gt;"",C217&lt;&gt;"")),N(F217)=0,NOT(I217&lt;&gt;"Y")),"",N(F217)-TODAY())</f>
        <v/>
      </c>
      <c r="O217">
        <f>IF(NOT(OR(A217&lt;&gt;"",B217&lt;&gt;"",C217&lt;&gt;"")),"",IF(IF(AND(I217&lt;&gt;"Y",N(F217)&gt;0,N(F217)&lt;TODAY()),"EXPIRED; ","")&amp;IF(AND(I217&lt;&gt;"Y",N(F217)&gt;=TODAY(),N(F217)-TODAY()&lt;=N('Settings'!$B$2)),"EXPIRING SOON; ","")&amp;IF(AND(H217="Y",I217&lt;&gt;"Y"),"WORK DONE, FINAL NOT PASSED; ","")&amp;IF(C217="","NO PERMIT NUMBER; ","")&amp;IF(AND(N(D217)&gt;0,N(E217)=0,TODAY()-N(D217)&gt;=N('Settings'!$B$4)),"NOT ISSUED YET; ","")&amp;IF(AND(N(E217)&gt;0,G217&lt;&gt;"Y",I217&lt;&gt;"Y"),"CARD NOT POSTED; ","")&amp;IF(AND(N(E217)&gt;0,N(F217)=0,I217&lt;&gt;"Y"),"NO EXPIRATION DATE; ","")&amp;IF(AND(N(K217)&gt;0,L217&lt;&gt;"Y"),"FEES UNPAID; ","")="","",LEFT(IF(AND(I217&lt;&gt;"Y",N(F217)&gt;0,N(F217)&lt;TODAY()),"EXPIRED; ","")&amp;IF(AND(I217&lt;&gt;"Y",N(F217)&gt;=TODAY(),N(F217)-TODAY()&lt;=N('Settings'!$B$2)),"EXPIRING SOON; ","")&amp;IF(AND(H217="Y",I217&lt;&gt;"Y"),"WORK DONE, FINAL NOT PASSED; ","")&amp;IF(C217="","NO PERMIT NUMBER; ","")&amp;IF(AND(N(D217)&gt;0,N(E217)=0,TODAY()-N(D217)&gt;=N('Settings'!$B$4)),"NOT ISSUED YET; ","")&amp;IF(AND(N(E217)&gt;0,G217&lt;&gt;"Y",I217&lt;&gt;"Y"),"CARD NOT POSTED; ","")&amp;IF(AND(N(E217)&gt;0,N(F217)=0,I217&lt;&gt;"Y"),"NO EXPIRATION DATE; ","")&amp;IF(AND(N(K217)&gt;0,L217&lt;&gt;"Y"),"FEES UNPAID; ",""),LEN(IF(AND(I217&lt;&gt;"Y",N(F217)&gt;0,N(F217)&lt;TODAY()),"EXPIRED; ","")&amp;IF(AND(I217&lt;&gt;"Y",N(F217)&gt;=TODAY(),N(F217)-TODAY()&lt;=N('Settings'!$B$2)),"EXPIRING SOON; ","")&amp;IF(AND(H217="Y",I217&lt;&gt;"Y"),"WORK DONE, FINAL NOT PASSED; ","")&amp;IF(C217="","NO PERMIT NUMBER; ","")&amp;IF(AND(N(D217)&gt;0,N(E217)=0,TODAY()-N(D217)&gt;=N('Settings'!$B$4)),"NOT ISSUED YET; ","")&amp;IF(AND(N(E217)&gt;0,G217&lt;&gt;"Y",I217&lt;&gt;"Y"),"CARD NOT POSTED; ","")&amp;IF(AND(N(E217)&gt;0,N(F217)=0,I217&lt;&gt;"Y"),"NO EXPIRATION DATE; ","")&amp;IF(AND(N(K217)&gt;0,L217&lt;&gt;"Y"),"FEES UNPAID; ",""))-2)))</f>
        <v/>
      </c>
    </row>
    <row r="218">
      <c r="D218" s="6" t="n"/>
      <c r="E218" s="6" t="n"/>
      <c r="F218" s="6" t="n"/>
      <c r="J218" s="6" t="n"/>
      <c r="K218" s="7" t="n"/>
      <c r="N218" s="8">
        <f>IF(OR(NOT(OR(A218&lt;&gt;"",B218&lt;&gt;"",C218&lt;&gt;"")),N(F218)=0,NOT(I218&lt;&gt;"Y")),"",N(F218)-TODAY())</f>
        <v/>
      </c>
      <c r="O218">
        <f>IF(NOT(OR(A218&lt;&gt;"",B218&lt;&gt;"",C218&lt;&gt;"")),"",IF(IF(AND(I218&lt;&gt;"Y",N(F218)&gt;0,N(F218)&lt;TODAY()),"EXPIRED; ","")&amp;IF(AND(I218&lt;&gt;"Y",N(F218)&gt;=TODAY(),N(F218)-TODAY()&lt;=N('Settings'!$B$2)),"EXPIRING SOON; ","")&amp;IF(AND(H218="Y",I218&lt;&gt;"Y"),"WORK DONE, FINAL NOT PASSED; ","")&amp;IF(C218="","NO PERMIT NUMBER; ","")&amp;IF(AND(N(D218)&gt;0,N(E218)=0,TODAY()-N(D218)&gt;=N('Settings'!$B$4)),"NOT ISSUED YET; ","")&amp;IF(AND(N(E218)&gt;0,G218&lt;&gt;"Y",I218&lt;&gt;"Y"),"CARD NOT POSTED; ","")&amp;IF(AND(N(E218)&gt;0,N(F218)=0,I218&lt;&gt;"Y"),"NO EXPIRATION DATE; ","")&amp;IF(AND(N(K218)&gt;0,L218&lt;&gt;"Y"),"FEES UNPAID; ","")="","",LEFT(IF(AND(I218&lt;&gt;"Y",N(F218)&gt;0,N(F218)&lt;TODAY()),"EXPIRED; ","")&amp;IF(AND(I218&lt;&gt;"Y",N(F218)&gt;=TODAY(),N(F218)-TODAY()&lt;=N('Settings'!$B$2)),"EXPIRING SOON; ","")&amp;IF(AND(H218="Y",I218&lt;&gt;"Y"),"WORK DONE, FINAL NOT PASSED; ","")&amp;IF(C218="","NO PERMIT NUMBER; ","")&amp;IF(AND(N(D218)&gt;0,N(E218)=0,TODAY()-N(D218)&gt;=N('Settings'!$B$4)),"NOT ISSUED YET; ","")&amp;IF(AND(N(E218)&gt;0,G218&lt;&gt;"Y",I218&lt;&gt;"Y"),"CARD NOT POSTED; ","")&amp;IF(AND(N(E218)&gt;0,N(F218)=0,I218&lt;&gt;"Y"),"NO EXPIRATION DATE; ","")&amp;IF(AND(N(K218)&gt;0,L218&lt;&gt;"Y"),"FEES UNPAID; ",""),LEN(IF(AND(I218&lt;&gt;"Y",N(F218)&gt;0,N(F218)&lt;TODAY()),"EXPIRED; ","")&amp;IF(AND(I218&lt;&gt;"Y",N(F218)&gt;=TODAY(),N(F218)-TODAY()&lt;=N('Settings'!$B$2)),"EXPIRING SOON; ","")&amp;IF(AND(H218="Y",I218&lt;&gt;"Y"),"WORK DONE, FINAL NOT PASSED; ","")&amp;IF(C218="","NO PERMIT NUMBER; ","")&amp;IF(AND(N(D218)&gt;0,N(E218)=0,TODAY()-N(D218)&gt;=N('Settings'!$B$4)),"NOT ISSUED YET; ","")&amp;IF(AND(N(E218)&gt;0,G218&lt;&gt;"Y",I218&lt;&gt;"Y"),"CARD NOT POSTED; ","")&amp;IF(AND(N(E218)&gt;0,N(F218)=0,I218&lt;&gt;"Y"),"NO EXPIRATION DATE; ","")&amp;IF(AND(N(K218)&gt;0,L218&lt;&gt;"Y"),"FEES UNPAID; ",""))-2)))</f>
        <v/>
      </c>
    </row>
    <row r="219">
      <c r="D219" s="6" t="n"/>
      <c r="E219" s="6" t="n"/>
      <c r="F219" s="6" t="n"/>
      <c r="J219" s="6" t="n"/>
      <c r="K219" s="7" t="n"/>
      <c r="N219" s="8">
        <f>IF(OR(NOT(OR(A219&lt;&gt;"",B219&lt;&gt;"",C219&lt;&gt;"")),N(F219)=0,NOT(I219&lt;&gt;"Y")),"",N(F219)-TODAY())</f>
        <v/>
      </c>
      <c r="O219">
        <f>IF(NOT(OR(A219&lt;&gt;"",B219&lt;&gt;"",C219&lt;&gt;"")),"",IF(IF(AND(I219&lt;&gt;"Y",N(F219)&gt;0,N(F219)&lt;TODAY()),"EXPIRED; ","")&amp;IF(AND(I219&lt;&gt;"Y",N(F219)&gt;=TODAY(),N(F219)-TODAY()&lt;=N('Settings'!$B$2)),"EXPIRING SOON; ","")&amp;IF(AND(H219="Y",I219&lt;&gt;"Y"),"WORK DONE, FINAL NOT PASSED; ","")&amp;IF(C219="","NO PERMIT NUMBER; ","")&amp;IF(AND(N(D219)&gt;0,N(E219)=0,TODAY()-N(D219)&gt;=N('Settings'!$B$4)),"NOT ISSUED YET; ","")&amp;IF(AND(N(E219)&gt;0,G219&lt;&gt;"Y",I219&lt;&gt;"Y"),"CARD NOT POSTED; ","")&amp;IF(AND(N(E219)&gt;0,N(F219)=0,I219&lt;&gt;"Y"),"NO EXPIRATION DATE; ","")&amp;IF(AND(N(K219)&gt;0,L219&lt;&gt;"Y"),"FEES UNPAID; ","")="","",LEFT(IF(AND(I219&lt;&gt;"Y",N(F219)&gt;0,N(F219)&lt;TODAY()),"EXPIRED; ","")&amp;IF(AND(I219&lt;&gt;"Y",N(F219)&gt;=TODAY(),N(F219)-TODAY()&lt;=N('Settings'!$B$2)),"EXPIRING SOON; ","")&amp;IF(AND(H219="Y",I219&lt;&gt;"Y"),"WORK DONE, FINAL NOT PASSED; ","")&amp;IF(C219="","NO PERMIT NUMBER; ","")&amp;IF(AND(N(D219)&gt;0,N(E219)=0,TODAY()-N(D219)&gt;=N('Settings'!$B$4)),"NOT ISSUED YET; ","")&amp;IF(AND(N(E219)&gt;0,G219&lt;&gt;"Y",I219&lt;&gt;"Y"),"CARD NOT POSTED; ","")&amp;IF(AND(N(E219)&gt;0,N(F219)=0,I219&lt;&gt;"Y"),"NO EXPIRATION DATE; ","")&amp;IF(AND(N(K219)&gt;0,L219&lt;&gt;"Y"),"FEES UNPAID; ",""),LEN(IF(AND(I219&lt;&gt;"Y",N(F219)&gt;0,N(F219)&lt;TODAY()),"EXPIRED; ","")&amp;IF(AND(I219&lt;&gt;"Y",N(F219)&gt;=TODAY(),N(F219)-TODAY()&lt;=N('Settings'!$B$2)),"EXPIRING SOON; ","")&amp;IF(AND(H219="Y",I219&lt;&gt;"Y"),"WORK DONE, FINAL NOT PASSED; ","")&amp;IF(C219="","NO PERMIT NUMBER; ","")&amp;IF(AND(N(D219)&gt;0,N(E219)=0,TODAY()-N(D219)&gt;=N('Settings'!$B$4)),"NOT ISSUED YET; ","")&amp;IF(AND(N(E219)&gt;0,G219&lt;&gt;"Y",I219&lt;&gt;"Y"),"CARD NOT POSTED; ","")&amp;IF(AND(N(E219)&gt;0,N(F219)=0,I219&lt;&gt;"Y"),"NO EXPIRATION DATE; ","")&amp;IF(AND(N(K219)&gt;0,L219&lt;&gt;"Y"),"FEES UNPAID; ",""))-2)))</f>
        <v/>
      </c>
    </row>
    <row r="220">
      <c r="D220" s="6" t="n"/>
      <c r="E220" s="6" t="n"/>
      <c r="F220" s="6" t="n"/>
      <c r="J220" s="6" t="n"/>
      <c r="K220" s="7" t="n"/>
      <c r="N220" s="8">
        <f>IF(OR(NOT(OR(A220&lt;&gt;"",B220&lt;&gt;"",C220&lt;&gt;"")),N(F220)=0,NOT(I220&lt;&gt;"Y")),"",N(F220)-TODAY())</f>
        <v/>
      </c>
      <c r="O220">
        <f>IF(NOT(OR(A220&lt;&gt;"",B220&lt;&gt;"",C220&lt;&gt;"")),"",IF(IF(AND(I220&lt;&gt;"Y",N(F220)&gt;0,N(F220)&lt;TODAY()),"EXPIRED; ","")&amp;IF(AND(I220&lt;&gt;"Y",N(F220)&gt;=TODAY(),N(F220)-TODAY()&lt;=N('Settings'!$B$2)),"EXPIRING SOON; ","")&amp;IF(AND(H220="Y",I220&lt;&gt;"Y"),"WORK DONE, FINAL NOT PASSED; ","")&amp;IF(C220="","NO PERMIT NUMBER; ","")&amp;IF(AND(N(D220)&gt;0,N(E220)=0,TODAY()-N(D220)&gt;=N('Settings'!$B$4)),"NOT ISSUED YET; ","")&amp;IF(AND(N(E220)&gt;0,G220&lt;&gt;"Y",I220&lt;&gt;"Y"),"CARD NOT POSTED; ","")&amp;IF(AND(N(E220)&gt;0,N(F220)=0,I220&lt;&gt;"Y"),"NO EXPIRATION DATE; ","")&amp;IF(AND(N(K220)&gt;0,L220&lt;&gt;"Y"),"FEES UNPAID; ","")="","",LEFT(IF(AND(I220&lt;&gt;"Y",N(F220)&gt;0,N(F220)&lt;TODAY()),"EXPIRED; ","")&amp;IF(AND(I220&lt;&gt;"Y",N(F220)&gt;=TODAY(),N(F220)-TODAY()&lt;=N('Settings'!$B$2)),"EXPIRING SOON; ","")&amp;IF(AND(H220="Y",I220&lt;&gt;"Y"),"WORK DONE, FINAL NOT PASSED; ","")&amp;IF(C220="","NO PERMIT NUMBER; ","")&amp;IF(AND(N(D220)&gt;0,N(E220)=0,TODAY()-N(D220)&gt;=N('Settings'!$B$4)),"NOT ISSUED YET; ","")&amp;IF(AND(N(E220)&gt;0,G220&lt;&gt;"Y",I220&lt;&gt;"Y"),"CARD NOT POSTED; ","")&amp;IF(AND(N(E220)&gt;0,N(F220)=0,I220&lt;&gt;"Y"),"NO EXPIRATION DATE; ","")&amp;IF(AND(N(K220)&gt;0,L220&lt;&gt;"Y"),"FEES UNPAID; ",""),LEN(IF(AND(I220&lt;&gt;"Y",N(F220)&gt;0,N(F220)&lt;TODAY()),"EXPIRED; ","")&amp;IF(AND(I220&lt;&gt;"Y",N(F220)&gt;=TODAY(),N(F220)-TODAY()&lt;=N('Settings'!$B$2)),"EXPIRING SOON; ","")&amp;IF(AND(H220="Y",I220&lt;&gt;"Y"),"WORK DONE, FINAL NOT PASSED; ","")&amp;IF(C220="","NO PERMIT NUMBER; ","")&amp;IF(AND(N(D220)&gt;0,N(E220)=0,TODAY()-N(D220)&gt;=N('Settings'!$B$4)),"NOT ISSUED YET; ","")&amp;IF(AND(N(E220)&gt;0,G220&lt;&gt;"Y",I220&lt;&gt;"Y"),"CARD NOT POSTED; ","")&amp;IF(AND(N(E220)&gt;0,N(F220)=0,I220&lt;&gt;"Y"),"NO EXPIRATION DATE; ","")&amp;IF(AND(N(K220)&gt;0,L220&lt;&gt;"Y"),"FEES UNPAID; ",""))-2)))</f>
        <v/>
      </c>
    </row>
    <row r="221">
      <c r="D221" s="6" t="n"/>
      <c r="E221" s="6" t="n"/>
      <c r="F221" s="6" t="n"/>
      <c r="J221" s="6" t="n"/>
      <c r="K221" s="7" t="n"/>
      <c r="N221" s="8">
        <f>IF(OR(NOT(OR(A221&lt;&gt;"",B221&lt;&gt;"",C221&lt;&gt;"")),N(F221)=0,NOT(I221&lt;&gt;"Y")),"",N(F221)-TODAY())</f>
        <v/>
      </c>
      <c r="O221">
        <f>IF(NOT(OR(A221&lt;&gt;"",B221&lt;&gt;"",C221&lt;&gt;"")),"",IF(IF(AND(I221&lt;&gt;"Y",N(F221)&gt;0,N(F221)&lt;TODAY()),"EXPIRED; ","")&amp;IF(AND(I221&lt;&gt;"Y",N(F221)&gt;=TODAY(),N(F221)-TODAY()&lt;=N('Settings'!$B$2)),"EXPIRING SOON; ","")&amp;IF(AND(H221="Y",I221&lt;&gt;"Y"),"WORK DONE, FINAL NOT PASSED; ","")&amp;IF(C221="","NO PERMIT NUMBER; ","")&amp;IF(AND(N(D221)&gt;0,N(E221)=0,TODAY()-N(D221)&gt;=N('Settings'!$B$4)),"NOT ISSUED YET; ","")&amp;IF(AND(N(E221)&gt;0,G221&lt;&gt;"Y",I221&lt;&gt;"Y"),"CARD NOT POSTED; ","")&amp;IF(AND(N(E221)&gt;0,N(F221)=0,I221&lt;&gt;"Y"),"NO EXPIRATION DATE; ","")&amp;IF(AND(N(K221)&gt;0,L221&lt;&gt;"Y"),"FEES UNPAID; ","")="","",LEFT(IF(AND(I221&lt;&gt;"Y",N(F221)&gt;0,N(F221)&lt;TODAY()),"EXPIRED; ","")&amp;IF(AND(I221&lt;&gt;"Y",N(F221)&gt;=TODAY(),N(F221)-TODAY()&lt;=N('Settings'!$B$2)),"EXPIRING SOON; ","")&amp;IF(AND(H221="Y",I221&lt;&gt;"Y"),"WORK DONE, FINAL NOT PASSED; ","")&amp;IF(C221="","NO PERMIT NUMBER; ","")&amp;IF(AND(N(D221)&gt;0,N(E221)=0,TODAY()-N(D221)&gt;=N('Settings'!$B$4)),"NOT ISSUED YET; ","")&amp;IF(AND(N(E221)&gt;0,G221&lt;&gt;"Y",I221&lt;&gt;"Y"),"CARD NOT POSTED; ","")&amp;IF(AND(N(E221)&gt;0,N(F221)=0,I221&lt;&gt;"Y"),"NO EXPIRATION DATE; ","")&amp;IF(AND(N(K221)&gt;0,L221&lt;&gt;"Y"),"FEES UNPAID; ",""),LEN(IF(AND(I221&lt;&gt;"Y",N(F221)&gt;0,N(F221)&lt;TODAY()),"EXPIRED; ","")&amp;IF(AND(I221&lt;&gt;"Y",N(F221)&gt;=TODAY(),N(F221)-TODAY()&lt;=N('Settings'!$B$2)),"EXPIRING SOON; ","")&amp;IF(AND(H221="Y",I221&lt;&gt;"Y"),"WORK DONE, FINAL NOT PASSED; ","")&amp;IF(C221="","NO PERMIT NUMBER; ","")&amp;IF(AND(N(D221)&gt;0,N(E221)=0,TODAY()-N(D221)&gt;=N('Settings'!$B$4)),"NOT ISSUED YET; ","")&amp;IF(AND(N(E221)&gt;0,G221&lt;&gt;"Y",I221&lt;&gt;"Y"),"CARD NOT POSTED; ","")&amp;IF(AND(N(E221)&gt;0,N(F221)=0,I221&lt;&gt;"Y"),"NO EXPIRATION DATE; ","")&amp;IF(AND(N(K221)&gt;0,L221&lt;&gt;"Y"),"FEES UNPAID; ",""))-2)))</f>
        <v/>
      </c>
    </row>
    <row r="222">
      <c r="D222" s="6" t="n"/>
      <c r="E222" s="6" t="n"/>
      <c r="F222" s="6" t="n"/>
      <c r="J222" s="6" t="n"/>
      <c r="K222" s="7" t="n"/>
      <c r="N222" s="8">
        <f>IF(OR(NOT(OR(A222&lt;&gt;"",B222&lt;&gt;"",C222&lt;&gt;"")),N(F222)=0,NOT(I222&lt;&gt;"Y")),"",N(F222)-TODAY())</f>
        <v/>
      </c>
      <c r="O222">
        <f>IF(NOT(OR(A222&lt;&gt;"",B222&lt;&gt;"",C222&lt;&gt;"")),"",IF(IF(AND(I222&lt;&gt;"Y",N(F222)&gt;0,N(F222)&lt;TODAY()),"EXPIRED; ","")&amp;IF(AND(I222&lt;&gt;"Y",N(F222)&gt;=TODAY(),N(F222)-TODAY()&lt;=N('Settings'!$B$2)),"EXPIRING SOON; ","")&amp;IF(AND(H222="Y",I222&lt;&gt;"Y"),"WORK DONE, FINAL NOT PASSED; ","")&amp;IF(C222="","NO PERMIT NUMBER; ","")&amp;IF(AND(N(D222)&gt;0,N(E222)=0,TODAY()-N(D222)&gt;=N('Settings'!$B$4)),"NOT ISSUED YET; ","")&amp;IF(AND(N(E222)&gt;0,G222&lt;&gt;"Y",I222&lt;&gt;"Y"),"CARD NOT POSTED; ","")&amp;IF(AND(N(E222)&gt;0,N(F222)=0,I222&lt;&gt;"Y"),"NO EXPIRATION DATE; ","")&amp;IF(AND(N(K222)&gt;0,L222&lt;&gt;"Y"),"FEES UNPAID; ","")="","",LEFT(IF(AND(I222&lt;&gt;"Y",N(F222)&gt;0,N(F222)&lt;TODAY()),"EXPIRED; ","")&amp;IF(AND(I222&lt;&gt;"Y",N(F222)&gt;=TODAY(),N(F222)-TODAY()&lt;=N('Settings'!$B$2)),"EXPIRING SOON; ","")&amp;IF(AND(H222="Y",I222&lt;&gt;"Y"),"WORK DONE, FINAL NOT PASSED; ","")&amp;IF(C222="","NO PERMIT NUMBER; ","")&amp;IF(AND(N(D222)&gt;0,N(E222)=0,TODAY()-N(D222)&gt;=N('Settings'!$B$4)),"NOT ISSUED YET; ","")&amp;IF(AND(N(E222)&gt;0,G222&lt;&gt;"Y",I222&lt;&gt;"Y"),"CARD NOT POSTED; ","")&amp;IF(AND(N(E222)&gt;0,N(F222)=0,I222&lt;&gt;"Y"),"NO EXPIRATION DATE; ","")&amp;IF(AND(N(K222)&gt;0,L222&lt;&gt;"Y"),"FEES UNPAID; ",""),LEN(IF(AND(I222&lt;&gt;"Y",N(F222)&gt;0,N(F222)&lt;TODAY()),"EXPIRED; ","")&amp;IF(AND(I222&lt;&gt;"Y",N(F222)&gt;=TODAY(),N(F222)-TODAY()&lt;=N('Settings'!$B$2)),"EXPIRING SOON; ","")&amp;IF(AND(H222="Y",I222&lt;&gt;"Y"),"WORK DONE, FINAL NOT PASSED; ","")&amp;IF(C222="","NO PERMIT NUMBER; ","")&amp;IF(AND(N(D222)&gt;0,N(E222)=0,TODAY()-N(D222)&gt;=N('Settings'!$B$4)),"NOT ISSUED YET; ","")&amp;IF(AND(N(E222)&gt;0,G222&lt;&gt;"Y",I222&lt;&gt;"Y"),"CARD NOT POSTED; ","")&amp;IF(AND(N(E222)&gt;0,N(F222)=0,I222&lt;&gt;"Y"),"NO EXPIRATION DATE; ","")&amp;IF(AND(N(K222)&gt;0,L222&lt;&gt;"Y"),"FEES UNPAID; ",""))-2)))</f>
        <v/>
      </c>
    </row>
    <row r="223">
      <c r="D223" s="6" t="n"/>
      <c r="E223" s="6" t="n"/>
      <c r="F223" s="6" t="n"/>
      <c r="J223" s="6" t="n"/>
      <c r="K223" s="7" t="n"/>
      <c r="N223" s="8">
        <f>IF(OR(NOT(OR(A223&lt;&gt;"",B223&lt;&gt;"",C223&lt;&gt;"")),N(F223)=0,NOT(I223&lt;&gt;"Y")),"",N(F223)-TODAY())</f>
        <v/>
      </c>
      <c r="O223">
        <f>IF(NOT(OR(A223&lt;&gt;"",B223&lt;&gt;"",C223&lt;&gt;"")),"",IF(IF(AND(I223&lt;&gt;"Y",N(F223)&gt;0,N(F223)&lt;TODAY()),"EXPIRED; ","")&amp;IF(AND(I223&lt;&gt;"Y",N(F223)&gt;=TODAY(),N(F223)-TODAY()&lt;=N('Settings'!$B$2)),"EXPIRING SOON; ","")&amp;IF(AND(H223="Y",I223&lt;&gt;"Y"),"WORK DONE, FINAL NOT PASSED; ","")&amp;IF(C223="","NO PERMIT NUMBER; ","")&amp;IF(AND(N(D223)&gt;0,N(E223)=0,TODAY()-N(D223)&gt;=N('Settings'!$B$4)),"NOT ISSUED YET; ","")&amp;IF(AND(N(E223)&gt;0,G223&lt;&gt;"Y",I223&lt;&gt;"Y"),"CARD NOT POSTED; ","")&amp;IF(AND(N(E223)&gt;0,N(F223)=0,I223&lt;&gt;"Y"),"NO EXPIRATION DATE; ","")&amp;IF(AND(N(K223)&gt;0,L223&lt;&gt;"Y"),"FEES UNPAID; ","")="","",LEFT(IF(AND(I223&lt;&gt;"Y",N(F223)&gt;0,N(F223)&lt;TODAY()),"EXPIRED; ","")&amp;IF(AND(I223&lt;&gt;"Y",N(F223)&gt;=TODAY(),N(F223)-TODAY()&lt;=N('Settings'!$B$2)),"EXPIRING SOON; ","")&amp;IF(AND(H223="Y",I223&lt;&gt;"Y"),"WORK DONE, FINAL NOT PASSED; ","")&amp;IF(C223="","NO PERMIT NUMBER; ","")&amp;IF(AND(N(D223)&gt;0,N(E223)=0,TODAY()-N(D223)&gt;=N('Settings'!$B$4)),"NOT ISSUED YET; ","")&amp;IF(AND(N(E223)&gt;0,G223&lt;&gt;"Y",I223&lt;&gt;"Y"),"CARD NOT POSTED; ","")&amp;IF(AND(N(E223)&gt;0,N(F223)=0,I223&lt;&gt;"Y"),"NO EXPIRATION DATE; ","")&amp;IF(AND(N(K223)&gt;0,L223&lt;&gt;"Y"),"FEES UNPAID; ",""),LEN(IF(AND(I223&lt;&gt;"Y",N(F223)&gt;0,N(F223)&lt;TODAY()),"EXPIRED; ","")&amp;IF(AND(I223&lt;&gt;"Y",N(F223)&gt;=TODAY(),N(F223)-TODAY()&lt;=N('Settings'!$B$2)),"EXPIRING SOON; ","")&amp;IF(AND(H223="Y",I223&lt;&gt;"Y"),"WORK DONE, FINAL NOT PASSED; ","")&amp;IF(C223="","NO PERMIT NUMBER; ","")&amp;IF(AND(N(D223)&gt;0,N(E223)=0,TODAY()-N(D223)&gt;=N('Settings'!$B$4)),"NOT ISSUED YET; ","")&amp;IF(AND(N(E223)&gt;0,G223&lt;&gt;"Y",I223&lt;&gt;"Y"),"CARD NOT POSTED; ","")&amp;IF(AND(N(E223)&gt;0,N(F223)=0,I223&lt;&gt;"Y"),"NO EXPIRATION DATE; ","")&amp;IF(AND(N(K223)&gt;0,L223&lt;&gt;"Y"),"FEES UNPAID; ",""))-2)))</f>
        <v/>
      </c>
    </row>
    <row r="224">
      <c r="D224" s="6" t="n"/>
      <c r="E224" s="6" t="n"/>
      <c r="F224" s="6" t="n"/>
      <c r="J224" s="6" t="n"/>
      <c r="K224" s="7" t="n"/>
      <c r="N224" s="8">
        <f>IF(OR(NOT(OR(A224&lt;&gt;"",B224&lt;&gt;"",C224&lt;&gt;"")),N(F224)=0,NOT(I224&lt;&gt;"Y")),"",N(F224)-TODAY())</f>
        <v/>
      </c>
      <c r="O224">
        <f>IF(NOT(OR(A224&lt;&gt;"",B224&lt;&gt;"",C224&lt;&gt;"")),"",IF(IF(AND(I224&lt;&gt;"Y",N(F224)&gt;0,N(F224)&lt;TODAY()),"EXPIRED; ","")&amp;IF(AND(I224&lt;&gt;"Y",N(F224)&gt;=TODAY(),N(F224)-TODAY()&lt;=N('Settings'!$B$2)),"EXPIRING SOON; ","")&amp;IF(AND(H224="Y",I224&lt;&gt;"Y"),"WORK DONE, FINAL NOT PASSED; ","")&amp;IF(C224="","NO PERMIT NUMBER; ","")&amp;IF(AND(N(D224)&gt;0,N(E224)=0,TODAY()-N(D224)&gt;=N('Settings'!$B$4)),"NOT ISSUED YET; ","")&amp;IF(AND(N(E224)&gt;0,G224&lt;&gt;"Y",I224&lt;&gt;"Y"),"CARD NOT POSTED; ","")&amp;IF(AND(N(E224)&gt;0,N(F224)=0,I224&lt;&gt;"Y"),"NO EXPIRATION DATE; ","")&amp;IF(AND(N(K224)&gt;0,L224&lt;&gt;"Y"),"FEES UNPAID; ","")="","",LEFT(IF(AND(I224&lt;&gt;"Y",N(F224)&gt;0,N(F224)&lt;TODAY()),"EXPIRED; ","")&amp;IF(AND(I224&lt;&gt;"Y",N(F224)&gt;=TODAY(),N(F224)-TODAY()&lt;=N('Settings'!$B$2)),"EXPIRING SOON; ","")&amp;IF(AND(H224="Y",I224&lt;&gt;"Y"),"WORK DONE, FINAL NOT PASSED; ","")&amp;IF(C224="","NO PERMIT NUMBER; ","")&amp;IF(AND(N(D224)&gt;0,N(E224)=0,TODAY()-N(D224)&gt;=N('Settings'!$B$4)),"NOT ISSUED YET; ","")&amp;IF(AND(N(E224)&gt;0,G224&lt;&gt;"Y",I224&lt;&gt;"Y"),"CARD NOT POSTED; ","")&amp;IF(AND(N(E224)&gt;0,N(F224)=0,I224&lt;&gt;"Y"),"NO EXPIRATION DATE; ","")&amp;IF(AND(N(K224)&gt;0,L224&lt;&gt;"Y"),"FEES UNPAID; ",""),LEN(IF(AND(I224&lt;&gt;"Y",N(F224)&gt;0,N(F224)&lt;TODAY()),"EXPIRED; ","")&amp;IF(AND(I224&lt;&gt;"Y",N(F224)&gt;=TODAY(),N(F224)-TODAY()&lt;=N('Settings'!$B$2)),"EXPIRING SOON; ","")&amp;IF(AND(H224="Y",I224&lt;&gt;"Y"),"WORK DONE, FINAL NOT PASSED; ","")&amp;IF(C224="","NO PERMIT NUMBER; ","")&amp;IF(AND(N(D224)&gt;0,N(E224)=0,TODAY()-N(D224)&gt;=N('Settings'!$B$4)),"NOT ISSUED YET; ","")&amp;IF(AND(N(E224)&gt;0,G224&lt;&gt;"Y",I224&lt;&gt;"Y"),"CARD NOT POSTED; ","")&amp;IF(AND(N(E224)&gt;0,N(F224)=0,I224&lt;&gt;"Y"),"NO EXPIRATION DATE; ","")&amp;IF(AND(N(K224)&gt;0,L224&lt;&gt;"Y"),"FEES UNPAID; ",""))-2)))</f>
        <v/>
      </c>
    </row>
    <row r="225">
      <c r="D225" s="6" t="n"/>
      <c r="E225" s="6" t="n"/>
      <c r="F225" s="6" t="n"/>
      <c r="J225" s="6" t="n"/>
      <c r="K225" s="7" t="n"/>
      <c r="N225" s="8">
        <f>IF(OR(NOT(OR(A225&lt;&gt;"",B225&lt;&gt;"",C225&lt;&gt;"")),N(F225)=0,NOT(I225&lt;&gt;"Y")),"",N(F225)-TODAY())</f>
        <v/>
      </c>
      <c r="O225">
        <f>IF(NOT(OR(A225&lt;&gt;"",B225&lt;&gt;"",C225&lt;&gt;"")),"",IF(IF(AND(I225&lt;&gt;"Y",N(F225)&gt;0,N(F225)&lt;TODAY()),"EXPIRED; ","")&amp;IF(AND(I225&lt;&gt;"Y",N(F225)&gt;=TODAY(),N(F225)-TODAY()&lt;=N('Settings'!$B$2)),"EXPIRING SOON; ","")&amp;IF(AND(H225="Y",I225&lt;&gt;"Y"),"WORK DONE, FINAL NOT PASSED; ","")&amp;IF(C225="","NO PERMIT NUMBER; ","")&amp;IF(AND(N(D225)&gt;0,N(E225)=0,TODAY()-N(D225)&gt;=N('Settings'!$B$4)),"NOT ISSUED YET; ","")&amp;IF(AND(N(E225)&gt;0,G225&lt;&gt;"Y",I225&lt;&gt;"Y"),"CARD NOT POSTED; ","")&amp;IF(AND(N(E225)&gt;0,N(F225)=0,I225&lt;&gt;"Y"),"NO EXPIRATION DATE; ","")&amp;IF(AND(N(K225)&gt;0,L225&lt;&gt;"Y"),"FEES UNPAID; ","")="","",LEFT(IF(AND(I225&lt;&gt;"Y",N(F225)&gt;0,N(F225)&lt;TODAY()),"EXPIRED; ","")&amp;IF(AND(I225&lt;&gt;"Y",N(F225)&gt;=TODAY(),N(F225)-TODAY()&lt;=N('Settings'!$B$2)),"EXPIRING SOON; ","")&amp;IF(AND(H225="Y",I225&lt;&gt;"Y"),"WORK DONE, FINAL NOT PASSED; ","")&amp;IF(C225="","NO PERMIT NUMBER; ","")&amp;IF(AND(N(D225)&gt;0,N(E225)=0,TODAY()-N(D225)&gt;=N('Settings'!$B$4)),"NOT ISSUED YET; ","")&amp;IF(AND(N(E225)&gt;0,G225&lt;&gt;"Y",I225&lt;&gt;"Y"),"CARD NOT POSTED; ","")&amp;IF(AND(N(E225)&gt;0,N(F225)=0,I225&lt;&gt;"Y"),"NO EXPIRATION DATE; ","")&amp;IF(AND(N(K225)&gt;0,L225&lt;&gt;"Y"),"FEES UNPAID; ",""),LEN(IF(AND(I225&lt;&gt;"Y",N(F225)&gt;0,N(F225)&lt;TODAY()),"EXPIRED; ","")&amp;IF(AND(I225&lt;&gt;"Y",N(F225)&gt;=TODAY(),N(F225)-TODAY()&lt;=N('Settings'!$B$2)),"EXPIRING SOON; ","")&amp;IF(AND(H225="Y",I225&lt;&gt;"Y"),"WORK DONE, FINAL NOT PASSED; ","")&amp;IF(C225="","NO PERMIT NUMBER; ","")&amp;IF(AND(N(D225)&gt;0,N(E225)=0,TODAY()-N(D225)&gt;=N('Settings'!$B$4)),"NOT ISSUED YET; ","")&amp;IF(AND(N(E225)&gt;0,G225&lt;&gt;"Y",I225&lt;&gt;"Y"),"CARD NOT POSTED; ","")&amp;IF(AND(N(E225)&gt;0,N(F225)=0,I225&lt;&gt;"Y"),"NO EXPIRATION DATE; ","")&amp;IF(AND(N(K225)&gt;0,L225&lt;&gt;"Y"),"FEES UNPAID; ",""))-2)))</f>
        <v/>
      </c>
    </row>
    <row r="226">
      <c r="D226" s="6" t="n"/>
      <c r="E226" s="6" t="n"/>
      <c r="F226" s="6" t="n"/>
      <c r="J226" s="6" t="n"/>
      <c r="K226" s="7" t="n"/>
      <c r="N226" s="8">
        <f>IF(OR(NOT(OR(A226&lt;&gt;"",B226&lt;&gt;"",C226&lt;&gt;"")),N(F226)=0,NOT(I226&lt;&gt;"Y")),"",N(F226)-TODAY())</f>
        <v/>
      </c>
      <c r="O226">
        <f>IF(NOT(OR(A226&lt;&gt;"",B226&lt;&gt;"",C226&lt;&gt;"")),"",IF(IF(AND(I226&lt;&gt;"Y",N(F226)&gt;0,N(F226)&lt;TODAY()),"EXPIRED; ","")&amp;IF(AND(I226&lt;&gt;"Y",N(F226)&gt;=TODAY(),N(F226)-TODAY()&lt;=N('Settings'!$B$2)),"EXPIRING SOON; ","")&amp;IF(AND(H226="Y",I226&lt;&gt;"Y"),"WORK DONE, FINAL NOT PASSED; ","")&amp;IF(C226="","NO PERMIT NUMBER; ","")&amp;IF(AND(N(D226)&gt;0,N(E226)=0,TODAY()-N(D226)&gt;=N('Settings'!$B$4)),"NOT ISSUED YET; ","")&amp;IF(AND(N(E226)&gt;0,G226&lt;&gt;"Y",I226&lt;&gt;"Y"),"CARD NOT POSTED; ","")&amp;IF(AND(N(E226)&gt;0,N(F226)=0,I226&lt;&gt;"Y"),"NO EXPIRATION DATE; ","")&amp;IF(AND(N(K226)&gt;0,L226&lt;&gt;"Y"),"FEES UNPAID; ","")="","",LEFT(IF(AND(I226&lt;&gt;"Y",N(F226)&gt;0,N(F226)&lt;TODAY()),"EXPIRED; ","")&amp;IF(AND(I226&lt;&gt;"Y",N(F226)&gt;=TODAY(),N(F226)-TODAY()&lt;=N('Settings'!$B$2)),"EXPIRING SOON; ","")&amp;IF(AND(H226="Y",I226&lt;&gt;"Y"),"WORK DONE, FINAL NOT PASSED; ","")&amp;IF(C226="","NO PERMIT NUMBER; ","")&amp;IF(AND(N(D226)&gt;0,N(E226)=0,TODAY()-N(D226)&gt;=N('Settings'!$B$4)),"NOT ISSUED YET; ","")&amp;IF(AND(N(E226)&gt;0,G226&lt;&gt;"Y",I226&lt;&gt;"Y"),"CARD NOT POSTED; ","")&amp;IF(AND(N(E226)&gt;0,N(F226)=0,I226&lt;&gt;"Y"),"NO EXPIRATION DATE; ","")&amp;IF(AND(N(K226)&gt;0,L226&lt;&gt;"Y"),"FEES UNPAID; ",""),LEN(IF(AND(I226&lt;&gt;"Y",N(F226)&gt;0,N(F226)&lt;TODAY()),"EXPIRED; ","")&amp;IF(AND(I226&lt;&gt;"Y",N(F226)&gt;=TODAY(),N(F226)-TODAY()&lt;=N('Settings'!$B$2)),"EXPIRING SOON; ","")&amp;IF(AND(H226="Y",I226&lt;&gt;"Y"),"WORK DONE, FINAL NOT PASSED; ","")&amp;IF(C226="","NO PERMIT NUMBER; ","")&amp;IF(AND(N(D226)&gt;0,N(E226)=0,TODAY()-N(D226)&gt;=N('Settings'!$B$4)),"NOT ISSUED YET; ","")&amp;IF(AND(N(E226)&gt;0,G226&lt;&gt;"Y",I226&lt;&gt;"Y"),"CARD NOT POSTED; ","")&amp;IF(AND(N(E226)&gt;0,N(F226)=0,I226&lt;&gt;"Y"),"NO EXPIRATION DATE; ","")&amp;IF(AND(N(K226)&gt;0,L226&lt;&gt;"Y"),"FEES UNPAID; ",""))-2)))</f>
        <v/>
      </c>
    </row>
    <row r="227">
      <c r="D227" s="6" t="n"/>
      <c r="E227" s="6" t="n"/>
      <c r="F227" s="6" t="n"/>
      <c r="J227" s="6" t="n"/>
      <c r="K227" s="7" t="n"/>
      <c r="N227" s="8">
        <f>IF(OR(NOT(OR(A227&lt;&gt;"",B227&lt;&gt;"",C227&lt;&gt;"")),N(F227)=0,NOT(I227&lt;&gt;"Y")),"",N(F227)-TODAY())</f>
        <v/>
      </c>
      <c r="O227">
        <f>IF(NOT(OR(A227&lt;&gt;"",B227&lt;&gt;"",C227&lt;&gt;"")),"",IF(IF(AND(I227&lt;&gt;"Y",N(F227)&gt;0,N(F227)&lt;TODAY()),"EXPIRED; ","")&amp;IF(AND(I227&lt;&gt;"Y",N(F227)&gt;=TODAY(),N(F227)-TODAY()&lt;=N('Settings'!$B$2)),"EXPIRING SOON; ","")&amp;IF(AND(H227="Y",I227&lt;&gt;"Y"),"WORK DONE, FINAL NOT PASSED; ","")&amp;IF(C227="","NO PERMIT NUMBER; ","")&amp;IF(AND(N(D227)&gt;0,N(E227)=0,TODAY()-N(D227)&gt;=N('Settings'!$B$4)),"NOT ISSUED YET; ","")&amp;IF(AND(N(E227)&gt;0,G227&lt;&gt;"Y",I227&lt;&gt;"Y"),"CARD NOT POSTED; ","")&amp;IF(AND(N(E227)&gt;0,N(F227)=0,I227&lt;&gt;"Y"),"NO EXPIRATION DATE; ","")&amp;IF(AND(N(K227)&gt;0,L227&lt;&gt;"Y"),"FEES UNPAID; ","")="","",LEFT(IF(AND(I227&lt;&gt;"Y",N(F227)&gt;0,N(F227)&lt;TODAY()),"EXPIRED; ","")&amp;IF(AND(I227&lt;&gt;"Y",N(F227)&gt;=TODAY(),N(F227)-TODAY()&lt;=N('Settings'!$B$2)),"EXPIRING SOON; ","")&amp;IF(AND(H227="Y",I227&lt;&gt;"Y"),"WORK DONE, FINAL NOT PASSED; ","")&amp;IF(C227="","NO PERMIT NUMBER; ","")&amp;IF(AND(N(D227)&gt;0,N(E227)=0,TODAY()-N(D227)&gt;=N('Settings'!$B$4)),"NOT ISSUED YET; ","")&amp;IF(AND(N(E227)&gt;0,G227&lt;&gt;"Y",I227&lt;&gt;"Y"),"CARD NOT POSTED; ","")&amp;IF(AND(N(E227)&gt;0,N(F227)=0,I227&lt;&gt;"Y"),"NO EXPIRATION DATE; ","")&amp;IF(AND(N(K227)&gt;0,L227&lt;&gt;"Y"),"FEES UNPAID; ",""),LEN(IF(AND(I227&lt;&gt;"Y",N(F227)&gt;0,N(F227)&lt;TODAY()),"EXPIRED; ","")&amp;IF(AND(I227&lt;&gt;"Y",N(F227)&gt;=TODAY(),N(F227)-TODAY()&lt;=N('Settings'!$B$2)),"EXPIRING SOON; ","")&amp;IF(AND(H227="Y",I227&lt;&gt;"Y"),"WORK DONE, FINAL NOT PASSED; ","")&amp;IF(C227="","NO PERMIT NUMBER; ","")&amp;IF(AND(N(D227)&gt;0,N(E227)=0,TODAY()-N(D227)&gt;=N('Settings'!$B$4)),"NOT ISSUED YET; ","")&amp;IF(AND(N(E227)&gt;0,G227&lt;&gt;"Y",I227&lt;&gt;"Y"),"CARD NOT POSTED; ","")&amp;IF(AND(N(E227)&gt;0,N(F227)=0,I227&lt;&gt;"Y"),"NO EXPIRATION DATE; ","")&amp;IF(AND(N(K227)&gt;0,L227&lt;&gt;"Y"),"FEES UNPAID; ",""))-2)))</f>
        <v/>
      </c>
    </row>
    <row r="228">
      <c r="D228" s="6" t="n"/>
      <c r="E228" s="6" t="n"/>
      <c r="F228" s="6" t="n"/>
      <c r="J228" s="6" t="n"/>
      <c r="K228" s="7" t="n"/>
      <c r="N228" s="8">
        <f>IF(OR(NOT(OR(A228&lt;&gt;"",B228&lt;&gt;"",C228&lt;&gt;"")),N(F228)=0,NOT(I228&lt;&gt;"Y")),"",N(F228)-TODAY())</f>
        <v/>
      </c>
      <c r="O228">
        <f>IF(NOT(OR(A228&lt;&gt;"",B228&lt;&gt;"",C228&lt;&gt;"")),"",IF(IF(AND(I228&lt;&gt;"Y",N(F228)&gt;0,N(F228)&lt;TODAY()),"EXPIRED; ","")&amp;IF(AND(I228&lt;&gt;"Y",N(F228)&gt;=TODAY(),N(F228)-TODAY()&lt;=N('Settings'!$B$2)),"EXPIRING SOON; ","")&amp;IF(AND(H228="Y",I228&lt;&gt;"Y"),"WORK DONE, FINAL NOT PASSED; ","")&amp;IF(C228="","NO PERMIT NUMBER; ","")&amp;IF(AND(N(D228)&gt;0,N(E228)=0,TODAY()-N(D228)&gt;=N('Settings'!$B$4)),"NOT ISSUED YET; ","")&amp;IF(AND(N(E228)&gt;0,G228&lt;&gt;"Y",I228&lt;&gt;"Y"),"CARD NOT POSTED; ","")&amp;IF(AND(N(E228)&gt;0,N(F228)=0,I228&lt;&gt;"Y"),"NO EXPIRATION DATE; ","")&amp;IF(AND(N(K228)&gt;0,L228&lt;&gt;"Y"),"FEES UNPAID; ","")="","",LEFT(IF(AND(I228&lt;&gt;"Y",N(F228)&gt;0,N(F228)&lt;TODAY()),"EXPIRED; ","")&amp;IF(AND(I228&lt;&gt;"Y",N(F228)&gt;=TODAY(),N(F228)-TODAY()&lt;=N('Settings'!$B$2)),"EXPIRING SOON; ","")&amp;IF(AND(H228="Y",I228&lt;&gt;"Y"),"WORK DONE, FINAL NOT PASSED; ","")&amp;IF(C228="","NO PERMIT NUMBER; ","")&amp;IF(AND(N(D228)&gt;0,N(E228)=0,TODAY()-N(D228)&gt;=N('Settings'!$B$4)),"NOT ISSUED YET; ","")&amp;IF(AND(N(E228)&gt;0,G228&lt;&gt;"Y",I228&lt;&gt;"Y"),"CARD NOT POSTED; ","")&amp;IF(AND(N(E228)&gt;0,N(F228)=0,I228&lt;&gt;"Y"),"NO EXPIRATION DATE; ","")&amp;IF(AND(N(K228)&gt;0,L228&lt;&gt;"Y"),"FEES UNPAID; ",""),LEN(IF(AND(I228&lt;&gt;"Y",N(F228)&gt;0,N(F228)&lt;TODAY()),"EXPIRED; ","")&amp;IF(AND(I228&lt;&gt;"Y",N(F228)&gt;=TODAY(),N(F228)-TODAY()&lt;=N('Settings'!$B$2)),"EXPIRING SOON; ","")&amp;IF(AND(H228="Y",I228&lt;&gt;"Y"),"WORK DONE, FINAL NOT PASSED; ","")&amp;IF(C228="","NO PERMIT NUMBER; ","")&amp;IF(AND(N(D228)&gt;0,N(E228)=0,TODAY()-N(D228)&gt;=N('Settings'!$B$4)),"NOT ISSUED YET; ","")&amp;IF(AND(N(E228)&gt;0,G228&lt;&gt;"Y",I228&lt;&gt;"Y"),"CARD NOT POSTED; ","")&amp;IF(AND(N(E228)&gt;0,N(F228)=0,I228&lt;&gt;"Y"),"NO EXPIRATION DATE; ","")&amp;IF(AND(N(K228)&gt;0,L228&lt;&gt;"Y"),"FEES UNPAID; ",""))-2)))</f>
        <v/>
      </c>
    </row>
    <row r="229">
      <c r="D229" s="6" t="n"/>
      <c r="E229" s="6" t="n"/>
      <c r="F229" s="6" t="n"/>
      <c r="J229" s="6" t="n"/>
      <c r="K229" s="7" t="n"/>
      <c r="N229" s="8">
        <f>IF(OR(NOT(OR(A229&lt;&gt;"",B229&lt;&gt;"",C229&lt;&gt;"")),N(F229)=0,NOT(I229&lt;&gt;"Y")),"",N(F229)-TODAY())</f>
        <v/>
      </c>
      <c r="O229">
        <f>IF(NOT(OR(A229&lt;&gt;"",B229&lt;&gt;"",C229&lt;&gt;"")),"",IF(IF(AND(I229&lt;&gt;"Y",N(F229)&gt;0,N(F229)&lt;TODAY()),"EXPIRED; ","")&amp;IF(AND(I229&lt;&gt;"Y",N(F229)&gt;=TODAY(),N(F229)-TODAY()&lt;=N('Settings'!$B$2)),"EXPIRING SOON; ","")&amp;IF(AND(H229="Y",I229&lt;&gt;"Y"),"WORK DONE, FINAL NOT PASSED; ","")&amp;IF(C229="","NO PERMIT NUMBER; ","")&amp;IF(AND(N(D229)&gt;0,N(E229)=0,TODAY()-N(D229)&gt;=N('Settings'!$B$4)),"NOT ISSUED YET; ","")&amp;IF(AND(N(E229)&gt;0,G229&lt;&gt;"Y",I229&lt;&gt;"Y"),"CARD NOT POSTED; ","")&amp;IF(AND(N(E229)&gt;0,N(F229)=0,I229&lt;&gt;"Y"),"NO EXPIRATION DATE; ","")&amp;IF(AND(N(K229)&gt;0,L229&lt;&gt;"Y"),"FEES UNPAID; ","")="","",LEFT(IF(AND(I229&lt;&gt;"Y",N(F229)&gt;0,N(F229)&lt;TODAY()),"EXPIRED; ","")&amp;IF(AND(I229&lt;&gt;"Y",N(F229)&gt;=TODAY(),N(F229)-TODAY()&lt;=N('Settings'!$B$2)),"EXPIRING SOON; ","")&amp;IF(AND(H229="Y",I229&lt;&gt;"Y"),"WORK DONE, FINAL NOT PASSED; ","")&amp;IF(C229="","NO PERMIT NUMBER; ","")&amp;IF(AND(N(D229)&gt;0,N(E229)=0,TODAY()-N(D229)&gt;=N('Settings'!$B$4)),"NOT ISSUED YET; ","")&amp;IF(AND(N(E229)&gt;0,G229&lt;&gt;"Y",I229&lt;&gt;"Y"),"CARD NOT POSTED; ","")&amp;IF(AND(N(E229)&gt;0,N(F229)=0,I229&lt;&gt;"Y"),"NO EXPIRATION DATE; ","")&amp;IF(AND(N(K229)&gt;0,L229&lt;&gt;"Y"),"FEES UNPAID; ",""),LEN(IF(AND(I229&lt;&gt;"Y",N(F229)&gt;0,N(F229)&lt;TODAY()),"EXPIRED; ","")&amp;IF(AND(I229&lt;&gt;"Y",N(F229)&gt;=TODAY(),N(F229)-TODAY()&lt;=N('Settings'!$B$2)),"EXPIRING SOON; ","")&amp;IF(AND(H229="Y",I229&lt;&gt;"Y"),"WORK DONE, FINAL NOT PASSED; ","")&amp;IF(C229="","NO PERMIT NUMBER; ","")&amp;IF(AND(N(D229)&gt;0,N(E229)=0,TODAY()-N(D229)&gt;=N('Settings'!$B$4)),"NOT ISSUED YET; ","")&amp;IF(AND(N(E229)&gt;0,G229&lt;&gt;"Y",I229&lt;&gt;"Y"),"CARD NOT POSTED; ","")&amp;IF(AND(N(E229)&gt;0,N(F229)=0,I229&lt;&gt;"Y"),"NO EXPIRATION DATE; ","")&amp;IF(AND(N(K229)&gt;0,L229&lt;&gt;"Y"),"FEES UNPAID; ",""))-2)))</f>
        <v/>
      </c>
    </row>
    <row r="230">
      <c r="D230" s="6" t="n"/>
      <c r="E230" s="6" t="n"/>
      <c r="F230" s="6" t="n"/>
      <c r="J230" s="6" t="n"/>
      <c r="K230" s="7" t="n"/>
      <c r="N230" s="8">
        <f>IF(OR(NOT(OR(A230&lt;&gt;"",B230&lt;&gt;"",C230&lt;&gt;"")),N(F230)=0,NOT(I230&lt;&gt;"Y")),"",N(F230)-TODAY())</f>
        <v/>
      </c>
      <c r="O230">
        <f>IF(NOT(OR(A230&lt;&gt;"",B230&lt;&gt;"",C230&lt;&gt;"")),"",IF(IF(AND(I230&lt;&gt;"Y",N(F230)&gt;0,N(F230)&lt;TODAY()),"EXPIRED; ","")&amp;IF(AND(I230&lt;&gt;"Y",N(F230)&gt;=TODAY(),N(F230)-TODAY()&lt;=N('Settings'!$B$2)),"EXPIRING SOON; ","")&amp;IF(AND(H230="Y",I230&lt;&gt;"Y"),"WORK DONE, FINAL NOT PASSED; ","")&amp;IF(C230="","NO PERMIT NUMBER; ","")&amp;IF(AND(N(D230)&gt;0,N(E230)=0,TODAY()-N(D230)&gt;=N('Settings'!$B$4)),"NOT ISSUED YET; ","")&amp;IF(AND(N(E230)&gt;0,G230&lt;&gt;"Y",I230&lt;&gt;"Y"),"CARD NOT POSTED; ","")&amp;IF(AND(N(E230)&gt;0,N(F230)=0,I230&lt;&gt;"Y"),"NO EXPIRATION DATE; ","")&amp;IF(AND(N(K230)&gt;0,L230&lt;&gt;"Y"),"FEES UNPAID; ","")="","",LEFT(IF(AND(I230&lt;&gt;"Y",N(F230)&gt;0,N(F230)&lt;TODAY()),"EXPIRED; ","")&amp;IF(AND(I230&lt;&gt;"Y",N(F230)&gt;=TODAY(),N(F230)-TODAY()&lt;=N('Settings'!$B$2)),"EXPIRING SOON; ","")&amp;IF(AND(H230="Y",I230&lt;&gt;"Y"),"WORK DONE, FINAL NOT PASSED; ","")&amp;IF(C230="","NO PERMIT NUMBER; ","")&amp;IF(AND(N(D230)&gt;0,N(E230)=0,TODAY()-N(D230)&gt;=N('Settings'!$B$4)),"NOT ISSUED YET; ","")&amp;IF(AND(N(E230)&gt;0,G230&lt;&gt;"Y",I230&lt;&gt;"Y"),"CARD NOT POSTED; ","")&amp;IF(AND(N(E230)&gt;0,N(F230)=0,I230&lt;&gt;"Y"),"NO EXPIRATION DATE; ","")&amp;IF(AND(N(K230)&gt;0,L230&lt;&gt;"Y"),"FEES UNPAID; ",""),LEN(IF(AND(I230&lt;&gt;"Y",N(F230)&gt;0,N(F230)&lt;TODAY()),"EXPIRED; ","")&amp;IF(AND(I230&lt;&gt;"Y",N(F230)&gt;=TODAY(),N(F230)-TODAY()&lt;=N('Settings'!$B$2)),"EXPIRING SOON; ","")&amp;IF(AND(H230="Y",I230&lt;&gt;"Y"),"WORK DONE, FINAL NOT PASSED; ","")&amp;IF(C230="","NO PERMIT NUMBER; ","")&amp;IF(AND(N(D230)&gt;0,N(E230)=0,TODAY()-N(D230)&gt;=N('Settings'!$B$4)),"NOT ISSUED YET; ","")&amp;IF(AND(N(E230)&gt;0,G230&lt;&gt;"Y",I230&lt;&gt;"Y"),"CARD NOT POSTED; ","")&amp;IF(AND(N(E230)&gt;0,N(F230)=0,I230&lt;&gt;"Y"),"NO EXPIRATION DATE; ","")&amp;IF(AND(N(K230)&gt;0,L230&lt;&gt;"Y"),"FEES UNPAID; ",""))-2)))</f>
        <v/>
      </c>
    </row>
    <row r="231">
      <c r="D231" s="6" t="n"/>
      <c r="E231" s="6" t="n"/>
      <c r="F231" s="6" t="n"/>
      <c r="J231" s="6" t="n"/>
      <c r="K231" s="7" t="n"/>
      <c r="N231" s="8">
        <f>IF(OR(NOT(OR(A231&lt;&gt;"",B231&lt;&gt;"",C231&lt;&gt;"")),N(F231)=0,NOT(I231&lt;&gt;"Y")),"",N(F231)-TODAY())</f>
        <v/>
      </c>
      <c r="O231">
        <f>IF(NOT(OR(A231&lt;&gt;"",B231&lt;&gt;"",C231&lt;&gt;"")),"",IF(IF(AND(I231&lt;&gt;"Y",N(F231)&gt;0,N(F231)&lt;TODAY()),"EXPIRED; ","")&amp;IF(AND(I231&lt;&gt;"Y",N(F231)&gt;=TODAY(),N(F231)-TODAY()&lt;=N('Settings'!$B$2)),"EXPIRING SOON; ","")&amp;IF(AND(H231="Y",I231&lt;&gt;"Y"),"WORK DONE, FINAL NOT PASSED; ","")&amp;IF(C231="","NO PERMIT NUMBER; ","")&amp;IF(AND(N(D231)&gt;0,N(E231)=0,TODAY()-N(D231)&gt;=N('Settings'!$B$4)),"NOT ISSUED YET; ","")&amp;IF(AND(N(E231)&gt;0,G231&lt;&gt;"Y",I231&lt;&gt;"Y"),"CARD NOT POSTED; ","")&amp;IF(AND(N(E231)&gt;0,N(F231)=0,I231&lt;&gt;"Y"),"NO EXPIRATION DATE; ","")&amp;IF(AND(N(K231)&gt;0,L231&lt;&gt;"Y"),"FEES UNPAID; ","")="","",LEFT(IF(AND(I231&lt;&gt;"Y",N(F231)&gt;0,N(F231)&lt;TODAY()),"EXPIRED; ","")&amp;IF(AND(I231&lt;&gt;"Y",N(F231)&gt;=TODAY(),N(F231)-TODAY()&lt;=N('Settings'!$B$2)),"EXPIRING SOON; ","")&amp;IF(AND(H231="Y",I231&lt;&gt;"Y"),"WORK DONE, FINAL NOT PASSED; ","")&amp;IF(C231="","NO PERMIT NUMBER; ","")&amp;IF(AND(N(D231)&gt;0,N(E231)=0,TODAY()-N(D231)&gt;=N('Settings'!$B$4)),"NOT ISSUED YET; ","")&amp;IF(AND(N(E231)&gt;0,G231&lt;&gt;"Y",I231&lt;&gt;"Y"),"CARD NOT POSTED; ","")&amp;IF(AND(N(E231)&gt;0,N(F231)=0,I231&lt;&gt;"Y"),"NO EXPIRATION DATE; ","")&amp;IF(AND(N(K231)&gt;0,L231&lt;&gt;"Y"),"FEES UNPAID; ",""),LEN(IF(AND(I231&lt;&gt;"Y",N(F231)&gt;0,N(F231)&lt;TODAY()),"EXPIRED; ","")&amp;IF(AND(I231&lt;&gt;"Y",N(F231)&gt;=TODAY(),N(F231)-TODAY()&lt;=N('Settings'!$B$2)),"EXPIRING SOON; ","")&amp;IF(AND(H231="Y",I231&lt;&gt;"Y"),"WORK DONE, FINAL NOT PASSED; ","")&amp;IF(C231="","NO PERMIT NUMBER; ","")&amp;IF(AND(N(D231)&gt;0,N(E231)=0,TODAY()-N(D231)&gt;=N('Settings'!$B$4)),"NOT ISSUED YET; ","")&amp;IF(AND(N(E231)&gt;0,G231&lt;&gt;"Y",I231&lt;&gt;"Y"),"CARD NOT POSTED; ","")&amp;IF(AND(N(E231)&gt;0,N(F231)=0,I231&lt;&gt;"Y"),"NO EXPIRATION DATE; ","")&amp;IF(AND(N(K231)&gt;0,L231&lt;&gt;"Y"),"FEES UNPAID; ",""))-2)))</f>
        <v/>
      </c>
    </row>
    <row r="232">
      <c r="D232" s="6" t="n"/>
      <c r="E232" s="6" t="n"/>
      <c r="F232" s="6" t="n"/>
      <c r="J232" s="6" t="n"/>
      <c r="K232" s="7" t="n"/>
      <c r="N232" s="8">
        <f>IF(OR(NOT(OR(A232&lt;&gt;"",B232&lt;&gt;"",C232&lt;&gt;"")),N(F232)=0,NOT(I232&lt;&gt;"Y")),"",N(F232)-TODAY())</f>
        <v/>
      </c>
      <c r="O232">
        <f>IF(NOT(OR(A232&lt;&gt;"",B232&lt;&gt;"",C232&lt;&gt;"")),"",IF(IF(AND(I232&lt;&gt;"Y",N(F232)&gt;0,N(F232)&lt;TODAY()),"EXPIRED; ","")&amp;IF(AND(I232&lt;&gt;"Y",N(F232)&gt;=TODAY(),N(F232)-TODAY()&lt;=N('Settings'!$B$2)),"EXPIRING SOON; ","")&amp;IF(AND(H232="Y",I232&lt;&gt;"Y"),"WORK DONE, FINAL NOT PASSED; ","")&amp;IF(C232="","NO PERMIT NUMBER; ","")&amp;IF(AND(N(D232)&gt;0,N(E232)=0,TODAY()-N(D232)&gt;=N('Settings'!$B$4)),"NOT ISSUED YET; ","")&amp;IF(AND(N(E232)&gt;0,G232&lt;&gt;"Y",I232&lt;&gt;"Y"),"CARD NOT POSTED; ","")&amp;IF(AND(N(E232)&gt;0,N(F232)=0,I232&lt;&gt;"Y"),"NO EXPIRATION DATE; ","")&amp;IF(AND(N(K232)&gt;0,L232&lt;&gt;"Y"),"FEES UNPAID; ","")="","",LEFT(IF(AND(I232&lt;&gt;"Y",N(F232)&gt;0,N(F232)&lt;TODAY()),"EXPIRED; ","")&amp;IF(AND(I232&lt;&gt;"Y",N(F232)&gt;=TODAY(),N(F232)-TODAY()&lt;=N('Settings'!$B$2)),"EXPIRING SOON; ","")&amp;IF(AND(H232="Y",I232&lt;&gt;"Y"),"WORK DONE, FINAL NOT PASSED; ","")&amp;IF(C232="","NO PERMIT NUMBER; ","")&amp;IF(AND(N(D232)&gt;0,N(E232)=0,TODAY()-N(D232)&gt;=N('Settings'!$B$4)),"NOT ISSUED YET; ","")&amp;IF(AND(N(E232)&gt;0,G232&lt;&gt;"Y",I232&lt;&gt;"Y"),"CARD NOT POSTED; ","")&amp;IF(AND(N(E232)&gt;0,N(F232)=0,I232&lt;&gt;"Y"),"NO EXPIRATION DATE; ","")&amp;IF(AND(N(K232)&gt;0,L232&lt;&gt;"Y"),"FEES UNPAID; ",""),LEN(IF(AND(I232&lt;&gt;"Y",N(F232)&gt;0,N(F232)&lt;TODAY()),"EXPIRED; ","")&amp;IF(AND(I232&lt;&gt;"Y",N(F232)&gt;=TODAY(),N(F232)-TODAY()&lt;=N('Settings'!$B$2)),"EXPIRING SOON; ","")&amp;IF(AND(H232="Y",I232&lt;&gt;"Y"),"WORK DONE, FINAL NOT PASSED; ","")&amp;IF(C232="","NO PERMIT NUMBER; ","")&amp;IF(AND(N(D232)&gt;0,N(E232)=0,TODAY()-N(D232)&gt;=N('Settings'!$B$4)),"NOT ISSUED YET; ","")&amp;IF(AND(N(E232)&gt;0,G232&lt;&gt;"Y",I232&lt;&gt;"Y"),"CARD NOT POSTED; ","")&amp;IF(AND(N(E232)&gt;0,N(F232)=0,I232&lt;&gt;"Y"),"NO EXPIRATION DATE; ","")&amp;IF(AND(N(K232)&gt;0,L232&lt;&gt;"Y"),"FEES UNPAID; ",""))-2)))</f>
        <v/>
      </c>
    </row>
    <row r="233">
      <c r="D233" s="6" t="n"/>
      <c r="E233" s="6" t="n"/>
      <c r="F233" s="6" t="n"/>
      <c r="J233" s="6" t="n"/>
      <c r="K233" s="7" t="n"/>
      <c r="N233" s="8">
        <f>IF(OR(NOT(OR(A233&lt;&gt;"",B233&lt;&gt;"",C233&lt;&gt;"")),N(F233)=0,NOT(I233&lt;&gt;"Y")),"",N(F233)-TODAY())</f>
        <v/>
      </c>
      <c r="O233">
        <f>IF(NOT(OR(A233&lt;&gt;"",B233&lt;&gt;"",C233&lt;&gt;"")),"",IF(IF(AND(I233&lt;&gt;"Y",N(F233)&gt;0,N(F233)&lt;TODAY()),"EXPIRED; ","")&amp;IF(AND(I233&lt;&gt;"Y",N(F233)&gt;=TODAY(),N(F233)-TODAY()&lt;=N('Settings'!$B$2)),"EXPIRING SOON; ","")&amp;IF(AND(H233="Y",I233&lt;&gt;"Y"),"WORK DONE, FINAL NOT PASSED; ","")&amp;IF(C233="","NO PERMIT NUMBER; ","")&amp;IF(AND(N(D233)&gt;0,N(E233)=0,TODAY()-N(D233)&gt;=N('Settings'!$B$4)),"NOT ISSUED YET; ","")&amp;IF(AND(N(E233)&gt;0,G233&lt;&gt;"Y",I233&lt;&gt;"Y"),"CARD NOT POSTED; ","")&amp;IF(AND(N(E233)&gt;0,N(F233)=0,I233&lt;&gt;"Y"),"NO EXPIRATION DATE; ","")&amp;IF(AND(N(K233)&gt;0,L233&lt;&gt;"Y"),"FEES UNPAID; ","")="","",LEFT(IF(AND(I233&lt;&gt;"Y",N(F233)&gt;0,N(F233)&lt;TODAY()),"EXPIRED; ","")&amp;IF(AND(I233&lt;&gt;"Y",N(F233)&gt;=TODAY(),N(F233)-TODAY()&lt;=N('Settings'!$B$2)),"EXPIRING SOON; ","")&amp;IF(AND(H233="Y",I233&lt;&gt;"Y"),"WORK DONE, FINAL NOT PASSED; ","")&amp;IF(C233="","NO PERMIT NUMBER; ","")&amp;IF(AND(N(D233)&gt;0,N(E233)=0,TODAY()-N(D233)&gt;=N('Settings'!$B$4)),"NOT ISSUED YET; ","")&amp;IF(AND(N(E233)&gt;0,G233&lt;&gt;"Y",I233&lt;&gt;"Y"),"CARD NOT POSTED; ","")&amp;IF(AND(N(E233)&gt;0,N(F233)=0,I233&lt;&gt;"Y"),"NO EXPIRATION DATE; ","")&amp;IF(AND(N(K233)&gt;0,L233&lt;&gt;"Y"),"FEES UNPAID; ",""),LEN(IF(AND(I233&lt;&gt;"Y",N(F233)&gt;0,N(F233)&lt;TODAY()),"EXPIRED; ","")&amp;IF(AND(I233&lt;&gt;"Y",N(F233)&gt;=TODAY(),N(F233)-TODAY()&lt;=N('Settings'!$B$2)),"EXPIRING SOON; ","")&amp;IF(AND(H233="Y",I233&lt;&gt;"Y"),"WORK DONE, FINAL NOT PASSED; ","")&amp;IF(C233="","NO PERMIT NUMBER; ","")&amp;IF(AND(N(D233)&gt;0,N(E233)=0,TODAY()-N(D233)&gt;=N('Settings'!$B$4)),"NOT ISSUED YET; ","")&amp;IF(AND(N(E233)&gt;0,G233&lt;&gt;"Y",I233&lt;&gt;"Y"),"CARD NOT POSTED; ","")&amp;IF(AND(N(E233)&gt;0,N(F233)=0,I233&lt;&gt;"Y"),"NO EXPIRATION DATE; ","")&amp;IF(AND(N(K233)&gt;0,L233&lt;&gt;"Y"),"FEES UNPAID; ",""))-2)))</f>
        <v/>
      </c>
    </row>
    <row r="234">
      <c r="D234" s="6" t="n"/>
      <c r="E234" s="6" t="n"/>
      <c r="F234" s="6" t="n"/>
      <c r="J234" s="6" t="n"/>
      <c r="K234" s="7" t="n"/>
      <c r="N234" s="8">
        <f>IF(OR(NOT(OR(A234&lt;&gt;"",B234&lt;&gt;"",C234&lt;&gt;"")),N(F234)=0,NOT(I234&lt;&gt;"Y")),"",N(F234)-TODAY())</f>
        <v/>
      </c>
      <c r="O234">
        <f>IF(NOT(OR(A234&lt;&gt;"",B234&lt;&gt;"",C234&lt;&gt;"")),"",IF(IF(AND(I234&lt;&gt;"Y",N(F234)&gt;0,N(F234)&lt;TODAY()),"EXPIRED; ","")&amp;IF(AND(I234&lt;&gt;"Y",N(F234)&gt;=TODAY(),N(F234)-TODAY()&lt;=N('Settings'!$B$2)),"EXPIRING SOON; ","")&amp;IF(AND(H234="Y",I234&lt;&gt;"Y"),"WORK DONE, FINAL NOT PASSED; ","")&amp;IF(C234="","NO PERMIT NUMBER; ","")&amp;IF(AND(N(D234)&gt;0,N(E234)=0,TODAY()-N(D234)&gt;=N('Settings'!$B$4)),"NOT ISSUED YET; ","")&amp;IF(AND(N(E234)&gt;0,G234&lt;&gt;"Y",I234&lt;&gt;"Y"),"CARD NOT POSTED; ","")&amp;IF(AND(N(E234)&gt;0,N(F234)=0,I234&lt;&gt;"Y"),"NO EXPIRATION DATE; ","")&amp;IF(AND(N(K234)&gt;0,L234&lt;&gt;"Y"),"FEES UNPAID; ","")="","",LEFT(IF(AND(I234&lt;&gt;"Y",N(F234)&gt;0,N(F234)&lt;TODAY()),"EXPIRED; ","")&amp;IF(AND(I234&lt;&gt;"Y",N(F234)&gt;=TODAY(),N(F234)-TODAY()&lt;=N('Settings'!$B$2)),"EXPIRING SOON; ","")&amp;IF(AND(H234="Y",I234&lt;&gt;"Y"),"WORK DONE, FINAL NOT PASSED; ","")&amp;IF(C234="","NO PERMIT NUMBER; ","")&amp;IF(AND(N(D234)&gt;0,N(E234)=0,TODAY()-N(D234)&gt;=N('Settings'!$B$4)),"NOT ISSUED YET; ","")&amp;IF(AND(N(E234)&gt;0,G234&lt;&gt;"Y",I234&lt;&gt;"Y"),"CARD NOT POSTED; ","")&amp;IF(AND(N(E234)&gt;0,N(F234)=0,I234&lt;&gt;"Y"),"NO EXPIRATION DATE; ","")&amp;IF(AND(N(K234)&gt;0,L234&lt;&gt;"Y"),"FEES UNPAID; ",""),LEN(IF(AND(I234&lt;&gt;"Y",N(F234)&gt;0,N(F234)&lt;TODAY()),"EXPIRED; ","")&amp;IF(AND(I234&lt;&gt;"Y",N(F234)&gt;=TODAY(),N(F234)-TODAY()&lt;=N('Settings'!$B$2)),"EXPIRING SOON; ","")&amp;IF(AND(H234="Y",I234&lt;&gt;"Y"),"WORK DONE, FINAL NOT PASSED; ","")&amp;IF(C234="","NO PERMIT NUMBER; ","")&amp;IF(AND(N(D234)&gt;0,N(E234)=0,TODAY()-N(D234)&gt;=N('Settings'!$B$4)),"NOT ISSUED YET; ","")&amp;IF(AND(N(E234)&gt;0,G234&lt;&gt;"Y",I234&lt;&gt;"Y"),"CARD NOT POSTED; ","")&amp;IF(AND(N(E234)&gt;0,N(F234)=0,I234&lt;&gt;"Y"),"NO EXPIRATION DATE; ","")&amp;IF(AND(N(K234)&gt;0,L234&lt;&gt;"Y"),"FEES UNPAID; ",""))-2)))</f>
        <v/>
      </c>
    </row>
    <row r="235">
      <c r="D235" s="6" t="n"/>
      <c r="E235" s="6" t="n"/>
      <c r="F235" s="6" t="n"/>
      <c r="J235" s="6" t="n"/>
      <c r="K235" s="7" t="n"/>
      <c r="N235" s="8">
        <f>IF(OR(NOT(OR(A235&lt;&gt;"",B235&lt;&gt;"",C235&lt;&gt;"")),N(F235)=0,NOT(I235&lt;&gt;"Y")),"",N(F235)-TODAY())</f>
        <v/>
      </c>
      <c r="O235">
        <f>IF(NOT(OR(A235&lt;&gt;"",B235&lt;&gt;"",C235&lt;&gt;"")),"",IF(IF(AND(I235&lt;&gt;"Y",N(F235)&gt;0,N(F235)&lt;TODAY()),"EXPIRED; ","")&amp;IF(AND(I235&lt;&gt;"Y",N(F235)&gt;=TODAY(),N(F235)-TODAY()&lt;=N('Settings'!$B$2)),"EXPIRING SOON; ","")&amp;IF(AND(H235="Y",I235&lt;&gt;"Y"),"WORK DONE, FINAL NOT PASSED; ","")&amp;IF(C235="","NO PERMIT NUMBER; ","")&amp;IF(AND(N(D235)&gt;0,N(E235)=0,TODAY()-N(D235)&gt;=N('Settings'!$B$4)),"NOT ISSUED YET; ","")&amp;IF(AND(N(E235)&gt;0,G235&lt;&gt;"Y",I235&lt;&gt;"Y"),"CARD NOT POSTED; ","")&amp;IF(AND(N(E235)&gt;0,N(F235)=0,I235&lt;&gt;"Y"),"NO EXPIRATION DATE; ","")&amp;IF(AND(N(K235)&gt;0,L235&lt;&gt;"Y"),"FEES UNPAID; ","")="","",LEFT(IF(AND(I235&lt;&gt;"Y",N(F235)&gt;0,N(F235)&lt;TODAY()),"EXPIRED; ","")&amp;IF(AND(I235&lt;&gt;"Y",N(F235)&gt;=TODAY(),N(F235)-TODAY()&lt;=N('Settings'!$B$2)),"EXPIRING SOON; ","")&amp;IF(AND(H235="Y",I235&lt;&gt;"Y"),"WORK DONE, FINAL NOT PASSED; ","")&amp;IF(C235="","NO PERMIT NUMBER; ","")&amp;IF(AND(N(D235)&gt;0,N(E235)=0,TODAY()-N(D235)&gt;=N('Settings'!$B$4)),"NOT ISSUED YET; ","")&amp;IF(AND(N(E235)&gt;0,G235&lt;&gt;"Y",I235&lt;&gt;"Y"),"CARD NOT POSTED; ","")&amp;IF(AND(N(E235)&gt;0,N(F235)=0,I235&lt;&gt;"Y"),"NO EXPIRATION DATE; ","")&amp;IF(AND(N(K235)&gt;0,L235&lt;&gt;"Y"),"FEES UNPAID; ",""),LEN(IF(AND(I235&lt;&gt;"Y",N(F235)&gt;0,N(F235)&lt;TODAY()),"EXPIRED; ","")&amp;IF(AND(I235&lt;&gt;"Y",N(F235)&gt;=TODAY(),N(F235)-TODAY()&lt;=N('Settings'!$B$2)),"EXPIRING SOON; ","")&amp;IF(AND(H235="Y",I235&lt;&gt;"Y"),"WORK DONE, FINAL NOT PASSED; ","")&amp;IF(C235="","NO PERMIT NUMBER; ","")&amp;IF(AND(N(D235)&gt;0,N(E235)=0,TODAY()-N(D235)&gt;=N('Settings'!$B$4)),"NOT ISSUED YET; ","")&amp;IF(AND(N(E235)&gt;0,G235&lt;&gt;"Y",I235&lt;&gt;"Y"),"CARD NOT POSTED; ","")&amp;IF(AND(N(E235)&gt;0,N(F235)=0,I235&lt;&gt;"Y"),"NO EXPIRATION DATE; ","")&amp;IF(AND(N(K235)&gt;0,L235&lt;&gt;"Y"),"FEES UNPAID; ",""))-2)))</f>
        <v/>
      </c>
    </row>
    <row r="236">
      <c r="D236" s="6" t="n"/>
      <c r="E236" s="6" t="n"/>
      <c r="F236" s="6" t="n"/>
      <c r="J236" s="6" t="n"/>
      <c r="K236" s="7" t="n"/>
      <c r="N236" s="8">
        <f>IF(OR(NOT(OR(A236&lt;&gt;"",B236&lt;&gt;"",C236&lt;&gt;"")),N(F236)=0,NOT(I236&lt;&gt;"Y")),"",N(F236)-TODAY())</f>
        <v/>
      </c>
      <c r="O236">
        <f>IF(NOT(OR(A236&lt;&gt;"",B236&lt;&gt;"",C236&lt;&gt;"")),"",IF(IF(AND(I236&lt;&gt;"Y",N(F236)&gt;0,N(F236)&lt;TODAY()),"EXPIRED; ","")&amp;IF(AND(I236&lt;&gt;"Y",N(F236)&gt;=TODAY(),N(F236)-TODAY()&lt;=N('Settings'!$B$2)),"EXPIRING SOON; ","")&amp;IF(AND(H236="Y",I236&lt;&gt;"Y"),"WORK DONE, FINAL NOT PASSED; ","")&amp;IF(C236="","NO PERMIT NUMBER; ","")&amp;IF(AND(N(D236)&gt;0,N(E236)=0,TODAY()-N(D236)&gt;=N('Settings'!$B$4)),"NOT ISSUED YET; ","")&amp;IF(AND(N(E236)&gt;0,G236&lt;&gt;"Y",I236&lt;&gt;"Y"),"CARD NOT POSTED; ","")&amp;IF(AND(N(E236)&gt;0,N(F236)=0,I236&lt;&gt;"Y"),"NO EXPIRATION DATE; ","")&amp;IF(AND(N(K236)&gt;0,L236&lt;&gt;"Y"),"FEES UNPAID; ","")="","",LEFT(IF(AND(I236&lt;&gt;"Y",N(F236)&gt;0,N(F236)&lt;TODAY()),"EXPIRED; ","")&amp;IF(AND(I236&lt;&gt;"Y",N(F236)&gt;=TODAY(),N(F236)-TODAY()&lt;=N('Settings'!$B$2)),"EXPIRING SOON; ","")&amp;IF(AND(H236="Y",I236&lt;&gt;"Y"),"WORK DONE, FINAL NOT PASSED; ","")&amp;IF(C236="","NO PERMIT NUMBER; ","")&amp;IF(AND(N(D236)&gt;0,N(E236)=0,TODAY()-N(D236)&gt;=N('Settings'!$B$4)),"NOT ISSUED YET; ","")&amp;IF(AND(N(E236)&gt;0,G236&lt;&gt;"Y",I236&lt;&gt;"Y"),"CARD NOT POSTED; ","")&amp;IF(AND(N(E236)&gt;0,N(F236)=0,I236&lt;&gt;"Y"),"NO EXPIRATION DATE; ","")&amp;IF(AND(N(K236)&gt;0,L236&lt;&gt;"Y"),"FEES UNPAID; ",""),LEN(IF(AND(I236&lt;&gt;"Y",N(F236)&gt;0,N(F236)&lt;TODAY()),"EXPIRED; ","")&amp;IF(AND(I236&lt;&gt;"Y",N(F236)&gt;=TODAY(),N(F236)-TODAY()&lt;=N('Settings'!$B$2)),"EXPIRING SOON; ","")&amp;IF(AND(H236="Y",I236&lt;&gt;"Y"),"WORK DONE, FINAL NOT PASSED; ","")&amp;IF(C236="","NO PERMIT NUMBER; ","")&amp;IF(AND(N(D236)&gt;0,N(E236)=0,TODAY()-N(D236)&gt;=N('Settings'!$B$4)),"NOT ISSUED YET; ","")&amp;IF(AND(N(E236)&gt;0,G236&lt;&gt;"Y",I236&lt;&gt;"Y"),"CARD NOT POSTED; ","")&amp;IF(AND(N(E236)&gt;0,N(F236)=0,I236&lt;&gt;"Y"),"NO EXPIRATION DATE; ","")&amp;IF(AND(N(K236)&gt;0,L236&lt;&gt;"Y"),"FEES UNPAID; ",""))-2)))</f>
        <v/>
      </c>
    </row>
    <row r="237">
      <c r="D237" s="6" t="n"/>
      <c r="E237" s="6" t="n"/>
      <c r="F237" s="6" t="n"/>
      <c r="J237" s="6" t="n"/>
      <c r="K237" s="7" t="n"/>
      <c r="N237" s="8">
        <f>IF(OR(NOT(OR(A237&lt;&gt;"",B237&lt;&gt;"",C237&lt;&gt;"")),N(F237)=0,NOT(I237&lt;&gt;"Y")),"",N(F237)-TODAY())</f>
        <v/>
      </c>
      <c r="O237">
        <f>IF(NOT(OR(A237&lt;&gt;"",B237&lt;&gt;"",C237&lt;&gt;"")),"",IF(IF(AND(I237&lt;&gt;"Y",N(F237)&gt;0,N(F237)&lt;TODAY()),"EXPIRED; ","")&amp;IF(AND(I237&lt;&gt;"Y",N(F237)&gt;=TODAY(),N(F237)-TODAY()&lt;=N('Settings'!$B$2)),"EXPIRING SOON; ","")&amp;IF(AND(H237="Y",I237&lt;&gt;"Y"),"WORK DONE, FINAL NOT PASSED; ","")&amp;IF(C237="","NO PERMIT NUMBER; ","")&amp;IF(AND(N(D237)&gt;0,N(E237)=0,TODAY()-N(D237)&gt;=N('Settings'!$B$4)),"NOT ISSUED YET; ","")&amp;IF(AND(N(E237)&gt;0,G237&lt;&gt;"Y",I237&lt;&gt;"Y"),"CARD NOT POSTED; ","")&amp;IF(AND(N(E237)&gt;0,N(F237)=0,I237&lt;&gt;"Y"),"NO EXPIRATION DATE; ","")&amp;IF(AND(N(K237)&gt;0,L237&lt;&gt;"Y"),"FEES UNPAID; ","")="","",LEFT(IF(AND(I237&lt;&gt;"Y",N(F237)&gt;0,N(F237)&lt;TODAY()),"EXPIRED; ","")&amp;IF(AND(I237&lt;&gt;"Y",N(F237)&gt;=TODAY(),N(F237)-TODAY()&lt;=N('Settings'!$B$2)),"EXPIRING SOON; ","")&amp;IF(AND(H237="Y",I237&lt;&gt;"Y"),"WORK DONE, FINAL NOT PASSED; ","")&amp;IF(C237="","NO PERMIT NUMBER; ","")&amp;IF(AND(N(D237)&gt;0,N(E237)=0,TODAY()-N(D237)&gt;=N('Settings'!$B$4)),"NOT ISSUED YET; ","")&amp;IF(AND(N(E237)&gt;0,G237&lt;&gt;"Y",I237&lt;&gt;"Y"),"CARD NOT POSTED; ","")&amp;IF(AND(N(E237)&gt;0,N(F237)=0,I237&lt;&gt;"Y"),"NO EXPIRATION DATE; ","")&amp;IF(AND(N(K237)&gt;0,L237&lt;&gt;"Y"),"FEES UNPAID; ",""),LEN(IF(AND(I237&lt;&gt;"Y",N(F237)&gt;0,N(F237)&lt;TODAY()),"EXPIRED; ","")&amp;IF(AND(I237&lt;&gt;"Y",N(F237)&gt;=TODAY(),N(F237)-TODAY()&lt;=N('Settings'!$B$2)),"EXPIRING SOON; ","")&amp;IF(AND(H237="Y",I237&lt;&gt;"Y"),"WORK DONE, FINAL NOT PASSED; ","")&amp;IF(C237="","NO PERMIT NUMBER; ","")&amp;IF(AND(N(D237)&gt;0,N(E237)=0,TODAY()-N(D237)&gt;=N('Settings'!$B$4)),"NOT ISSUED YET; ","")&amp;IF(AND(N(E237)&gt;0,G237&lt;&gt;"Y",I237&lt;&gt;"Y"),"CARD NOT POSTED; ","")&amp;IF(AND(N(E237)&gt;0,N(F237)=0,I237&lt;&gt;"Y"),"NO EXPIRATION DATE; ","")&amp;IF(AND(N(K237)&gt;0,L237&lt;&gt;"Y"),"FEES UNPAID; ",""))-2)))</f>
        <v/>
      </c>
    </row>
    <row r="238">
      <c r="D238" s="6" t="n"/>
      <c r="E238" s="6" t="n"/>
      <c r="F238" s="6" t="n"/>
      <c r="J238" s="6" t="n"/>
      <c r="K238" s="7" t="n"/>
      <c r="N238" s="8">
        <f>IF(OR(NOT(OR(A238&lt;&gt;"",B238&lt;&gt;"",C238&lt;&gt;"")),N(F238)=0,NOT(I238&lt;&gt;"Y")),"",N(F238)-TODAY())</f>
        <v/>
      </c>
      <c r="O238">
        <f>IF(NOT(OR(A238&lt;&gt;"",B238&lt;&gt;"",C238&lt;&gt;"")),"",IF(IF(AND(I238&lt;&gt;"Y",N(F238)&gt;0,N(F238)&lt;TODAY()),"EXPIRED; ","")&amp;IF(AND(I238&lt;&gt;"Y",N(F238)&gt;=TODAY(),N(F238)-TODAY()&lt;=N('Settings'!$B$2)),"EXPIRING SOON; ","")&amp;IF(AND(H238="Y",I238&lt;&gt;"Y"),"WORK DONE, FINAL NOT PASSED; ","")&amp;IF(C238="","NO PERMIT NUMBER; ","")&amp;IF(AND(N(D238)&gt;0,N(E238)=0,TODAY()-N(D238)&gt;=N('Settings'!$B$4)),"NOT ISSUED YET; ","")&amp;IF(AND(N(E238)&gt;0,G238&lt;&gt;"Y",I238&lt;&gt;"Y"),"CARD NOT POSTED; ","")&amp;IF(AND(N(E238)&gt;0,N(F238)=0,I238&lt;&gt;"Y"),"NO EXPIRATION DATE; ","")&amp;IF(AND(N(K238)&gt;0,L238&lt;&gt;"Y"),"FEES UNPAID; ","")="","",LEFT(IF(AND(I238&lt;&gt;"Y",N(F238)&gt;0,N(F238)&lt;TODAY()),"EXPIRED; ","")&amp;IF(AND(I238&lt;&gt;"Y",N(F238)&gt;=TODAY(),N(F238)-TODAY()&lt;=N('Settings'!$B$2)),"EXPIRING SOON; ","")&amp;IF(AND(H238="Y",I238&lt;&gt;"Y"),"WORK DONE, FINAL NOT PASSED; ","")&amp;IF(C238="","NO PERMIT NUMBER; ","")&amp;IF(AND(N(D238)&gt;0,N(E238)=0,TODAY()-N(D238)&gt;=N('Settings'!$B$4)),"NOT ISSUED YET; ","")&amp;IF(AND(N(E238)&gt;0,G238&lt;&gt;"Y",I238&lt;&gt;"Y"),"CARD NOT POSTED; ","")&amp;IF(AND(N(E238)&gt;0,N(F238)=0,I238&lt;&gt;"Y"),"NO EXPIRATION DATE; ","")&amp;IF(AND(N(K238)&gt;0,L238&lt;&gt;"Y"),"FEES UNPAID; ",""),LEN(IF(AND(I238&lt;&gt;"Y",N(F238)&gt;0,N(F238)&lt;TODAY()),"EXPIRED; ","")&amp;IF(AND(I238&lt;&gt;"Y",N(F238)&gt;=TODAY(),N(F238)-TODAY()&lt;=N('Settings'!$B$2)),"EXPIRING SOON; ","")&amp;IF(AND(H238="Y",I238&lt;&gt;"Y"),"WORK DONE, FINAL NOT PASSED; ","")&amp;IF(C238="","NO PERMIT NUMBER; ","")&amp;IF(AND(N(D238)&gt;0,N(E238)=0,TODAY()-N(D238)&gt;=N('Settings'!$B$4)),"NOT ISSUED YET; ","")&amp;IF(AND(N(E238)&gt;0,G238&lt;&gt;"Y",I238&lt;&gt;"Y"),"CARD NOT POSTED; ","")&amp;IF(AND(N(E238)&gt;0,N(F238)=0,I238&lt;&gt;"Y"),"NO EXPIRATION DATE; ","")&amp;IF(AND(N(K238)&gt;0,L238&lt;&gt;"Y"),"FEES UNPAID; ",""))-2)))</f>
        <v/>
      </c>
    </row>
    <row r="239">
      <c r="D239" s="6" t="n"/>
      <c r="E239" s="6" t="n"/>
      <c r="F239" s="6" t="n"/>
      <c r="J239" s="6" t="n"/>
      <c r="K239" s="7" t="n"/>
      <c r="N239" s="8">
        <f>IF(OR(NOT(OR(A239&lt;&gt;"",B239&lt;&gt;"",C239&lt;&gt;"")),N(F239)=0,NOT(I239&lt;&gt;"Y")),"",N(F239)-TODAY())</f>
        <v/>
      </c>
      <c r="O239">
        <f>IF(NOT(OR(A239&lt;&gt;"",B239&lt;&gt;"",C239&lt;&gt;"")),"",IF(IF(AND(I239&lt;&gt;"Y",N(F239)&gt;0,N(F239)&lt;TODAY()),"EXPIRED; ","")&amp;IF(AND(I239&lt;&gt;"Y",N(F239)&gt;=TODAY(),N(F239)-TODAY()&lt;=N('Settings'!$B$2)),"EXPIRING SOON; ","")&amp;IF(AND(H239="Y",I239&lt;&gt;"Y"),"WORK DONE, FINAL NOT PASSED; ","")&amp;IF(C239="","NO PERMIT NUMBER; ","")&amp;IF(AND(N(D239)&gt;0,N(E239)=0,TODAY()-N(D239)&gt;=N('Settings'!$B$4)),"NOT ISSUED YET; ","")&amp;IF(AND(N(E239)&gt;0,G239&lt;&gt;"Y",I239&lt;&gt;"Y"),"CARD NOT POSTED; ","")&amp;IF(AND(N(E239)&gt;0,N(F239)=0,I239&lt;&gt;"Y"),"NO EXPIRATION DATE; ","")&amp;IF(AND(N(K239)&gt;0,L239&lt;&gt;"Y"),"FEES UNPAID; ","")="","",LEFT(IF(AND(I239&lt;&gt;"Y",N(F239)&gt;0,N(F239)&lt;TODAY()),"EXPIRED; ","")&amp;IF(AND(I239&lt;&gt;"Y",N(F239)&gt;=TODAY(),N(F239)-TODAY()&lt;=N('Settings'!$B$2)),"EXPIRING SOON; ","")&amp;IF(AND(H239="Y",I239&lt;&gt;"Y"),"WORK DONE, FINAL NOT PASSED; ","")&amp;IF(C239="","NO PERMIT NUMBER; ","")&amp;IF(AND(N(D239)&gt;0,N(E239)=0,TODAY()-N(D239)&gt;=N('Settings'!$B$4)),"NOT ISSUED YET; ","")&amp;IF(AND(N(E239)&gt;0,G239&lt;&gt;"Y",I239&lt;&gt;"Y"),"CARD NOT POSTED; ","")&amp;IF(AND(N(E239)&gt;0,N(F239)=0,I239&lt;&gt;"Y"),"NO EXPIRATION DATE; ","")&amp;IF(AND(N(K239)&gt;0,L239&lt;&gt;"Y"),"FEES UNPAID; ",""),LEN(IF(AND(I239&lt;&gt;"Y",N(F239)&gt;0,N(F239)&lt;TODAY()),"EXPIRED; ","")&amp;IF(AND(I239&lt;&gt;"Y",N(F239)&gt;=TODAY(),N(F239)-TODAY()&lt;=N('Settings'!$B$2)),"EXPIRING SOON; ","")&amp;IF(AND(H239="Y",I239&lt;&gt;"Y"),"WORK DONE, FINAL NOT PASSED; ","")&amp;IF(C239="","NO PERMIT NUMBER; ","")&amp;IF(AND(N(D239)&gt;0,N(E239)=0,TODAY()-N(D239)&gt;=N('Settings'!$B$4)),"NOT ISSUED YET; ","")&amp;IF(AND(N(E239)&gt;0,G239&lt;&gt;"Y",I239&lt;&gt;"Y"),"CARD NOT POSTED; ","")&amp;IF(AND(N(E239)&gt;0,N(F239)=0,I239&lt;&gt;"Y"),"NO EXPIRATION DATE; ","")&amp;IF(AND(N(K239)&gt;0,L239&lt;&gt;"Y"),"FEES UNPAID; ",""))-2)))</f>
        <v/>
      </c>
    </row>
    <row r="240">
      <c r="D240" s="6" t="n"/>
      <c r="E240" s="6" t="n"/>
      <c r="F240" s="6" t="n"/>
      <c r="J240" s="6" t="n"/>
      <c r="K240" s="7" t="n"/>
      <c r="N240" s="8">
        <f>IF(OR(NOT(OR(A240&lt;&gt;"",B240&lt;&gt;"",C240&lt;&gt;"")),N(F240)=0,NOT(I240&lt;&gt;"Y")),"",N(F240)-TODAY())</f>
        <v/>
      </c>
      <c r="O240">
        <f>IF(NOT(OR(A240&lt;&gt;"",B240&lt;&gt;"",C240&lt;&gt;"")),"",IF(IF(AND(I240&lt;&gt;"Y",N(F240)&gt;0,N(F240)&lt;TODAY()),"EXPIRED; ","")&amp;IF(AND(I240&lt;&gt;"Y",N(F240)&gt;=TODAY(),N(F240)-TODAY()&lt;=N('Settings'!$B$2)),"EXPIRING SOON; ","")&amp;IF(AND(H240="Y",I240&lt;&gt;"Y"),"WORK DONE, FINAL NOT PASSED; ","")&amp;IF(C240="","NO PERMIT NUMBER; ","")&amp;IF(AND(N(D240)&gt;0,N(E240)=0,TODAY()-N(D240)&gt;=N('Settings'!$B$4)),"NOT ISSUED YET; ","")&amp;IF(AND(N(E240)&gt;0,G240&lt;&gt;"Y",I240&lt;&gt;"Y"),"CARD NOT POSTED; ","")&amp;IF(AND(N(E240)&gt;0,N(F240)=0,I240&lt;&gt;"Y"),"NO EXPIRATION DATE; ","")&amp;IF(AND(N(K240)&gt;0,L240&lt;&gt;"Y"),"FEES UNPAID; ","")="","",LEFT(IF(AND(I240&lt;&gt;"Y",N(F240)&gt;0,N(F240)&lt;TODAY()),"EXPIRED; ","")&amp;IF(AND(I240&lt;&gt;"Y",N(F240)&gt;=TODAY(),N(F240)-TODAY()&lt;=N('Settings'!$B$2)),"EXPIRING SOON; ","")&amp;IF(AND(H240="Y",I240&lt;&gt;"Y"),"WORK DONE, FINAL NOT PASSED; ","")&amp;IF(C240="","NO PERMIT NUMBER; ","")&amp;IF(AND(N(D240)&gt;0,N(E240)=0,TODAY()-N(D240)&gt;=N('Settings'!$B$4)),"NOT ISSUED YET; ","")&amp;IF(AND(N(E240)&gt;0,G240&lt;&gt;"Y",I240&lt;&gt;"Y"),"CARD NOT POSTED; ","")&amp;IF(AND(N(E240)&gt;0,N(F240)=0,I240&lt;&gt;"Y"),"NO EXPIRATION DATE; ","")&amp;IF(AND(N(K240)&gt;0,L240&lt;&gt;"Y"),"FEES UNPAID; ",""),LEN(IF(AND(I240&lt;&gt;"Y",N(F240)&gt;0,N(F240)&lt;TODAY()),"EXPIRED; ","")&amp;IF(AND(I240&lt;&gt;"Y",N(F240)&gt;=TODAY(),N(F240)-TODAY()&lt;=N('Settings'!$B$2)),"EXPIRING SOON; ","")&amp;IF(AND(H240="Y",I240&lt;&gt;"Y"),"WORK DONE, FINAL NOT PASSED; ","")&amp;IF(C240="","NO PERMIT NUMBER; ","")&amp;IF(AND(N(D240)&gt;0,N(E240)=0,TODAY()-N(D240)&gt;=N('Settings'!$B$4)),"NOT ISSUED YET; ","")&amp;IF(AND(N(E240)&gt;0,G240&lt;&gt;"Y",I240&lt;&gt;"Y"),"CARD NOT POSTED; ","")&amp;IF(AND(N(E240)&gt;0,N(F240)=0,I240&lt;&gt;"Y"),"NO EXPIRATION DATE; ","")&amp;IF(AND(N(K240)&gt;0,L240&lt;&gt;"Y"),"FEES UNPAID; ",""))-2)))</f>
        <v/>
      </c>
    </row>
    <row r="241">
      <c r="D241" s="6" t="n"/>
      <c r="E241" s="6" t="n"/>
      <c r="F241" s="6" t="n"/>
      <c r="J241" s="6" t="n"/>
      <c r="K241" s="7" t="n"/>
      <c r="N241" s="8">
        <f>IF(OR(NOT(OR(A241&lt;&gt;"",B241&lt;&gt;"",C241&lt;&gt;"")),N(F241)=0,NOT(I241&lt;&gt;"Y")),"",N(F241)-TODAY())</f>
        <v/>
      </c>
      <c r="O241">
        <f>IF(NOT(OR(A241&lt;&gt;"",B241&lt;&gt;"",C241&lt;&gt;"")),"",IF(IF(AND(I241&lt;&gt;"Y",N(F241)&gt;0,N(F241)&lt;TODAY()),"EXPIRED; ","")&amp;IF(AND(I241&lt;&gt;"Y",N(F241)&gt;=TODAY(),N(F241)-TODAY()&lt;=N('Settings'!$B$2)),"EXPIRING SOON; ","")&amp;IF(AND(H241="Y",I241&lt;&gt;"Y"),"WORK DONE, FINAL NOT PASSED; ","")&amp;IF(C241="","NO PERMIT NUMBER; ","")&amp;IF(AND(N(D241)&gt;0,N(E241)=0,TODAY()-N(D241)&gt;=N('Settings'!$B$4)),"NOT ISSUED YET; ","")&amp;IF(AND(N(E241)&gt;0,G241&lt;&gt;"Y",I241&lt;&gt;"Y"),"CARD NOT POSTED; ","")&amp;IF(AND(N(E241)&gt;0,N(F241)=0,I241&lt;&gt;"Y"),"NO EXPIRATION DATE; ","")&amp;IF(AND(N(K241)&gt;0,L241&lt;&gt;"Y"),"FEES UNPAID; ","")="","",LEFT(IF(AND(I241&lt;&gt;"Y",N(F241)&gt;0,N(F241)&lt;TODAY()),"EXPIRED; ","")&amp;IF(AND(I241&lt;&gt;"Y",N(F241)&gt;=TODAY(),N(F241)-TODAY()&lt;=N('Settings'!$B$2)),"EXPIRING SOON; ","")&amp;IF(AND(H241="Y",I241&lt;&gt;"Y"),"WORK DONE, FINAL NOT PASSED; ","")&amp;IF(C241="","NO PERMIT NUMBER; ","")&amp;IF(AND(N(D241)&gt;0,N(E241)=0,TODAY()-N(D241)&gt;=N('Settings'!$B$4)),"NOT ISSUED YET; ","")&amp;IF(AND(N(E241)&gt;0,G241&lt;&gt;"Y",I241&lt;&gt;"Y"),"CARD NOT POSTED; ","")&amp;IF(AND(N(E241)&gt;0,N(F241)=0,I241&lt;&gt;"Y"),"NO EXPIRATION DATE; ","")&amp;IF(AND(N(K241)&gt;0,L241&lt;&gt;"Y"),"FEES UNPAID; ",""),LEN(IF(AND(I241&lt;&gt;"Y",N(F241)&gt;0,N(F241)&lt;TODAY()),"EXPIRED; ","")&amp;IF(AND(I241&lt;&gt;"Y",N(F241)&gt;=TODAY(),N(F241)-TODAY()&lt;=N('Settings'!$B$2)),"EXPIRING SOON; ","")&amp;IF(AND(H241="Y",I241&lt;&gt;"Y"),"WORK DONE, FINAL NOT PASSED; ","")&amp;IF(C241="","NO PERMIT NUMBER; ","")&amp;IF(AND(N(D241)&gt;0,N(E241)=0,TODAY()-N(D241)&gt;=N('Settings'!$B$4)),"NOT ISSUED YET; ","")&amp;IF(AND(N(E241)&gt;0,G241&lt;&gt;"Y",I241&lt;&gt;"Y"),"CARD NOT POSTED; ","")&amp;IF(AND(N(E241)&gt;0,N(F241)=0,I241&lt;&gt;"Y"),"NO EXPIRATION DATE; ","")&amp;IF(AND(N(K241)&gt;0,L241&lt;&gt;"Y"),"FEES UNPAID; ",""))-2)))</f>
        <v/>
      </c>
    </row>
    <row r="242">
      <c r="D242" s="6" t="n"/>
      <c r="E242" s="6" t="n"/>
      <c r="F242" s="6" t="n"/>
      <c r="J242" s="6" t="n"/>
      <c r="K242" s="7" t="n"/>
      <c r="N242" s="8">
        <f>IF(OR(NOT(OR(A242&lt;&gt;"",B242&lt;&gt;"",C242&lt;&gt;"")),N(F242)=0,NOT(I242&lt;&gt;"Y")),"",N(F242)-TODAY())</f>
        <v/>
      </c>
      <c r="O242">
        <f>IF(NOT(OR(A242&lt;&gt;"",B242&lt;&gt;"",C242&lt;&gt;"")),"",IF(IF(AND(I242&lt;&gt;"Y",N(F242)&gt;0,N(F242)&lt;TODAY()),"EXPIRED; ","")&amp;IF(AND(I242&lt;&gt;"Y",N(F242)&gt;=TODAY(),N(F242)-TODAY()&lt;=N('Settings'!$B$2)),"EXPIRING SOON; ","")&amp;IF(AND(H242="Y",I242&lt;&gt;"Y"),"WORK DONE, FINAL NOT PASSED; ","")&amp;IF(C242="","NO PERMIT NUMBER; ","")&amp;IF(AND(N(D242)&gt;0,N(E242)=0,TODAY()-N(D242)&gt;=N('Settings'!$B$4)),"NOT ISSUED YET; ","")&amp;IF(AND(N(E242)&gt;0,G242&lt;&gt;"Y",I242&lt;&gt;"Y"),"CARD NOT POSTED; ","")&amp;IF(AND(N(E242)&gt;0,N(F242)=0,I242&lt;&gt;"Y"),"NO EXPIRATION DATE; ","")&amp;IF(AND(N(K242)&gt;0,L242&lt;&gt;"Y"),"FEES UNPAID; ","")="","",LEFT(IF(AND(I242&lt;&gt;"Y",N(F242)&gt;0,N(F242)&lt;TODAY()),"EXPIRED; ","")&amp;IF(AND(I242&lt;&gt;"Y",N(F242)&gt;=TODAY(),N(F242)-TODAY()&lt;=N('Settings'!$B$2)),"EXPIRING SOON; ","")&amp;IF(AND(H242="Y",I242&lt;&gt;"Y"),"WORK DONE, FINAL NOT PASSED; ","")&amp;IF(C242="","NO PERMIT NUMBER; ","")&amp;IF(AND(N(D242)&gt;0,N(E242)=0,TODAY()-N(D242)&gt;=N('Settings'!$B$4)),"NOT ISSUED YET; ","")&amp;IF(AND(N(E242)&gt;0,G242&lt;&gt;"Y",I242&lt;&gt;"Y"),"CARD NOT POSTED; ","")&amp;IF(AND(N(E242)&gt;0,N(F242)=0,I242&lt;&gt;"Y"),"NO EXPIRATION DATE; ","")&amp;IF(AND(N(K242)&gt;0,L242&lt;&gt;"Y"),"FEES UNPAID; ",""),LEN(IF(AND(I242&lt;&gt;"Y",N(F242)&gt;0,N(F242)&lt;TODAY()),"EXPIRED; ","")&amp;IF(AND(I242&lt;&gt;"Y",N(F242)&gt;=TODAY(),N(F242)-TODAY()&lt;=N('Settings'!$B$2)),"EXPIRING SOON; ","")&amp;IF(AND(H242="Y",I242&lt;&gt;"Y"),"WORK DONE, FINAL NOT PASSED; ","")&amp;IF(C242="","NO PERMIT NUMBER; ","")&amp;IF(AND(N(D242)&gt;0,N(E242)=0,TODAY()-N(D242)&gt;=N('Settings'!$B$4)),"NOT ISSUED YET; ","")&amp;IF(AND(N(E242)&gt;0,G242&lt;&gt;"Y",I242&lt;&gt;"Y"),"CARD NOT POSTED; ","")&amp;IF(AND(N(E242)&gt;0,N(F242)=0,I242&lt;&gt;"Y"),"NO EXPIRATION DATE; ","")&amp;IF(AND(N(K242)&gt;0,L242&lt;&gt;"Y"),"FEES UNPAID; ",""))-2)))</f>
        <v/>
      </c>
    </row>
    <row r="243">
      <c r="D243" s="6" t="n"/>
      <c r="E243" s="6" t="n"/>
      <c r="F243" s="6" t="n"/>
      <c r="J243" s="6" t="n"/>
      <c r="K243" s="7" t="n"/>
      <c r="N243" s="8">
        <f>IF(OR(NOT(OR(A243&lt;&gt;"",B243&lt;&gt;"",C243&lt;&gt;"")),N(F243)=0,NOT(I243&lt;&gt;"Y")),"",N(F243)-TODAY())</f>
        <v/>
      </c>
      <c r="O243">
        <f>IF(NOT(OR(A243&lt;&gt;"",B243&lt;&gt;"",C243&lt;&gt;"")),"",IF(IF(AND(I243&lt;&gt;"Y",N(F243)&gt;0,N(F243)&lt;TODAY()),"EXPIRED; ","")&amp;IF(AND(I243&lt;&gt;"Y",N(F243)&gt;=TODAY(),N(F243)-TODAY()&lt;=N('Settings'!$B$2)),"EXPIRING SOON; ","")&amp;IF(AND(H243="Y",I243&lt;&gt;"Y"),"WORK DONE, FINAL NOT PASSED; ","")&amp;IF(C243="","NO PERMIT NUMBER; ","")&amp;IF(AND(N(D243)&gt;0,N(E243)=0,TODAY()-N(D243)&gt;=N('Settings'!$B$4)),"NOT ISSUED YET; ","")&amp;IF(AND(N(E243)&gt;0,G243&lt;&gt;"Y",I243&lt;&gt;"Y"),"CARD NOT POSTED; ","")&amp;IF(AND(N(E243)&gt;0,N(F243)=0,I243&lt;&gt;"Y"),"NO EXPIRATION DATE; ","")&amp;IF(AND(N(K243)&gt;0,L243&lt;&gt;"Y"),"FEES UNPAID; ","")="","",LEFT(IF(AND(I243&lt;&gt;"Y",N(F243)&gt;0,N(F243)&lt;TODAY()),"EXPIRED; ","")&amp;IF(AND(I243&lt;&gt;"Y",N(F243)&gt;=TODAY(),N(F243)-TODAY()&lt;=N('Settings'!$B$2)),"EXPIRING SOON; ","")&amp;IF(AND(H243="Y",I243&lt;&gt;"Y"),"WORK DONE, FINAL NOT PASSED; ","")&amp;IF(C243="","NO PERMIT NUMBER; ","")&amp;IF(AND(N(D243)&gt;0,N(E243)=0,TODAY()-N(D243)&gt;=N('Settings'!$B$4)),"NOT ISSUED YET; ","")&amp;IF(AND(N(E243)&gt;0,G243&lt;&gt;"Y",I243&lt;&gt;"Y"),"CARD NOT POSTED; ","")&amp;IF(AND(N(E243)&gt;0,N(F243)=0,I243&lt;&gt;"Y"),"NO EXPIRATION DATE; ","")&amp;IF(AND(N(K243)&gt;0,L243&lt;&gt;"Y"),"FEES UNPAID; ",""),LEN(IF(AND(I243&lt;&gt;"Y",N(F243)&gt;0,N(F243)&lt;TODAY()),"EXPIRED; ","")&amp;IF(AND(I243&lt;&gt;"Y",N(F243)&gt;=TODAY(),N(F243)-TODAY()&lt;=N('Settings'!$B$2)),"EXPIRING SOON; ","")&amp;IF(AND(H243="Y",I243&lt;&gt;"Y"),"WORK DONE, FINAL NOT PASSED; ","")&amp;IF(C243="","NO PERMIT NUMBER; ","")&amp;IF(AND(N(D243)&gt;0,N(E243)=0,TODAY()-N(D243)&gt;=N('Settings'!$B$4)),"NOT ISSUED YET; ","")&amp;IF(AND(N(E243)&gt;0,G243&lt;&gt;"Y",I243&lt;&gt;"Y"),"CARD NOT POSTED; ","")&amp;IF(AND(N(E243)&gt;0,N(F243)=0,I243&lt;&gt;"Y"),"NO EXPIRATION DATE; ","")&amp;IF(AND(N(K243)&gt;0,L243&lt;&gt;"Y"),"FEES UNPAID; ",""))-2)))</f>
        <v/>
      </c>
    </row>
    <row r="244">
      <c r="D244" s="6" t="n"/>
      <c r="E244" s="6" t="n"/>
      <c r="F244" s="6" t="n"/>
      <c r="J244" s="6" t="n"/>
      <c r="K244" s="7" t="n"/>
      <c r="N244" s="8">
        <f>IF(OR(NOT(OR(A244&lt;&gt;"",B244&lt;&gt;"",C244&lt;&gt;"")),N(F244)=0,NOT(I244&lt;&gt;"Y")),"",N(F244)-TODAY())</f>
        <v/>
      </c>
      <c r="O244">
        <f>IF(NOT(OR(A244&lt;&gt;"",B244&lt;&gt;"",C244&lt;&gt;"")),"",IF(IF(AND(I244&lt;&gt;"Y",N(F244)&gt;0,N(F244)&lt;TODAY()),"EXPIRED; ","")&amp;IF(AND(I244&lt;&gt;"Y",N(F244)&gt;=TODAY(),N(F244)-TODAY()&lt;=N('Settings'!$B$2)),"EXPIRING SOON; ","")&amp;IF(AND(H244="Y",I244&lt;&gt;"Y"),"WORK DONE, FINAL NOT PASSED; ","")&amp;IF(C244="","NO PERMIT NUMBER; ","")&amp;IF(AND(N(D244)&gt;0,N(E244)=0,TODAY()-N(D244)&gt;=N('Settings'!$B$4)),"NOT ISSUED YET; ","")&amp;IF(AND(N(E244)&gt;0,G244&lt;&gt;"Y",I244&lt;&gt;"Y"),"CARD NOT POSTED; ","")&amp;IF(AND(N(E244)&gt;0,N(F244)=0,I244&lt;&gt;"Y"),"NO EXPIRATION DATE; ","")&amp;IF(AND(N(K244)&gt;0,L244&lt;&gt;"Y"),"FEES UNPAID; ","")="","",LEFT(IF(AND(I244&lt;&gt;"Y",N(F244)&gt;0,N(F244)&lt;TODAY()),"EXPIRED; ","")&amp;IF(AND(I244&lt;&gt;"Y",N(F244)&gt;=TODAY(),N(F244)-TODAY()&lt;=N('Settings'!$B$2)),"EXPIRING SOON; ","")&amp;IF(AND(H244="Y",I244&lt;&gt;"Y"),"WORK DONE, FINAL NOT PASSED; ","")&amp;IF(C244="","NO PERMIT NUMBER; ","")&amp;IF(AND(N(D244)&gt;0,N(E244)=0,TODAY()-N(D244)&gt;=N('Settings'!$B$4)),"NOT ISSUED YET; ","")&amp;IF(AND(N(E244)&gt;0,G244&lt;&gt;"Y",I244&lt;&gt;"Y"),"CARD NOT POSTED; ","")&amp;IF(AND(N(E244)&gt;0,N(F244)=0,I244&lt;&gt;"Y"),"NO EXPIRATION DATE; ","")&amp;IF(AND(N(K244)&gt;0,L244&lt;&gt;"Y"),"FEES UNPAID; ",""),LEN(IF(AND(I244&lt;&gt;"Y",N(F244)&gt;0,N(F244)&lt;TODAY()),"EXPIRED; ","")&amp;IF(AND(I244&lt;&gt;"Y",N(F244)&gt;=TODAY(),N(F244)-TODAY()&lt;=N('Settings'!$B$2)),"EXPIRING SOON; ","")&amp;IF(AND(H244="Y",I244&lt;&gt;"Y"),"WORK DONE, FINAL NOT PASSED; ","")&amp;IF(C244="","NO PERMIT NUMBER; ","")&amp;IF(AND(N(D244)&gt;0,N(E244)=0,TODAY()-N(D244)&gt;=N('Settings'!$B$4)),"NOT ISSUED YET; ","")&amp;IF(AND(N(E244)&gt;0,G244&lt;&gt;"Y",I244&lt;&gt;"Y"),"CARD NOT POSTED; ","")&amp;IF(AND(N(E244)&gt;0,N(F244)=0,I244&lt;&gt;"Y"),"NO EXPIRATION DATE; ","")&amp;IF(AND(N(K244)&gt;0,L244&lt;&gt;"Y"),"FEES UNPAID; ",""))-2)))</f>
        <v/>
      </c>
    </row>
    <row r="245">
      <c r="D245" s="6" t="n"/>
      <c r="E245" s="6" t="n"/>
      <c r="F245" s="6" t="n"/>
      <c r="J245" s="6" t="n"/>
      <c r="K245" s="7" t="n"/>
      <c r="N245" s="8">
        <f>IF(OR(NOT(OR(A245&lt;&gt;"",B245&lt;&gt;"",C245&lt;&gt;"")),N(F245)=0,NOT(I245&lt;&gt;"Y")),"",N(F245)-TODAY())</f>
        <v/>
      </c>
      <c r="O245">
        <f>IF(NOT(OR(A245&lt;&gt;"",B245&lt;&gt;"",C245&lt;&gt;"")),"",IF(IF(AND(I245&lt;&gt;"Y",N(F245)&gt;0,N(F245)&lt;TODAY()),"EXPIRED; ","")&amp;IF(AND(I245&lt;&gt;"Y",N(F245)&gt;=TODAY(),N(F245)-TODAY()&lt;=N('Settings'!$B$2)),"EXPIRING SOON; ","")&amp;IF(AND(H245="Y",I245&lt;&gt;"Y"),"WORK DONE, FINAL NOT PASSED; ","")&amp;IF(C245="","NO PERMIT NUMBER; ","")&amp;IF(AND(N(D245)&gt;0,N(E245)=0,TODAY()-N(D245)&gt;=N('Settings'!$B$4)),"NOT ISSUED YET; ","")&amp;IF(AND(N(E245)&gt;0,G245&lt;&gt;"Y",I245&lt;&gt;"Y"),"CARD NOT POSTED; ","")&amp;IF(AND(N(E245)&gt;0,N(F245)=0,I245&lt;&gt;"Y"),"NO EXPIRATION DATE; ","")&amp;IF(AND(N(K245)&gt;0,L245&lt;&gt;"Y"),"FEES UNPAID; ","")="","",LEFT(IF(AND(I245&lt;&gt;"Y",N(F245)&gt;0,N(F245)&lt;TODAY()),"EXPIRED; ","")&amp;IF(AND(I245&lt;&gt;"Y",N(F245)&gt;=TODAY(),N(F245)-TODAY()&lt;=N('Settings'!$B$2)),"EXPIRING SOON; ","")&amp;IF(AND(H245="Y",I245&lt;&gt;"Y"),"WORK DONE, FINAL NOT PASSED; ","")&amp;IF(C245="","NO PERMIT NUMBER; ","")&amp;IF(AND(N(D245)&gt;0,N(E245)=0,TODAY()-N(D245)&gt;=N('Settings'!$B$4)),"NOT ISSUED YET; ","")&amp;IF(AND(N(E245)&gt;0,G245&lt;&gt;"Y",I245&lt;&gt;"Y"),"CARD NOT POSTED; ","")&amp;IF(AND(N(E245)&gt;0,N(F245)=0,I245&lt;&gt;"Y"),"NO EXPIRATION DATE; ","")&amp;IF(AND(N(K245)&gt;0,L245&lt;&gt;"Y"),"FEES UNPAID; ",""),LEN(IF(AND(I245&lt;&gt;"Y",N(F245)&gt;0,N(F245)&lt;TODAY()),"EXPIRED; ","")&amp;IF(AND(I245&lt;&gt;"Y",N(F245)&gt;=TODAY(),N(F245)-TODAY()&lt;=N('Settings'!$B$2)),"EXPIRING SOON; ","")&amp;IF(AND(H245="Y",I245&lt;&gt;"Y"),"WORK DONE, FINAL NOT PASSED; ","")&amp;IF(C245="","NO PERMIT NUMBER; ","")&amp;IF(AND(N(D245)&gt;0,N(E245)=0,TODAY()-N(D245)&gt;=N('Settings'!$B$4)),"NOT ISSUED YET; ","")&amp;IF(AND(N(E245)&gt;0,G245&lt;&gt;"Y",I245&lt;&gt;"Y"),"CARD NOT POSTED; ","")&amp;IF(AND(N(E245)&gt;0,N(F245)=0,I245&lt;&gt;"Y"),"NO EXPIRATION DATE; ","")&amp;IF(AND(N(K245)&gt;0,L245&lt;&gt;"Y"),"FEES UNPAID; ",""))-2)))</f>
        <v/>
      </c>
    </row>
    <row r="246">
      <c r="D246" s="6" t="n"/>
      <c r="E246" s="6" t="n"/>
      <c r="F246" s="6" t="n"/>
      <c r="J246" s="6" t="n"/>
      <c r="K246" s="7" t="n"/>
      <c r="N246" s="8">
        <f>IF(OR(NOT(OR(A246&lt;&gt;"",B246&lt;&gt;"",C246&lt;&gt;"")),N(F246)=0,NOT(I246&lt;&gt;"Y")),"",N(F246)-TODAY())</f>
        <v/>
      </c>
      <c r="O246">
        <f>IF(NOT(OR(A246&lt;&gt;"",B246&lt;&gt;"",C246&lt;&gt;"")),"",IF(IF(AND(I246&lt;&gt;"Y",N(F246)&gt;0,N(F246)&lt;TODAY()),"EXPIRED; ","")&amp;IF(AND(I246&lt;&gt;"Y",N(F246)&gt;=TODAY(),N(F246)-TODAY()&lt;=N('Settings'!$B$2)),"EXPIRING SOON; ","")&amp;IF(AND(H246="Y",I246&lt;&gt;"Y"),"WORK DONE, FINAL NOT PASSED; ","")&amp;IF(C246="","NO PERMIT NUMBER; ","")&amp;IF(AND(N(D246)&gt;0,N(E246)=0,TODAY()-N(D246)&gt;=N('Settings'!$B$4)),"NOT ISSUED YET; ","")&amp;IF(AND(N(E246)&gt;0,G246&lt;&gt;"Y",I246&lt;&gt;"Y"),"CARD NOT POSTED; ","")&amp;IF(AND(N(E246)&gt;0,N(F246)=0,I246&lt;&gt;"Y"),"NO EXPIRATION DATE; ","")&amp;IF(AND(N(K246)&gt;0,L246&lt;&gt;"Y"),"FEES UNPAID; ","")="","",LEFT(IF(AND(I246&lt;&gt;"Y",N(F246)&gt;0,N(F246)&lt;TODAY()),"EXPIRED; ","")&amp;IF(AND(I246&lt;&gt;"Y",N(F246)&gt;=TODAY(),N(F246)-TODAY()&lt;=N('Settings'!$B$2)),"EXPIRING SOON; ","")&amp;IF(AND(H246="Y",I246&lt;&gt;"Y"),"WORK DONE, FINAL NOT PASSED; ","")&amp;IF(C246="","NO PERMIT NUMBER; ","")&amp;IF(AND(N(D246)&gt;0,N(E246)=0,TODAY()-N(D246)&gt;=N('Settings'!$B$4)),"NOT ISSUED YET; ","")&amp;IF(AND(N(E246)&gt;0,G246&lt;&gt;"Y",I246&lt;&gt;"Y"),"CARD NOT POSTED; ","")&amp;IF(AND(N(E246)&gt;0,N(F246)=0,I246&lt;&gt;"Y"),"NO EXPIRATION DATE; ","")&amp;IF(AND(N(K246)&gt;0,L246&lt;&gt;"Y"),"FEES UNPAID; ",""),LEN(IF(AND(I246&lt;&gt;"Y",N(F246)&gt;0,N(F246)&lt;TODAY()),"EXPIRED; ","")&amp;IF(AND(I246&lt;&gt;"Y",N(F246)&gt;=TODAY(),N(F246)-TODAY()&lt;=N('Settings'!$B$2)),"EXPIRING SOON; ","")&amp;IF(AND(H246="Y",I246&lt;&gt;"Y"),"WORK DONE, FINAL NOT PASSED; ","")&amp;IF(C246="","NO PERMIT NUMBER; ","")&amp;IF(AND(N(D246)&gt;0,N(E246)=0,TODAY()-N(D246)&gt;=N('Settings'!$B$4)),"NOT ISSUED YET; ","")&amp;IF(AND(N(E246)&gt;0,G246&lt;&gt;"Y",I246&lt;&gt;"Y"),"CARD NOT POSTED; ","")&amp;IF(AND(N(E246)&gt;0,N(F246)=0,I246&lt;&gt;"Y"),"NO EXPIRATION DATE; ","")&amp;IF(AND(N(K246)&gt;0,L246&lt;&gt;"Y"),"FEES UNPAID; ",""))-2)))</f>
        <v/>
      </c>
    </row>
    <row r="247">
      <c r="D247" s="6" t="n"/>
      <c r="E247" s="6" t="n"/>
      <c r="F247" s="6" t="n"/>
      <c r="J247" s="6" t="n"/>
      <c r="K247" s="7" t="n"/>
      <c r="N247" s="8">
        <f>IF(OR(NOT(OR(A247&lt;&gt;"",B247&lt;&gt;"",C247&lt;&gt;"")),N(F247)=0,NOT(I247&lt;&gt;"Y")),"",N(F247)-TODAY())</f>
        <v/>
      </c>
      <c r="O247">
        <f>IF(NOT(OR(A247&lt;&gt;"",B247&lt;&gt;"",C247&lt;&gt;"")),"",IF(IF(AND(I247&lt;&gt;"Y",N(F247)&gt;0,N(F247)&lt;TODAY()),"EXPIRED; ","")&amp;IF(AND(I247&lt;&gt;"Y",N(F247)&gt;=TODAY(),N(F247)-TODAY()&lt;=N('Settings'!$B$2)),"EXPIRING SOON; ","")&amp;IF(AND(H247="Y",I247&lt;&gt;"Y"),"WORK DONE, FINAL NOT PASSED; ","")&amp;IF(C247="","NO PERMIT NUMBER; ","")&amp;IF(AND(N(D247)&gt;0,N(E247)=0,TODAY()-N(D247)&gt;=N('Settings'!$B$4)),"NOT ISSUED YET; ","")&amp;IF(AND(N(E247)&gt;0,G247&lt;&gt;"Y",I247&lt;&gt;"Y"),"CARD NOT POSTED; ","")&amp;IF(AND(N(E247)&gt;0,N(F247)=0,I247&lt;&gt;"Y"),"NO EXPIRATION DATE; ","")&amp;IF(AND(N(K247)&gt;0,L247&lt;&gt;"Y"),"FEES UNPAID; ","")="","",LEFT(IF(AND(I247&lt;&gt;"Y",N(F247)&gt;0,N(F247)&lt;TODAY()),"EXPIRED; ","")&amp;IF(AND(I247&lt;&gt;"Y",N(F247)&gt;=TODAY(),N(F247)-TODAY()&lt;=N('Settings'!$B$2)),"EXPIRING SOON; ","")&amp;IF(AND(H247="Y",I247&lt;&gt;"Y"),"WORK DONE, FINAL NOT PASSED; ","")&amp;IF(C247="","NO PERMIT NUMBER; ","")&amp;IF(AND(N(D247)&gt;0,N(E247)=0,TODAY()-N(D247)&gt;=N('Settings'!$B$4)),"NOT ISSUED YET; ","")&amp;IF(AND(N(E247)&gt;0,G247&lt;&gt;"Y",I247&lt;&gt;"Y"),"CARD NOT POSTED; ","")&amp;IF(AND(N(E247)&gt;0,N(F247)=0,I247&lt;&gt;"Y"),"NO EXPIRATION DATE; ","")&amp;IF(AND(N(K247)&gt;0,L247&lt;&gt;"Y"),"FEES UNPAID; ",""),LEN(IF(AND(I247&lt;&gt;"Y",N(F247)&gt;0,N(F247)&lt;TODAY()),"EXPIRED; ","")&amp;IF(AND(I247&lt;&gt;"Y",N(F247)&gt;=TODAY(),N(F247)-TODAY()&lt;=N('Settings'!$B$2)),"EXPIRING SOON; ","")&amp;IF(AND(H247="Y",I247&lt;&gt;"Y"),"WORK DONE, FINAL NOT PASSED; ","")&amp;IF(C247="","NO PERMIT NUMBER; ","")&amp;IF(AND(N(D247)&gt;0,N(E247)=0,TODAY()-N(D247)&gt;=N('Settings'!$B$4)),"NOT ISSUED YET; ","")&amp;IF(AND(N(E247)&gt;0,G247&lt;&gt;"Y",I247&lt;&gt;"Y"),"CARD NOT POSTED; ","")&amp;IF(AND(N(E247)&gt;0,N(F247)=0,I247&lt;&gt;"Y"),"NO EXPIRATION DATE; ","")&amp;IF(AND(N(K247)&gt;0,L247&lt;&gt;"Y"),"FEES UNPAID; ",""))-2)))</f>
        <v/>
      </c>
    </row>
    <row r="248">
      <c r="D248" s="6" t="n"/>
      <c r="E248" s="6" t="n"/>
      <c r="F248" s="6" t="n"/>
      <c r="J248" s="6" t="n"/>
      <c r="K248" s="7" t="n"/>
      <c r="N248" s="8">
        <f>IF(OR(NOT(OR(A248&lt;&gt;"",B248&lt;&gt;"",C248&lt;&gt;"")),N(F248)=0,NOT(I248&lt;&gt;"Y")),"",N(F248)-TODAY())</f>
        <v/>
      </c>
      <c r="O248">
        <f>IF(NOT(OR(A248&lt;&gt;"",B248&lt;&gt;"",C248&lt;&gt;"")),"",IF(IF(AND(I248&lt;&gt;"Y",N(F248)&gt;0,N(F248)&lt;TODAY()),"EXPIRED; ","")&amp;IF(AND(I248&lt;&gt;"Y",N(F248)&gt;=TODAY(),N(F248)-TODAY()&lt;=N('Settings'!$B$2)),"EXPIRING SOON; ","")&amp;IF(AND(H248="Y",I248&lt;&gt;"Y"),"WORK DONE, FINAL NOT PASSED; ","")&amp;IF(C248="","NO PERMIT NUMBER; ","")&amp;IF(AND(N(D248)&gt;0,N(E248)=0,TODAY()-N(D248)&gt;=N('Settings'!$B$4)),"NOT ISSUED YET; ","")&amp;IF(AND(N(E248)&gt;0,G248&lt;&gt;"Y",I248&lt;&gt;"Y"),"CARD NOT POSTED; ","")&amp;IF(AND(N(E248)&gt;0,N(F248)=0,I248&lt;&gt;"Y"),"NO EXPIRATION DATE; ","")&amp;IF(AND(N(K248)&gt;0,L248&lt;&gt;"Y"),"FEES UNPAID; ","")="","",LEFT(IF(AND(I248&lt;&gt;"Y",N(F248)&gt;0,N(F248)&lt;TODAY()),"EXPIRED; ","")&amp;IF(AND(I248&lt;&gt;"Y",N(F248)&gt;=TODAY(),N(F248)-TODAY()&lt;=N('Settings'!$B$2)),"EXPIRING SOON; ","")&amp;IF(AND(H248="Y",I248&lt;&gt;"Y"),"WORK DONE, FINAL NOT PASSED; ","")&amp;IF(C248="","NO PERMIT NUMBER; ","")&amp;IF(AND(N(D248)&gt;0,N(E248)=0,TODAY()-N(D248)&gt;=N('Settings'!$B$4)),"NOT ISSUED YET; ","")&amp;IF(AND(N(E248)&gt;0,G248&lt;&gt;"Y",I248&lt;&gt;"Y"),"CARD NOT POSTED; ","")&amp;IF(AND(N(E248)&gt;0,N(F248)=0,I248&lt;&gt;"Y"),"NO EXPIRATION DATE; ","")&amp;IF(AND(N(K248)&gt;0,L248&lt;&gt;"Y"),"FEES UNPAID; ",""),LEN(IF(AND(I248&lt;&gt;"Y",N(F248)&gt;0,N(F248)&lt;TODAY()),"EXPIRED; ","")&amp;IF(AND(I248&lt;&gt;"Y",N(F248)&gt;=TODAY(),N(F248)-TODAY()&lt;=N('Settings'!$B$2)),"EXPIRING SOON; ","")&amp;IF(AND(H248="Y",I248&lt;&gt;"Y"),"WORK DONE, FINAL NOT PASSED; ","")&amp;IF(C248="","NO PERMIT NUMBER; ","")&amp;IF(AND(N(D248)&gt;0,N(E248)=0,TODAY()-N(D248)&gt;=N('Settings'!$B$4)),"NOT ISSUED YET; ","")&amp;IF(AND(N(E248)&gt;0,G248&lt;&gt;"Y",I248&lt;&gt;"Y"),"CARD NOT POSTED; ","")&amp;IF(AND(N(E248)&gt;0,N(F248)=0,I248&lt;&gt;"Y"),"NO EXPIRATION DATE; ","")&amp;IF(AND(N(K248)&gt;0,L248&lt;&gt;"Y"),"FEES UNPAID; ",""))-2)))</f>
        <v/>
      </c>
    </row>
    <row r="249">
      <c r="D249" s="6" t="n"/>
      <c r="E249" s="6" t="n"/>
      <c r="F249" s="6" t="n"/>
      <c r="J249" s="6" t="n"/>
      <c r="K249" s="7" t="n"/>
      <c r="N249" s="8">
        <f>IF(OR(NOT(OR(A249&lt;&gt;"",B249&lt;&gt;"",C249&lt;&gt;"")),N(F249)=0,NOT(I249&lt;&gt;"Y")),"",N(F249)-TODAY())</f>
        <v/>
      </c>
      <c r="O249">
        <f>IF(NOT(OR(A249&lt;&gt;"",B249&lt;&gt;"",C249&lt;&gt;"")),"",IF(IF(AND(I249&lt;&gt;"Y",N(F249)&gt;0,N(F249)&lt;TODAY()),"EXPIRED; ","")&amp;IF(AND(I249&lt;&gt;"Y",N(F249)&gt;=TODAY(),N(F249)-TODAY()&lt;=N('Settings'!$B$2)),"EXPIRING SOON; ","")&amp;IF(AND(H249="Y",I249&lt;&gt;"Y"),"WORK DONE, FINAL NOT PASSED; ","")&amp;IF(C249="","NO PERMIT NUMBER; ","")&amp;IF(AND(N(D249)&gt;0,N(E249)=0,TODAY()-N(D249)&gt;=N('Settings'!$B$4)),"NOT ISSUED YET; ","")&amp;IF(AND(N(E249)&gt;0,G249&lt;&gt;"Y",I249&lt;&gt;"Y"),"CARD NOT POSTED; ","")&amp;IF(AND(N(E249)&gt;0,N(F249)=0,I249&lt;&gt;"Y"),"NO EXPIRATION DATE; ","")&amp;IF(AND(N(K249)&gt;0,L249&lt;&gt;"Y"),"FEES UNPAID; ","")="","",LEFT(IF(AND(I249&lt;&gt;"Y",N(F249)&gt;0,N(F249)&lt;TODAY()),"EXPIRED; ","")&amp;IF(AND(I249&lt;&gt;"Y",N(F249)&gt;=TODAY(),N(F249)-TODAY()&lt;=N('Settings'!$B$2)),"EXPIRING SOON; ","")&amp;IF(AND(H249="Y",I249&lt;&gt;"Y"),"WORK DONE, FINAL NOT PASSED; ","")&amp;IF(C249="","NO PERMIT NUMBER; ","")&amp;IF(AND(N(D249)&gt;0,N(E249)=0,TODAY()-N(D249)&gt;=N('Settings'!$B$4)),"NOT ISSUED YET; ","")&amp;IF(AND(N(E249)&gt;0,G249&lt;&gt;"Y",I249&lt;&gt;"Y"),"CARD NOT POSTED; ","")&amp;IF(AND(N(E249)&gt;0,N(F249)=0,I249&lt;&gt;"Y"),"NO EXPIRATION DATE; ","")&amp;IF(AND(N(K249)&gt;0,L249&lt;&gt;"Y"),"FEES UNPAID; ",""),LEN(IF(AND(I249&lt;&gt;"Y",N(F249)&gt;0,N(F249)&lt;TODAY()),"EXPIRED; ","")&amp;IF(AND(I249&lt;&gt;"Y",N(F249)&gt;=TODAY(),N(F249)-TODAY()&lt;=N('Settings'!$B$2)),"EXPIRING SOON; ","")&amp;IF(AND(H249="Y",I249&lt;&gt;"Y"),"WORK DONE, FINAL NOT PASSED; ","")&amp;IF(C249="","NO PERMIT NUMBER; ","")&amp;IF(AND(N(D249)&gt;0,N(E249)=0,TODAY()-N(D249)&gt;=N('Settings'!$B$4)),"NOT ISSUED YET; ","")&amp;IF(AND(N(E249)&gt;0,G249&lt;&gt;"Y",I249&lt;&gt;"Y"),"CARD NOT POSTED; ","")&amp;IF(AND(N(E249)&gt;0,N(F249)=0,I249&lt;&gt;"Y"),"NO EXPIRATION DATE; ","")&amp;IF(AND(N(K249)&gt;0,L249&lt;&gt;"Y"),"FEES UNPAID; ",""))-2)))</f>
        <v/>
      </c>
    </row>
    <row r="250">
      <c r="D250" s="6" t="n"/>
      <c r="E250" s="6" t="n"/>
      <c r="F250" s="6" t="n"/>
      <c r="J250" s="6" t="n"/>
      <c r="K250" s="7" t="n"/>
      <c r="N250" s="8">
        <f>IF(OR(NOT(OR(A250&lt;&gt;"",B250&lt;&gt;"",C250&lt;&gt;"")),N(F250)=0,NOT(I250&lt;&gt;"Y")),"",N(F250)-TODAY())</f>
        <v/>
      </c>
      <c r="O250">
        <f>IF(NOT(OR(A250&lt;&gt;"",B250&lt;&gt;"",C250&lt;&gt;"")),"",IF(IF(AND(I250&lt;&gt;"Y",N(F250)&gt;0,N(F250)&lt;TODAY()),"EXPIRED; ","")&amp;IF(AND(I250&lt;&gt;"Y",N(F250)&gt;=TODAY(),N(F250)-TODAY()&lt;=N('Settings'!$B$2)),"EXPIRING SOON; ","")&amp;IF(AND(H250="Y",I250&lt;&gt;"Y"),"WORK DONE, FINAL NOT PASSED; ","")&amp;IF(C250="","NO PERMIT NUMBER; ","")&amp;IF(AND(N(D250)&gt;0,N(E250)=0,TODAY()-N(D250)&gt;=N('Settings'!$B$4)),"NOT ISSUED YET; ","")&amp;IF(AND(N(E250)&gt;0,G250&lt;&gt;"Y",I250&lt;&gt;"Y"),"CARD NOT POSTED; ","")&amp;IF(AND(N(E250)&gt;0,N(F250)=0,I250&lt;&gt;"Y"),"NO EXPIRATION DATE; ","")&amp;IF(AND(N(K250)&gt;0,L250&lt;&gt;"Y"),"FEES UNPAID; ","")="","",LEFT(IF(AND(I250&lt;&gt;"Y",N(F250)&gt;0,N(F250)&lt;TODAY()),"EXPIRED; ","")&amp;IF(AND(I250&lt;&gt;"Y",N(F250)&gt;=TODAY(),N(F250)-TODAY()&lt;=N('Settings'!$B$2)),"EXPIRING SOON; ","")&amp;IF(AND(H250="Y",I250&lt;&gt;"Y"),"WORK DONE, FINAL NOT PASSED; ","")&amp;IF(C250="","NO PERMIT NUMBER; ","")&amp;IF(AND(N(D250)&gt;0,N(E250)=0,TODAY()-N(D250)&gt;=N('Settings'!$B$4)),"NOT ISSUED YET; ","")&amp;IF(AND(N(E250)&gt;0,G250&lt;&gt;"Y",I250&lt;&gt;"Y"),"CARD NOT POSTED; ","")&amp;IF(AND(N(E250)&gt;0,N(F250)=0,I250&lt;&gt;"Y"),"NO EXPIRATION DATE; ","")&amp;IF(AND(N(K250)&gt;0,L250&lt;&gt;"Y"),"FEES UNPAID; ",""),LEN(IF(AND(I250&lt;&gt;"Y",N(F250)&gt;0,N(F250)&lt;TODAY()),"EXPIRED; ","")&amp;IF(AND(I250&lt;&gt;"Y",N(F250)&gt;=TODAY(),N(F250)-TODAY()&lt;=N('Settings'!$B$2)),"EXPIRING SOON; ","")&amp;IF(AND(H250="Y",I250&lt;&gt;"Y"),"WORK DONE, FINAL NOT PASSED; ","")&amp;IF(C250="","NO PERMIT NUMBER; ","")&amp;IF(AND(N(D250)&gt;0,N(E250)=0,TODAY()-N(D250)&gt;=N('Settings'!$B$4)),"NOT ISSUED YET; ","")&amp;IF(AND(N(E250)&gt;0,G250&lt;&gt;"Y",I250&lt;&gt;"Y"),"CARD NOT POSTED; ","")&amp;IF(AND(N(E250)&gt;0,N(F250)=0,I250&lt;&gt;"Y"),"NO EXPIRATION DATE; ","")&amp;IF(AND(N(K250)&gt;0,L250&lt;&gt;"Y"),"FEES UNPAID; ",""))-2)))</f>
        <v/>
      </c>
    </row>
    <row r="251">
      <c r="D251" s="6" t="n"/>
      <c r="E251" s="6" t="n"/>
      <c r="F251" s="6" t="n"/>
      <c r="J251" s="6" t="n"/>
      <c r="K251" s="7" t="n"/>
      <c r="N251" s="8">
        <f>IF(OR(NOT(OR(A251&lt;&gt;"",B251&lt;&gt;"",C251&lt;&gt;"")),N(F251)=0,NOT(I251&lt;&gt;"Y")),"",N(F251)-TODAY())</f>
        <v/>
      </c>
      <c r="O251">
        <f>IF(NOT(OR(A251&lt;&gt;"",B251&lt;&gt;"",C251&lt;&gt;"")),"",IF(IF(AND(I251&lt;&gt;"Y",N(F251)&gt;0,N(F251)&lt;TODAY()),"EXPIRED; ","")&amp;IF(AND(I251&lt;&gt;"Y",N(F251)&gt;=TODAY(),N(F251)-TODAY()&lt;=N('Settings'!$B$2)),"EXPIRING SOON; ","")&amp;IF(AND(H251="Y",I251&lt;&gt;"Y"),"WORK DONE, FINAL NOT PASSED; ","")&amp;IF(C251="","NO PERMIT NUMBER; ","")&amp;IF(AND(N(D251)&gt;0,N(E251)=0,TODAY()-N(D251)&gt;=N('Settings'!$B$4)),"NOT ISSUED YET; ","")&amp;IF(AND(N(E251)&gt;0,G251&lt;&gt;"Y",I251&lt;&gt;"Y"),"CARD NOT POSTED; ","")&amp;IF(AND(N(E251)&gt;0,N(F251)=0,I251&lt;&gt;"Y"),"NO EXPIRATION DATE; ","")&amp;IF(AND(N(K251)&gt;0,L251&lt;&gt;"Y"),"FEES UNPAID; ","")="","",LEFT(IF(AND(I251&lt;&gt;"Y",N(F251)&gt;0,N(F251)&lt;TODAY()),"EXPIRED; ","")&amp;IF(AND(I251&lt;&gt;"Y",N(F251)&gt;=TODAY(),N(F251)-TODAY()&lt;=N('Settings'!$B$2)),"EXPIRING SOON; ","")&amp;IF(AND(H251="Y",I251&lt;&gt;"Y"),"WORK DONE, FINAL NOT PASSED; ","")&amp;IF(C251="","NO PERMIT NUMBER; ","")&amp;IF(AND(N(D251)&gt;0,N(E251)=0,TODAY()-N(D251)&gt;=N('Settings'!$B$4)),"NOT ISSUED YET; ","")&amp;IF(AND(N(E251)&gt;0,G251&lt;&gt;"Y",I251&lt;&gt;"Y"),"CARD NOT POSTED; ","")&amp;IF(AND(N(E251)&gt;0,N(F251)=0,I251&lt;&gt;"Y"),"NO EXPIRATION DATE; ","")&amp;IF(AND(N(K251)&gt;0,L251&lt;&gt;"Y"),"FEES UNPAID; ",""),LEN(IF(AND(I251&lt;&gt;"Y",N(F251)&gt;0,N(F251)&lt;TODAY()),"EXPIRED; ","")&amp;IF(AND(I251&lt;&gt;"Y",N(F251)&gt;=TODAY(),N(F251)-TODAY()&lt;=N('Settings'!$B$2)),"EXPIRING SOON; ","")&amp;IF(AND(H251="Y",I251&lt;&gt;"Y"),"WORK DONE, FINAL NOT PASSED; ","")&amp;IF(C251="","NO PERMIT NUMBER; ","")&amp;IF(AND(N(D251)&gt;0,N(E251)=0,TODAY()-N(D251)&gt;=N('Settings'!$B$4)),"NOT ISSUED YET; ","")&amp;IF(AND(N(E251)&gt;0,G251&lt;&gt;"Y",I251&lt;&gt;"Y"),"CARD NOT POSTED; ","")&amp;IF(AND(N(E251)&gt;0,N(F251)=0,I251&lt;&gt;"Y"),"NO EXPIRATION DATE; ","")&amp;IF(AND(N(K251)&gt;0,L251&lt;&gt;"Y"),"FEES UNPAID; ",""))-2)))</f>
        <v/>
      </c>
    </row>
    <row r="252">
      <c r="D252" s="6" t="n"/>
      <c r="E252" s="6" t="n"/>
      <c r="F252" s="6" t="n"/>
      <c r="J252" s="6" t="n"/>
      <c r="K252" s="7" t="n"/>
      <c r="N252" s="8">
        <f>IF(OR(NOT(OR(A252&lt;&gt;"",B252&lt;&gt;"",C252&lt;&gt;"")),N(F252)=0,NOT(I252&lt;&gt;"Y")),"",N(F252)-TODAY())</f>
        <v/>
      </c>
      <c r="O252">
        <f>IF(NOT(OR(A252&lt;&gt;"",B252&lt;&gt;"",C252&lt;&gt;"")),"",IF(IF(AND(I252&lt;&gt;"Y",N(F252)&gt;0,N(F252)&lt;TODAY()),"EXPIRED; ","")&amp;IF(AND(I252&lt;&gt;"Y",N(F252)&gt;=TODAY(),N(F252)-TODAY()&lt;=N('Settings'!$B$2)),"EXPIRING SOON; ","")&amp;IF(AND(H252="Y",I252&lt;&gt;"Y"),"WORK DONE, FINAL NOT PASSED; ","")&amp;IF(C252="","NO PERMIT NUMBER; ","")&amp;IF(AND(N(D252)&gt;0,N(E252)=0,TODAY()-N(D252)&gt;=N('Settings'!$B$4)),"NOT ISSUED YET; ","")&amp;IF(AND(N(E252)&gt;0,G252&lt;&gt;"Y",I252&lt;&gt;"Y"),"CARD NOT POSTED; ","")&amp;IF(AND(N(E252)&gt;0,N(F252)=0,I252&lt;&gt;"Y"),"NO EXPIRATION DATE; ","")&amp;IF(AND(N(K252)&gt;0,L252&lt;&gt;"Y"),"FEES UNPAID; ","")="","",LEFT(IF(AND(I252&lt;&gt;"Y",N(F252)&gt;0,N(F252)&lt;TODAY()),"EXPIRED; ","")&amp;IF(AND(I252&lt;&gt;"Y",N(F252)&gt;=TODAY(),N(F252)-TODAY()&lt;=N('Settings'!$B$2)),"EXPIRING SOON; ","")&amp;IF(AND(H252="Y",I252&lt;&gt;"Y"),"WORK DONE, FINAL NOT PASSED; ","")&amp;IF(C252="","NO PERMIT NUMBER; ","")&amp;IF(AND(N(D252)&gt;0,N(E252)=0,TODAY()-N(D252)&gt;=N('Settings'!$B$4)),"NOT ISSUED YET; ","")&amp;IF(AND(N(E252)&gt;0,G252&lt;&gt;"Y",I252&lt;&gt;"Y"),"CARD NOT POSTED; ","")&amp;IF(AND(N(E252)&gt;0,N(F252)=0,I252&lt;&gt;"Y"),"NO EXPIRATION DATE; ","")&amp;IF(AND(N(K252)&gt;0,L252&lt;&gt;"Y"),"FEES UNPAID; ",""),LEN(IF(AND(I252&lt;&gt;"Y",N(F252)&gt;0,N(F252)&lt;TODAY()),"EXPIRED; ","")&amp;IF(AND(I252&lt;&gt;"Y",N(F252)&gt;=TODAY(),N(F252)-TODAY()&lt;=N('Settings'!$B$2)),"EXPIRING SOON; ","")&amp;IF(AND(H252="Y",I252&lt;&gt;"Y"),"WORK DONE, FINAL NOT PASSED; ","")&amp;IF(C252="","NO PERMIT NUMBER; ","")&amp;IF(AND(N(D252)&gt;0,N(E252)=0,TODAY()-N(D252)&gt;=N('Settings'!$B$4)),"NOT ISSUED YET; ","")&amp;IF(AND(N(E252)&gt;0,G252&lt;&gt;"Y",I252&lt;&gt;"Y"),"CARD NOT POSTED; ","")&amp;IF(AND(N(E252)&gt;0,N(F252)=0,I252&lt;&gt;"Y"),"NO EXPIRATION DATE; ","")&amp;IF(AND(N(K252)&gt;0,L252&lt;&gt;"Y"),"FEES UNPAID; ",""))-2)))</f>
        <v/>
      </c>
    </row>
    <row r="253">
      <c r="D253" s="6" t="n"/>
      <c r="E253" s="6" t="n"/>
      <c r="F253" s="6" t="n"/>
      <c r="J253" s="6" t="n"/>
      <c r="K253" s="7" t="n"/>
      <c r="N253" s="8">
        <f>IF(OR(NOT(OR(A253&lt;&gt;"",B253&lt;&gt;"",C253&lt;&gt;"")),N(F253)=0,NOT(I253&lt;&gt;"Y")),"",N(F253)-TODAY())</f>
        <v/>
      </c>
      <c r="O253">
        <f>IF(NOT(OR(A253&lt;&gt;"",B253&lt;&gt;"",C253&lt;&gt;"")),"",IF(IF(AND(I253&lt;&gt;"Y",N(F253)&gt;0,N(F253)&lt;TODAY()),"EXPIRED; ","")&amp;IF(AND(I253&lt;&gt;"Y",N(F253)&gt;=TODAY(),N(F253)-TODAY()&lt;=N('Settings'!$B$2)),"EXPIRING SOON; ","")&amp;IF(AND(H253="Y",I253&lt;&gt;"Y"),"WORK DONE, FINAL NOT PASSED; ","")&amp;IF(C253="","NO PERMIT NUMBER; ","")&amp;IF(AND(N(D253)&gt;0,N(E253)=0,TODAY()-N(D253)&gt;=N('Settings'!$B$4)),"NOT ISSUED YET; ","")&amp;IF(AND(N(E253)&gt;0,G253&lt;&gt;"Y",I253&lt;&gt;"Y"),"CARD NOT POSTED; ","")&amp;IF(AND(N(E253)&gt;0,N(F253)=0,I253&lt;&gt;"Y"),"NO EXPIRATION DATE; ","")&amp;IF(AND(N(K253)&gt;0,L253&lt;&gt;"Y"),"FEES UNPAID; ","")="","",LEFT(IF(AND(I253&lt;&gt;"Y",N(F253)&gt;0,N(F253)&lt;TODAY()),"EXPIRED; ","")&amp;IF(AND(I253&lt;&gt;"Y",N(F253)&gt;=TODAY(),N(F253)-TODAY()&lt;=N('Settings'!$B$2)),"EXPIRING SOON; ","")&amp;IF(AND(H253="Y",I253&lt;&gt;"Y"),"WORK DONE, FINAL NOT PASSED; ","")&amp;IF(C253="","NO PERMIT NUMBER; ","")&amp;IF(AND(N(D253)&gt;0,N(E253)=0,TODAY()-N(D253)&gt;=N('Settings'!$B$4)),"NOT ISSUED YET; ","")&amp;IF(AND(N(E253)&gt;0,G253&lt;&gt;"Y",I253&lt;&gt;"Y"),"CARD NOT POSTED; ","")&amp;IF(AND(N(E253)&gt;0,N(F253)=0,I253&lt;&gt;"Y"),"NO EXPIRATION DATE; ","")&amp;IF(AND(N(K253)&gt;0,L253&lt;&gt;"Y"),"FEES UNPAID; ",""),LEN(IF(AND(I253&lt;&gt;"Y",N(F253)&gt;0,N(F253)&lt;TODAY()),"EXPIRED; ","")&amp;IF(AND(I253&lt;&gt;"Y",N(F253)&gt;=TODAY(),N(F253)-TODAY()&lt;=N('Settings'!$B$2)),"EXPIRING SOON; ","")&amp;IF(AND(H253="Y",I253&lt;&gt;"Y"),"WORK DONE, FINAL NOT PASSED; ","")&amp;IF(C253="","NO PERMIT NUMBER; ","")&amp;IF(AND(N(D253)&gt;0,N(E253)=0,TODAY()-N(D253)&gt;=N('Settings'!$B$4)),"NOT ISSUED YET; ","")&amp;IF(AND(N(E253)&gt;0,G253&lt;&gt;"Y",I253&lt;&gt;"Y"),"CARD NOT POSTED; ","")&amp;IF(AND(N(E253)&gt;0,N(F253)=0,I253&lt;&gt;"Y"),"NO EXPIRATION DATE; ","")&amp;IF(AND(N(K253)&gt;0,L253&lt;&gt;"Y"),"FEES UNPAID; ",""))-2)))</f>
        <v/>
      </c>
    </row>
    <row r="254">
      <c r="D254" s="6" t="n"/>
      <c r="E254" s="6" t="n"/>
      <c r="F254" s="6" t="n"/>
      <c r="J254" s="6" t="n"/>
      <c r="K254" s="7" t="n"/>
      <c r="N254" s="8">
        <f>IF(OR(NOT(OR(A254&lt;&gt;"",B254&lt;&gt;"",C254&lt;&gt;"")),N(F254)=0,NOT(I254&lt;&gt;"Y")),"",N(F254)-TODAY())</f>
        <v/>
      </c>
      <c r="O254">
        <f>IF(NOT(OR(A254&lt;&gt;"",B254&lt;&gt;"",C254&lt;&gt;"")),"",IF(IF(AND(I254&lt;&gt;"Y",N(F254)&gt;0,N(F254)&lt;TODAY()),"EXPIRED; ","")&amp;IF(AND(I254&lt;&gt;"Y",N(F254)&gt;=TODAY(),N(F254)-TODAY()&lt;=N('Settings'!$B$2)),"EXPIRING SOON; ","")&amp;IF(AND(H254="Y",I254&lt;&gt;"Y"),"WORK DONE, FINAL NOT PASSED; ","")&amp;IF(C254="","NO PERMIT NUMBER; ","")&amp;IF(AND(N(D254)&gt;0,N(E254)=0,TODAY()-N(D254)&gt;=N('Settings'!$B$4)),"NOT ISSUED YET; ","")&amp;IF(AND(N(E254)&gt;0,G254&lt;&gt;"Y",I254&lt;&gt;"Y"),"CARD NOT POSTED; ","")&amp;IF(AND(N(E254)&gt;0,N(F254)=0,I254&lt;&gt;"Y"),"NO EXPIRATION DATE; ","")&amp;IF(AND(N(K254)&gt;0,L254&lt;&gt;"Y"),"FEES UNPAID; ","")="","",LEFT(IF(AND(I254&lt;&gt;"Y",N(F254)&gt;0,N(F254)&lt;TODAY()),"EXPIRED; ","")&amp;IF(AND(I254&lt;&gt;"Y",N(F254)&gt;=TODAY(),N(F254)-TODAY()&lt;=N('Settings'!$B$2)),"EXPIRING SOON; ","")&amp;IF(AND(H254="Y",I254&lt;&gt;"Y"),"WORK DONE, FINAL NOT PASSED; ","")&amp;IF(C254="","NO PERMIT NUMBER; ","")&amp;IF(AND(N(D254)&gt;0,N(E254)=0,TODAY()-N(D254)&gt;=N('Settings'!$B$4)),"NOT ISSUED YET; ","")&amp;IF(AND(N(E254)&gt;0,G254&lt;&gt;"Y",I254&lt;&gt;"Y"),"CARD NOT POSTED; ","")&amp;IF(AND(N(E254)&gt;0,N(F254)=0,I254&lt;&gt;"Y"),"NO EXPIRATION DATE; ","")&amp;IF(AND(N(K254)&gt;0,L254&lt;&gt;"Y"),"FEES UNPAID; ",""),LEN(IF(AND(I254&lt;&gt;"Y",N(F254)&gt;0,N(F254)&lt;TODAY()),"EXPIRED; ","")&amp;IF(AND(I254&lt;&gt;"Y",N(F254)&gt;=TODAY(),N(F254)-TODAY()&lt;=N('Settings'!$B$2)),"EXPIRING SOON; ","")&amp;IF(AND(H254="Y",I254&lt;&gt;"Y"),"WORK DONE, FINAL NOT PASSED; ","")&amp;IF(C254="","NO PERMIT NUMBER; ","")&amp;IF(AND(N(D254)&gt;0,N(E254)=0,TODAY()-N(D254)&gt;=N('Settings'!$B$4)),"NOT ISSUED YET; ","")&amp;IF(AND(N(E254)&gt;0,G254&lt;&gt;"Y",I254&lt;&gt;"Y"),"CARD NOT POSTED; ","")&amp;IF(AND(N(E254)&gt;0,N(F254)=0,I254&lt;&gt;"Y"),"NO EXPIRATION DATE; ","")&amp;IF(AND(N(K254)&gt;0,L254&lt;&gt;"Y"),"FEES UNPAID; ",""))-2)))</f>
        <v/>
      </c>
    </row>
    <row r="255">
      <c r="D255" s="6" t="n"/>
      <c r="E255" s="6" t="n"/>
      <c r="F255" s="6" t="n"/>
      <c r="J255" s="6" t="n"/>
      <c r="K255" s="7" t="n"/>
      <c r="N255" s="8">
        <f>IF(OR(NOT(OR(A255&lt;&gt;"",B255&lt;&gt;"",C255&lt;&gt;"")),N(F255)=0,NOT(I255&lt;&gt;"Y")),"",N(F255)-TODAY())</f>
        <v/>
      </c>
      <c r="O255">
        <f>IF(NOT(OR(A255&lt;&gt;"",B255&lt;&gt;"",C255&lt;&gt;"")),"",IF(IF(AND(I255&lt;&gt;"Y",N(F255)&gt;0,N(F255)&lt;TODAY()),"EXPIRED; ","")&amp;IF(AND(I255&lt;&gt;"Y",N(F255)&gt;=TODAY(),N(F255)-TODAY()&lt;=N('Settings'!$B$2)),"EXPIRING SOON; ","")&amp;IF(AND(H255="Y",I255&lt;&gt;"Y"),"WORK DONE, FINAL NOT PASSED; ","")&amp;IF(C255="","NO PERMIT NUMBER; ","")&amp;IF(AND(N(D255)&gt;0,N(E255)=0,TODAY()-N(D255)&gt;=N('Settings'!$B$4)),"NOT ISSUED YET; ","")&amp;IF(AND(N(E255)&gt;0,G255&lt;&gt;"Y",I255&lt;&gt;"Y"),"CARD NOT POSTED; ","")&amp;IF(AND(N(E255)&gt;0,N(F255)=0,I255&lt;&gt;"Y"),"NO EXPIRATION DATE; ","")&amp;IF(AND(N(K255)&gt;0,L255&lt;&gt;"Y"),"FEES UNPAID; ","")="","",LEFT(IF(AND(I255&lt;&gt;"Y",N(F255)&gt;0,N(F255)&lt;TODAY()),"EXPIRED; ","")&amp;IF(AND(I255&lt;&gt;"Y",N(F255)&gt;=TODAY(),N(F255)-TODAY()&lt;=N('Settings'!$B$2)),"EXPIRING SOON; ","")&amp;IF(AND(H255="Y",I255&lt;&gt;"Y"),"WORK DONE, FINAL NOT PASSED; ","")&amp;IF(C255="","NO PERMIT NUMBER; ","")&amp;IF(AND(N(D255)&gt;0,N(E255)=0,TODAY()-N(D255)&gt;=N('Settings'!$B$4)),"NOT ISSUED YET; ","")&amp;IF(AND(N(E255)&gt;0,G255&lt;&gt;"Y",I255&lt;&gt;"Y"),"CARD NOT POSTED; ","")&amp;IF(AND(N(E255)&gt;0,N(F255)=0,I255&lt;&gt;"Y"),"NO EXPIRATION DATE; ","")&amp;IF(AND(N(K255)&gt;0,L255&lt;&gt;"Y"),"FEES UNPAID; ",""),LEN(IF(AND(I255&lt;&gt;"Y",N(F255)&gt;0,N(F255)&lt;TODAY()),"EXPIRED; ","")&amp;IF(AND(I255&lt;&gt;"Y",N(F255)&gt;=TODAY(),N(F255)-TODAY()&lt;=N('Settings'!$B$2)),"EXPIRING SOON; ","")&amp;IF(AND(H255="Y",I255&lt;&gt;"Y"),"WORK DONE, FINAL NOT PASSED; ","")&amp;IF(C255="","NO PERMIT NUMBER; ","")&amp;IF(AND(N(D255)&gt;0,N(E255)=0,TODAY()-N(D255)&gt;=N('Settings'!$B$4)),"NOT ISSUED YET; ","")&amp;IF(AND(N(E255)&gt;0,G255&lt;&gt;"Y",I255&lt;&gt;"Y"),"CARD NOT POSTED; ","")&amp;IF(AND(N(E255)&gt;0,N(F255)=0,I255&lt;&gt;"Y"),"NO EXPIRATION DATE; ","")&amp;IF(AND(N(K255)&gt;0,L255&lt;&gt;"Y"),"FEES UNPAID; ",""))-2)))</f>
        <v/>
      </c>
    </row>
    <row r="256">
      <c r="D256" s="6" t="n"/>
      <c r="E256" s="6" t="n"/>
      <c r="F256" s="6" t="n"/>
      <c r="J256" s="6" t="n"/>
      <c r="K256" s="7" t="n"/>
      <c r="N256" s="8">
        <f>IF(OR(NOT(OR(A256&lt;&gt;"",B256&lt;&gt;"",C256&lt;&gt;"")),N(F256)=0,NOT(I256&lt;&gt;"Y")),"",N(F256)-TODAY())</f>
        <v/>
      </c>
      <c r="O256">
        <f>IF(NOT(OR(A256&lt;&gt;"",B256&lt;&gt;"",C256&lt;&gt;"")),"",IF(IF(AND(I256&lt;&gt;"Y",N(F256)&gt;0,N(F256)&lt;TODAY()),"EXPIRED; ","")&amp;IF(AND(I256&lt;&gt;"Y",N(F256)&gt;=TODAY(),N(F256)-TODAY()&lt;=N('Settings'!$B$2)),"EXPIRING SOON; ","")&amp;IF(AND(H256="Y",I256&lt;&gt;"Y"),"WORK DONE, FINAL NOT PASSED; ","")&amp;IF(C256="","NO PERMIT NUMBER; ","")&amp;IF(AND(N(D256)&gt;0,N(E256)=0,TODAY()-N(D256)&gt;=N('Settings'!$B$4)),"NOT ISSUED YET; ","")&amp;IF(AND(N(E256)&gt;0,G256&lt;&gt;"Y",I256&lt;&gt;"Y"),"CARD NOT POSTED; ","")&amp;IF(AND(N(E256)&gt;0,N(F256)=0,I256&lt;&gt;"Y"),"NO EXPIRATION DATE; ","")&amp;IF(AND(N(K256)&gt;0,L256&lt;&gt;"Y"),"FEES UNPAID; ","")="","",LEFT(IF(AND(I256&lt;&gt;"Y",N(F256)&gt;0,N(F256)&lt;TODAY()),"EXPIRED; ","")&amp;IF(AND(I256&lt;&gt;"Y",N(F256)&gt;=TODAY(),N(F256)-TODAY()&lt;=N('Settings'!$B$2)),"EXPIRING SOON; ","")&amp;IF(AND(H256="Y",I256&lt;&gt;"Y"),"WORK DONE, FINAL NOT PASSED; ","")&amp;IF(C256="","NO PERMIT NUMBER; ","")&amp;IF(AND(N(D256)&gt;0,N(E256)=0,TODAY()-N(D256)&gt;=N('Settings'!$B$4)),"NOT ISSUED YET; ","")&amp;IF(AND(N(E256)&gt;0,G256&lt;&gt;"Y",I256&lt;&gt;"Y"),"CARD NOT POSTED; ","")&amp;IF(AND(N(E256)&gt;0,N(F256)=0,I256&lt;&gt;"Y"),"NO EXPIRATION DATE; ","")&amp;IF(AND(N(K256)&gt;0,L256&lt;&gt;"Y"),"FEES UNPAID; ",""),LEN(IF(AND(I256&lt;&gt;"Y",N(F256)&gt;0,N(F256)&lt;TODAY()),"EXPIRED; ","")&amp;IF(AND(I256&lt;&gt;"Y",N(F256)&gt;=TODAY(),N(F256)-TODAY()&lt;=N('Settings'!$B$2)),"EXPIRING SOON; ","")&amp;IF(AND(H256="Y",I256&lt;&gt;"Y"),"WORK DONE, FINAL NOT PASSED; ","")&amp;IF(C256="","NO PERMIT NUMBER; ","")&amp;IF(AND(N(D256)&gt;0,N(E256)=0,TODAY()-N(D256)&gt;=N('Settings'!$B$4)),"NOT ISSUED YET; ","")&amp;IF(AND(N(E256)&gt;0,G256&lt;&gt;"Y",I256&lt;&gt;"Y"),"CARD NOT POSTED; ","")&amp;IF(AND(N(E256)&gt;0,N(F256)=0,I256&lt;&gt;"Y"),"NO EXPIRATION DATE; ","")&amp;IF(AND(N(K256)&gt;0,L256&lt;&gt;"Y"),"FEES UNPAID; ",""))-2)))</f>
        <v/>
      </c>
    </row>
    <row r="257">
      <c r="D257" s="6" t="n"/>
      <c r="E257" s="6" t="n"/>
      <c r="F257" s="6" t="n"/>
      <c r="J257" s="6" t="n"/>
      <c r="K257" s="7" t="n"/>
      <c r="N257" s="8">
        <f>IF(OR(NOT(OR(A257&lt;&gt;"",B257&lt;&gt;"",C257&lt;&gt;"")),N(F257)=0,NOT(I257&lt;&gt;"Y")),"",N(F257)-TODAY())</f>
        <v/>
      </c>
      <c r="O257">
        <f>IF(NOT(OR(A257&lt;&gt;"",B257&lt;&gt;"",C257&lt;&gt;"")),"",IF(IF(AND(I257&lt;&gt;"Y",N(F257)&gt;0,N(F257)&lt;TODAY()),"EXPIRED; ","")&amp;IF(AND(I257&lt;&gt;"Y",N(F257)&gt;=TODAY(),N(F257)-TODAY()&lt;=N('Settings'!$B$2)),"EXPIRING SOON; ","")&amp;IF(AND(H257="Y",I257&lt;&gt;"Y"),"WORK DONE, FINAL NOT PASSED; ","")&amp;IF(C257="","NO PERMIT NUMBER; ","")&amp;IF(AND(N(D257)&gt;0,N(E257)=0,TODAY()-N(D257)&gt;=N('Settings'!$B$4)),"NOT ISSUED YET; ","")&amp;IF(AND(N(E257)&gt;0,G257&lt;&gt;"Y",I257&lt;&gt;"Y"),"CARD NOT POSTED; ","")&amp;IF(AND(N(E257)&gt;0,N(F257)=0,I257&lt;&gt;"Y"),"NO EXPIRATION DATE; ","")&amp;IF(AND(N(K257)&gt;0,L257&lt;&gt;"Y"),"FEES UNPAID; ","")="","",LEFT(IF(AND(I257&lt;&gt;"Y",N(F257)&gt;0,N(F257)&lt;TODAY()),"EXPIRED; ","")&amp;IF(AND(I257&lt;&gt;"Y",N(F257)&gt;=TODAY(),N(F257)-TODAY()&lt;=N('Settings'!$B$2)),"EXPIRING SOON; ","")&amp;IF(AND(H257="Y",I257&lt;&gt;"Y"),"WORK DONE, FINAL NOT PASSED; ","")&amp;IF(C257="","NO PERMIT NUMBER; ","")&amp;IF(AND(N(D257)&gt;0,N(E257)=0,TODAY()-N(D257)&gt;=N('Settings'!$B$4)),"NOT ISSUED YET; ","")&amp;IF(AND(N(E257)&gt;0,G257&lt;&gt;"Y",I257&lt;&gt;"Y"),"CARD NOT POSTED; ","")&amp;IF(AND(N(E257)&gt;0,N(F257)=0,I257&lt;&gt;"Y"),"NO EXPIRATION DATE; ","")&amp;IF(AND(N(K257)&gt;0,L257&lt;&gt;"Y"),"FEES UNPAID; ",""),LEN(IF(AND(I257&lt;&gt;"Y",N(F257)&gt;0,N(F257)&lt;TODAY()),"EXPIRED; ","")&amp;IF(AND(I257&lt;&gt;"Y",N(F257)&gt;=TODAY(),N(F257)-TODAY()&lt;=N('Settings'!$B$2)),"EXPIRING SOON; ","")&amp;IF(AND(H257="Y",I257&lt;&gt;"Y"),"WORK DONE, FINAL NOT PASSED; ","")&amp;IF(C257="","NO PERMIT NUMBER; ","")&amp;IF(AND(N(D257)&gt;0,N(E257)=0,TODAY()-N(D257)&gt;=N('Settings'!$B$4)),"NOT ISSUED YET; ","")&amp;IF(AND(N(E257)&gt;0,G257&lt;&gt;"Y",I257&lt;&gt;"Y"),"CARD NOT POSTED; ","")&amp;IF(AND(N(E257)&gt;0,N(F257)=0,I257&lt;&gt;"Y"),"NO EXPIRATION DATE; ","")&amp;IF(AND(N(K257)&gt;0,L257&lt;&gt;"Y"),"FEES UNPAID; ",""))-2)))</f>
        <v/>
      </c>
    </row>
    <row r="258">
      <c r="D258" s="6" t="n"/>
      <c r="E258" s="6" t="n"/>
      <c r="F258" s="6" t="n"/>
      <c r="J258" s="6" t="n"/>
      <c r="K258" s="7" t="n"/>
      <c r="N258" s="8">
        <f>IF(OR(NOT(OR(A258&lt;&gt;"",B258&lt;&gt;"",C258&lt;&gt;"")),N(F258)=0,NOT(I258&lt;&gt;"Y")),"",N(F258)-TODAY())</f>
        <v/>
      </c>
      <c r="O258">
        <f>IF(NOT(OR(A258&lt;&gt;"",B258&lt;&gt;"",C258&lt;&gt;"")),"",IF(IF(AND(I258&lt;&gt;"Y",N(F258)&gt;0,N(F258)&lt;TODAY()),"EXPIRED; ","")&amp;IF(AND(I258&lt;&gt;"Y",N(F258)&gt;=TODAY(),N(F258)-TODAY()&lt;=N('Settings'!$B$2)),"EXPIRING SOON; ","")&amp;IF(AND(H258="Y",I258&lt;&gt;"Y"),"WORK DONE, FINAL NOT PASSED; ","")&amp;IF(C258="","NO PERMIT NUMBER; ","")&amp;IF(AND(N(D258)&gt;0,N(E258)=0,TODAY()-N(D258)&gt;=N('Settings'!$B$4)),"NOT ISSUED YET; ","")&amp;IF(AND(N(E258)&gt;0,G258&lt;&gt;"Y",I258&lt;&gt;"Y"),"CARD NOT POSTED; ","")&amp;IF(AND(N(E258)&gt;0,N(F258)=0,I258&lt;&gt;"Y"),"NO EXPIRATION DATE; ","")&amp;IF(AND(N(K258)&gt;0,L258&lt;&gt;"Y"),"FEES UNPAID; ","")="","",LEFT(IF(AND(I258&lt;&gt;"Y",N(F258)&gt;0,N(F258)&lt;TODAY()),"EXPIRED; ","")&amp;IF(AND(I258&lt;&gt;"Y",N(F258)&gt;=TODAY(),N(F258)-TODAY()&lt;=N('Settings'!$B$2)),"EXPIRING SOON; ","")&amp;IF(AND(H258="Y",I258&lt;&gt;"Y"),"WORK DONE, FINAL NOT PASSED; ","")&amp;IF(C258="","NO PERMIT NUMBER; ","")&amp;IF(AND(N(D258)&gt;0,N(E258)=0,TODAY()-N(D258)&gt;=N('Settings'!$B$4)),"NOT ISSUED YET; ","")&amp;IF(AND(N(E258)&gt;0,G258&lt;&gt;"Y",I258&lt;&gt;"Y"),"CARD NOT POSTED; ","")&amp;IF(AND(N(E258)&gt;0,N(F258)=0,I258&lt;&gt;"Y"),"NO EXPIRATION DATE; ","")&amp;IF(AND(N(K258)&gt;0,L258&lt;&gt;"Y"),"FEES UNPAID; ",""),LEN(IF(AND(I258&lt;&gt;"Y",N(F258)&gt;0,N(F258)&lt;TODAY()),"EXPIRED; ","")&amp;IF(AND(I258&lt;&gt;"Y",N(F258)&gt;=TODAY(),N(F258)-TODAY()&lt;=N('Settings'!$B$2)),"EXPIRING SOON; ","")&amp;IF(AND(H258="Y",I258&lt;&gt;"Y"),"WORK DONE, FINAL NOT PASSED; ","")&amp;IF(C258="","NO PERMIT NUMBER; ","")&amp;IF(AND(N(D258)&gt;0,N(E258)=0,TODAY()-N(D258)&gt;=N('Settings'!$B$4)),"NOT ISSUED YET; ","")&amp;IF(AND(N(E258)&gt;0,G258&lt;&gt;"Y",I258&lt;&gt;"Y"),"CARD NOT POSTED; ","")&amp;IF(AND(N(E258)&gt;0,N(F258)=0,I258&lt;&gt;"Y"),"NO EXPIRATION DATE; ","")&amp;IF(AND(N(K258)&gt;0,L258&lt;&gt;"Y"),"FEES UNPAID; ",""))-2)))</f>
        <v/>
      </c>
    </row>
    <row r="259">
      <c r="D259" s="6" t="n"/>
      <c r="E259" s="6" t="n"/>
      <c r="F259" s="6" t="n"/>
      <c r="J259" s="6" t="n"/>
      <c r="K259" s="7" t="n"/>
      <c r="N259" s="8">
        <f>IF(OR(NOT(OR(A259&lt;&gt;"",B259&lt;&gt;"",C259&lt;&gt;"")),N(F259)=0,NOT(I259&lt;&gt;"Y")),"",N(F259)-TODAY())</f>
        <v/>
      </c>
      <c r="O259">
        <f>IF(NOT(OR(A259&lt;&gt;"",B259&lt;&gt;"",C259&lt;&gt;"")),"",IF(IF(AND(I259&lt;&gt;"Y",N(F259)&gt;0,N(F259)&lt;TODAY()),"EXPIRED; ","")&amp;IF(AND(I259&lt;&gt;"Y",N(F259)&gt;=TODAY(),N(F259)-TODAY()&lt;=N('Settings'!$B$2)),"EXPIRING SOON; ","")&amp;IF(AND(H259="Y",I259&lt;&gt;"Y"),"WORK DONE, FINAL NOT PASSED; ","")&amp;IF(C259="","NO PERMIT NUMBER; ","")&amp;IF(AND(N(D259)&gt;0,N(E259)=0,TODAY()-N(D259)&gt;=N('Settings'!$B$4)),"NOT ISSUED YET; ","")&amp;IF(AND(N(E259)&gt;0,G259&lt;&gt;"Y",I259&lt;&gt;"Y"),"CARD NOT POSTED; ","")&amp;IF(AND(N(E259)&gt;0,N(F259)=0,I259&lt;&gt;"Y"),"NO EXPIRATION DATE; ","")&amp;IF(AND(N(K259)&gt;0,L259&lt;&gt;"Y"),"FEES UNPAID; ","")="","",LEFT(IF(AND(I259&lt;&gt;"Y",N(F259)&gt;0,N(F259)&lt;TODAY()),"EXPIRED; ","")&amp;IF(AND(I259&lt;&gt;"Y",N(F259)&gt;=TODAY(),N(F259)-TODAY()&lt;=N('Settings'!$B$2)),"EXPIRING SOON; ","")&amp;IF(AND(H259="Y",I259&lt;&gt;"Y"),"WORK DONE, FINAL NOT PASSED; ","")&amp;IF(C259="","NO PERMIT NUMBER; ","")&amp;IF(AND(N(D259)&gt;0,N(E259)=0,TODAY()-N(D259)&gt;=N('Settings'!$B$4)),"NOT ISSUED YET; ","")&amp;IF(AND(N(E259)&gt;0,G259&lt;&gt;"Y",I259&lt;&gt;"Y"),"CARD NOT POSTED; ","")&amp;IF(AND(N(E259)&gt;0,N(F259)=0,I259&lt;&gt;"Y"),"NO EXPIRATION DATE; ","")&amp;IF(AND(N(K259)&gt;0,L259&lt;&gt;"Y"),"FEES UNPAID; ",""),LEN(IF(AND(I259&lt;&gt;"Y",N(F259)&gt;0,N(F259)&lt;TODAY()),"EXPIRED; ","")&amp;IF(AND(I259&lt;&gt;"Y",N(F259)&gt;=TODAY(),N(F259)-TODAY()&lt;=N('Settings'!$B$2)),"EXPIRING SOON; ","")&amp;IF(AND(H259="Y",I259&lt;&gt;"Y"),"WORK DONE, FINAL NOT PASSED; ","")&amp;IF(C259="","NO PERMIT NUMBER; ","")&amp;IF(AND(N(D259)&gt;0,N(E259)=0,TODAY()-N(D259)&gt;=N('Settings'!$B$4)),"NOT ISSUED YET; ","")&amp;IF(AND(N(E259)&gt;0,G259&lt;&gt;"Y",I259&lt;&gt;"Y"),"CARD NOT POSTED; ","")&amp;IF(AND(N(E259)&gt;0,N(F259)=0,I259&lt;&gt;"Y"),"NO EXPIRATION DATE; ","")&amp;IF(AND(N(K259)&gt;0,L259&lt;&gt;"Y"),"FEES UNPAID; ",""))-2)))</f>
        <v/>
      </c>
    </row>
    <row r="260">
      <c r="D260" s="6" t="n"/>
      <c r="E260" s="6" t="n"/>
      <c r="F260" s="6" t="n"/>
      <c r="J260" s="6" t="n"/>
      <c r="K260" s="7" t="n"/>
      <c r="N260" s="8">
        <f>IF(OR(NOT(OR(A260&lt;&gt;"",B260&lt;&gt;"",C260&lt;&gt;"")),N(F260)=0,NOT(I260&lt;&gt;"Y")),"",N(F260)-TODAY())</f>
        <v/>
      </c>
      <c r="O260">
        <f>IF(NOT(OR(A260&lt;&gt;"",B260&lt;&gt;"",C260&lt;&gt;"")),"",IF(IF(AND(I260&lt;&gt;"Y",N(F260)&gt;0,N(F260)&lt;TODAY()),"EXPIRED; ","")&amp;IF(AND(I260&lt;&gt;"Y",N(F260)&gt;=TODAY(),N(F260)-TODAY()&lt;=N('Settings'!$B$2)),"EXPIRING SOON; ","")&amp;IF(AND(H260="Y",I260&lt;&gt;"Y"),"WORK DONE, FINAL NOT PASSED; ","")&amp;IF(C260="","NO PERMIT NUMBER; ","")&amp;IF(AND(N(D260)&gt;0,N(E260)=0,TODAY()-N(D260)&gt;=N('Settings'!$B$4)),"NOT ISSUED YET; ","")&amp;IF(AND(N(E260)&gt;0,G260&lt;&gt;"Y",I260&lt;&gt;"Y"),"CARD NOT POSTED; ","")&amp;IF(AND(N(E260)&gt;0,N(F260)=0,I260&lt;&gt;"Y"),"NO EXPIRATION DATE; ","")&amp;IF(AND(N(K260)&gt;0,L260&lt;&gt;"Y"),"FEES UNPAID; ","")="","",LEFT(IF(AND(I260&lt;&gt;"Y",N(F260)&gt;0,N(F260)&lt;TODAY()),"EXPIRED; ","")&amp;IF(AND(I260&lt;&gt;"Y",N(F260)&gt;=TODAY(),N(F260)-TODAY()&lt;=N('Settings'!$B$2)),"EXPIRING SOON; ","")&amp;IF(AND(H260="Y",I260&lt;&gt;"Y"),"WORK DONE, FINAL NOT PASSED; ","")&amp;IF(C260="","NO PERMIT NUMBER; ","")&amp;IF(AND(N(D260)&gt;0,N(E260)=0,TODAY()-N(D260)&gt;=N('Settings'!$B$4)),"NOT ISSUED YET; ","")&amp;IF(AND(N(E260)&gt;0,G260&lt;&gt;"Y",I260&lt;&gt;"Y"),"CARD NOT POSTED; ","")&amp;IF(AND(N(E260)&gt;0,N(F260)=0,I260&lt;&gt;"Y"),"NO EXPIRATION DATE; ","")&amp;IF(AND(N(K260)&gt;0,L260&lt;&gt;"Y"),"FEES UNPAID; ",""),LEN(IF(AND(I260&lt;&gt;"Y",N(F260)&gt;0,N(F260)&lt;TODAY()),"EXPIRED; ","")&amp;IF(AND(I260&lt;&gt;"Y",N(F260)&gt;=TODAY(),N(F260)-TODAY()&lt;=N('Settings'!$B$2)),"EXPIRING SOON; ","")&amp;IF(AND(H260="Y",I260&lt;&gt;"Y"),"WORK DONE, FINAL NOT PASSED; ","")&amp;IF(C260="","NO PERMIT NUMBER; ","")&amp;IF(AND(N(D260)&gt;0,N(E260)=0,TODAY()-N(D260)&gt;=N('Settings'!$B$4)),"NOT ISSUED YET; ","")&amp;IF(AND(N(E260)&gt;0,G260&lt;&gt;"Y",I260&lt;&gt;"Y"),"CARD NOT POSTED; ","")&amp;IF(AND(N(E260)&gt;0,N(F260)=0,I260&lt;&gt;"Y"),"NO EXPIRATION DATE; ","")&amp;IF(AND(N(K260)&gt;0,L260&lt;&gt;"Y"),"FEES UNPAID; ",""))-2)))</f>
        <v/>
      </c>
    </row>
    <row r="261">
      <c r="D261" s="6" t="n"/>
      <c r="E261" s="6" t="n"/>
      <c r="F261" s="6" t="n"/>
      <c r="J261" s="6" t="n"/>
      <c r="K261" s="7" t="n"/>
      <c r="N261" s="8">
        <f>IF(OR(NOT(OR(A261&lt;&gt;"",B261&lt;&gt;"",C261&lt;&gt;"")),N(F261)=0,NOT(I261&lt;&gt;"Y")),"",N(F261)-TODAY())</f>
        <v/>
      </c>
      <c r="O261">
        <f>IF(NOT(OR(A261&lt;&gt;"",B261&lt;&gt;"",C261&lt;&gt;"")),"",IF(IF(AND(I261&lt;&gt;"Y",N(F261)&gt;0,N(F261)&lt;TODAY()),"EXPIRED; ","")&amp;IF(AND(I261&lt;&gt;"Y",N(F261)&gt;=TODAY(),N(F261)-TODAY()&lt;=N('Settings'!$B$2)),"EXPIRING SOON; ","")&amp;IF(AND(H261="Y",I261&lt;&gt;"Y"),"WORK DONE, FINAL NOT PASSED; ","")&amp;IF(C261="","NO PERMIT NUMBER; ","")&amp;IF(AND(N(D261)&gt;0,N(E261)=0,TODAY()-N(D261)&gt;=N('Settings'!$B$4)),"NOT ISSUED YET; ","")&amp;IF(AND(N(E261)&gt;0,G261&lt;&gt;"Y",I261&lt;&gt;"Y"),"CARD NOT POSTED; ","")&amp;IF(AND(N(E261)&gt;0,N(F261)=0,I261&lt;&gt;"Y"),"NO EXPIRATION DATE; ","")&amp;IF(AND(N(K261)&gt;0,L261&lt;&gt;"Y"),"FEES UNPAID; ","")="","",LEFT(IF(AND(I261&lt;&gt;"Y",N(F261)&gt;0,N(F261)&lt;TODAY()),"EXPIRED; ","")&amp;IF(AND(I261&lt;&gt;"Y",N(F261)&gt;=TODAY(),N(F261)-TODAY()&lt;=N('Settings'!$B$2)),"EXPIRING SOON; ","")&amp;IF(AND(H261="Y",I261&lt;&gt;"Y"),"WORK DONE, FINAL NOT PASSED; ","")&amp;IF(C261="","NO PERMIT NUMBER; ","")&amp;IF(AND(N(D261)&gt;0,N(E261)=0,TODAY()-N(D261)&gt;=N('Settings'!$B$4)),"NOT ISSUED YET; ","")&amp;IF(AND(N(E261)&gt;0,G261&lt;&gt;"Y",I261&lt;&gt;"Y"),"CARD NOT POSTED; ","")&amp;IF(AND(N(E261)&gt;0,N(F261)=0,I261&lt;&gt;"Y"),"NO EXPIRATION DATE; ","")&amp;IF(AND(N(K261)&gt;0,L261&lt;&gt;"Y"),"FEES UNPAID; ",""),LEN(IF(AND(I261&lt;&gt;"Y",N(F261)&gt;0,N(F261)&lt;TODAY()),"EXPIRED; ","")&amp;IF(AND(I261&lt;&gt;"Y",N(F261)&gt;=TODAY(),N(F261)-TODAY()&lt;=N('Settings'!$B$2)),"EXPIRING SOON; ","")&amp;IF(AND(H261="Y",I261&lt;&gt;"Y"),"WORK DONE, FINAL NOT PASSED; ","")&amp;IF(C261="","NO PERMIT NUMBER; ","")&amp;IF(AND(N(D261)&gt;0,N(E261)=0,TODAY()-N(D261)&gt;=N('Settings'!$B$4)),"NOT ISSUED YET; ","")&amp;IF(AND(N(E261)&gt;0,G261&lt;&gt;"Y",I261&lt;&gt;"Y"),"CARD NOT POSTED; ","")&amp;IF(AND(N(E261)&gt;0,N(F261)=0,I261&lt;&gt;"Y"),"NO EXPIRATION DATE; ","")&amp;IF(AND(N(K261)&gt;0,L261&lt;&gt;"Y"),"FEES UNPAID; ",""))-2)))</f>
        <v/>
      </c>
    </row>
    <row r="262">
      <c r="D262" s="6" t="n"/>
      <c r="E262" s="6" t="n"/>
      <c r="F262" s="6" t="n"/>
      <c r="J262" s="6" t="n"/>
      <c r="K262" s="7" t="n"/>
      <c r="N262" s="8">
        <f>IF(OR(NOT(OR(A262&lt;&gt;"",B262&lt;&gt;"",C262&lt;&gt;"")),N(F262)=0,NOT(I262&lt;&gt;"Y")),"",N(F262)-TODAY())</f>
        <v/>
      </c>
      <c r="O262">
        <f>IF(NOT(OR(A262&lt;&gt;"",B262&lt;&gt;"",C262&lt;&gt;"")),"",IF(IF(AND(I262&lt;&gt;"Y",N(F262)&gt;0,N(F262)&lt;TODAY()),"EXPIRED; ","")&amp;IF(AND(I262&lt;&gt;"Y",N(F262)&gt;=TODAY(),N(F262)-TODAY()&lt;=N('Settings'!$B$2)),"EXPIRING SOON; ","")&amp;IF(AND(H262="Y",I262&lt;&gt;"Y"),"WORK DONE, FINAL NOT PASSED; ","")&amp;IF(C262="","NO PERMIT NUMBER; ","")&amp;IF(AND(N(D262)&gt;0,N(E262)=0,TODAY()-N(D262)&gt;=N('Settings'!$B$4)),"NOT ISSUED YET; ","")&amp;IF(AND(N(E262)&gt;0,G262&lt;&gt;"Y",I262&lt;&gt;"Y"),"CARD NOT POSTED; ","")&amp;IF(AND(N(E262)&gt;0,N(F262)=0,I262&lt;&gt;"Y"),"NO EXPIRATION DATE; ","")&amp;IF(AND(N(K262)&gt;0,L262&lt;&gt;"Y"),"FEES UNPAID; ","")="","",LEFT(IF(AND(I262&lt;&gt;"Y",N(F262)&gt;0,N(F262)&lt;TODAY()),"EXPIRED; ","")&amp;IF(AND(I262&lt;&gt;"Y",N(F262)&gt;=TODAY(),N(F262)-TODAY()&lt;=N('Settings'!$B$2)),"EXPIRING SOON; ","")&amp;IF(AND(H262="Y",I262&lt;&gt;"Y"),"WORK DONE, FINAL NOT PASSED; ","")&amp;IF(C262="","NO PERMIT NUMBER; ","")&amp;IF(AND(N(D262)&gt;0,N(E262)=0,TODAY()-N(D262)&gt;=N('Settings'!$B$4)),"NOT ISSUED YET; ","")&amp;IF(AND(N(E262)&gt;0,G262&lt;&gt;"Y",I262&lt;&gt;"Y"),"CARD NOT POSTED; ","")&amp;IF(AND(N(E262)&gt;0,N(F262)=0,I262&lt;&gt;"Y"),"NO EXPIRATION DATE; ","")&amp;IF(AND(N(K262)&gt;0,L262&lt;&gt;"Y"),"FEES UNPAID; ",""),LEN(IF(AND(I262&lt;&gt;"Y",N(F262)&gt;0,N(F262)&lt;TODAY()),"EXPIRED; ","")&amp;IF(AND(I262&lt;&gt;"Y",N(F262)&gt;=TODAY(),N(F262)-TODAY()&lt;=N('Settings'!$B$2)),"EXPIRING SOON; ","")&amp;IF(AND(H262="Y",I262&lt;&gt;"Y"),"WORK DONE, FINAL NOT PASSED; ","")&amp;IF(C262="","NO PERMIT NUMBER; ","")&amp;IF(AND(N(D262)&gt;0,N(E262)=0,TODAY()-N(D262)&gt;=N('Settings'!$B$4)),"NOT ISSUED YET; ","")&amp;IF(AND(N(E262)&gt;0,G262&lt;&gt;"Y",I262&lt;&gt;"Y"),"CARD NOT POSTED; ","")&amp;IF(AND(N(E262)&gt;0,N(F262)=0,I262&lt;&gt;"Y"),"NO EXPIRATION DATE; ","")&amp;IF(AND(N(K262)&gt;0,L262&lt;&gt;"Y"),"FEES UNPAID; ",""))-2)))</f>
        <v/>
      </c>
    </row>
    <row r="263">
      <c r="D263" s="6" t="n"/>
      <c r="E263" s="6" t="n"/>
      <c r="F263" s="6" t="n"/>
      <c r="J263" s="6" t="n"/>
      <c r="K263" s="7" t="n"/>
      <c r="N263" s="8">
        <f>IF(OR(NOT(OR(A263&lt;&gt;"",B263&lt;&gt;"",C263&lt;&gt;"")),N(F263)=0,NOT(I263&lt;&gt;"Y")),"",N(F263)-TODAY())</f>
        <v/>
      </c>
      <c r="O263">
        <f>IF(NOT(OR(A263&lt;&gt;"",B263&lt;&gt;"",C263&lt;&gt;"")),"",IF(IF(AND(I263&lt;&gt;"Y",N(F263)&gt;0,N(F263)&lt;TODAY()),"EXPIRED; ","")&amp;IF(AND(I263&lt;&gt;"Y",N(F263)&gt;=TODAY(),N(F263)-TODAY()&lt;=N('Settings'!$B$2)),"EXPIRING SOON; ","")&amp;IF(AND(H263="Y",I263&lt;&gt;"Y"),"WORK DONE, FINAL NOT PASSED; ","")&amp;IF(C263="","NO PERMIT NUMBER; ","")&amp;IF(AND(N(D263)&gt;0,N(E263)=0,TODAY()-N(D263)&gt;=N('Settings'!$B$4)),"NOT ISSUED YET; ","")&amp;IF(AND(N(E263)&gt;0,G263&lt;&gt;"Y",I263&lt;&gt;"Y"),"CARD NOT POSTED; ","")&amp;IF(AND(N(E263)&gt;0,N(F263)=0,I263&lt;&gt;"Y"),"NO EXPIRATION DATE; ","")&amp;IF(AND(N(K263)&gt;0,L263&lt;&gt;"Y"),"FEES UNPAID; ","")="","",LEFT(IF(AND(I263&lt;&gt;"Y",N(F263)&gt;0,N(F263)&lt;TODAY()),"EXPIRED; ","")&amp;IF(AND(I263&lt;&gt;"Y",N(F263)&gt;=TODAY(),N(F263)-TODAY()&lt;=N('Settings'!$B$2)),"EXPIRING SOON; ","")&amp;IF(AND(H263="Y",I263&lt;&gt;"Y"),"WORK DONE, FINAL NOT PASSED; ","")&amp;IF(C263="","NO PERMIT NUMBER; ","")&amp;IF(AND(N(D263)&gt;0,N(E263)=0,TODAY()-N(D263)&gt;=N('Settings'!$B$4)),"NOT ISSUED YET; ","")&amp;IF(AND(N(E263)&gt;0,G263&lt;&gt;"Y",I263&lt;&gt;"Y"),"CARD NOT POSTED; ","")&amp;IF(AND(N(E263)&gt;0,N(F263)=0,I263&lt;&gt;"Y"),"NO EXPIRATION DATE; ","")&amp;IF(AND(N(K263)&gt;0,L263&lt;&gt;"Y"),"FEES UNPAID; ",""),LEN(IF(AND(I263&lt;&gt;"Y",N(F263)&gt;0,N(F263)&lt;TODAY()),"EXPIRED; ","")&amp;IF(AND(I263&lt;&gt;"Y",N(F263)&gt;=TODAY(),N(F263)-TODAY()&lt;=N('Settings'!$B$2)),"EXPIRING SOON; ","")&amp;IF(AND(H263="Y",I263&lt;&gt;"Y"),"WORK DONE, FINAL NOT PASSED; ","")&amp;IF(C263="","NO PERMIT NUMBER; ","")&amp;IF(AND(N(D263)&gt;0,N(E263)=0,TODAY()-N(D263)&gt;=N('Settings'!$B$4)),"NOT ISSUED YET; ","")&amp;IF(AND(N(E263)&gt;0,G263&lt;&gt;"Y",I263&lt;&gt;"Y"),"CARD NOT POSTED; ","")&amp;IF(AND(N(E263)&gt;0,N(F263)=0,I263&lt;&gt;"Y"),"NO EXPIRATION DATE; ","")&amp;IF(AND(N(K263)&gt;0,L263&lt;&gt;"Y"),"FEES UNPAID; ",""))-2)))</f>
        <v/>
      </c>
    </row>
    <row r="264">
      <c r="D264" s="6" t="n"/>
      <c r="E264" s="6" t="n"/>
      <c r="F264" s="6" t="n"/>
      <c r="J264" s="6" t="n"/>
      <c r="K264" s="7" t="n"/>
      <c r="N264" s="8">
        <f>IF(OR(NOT(OR(A264&lt;&gt;"",B264&lt;&gt;"",C264&lt;&gt;"")),N(F264)=0,NOT(I264&lt;&gt;"Y")),"",N(F264)-TODAY())</f>
        <v/>
      </c>
      <c r="O264">
        <f>IF(NOT(OR(A264&lt;&gt;"",B264&lt;&gt;"",C264&lt;&gt;"")),"",IF(IF(AND(I264&lt;&gt;"Y",N(F264)&gt;0,N(F264)&lt;TODAY()),"EXPIRED; ","")&amp;IF(AND(I264&lt;&gt;"Y",N(F264)&gt;=TODAY(),N(F264)-TODAY()&lt;=N('Settings'!$B$2)),"EXPIRING SOON; ","")&amp;IF(AND(H264="Y",I264&lt;&gt;"Y"),"WORK DONE, FINAL NOT PASSED; ","")&amp;IF(C264="","NO PERMIT NUMBER; ","")&amp;IF(AND(N(D264)&gt;0,N(E264)=0,TODAY()-N(D264)&gt;=N('Settings'!$B$4)),"NOT ISSUED YET; ","")&amp;IF(AND(N(E264)&gt;0,G264&lt;&gt;"Y",I264&lt;&gt;"Y"),"CARD NOT POSTED; ","")&amp;IF(AND(N(E264)&gt;0,N(F264)=0,I264&lt;&gt;"Y"),"NO EXPIRATION DATE; ","")&amp;IF(AND(N(K264)&gt;0,L264&lt;&gt;"Y"),"FEES UNPAID; ","")="","",LEFT(IF(AND(I264&lt;&gt;"Y",N(F264)&gt;0,N(F264)&lt;TODAY()),"EXPIRED; ","")&amp;IF(AND(I264&lt;&gt;"Y",N(F264)&gt;=TODAY(),N(F264)-TODAY()&lt;=N('Settings'!$B$2)),"EXPIRING SOON; ","")&amp;IF(AND(H264="Y",I264&lt;&gt;"Y"),"WORK DONE, FINAL NOT PASSED; ","")&amp;IF(C264="","NO PERMIT NUMBER; ","")&amp;IF(AND(N(D264)&gt;0,N(E264)=0,TODAY()-N(D264)&gt;=N('Settings'!$B$4)),"NOT ISSUED YET; ","")&amp;IF(AND(N(E264)&gt;0,G264&lt;&gt;"Y",I264&lt;&gt;"Y"),"CARD NOT POSTED; ","")&amp;IF(AND(N(E264)&gt;0,N(F264)=0,I264&lt;&gt;"Y"),"NO EXPIRATION DATE; ","")&amp;IF(AND(N(K264)&gt;0,L264&lt;&gt;"Y"),"FEES UNPAID; ",""),LEN(IF(AND(I264&lt;&gt;"Y",N(F264)&gt;0,N(F264)&lt;TODAY()),"EXPIRED; ","")&amp;IF(AND(I264&lt;&gt;"Y",N(F264)&gt;=TODAY(),N(F264)-TODAY()&lt;=N('Settings'!$B$2)),"EXPIRING SOON; ","")&amp;IF(AND(H264="Y",I264&lt;&gt;"Y"),"WORK DONE, FINAL NOT PASSED; ","")&amp;IF(C264="","NO PERMIT NUMBER; ","")&amp;IF(AND(N(D264)&gt;0,N(E264)=0,TODAY()-N(D264)&gt;=N('Settings'!$B$4)),"NOT ISSUED YET; ","")&amp;IF(AND(N(E264)&gt;0,G264&lt;&gt;"Y",I264&lt;&gt;"Y"),"CARD NOT POSTED; ","")&amp;IF(AND(N(E264)&gt;0,N(F264)=0,I264&lt;&gt;"Y"),"NO EXPIRATION DATE; ","")&amp;IF(AND(N(K264)&gt;0,L264&lt;&gt;"Y"),"FEES UNPAID; ",""))-2)))</f>
        <v/>
      </c>
    </row>
    <row r="265">
      <c r="D265" s="6" t="n"/>
      <c r="E265" s="6" t="n"/>
      <c r="F265" s="6" t="n"/>
      <c r="J265" s="6" t="n"/>
      <c r="K265" s="7" t="n"/>
      <c r="N265" s="8">
        <f>IF(OR(NOT(OR(A265&lt;&gt;"",B265&lt;&gt;"",C265&lt;&gt;"")),N(F265)=0,NOT(I265&lt;&gt;"Y")),"",N(F265)-TODAY())</f>
        <v/>
      </c>
      <c r="O265">
        <f>IF(NOT(OR(A265&lt;&gt;"",B265&lt;&gt;"",C265&lt;&gt;"")),"",IF(IF(AND(I265&lt;&gt;"Y",N(F265)&gt;0,N(F265)&lt;TODAY()),"EXPIRED; ","")&amp;IF(AND(I265&lt;&gt;"Y",N(F265)&gt;=TODAY(),N(F265)-TODAY()&lt;=N('Settings'!$B$2)),"EXPIRING SOON; ","")&amp;IF(AND(H265="Y",I265&lt;&gt;"Y"),"WORK DONE, FINAL NOT PASSED; ","")&amp;IF(C265="","NO PERMIT NUMBER; ","")&amp;IF(AND(N(D265)&gt;0,N(E265)=0,TODAY()-N(D265)&gt;=N('Settings'!$B$4)),"NOT ISSUED YET; ","")&amp;IF(AND(N(E265)&gt;0,G265&lt;&gt;"Y",I265&lt;&gt;"Y"),"CARD NOT POSTED; ","")&amp;IF(AND(N(E265)&gt;0,N(F265)=0,I265&lt;&gt;"Y"),"NO EXPIRATION DATE; ","")&amp;IF(AND(N(K265)&gt;0,L265&lt;&gt;"Y"),"FEES UNPAID; ","")="","",LEFT(IF(AND(I265&lt;&gt;"Y",N(F265)&gt;0,N(F265)&lt;TODAY()),"EXPIRED; ","")&amp;IF(AND(I265&lt;&gt;"Y",N(F265)&gt;=TODAY(),N(F265)-TODAY()&lt;=N('Settings'!$B$2)),"EXPIRING SOON; ","")&amp;IF(AND(H265="Y",I265&lt;&gt;"Y"),"WORK DONE, FINAL NOT PASSED; ","")&amp;IF(C265="","NO PERMIT NUMBER; ","")&amp;IF(AND(N(D265)&gt;0,N(E265)=0,TODAY()-N(D265)&gt;=N('Settings'!$B$4)),"NOT ISSUED YET; ","")&amp;IF(AND(N(E265)&gt;0,G265&lt;&gt;"Y",I265&lt;&gt;"Y"),"CARD NOT POSTED; ","")&amp;IF(AND(N(E265)&gt;0,N(F265)=0,I265&lt;&gt;"Y"),"NO EXPIRATION DATE; ","")&amp;IF(AND(N(K265)&gt;0,L265&lt;&gt;"Y"),"FEES UNPAID; ",""),LEN(IF(AND(I265&lt;&gt;"Y",N(F265)&gt;0,N(F265)&lt;TODAY()),"EXPIRED; ","")&amp;IF(AND(I265&lt;&gt;"Y",N(F265)&gt;=TODAY(),N(F265)-TODAY()&lt;=N('Settings'!$B$2)),"EXPIRING SOON; ","")&amp;IF(AND(H265="Y",I265&lt;&gt;"Y"),"WORK DONE, FINAL NOT PASSED; ","")&amp;IF(C265="","NO PERMIT NUMBER; ","")&amp;IF(AND(N(D265)&gt;0,N(E265)=0,TODAY()-N(D265)&gt;=N('Settings'!$B$4)),"NOT ISSUED YET; ","")&amp;IF(AND(N(E265)&gt;0,G265&lt;&gt;"Y",I265&lt;&gt;"Y"),"CARD NOT POSTED; ","")&amp;IF(AND(N(E265)&gt;0,N(F265)=0,I265&lt;&gt;"Y"),"NO EXPIRATION DATE; ","")&amp;IF(AND(N(K265)&gt;0,L265&lt;&gt;"Y"),"FEES UNPAID; ",""))-2)))</f>
        <v/>
      </c>
    </row>
    <row r="266">
      <c r="D266" s="6" t="n"/>
      <c r="E266" s="6" t="n"/>
      <c r="F266" s="6" t="n"/>
      <c r="J266" s="6" t="n"/>
      <c r="K266" s="7" t="n"/>
      <c r="N266" s="8">
        <f>IF(OR(NOT(OR(A266&lt;&gt;"",B266&lt;&gt;"",C266&lt;&gt;"")),N(F266)=0,NOT(I266&lt;&gt;"Y")),"",N(F266)-TODAY())</f>
        <v/>
      </c>
      <c r="O266">
        <f>IF(NOT(OR(A266&lt;&gt;"",B266&lt;&gt;"",C266&lt;&gt;"")),"",IF(IF(AND(I266&lt;&gt;"Y",N(F266)&gt;0,N(F266)&lt;TODAY()),"EXPIRED; ","")&amp;IF(AND(I266&lt;&gt;"Y",N(F266)&gt;=TODAY(),N(F266)-TODAY()&lt;=N('Settings'!$B$2)),"EXPIRING SOON; ","")&amp;IF(AND(H266="Y",I266&lt;&gt;"Y"),"WORK DONE, FINAL NOT PASSED; ","")&amp;IF(C266="","NO PERMIT NUMBER; ","")&amp;IF(AND(N(D266)&gt;0,N(E266)=0,TODAY()-N(D266)&gt;=N('Settings'!$B$4)),"NOT ISSUED YET; ","")&amp;IF(AND(N(E266)&gt;0,G266&lt;&gt;"Y",I266&lt;&gt;"Y"),"CARD NOT POSTED; ","")&amp;IF(AND(N(E266)&gt;0,N(F266)=0,I266&lt;&gt;"Y"),"NO EXPIRATION DATE; ","")&amp;IF(AND(N(K266)&gt;0,L266&lt;&gt;"Y"),"FEES UNPAID; ","")="","",LEFT(IF(AND(I266&lt;&gt;"Y",N(F266)&gt;0,N(F266)&lt;TODAY()),"EXPIRED; ","")&amp;IF(AND(I266&lt;&gt;"Y",N(F266)&gt;=TODAY(),N(F266)-TODAY()&lt;=N('Settings'!$B$2)),"EXPIRING SOON; ","")&amp;IF(AND(H266="Y",I266&lt;&gt;"Y"),"WORK DONE, FINAL NOT PASSED; ","")&amp;IF(C266="","NO PERMIT NUMBER; ","")&amp;IF(AND(N(D266)&gt;0,N(E266)=0,TODAY()-N(D266)&gt;=N('Settings'!$B$4)),"NOT ISSUED YET; ","")&amp;IF(AND(N(E266)&gt;0,G266&lt;&gt;"Y",I266&lt;&gt;"Y"),"CARD NOT POSTED; ","")&amp;IF(AND(N(E266)&gt;0,N(F266)=0,I266&lt;&gt;"Y"),"NO EXPIRATION DATE; ","")&amp;IF(AND(N(K266)&gt;0,L266&lt;&gt;"Y"),"FEES UNPAID; ",""),LEN(IF(AND(I266&lt;&gt;"Y",N(F266)&gt;0,N(F266)&lt;TODAY()),"EXPIRED; ","")&amp;IF(AND(I266&lt;&gt;"Y",N(F266)&gt;=TODAY(),N(F266)-TODAY()&lt;=N('Settings'!$B$2)),"EXPIRING SOON; ","")&amp;IF(AND(H266="Y",I266&lt;&gt;"Y"),"WORK DONE, FINAL NOT PASSED; ","")&amp;IF(C266="","NO PERMIT NUMBER; ","")&amp;IF(AND(N(D266)&gt;0,N(E266)=0,TODAY()-N(D266)&gt;=N('Settings'!$B$4)),"NOT ISSUED YET; ","")&amp;IF(AND(N(E266)&gt;0,G266&lt;&gt;"Y",I266&lt;&gt;"Y"),"CARD NOT POSTED; ","")&amp;IF(AND(N(E266)&gt;0,N(F266)=0,I266&lt;&gt;"Y"),"NO EXPIRATION DATE; ","")&amp;IF(AND(N(K266)&gt;0,L266&lt;&gt;"Y"),"FEES UNPAID; ",""))-2)))</f>
        <v/>
      </c>
    </row>
    <row r="267">
      <c r="D267" s="6" t="n"/>
      <c r="E267" s="6" t="n"/>
      <c r="F267" s="6" t="n"/>
      <c r="J267" s="6" t="n"/>
      <c r="K267" s="7" t="n"/>
      <c r="N267" s="8">
        <f>IF(OR(NOT(OR(A267&lt;&gt;"",B267&lt;&gt;"",C267&lt;&gt;"")),N(F267)=0,NOT(I267&lt;&gt;"Y")),"",N(F267)-TODAY())</f>
        <v/>
      </c>
      <c r="O267">
        <f>IF(NOT(OR(A267&lt;&gt;"",B267&lt;&gt;"",C267&lt;&gt;"")),"",IF(IF(AND(I267&lt;&gt;"Y",N(F267)&gt;0,N(F267)&lt;TODAY()),"EXPIRED; ","")&amp;IF(AND(I267&lt;&gt;"Y",N(F267)&gt;=TODAY(),N(F267)-TODAY()&lt;=N('Settings'!$B$2)),"EXPIRING SOON; ","")&amp;IF(AND(H267="Y",I267&lt;&gt;"Y"),"WORK DONE, FINAL NOT PASSED; ","")&amp;IF(C267="","NO PERMIT NUMBER; ","")&amp;IF(AND(N(D267)&gt;0,N(E267)=0,TODAY()-N(D267)&gt;=N('Settings'!$B$4)),"NOT ISSUED YET; ","")&amp;IF(AND(N(E267)&gt;0,G267&lt;&gt;"Y",I267&lt;&gt;"Y"),"CARD NOT POSTED; ","")&amp;IF(AND(N(E267)&gt;0,N(F267)=0,I267&lt;&gt;"Y"),"NO EXPIRATION DATE; ","")&amp;IF(AND(N(K267)&gt;0,L267&lt;&gt;"Y"),"FEES UNPAID; ","")="","",LEFT(IF(AND(I267&lt;&gt;"Y",N(F267)&gt;0,N(F267)&lt;TODAY()),"EXPIRED; ","")&amp;IF(AND(I267&lt;&gt;"Y",N(F267)&gt;=TODAY(),N(F267)-TODAY()&lt;=N('Settings'!$B$2)),"EXPIRING SOON; ","")&amp;IF(AND(H267="Y",I267&lt;&gt;"Y"),"WORK DONE, FINAL NOT PASSED; ","")&amp;IF(C267="","NO PERMIT NUMBER; ","")&amp;IF(AND(N(D267)&gt;0,N(E267)=0,TODAY()-N(D267)&gt;=N('Settings'!$B$4)),"NOT ISSUED YET; ","")&amp;IF(AND(N(E267)&gt;0,G267&lt;&gt;"Y",I267&lt;&gt;"Y"),"CARD NOT POSTED; ","")&amp;IF(AND(N(E267)&gt;0,N(F267)=0,I267&lt;&gt;"Y"),"NO EXPIRATION DATE; ","")&amp;IF(AND(N(K267)&gt;0,L267&lt;&gt;"Y"),"FEES UNPAID; ",""),LEN(IF(AND(I267&lt;&gt;"Y",N(F267)&gt;0,N(F267)&lt;TODAY()),"EXPIRED; ","")&amp;IF(AND(I267&lt;&gt;"Y",N(F267)&gt;=TODAY(),N(F267)-TODAY()&lt;=N('Settings'!$B$2)),"EXPIRING SOON; ","")&amp;IF(AND(H267="Y",I267&lt;&gt;"Y"),"WORK DONE, FINAL NOT PASSED; ","")&amp;IF(C267="","NO PERMIT NUMBER; ","")&amp;IF(AND(N(D267)&gt;0,N(E267)=0,TODAY()-N(D267)&gt;=N('Settings'!$B$4)),"NOT ISSUED YET; ","")&amp;IF(AND(N(E267)&gt;0,G267&lt;&gt;"Y",I267&lt;&gt;"Y"),"CARD NOT POSTED; ","")&amp;IF(AND(N(E267)&gt;0,N(F267)=0,I267&lt;&gt;"Y"),"NO EXPIRATION DATE; ","")&amp;IF(AND(N(K267)&gt;0,L267&lt;&gt;"Y"),"FEES UNPAID; ",""))-2)))</f>
        <v/>
      </c>
    </row>
    <row r="268">
      <c r="D268" s="6" t="n"/>
      <c r="E268" s="6" t="n"/>
      <c r="F268" s="6" t="n"/>
      <c r="J268" s="6" t="n"/>
      <c r="K268" s="7" t="n"/>
      <c r="N268" s="8">
        <f>IF(OR(NOT(OR(A268&lt;&gt;"",B268&lt;&gt;"",C268&lt;&gt;"")),N(F268)=0,NOT(I268&lt;&gt;"Y")),"",N(F268)-TODAY())</f>
        <v/>
      </c>
      <c r="O268">
        <f>IF(NOT(OR(A268&lt;&gt;"",B268&lt;&gt;"",C268&lt;&gt;"")),"",IF(IF(AND(I268&lt;&gt;"Y",N(F268)&gt;0,N(F268)&lt;TODAY()),"EXPIRED; ","")&amp;IF(AND(I268&lt;&gt;"Y",N(F268)&gt;=TODAY(),N(F268)-TODAY()&lt;=N('Settings'!$B$2)),"EXPIRING SOON; ","")&amp;IF(AND(H268="Y",I268&lt;&gt;"Y"),"WORK DONE, FINAL NOT PASSED; ","")&amp;IF(C268="","NO PERMIT NUMBER; ","")&amp;IF(AND(N(D268)&gt;0,N(E268)=0,TODAY()-N(D268)&gt;=N('Settings'!$B$4)),"NOT ISSUED YET; ","")&amp;IF(AND(N(E268)&gt;0,G268&lt;&gt;"Y",I268&lt;&gt;"Y"),"CARD NOT POSTED; ","")&amp;IF(AND(N(E268)&gt;0,N(F268)=0,I268&lt;&gt;"Y"),"NO EXPIRATION DATE; ","")&amp;IF(AND(N(K268)&gt;0,L268&lt;&gt;"Y"),"FEES UNPAID; ","")="","",LEFT(IF(AND(I268&lt;&gt;"Y",N(F268)&gt;0,N(F268)&lt;TODAY()),"EXPIRED; ","")&amp;IF(AND(I268&lt;&gt;"Y",N(F268)&gt;=TODAY(),N(F268)-TODAY()&lt;=N('Settings'!$B$2)),"EXPIRING SOON; ","")&amp;IF(AND(H268="Y",I268&lt;&gt;"Y"),"WORK DONE, FINAL NOT PASSED; ","")&amp;IF(C268="","NO PERMIT NUMBER; ","")&amp;IF(AND(N(D268)&gt;0,N(E268)=0,TODAY()-N(D268)&gt;=N('Settings'!$B$4)),"NOT ISSUED YET; ","")&amp;IF(AND(N(E268)&gt;0,G268&lt;&gt;"Y",I268&lt;&gt;"Y"),"CARD NOT POSTED; ","")&amp;IF(AND(N(E268)&gt;0,N(F268)=0,I268&lt;&gt;"Y"),"NO EXPIRATION DATE; ","")&amp;IF(AND(N(K268)&gt;0,L268&lt;&gt;"Y"),"FEES UNPAID; ",""),LEN(IF(AND(I268&lt;&gt;"Y",N(F268)&gt;0,N(F268)&lt;TODAY()),"EXPIRED; ","")&amp;IF(AND(I268&lt;&gt;"Y",N(F268)&gt;=TODAY(),N(F268)-TODAY()&lt;=N('Settings'!$B$2)),"EXPIRING SOON; ","")&amp;IF(AND(H268="Y",I268&lt;&gt;"Y"),"WORK DONE, FINAL NOT PASSED; ","")&amp;IF(C268="","NO PERMIT NUMBER; ","")&amp;IF(AND(N(D268)&gt;0,N(E268)=0,TODAY()-N(D268)&gt;=N('Settings'!$B$4)),"NOT ISSUED YET; ","")&amp;IF(AND(N(E268)&gt;0,G268&lt;&gt;"Y",I268&lt;&gt;"Y"),"CARD NOT POSTED; ","")&amp;IF(AND(N(E268)&gt;0,N(F268)=0,I268&lt;&gt;"Y"),"NO EXPIRATION DATE; ","")&amp;IF(AND(N(K268)&gt;0,L268&lt;&gt;"Y"),"FEES UNPAID; ",""))-2)))</f>
        <v/>
      </c>
    </row>
    <row r="269">
      <c r="D269" s="6" t="n"/>
      <c r="E269" s="6" t="n"/>
      <c r="F269" s="6" t="n"/>
      <c r="J269" s="6" t="n"/>
      <c r="K269" s="7" t="n"/>
      <c r="N269" s="8">
        <f>IF(OR(NOT(OR(A269&lt;&gt;"",B269&lt;&gt;"",C269&lt;&gt;"")),N(F269)=0,NOT(I269&lt;&gt;"Y")),"",N(F269)-TODAY())</f>
        <v/>
      </c>
      <c r="O269">
        <f>IF(NOT(OR(A269&lt;&gt;"",B269&lt;&gt;"",C269&lt;&gt;"")),"",IF(IF(AND(I269&lt;&gt;"Y",N(F269)&gt;0,N(F269)&lt;TODAY()),"EXPIRED; ","")&amp;IF(AND(I269&lt;&gt;"Y",N(F269)&gt;=TODAY(),N(F269)-TODAY()&lt;=N('Settings'!$B$2)),"EXPIRING SOON; ","")&amp;IF(AND(H269="Y",I269&lt;&gt;"Y"),"WORK DONE, FINAL NOT PASSED; ","")&amp;IF(C269="","NO PERMIT NUMBER; ","")&amp;IF(AND(N(D269)&gt;0,N(E269)=0,TODAY()-N(D269)&gt;=N('Settings'!$B$4)),"NOT ISSUED YET; ","")&amp;IF(AND(N(E269)&gt;0,G269&lt;&gt;"Y",I269&lt;&gt;"Y"),"CARD NOT POSTED; ","")&amp;IF(AND(N(E269)&gt;0,N(F269)=0,I269&lt;&gt;"Y"),"NO EXPIRATION DATE; ","")&amp;IF(AND(N(K269)&gt;0,L269&lt;&gt;"Y"),"FEES UNPAID; ","")="","",LEFT(IF(AND(I269&lt;&gt;"Y",N(F269)&gt;0,N(F269)&lt;TODAY()),"EXPIRED; ","")&amp;IF(AND(I269&lt;&gt;"Y",N(F269)&gt;=TODAY(),N(F269)-TODAY()&lt;=N('Settings'!$B$2)),"EXPIRING SOON; ","")&amp;IF(AND(H269="Y",I269&lt;&gt;"Y"),"WORK DONE, FINAL NOT PASSED; ","")&amp;IF(C269="","NO PERMIT NUMBER; ","")&amp;IF(AND(N(D269)&gt;0,N(E269)=0,TODAY()-N(D269)&gt;=N('Settings'!$B$4)),"NOT ISSUED YET; ","")&amp;IF(AND(N(E269)&gt;0,G269&lt;&gt;"Y",I269&lt;&gt;"Y"),"CARD NOT POSTED; ","")&amp;IF(AND(N(E269)&gt;0,N(F269)=0,I269&lt;&gt;"Y"),"NO EXPIRATION DATE; ","")&amp;IF(AND(N(K269)&gt;0,L269&lt;&gt;"Y"),"FEES UNPAID; ",""),LEN(IF(AND(I269&lt;&gt;"Y",N(F269)&gt;0,N(F269)&lt;TODAY()),"EXPIRED; ","")&amp;IF(AND(I269&lt;&gt;"Y",N(F269)&gt;=TODAY(),N(F269)-TODAY()&lt;=N('Settings'!$B$2)),"EXPIRING SOON; ","")&amp;IF(AND(H269="Y",I269&lt;&gt;"Y"),"WORK DONE, FINAL NOT PASSED; ","")&amp;IF(C269="","NO PERMIT NUMBER; ","")&amp;IF(AND(N(D269)&gt;0,N(E269)=0,TODAY()-N(D269)&gt;=N('Settings'!$B$4)),"NOT ISSUED YET; ","")&amp;IF(AND(N(E269)&gt;0,G269&lt;&gt;"Y",I269&lt;&gt;"Y"),"CARD NOT POSTED; ","")&amp;IF(AND(N(E269)&gt;0,N(F269)=0,I269&lt;&gt;"Y"),"NO EXPIRATION DATE; ","")&amp;IF(AND(N(K269)&gt;0,L269&lt;&gt;"Y"),"FEES UNPAID; ",""))-2)))</f>
        <v/>
      </c>
    </row>
    <row r="270">
      <c r="D270" s="6" t="n"/>
      <c r="E270" s="6" t="n"/>
      <c r="F270" s="6" t="n"/>
      <c r="J270" s="6" t="n"/>
      <c r="K270" s="7" t="n"/>
      <c r="N270" s="8">
        <f>IF(OR(NOT(OR(A270&lt;&gt;"",B270&lt;&gt;"",C270&lt;&gt;"")),N(F270)=0,NOT(I270&lt;&gt;"Y")),"",N(F270)-TODAY())</f>
        <v/>
      </c>
      <c r="O270">
        <f>IF(NOT(OR(A270&lt;&gt;"",B270&lt;&gt;"",C270&lt;&gt;"")),"",IF(IF(AND(I270&lt;&gt;"Y",N(F270)&gt;0,N(F270)&lt;TODAY()),"EXPIRED; ","")&amp;IF(AND(I270&lt;&gt;"Y",N(F270)&gt;=TODAY(),N(F270)-TODAY()&lt;=N('Settings'!$B$2)),"EXPIRING SOON; ","")&amp;IF(AND(H270="Y",I270&lt;&gt;"Y"),"WORK DONE, FINAL NOT PASSED; ","")&amp;IF(C270="","NO PERMIT NUMBER; ","")&amp;IF(AND(N(D270)&gt;0,N(E270)=0,TODAY()-N(D270)&gt;=N('Settings'!$B$4)),"NOT ISSUED YET; ","")&amp;IF(AND(N(E270)&gt;0,G270&lt;&gt;"Y",I270&lt;&gt;"Y"),"CARD NOT POSTED; ","")&amp;IF(AND(N(E270)&gt;0,N(F270)=0,I270&lt;&gt;"Y"),"NO EXPIRATION DATE; ","")&amp;IF(AND(N(K270)&gt;0,L270&lt;&gt;"Y"),"FEES UNPAID; ","")="","",LEFT(IF(AND(I270&lt;&gt;"Y",N(F270)&gt;0,N(F270)&lt;TODAY()),"EXPIRED; ","")&amp;IF(AND(I270&lt;&gt;"Y",N(F270)&gt;=TODAY(),N(F270)-TODAY()&lt;=N('Settings'!$B$2)),"EXPIRING SOON; ","")&amp;IF(AND(H270="Y",I270&lt;&gt;"Y"),"WORK DONE, FINAL NOT PASSED; ","")&amp;IF(C270="","NO PERMIT NUMBER; ","")&amp;IF(AND(N(D270)&gt;0,N(E270)=0,TODAY()-N(D270)&gt;=N('Settings'!$B$4)),"NOT ISSUED YET; ","")&amp;IF(AND(N(E270)&gt;0,G270&lt;&gt;"Y",I270&lt;&gt;"Y"),"CARD NOT POSTED; ","")&amp;IF(AND(N(E270)&gt;0,N(F270)=0,I270&lt;&gt;"Y"),"NO EXPIRATION DATE; ","")&amp;IF(AND(N(K270)&gt;0,L270&lt;&gt;"Y"),"FEES UNPAID; ",""),LEN(IF(AND(I270&lt;&gt;"Y",N(F270)&gt;0,N(F270)&lt;TODAY()),"EXPIRED; ","")&amp;IF(AND(I270&lt;&gt;"Y",N(F270)&gt;=TODAY(),N(F270)-TODAY()&lt;=N('Settings'!$B$2)),"EXPIRING SOON; ","")&amp;IF(AND(H270="Y",I270&lt;&gt;"Y"),"WORK DONE, FINAL NOT PASSED; ","")&amp;IF(C270="","NO PERMIT NUMBER; ","")&amp;IF(AND(N(D270)&gt;0,N(E270)=0,TODAY()-N(D270)&gt;=N('Settings'!$B$4)),"NOT ISSUED YET; ","")&amp;IF(AND(N(E270)&gt;0,G270&lt;&gt;"Y",I270&lt;&gt;"Y"),"CARD NOT POSTED; ","")&amp;IF(AND(N(E270)&gt;0,N(F270)=0,I270&lt;&gt;"Y"),"NO EXPIRATION DATE; ","")&amp;IF(AND(N(K270)&gt;0,L270&lt;&gt;"Y"),"FEES UNPAID; ",""))-2)))</f>
        <v/>
      </c>
    </row>
    <row r="271">
      <c r="D271" s="6" t="n"/>
      <c r="E271" s="6" t="n"/>
      <c r="F271" s="6" t="n"/>
      <c r="J271" s="6" t="n"/>
      <c r="K271" s="7" t="n"/>
      <c r="N271" s="8">
        <f>IF(OR(NOT(OR(A271&lt;&gt;"",B271&lt;&gt;"",C271&lt;&gt;"")),N(F271)=0,NOT(I271&lt;&gt;"Y")),"",N(F271)-TODAY())</f>
        <v/>
      </c>
      <c r="O271">
        <f>IF(NOT(OR(A271&lt;&gt;"",B271&lt;&gt;"",C271&lt;&gt;"")),"",IF(IF(AND(I271&lt;&gt;"Y",N(F271)&gt;0,N(F271)&lt;TODAY()),"EXPIRED; ","")&amp;IF(AND(I271&lt;&gt;"Y",N(F271)&gt;=TODAY(),N(F271)-TODAY()&lt;=N('Settings'!$B$2)),"EXPIRING SOON; ","")&amp;IF(AND(H271="Y",I271&lt;&gt;"Y"),"WORK DONE, FINAL NOT PASSED; ","")&amp;IF(C271="","NO PERMIT NUMBER; ","")&amp;IF(AND(N(D271)&gt;0,N(E271)=0,TODAY()-N(D271)&gt;=N('Settings'!$B$4)),"NOT ISSUED YET; ","")&amp;IF(AND(N(E271)&gt;0,G271&lt;&gt;"Y",I271&lt;&gt;"Y"),"CARD NOT POSTED; ","")&amp;IF(AND(N(E271)&gt;0,N(F271)=0,I271&lt;&gt;"Y"),"NO EXPIRATION DATE; ","")&amp;IF(AND(N(K271)&gt;0,L271&lt;&gt;"Y"),"FEES UNPAID; ","")="","",LEFT(IF(AND(I271&lt;&gt;"Y",N(F271)&gt;0,N(F271)&lt;TODAY()),"EXPIRED; ","")&amp;IF(AND(I271&lt;&gt;"Y",N(F271)&gt;=TODAY(),N(F271)-TODAY()&lt;=N('Settings'!$B$2)),"EXPIRING SOON; ","")&amp;IF(AND(H271="Y",I271&lt;&gt;"Y"),"WORK DONE, FINAL NOT PASSED; ","")&amp;IF(C271="","NO PERMIT NUMBER; ","")&amp;IF(AND(N(D271)&gt;0,N(E271)=0,TODAY()-N(D271)&gt;=N('Settings'!$B$4)),"NOT ISSUED YET; ","")&amp;IF(AND(N(E271)&gt;0,G271&lt;&gt;"Y",I271&lt;&gt;"Y"),"CARD NOT POSTED; ","")&amp;IF(AND(N(E271)&gt;0,N(F271)=0,I271&lt;&gt;"Y"),"NO EXPIRATION DATE; ","")&amp;IF(AND(N(K271)&gt;0,L271&lt;&gt;"Y"),"FEES UNPAID; ",""),LEN(IF(AND(I271&lt;&gt;"Y",N(F271)&gt;0,N(F271)&lt;TODAY()),"EXPIRED; ","")&amp;IF(AND(I271&lt;&gt;"Y",N(F271)&gt;=TODAY(),N(F271)-TODAY()&lt;=N('Settings'!$B$2)),"EXPIRING SOON; ","")&amp;IF(AND(H271="Y",I271&lt;&gt;"Y"),"WORK DONE, FINAL NOT PASSED; ","")&amp;IF(C271="","NO PERMIT NUMBER; ","")&amp;IF(AND(N(D271)&gt;0,N(E271)=0,TODAY()-N(D271)&gt;=N('Settings'!$B$4)),"NOT ISSUED YET; ","")&amp;IF(AND(N(E271)&gt;0,G271&lt;&gt;"Y",I271&lt;&gt;"Y"),"CARD NOT POSTED; ","")&amp;IF(AND(N(E271)&gt;0,N(F271)=0,I271&lt;&gt;"Y"),"NO EXPIRATION DATE; ","")&amp;IF(AND(N(K271)&gt;0,L271&lt;&gt;"Y"),"FEES UNPAID; ",""))-2)))</f>
        <v/>
      </c>
    </row>
    <row r="272">
      <c r="D272" s="6" t="n"/>
      <c r="E272" s="6" t="n"/>
      <c r="F272" s="6" t="n"/>
      <c r="J272" s="6" t="n"/>
      <c r="K272" s="7" t="n"/>
      <c r="N272" s="8">
        <f>IF(OR(NOT(OR(A272&lt;&gt;"",B272&lt;&gt;"",C272&lt;&gt;"")),N(F272)=0,NOT(I272&lt;&gt;"Y")),"",N(F272)-TODAY())</f>
        <v/>
      </c>
      <c r="O272">
        <f>IF(NOT(OR(A272&lt;&gt;"",B272&lt;&gt;"",C272&lt;&gt;"")),"",IF(IF(AND(I272&lt;&gt;"Y",N(F272)&gt;0,N(F272)&lt;TODAY()),"EXPIRED; ","")&amp;IF(AND(I272&lt;&gt;"Y",N(F272)&gt;=TODAY(),N(F272)-TODAY()&lt;=N('Settings'!$B$2)),"EXPIRING SOON; ","")&amp;IF(AND(H272="Y",I272&lt;&gt;"Y"),"WORK DONE, FINAL NOT PASSED; ","")&amp;IF(C272="","NO PERMIT NUMBER; ","")&amp;IF(AND(N(D272)&gt;0,N(E272)=0,TODAY()-N(D272)&gt;=N('Settings'!$B$4)),"NOT ISSUED YET; ","")&amp;IF(AND(N(E272)&gt;0,G272&lt;&gt;"Y",I272&lt;&gt;"Y"),"CARD NOT POSTED; ","")&amp;IF(AND(N(E272)&gt;0,N(F272)=0,I272&lt;&gt;"Y"),"NO EXPIRATION DATE; ","")&amp;IF(AND(N(K272)&gt;0,L272&lt;&gt;"Y"),"FEES UNPAID; ","")="","",LEFT(IF(AND(I272&lt;&gt;"Y",N(F272)&gt;0,N(F272)&lt;TODAY()),"EXPIRED; ","")&amp;IF(AND(I272&lt;&gt;"Y",N(F272)&gt;=TODAY(),N(F272)-TODAY()&lt;=N('Settings'!$B$2)),"EXPIRING SOON; ","")&amp;IF(AND(H272="Y",I272&lt;&gt;"Y"),"WORK DONE, FINAL NOT PASSED; ","")&amp;IF(C272="","NO PERMIT NUMBER; ","")&amp;IF(AND(N(D272)&gt;0,N(E272)=0,TODAY()-N(D272)&gt;=N('Settings'!$B$4)),"NOT ISSUED YET; ","")&amp;IF(AND(N(E272)&gt;0,G272&lt;&gt;"Y",I272&lt;&gt;"Y"),"CARD NOT POSTED; ","")&amp;IF(AND(N(E272)&gt;0,N(F272)=0,I272&lt;&gt;"Y"),"NO EXPIRATION DATE; ","")&amp;IF(AND(N(K272)&gt;0,L272&lt;&gt;"Y"),"FEES UNPAID; ",""),LEN(IF(AND(I272&lt;&gt;"Y",N(F272)&gt;0,N(F272)&lt;TODAY()),"EXPIRED; ","")&amp;IF(AND(I272&lt;&gt;"Y",N(F272)&gt;=TODAY(),N(F272)-TODAY()&lt;=N('Settings'!$B$2)),"EXPIRING SOON; ","")&amp;IF(AND(H272="Y",I272&lt;&gt;"Y"),"WORK DONE, FINAL NOT PASSED; ","")&amp;IF(C272="","NO PERMIT NUMBER; ","")&amp;IF(AND(N(D272)&gt;0,N(E272)=0,TODAY()-N(D272)&gt;=N('Settings'!$B$4)),"NOT ISSUED YET; ","")&amp;IF(AND(N(E272)&gt;0,G272&lt;&gt;"Y",I272&lt;&gt;"Y"),"CARD NOT POSTED; ","")&amp;IF(AND(N(E272)&gt;0,N(F272)=0,I272&lt;&gt;"Y"),"NO EXPIRATION DATE; ","")&amp;IF(AND(N(K272)&gt;0,L272&lt;&gt;"Y"),"FEES UNPAID; ",""))-2)))</f>
        <v/>
      </c>
    </row>
    <row r="273">
      <c r="D273" s="6" t="n"/>
      <c r="E273" s="6" t="n"/>
      <c r="F273" s="6" t="n"/>
      <c r="J273" s="6" t="n"/>
      <c r="K273" s="7" t="n"/>
      <c r="N273" s="8">
        <f>IF(OR(NOT(OR(A273&lt;&gt;"",B273&lt;&gt;"",C273&lt;&gt;"")),N(F273)=0,NOT(I273&lt;&gt;"Y")),"",N(F273)-TODAY())</f>
        <v/>
      </c>
      <c r="O273">
        <f>IF(NOT(OR(A273&lt;&gt;"",B273&lt;&gt;"",C273&lt;&gt;"")),"",IF(IF(AND(I273&lt;&gt;"Y",N(F273)&gt;0,N(F273)&lt;TODAY()),"EXPIRED; ","")&amp;IF(AND(I273&lt;&gt;"Y",N(F273)&gt;=TODAY(),N(F273)-TODAY()&lt;=N('Settings'!$B$2)),"EXPIRING SOON; ","")&amp;IF(AND(H273="Y",I273&lt;&gt;"Y"),"WORK DONE, FINAL NOT PASSED; ","")&amp;IF(C273="","NO PERMIT NUMBER; ","")&amp;IF(AND(N(D273)&gt;0,N(E273)=0,TODAY()-N(D273)&gt;=N('Settings'!$B$4)),"NOT ISSUED YET; ","")&amp;IF(AND(N(E273)&gt;0,G273&lt;&gt;"Y",I273&lt;&gt;"Y"),"CARD NOT POSTED; ","")&amp;IF(AND(N(E273)&gt;0,N(F273)=0,I273&lt;&gt;"Y"),"NO EXPIRATION DATE; ","")&amp;IF(AND(N(K273)&gt;0,L273&lt;&gt;"Y"),"FEES UNPAID; ","")="","",LEFT(IF(AND(I273&lt;&gt;"Y",N(F273)&gt;0,N(F273)&lt;TODAY()),"EXPIRED; ","")&amp;IF(AND(I273&lt;&gt;"Y",N(F273)&gt;=TODAY(),N(F273)-TODAY()&lt;=N('Settings'!$B$2)),"EXPIRING SOON; ","")&amp;IF(AND(H273="Y",I273&lt;&gt;"Y"),"WORK DONE, FINAL NOT PASSED; ","")&amp;IF(C273="","NO PERMIT NUMBER; ","")&amp;IF(AND(N(D273)&gt;0,N(E273)=0,TODAY()-N(D273)&gt;=N('Settings'!$B$4)),"NOT ISSUED YET; ","")&amp;IF(AND(N(E273)&gt;0,G273&lt;&gt;"Y",I273&lt;&gt;"Y"),"CARD NOT POSTED; ","")&amp;IF(AND(N(E273)&gt;0,N(F273)=0,I273&lt;&gt;"Y"),"NO EXPIRATION DATE; ","")&amp;IF(AND(N(K273)&gt;0,L273&lt;&gt;"Y"),"FEES UNPAID; ",""),LEN(IF(AND(I273&lt;&gt;"Y",N(F273)&gt;0,N(F273)&lt;TODAY()),"EXPIRED; ","")&amp;IF(AND(I273&lt;&gt;"Y",N(F273)&gt;=TODAY(),N(F273)-TODAY()&lt;=N('Settings'!$B$2)),"EXPIRING SOON; ","")&amp;IF(AND(H273="Y",I273&lt;&gt;"Y"),"WORK DONE, FINAL NOT PASSED; ","")&amp;IF(C273="","NO PERMIT NUMBER; ","")&amp;IF(AND(N(D273)&gt;0,N(E273)=0,TODAY()-N(D273)&gt;=N('Settings'!$B$4)),"NOT ISSUED YET; ","")&amp;IF(AND(N(E273)&gt;0,G273&lt;&gt;"Y",I273&lt;&gt;"Y"),"CARD NOT POSTED; ","")&amp;IF(AND(N(E273)&gt;0,N(F273)=0,I273&lt;&gt;"Y"),"NO EXPIRATION DATE; ","")&amp;IF(AND(N(K273)&gt;0,L273&lt;&gt;"Y"),"FEES UNPAID; ",""))-2)))</f>
        <v/>
      </c>
    </row>
    <row r="274">
      <c r="D274" s="6" t="n"/>
      <c r="E274" s="6" t="n"/>
      <c r="F274" s="6" t="n"/>
      <c r="J274" s="6" t="n"/>
      <c r="K274" s="7" t="n"/>
      <c r="N274" s="8">
        <f>IF(OR(NOT(OR(A274&lt;&gt;"",B274&lt;&gt;"",C274&lt;&gt;"")),N(F274)=0,NOT(I274&lt;&gt;"Y")),"",N(F274)-TODAY())</f>
        <v/>
      </c>
      <c r="O274">
        <f>IF(NOT(OR(A274&lt;&gt;"",B274&lt;&gt;"",C274&lt;&gt;"")),"",IF(IF(AND(I274&lt;&gt;"Y",N(F274)&gt;0,N(F274)&lt;TODAY()),"EXPIRED; ","")&amp;IF(AND(I274&lt;&gt;"Y",N(F274)&gt;=TODAY(),N(F274)-TODAY()&lt;=N('Settings'!$B$2)),"EXPIRING SOON; ","")&amp;IF(AND(H274="Y",I274&lt;&gt;"Y"),"WORK DONE, FINAL NOT PASSED; ","")&amp;IF(C274="","NO PERMIT NUMBER; ","")&amp;IF(AND(N(D274)&gt;0,N(E274)=0,TODAY()-N(D274)&gt;=N('Settings'!$B$4)),"NOT ISSUED YET; ","")&amp;IF(AND(N(E274)&gt;0,G274&lt;&gt;"Y",I274&lt;&gt;"Y"),"CARD NOT POSTED; ","")&amp;IF(AND(N(E274)&gt;0,N(F274)=0,I274&lt;&gt;"Y"),"NO EXPIRATION DATE; ","")&amp;IF(AND(N(K274)&gt;0,L274&lt;&gt;"Y"),"FEES UNPAID; ","")="","",LEFT(IF(AND(I274&lt;&gt;"Y",N(F274)&gt;0,N(F274)&lt;TODAY()),"EXPIRED; ","")&amp;IF(AND(I274&lt;&gt;"Y",N(F274)&gt;=TODAY(),N(F274)-TODAY()&lt;=N('Settings'!$B$2)),"EXPIRING SOON; ","")&amp;IF(AND(H274="Y",I274&lt;&gt;"Y"),"WORK DONE, FINAL NOT PASSED; ","")&amp;IF(C274="","NO PERMIT NUMBER; ","")&amp;IF(AND(N(D274)&gt;0,N(E274)=0,TODAY()-N(D274)&gt;=N('Settings'!$B$4)),"NOT ISSUED YET; ","")&amp;IF(AND(N(E274)&gt;0,G274&lt;&gt;"Y",I274&lt;&gt;"Y"),"CARD NOT POSTED; ","")&amp;IF(AND(N(E274)&gt;0,N(F274)=0,I274&lt;&gt;"Y"),"NO EXPIRATION DATE; ","")&amp;IF(AND(N(K274)&gt;0,L274&lt;&gt;"Y"),"FEES UNPAID; ",""),LEN(IF(AND(I274&lt;&gt;"Y",N(F274)&gt;0,N(F274)&lt;TODAY()),"EXPIRED; ","")&amp;IF(AND(I274&lt;&gt;"Y",N(F274)&gt;=TODAY(),N(F274)-TODAY()&lt;=N('Settings'!$B$2)),"EXPIRING SOON; ","")&amp;IF(AND(H274="Y",I274&lt;&gt;"Y"),"WORK DONE, FINAL NOT PASSED; ","")&amp;IF(C274="","NO PERMIT NUMBER; ","")&amp;IF(AND(N(D274)&gt;0,N(E274)=0,TODAY()-N(D274)&gt;=N('Settings'!$B$4)),"NOT ISSUED YET; ","")&amp;IF(AND(N(E274)&gt;0,G274&lt;&gt;"Y",I274&lt;&gt;"Y"),"CARD NOT POSTED; ","")&amp;IF(AND(N(E274)&gt;0,N(F274)=0,I274&lt;&gt;"Y"),"NO EXPIRATION DATE; ","")&amp;IF(AND(N(K274)&gt;0,L274&lt;&gt;"Y"),"FEES UNPAID; ",""))-2)))</f>
        <v/>
      </c>
    </row>
    <row r="275">
      <c r="D275" s="6" t="n"/>
      <c r="E275" s="6" t="n"/>
      <c r="F275" s="6" t="n"/>
      <c r="J275" s="6" t="n"/>
      <c r="K275" s="7" t="n"/>
      <c r="N275" s="8">
        <f>IF(OR(NOT(OR(A275&lt;&gt;"",B275&lt;&gt;"",C275&lt;&gt;"")),N(F275)=0,NOT(I275&lt;&gt;"Y")),"",N(F275)-TODAY())</f>
        <v/>
      </c>
      <c r="O275">
        <f>IF(NOT(OR(A275&lt;&gt;"",B275&lt;&gt;"",C275&lt;&gt;"")),"",IF(IF(AND(I275&lt;&gt;"Y",N(F275)&gt;0,N(F275)&lt;TODAY()),"EXPIRED; ","")&amp;IF(AND(I275&lt;&gt;"Y",N(F275)&gt;=TODAY(),N(F275)-TODAY()&lt;=N('Settings'!$B$2)),"EXPIRING SOON; ","")&amp;IF(AND(H275="Y",I275&lt;&gt;"Y"),"WORK DONE, FINAL NOT PASSED; ","")&amp;IF(C275="","NO PERMIT NUMBER; ","")&amp;IF(AND(N(D275)&gt;0,N(E275)=0,TODAY()-N(D275)&gt;=N('Settings'!$B$4)),"NOT ISSUED YET; ","")&amp;IF(AND(N(E275)&gt;0,G275&lt;&gt;"Y",I275&lt;&gt;"Y"),"CARD NOT POSTED; ","")&amp;IF(AND(N(E275)&gt;0,N(F275)=0,I275&lt;&gt;"Y"),"NO EXPIRATION DATE; ","")&amp;IF(AND(N(K275)&gt;0,L275&lt;&gt;"Y"),"FEES UNPAID; ","")="","",LEFT(IF(AND(I275&lt;&gt;"Y",N(F275)&gt;0,N(F275)&lt;TODAY()),"EXPIRED; ","")&amp;IF(AND(I275&lt;&gt;"Y",N(F275)&gt;=TODAY(),N(F275)-TODAY()&lt;=N('Settings'!$B$2)),"EXPIRING SOON; ","")&amp;IF(AND(H275="Y",I275&lt;&gt;"Y"),"WORK DONE, FINAL NOT PASSED; ","")&amp;IF(C275="","NO PERMIT NUMBER; ","")&amp;IF(AND(N(D275)&gt;0,N(E275)=0,TODAY()-N(D275)&gt;=N('Settings'!$B$4)),"NOT ISSUED YET; ","")&amp;IF(AND(N(E275)&gt;0,G275&lt;&gt;"Y",I275&lt;&gt;"Y"),"CARD NOT POSTED; ","")&amp;IF(AND(N(E275)&gt;0,N(F275)=0,I275&lt;&gt;"Y"),"NO EXPIRATION DATE; ","")&amp;IF(AND(N(K275)&gt;0,L275&lt;&gt;"Y"),"FEES UNPAID; ",""),LEN(IF(AND(I275&lt;&gt;"Y",N(F275)&gt;0,N(F275)&lt;TODAY()),"EXPIRED; ","")&amp;IF(AND(I275&lt;&gt;"Y",N(F275)&gt;=TODAY(),N(F275)-TODAY()&lt;=N('Settings'!$B$2)),"EXPIRING SOON; ","")&amp;IF(AND(H275="Y",I275&lt;&gt;"Y"),"WORK DONE, FINAL NOT PASSED; ","")&amp;IF(C275="","NO PERMIT NUMBER; ","")&amp;IF(AND(N(D275)&gt;0,N(E275)=0,TODAY()-N(D275)&gt;=N('Settings'!$B$4)),"NOT ISSUED YET; ","")&amp;IF(AND(N(E275)&gt;0,G275&lt;&gt;"Y",I275&lt;&gt;"Y"),"CARD NOT POSTED; ","")&amp;IF(AND(N(E275)&gt;0,N(F275)=0,I275&lt;&gt;"Y"),"NO EXPIRATION DATE; ","")&amp;IF(AND(N(K275)&gt;0,L275&lt;&gt;"Y"),"FEES UNPAID; ",""))-2)))</f>
        <v/>
      </c>
    </row>
    <row r="276">
      <c r="D276" s="6" t="n"/>
      <c r="E276" s="6" t="n"/>
      <c r="F276" s="6" t="n"/>
      <c r="J276" s="6" t="n"/>
      <c r="K276" s="7" t="n"/>
      <c r="N276" s="8">
        <f>IF(OR(NOT(OR(A276&lt;&gt;"",B276&lt;&gt;"",C276&lt;&gt;"")),N(F276)=0,NOT(I276&lt;&gt;"Y")),"",N(F276)-TODAY())</f>
        <v/>
      </c>
      <c r="O276">
        <f>IF(NOT(OR(A276&lt;&gt;"",B276&lt;&gt;"",C276&lt;&gt;"")),"",IF(IF(AND(I276&lt;&gt;"Y",N(F276)&gt;0,N(F276)&lt;TODAY()),"EXPIRED; ","")&amp;IF(AND(I276&lt;&gt;"Y",N(F276)&gt;=TODAY(),N(F276)-TODAY()&lt;=N('Settings'!$B$2)),"EXPIRING SOON; ","")&amp;IF(AND(H276="Y",I276&lt;&gt;"Y"),"WORK DONE, FINAL NOT PASSED; ","")&amp;IF(C276="","NO PERMIT NUMBER; ","")&amp;IF(AND(N(D276)&gt;0,N(E276)=0,TODAY()-N(D276)&gt;=N('Settings'!$B$4)),"NOT ISSUED YET; ","")&amp;IF(AND(N(E276)&gt;0,G276&lt;&gt;"Y",I276&lt;&gt;"Y"),"CARD NOT POSTED; ","")&amp;IF(AND(N(E276)&gt;0,N(F276)=0,I276&lt;&gt;"Y"),"NO EXPIRATION DATE; ","")&amp;IF(AND(N(K276)&gt;0,L276&lt;&gt;"Y"),"FEES UNPAID; ","")="","",LEFT(IF(AND(I276&lt;&gt;"Y",N(F276)&gt;0,N(F276)&lt;TODAY()),"EXPIRED; ","")&amp;IF(AND(I276&lt;&gt;"Y",N(F276)&gt;=TODAY(),N(F276)-TODAY()&lt;=N('Settings'!$B$2)),"EXPIRING SOON; ","")&amp;IF(AND(H276="Y",I276&lt;&gt;"Y"),"WORK DONE, FINAL NOT PASSED; ","")&amp;IF(C276="","NO PERMIT NUMBER; ","")&amp;IF(AND(N(D276)&gt;0,N(E276)=0,TODAY()-N(D276)&gt;=N('Settings'!$B$4)),"NOT ISSUED YET; ","")&amp;IF(AND(N(E276)&gt;0,G276&lt;&gt;"Y",I276&lt;&gt;"Y"),"CARD NOT POSTED; ","")&amp;IF(AND(N(E276)&gt;0,N(F276)=0,I276&lt;&gt;"Y"),"NO EXPIRATION DATE; ","")&amp;IF(AND(N(K276)&gt;0,L276&lt;&gt;"Y"),"FEES UNPAID; ",""),LEN(IF(AND(I276&lt;&gt;"Y",N(F276)&gt;0,N(F276)&lt;TODAY()),"EXPIRED; ","")&amp;IF(AND(I276&lt;&gt;"Y",N(F276)&gt;=TODAY(),N(F276)-TODAY()&lt;=N('Settings'!$B$2)),"EXPIRING SOON; ","")&amp;IF(AND(H276="Y",I276&lt;&gt;"Y"),"WORK DONE, FINAL NOT PASSED; ","")&amp;IF(C276="","NO PERMIT NUMBER; ","")&amp;IF(AND(N(D276)&gt;0,N(E276)=0,TODAY()-N(D276)&gt;=N('Settings'!$B$4)),"NOT ISSUED YET; ","")&amp;IF(AND(N(E276)&gt;0,G276&lt;&gt;"Y",I276&lt;&gt;"Y"),"CARD NOT POSTED; ","")&amp;IF(AND(N(E276)&gt;0,N(F276)=0,I276&lt;&gt;"Y"),"NO EXPIRATION DATE; ","")&amp;IF(AND(N(K276)&gt;0,L276&lt;&gt;"Y"),"FEES UNPAID; ",""))-2)))</f>
        <v/>
      </c>
    </row>
    <row r="277">
      <c r="D277" s="6" t="n"/>
      <c r="E277" s="6" t="n"/>
      <c r="F277" s="6" t="n"/>
      <c r="J277" s="6" t="n"/>
      <c r="K277" s="7" t="n"/>
      <c r="N277" s="8">
        <f>IF(OR(NOT(OR(A277&lt;&gt;"",B277&lt;&gt;"",C277&lt;&gt;"")),N(F277)=0,NOT(I277&lt;&gt;"Y")),"",N(F277)-TODAY())</f>
        <v/>
      </c>
      <c r="O277">
        <f>IF(NOT(OR(A277&lt;&gt;"",B277&lt;&gt;"",C277&lt;&gt;"")),"",IF(IF(AND(I277&lt;&gt;"Y",N(F277)&gt;0,N(F277)&lt;TODAY()),"EXPIRED; ","")&amp;IF(AND(I277&lt;&gt;"Y",N(F277)&gt;=TODAY(),N(F277)-TODAY()&lt;=N('Settings'!$B$2)),"EXPIRING SOON; ","")&amp;IF(AND(H277="Y",I277&lt;&gt;"Y"),"WORK DONE, FINAL NOT PASSED; ","")&amp;IF(C277="","NO PERMIT NUMBER; ","")&amp;IF(AND(N(D277)&gt;0,N(E277)=0,TODAY()-N(D277)&gt;=N('Settings'!$B$4)),"NOT ISSUED YET; ","")&amp;IF(AND(N(E277)&gt;0,G277&lt;&gt;"Y",I277&lt;&gt;"Y"),"CARD NOT POSTED; ","")&amp;IF(AND(N(E277)&gt;0,N(F277)=0,I277&lt;&gt;"Y"),"NO EXPIRATION DATE; ","")&amp;IF(AND(N(K277)&gt;0,L277&lt;&gt;"Y"),"FEES UNPAID; ","")="","",LEFT(IF(AND(I277&lt;&gt;"Y",N(F277)&gt;0,N(F277)&lt;TODAY()),"EXPIRED; ","")&amp;IF(AND(I277&lt;&gt;"Y",N(F277)&gt;=TODAY(),N(F277)-TODAY()&lt;=N('Settings'!$B$2)),"EXPIRING SOON; ","")&amp;IF(AND(H277="Y",I277&lt;&gt;"Y"),"WORK DONE, FINAL NOT PASSED; ","")&amp;IF(C277="","NO PERMIT NUMBER; ","")&amp;IF(AND(N(D277)&gt;0,N(E277)=0,TODAY()-N(D277)&gt;=N('Settings'!$B$4)),"NOT ISSUED YET; ","")&amp;IF(AND(N(E277)&gt;0,G277&lt;&gt;"Y",I277&lt;&gt;"Y"),"CARD NOT POSTED; ","")&amp;IF(AND(N(E277)&gt;0,N(F277)=0,I277&lt;&gt;"Y"),"NO EXPIRATION DATE; ","")&amp;IF(AND(N(K277)&gt;0,L277&lt;&gt;"Y"),"FEES UNPAID; ",""),LEN(IF(AND(I277&lt;&gt;"Y",N(F277)&gt;0,N(F277)&lt;TODAY()),"EXPIRED; ","")&amp;IF(AND(I277&lt;&gt;"Y",N(F277)&gt;=TODAY(),N(F277)-TODAY()&lt;=N('Settings'!$B$2)),"EXPIRING SOON; ","")&amp;IF(AND(H277="Y",I277&lt;&gt;"Y"),"WORK DONE, FINAL NOT PASSED; ","")&amp;IF(C277="","NO PERMIT NUMBER; ","")&amp;IF(AND(N(D277)&gt;0,N(E277)=0,TODAY()-N(D277)&gt;=N('Settings'!$B$4)),"NOT ISSUED YET; ","")&amp;IF(AND(N(E277)&gt;0,G277&lt;&gt;"Y",I277&lt;&gt;"Y"),"CARD NOT POSTED; ","")&amp;IF(AND(N(E277)&gt;0,N(F277)=0,I277&lt;&gt;"Y"),"NO EXPIRATION DATE; ","")&amp;IF(AND(N(K277)&gt;0,L277&lt;&gt;"Y"),"FEES UNPAID; ",""))-2)))</f>
        <v/>
      </c>
    </row>
    <row r="278">
      <c r="D278" s="6" t="n"/>
      <c r="E278" s="6" t="n"/>
      <c r="F278" s="6" t="n"/>
      <c r="J278" s="6" t="n"/>
      <c r="K278" s="7" t="n"/>
      <c r="N278" s="8">
        <f>IF(OR(NOT(OR(A278&lt;&gt;"",B278&lt;&gt;"",C278&lt;&gt;"")),N(F278)=0,NOT(I278&lt;&gt;"Y")),"",N(F278)-TODAY())</f>
        <v/>
      </c>
      <c r="O278">
        <f>IF(NOT(OR(A278&lt;&gt;"",B278&lt;&gt;"",C278&lt;&gt;"")),"",IF(IF(AND(I278&lt;&gt;"Y",N(F278)&gt;0,N(F278)&lt;TODAY()),"EXPIRED; ","")&amp;IF(AND(I278&lt;&gt;"Y",N(F278)&gt;=TODAY(),N(F278)-TODAY()&lt;=N('Settings'!$B$2)),"EXPIRING SOON; ","")&amp;IF(AND(H278="Y",I278&lt;&gt;"Y"),"WORK DONE, FINAL NOT PASSED; ","")&amp;IF(C278="","NO PERMIT NUMBER; ","")&amp;IF(AND(N(D278)&gt;0,N(E278)=0,TODAY()-N(D278)&gt;=N('Settings'!$B$4)),"NOT ISSUED YET; ","")&amp;IF(AND(N(E278)&gt;0,G278&lt;&gt;"Y",I278&lt;&gt;"Y"),"CARD NOT POSTED; ","")&amp;IF(AND(N(E278)&gt;0,N(F278)=0,I278&lt;&gt;"Y"),"NO EXPIRATION DATE; ","")&amp;IF(AND(N(K278)&gt;0,L278&lt;&gt;"Y"),"FEES UNPAID; ","")="","",LEFT(IF(AND(I278&lt;&gt;"Y",N(F278)&gt;0,N(F278)&lt;TODAY()),"EXPIRED; ","")&amp;IF(AND(I278&lt;&gt;"Y",N(F278)&gt;=TODAY(),N(F278)-TODAY()&lt;=N('Settings'!$B$2)),"EXPIRING SOON; ","")&amp;IF(AND(H278="Y",I278&lt;&gt;"Y"),"WORK DONE, FINAL NOT PASSED; ","")&amp;IF(C278="","NO PERMIT NUMBER; ","")&amp;IF(AND(N(D278)&gt;0,N(E278)=0,TODAY()-N(D278)&gt;=N('Settings'!$B$4)),"NOT ISSUED YET; ","")&amp;IF(AND(N(E278)&gt;0,G278&lt;&gt;"Y",I278&lt;&gt;"Y"),"CARD NOT POSTED; ","")&amp;IF(AND(N(E278)&gt;0,N(F278)=0,I278&lt;&gt;"Y"),"NO EXPIRATION DATE; ","")&amp;IF(AND(N(K278)&gt;0,L278&lt;&gt;"Y"),"FEES UNPAID; ",""),LEN(IF(AND(I278&lt;&gt;"Y",N(F278)&gt;0,N(F278)&lt;TODAY()),"EXPIRED; ","")&amp;IF(AND(I278&lt;&gt;"Y",N(F278)&gt;=TODAY(),N(F278)-TODAY()&lt;=N('Settings'!$B$2)),"EXPIRING SOON; ","")&amp;IF(AND(H278="Y",I278&lt;&gt;"Y"),"WORK DONE, FINAL NOT PASSED; ","")&amp;IF(C278="","NO PERMIT NUMBER; ","")&amp;IF(AND(N(D278)&gt;0,N(E278)=0,TODAY()-N(D278)&gt;=N('Settings'!$B$4)),"NOT ISSUED YET; ","")&amp;IF(AND(N(E278)&gt;0,G278&lt;&gt;"Y",I278&lt;&gt;"Y"),"CARD NOT POSTED; ","")&amp;IF(AND(N(E278)&gt;0,N(F278)=0,I278&lt;&gt;"Y"),"NO EXPIRATION DATE; ","")&amp;IF(AND(N(K278)&gt;0,L278&lt;&gt;"Y"),"FEES UNPAID; ",""))-2)))</f>
        <v/>
      </c>
    </row>
    <row r="279">
      <c r="D279" s="6" t="n"/>
      <c r="E279" s="6" t="n"/>
      <c r="F279" s="6" t="n"/>
      <c r="J279" s="6" t="n"/>
      <c r="K279" s="7" t="n"/>
      <c r="N279" s="8">
        <f>IF(OR(NOT(OR(A279&lt;&gt;"",B279&lt;&gt;"",C279&lt;&gt;"")),N(F279)=0,NOT(I279&lt;&gt;"Y")),"",N(F279)-TODAY())</f>
        <v/>
      </c>
      <c r="O279">
        <f>IF(NOT(OR(A279&lt;&gt;"",B279&lt;&gt;"",C279&lt;&gt;"")),"",IF(IF(AND(I279&lt;&gt;"Y",N(F279)&gt;0,N(F279)&lt;TODAY()),"EXPIRED; ","")&amp;IF(AND(I279&lt;&gt;"Y",N(F279)&gt;=TODAY(),N(F279)-TODAY()&lt;=N('Settings'!$B$2)),"EXPIRING SOON; ","")&amp;IF(AND(H279="Y",I279&lt;&gt;"Y"),"WORK DONE, FINAL NOT PASSED; ","")&amp;IF(C279="","NO PERMIT NUMBER; ","")&amp;IF(AND(N(D279)&gt;0,N(E279)=0,TODAY()-N(D279)&gt;=N('Settings'!$B$4)),"NOT ISSUED YET; ","")&amp;IF(AND(N(E279)&gt;0,G279&lt;&gt;"Y",I279&lt;&gt;"Y"),"CARD NOT POSTED; ","")&amp;IF(AND(N(E279)&gt;0,N(F279)=0,I279&lt;&gt;"Y"),"NO EXPIRATION DATE; ","")&amp;IF(AND(N(K279)&gt;0,L279&lt;&gt;"Y"),"FEES UNPAID; ","")="","",LEFT(IF(AND(I279&lt;&gt;"Y",N(F279)&gt;0,N(F279)&lt;TODAY()),"EXPIRED; ","")&amp;IF(AND(I279&lt;&gt;"Y",N(F279)&gt;=TODAY(),N(F279)-TODAY()&lt;=N('Settings'!$B$2)),"EXPIRING SOON; ","")&amp;IF(AND(H279="Y",I279&lt;&gt;"Y"),"WORK DONE, FINAL NOT PASSED; ","")&amp;IF(C279="","NO PERMIT NUMBER; ","")&amp;IF(AND(N(D279)&gt;0,N(E279)=0,TODAY()-N(D279)&gt;=N('Settings'!$B$4)),"NOT ISSUED YET; ","")&amp;IF(AND(N(E279)&gt;0,G279&lt;&gt;"Y",I279&lt;&gt;"Y"),"CARD NOT POSTED; ","")&amp;IF(AND(N(E279)&gt;0,N(F279)=0,I279&lt;&gt;"Y"),"NO EXPIRATION DATE; ","")&amp;IF(AND(N(K279)&gt;0,L279&lt;&gt;"Y"),"FEES UNPAID; ",""),LEN(IF(AND(I279&lt;&gt;"Y",N(F279)&gt;0,N(F279)&lt;TODAY()),"EXPIRED; ","")&amp;IF(AND(I279&lt;&gt;"Y",N(F279)&gt;=TODAY(),N(F279)-TODAY()&lt;=N('Settings'!$B$2)),"EXPIRING SOON; ","")&amp;IF(AND(H279="Y",I279&lt;&gt;"Y"),"WORK DONE, FINAL NOT PASSED; ","")&amp;IF(C279="","NO PERMIT NUMBER; ","")&amp;IF(AND(N(D279)&gt;0,N(E279)=0,TODAY()-N(D279)&gt;=N('Settings'!$B$4)),"NOT ISSUED YET; ","")&amp;IF(AND(N(E279)&gt;0,G279&lt;&gt;"Y",I279&lt;&gt;"Y"),"CARD NOT POSTED; ","")&amp;IF(AND(N(E279)&gt;0,N(F279)=0,I279&lt;&gt;"Y"),"NO EXPIRATION DATE; ","")&amp;IF(AND(N(K279)&gt;0,L279&lt;&gt;"Y"),"FEES UNPAID; ",""))-2)))</f>
        <v/>
      </c>
    </row>
    <row r="280">
      <c r="D280" s="6" t="n"/>
      <c r="E280" s="6" t="n"/>
      <c r="F280" s="6" t="n"/>
      <c r="J280" s="6" t="n"/>
      <c r="K280" s="7" t="n"/>
      <c r="N280" s="8">
        <f>IF(OR(NOT(OR(A280&lt;&gt;"",B280&lt;&gt;"",C280&lt;&gt;"")),N(F280)=0,NOT(I280&lt;&gt;"Y")),"",N(F280)-TODAY())</f>
        <v/>
      </c>
      <c r="O280">
        <f>IF(NOT(OR(A280&lt;&gt;"",B280&lt;&gt;"",C280&lt;&gt;"")),"",IF(IF(AND(I280&lt;&gt;"Y",N(F280)&gt;0,N(F280)&lt;TODAY()),"EXPIRED; ","")&amp;IF(AND(I280&lt;&gt;"Y",N(F280)&gt;=TODAY(),N(F280)-TODAY()&lt;=N('Settings'!$B$2)),"EXPIRING SOON; ","")&amp;IF(AND(H280="Y",I280&lt;&gt;"Y"),"WORK DONE, FINAL NOT PASSED; ","")&amp;IF(C280="","NO PERMIT NUMBER; ","")&amp;IF(AND(N(D280)&gt;0,N(E280)=0,TODAY()-N(D280)&gt;=N('Settings'!$B$4)),"NOT ISSUED YET; ","")&amp;IF(AND(N(E280)&gt;0,G280&lt;&gt;"Y",I280&lt;&gt;"Y"),"CARD NOT POSTED; ","")&amp;IF(AND(N(E280)&gt;0,N(F280)=0,I280&lt;&gt;"Y"),"NO EXPIRATION DATE; ","")&amp;IF(AND(N(K280)&gt;0,L280&lt;&gt;"Y"),"FEES UNPAID; ","")="","",LEFT(IF(AND(I280&lt;&gt;"Y",N(F280)&gt;0,N(F280)&lt;TODAY()),"EXPIRED; ","")&amp;IF(AND(I280&lt;&gt;"Y",N(F280)&gt;=TODAY(),N(F280)-TODAY()&lt;=N('Settings'!$B$2)),"EXPIRING SOON; ","")&amp;IF(AND(H280="Y",I280&lt;&gt;"Y"),"WORK DONE, FINAL NOT PASSED; ","")&amp;IF(C280="","NO PERMIT NUMBER; ","")&amp;IF(AND(N(D280)&gt;0,N(E280)=0,TODAY()-N(D280)&gt;=N('Settings'!$B$4)),"NOT ISSUED YET; ","")&amp;IF(AND(N(E280)&gt;0,G280&lt;&gt;"Y",I280&lt;&gt;"Y"),"CARD NOT POSTED; ","")&amp;IF(AND(N(E280)&gt;0,N(F280)=0,I280&lt;&gt;"Y"),"NO EXPIRATION DATE; ","")&amp;IF(AND(N(K280)&gt;0,L280&lt;&gt;"Y"),"FEES UNPAID; ",""),LEN(IF(AND(I280&lt;&gt;"Y",N(F280)&gt;0,N(F280)&lt;TODAY()),"EXPIRED; ","")&amp;IF(AND(I280&lt;&gt;"Y",N(F280)&gt;=TODAY(),N(F280)-TODAY()&lt;=N('Settings'!$B$2)),"EXPIRING SOON; ","")&amp;IF(AND(H280="Y",I280&lt;&gt;"Y"),"WORK DONE, FINAL NOT PASSED; ","")&amp;IF(C280="","NO PERMIT NUMBER; ","")&amp;IF(AND(N(D280)&gt;0,N(E280)=0,TODAY()-N(D280)&gt;=N('Settings'!$B$4)),"NOT ISSUED YET; ","")&amp;IF(AND(N(E280)&gt;0,G280&lt;&gt;"Y",I280&lt;&gt;"Y"),"CARD NOT POSTED; ","")&amp;IF(AND(N(E280)&gt;0,N(F280)=0,I280&lt;&gt;"Y"),"NO EXPIRATION DATE; ","")&amp;IF(AND(N(K280)&gt;0,L280&lt;&gt;"Y"),"FEES UNPAID; ",""))-2)))</f>
        <v/>
      </c>
    </row>
    <row r="281">
      <c r="D281" s="6" t="n"/>
      <c r="E281" s="6" t="n"/>
      <c r="F281" s="6" t="n"/>
      <c r="J281" s="6" t="n"/>
      <c r="K281" s="7" t="n"/>
      <c r="N281" s="8">
        <f>IF(OR(NOT(OR(A281&lt;&gt;"",B281&lt;&gt;"",C281&lt;&gt;"")),N(F281)=0,NOT(I281&lt;&gt;"Y")),"",N(F281)-TODAY())</f>
        <v/>
      </c>
      <c r="O281">
        <f>IF(NOT(OR(A281&lt;&gt;"",B281&lt;&gt;"",C281&lt;&gt;"")),"",IF(IF(AND(I281&lt;&gt;"Y",N(F281)&gt;0,N(F281)&lt;TODAY()),"EXPIRED; ","")&amp;IF(AND(I281&lt;&gt;"Y",N(F281)&gt;=TODAY(),N(F281)-TODAY()&lt;=N('Settings'!$B$2)),"EXPIRING SOON; ","")&amp;IF(AND(H281="Y",I281&lt;&gt;"Y"),"WORK DONE, FINAL NOT PASSED; ","")&amp;IF(C281="","NO PERMIT NUMBER; ","")&amp;IF(AND(N(D281)&gt;0,N(E281)=0,TODAY()-N(D281)&gt;=N('Settings'!$B$4)),"NOT ISSUED YET; ","")&amp;IF(AND(N(E281)&gt;0,G281&lt;&gt;"Y",I281&lt;&gt;"Y"),"CARD NOT POSTED; ","")&amp;IF(AND(N(E281)&gt;0,N(F281)=0,I281&lt;&gt;"Y"),"NO EXPIRATION DATE; ","")&amp;IF(AND(N(K281)&gt;0,L281&lt;&gt;"Y"),"FEES UNPAID; ","")="","",LEFT(IF(AND(I281&lt;&gt;"Y",N(F281)&gt;0,N(F281)&lt;TODAY()),"EXPIRED; ","")&amp;IF(AND(I281&lt;&gt;"Y",N(F281)&gt;=TODAY(),N(F281)-TODAY()&lt;=N('Settings'!$B$2)),"EXPIRING SOON; ","")&amp;IF(AND(H281="Y",I281&lt;&gt;"Y"),"WORK DONE, FINAL NOT PASSED; ","")&amp;IF(C281="","NO PERMIT NUMBER; ","")&amp;IF(AND(N(D281)&gt;0,N(E281)=0,TODAY()-N(D281)&gt;=N('Settings'!$B$4)),"NOT ISSUED YET; ","")&amp;IF(AND(N(E281)&gt;0,G281&lt;&gt;"Y",I281&lt;&gt;"Y"),"CARD NOT POSTED; ","")&amp;IF(AND(N(E281)&gt;0,N(F281)=0,I281&lt;&gt;"Y"),"NO EXPIRATION DATE; ","")&amp;IF(AND(N(K281)&gt;0,L281&lt;&gt;"Y"),"FEES UNPAID; ",""),LEN(IF(AND(I281&lt;&gt;"Y",N(F281)&gt;0,N(F281)&lt;TODAY()),"EXPIRED; ","")&amp;IF(AND(I281&lt;&gt;"Y",N(F281)&gt;=TODAY(),N(F281)-TODAY()&lt;=N('Settings'!$B$2)),"EXPIRING SOON; ","")&amp;IF(AND(H281="Y",I281&lt;&gt;"Y"),"WORK DONE, FINAL NOT PASSED; ","")&amp;IF(C281="","NO PERMIT NUMBER; ","")&amp;IF(AND(N(D281)&gt;0,N(E281)=0,TODAY()-N(D281)&gt;=N('Settings'!$B$4)),"NOT ISSUED YET; ","")&amp;IF(AND(N(E281)&gt;0,G281&lt;&gt;"Y",I281&lt;&gt;"Y"),"CARD NOT POSTED; ","")&amp;IF(AND(N(E281)&gt;0,N(F281)=0,I281&lt;&gt;"Y"),"NO EXPIRATION DATE; ","")&amp;IF(AND(N(K281)&gt;0,L281&lt;&gt;"Y"),"FEES UNPAID; ",""))-2)))</f>
        <v/>
      </c>
    </row>
    <row r="282">
      <c r="D282" s="6" t="n"/>
      <c r="E282" s="6" t="n"/>
      <c r="F282" s="6" t="n"/>
      <c r="J282" s="6" t="n"/>
      <c r="K282" s="7" t="n"/>
      <c r="N282" s="8">
        <f>IF(OR(NOT(OR(A282&lt;&gt;"",B282&lt;&gt;"",C282&lt;&gt;"")),N(F282)=0,NOT(I282&lt;&gt;"Y")),"",N(F282)-TODAY())</f>
        <v/>
      </c>
      <c r="O282">
        <f>IF(NOT(OR(A282&lt;&gt;"",B282&lt;&gt;"",C282&lt;&gt;"")),"",IF(IF(AND(I282&lt;&gt;"Y",N(F282)&gt;0,N(F282)&lt;TODAY()),"EXPIRED; ","")&amp;IF(AND(I282&lt;&gt;"Y",N(F282)&gt;=TODAY(),N(F282)-TODAY()&lt;=N('Settings'!$B$2)),"EXPIRING SOON; ","")&amp;IF(AND(H282="Y",I282&lt;&gt;"Y"),"WORK DONE, FINAL NOT PASSED; ","")&amp;IF(C282="","NO PERMIT NUMBER; ","")&amp;IF(AND(N(D282)&gt;0,N(E282)=0,TODAY()-N(D282)&gt;=N('Settings'!$B$4)),"NOT ISSUED YET; ","")&amp;IF(AND(N(E282)&gt;0,G282&lt;&gt;"Y",I282&lt;&gt;"Y"),"CARD NOT POSTED; ","")&amp;IF(AND(N(E282)&gt;0,N(F282)=0,I282&lt;&gt;"Y"),"NO EXPIRATION DATE; ","")&amp;IF(AND(N(K282)&gt;0,L282&lt;&gt;"Y"),"FEES UNPAID; ","")="","",LEFT(IF(AND(I282&lt;&gt;"Y",N(F282)&gt;0,N(F282)&lt;TODAY()),"EXPIRED; ","")&amp;IF(AND(I282&lt;&gt;"Y",N(F282)&gt;=TODAY(),N(F282)-TODAY()&lt;=N('Settings'!$B$2)),"EXPIRING SOON; ","")&amp;IF(AND(H282="Y",I282&lt;&gt;"Y"),"WORK DONE, FINAL NOT PASSED; ","")&amp;IF(C282="","NO PERMIT NUMBER; ","")&amp;IF(AND(N(D282)&gt;0,N(E282)=0,TODAY()-N(D282)&gt;=N('Settings'!$B$4)),"NOT ISSUED YET; ","")&amp;IF(AND(N(E282)&gt;0,G282&lt;&gt;"Y",I282&lt;&gt;"Y"),"CARD NOT POSTED; ","")&amp;IF(AND(N(E282)&gt;0,N(F282)=0,I282&lt;&gt;"Y"),"NO EXPIRATION DATE; ","")&amp;IF(AND(N(K282)&gt;0,L282&lt;&gt;"Y"),"FEES UNPAID; ",""),LEN(IF(AND(I282&lt;&gt;"Y",N(F282)&gt;0,N(F282)&lt;TODAY()),"EXPIRED; ","")&amp;IF(AND(I282&lt;&gt;"Y",N(F282)&gt;=TODAY(),N(F282)-TODAY()&lt;=N('Settings'!$B$2)),"EXPIRING SOON; ","")&amp;IF(AND(H282="Y",I282&lt;&gt;"Y"),"WORK DONE, FINAL NOT PASSED; ","")&amp;IF(C282="","NO PERMIT NUMBER; ","")&amp;IF(AND(N(D282)&gt;0,N(E282)=0,TODAY()-N(D282)&gt;=N('Settings'!$B$4)),"NOT ISSUED YET; ","")&amp;IF(AND(N(E282)&gt;0,G282&lt;&gt;"Y",I282&lt;&gt;"Y"),"CARD NOT POSTED; ","")&amp;IF(AND(N(E282)&gt;0,N(F282)=0,I282&lt;&gt;"Y"),"NO EXPIRATION DATE; ","")&amp;IF(AND(N(K282)&gt;0,L282&lt;&gt;"Y"),"FEES UNPAID; ",""))-2)))</f>
        <v/>
      </c>
    </row>
    <row r="283">
      <c r="D283" s="6" t="n"/>
      <c r="E283" s="6" t="n"/>
      <c r="F283" s="6" t="n"/>
      <c r="J283" s="6" t="n"/>
      <c r="K283" s="7" t="n"/>
      <c r="N283" s="8">
        <f>IF(OR(NOT(OR(A283&lt;&gt;"",B283&lt;&gt;"",C283&lt;&gt;"")),N(F283)=0,NOT(I283&lt;&gt;"Y")),"",N(F283)-TODAY())</f>
        <v/>
      </c>
      <c r="O283">
        <f>IF(NOT(OR(A283&lt;&gt;"",B283&lt;&gt;"",C283&lt;&gt;"")),"",IF(IF(AND(I283&lt;&gt;"Y",N(F283)&gt;0,N(F283)&lt;TODAY()),"EXPIRED; ","")&amp;IF(AND(I283&lt;&gt;"Y",N(F283)&gt;=TODAY(),N(F283)-TODAY()&lt;=N('Settings'!$B$2)),"EXPIRING SOON; ","")&amp;IF(AND(H283="Y",I283&lt;&gt;"Y"),"WORK DONE, FINAL NOT PASSED; ","")&amp;IF(C283="","NO PERMIT NUMBER; ","")&amp;IF(AND(N(D283)&gt;0,N(E283)=0,TODAY()-N(D283)&gt;=N('Settings'!$B$4)),"NOT ISSUED YET; ","")&amp;IF(AND(N(E283)&gt;0,G283&lt;&gt;"Y",I283&lt;&gt;"Y"),"CARD NOT POSTED; ","")&amp;IF(AND(N(E283)&gt;0,N(F283)=0,I283&lt;&gt;"Y"),"NO EXPIRATION DATE; ","")&amp;IF(AND(N(K283)&gt;0,L283&lt;&gt;"Y"),"FEES UNPAID; ","")="","",LEFT(IF(AND(I283&lt;&gt;"Y",N(F283)&gt;0,N(F283)&lt;TODAY()),"EXPIRED; ","")&amp;IF(AND(I283&lt;&gt;"Y",N(F283)&gt;=TODAY(),N(F283)-TODAY()&lt;=N('Settings'!$B$2)),"EXPIRING SOON; ","")&amp;IF(AND(H283="Y",I283&lt;&gt;"Y"),"WORK DONE, FINAL NOT PASSED; ","")&amp;IF(C283="","NO PERMIT NUMBER; ","")&amp;IF(AND(N(D283)&gt;0,N(E283)=0,TODAY()-N(D283)&gt;=N('Settings'!$B$4)),"NOT ISSUED YET; ","")&amp;IF(AND(N(E283)&gt;0,G283&lt;&gt;"Y",I283&lt;&gt;"Y"),"CARD NOT POSTED; ","")&amp;IF(AND(N(E283)&gt;0,N(F283)=0,I283&lt;&gt;"Y"),"NO EXPIRATION DATE; ","")&amp;IF(AND(N(K283)&gt;0,L283&lt;&gt;"Y"),"FEES UNPAID; ",""),LEN(IF(AND(I283&lt;&gt;"Y",N(F283)&gt;0,N(F283)&lt;TODAY()),"EXPIRED; ","")&amp;IF(AND(I283&lt;&gt;"Y",N(F283)&gt;=TODAY(),N(F283)-TODAY()&lt;=N('Settings'!$B$2)),"EXPIRING SOON; ","")&amp;IF(AND(H283="Y",I283&lt;&gt;"Y"),"WORK DONE, FINAL NOT PASSED; ","")&amp;IF(C283="","NO PERMIT NUMBER; ","")&amp;IF(AND(N(D283)&gt;0,N(E283)=0,TODAY()-N(D283)&gt;=N('Settings'!$B$4)),"NOT ISSUED YET; ","")&amp;IF(AND(N(E283)&gt;0,G283&lt;&gt;"Y",I283&lt;&gt;"Y"),"CARD NOT POSTED; ","")&amp;IF(AND(N(E283)&gt;0,N(F283)=0,I283&lt;&gt;"Y"),"NO EXPIRATION DATE; ","")&amp;IF(AND(N(K283)&gt;0,L283&lt;&gt;"Y"),"FEES UNPAID; ",""))-2)))</f>
        <v/>
      </c>
    </row>
    <row r="284">
      <c r="D284" s="6" t="n"/>
      <c r="E284" s="6" t="n"/>
      <c r="F284" s="6" t="n"/>
      <c r="J284" s="6" t="n"/>
      <c r="K284" s="7" t="n"/>
      <c r="N284" s="8">
        <f>IF(OR(NOT(OR(A284&lt;&gt;"",B284&lt;&gt;"",C284&lt;&gt;"")),N(F284)=0,NOT(I284&lt;&gt;"Y")),"",N(F284)-TODAY())</f>
        <v/>
      </c>
      <c r="O284">
        <f>IF(NOT(OR(A284&lt;&gt;"",B284&lt;&gt;"",C284&lt;&gt;"")),"",IF(IF(AND(I284&lt;&gt;"Y",N(F284)&gt;0,N(F284)&lt;TODAY()),"EXPIRED; ","")&amp;IF(AND(I284&lt;&gt;"Y",N(F284)&gt;=TODAY(),N(F284)-TODAY()&lt;=N('Settings'!$B$2)),"EXPIRING SOON; ","")&amp;IF(AND(H284="Y",I284&lt;&gt;"Y"),"WORK DONE, FINAL NOT PASSED; ","")&amp;IF(C284="","NO PERMIT NUMBER; ","")&amp;IF(AND(N(D284)&gt;0,N(E284)=0,TODAY()-N(D284)&gt;=N('Settings'!$B$4)),"NOT ISSUED YET; ","")&amp;IF(AND(N(E284)&gt;0,G284&lt;&gt;"Y",I284&lt;&gt;"Y"),"CARD NOT POSTED; ","")&amp;IF(AND(N(E284)&gt;0,N(F284)=0,I284&lt;&gt;"Y"),"NO EXPIRATION DATE; ","")&amp;IF(AND(N(K284)&gt;0,L284&lt;&gt;"Y"),"FEES UNPAID; ","")="","",LEFT(IF(AND(I284&lt;&gt;"Y",N(F284)&gt;0,N(F284)&lt;TODAY()),"EXPIRED; ","")&amp;IF(AND(I284&lt;&gt;"Y",N(F284)&gt;=TODAY(),N(F284)-TODAY()&lt;=N('Settings'!$B$2)),"EXPIRING SOON; ","")&amp;IF(AND(H284="Y",I284&lt;&gt;"Y"),"WORK DONE, FINAL NOT PASSED; ","")&amp;IF(C284="","NO PERMIT NUMBER; ","")&amp;IF(AND(N(D284)&gt;0,N(E284)=0,TODAY()-N(D284)&gt;=N('Settings'!$B$4)),"NOT ISSUED YET; ","")&amp;IF(AND(N(E284)&gt;0,G284&lt;&gt;"Y",I284&lt;&gt;"Y"),"CARD NOT POSTED; ","")&amp;IF(AND(N(E284)&gt;0,N(F284)=0,I284&lt;&gt;"Y"),"NO EXPIRATION DATE; ","")&amp;IF(AND(N(K284)&gt;0,L284&lt;&gt;"Y"),"FEES UNPAID; ",""),LEN(IF(AND(I284&lt;&gt;"Y",N(F284)&gt;0,N(F284)&lt;TODAY()),"EXPIRED; ","")&amp;IF(AND(I284&lt;&gt;"Y",N(F284)&gt;=TODAY(),N(F284)-TODAY()&lt;=N('Settings'!$B$2)),"EXPIRING SOON; ","")&amp;IF(AND(H284="Y",I284&lt;&gt;"Y"),"WORK DONE, FINAL NOT PASSED; ","")&amp;IF(C284="","NO PERMIT NUMBER; ","")&amp;IF(AND(N(D284)&gt;0,N(E284)=0,TODAY()-N(D284)&gt;=N('Settings'!$B$4)),"NOT ISSUED YET; ","")&amp;IF(AND(N(E284)&gt;0,G284&lt;&gt;"Y",I284&lt;&gt;"Y"),"CARD NOT POSTED; ","")&amp;IF(AND(N(E284)&gt;0,N(F284)=0,I284&lt;&gt;"Y"),"NO EXPIRATION DATE; ","")&amp;IF(AND(N(K284)&gt;0,L284&lt;&gt;"Y"),"FEES UNPAID; ",""))-2)))</f>
        <v/>
      </c>
    </row>
    <row r="285">
      <c r="D285" s="6" t="n"/>
      <c r="E285" s="6" t="n"/>
      <c r="F285" s="6" t="n"/>
      <c r="J285" s="6" t="n"/>
      <c r="K285" s="7" t="n"/>
      <c r="N285" s="8">
        <f>IF(OR(NOT(OR(A285&lt;&gt;"",B285&lt;&gt;"",C285&lt;&gt;"")),N(F285)=0,NOT(I285&lt;&gt;"Y")),"",N(F285)-TODAY())</f>
        <v/>
      </c>
      <c r="O285">
        <f>IF(NOT(OR(A285&lt;&gt;"",B285&lt;&gt;"",C285&lt;&gt;"")),"",IF(IF(AND(I285&lt;&gt;"Y",N(F285)&gt;0,N(F285)&lt;TODAY()),"EXPIRED; ","")&amp;IF(AND(I285&lt;&gt;"Y",N(F285)&gt;=TODAY(),N(F285)-TODAY()&lt;=N('Settings'!$B$2)),"EXPIRING SOON; ","")&amp;IF(AND(H285="Y",I285&lt;&gt;"Y"),"WORK DONE, FINAL NOT PASSED; ","")&amp;IF(C285="","NO PERMIT NUMBER; ","")&amp;IF(AND(N(D285)&gt;0,N(E285)=0,TODAY()-N(D285)&gt;=N('Settings'!$B$4)),"NOT ISSUED YET; ","")&amp;IF(AND(N(E285)&gt;0,G285&lt;&gt;"Y",I285&lt;&gt;"Y"),"CARD NOT POSTED; ","")&amp;IF(AND(N(E285)&gt;0,N(F285)=0,I285&lt;&gt;"Y"),"NO EXPIRATION DATE; ","")&amp;IF(AND(N(K285)&gt;0,L285&lt;&gt;"Y"),"FEES UNPAID; ","")="","",LEFT(IF(AND(I285&lt;&gt;"Y",N(F285)&gt;0,N(F285)&lt;TODAY()),"EXPIRED; ","")&amp;IF(AND(I285&lt;&gt;"Y",N(F285)&gt;=TODAY(),N(F285)-TODAY()&lt;=N('Settings'!$B$2)),"EXPIRING SOON; ","")&amp;IF(AND(H285="Y",I285&lt;&gt;"Y"),"WORK DONE, FINAL NOT PASSED; ","")&amp;IF(C285="","NO PERMIT NUMBER; ","")&amp;IF(AND(N(D285)&gt;0,N(E285)=0,TODAY()-N(D285)&gt;=N('Settings'!$B$4)),"NOT ISSUED YET; ","")&amp;IF(AND(N(E285)&gt;0,G285&lt;&gt;"Y",I285&lt;&gt;"Y"),"CARD NOT POSTED; ","")&amp;IF(AND(N(E285)&gt;0,N(F285)=0,I285&lt;&gt;"Y"),"NO EXPIRATION DATE; ","")&amp;IF(AND(N(K285)&gt;0,L285&lt;&gt;"Y"),"FEES UNPAID; ",""),LEN(IF(AND(I285&lt;&gt;"Y",N(F285)&gt;0,N(F285)&lt;TODAY()),"EXPIRED; ","")&amp;IF(AND(I285&lt;&gt;"Y",N(F285)&gt;=TODAY(),N(F285)-TODAY()&lt;=N('Settings'!$B$2)),"EXPIRING SOON; ","")&amp;IF(AND(H285="Y",I285&lt;&gt;"Y"),"WORK DONE, FINAL NOT PASSED; ","")&amp;IF(C285="","NO PERMIT NUMBER; ","")&amp;IF(AND(N(D285)&gt;0,N(E285)=0,TODAY()-N(D285)&gt;=N('Settings'!$B$4)),"NOT ISSUED YET; ","")&amp;IF(AND(N(E285)&gt;0,G285&lt;&gt;"Y",I285&lt;&gt;"Y"),"CARD NOT POSTED; ","")&amp;IF(AND(N(E285)&gt;0,N(F285)=0,I285&lt;&gt;"Y"),"NO EXPIRATION DATE; ","")&amp;IF(AND(N(K285)&gt;0,L285&lt;&gt;"Y"),"FEES UNPAID; ",""))-2)))</f>
        <v/>
      </c>
    </row>
    <row r="286">
      <c r="D286" s="6" t="n"/>
      <c r="E286" s="6" t="n"/>
      <c r="F286" s="6" t="n"/>
      <c r="J286" s="6" t="n"/>
      <c r="K286" s="7" t="n"/>
      <c r="N286" s="8">
        <f>IF(OR(NOT(OR(A286&lt;&gt;"",B286&lt;&gt;"",C286&lt;&gt;"")),N(F286)=0,NOT(I286&lt;&gt;"Y")),"",N(F286)-TODAY())</f>
        <v/>
      </c>
      <c r="O286">
        <f>IF(NOT(OR(A286&lt;&gt;"",B286&lt;&gt;"",C286&lt;&gt;"")),"",IF(IF(AND(I286&lt;&gt;"Y",N(F286)&gt;0,N(F286)&lt;TODAY()),"EXPIRED; ","")&amp;IF(AND(I286&lt;&gt;"Y",N(F286)&gt;=TODAY(),N(F286)-TODAY()&lt;=N('Settings'!$B$2)),"EXPIRING SOON; ","")&amp;IF(AND(H286="Y",I286&lt;&gt;"Y"),"WORK DONE, FINAL NOT PASSED; ","")&amp;IF(C286="","NO PERMIT NUMBER; ","")&amp;IF(AND(N(D286)&gt;0,N(E286)=0,TODAY()-N(D286)&gt;=N('Settings'!$B$4)),"NOT ISSUED YET; ","")&amp;IF(AND(N(E286)&gt;0,G286&lt;&gt;"Y",I286&lt;&gt;"Y"),"CARD NOT POSTED; ","")&amp;IF(AND(N(E286)&gt;0,N(F286)=0,I286&lt;&gt;"Y"),"NO EXPIRATION DATE; ","")&amp;IF(AND(N(K286)&gt;0,L286&lt;&gt;"Y"),"FEES UNPAID; ","")="","",LEFT(IF(AND(I286&lt;&gt;"Y",N(F286)&gt;0,N(F286)&lt;TODAY()),"EXPIRED; ","")&amp;IF(AND(I286&lt;&gt;"Y",N(F286)&gt;=TODAY(),N(F286)-TODAY()&lt;=N('Settings'!$B$2)),"EXPIRING SOON; ","")&amp;IF(AND(H286="Y",I286&lt;&gt;"Y"),"WORK DONE, FINAL NOT PASSED; ","")&amp;IF(C286="","NO PERMIT NUMBER; ","")&amp;IF(AND(N(D286)&gt;0,N(E286)=0,TODAY()-N(D286)&gt;=N('Settings'!$B$4)),"NOT ISSUED YET; ","")&amp;IF(AND(N(E286)&gt;0,G286&lt;&gt;"Y",I286&lt;&gt;"Y"),"CARD NOT POSTED; ","")&amp;IF(AND(N(E286)&gt;0,N(F286)=0,I286&lt;&gt;"Y"),"NO EXPIRATION DATE; ","")&amp;IF(AND(N(K286)&gt;0,L286&lt;&gt;"Y"),"FEES UNPAID; ",""),LEN(IF(AND(I286&lt;&gt;"Y",N(F286)&gt;0,N(F286)&lt;TODAY()),"EXPIRED; ","")&amp;IF(AND(I286&lt;&gt;"Y",N(F286)&gt;=TODAY(),N(F286)-TODAY()&lt;=N('Settings'!$B$2)),"EXPIRING SOON; ","")&amp;IF(AND(H286="Y",I286&lt;&gt;"Y"),"WORK DONE, FINAL NOT PASSED; ","")&amp;IF(C286="","NO PERMIT NUMBER; ","")&amp;IF(AND(N(D286)&gt;0,N(E286)=0,TODAY()-N(D286)&gt;=N('Settings'!$B$4)),"NOT ISSUED YET; ","")&amp;IF(AND(N(E286)&gt;0,G286&lt;&gt;"Y",I286&lt;&gt;"Y"),"CARD NOT POSTED; ","")&amp;IF(AND(N(E286)&gt;0,N(F286)=0,I286&lt;&gt;"Y"),"NO EXPIRATION DATE; ","")&amp;IF(AND(N(K286)&gt;0,L286&lt;&gt;"Y"),"FEES UNPAID; ",""))-2)))</f>
        <v/>
      </c>
    </row>
    <row r="287">
      <c r="D287" s="6" t="n"/>
      <c r="E287" s="6" t="n"/>
      <c r="F287" s="6" t="n"/>
      <c r="J287" s="6" t="n"/>
      <c r="K287" s="7" t="n"/>
      <c r="N287" s="8">
        <f>IF(OR(NOT(OR(A287&lt;&gt;"",B287&lt;&gt;"",C287&lt;&gt;"")),N(F287)=0,NOT(I287&lt;&gt;"Y")),"",N(F287)-TODAY())</f>
        <v/>
      </c>
      <c r="O287">
        <f>IF(NOT(OR(A287&lt;&gt;"",B287&lt;&gt;"",C287&lt;&gt;"")),"",IF(IF(AND(I287&lt;&gt;"Y",N(F287)&gt;0,N(F287)&lt;TODAY()),"EXPIRED; ","")&amp;IF(AND(I287&lt;&gt;"Y",N(F287)&gt;=TODAY(),N(F287)-TODAY()&lt;=N('Settings'!$B$2)),"EXPIRING SOON; ","")&amp;IF(AND(H287="Y",I287&lt;&gt;"Y"),"WORK DONE, FINAL NOT PASSED; ","")&amp;IF(C287="","NO PERMIT NUMBER; ","")&amp;IF(AND(N(D287)&gt;0,N(E287)=0,TODAY()-N(D287)&gt;=N('Settings'!$B$4)),"NOT ISSUED YET; ","")&amp;IF(AND(N(E287)&gt;0,G287&lt;&gt;"Y",I287&lt;&gt;"Y"),"CARD NOT POSTED; ","")&amp;IF(AND(N(E287)&gt;0,N(F287)=0,I287&lt;&gt;"Y"),"NO EXPIRATION DATE; ","")&amp;IF(AND(N(K287)&gt;0,L287&lt;&gt;"Y"),"FEES UNPAID; ","")="","",LEFT(IF(AND(I287&lt;&gt;"Y",N(F287)&gt;0,N(F287)&lt;TODAY()),"EXPIRED; ","")&amp;IF(AND(I287&lt;&gt;"Y",N(F287)&gt;=TODAY(),N(F287)-TODAY()&lt;=N('Settings'!$B$2)),"EXPIRING SOON; ","")&amp;IF(AND(H287="Y",I287&lt;&gt;"Y"),"WORK DONE, FINAL NOT PASSED; ","")&amp;IF(C287="","NO PERMIT NUMBER; ","")&amp;IF(AND(N(D287)&gt;0,N(E287)=0,TODAY()-N(D287)&gt;=N('Settings'!$B$4)),"NOT ISSUED YET; ","")&amp;IF(AND(N(E287)&gt;0,G287&lt;&gt;"Y",I287&lt;&gt;"Y"),"CARD NOT POSTED; ","")&amp;IF(AND(N(E287)&gt;0,N(F287)=0,I287&lt;&gt;"Y"),"NO EXPIRATION DATE; ","")&amp;IF(AND(N(K287)&gt;0,L287&lt;&gt;"Y"),"FEES UNPAID; ",""),LEN(IF(AND(I287&lt;&gt;"Y",N(F287)&gt;0,N(F287)&lt;TODAY()),"EXPIRED; ","")&amp;IF(AND(I287&lt;&gt;"Y",N(F287)&gt;=TODAY(),N(F287)-TODAY()&lt;=N('Settings'!$B$2)),"EXPIRING SOON; ","")&amp;IF(AND(H287="Y",I287&lt;&gt;"Y"),"WORK DONE, FINAL NOT PASSED; ","")&amp;IF(C287="","NO PERMIT NUMBER; ","")&amp;IF(AND(N(D287)&gt;0,N(E287)=0,TODAY()-N(D287)&gt;=N('Settings'!$B$4)),"NOT ISSUED YET; ","")&amp;IF(AND(N(E287)&gt;0,G287&lt;&gt;"Y",I287&lt;&gt;"Y"),"CARD NOT POSTED; ","")&amp;IF(AND(N(E287)&gt;0,N(F287)=0,I287&lt;&gt;"Y"),"NO EXPIRATION DATE; ","")&amp;IF(AND(N(K287)&gt;0,L287&lt;&gt;"Y"),"FEES UNPAID; ",""))-2)))</f>
        <v/>
      </c>
    </row>
    <row r="288">
      <c r="D288" s="6" t="n"/>
      <c r="E288" s="6" t="n"/>
      <c r="F288" s="6" t="n"/>
      <c r="J288" s="6" t="n"/>
      <c r="K288" s="7" t="n"/>
      <c r="N288" s="8">
        <f>IF(OR(NOT(OR(A288&lt;&gt;"",B288&lt;&gt;"",C288&lt;&gt;"")),N(F288)=0,NOT(I288&lt;&gt;"Y")),"",N(F288)-TODAY())</f>
        <v/>
      </c>
      <c r="O288">
        <f>IF(NOT(OR(A288&lt;&gt;"",B288&lt;&gt;"",C288&lt;&gt;"")),"",IF(IF(AND(I288&lt;&gt;"Y",N(F288)&gt;0,N(F288)&lt;TODAY()),"EXPIRED; ","")&amp;IF(AND(I288&lt;&gt;"Y",N(F288)&gt;=TODAY(),N(F288)-TODAY()&lt;=N('Settings'!$B$2)),"EXPIRING SOON; ","")&amp;IF(AND(H288="Y",I288&lt;&gt;"Y"),"WORK DONE, FINAL NOT PASSED; ","")&amp;IF(C288="","NO PERMIT NUMBER; ","")&amp;IF(AND(N(D288)&gt;0,N(E288)=0,TODAY()-N(D288)&gt;=N('Settings'!$B$4)),"NOT ISSUED YET; ","")&amp;IF(AND(N(E288)&gt;0,G288&lt;&gt;"Y",I288&lt;&gt;"Y"),"CARD NOT POSTED; ","")&amp;IF(AND(N(E288)&gt;0,N(F288)=0,I288&lt;&gt;"Y"),"NO EXPIRATION DATE; ","")&amp;IF(AND(N(K288)&gt;0,L288&lt;&gt;"Y"),"FEES UNPAID; ","")="","",LEFT(IF(AND(I288&lt;&gt;"Y",N(F288)&gt;0,N(F288)&lt;TODAY()),"EXPIRED; ","")&amp;IF(AND(I288&lt;&gt;"Y",N(F288)&gt;=TODAY(),N(F288)-TODAY()&lt;=N('Settings'!$B$2)),"EXPIRING SOON; ","")&amp;IF(AND(H288="Y",I288&lt;&gt;"Y"),"WORK DONE, FINAL NOT PASSED; ","")&amp;IF(C288="","NO PERMIT NUMBER; ","")&amp;IF(AND(N(D288)&gt;0,N(E288)=0,TODAY()-N(D288)&gt;=N('Settings'!$B$4)),"NOT ISSUED YET; ","")&amp;IF(AND(N(E288)&gt;0,G288&lt;&gt;"Y",I288&lt;&gt;"Y"),"CARD NOT POSTED; ","")&amp;IF(AND(N(E288)&gt;0,N(F288)=0,I288&lt;&gt;"Y"),"NO EXPIRATION DATE; ","")&amp;IF(AND(N(K288)&gt;0,L288&lt;&gt;"Y"),"FEES UNPAID; ",""),LEN(IF(AND(I288&lt;&gt;"Y",N(F288)&gt;0,N(F288)&lt;TODAY()),"EXPIRED; ","")&amp;IF(AND(I288&lt;&gt;"Y",N(F288)&gt;=TODAY(),N(F288)-TODAY()&lt;=N('Settings'!$B$2)),"EXPIRING SOON; ","")&amp;IF(AND(H288="Y",I288&lt;&gt;"Y"),"WORK DONE, FINAL NOT PASSED; ","")&amp;IF(C288="","NO PERMIT NUMBER; ","")&amp;IF(AND(N(D288)&gt;0,N(E288)=0,TODAY()-N(D288)&gt;=N('Settings'!$B$4)),"NOT ISSUED YET; ","")&amp;IF(AND(N(E288)&gt;0,G288&lt;&gt;"Y",I288&lt;&gt;"Y"),"CARD NOT POSTED; ","")&amp;IF(AND(N(E288)&gt;0,N(F288)=0,I288&lt;&gt;"Y"),"NO EXPIRATION DATE; ","")&amp;IF(AND(N(K288)&gt;0,L288&lt;&gt;"Y"),"FEES UNPAID; ",""))-2)))</f>
        <v/>
      </c>
    </row>
    <row r="289">
      <c r="D289" s="6" t="n"/>
      <c r="E289" s="6" t="n"/>
      <c r="F289" s="6" t="n"/>
      <c r="J289" s="6" t="n"/>
      <c r="K289" s="7" t="n"/>
      <c r="N289" s="8">
        <f>IF(OR(NOT(OR(A289&lt;&gt;"",B289&lt;&gt;"",C289&lt;&gt;"")),N(F289)=0,NOT(I289&lt;&gt;"Y")),"",N(F289)-TODAY())</f>
        <v/>
      </c>
      <c r="O289">
        <f>IF(NOT(OR(A289&lt;&gt;"",B289&lt;&gt;"",C289&lt;&gt;"")),"",IF(IF(AND(I289&lt;&gt;"Y",N(F289)&gt;0,N(F289)&lt;TODAY()),"EXPIRED; ","")&amp;IF(AND(I289&lt;&gt;"Y",N(F289)&gt;=TODAY(),N(F289)-TODAY()&lt;=N('Settings'!$B$2)),"EXPIRING SOON; ","")&amp;IF(AND(H289="Y",I289&lt;&gt;"Y"),"WORK DONE, FINAL NOT PASSED; ","")&amp;IF(C289="","NO PERMIT NUMBER; ","")&amp;IF(AND(N(D289)&gt;0,N(E289)=0,TODAY()-N(D289)&gt;=N('Settings'!$B$4)),"NOT ISSUED YET; ","")&amp;IF(AND(N(E289)&gt;0,G289&lt;&gt;"Y",I289&lt;&gt;"Y"),"CARD NOT POSTED; ","")&amp;IF(AND(N(E289)&gt;0,N(F289)=0,I289&lt;&gt;"Y"),"NO EXPIRATION DATE; ","")&amp;IF(AND(N(K289)&gt;0,L289&lt;&gt;"Y"),"FEES UNPAID; ","")="","",LEFT(IF(AND(I289&lt;&gt;"Y",N(F289)&gt;0,N(F289)&lt;TODAY()),"EXPIRED; ","")&amp;IF(AND(I289&lt;&gt;"Y",N(F289)&gt;=TODAY(),N(F289)-TODAY()&lt;=N('Settings'!$B$2)),"EXPIRING SOON; ","")&amp;IF(AND(H289="Y",I289&lt;&gt;"Y"),"WORK DONE, FINAL NOT PASSED; ","")&amp;IF(C289="","NO PERMIT NUMBER; ","")&amp;IF(AND(N(D289)&gt;0,N(E289)=0,TODAY()-N(D289)&gt;=N('Settings'!$B$4)),"NOT ISSUED YET; ","")&amp;IF(AND(N(E289)&gt;0,G289&lt;&gt;"Y",I289&lt;&gt;"Y"),"CARD NOT POSTED; ","")&amp;IF(AND(N(E289)&gt;0,N(F289)=0,I289&lt;&gt;"Y"),"NO EXPIRATION DATE; ","")&amp;IF(AND(N(K289)&gt;0,L289&lt;&gt;"Y"),"FEES UNPAID; ",""),LEN(IF(AND(I289&lt;&gt;"Y",N(F289)&gt;0,N(F289)&lt;TODAY()),"EXPIRED; ","")&amp;IF(AND(I289&lt;&gt;"Y",N(F289)&gt;=TODAY(),N(F289)-TODAY()&lt;=N('Settings'!$B$2)),"EXPIRING SOON; ","")&amp;IF(AND(H289="Y",I289&lt;&gt;"Y"),"WORK DONE, FINAL NOT PASSED; ","")&amp;IF(C289="","NO PERMIT NUMBER; ","")&amp;IF(AND(N(D289)&gt;0,N(E289)=0,TODAY()-N(D289)&gt;=N('Settings'!$B$4)),"NOT ISSUED YET; ","")&amp;IF(AND(N(E289)&gt;0,G289&lt;&gt;"Y",I289&lt;&gt;"Y"),"CARD NOT POSTED; ","")&amp;IF(AND(N(E289)&gt;0,N(F289)=0,I289&lt;&gt;"Y"),"NO EXPIRATION DATE; ","")&amp;IF(AND(N(K289)&gt;0,L289&lt;&gt;"Y"),"FEES UNPAID; ",""))-2)))</f>
        <v/>
      </c>
    </row>
    <row r="290">
      <c r="D290" s="6" t="n"/>
      <c r="E290" s="6" t="n"/>
      <c r="F290" s="6" t="n"/>
      <c r="J290" s="6" t="n"/>
      <c r="K290" s="7" t="n"/>
      <c r="N290" s="8">
        <f>IF(OR(NOT(OR(A290&lt;&gt;"",B290&lt;&gt;"",C290&lt;&gt;"")),N(F290)=0,NOT(I290&lt;&gt;"Y")),"",N(F290)-TODAY())</f>
        <v/>
      </c>
      <c r="O290">
        <f>IF(NOT(OR(A290&lt;&gt;"",B290&lt;&gt;"",C290&lt;&gt;"")),"",IF(IF(AND(I290&lt;&gt;"Y",N(F290)&gt;0,N(F290)&lt;TODAY()),"EXPIRED; ","")&amp;IF(AND(I290&lt;&gt;"Y",N(F290)&gt;=TODAY(),N(F290)-TODAY()&lt;=N('Settings'!$B$2)),"EXPIRING SOON; ","")&amp;IF(AND(H290="Y",I290&lt;&gt;"Y"),"WORK DONE, FINAL NOT PASSED; ","")&amp;IF(C290="","NO PERMIT NUMBER; ","")&amp;IF(AND(N(D290)&gt;0,N(E290)=0,TODAY()-N(D290)&gt;=N('Settings'!$B$4)),"NOT ISSUED YET; ","")&amp;IF(AND(N(E290)&gt;0,G290&lt;&gt;"Y",I290&lt;&gt;"Y"),"CARD NOT POSTED; ","")&amp;IF(AND(N(E290)&gt;0,N(F290)=0,I290&lt;&gt;"Y"),"NO EXPIRATION DATE; ","")&amp;IF(AND(N(K290)&gt;0,L290&lt;&gt;"Y"),"FEES UNPAID; ","")="","",LEFT(IF(AND(I290&lt;&gt;"Y",N(F290)&gt;0,N(F290)&lt;TODAY()),"EXPIRED; ","")&amp;IF(AND(I290&lt;&gt;"Y",N(F290)&gt;=TODAY(),N(F290)-TODAY()&lt;=N('Settings'!$B$2)),"EXPIRING SOON; ","")&amp;IF(AND(H290="Y",I290&lt;&gt;"Y"),"WORK DONE, FINAL NOT PASSED; ","")&amp;IF(C290="","NO PERMIT NUMBER; ","")&amp;IF(AND(N(D290)&gt;0,N(E290)=0,TODAY()-N(D290)&gt;=N('Settings'!$B$4)),"NOT ISSUED YET; ","")&amp;IF(AND(N(E290)&gt;0,G290&lt;&gt;"Y",I290&lt;&gt;"Y"),"CARD NOT POSTED; ","")&amp;IF(AND(N(E290)&gt;0,N(F290)=0,I290&lt;&gt;"Y"),"NO EXPIRATION DATE; ","")&amp;IF(AND(N(K290)&gt;0,L290&lt;&gt;"Y"),"FEES UNPAID; ",""),LEN(IF(AND(I290&lt;&gt;"Y",N(F290)&gt;0,N(F290)&lt;TODAY()),"EXPIRED; ","")&amp;IF(AND(I290&lt;&gt;"Y",N(F290)&gt;=TODAY(),N(F290)-TODAY()&lt;=N('Settings'!$B$2)),"EXPIRING SOON; ","")&amp;IF(AND(H290="Y",I290&lt;&gt;"Y"),"WORK DONE, FINAL NOT PASSED; ","")&amp;IF(C290="","NO PERMIT NUMBER; ","")&amp;IF(AND(N(D290)&gt;0,N(E290)=0,TODAY()-N(D290)&gt;=N('Settings'!$B$4)),"NOT ISSUED YET; ","")&amp;IF(AND(N(E290)&gt;0,G290&lt;&gt;"Y",I290&lt;&gt;"Y"),"CARD NOT POSTED; ","")&amp;IF(AND(N(E290)&gt;0,N(F290)=0,I290&lt;&gt;"Y"),"NO EXPIRATION DATE; ","")&amp;IF(AND(N(K290)&gt;0,L290&lt;&gt;"Y"),"FEES UNPAID; ",""))-2)))</f>
        <v/>
      </c>
    </row>
    <row r="291">
      <c r="D291" s="6" t="n"/>
      <c r="E291" s="6" t="n"/>
      <c r="F291" s="6" t="n"/>
      <c r="J291" s="6" t="n"/>
      <c r="K291" s="7" t="n"/>
      <c r="N291" s="8">
        <f>IF(OR(NOT(OR(A291&lt;&gt;"",B291&lt;&gt;"",C291&lt;&gt;"")),N(F291)=0,NOT(I291&lt;&gt;"Y")),"",N(F291)-TODAY())</f>
        <v/>
      </c>
      <c r="O291">
        <f>IF(NOT(OR(A291&lt;&gt;"",B291&lt;&gt;"",C291&lt;&gt;"")),"",IF(IF(AND(I291&lt;&gt;"Y",N(F291)&gt;0,N(F291)&lt;TODAY()),"EXPIRED; ","")&amp;IF(AND(I291&lt;&gt;"Y",N(F291)&gt;=TODAY(),N(F291)-TODAY()&lt;=N('Settings'!$B$2)),"EXPIRING SOON; ","")&amp;IF(AND(H291="Y",I291&lt;&gt;"Y"),"WORK DONE, FINAL NOT PASSED; ","")&amp;IF(C291="","NO PERMIT NUMBER; ","")&amp;IF(AND(N(D291)&gt;0,N(E291)=0,TODAY()-N(D291)&gt;=N('Settings'!$B$4)),"NOT ISSUED YET; ","")&amp;IF(AND(N(E291)&gt;0,G291&lt;&gt;"Y",I291&lt;&gt;"Y"),"CARD NOT POSTED; ","")&amp;IF(AND(N(E291)&gt;0,N(F291)=0,I291&lt;&gt;"Y"),"NO EXPIRATION DATE; ","")&amp;IF(AND(N(K291)&gt;0,L291&lt;&gt;"Y"),"FEES UNPAID; ","")="","",LEFT(IF(AND(I291&lt;&gt;"Y",N(F291)&gt;0,N(F291)&lt;TODAY()),"EXPIRED; ","")&amp;IF(AND(I291&lt;&gt;"Y",N(F291)&gt;=TODAY(),N(F291)-TODAY()&lt;=N('Settings'!$B$2)),"EXPIRING SOON; ","")&amp;IF(AND(H291="Y",I291&lt;&gt;"Y"),"WORK DONE, FINAL NOT PASSED; ","")&amp;IF(C291="","NO PERMIT NUMBER; ","")&amp;IF(AND(N(D291)&gt;0,N(E291)=0,TODAY()-N(D291)&gt;=N('Settings'!$B$4)),"NOT ISSUED YET; ","")&amp;IF(AND(N(E291)&gt;0,G291&lt;&gt;"Y",I291&lt;&gt;"Y"),"CARD NOT POSTED; ","")&amp;IF(AND(N(E291)&gt;0,N(F291)=0,I291&lt;&gt;"Y"),"NO EXPIRATION DATE; ","")&amp;IF(AND(N(K291)&gt;0,L291&lt;&gt;"Y"),"FEES UNPAID; ",""),LEN(IF(AND(I291&lt;&gt;"Y",N(F291)&gt;0,N(F291)&lt;TODAY()),"EXPIRED; ","")&amp;IF(AND(I291&lt;&gt;"Y",N(F291)&gt;=TODAY(),N(F291)-TODAY()&lt;=N('Settings'!$B$2)),"EXPIRING SOON; ","")&amp;IF(AND(H291="Y",I291&lt;&gt;"Y"),"WORK DONE, FINAL NOT PASSED; ","")&amp;IF(C291="","NO PERMIT NUMBER; ","")&amp;IF(AND(N(D291)&gt;0,N(E291)=0,TODAY()-N(D291)&gt;=N('Settings'!$B$4)),"NOT ISSUED YET; ","")&amp;IF(AND(N(E291)&gt;0,G291&lt;&gt;"Y",I291&lt;&gt;"Y"),"CARD NOT POSTED; ","")&amp;IF(AND(N(E291)&gt;0,N(F291)=0,I291&lt;&gt;"Y"),"NO EXPIRATION DATE; ","")&amp;IF(AND(N(K291)&gt;0,L291&lt;&gt;"Y"),"FEES UNPAID; ",""))-2)))</f>
        <v/>
      </c>
    </row>
    <row r="292">
      <c r="D292" s="6" t="n"/>
      <c r="E292" s="6" t="n"/>
      <c r="F292" s="6" t="n"/>
      <c r="J292" s="6" t="n"/>
      <c r="K292" s="7" t="n"/>
      <c r="N292" s="8">
        <f>IF(OR(NOT(OR(A292&lt;&gt;"",B292&lt;&gt;"",C292&lt;&gt;"")),N(F292)=0,NOT(I292&lt;&gt;"Y")),"",N(F292)-TODAY())</f>
        <v/>
      </c>
      <c r="O292">
        <f>IF(NOT(OR(A292&lt;&gt;"",B292&lt;&gt;"",C292&lt;&gt;"")),"",IF(IF(AND(I292&lt;&gt;"Y",N(F292)&gt;0,N(F292)&lt;TODAY()),"EXPIRED; ","")&amp;IF(AND(I292&lt;&gt;"Y",N(F292)&gt;=TODAY(),N(F292)-TODAY()&lt;=N('Settings'!$B$2)),"EXPIRING SOON; ","")&amp;IF(AND(H292="Y",I292&lt;&gt;"Y"),"WORK DONE, FINAL NOT PASSED; ","")&amp;IF(C292="","NO PERMIT NUMBER; ","")&amp;IF(AND(N(D292)&gt;0,N(E292)=0,TODAY()-N(D292)&gt;=N('Settings'!$B$4)),"NOT ISSUED YET; ","")&amp;IF(AND(N(E292)&gt;0,G292&lt;&gt;"Y",I292&lt;&gt;"Y"),"CARD NOT POSTED; ","")&amp;IF(AND(N(E292)&gt;0,N(F292)=0,I292&lt;&gt;"Y"),"NO EXPIRATION DATE; ","")&amp;IF(AND(N(K292)&gt;0,L292&lt;&gt;"Y"),"FEES UNPAID; ","")="","",LEFT(IF(AND(I292&lt;&gt;"Y",N(F292)&gt;0,N(F292)&lt;TODAY()),"EXPIRED; ","")&amp;IF(AND(I292&lt;&gt;"Y",N(F292)&gt;=TODAY(),N(F292)-TODAY()&lt;=N('Settings'!$B$2)),"EXPIRING SOON; ","")&amp;IF(AND(H292="Y",I292&lt;&gt;"Y"),"WORK DONE, FINAL NOT PASSED; ","")&amp;IF(C292="","NO PERMIT NUMBER; ","")&amp;IF(AND(N(D292)&gt;0,N(E292)=0,TODAY()-N(D292)&gt;=N('Settings'!$B$4)),"NOT ISSUED YET; ","")&amp;IF(AND(N(E292)&gt;0,G292&lt;&gt;"Y",I292&lt;&gt;"Y"),"CARD NOT POSTED; ","")&amp;IF(AND(N(E292)&gt;0,N(F292)=0,I292&lt;&gt;"Y"),"NO EXPIRATION DATE; ","")&amp;IF(AND(N(K292)&gt;0,L292&lt;&gt;"Y"),"FEES UNPAID; ",""),LEN(IF(AND(I292&lt;&gt;"Y",N(F292)&gt;0,N(F292)&lt;TODAY()),"EXPIRED; ","")&amp;IF(AND(I292&lt;&gt;"Y",N(F292)&gt;=TODAY(),N(F292)-TODAY()&lt;=N('Settings'!$B$2)),"EXPIRING SOON; ","")&amp;IF(AND(H292="Y",I292&lt;&gt;"Y"),"WORK DONE, FINAL NOT PASSED; ","")&amp;IF(C292="","NO PERMIT NUMBER; ","")&amp;IF(AND(N(D292)&gt;0,N(E292)=0,TODAY()-N(D292)&gt;=N('Settings'!$B$4)),"NOT ISSUED YET; ","")&amp;IF(AND(N(E292)&gt;0,G292&lt;&gt;"Y",I292&lt;&gt;"Y"),"CARD NOT POSTED; ","")&amp;IF(AND(N(E292)&gt;0,N(F292)=0,I292&lt;&gt;"Y"),"NO EXPIRATION DATE; ","")&amp;IF(AND(N(K292)&gt;0,L292&lt;&gt;"Y"),"FEES UNPAID; ",""))-2)))</f>
        <v/>
      </c>
    </row>
    <row r="293">
      <c r="D293" s="6" t="n"/>
      <c r="E293" s="6" t="n"/>
      <c r="F293" s="6" t="n"/>
      <c r="J293" s="6" t="n"/>
      <c r="K293" s="7" t="n"/>
      <c r="N293" s="8">
        <f>IF(OR(NOT(OR(A293&lt;&gt;"",B293&lt;&gt;"",C293&lt;&gt;"")),N(F293)=0,NOT(I293&lt;&gt;"Y")),"",N(F293)-TODAY())</f>
        <v/>
      </c>
      <c r="O293">
        <f>IF(NOT(OR(A293&lt;&gt;"",B293&lt;&gt;"",C293&lt;&gt;"")),"",IF(IF(AND(I293&lt;&gt;"Y",N(F293)&gt;0,N(F293)&lt;TODAY()),"EXPIRED; ","")&amp;IF(AND(I293&lt;&gt;"Y",N(F293)&gt;=TODAY(),N(F293)-TODAY()&lt;=N('Settings'!$B$2)),"EXPIRING SOON; ","")&amp;IF(AND(H293="Y",I293&lt;&gt;"Y"),"WORK DONE, FINAL NOT PASSED; ","")&amp;IF(C293="","NO PERMIT NUMBER; ","")&amp;IF(AND(N(D293)&gt;0,N(E293)=0,TODAY()-N(D293)&gt;=N('Settings'!$B$4)),"NOT ISSUED YET; ","")&amp;IF(AND(N(E293)&gt;0,G293&lt;&gt;"Y",I293&lt;&gt;"Y"),"CARD NOT POSTED; ","")&amp;IF(AND(N(E293)&gt;0,N(F293)=0,I293&lt;&gt;"Y"),"NO EXPIRATION DATE; ","")&amp;IF(AND(N(K293)&gt;0,L293&lt;&gt;"Y"),"FEES UNPAID; ","")="","",LEFT(IF(AND(I293&lt;&gt;"Y",N(F293)&gt;0,N(F293)&lt;TODAY()),"EXPIRED; ","")&amp;IF(AND(I293&lt;&gt;"Y",N(F293)&gt;=TODAY(),N(F293)-TODAY()&lt;=N('Settings'!$B$2)),"EXPIRING SOON; ","")&amp;IF(AND(H293="Y",I293&lt;&gt;"Y"),"WORK DONE, FINAL NOT PASSED; ","")&amp;IF(C293="","NO PERMIT NUMBER; ","")&amp;IF(AND(N(D293)&gt;0,N(E293)=0,TODAY()-N(D293)&gt;=N('Settings'!$B$4)),"NOT ISSUED YET; ","")&amp;IF(AND(N(E293)&gt;0,G293&lt;&gt;"Y",I293&lt;&gt;"Y"),"CARD NOT POSTED; ","")&amp;IF(AND(N(E293)&gt;0,N(F293)=0,I293&lt;&gt;"Y"),"NO EXPIRATION DATE; ","")&amp;IF(AND(N(K293)&gt;0,L293&lt;&gt;"Y"),"FEES UNPAID; ",""),LEN(IF(AND(I293&lt;&gt;"Y",N(F293)&gt;0,N(F293)&lt;TODAY()),"EXPIRED; ","")&amp;IF(AND(I293&lt;&gt;"Y",N(F293)&gt;=TODAY(),N(F293)-TODAY()&lt;=N('Settings'!$B$2)),"EXPIRING SOON; ","")&amp;IF(AND(H293="Y",I293&lt;&gt;"Y"),"WORK DONE, FINAL NOT PASSED; ","")&amp;IF(C293="","NO PERMIT NUMBER; ","")&amp;IF(AND(N(D293)&gt;0,N(E293)=0,TODAY()-N(D293)&gt;=N('Settings'!$B$4)),"NOT ISSUED YET; ","")&amp;IF(AND(N(E293)&gt;0,G293&lt;&gt;"Y",I293&lt;&gt;"Y"),"CARD NOT POSTED; ","")&amp;IF(AND(N(E293)&gt;0,N(F293)=0,I293&lt;&gt;"Y"),"NO EXPIRATION DATE; ","")&amp;IF(AND(N(K293)&gt;0,L293&lt;&gt;"Y"),"FEES UNPAID; ",""))-2)))</f>
        <v/>
      </c>
    </row>
    <row r="294">
      <c r="D294" s="6" t="n"/>
      <c r="E294" s="6" t="n"/>
      <c r="F294" s="6" t="n"/>
      <c r="J294" s="6" t="n"/>
      <c r="K294" s="7" t="n"/>
      <c r="N294" s="8">
        <f>IF(OR(NOT(OR(A294&lt;&gt;"",B294&lt;&gt;"",C294&lt;&gt;"")),N(F294)=0,NOT(I294&lt;&gt;"Y")),"",N(F294)-TODAY())</f>
        <v/>
      </c>
      <c r="O294">
        <f>IF(NOT(OR(A294&lt;&gt;"",B294&lt;&gt;"",C294&lt;&gt;"")),"",IF(IF(AND(I294&lt;&gt;"Y",N(F294)&gt;0,N(F294)&lt;TODAY()),"EXPIRED; ","")&amp;IF(AND(I294&lt;&gt;"Y",N(F294)&gt;=TODAY(),N(F294)-TODAY()&lt;=N('Settings'!$B$2)),"EXPIRING SOON; ","")&amp;IF(AND(H294="Y",I294&lt;&gt;"Y"),"WORK DONE, FINAL NOT PASSED; ","")&amp;IF(C294="","NO PERMIT NUMBER; ","")&amp;IF(AND(N(D294)&gt;0,N(E294)=0,TODAY()-N(D294)&gt;=N('Settings'!$B$4)),"NOT ISSUED YET; ","")&amp;IF(AND(N(E294)&gt;0,G294&lt;&gt;"Y",I294&lt;&gt;"Y"),"CARD NOT POSTED; ","")&amp;IF(AND(N(E294)&gt;0,N(F294)=0,I294&lt;&gt;"Y"),"NO EXPIRATION DATE; ","")&amp;IF(AND(N(K294)&gt;0,L294&lt;&gt;"Y"),"FEES UNPAID; ","")="","",LEFT(IF(AND(I294&lt;&gt;"Y",N(F294)&gt;0,N(F294)&lt;TODAY()),"EXPIRED; ","")&amp;IF(AND(I294&lt;&gt;"Y",N(F294)&gt;=TODAY(),N(F294)-TODAY()&lt;=N('Settings'!$B$2)),"EXPIRING SOON; ","")&amp;IF(AND(H294="Y",I294&lt;&gt;"Y"),"WORK DONE, FINAL NOT PASSED; ","")&amp;IF(C294="","NO PERMIT NUMBER; ","")&amp;IF(AND(N(D294)&gt;0,N(E294)=0,TODAY()-N(D294)&gt;=N('Settings'!$B$4)),"NOT ISSUED YET; ","")&amp;IF(AND(N(E294)&gt;0,G294&lt;&gt;"Y",I294&lt;&gt;"Y"),"CARD NOT POSTED; ","")&amp;IF(AND(N(E294)&gt;0,N(F294)=0,I294&lt;&gt;"Y"),"NO EXPIRATION DATE; ","")&amp;IF(AND(N(K294)&gt;0,L294&lt;&gt;"Y"),"FEES UNPAID; ",""),LEN(IF(AND(I294&lt;&gt;"Y",N(F294)&gt;0,N(F294)&lt;TODAY()),"EXPIRED; ","")&amp;IF(AND(I294&lt;&gt;"Y",N(F294)&gt;=TODAY(),N(F294)-TODAY()&lt;=N('Settings'!$B$2)),"EXPIRING SOON; ","")&amp;IF(AND(H294="Y",I294&lt;&gt;"Y"),"WORK DONE, FINAL NOT PASSED; ","")&amp;IF(C294="","NO PERMIT NUMBER; ","")&amp;IF(AND(N(D294)&gt;0,N(E294)=0,TODAY()-N(D294)&gt;=N('Settings'!$B$4)),"NOT ISSUED YET; ","")&amp;IF(AND(N(E294)&gt;0,G294&lt;&gt;"Y",I294&lt;&gt;"Y"),"CARD NOT POSTED; ","")&amp;IF(AND(N(E294)&gt;0,N(F294)=0,I294&lt;&gt;"Y"),"NO EXPIRATION DATE; ","")&amp;IF(AND(N(K294)&gt;0,L294&lt;&gt;"Y"),"FEES UNPAID; ",""))-2)))</f>
        <v/>
      </c>
    </row>
    <row r="295">
      <c r="D295" s="6" t="n"/>
      <c r="E295" s="6" t="n"/>
      <c r="F295" s="6" t="n"/>
      <c r="J295" s="6" t="n"/>
      <c r="K295" s="7" t="n"/>
      <c r="N295" s="8">
        <f>IF(OR(NOT(OR(A295&lt;&gt;"",B295&lt;&gt;"",C295&lt;&gt;"")),N(F295)=0,NOT(I295&lt;&gt;"Y")),"",N(F295)-TODAY())</f>
        <v/>
      </c>
      <c r="O295">
        <f>IF(NOT(OR(A295&lt;&gt;"",B295&lt;&gt;"",C295&lt;&gt;"")),"",IF(IF(AND(I295&lt;&gt;"Y",N(F295)&gt;0,N(F295)&lt;TODAY()),"EXPIRED; ","")&amp;IF(AND(I295&lt;&gt;"Y",N(F295)&gt;=TODAY(),N(F295)-TODAY()&lt;=N('Settings'!$B$2)),"EXPIRING SOON; ","")&amp;IF(AND(H295="Y",I295&lt;&gt;"Y"),"WORK DONE, FINAL NOT PASSED; ","")&amp;IF(C295="","NO PERMIT NUMBER; ","")&amp;IF(AND(N(D295)&gt;0,N(E295)=0,TODAY()-N(D295)&gt;=N('Settings'!$B$4)),"NOT ISSUED YET; ","")&amp;IF(AND(N(E295)&gt;0,G295&lt;&gt;"Y",I295&lt;&gt;"Y"),"CARD NOT POSTED; ","")&amp;IF(AND(N(E295)&gt;0,N(F295)=0,I295&lt;&gt;"Y"),"NO EXPIRATION DATE; ","")&amp;IF(AND(N(K295)&gt;0,L295&lt;&gt;"Y"),"FEES UNPAID; ","")="","",LEFT(IF(AND(I295&lt;&gt;"Y",N(F295)&gt;0,N(F295)&lt;TODAY()),"EXPIRED; ","")&amp;IF(AND(I295&lt;&gt;"Y",N(F295)&gt;=TODAY(),N(F295)-TODAY()&lt;=N('Settings'!$B$2)),"EXPIRING SOON; ","")&amp;IF(AND(H295="Y",I295&lt;&gt;"Y"),"WORK DONE, FINAL NOT PASSED; ","")&amp;IF(C295="","NO PERMIT NUMBER; ","")&amp;IF(AND(N(D295)&gt;0,N(E295)=0,TODAY()-N(D295)&gt;=N('Settings'!$B$4)),"NOT ISSUED YET; ","")&amp;IF(AND(N(E295)&gt;0,G295&lt;&gt;"Y",I295&lt;&gt;"Y"),"CARD NOT POSTED; ","")&amp;IF(AND(N(E295)&gt;0,N(F295)=0,I295&lt;&gt;"Y"),"NO EXPIRATION DATE; ","")&amp;IF(AND(N(K295)&gt;0,L295&lt;&gt;"Y"),"FEES UNPAID; ",""),LEN(IF(AND(I295&lt;&gt;"Y",N(F295)&gt;0,N(F295)&lt;TODAY()),"EXPIRED; ","")&amp;IF(AND(I295&lt;&gt;"Y",N(F295)&gt;=TODAY(),N(F295)-TODAY()&lt;=N('Settings'!$B$2)),"EXPIRING SOON; ","")&amp;IF(AND(H295="Y",I295&lt;&gt;"Y"),"WORK DONE, FINAL NOT PASSED; ","")&amp;IF(C295="","NO PERMIT NUMBER; ","")&amp;IF(AND(N(D295)&gt;0,N(E295)=0,TODAY()-N(D295)&gt;=N('Settings'!$B$4)),"NOT ISSUED YET; ","")&amp;IF(AND(N(E295)&gt;0,G295&lt;&gt;"Y",I295&lt;&gt;"Y"),"CARD NOT POSTED; ","")&amp;IF(AND(N(E295)&gt;0,N(F295)=0,I295&lt;&gt;"Y"),"NO EXPIRATION DATE; ","")&amp;IF(AND(N(K295)&gt;0,L295&lt;&gt;"Y"),"FEES UNPAID; ",""))-2)))</f>
        <v/>
      </c>
    </row>
    <row r="296">
      <c r="D296" s="6" t="n"/>
      <c r="E296" s="6" t="n"/>
      <c r="F296" s="6" t="n"/>
      <c r="J296" s="6" t="n"/>
      <c r="K296" s="7" t="n"/>
      <c r="N296" s="8">
        <f>IF(OR(NOT(OR(A296&lt;&gt;"",B296&lt;&gt;"",C296&lt;&gt;"")),N(F296)=0,NOT(I296&lt;&gt;"Y")),"",N(F296)-TODAY())</f>
        <v/>
      </c>
      <c r="O296">
        <f>IF(NOT(OR(A296&lt;&gt;"",B296&lt;&gt;"",C296&lt;&gt;"")),"",IF(IF(AND(I296&lt;&gt;"Y",N(F296)&gt;0,N(F296)&lt;TODAY()),"EXPIRED; ","")&amp;IF(AND(I296&lt;&gt;"Y",N(F296)&gt;=TODAY(),N(F296)-TODAY()&lt;=N('Settings'!$B$2)),"EXPIRING SOON; ","")&amp;IF(AND(H296="Y",I296&lt;&gt;"Y"),"WORK DONE, FINAL NOT PASSED; ","")&amp;IF(C296="","NO PERMIT NUMBER; ","")&amp;IF(AND(N(D296)&gt;0,N(E296)=0,TODAY()-N(D296)&gt;=N('Settings'!$B$4)),"NOT ISSUED YET; ","")&amp;IF(AND(N(E296)&gt;0,G296&lt;&gt;"Y",I296&lt;&gt;"Y"),"CARD NOT POSTED; ","")&amp;IF(AND(N(E296)&gt;0,N(F296)=0,I296&lt;&gt;"Y"),"NO EXPIRATION DATE; ","")&amp;IF(AND(N(K296)&gt;0,L296&lt;&gt;"Y"),"FEES UNPAID; ","")="","",LEFT(IF(AND(I296&lt;&gt;"Y",N(F296)&gt;0,N(F296)&lt;TODAY()),"EXPIRED; ","")&amp;IF(AND(I296&lt;&gt;"Y",N(F296)&gt;=TODAY(),N(F296)-TODAY()&lt;=N('Settings'!$B$2)),"EXPIRING SOON; ","")&amp;IF(AND(H296="Y",I296&lt;&gt;"Y"),"WORK DONE, FINAL NOT PASSED; ","")&amp;IF(C296="","NO PERMIT NUMBER; ","")&amp;IF(AND(N(D296)&gt;0,N(E296)=0,TODAY()-N(D296)&gt;=N('Settings'!$B$4)),"NOT ISSUED YET; ","")&amp;IF(AND(N(E296)&gt;0,G296&lt;&gt;"Y",I296&lt;&gt;"Y"),"CARD NOT POSTED; ","")&amp;IF(AND(N(E296)&gt;0,N(F296)=0,I296&lt;&gt;"Y"),"NO EXPIRATION DATE; ","")&amp;IF(AND(N(K296)&gt;0,L296&lt;&gt;"Y"),"FEES UNPAID; ",""),LEN(IF(AND(I296&lt;&gt;"Y",N(F296)&gt;0,N(F296)&lt;TODAY()),"EXPIRED; ","")&amp;IF(AND(I296&lt;&gt;"Y",N(F296)&gt;=TODAY(),N(F296)-TODAY()&lt;=N('Settings'!$B$2)),"EXPIRING SOON; ","")&amp;IF(AND(H296="Y",I296&lt;&gt;"Y"),"WORK DONE, FINAL NOT PASSED; ","")&amp;IF(C296="","NO PERMIT NUMBER; ","")&amp;IF(AND(N(D296)&gt;0,N(E296)=0,TODAY()-N(D296)&gt;=N('Settings'!$B$4)),"NOT ISSUED YET; ","")&amp;IF(AND(N(E296)&gt;0,G296&lt;&gt;"Y",I296&lt;&gt;"Y"),"CARD NOT POSTED; ","")&amp;IF(AND(N(E296)&gt;0,N(F296)=0,I296&lt;&gt;"Y"),"NO EXPIRATION DATE; ","")&amp;IF(AND(N(K296)&gt;0,L296&lt;&gt;"Y"),"FEES UNPAID; ",""))-2)))</f>
        <v/>
      </c>
    </row>
    <row r="297">
      <c r="D297" s="6" t="n"/>
      <c r="E297" s="6" t="n"/>
      <c r="F297" s="6" t="n"/>
      <c r="J297" s="6" t="n"/>
      <c r="K297" s="7" t="n"/>
      <c r="N297" s="8">
        <f>IF(OR(NOT(OR(A297&lt;&gt;"",B297&lt;&gt;"",C297&lt;&gt;"")),N(F297)=0,NOT(I297&lt;&gt;"Y")),"",N(F297)-TODAY())</f>
        <v/>
      </c>
      <c r="O297">
        <f>IF(NOT(OR(A297&lt;&gt;"",B297&lt;&gt;"",C297&lt;&gt;"")),"",IF(IF(AND(I297&lt;&gt;"Y",N(F297)&gt;0,N(F297)&lt;TODAY()),"EXPIRED; ","")&amp;IF(AND(I297&lt;&gt;"Y",N(F297)&gt;=TODAY(),N(F297)-TODAY()&lt;=N('Settings'!$B$2)),"EXPIRING SOON; ","")&amp;IF(AND(H297="Y",I297&lt;&gt;"Y"),"WORK DONE, FINAL NOT PASSED; ","")&amp;IF(C297="","NO PERMIT NUMBER; ","")&amp;IF(AND(N(D297)&gt;0,N(E297)=0,TODAY()-N(D297)&gt;=N('Settings'!$B$4)),"NOT ISSUED YET; ","")&amp;IF(AND(N(E297)&gt;0,G297&lt;&gt;"Y",I297&lt;&gt;"Y"),"CARD NOT POSTED; ","")&amp;IF(AND(N(E297)&gt;0,N(F297)=0,I297&lt;&gt;"Y"),"NO EXPIRATION DATE; ","")&amp;IF(AND(N(K297)&gt;0,L297&lt;&gt;"Y"),"FEES UNPAID; ","")="","",LEFT(IF(AND(I297&lt;&gt;"Y",N(F297)&gt;0,N(F297)&lt;TODAY()),"EXPIRED; ","")&amp;IF(AND(I297&lt;&gt;"Y",N(F297)&gt;=TODAY(),N(F297)-TODAY()&lt;=N('Settings'!$B$2)),"EXPIRING SOON; ","")&amp;IF(AND(H297="Y",I297&lt;&gt;"Y"),"WORK DONE, FINAL NOT PASSED; ","")&amp;IF(C297="","NO PERMIT NUMBER; ","")&amp;IF(AND(N(D297)&gt;0,N(E297)=0,TODAY()-N(D297)&gt;=N('Settings'!$B$4)),"NOT ISSUED YET; ","")&amp;IF(AND(N(E297)&gt;0,G297&lt;&gt;"Y",I297&lt;&gt;"Y"),"CARD NOT POSTED; ","")&amp;IF(AND(N(E297)&gt;0,N(F297)=0,I297&lt;&gt;"Y"),"NO EXPIRATION DATE; ","")&amp;IF(AND(N(K297)&gt;0,L297&lt;&gt;"Y"),"FEES UNPAID; ",""),LEN(IF(AND(I297&lt;&gt;"Y",N(F297)&gt;0,N(F297)&lt;TODAY()),"EXPIRED; ","")&amp;IF(AND(I297&lt;&gt;"Y",N(F297)&gt;=TODAY(),N(F297)-TODAY()&lt;=N('Settings'!$B$2)),"EXPIRING SOON; ","")&amp;IF(AND(H297="Y",I297&lt;&gt;"Y"),"WORK DONE, FINAL NOT PASSED; ","")&amp;IF(C297="","NO PERMIT NUMBER; ","")&amp;IF(AND(N(D297)&gt;0,N(E297)=0,TODAY()-N(D297)&gt;=N('Settings'!$B$4)),"NOT ISSUED YET; ","")&amp;IF(AND(N(E297)&gt;0,G297&lt;&gt;"Y",I297&lt;&gt;"Y"),"CARD NOT POSTED; ","")&amp;IF(AND(N(E297)&gt;0,N(F297)=0,I297&lt;&gt;"Y"),"NO EXPIRATION DATE; ","")&amp;IF(AND(N(K297)&gt;0,L297&lt;&gt;"Y"),"FEES UNPAID; ",""))-2)))</f>
        <v/>
      </c>
    </row>
    <row r="298">
      <c r="D298" s="6" t="n"/>
      <c r="E298" s="6" t="n"/>
      <c r="F298" s="6" t="n"/>
      <c r="J298" s="6" t="n"/>
      <c r="K298" s="7" t="n"/>
      <c r="N298" s="8">
        <f>IF(OR(NOT(OR(A298&lt;&gt;"",B298&lt;&gt;"",C298&lt;&gt;"")),N(F298)=0,NOT(I298&lt;&gt;"Y")),"",N(F298)-TODAY())</f>
        <v/>
      </c>
      <c r="O298">
        <f>IF(NOT(OR(A298&lt;&gt;"",B298&lt;&gt;"",C298&lt;&gt;"")),"",IF(IF(AND(I298&lt;&gt;"Y",N(F298)&gt;0,N(F298)&lt;TODAY()),"EXPIRED; ","")&amp;IF(AND(I298&lt;&gt;"Y",N(F298)&gt;=TODAY(),N(F298)-TODAY()&lt;=N('Settings'!$B$2)),"EXPIRING SOON; ","")&amp;IF(AND(H298="Y",I298&lt;&gt;"Y"),"WORK DONE, FINAL NOT PASSED; ","")&amp;IF(C298="","NO PERMIT NUMBER; ","")&amp;IF(AND(N(D298)&gt;0,N(E298)=0,TODAY()-N(D298)&gt;=N('Settings'!$B$4)),"NOT ISSUED YET; ","")&amp;IF(AND(N(E298)&gt;0,G298&lt;&gt;"Y",I298&lt;&gt;"Y"),"CARD NOT POSTED; ","")&amp;IF(AND(N(E298)&gt;0,N(F298)=0,I298&lt;&gt;"Y"),"NO EXPIRATION DATE; ","")&amp;IF(AND(N(K298)&gt;0,L298&lt;&gt;"Y"),"FEES UNPAID; ","")="","",LEFT(IF(AND(I298&lt;&gt;"Y",N(F298)&gt;0,N(F298)&lt;TODAY()),"EXPIRED; ","")&amp;IF(AND(I298&lt;&gt;"Y",N(F298)&gt;=TODAY(),N(F298)-TODAY()&lt;=N('Settings'!$B$2)),"EXPIRING SOON; ","")&amp;IF(AND(H298="Y",I298&lt;&gt;"Y"),"WORK DONE, FINAL NOT PASSED; ","")&amp;IF(C298="","NO PERMIT NUMBER; ","")&amp;IF(AND(N(D298)&gt;0,N(E298)=0,TODAY()-N(D298)&gt;=N('Settings'!$B$4)),"NOT ISSUED YET; ","")&amp;IF(AND(N(E298)&gt;0,G298&lt;&gt;"Y",I298&lt;&gt;"Y"),"CARD NOT POSTED; ","")&amp;IF(AND(N(E298)&gt;0,N(F298)=0,I298&lt;&gt;"Y"),"NO EXPIRATION DATE; ","")&amp;IF(AND(N(K298)&gt;0,L298&lt;&gt;"Y"),"FEES UNPAID; ",""),LEN(IF(AND(I298&lt;&gt;"Y",N(F298)&gt;0,N(F298)&lt;TODAY()),"EXPIRED; ","")&amp;IF(AND(I298&lt;&gt;"Y",N(F298)&gt;=TODAY(),N(F298)-TODAY()&lt;=N('Settings'!$B$2)),"EXPIRING SOON; ","")&amp;IF(AND(H298="Y",I298&lt;&gt;"Y"),"WORK DONE, FINAL NOT PASSED; ","")&amp;IF(C298="","NO PERMIT NUMBER; ","")&amp;IF(AND(N(D298)&gt;0,N(E298)=0,TODAY()-N(D298)&gt;=N('Settings'!$B$4)),"NOT ISSUED YET; ","")&amp;IF(AND(N(E298)&gt;0,G298&lt;&gt;"Y",I298&lt;&gt;"Y"),"CARD NOT POSTED; ","")&amp;IF(AND(N(E298)&gt;0,N(F298)=0,I298&lt;&gt;"Y"),"NO EXPIRATION DATE; ","")&amp;IF(AND(N(K298)&gt;0,L298&lt;&gt;"Y"),"FEES UNPAID; ",""))-2)))</f>
        <v/>
      </c>
    </row>
    <row r="299">
      <c r="D299" s="6" t="n"/>
      <c r="E299" s="6" t="n"/>
      <c r="F299" s="6" t="n"/>
      <c r="J299" s="6" t="n"/>
      <c r="K299" s="7" t="n"/>
      <c r="N299" s="8">
        <f>IF(OR(NOT(OR(A299&lt;&gt;"",B299&lt;&gt;"",C299&lt;&gt;"")),N(F299)=0,NOT(I299&lt;&gt;"Y")),"",N(F299)-TODAY())</f>
        <v/>
      </c>
      <c r="O299">
        <f>IF(NOT(OR(A299&lt;&gt;"",B299&lt;&gt;"",C299&lt;&gt;"")),"",IF(IF(AND(I299&lt;&gt;"Y",N(F299)&gt;0,N(F299)&lt;TODAY()),"EXPIRED; ","")&amp;IF(AND(I299&lt;&gt;"Y",N(F299)&gt;=TODAY(),N(F299)-TODAY()&lt;=N('Settings'!$B$2)),"EXPIRING SOON; ","")&amp;IF(AND(H299="Y",I299&lt;&gt;"Y"),"WORK DONE, FINAL NOT PASSED; ","")&amp;IF(C299="","NO PERMIT NUMBER; ","")&amp;IF(AND(N(D299)&gt;0,N(E299)=0,TODAY()-N(D299)&gt;=N('Settings'!$B$4)),"NOT ISSUED YET; ","")&amp;IF(AND(N(E299)&gt;0,G299&lt;&gt;"Y",I299&lt;&gt;"Y"),"CARD NOT POSTED; ","")&amp;IF(AND(N(E299)&gt;0,N(F299)=0,I299&lt;&gt;"Y"),"NO EXPIRATION DATE; ","")&amp;IF(AND(N(K299)&gt;0,L299&lt;&gt;"Y"),"FEES UNPAID; ","")="","",LEFT(IF(AND(I299&lt;&gt;"Y",N(F299)&gt;0,N(F299)&lt;TODAY()),"EXPIRED; ","")&amp;IF(AND(I299&lt;&gt;"Y",N(F299)&gt;=TODAY(),N(F299)-TODAY()&lt;=N('Settings'!$B$2)),"EXPIRING SOON; ","")&amp;IF(AND(H299="Y",I299&lt;&gt;"Y"),"WORK DONE, FINAL NOT PASSED; ","")&amp;IF(C299="","NO PERMIT NUMBER; ","")&amp;IF(AND(N(D299)&gt;0,N(E299)=0,TODAY()-N(D299)&gt;=N('Settings'!$B$4)),"NOT ISSUED YET; ","")&amp;IF(AND(N(E299)&gt;0,G299&lt;&gt;"Y",I299&lt;&gt;"Y"),"CARD NOT POSTED; ","")&amp;IF(AND(N(E299)&gt;0,N(F299)=0,I299&lt;&gt;"Y"),"NO EXPIRATION DATE; ","")&amp;IF(AND(N(K299)&gt;0,L299&lt;&gt;"Y"),"FEES UNPAID; ",""),LEN(IF(AND(I299&lt;&gt;"Y",N(F299)&gt;0,N(F299)&lt;TODAY()),"EXPIRED; ","")&amp;IF(AND(I299&lt;&gt;"Y",N(F299)&gt;=TODAY(),N(F299)-TODAY()&lt;=N('Settings'!$B$2)),"EXPIRING SOON; ","")&amp;IF(AND(H299="Y",I299&lt;&gt;"Y"),"WORK DONE, FINAL NOT PASSED; ","")&amp;IF(C299="","NO PERMIT NUMBER; ","")&amp;IF(AND(N(D299)&gt;0,N(E299)=0,TODAY()-N(D299)&gt;=N('Settings'!$B$4)),"NOT ISSUED YET; ","")&amp;IF(AND(N(E299)&gt;0,G299&lt;&gt;"Y",I299&lt;&gt;"Y"),"CARD NOT POSTED; ","")&amp;IF(AND(N(E299)&gt;0,N(F299)=0,I299&lt;&gt;"Y"),"NO EXPIRATION DATE; ","")&amp;IF(AND(N(K299)&gt;0,L299&lt;&gt;"Y"),"FEES UNPAID; ",""))-2)))</f>
        <v/>
      </c>
    </row>
    <row r="300">
      <c r="D300" s="6" t="n"/>
      <c r="E300" s="6" t="n"/>
      <c r="F300" s="6" t="n"/>
      <c r="J300" s="6" t="n"/>
      <c r="K300" s="7" t="n"/>
      <c r="N300" s="8">
        <f>IF(OR(NOT(OR(A300&lt;&gt;"",B300&lt;&gt;"",C300&lt;&gt;"")),N(F300)=0,NOT(I300&lt;&gt;"Y")),"",N(F300)-TODAY())</f>
        <v/>
      </c>
      <c r="O300">
        <f>IF(NOT(OR(A300&lt;&gt;"",B300&lt;&gt;"",C300&lt;&gt;"")),"",IF(IF(AND(I300&lt;&gt;"Y",N(F300)&gt;0,N(F300)&lt;TODAY()),"EXPIRED; ","")&amp;IF(AND(I300&lt;&gt;"Y",N(F300)&gt;=TODAY(),N(F300)-TODAY()&lt;=N('Settings'!$B$2)),"EXPIRING SOON; ","")&amp;IF(AND(H300="Y",I300&lt;&gt;"Y"),"WORK DONE, FINAL NOT PASSED; ","")&amp;IF(C300="","NO PERMIT NUMBER; ","")&amp;IF(AND(N(D300)&gt;0,N(E300)=0,TODAY()-N(D300)&gt;=N('Settings'!$B$4)),"NOT ISSUED YET; ","")&amp;IF(AND(N(E300)&gt;0,G300&lt;&gt;"Y",I300&lt;&gt;"Y"),"CARD NOT POSTED; ","")&amp;IF(AND(N(E300)&gt;0,N(F300)=0,I300&lt;&gt;"Y"),"NO EXPIRATION DATE; ","")&amp;IF(AND(N(K300)&gt;0,L300&lt;&gt;"Y"),"FEES UNPAID; ","")="","",LEFT(IF(AND(I300&lt;&gt;"Y",N(F300)&gt;0,N(F300)&lt;TODAY()),"EXPIRED; ","")&amp;IF(AND(I300&lt;&gt;"Y",N(F300)&gt;=TODAY(),N(F300)-TODAY()&lt;=N('Settings'!$B$2)),"EXPIRING SOON; ","")&amp;IF(AND(H300="Y",I300&lt;&gt;"Y"),"WORK DONE, FINAL NOT PASSED; ","")&amp;IF(C300="","NO PERMIT NUMBER; ","")&amp;IF(AND(N(D300)&gt;0,N(E300)=0,TODAY()-N(D300)&gt;=N('Settings'!$B$4)),"NOT ISSUED YET; ","")&amp;IF(AND(N(E300)&gt;0,G300&lt;&gt;"Y",I300&lt;&gt;"Y"),"CARD NOT POSTED; ","")&amp;IF(AND(N(E300)&gt;0,N(F300)=0,I300&lt;&gt;"Y"),"NO EXPIRATION DATE; ","")&amp;IF(AND(N(K300)&gt;0,L300&lt;&gt;"Y"),"FEES UNPAID; ",""),LEN(IF(AND(I300&lt;&gt;"Y",N(F300)&gt;0,N(F300)&lt;TODAY()),"EXPIRED; ","")&amp;IF(AND(I300&lt;&gt;"Y",N(F300)&gt;=TODAY(),N(F300)-TODAY()&lt;=N('Settings'!$B$2)),"EXPIRING SOON; ","")&amp;IF(AND(H300="Y",I300&lt;&gt;"Y"),"WORK DONE, FINAL NOT PASSED; ","")&amp;IF(C300="","NO PERMIT NUMBER; ","")&amp;IF(AND(N(D300)&gt;0,N(E300)=0,TODAY()-N(D300)&gt;=N('Settings'!$B$4)),"NOT ISSUED YET; ","")&amp;IF(AND(N(E300)&gt;0,G300&lt;&gt;"Y",I300&lt;&gt;"Y"),"CARD NOT POSTED; ","")&amp;IF(AND(N(E300)&gt;0,N(F300)=0,I300&lt;&gt;"Y"),"NO EXPIRATION DATE; ","")&amp;IF(AND(N(K300)&gt;0,L300&lt;&gt;"Y"),"FEES UNPAID; ",""))-2)))</f>
        <v/>
      </c>
    </row>
  </sheetData>
  <autoFilter ref="A1:P300"/>
  <conditionalFormatting sqref="A2:P300">
    <cfRule type="expression" priority="1" dxfId="0" stopIfTrue="1">
      <formula>OR(ISNUMBER(SEARCH("EXPIRED",$O2)),ISNUMBER(SEARCH("EXPIRING SOON",$O2)),ISNUMBER(SEARCH("WORK DONE, FINAL NOT PASSED",$O2)))</formula>
    </cfRule>
    <cfRule type="expression" priority="2" dxfId="1" stopIfTrue="1">
      <formula>$O2&lt;&gt;""</formula>
    </cfRule>
    <cfRule type="expression" priority="3" dxfId="2">
      <formula>$I2="Y"</formula>
    </cfRule>
  </conditionalFormatting>
  <dataValidations count="6">
    <dataValidation sqref="B2:B300" showDropDown="0" showInputMessage="0" showErrorMessage="0" allowBlank="1" type="list">
      <formula1>"Building,Electrical,Plumbing,Mechanical,Demolition,Other"</formula1>
    </dataValidation>
    <dataValidation sqref="G2:G300" showDropDown="0" showInputMessage="0" showErrorMessage="0" allowBlank="1" type="list">
      <formula1>"Y,N"</formula1>
    </dataValidation>
    <dataValidation sqref="H2:H300" showDropDown="0" showInputMessage="0" showErrorMessage="0" allowBlank="1" type="list">
      <formula1>"Y,N"</formula1>
    </dataValidation>
    <dataValidation sqref="I2:I300" showDropDown="0" showInputMessage="0" showErrorMessage="0" allowBlank="1" type="list">
      <formula1>"Y,N"</formula1>
    </dataValidation>
    <dataValidation sqref="L2:L300" showDropDown="0" showInputMessage="0" showErrorMessage="0" allowBlank="1" type="list">
      <formula1>"Y,N"</formula1>
    </dataValidation>
    <dataValidation sqref="D2:F300 J2:J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6" customWidth="1" min="3" max="3"/>
    <col width="13" customWidth="1" min="4" max="4"/>
    <col width="11" customWidth="1" min="5" max="5"/>
    <col width="13" customWidth="1" min="6" max="6"/>
    <col width="13" customWidth="1" min="7" max="7"/>
    <col width="11" customWidth="1" min="8" max="8"/>
    <col width="13" customWidth="1" min="9" max="9"/>
    <col width="16" customWidth="1" min="10" max="10"/>
    <col width="13" customWidth="1" min="11" max="11"/>
    <col width="48" customWidth="1" min="12" max="12"/>
    <col width="24" customWidth="1" min="13" max="13"/>
  </cols>
  <sheetData>
    <row r="1" ht="48" customHeight="1">
      <c r="A1" s="5" t="inlineStr">
        <is>
          <t>Job / address</t>
        </is>
      </c>
      <c r="B1" s="5" t="inlineStr">
        <is>
          <t>Permit number</t>
        </is>
      </c>
      <c r="C1" s="5" t="inlineStr">
        <is>
          <t>Inspection (e.g. Rough plumbing)</t>
        </is>
      </c>
      <c r="D1" s="5" t="inlineStr">
        <is>
          <t>Needed by (date)</t>
        </is>
      </c>
      <c r="E1" s="5" t="inlineStr">
        <is>
          <t>Requested? (Y/N)</t>
        </is>
      </c>
      <c r="F1" s="5" t="inlineStr">
        <is>
          <t>Requested on (date)</t>
        </is>
      </c>
      <c r="G1" s="5" t="inlineStr">
        <is>
          <t>Inspection date</t>
        </is>
      </c>
      <c r="H1" s="5" t="inlineStr">
        <is>
          <t>Result</t>
        </is>
      </c>
      <c r="I1" s="5" t="inlineStr">
        <is>
          <t>Re-inspection date</t>
        </is>
      </c>
      <c r="J1" s="5" t="inlineStr">
        <is>
          <t>Responsible</t>
        </is>
      </c>
      <c r="K1" s="5" t="inlineStr">
        <is>
          <t>Request by (date)</t>
        </is>
      </c>
      <c r="L1" s="5" t="inlineStr">
        <is>
          <t>Flag</t>
        </is>
      </c>
      <c r="M1" s="5" t="inlineStr">
        <is>
          <t>Notes</t>
        </is>
      </c>
    </row>
    <row r="2">
      <c r="D2" s="6" t="n"/>
      <c r="F2" s="6" t="n"/>
      <c r="G2" s="6" t="n"/>
      <c r="I2" s="6" t="n"/>
      <c r="K2" s="6">
        <f>IF(OR(NOT(OR(A2&lt;&gt;"",B2&lt;&gt;"",C2&lt;&gt;"")),N(D2)=0),"",N(D2)-N('Settings'!$B$3))</f>
        <v/>
      </c>
      <c r="L2">
        <f>IF(NOT(OR(A2&lt;&gt;"",B2&lt;&gt;"",C2&lt;&gt;"")),"",IF(IF(AND(N(D2)&gt;0,E2&lt;&gt;"Y",H2="",TODAY()&gt;=N(D2)-N('Settings'!$B$3)),"NOT REQUESTED; ","")&amp;IF(AND(OR(H2="Fail",H2="Partial"),N(I2)=0),"FAILED, NO RE-INSPECTION; ","")&amp;IF(AND(N(G2)&gt;0,N(G2)&lt;TODAY(),H2=""),"NO RESULT LOGGED; ","")&amp;IF(OR(B2="",COUNTIF('Permits'!$C$2:$C$300,B2)=0),"PERMIT NOT ON PERMITS SHEET; ","")&amp;IF(AND(N(D2)=0,N(G2)=0),"NO DATE; ","")="","",LEFT(IF(AND(N(D2)&gt;0,E2&lt;&gt;"Y",H2="",TODAY()&gt;=N(D2)-N('Settings'!$B$3)),"NOT REQUESTED; ","")&amp;IF(AND(OR(H2="Fail",H2="Partial"),N(I2)=0),"FAILED, NO RE-INSPECTION; ","")&amp;IF(AND(N(G2)&gt;0,N(G2)&lt;TODAY(),H2=""),"NO RESULT LOGGED; ","")&amp;IF(OR(B2="",COUNTIF('Permits'!$C$2:$C$300,B2)=0),"PERMIT NOT ON PERMITS SHEET; ","")&amp;IF(AND(N(D2)=0,N(G2)=0),"NO DATE; ",""),LEN(IF(AND(N(D2)&gt;0,E2&lt;&gt;"Y",H2="",TODAY()&gt;=N(D2)-N('Settings'!$B$3)),"NOT REQUESTED; ","")&amp;IF(AND(OR(H2="Fail",H2="Partial"),N(I2)=0),"FAILED, NO RE-INSPECTION; ","")&amp;IF(AND(N(G2)&gt;0,N(G2)&lt;TODAY(),H2=""),"NO RESULT LOGGED; ","")&amp;IF(OR(B2="",COUNTIF('Permits'!$C$2:$C$300,B2)=0),"PERMIT NOT ON PERMITS SHEET; ","")&amp;IF(AND(N(D2)=0,N(G2)=0),"NO DATE; ",""))-2)))</f>
        <v/>
      </c>
    </row>
    <row r="3">
      <c r="D3" s="6" t="n"/>
      <c r="F3" s="6" t="n"/>
      <c r="G3" s="6" t="n"/>
      <c r="I3" s="6" t="n"/>
      <c r="K3" s="6">
        <f>IF(OR(NOT(OR(A3&lt;&gt;"",B3&lt;&gt;"",C3&lt;&gt;"")),N(D3)=0),"",N(D3)-N('Settings'!$B$3))</f>
        <v/>
      </c>
      <c r="L3">
        <f>IF(NOT(OR(A3&lt;&gt;"",B3&lt;&gt;"",C3&lt;&gt;"")),"",IF(IF(AND(N(D3)&gt;0,E3&lt;&gt;"Y",H3="",TODAY()&gt;=N(D3)-N('Settings'!$B$3)),"NOT REQUESTED; ","")&amp;IF(AND(OR(H3="Fail",H3="Partial"),N(I3)=0),"FAILED, NO RE-INSPECTION; ","")&amp;IF(AND(N(G3)&gt;0,N(G3)&lt;TODAY(),H3=""),"NO RESULT LOGGED; ","")&amp;IF(OR(B3="",COUNTIF('Permits'!$C$2:$C$300,B3)=0),"PERMIT NOT ON PERMITS SHEET; ","")&amp;IF(AND(N(D3)=0,N(G3)=0),"NO DATE; ","")="","",LEFT(IF(AND(N(D3)&gt;0,E3&lt;&gt;"Y",H3="",TODAY()&gt;=N(D3)-N('Settings'!$B$3)),"NOT REQUESTED; ","")&amp;IF(AND(OR(H3="Fail",H3="Partial"),N(I3)=0),"FAILED, NO RE-INSPECTION; ","")&amp;IF(AND(N(G3)&gt;0,N(G3)&lt;TODAY(),H3=""),"NO RESULT LOGGED; ","")&amp;IF(OR(B3="",COUNTIF('Permits'!$C$2:$C$300,B3)=0),"PERMIT NOT ON PERMITS SHEET; ","")&amp;IF(AND(N(D3)=0,N(G3)=0),"NO DATE; ",""),LEN(IF(AND(N(D3)&gt;0,E3&lt;&gt;"Y",H3="",TODAY()&gt;=N(D3)-N('Settings'!$B$3)),"NOT REQUESTED; ","")&amp;IF(AND(OR(H3="Fail",H3="Partial"),N(I3)=0),"FAILED, NO RE-INSPECTION; ","")&amp;IF(AND(N(G3)&gt;0,N(G3)&lt;TODAY(),H3=""),"NO RESULT LOGGED; ","")&amp;IF(OR(B3="",COUNTIF('Permits'!$C$2:$C$300,B3)=0),"PERMIT NOT ON PERMITS SHEET; ","")&amp;IF(AND(N(D3)=0,N(G3)=0),"NO DATE; ",""))-2)))</f>
        <v/>
      </c>
    </row>
    <row r="4">
      <c r="D4" s="6" t="n"/>
      <c r="F4" s="6" t="n"/>
      <c r="G4" s="6" t="n"/>
      <c r="I4" s="6" t="n"/>
      <c r="K4" s="6">
        <f>IF(OR(NOT(OR(A4&lt;&gt;"",B4&lt;&gt;"",C4&lt;&gt;"")),N(D4)=0),"",N(D4)-N('Settings'!$B$3))</f>
        <v/>
      </c>
      <c r="L4">
        <f>IF(NOT(OR(A4&lt;&gt;"",B4&lt;&gt;"",C4&lt;&gt;"")),"",IF(IF(AND(N(D4)&gt;0,E4&lt;&gt;"Y",H4="",TODAY()&gt;=N(D4)-N('Settings'!$B$3)),"NOT REQUESTED; ","")&amp;IF(AND(OR(H4="Fail",H4="Partial"),N(I4)=0),"FAILED, NO RE-INSPECTION; ","")&amp;IF(AND(N(G4)&gt;0,N(G4)&lt;TODAY(),H4=""),"NO RESULT LOGGED; ","")&amp;IF(OR(B4="",COUNTIF('Permits'!$C$2:$C$300,B4)=0),"PERMIT NOT ON PERMITS SHEET; ","")&amp;IF(AND(N(D4)=0,N(G4)=0),"NO DATE; ","")="","",LEFT(IF(AND(N(D4)&gt;0,E4&lt;&gt;"Y",H4="",TODAY()&gt;=N(D4)-N('Settings'!$B$3)),"NOT REQUESTED; ","")&amp;IF(AND(OR(H4="Fail",H4="Partial"),N(I4)=0),"FAILED, NO RE-INSPECTION; ","")&amp;IF(AND(N(G4)&gt;0,N(G4)&lt;TODAY(),H4=""),"NO RESULT LOGGED; ","")&amp;IF(OR(B4="",COUNTIF('Permits'!$C$2:$C$300,B4)=0),"PERMIT NOT ON PERMITS SHEET; ","")&amp;IF(AND(N(D4)=0,N(G4)=0),"NO DATE; ",""),LEN(IF(AND(N(D4)&gt;0,E4&lt;&gt;"Y",H4="",TODAY()&gt;=N(D4)-N('Settings'!$B$3)),"NOT REQUESTED; ","")&amp;IF(AND(OR(H4="Fail",H4="Partial"),N(I4)=0),"FAILED, NO RE-INSPECTION; ","")&amp;IF(AND(N(G4)&gt;0,N(G4)&lt;TODAY(),H4=""),"NO RESULT LOGGED; ","")&amp;IF(OR(B4="",COUNTIF('Permits'!$C$2:$C$300,B4)=0),"PERMIT NOT ON PERMITS SHEET; ","")&amp;IF(AND(N(D4)=0,N(G4)=0),"NO DATE; ",""))-2)))</f>
        <v/>
      </c>
    </row>
    <row r="5">
      <c r="D5" s="6" t="n"/>
      <c r="F5" s="6" t="n"/>
      <c r="G5" s="6" t="n"/>
      <c r="I5" s="6" t="n"/>
      <c r="K5" s="6">
        <f>IF(OR(NOT(OR(A5&lt;&gt;"",B5&lt;&gt;"",C5&lt;&gt;"")),N(D5)=0),"",N(D5)-N('Settings'!$B$3))</f>
        <v/>
      </c>
      <c r="L5">
        <f>IF(NOT(OR(A5&lt;&gt;"",B5&lt;&gt;"",C5&lt;&gt;"")),"",IF(IF(AND(N(D5)&gt;0,E5&lt;&gt;"Y",H5="",TODAY()&gt;=N(D5)-N('Settings'!$B$3)),"NOT REQUESTED; ","")&amp;IF(AND(OR(H5="Fail",H5="Partial"),N(I5)=0),"FAILED, NO RE-INSPECTION; ","")&amp;IF(AND(N(G5)&gt;0,N(G5)&lt;TODAY(),H5=""),"NO RESULT LOGGED; ","")&amp;IF(OR(B5="",COUNTIF('Permits'!$C$2:$C$300,B5)=0),"PERMIT NOT ON PERMITS SHEET; ","")&amp;IF(AND(N(D5)=0,N(G5)=0),"NO DATE; ","")="","",LEFT(IF(AND(N(D5)&gt;0,E5&lt;&gt;"Y",H5="",TODAY()&gt;=N(D5)-N('Settings'!$B$3)),"NOT REQUESTED; ","")&amp;IF(AND(OR(H5="Fail",H5="Partial"),N(I5)=0),"FAILED, NO RE-INSPECTION; ","")&amp;IF(AND(N(G5)&gt;0,N(G5)&lt;TODAY(),H5=""),"NO RESULT LOGGED; ","")&amp;IF(OR(B5="",COUNTIF('Permits'!$C$2:$C$300,B5)=0),"PERMIT NOT ON PERMITS SHEET; ","")&amp;IF(AND(N(D5)=0,N(G5)=0),"NO DATE; ",""),LEN(IF(AND(N(D5)&gt;0,E5&lt;&gt;"Y",H5="",TODAY()&gt;=N(D5)-N('Settings'!$B$3)),"NOT REQUESTED; ","")&amp;IF(AND(OR(H5="Fail",H5="Partial"),N(I5)=0),"FAILED, NO RE-INSPECTION; ","")&amp;IF(AND(N(G5)&gt;0,N(G5)&lt;TODAY(),H5=""),"NO RESULT LOGGED; ","")&amp;IF(OR(B5="",COUNTIF('Permits'!$C$2:$C$300,B5)=0),"PERMIT NOT ON PERMITS SHEET; ","")&amp;IF(AND(N(D5)=0,N(G5)=0),"NO DATE; ",""))-2)))</f>
        <v/>
      </c>
    </row>
    <row r="6">
      <c r="D6" s="6" t="n"/>
      <c r="F6" s="6" t="n"/>
      <c r="G6" s="6" t="n"/>
      <c r="I6" s="6" t="n"/>
      <c r="K6" s="6">
        <f>IF(OR(NOT(OR(A6&lt;&gt;"",B6&lt;&gt;"",C6&lt;&gt;"")),N(D6)=0),"",N(D6)-N('Settings'!$B$3))</f>
        <v/>
      </c>
      <c r="L6">
        <f>IF(NOT(OR(A6&lt;&gt;"",B6&lt;&gt;"",C6&lt;&gt;"")),"",IF(IF(AND(N(D6)&gt;0,E6&lt;&gt;"Y",H6="",TODAY()&gt;=N(D6)-N('Settings'!$B$3)),"NOT REQUESTED; ","")&amp;IF(AND(OR(H6="Fail",H6="Partial"),N(I6)=0),"FAILED, NO RE-INSPECTION; ","")&amp;IF(AND(N(G6)&gt;0,N(G6)&lt;TODAY(),H6=""),"NO RESULT LOGGED; ","")&amp;IF(OR(B6="",COUNTIF('Permits'!$C$2:$C$300,B6)=0),"PERMIT NOT ON PERMITS SHEET; ","")&amp;IF(AND(N(D6)=0,N(G6)=0),"NO DATE; ","")="","",LEFT(IF(AND(N(D6)&gt;0,E6&lt;&gt;"Y",H6="",TODAY()&gt;=N(D6)-N('Settings'!$B$3)),"NOT REQUESTED; ","")&amp;IF(AND(OR(H6="Fail",H6="Partial"),N(I6)=0),"FAILED, NO RE-INSPECTION; ","")&amp;IF(AND(N(G6)&gt;0,N(G6)&lt;TODAY(),H6=""),"NO RESULT LOGGED; ","")&amp;IF(OR(B6="",COUNTIF('Permits'!$C$2:$C$300,B6)=0),"PERMIT NOT ON PERMITS SHEET; ","")&amp;IF(AND(N(D6)=0,N(G6)=0),"NO DATE; ",""),LEN(IF(AND(N(D6)&gt;0,E6&lt;&gt;"Y",H6="",TODAY()&gt;=N(D6)-N('Settings'!$B$3)),"NOT REQUESTED; ","")&amp;IF(AND(OR(H6="Fail",H6="Partial"),N(I6)=0),"FAILED, NO RE-INSPECTION; ","")&amp;IF(AND(N(G6)&gt;0,N(G6)&lt;TODAY(),H6=""),"NO RESULT LOGGED; ","")&amp;IF(OR(B6="",COUNTIF('Permits'!$C$2:$C$300,B6)=0),"PERMIT NOT ON PERMITS SHEET; ","")&amp;IF(AND(N(D6)=0,N(G6)=0),"NO DATE; ",""))-2)))</f>
        <v/>
      </c>
    </row>
    <row r="7">
      <c r="D7" s="6" t="n"/>
      <c r="F7" s="6" t="n"/>
      <c r="G7" s="6" t="n"/>
      <c r="I7" s="6" t="n"/>
      <c r="K7" s="6">
        <f>IF(OR(NOT(OR(A7&lt;&gt;"",B7&lt;&gt;"",C7&lt;&gt;"")),N(D7)=0),"",N(D7)-N('Settings'!$B$3))</f>
        <v/>
      </c>
      <c r="L7">
        <f>IF(NOT(OR(A7&lt;&gt;"",B7&lt;&gt;"",C7&lt;&gt;"")),"",IF(IF(AND(N(D7)&gt;0,E7&lt;&gt;"Y",H7="",TODAY()&gt;=N(D7)-N('Settings'!$B$3)),"NOT REQUESTED; ","")&amp;IF(AND(OR(H7="Fail",H7="Partial"),N(I7)=0),"FAILED, NO RE-INSPECTION; ","")&amp;IF(AND(N(G7)&gt;0,N(G7)&lt;TODAY(),H7=""),"NO RESULT LOGGED; ","")&amp;IF(OR(B7="",COUNTIF('Permits'!$C$2:$C$300,B7)=0),"PERMIT NOT ON PERMITS SHEET; ","")&amp;IF(AND(N(D7)=0,N(G7)=0),"NO DATE; ","")="","",LEFT(IF(AND(N(D7)&gt;0,E7&lt;&gt;"Y",H7="",TODAY()&gt;=N(D7)-N('Settings'!$B$3)),"NOT REQUESTED; ","")&amp;IF(AND(OR(H7="Fail",H7="Partial"),N(I7)=0),"FAILED, NO RE-INSPECTION; ","")&amp;IF(AND(N(G7)&gt;0,N(G7)&lt;TODAY(),H7=""),"NO RESULT LOGGED; ","")&amp;IF(OR(B7="",COUNTIF('Permits'!$C$2:$C$300,B7)=0),"PERMIT NOT ON PERMITS SHEET; ","")&amp;IF(AND(N(D7)=0,N(G7)=0),"NO DATE; ",""),LEN(IF(AND(N(D7)&gt;0,E7&lt;&gt;"Y",H7="",TODAY()&gt;=N(D7)-N('Settings'!$B$3)),"NOT REQUESTED; ","")&amp;IF(AND(OR(H7="Fail",H7="Partial"),N(I7)=0),"FAILED, NO RE-INSPECTION; ","")&amp;IF(AND(N(G7)&gt;0,N(G7)&lt;TODAY(),H7=""),"NO RESULT LOGGED; ","")&amp;IF(OR(B7="",COUNTIF('Permits'!$C$2:$C$300,B7)=0),"PERMIT NOT ON PERMITS SHEET; ","")&amp;IF(AND(N(D7)=0,N(G7)=0),"NO DATE; ",""))-2)))</f>
        <v/>
      </c>
    </row>
    <row r="8">
      <c r="D8" s="6" t="n"/>
      <c r="F8" s="6" t="n"/>
      <c r="G8" s="6" t="n"/>
      <c r="I8" s="6" t="n"/>
      <c r="K8" s="6">
        <f>IF(OR(NOT(OR(A8&lt;&gt;"",B8&lt;&gt;"",C8&lt;&gt;"")),N(D8)=0),"",N(D8)-N('Settings'!$B$3))</f>
        <v/>
      </c>
      <c r="L8">
        <f>IF(NOT(OR(A8&lt;&gt;"",B8&lt;&gt;"",C8&lt;&gt;"")),"",IF(IF(AND(N(D8)&gt;0,E8&lt;&gt;"Y",H8="",TODAY()&gt;=N(D8)-N('Settings'!$B$3)),"NOT REQUESTED; ","")&amp;IF(AND(OR(H8="Fail",H8="Partial"),N(I8)=0),"FAILED, NO RE-INSPECTION; ","")&amp;IF(AND(N(G8)&gt;0,N(G8)&lt;TODAY(),H8=""),"NO RESULT LOGGED; ","")&amp;IF(OR(B8="",COUNTIF('Permits'!$C$2:$C$300,B8)=0),"PERMIT NOT ON PERMITS SHEET; ","")&amp;IF(AND(N(D8)=0,N(G8)=0),"NO DATE; ","")="","",LEFT(IF(AND(N(D8)&gt;0,E8&lt;&gt;"Y",H8="",TODAY()&gt;=N(D8)-N('Settings'!$B$3)),"NOT REQUESTED; ","")&amp;IF(AND(OR(H8="Fail",H8="Partial"),N(I8)=0),"FAILED, NO RE-INSPECTION; ","")&amp;IF(AND(N(G8)&gt;0,N(G8)&lt;TODAY(),H8=""),"NO RESULT LOGGED; ","")&amp;IF(OR(B8="",COUNTIF('Permits'!$C$2:$C$300,B8)=0),"PERMIT NOT ON PERMITS SHEET; ","")&amp;IF(AND(N(D8)=0,N(G8)=0),"NO DATE; ",""),LEN(IF(AND(N(D8)&gt;0,E8&lt;&gt;"Y",H8="",TODAY()&gt;=N(D8)-N('Settings'!$B$3)),"NOT REQUESTED; ","")&amp;IF(AND(OR(H8="Fail",H8="Partial"),N(I8)=0),"FAILED, NO RE-INSPECTION; ","")&amp;IF(AND(N(G8)&gt;0,N(G8)&lt;TODAY(),H8=""),"NO RESULT LOGGED; ","")&amp;IF(OR(B8="",COUNTIF('Permits'!$C$2:$C$300,B8)=0),"PERMIT NOT ON PERMITS SHEET; ","")&amp;IF(AND(N(D8)=0,N(G8)=0),"NO DATE; ",""))-2)))</f>
        <v/>
      </c>
    </row>
    <row r="9">
      <c r="D9" s="6" t="n"/>
      <c r="F9" s="6" t="n"/>
      <c r="G9" s="6" t="n"/>
      <c r="I9" s="6" t="n"/>
      <c r="K9" s="6">
        <f>IF(OR(NOT(OR(A9&lt;&gt;"",B9&lt;&gt;"",C9&lt;&gt;"")),N(D9)=0),"",N(D9)-N('Settings'!$B$3))</f>
        <v/>
      </c>
      <c r="L9">
        <f>IF(NOT(OR(A9&lt;&gt;"",B9&lt;&gt;"",C9&lt;&gt;"")),"",IF(IF(AND(N(D9)&gt;0,E9&lt;&gt;"Y",H9="",TODAY()&gt;=N(D9)-N('Settings'!$B$3)),"NOT REQUESTED; ","")&amp;IF(AND(OR(H9="Fail",H9="Partial"),N(I9)=0),"FAILED, NO RE-INSPECTION; ","")&amp;IF(AND(N(G9)&gt;0,N(G9)&lt;TODAY(),H9=""),"NO RESULT LOGGED; ","")&amp;IF(OR(B9="",COUNTIF('Permits'!$C$2:$C$300,B9)=0),"PERMIT NOT ON PERMITS SHEET; ","")&amp;IF(AND(N(D9)=0,N(G9)=0),"NO DATE; ","")="","",LEFT(IF(AND(N(D9)&gt;0,E9&lt;&gt;"Y",H9="",TODAY()&gt;=N(D9)-N('Settings'!$B$3)),"NOT REQUESTED; ","")&amp;IF(AND(OR(H9="Fail",H9="Partial"),N(I9)=0),"FAILED, NO RE-INSPECTION; ","")&amp;IF(AND(N(G9)&gt;0,N(G9)&lt;TODAY(),H9=""),"NO RESULT LOGGED; ","")&amp;IF(OR(B9="",COUNTIF('Permits'!$C$2:$C$300,B9)=0),"PERMIT NOT ON PERMITS SHEET; ","")&amp;IF(AND(N(D9)=0,N(G9)=0),"NO DATE; ",""),LEN(IF(AND(N(D9)&gt;0,E9&lt;&gt;"Y",H9="",TODAY()&gt;=N(D9)-N('Settings'!$B$3)),"NOT REQUESTED; ","")&amp;IF(AND(OR(H9="Fail",H9="Partial"),N(I9)=0),"FAILED, NO RE-INSPECTION; ","")&amp;IF(AND(N(G9)&gt;0,N(G9)&lt;TODAY(),H9=""),"NO RESULT LOGGED; ","")&amp;IF(OR(B9="",COUNTIF('Permits'!$C$2:$C$300,B9)=0),"PERMIT NOT ON PERMITS SHEET; ","")&amp;IF(AND(N(D9)=0,N(G9)=0),"NO DATE; ",""))-2)))</f>
        <v/>
      </c>
    </row>
    <row r="10">
      <c r="D10" s="6" t="n"/>
      <c r="F10" s="6" t="n"/>
      <c r="G10" s="6" t="n"/>
      <c r="I10" s="6" t="n"/>
      <c r="K10" s="6">
        <f>IF(OR(NOT(OR(A10&lt;&gt;"",B10&lt;&gt;"",C10&lt;&gt;"")),N(D10)=0),"",N(D10)-N('Settings'!$B$3))</f>
        <v/>
      </c>
      <c r="L10">
        <f>IF(NOT(OR(A10&lt;&gt;"",B10&lt;&gt;"",C10&lt;&gt;"")),"",IF(IF(AND(N(D10)&gt;0,E10&lt;&gt;"Y",H10="",TODAY()&gt;=N(D10)-N('Settings'!$B$3)),"NOT REQUESTED; ","")&amp;IF(AND(OR(H10="Fail",H10="Partial"),N(I10)=0),"FAILED, NO RE-INSPECTION; ","")&amp;IF(AND(N(G10)&gt;0,N(G10)&lt;TODAY(),H10=""),"NO RESULT LOGGED; ","")&amp;IF(OR(B10="",COUNTIF('Permits'!$C$2:$C$300,B10)=0),"PERMIT NOT ON PERMITS SHEET; ","")&amp;IF(AND(N(D10)=0,N(G10)=0),"NO DATE; ","")="","",LEFT(IF(AND(N(D10)&gt;0,E10&lt;&gt;"Y",H10="",TODAY()&gt;=N(D10)-N('Settings'!$B$3)),"NOT REQUESTED; ","")&amp;IF(AND(OR(H10="Fail",H10="Partial"),N(I10)=0),"FAILED, NO RE-INSPECTION; ","")&amp;IF(AND(N(G10)&gt;0,N(G10)&lt;TODAY(),H10=""),"NO RESULT LOGGED; ","")&amp;IF(OR(B10="",COUNTIF('Permits'!$C$2:$C$300,B10)=0),"PERMIT NOT ON PERMITS SHEET; ","")&amp;IF(AND(N(D10)=0,N(G10)=0),"NO DATE; ",""),LEN(IF(AND(N(D10)&gt;0,E10&lt;&gt;"Y",H10="",TODAY()&gt;=N(D10)-N('Settings'!$B$3)),"NOT REQUESTED; ","")&amp;IF(AND(OR(H10="Fail",H10="Partial"),N(I10)=0),"FAILED, NO RE-INSPECTION; ","")&amp;IF(AND(N(G10)&gt;0,N(G10)&lt;TODAY(),H10=""),"NO RESULT LOGGED; ","")&amp;IF(OR(B10="",COUNTIF('Permits'!$C$2:$C$300,B10)=0),"PERMIT NOT ON PERMITS SHEET; ","")&amp;IF(AND(N(D10)=0,N(G10)=0),"NO DATE; ",""))-2)))</f>
        <v/>
      </c>
    </row>
    <row r="11">
      <c r="D11" s="6" t="n"/>
      <c r="F11" s="6" t="n"/>
      <c r="G11" s="6" t="n"/>
      <c r="I11" s="6" t="n"/>
      <c r="K11" s="6">
        <f>IF(OR(NOT(OR(A11&lt;&gt;"",B11&lt;&gt;"",C11&lt;&gt;"")),N(D11)=0),"",N(D11)-N('Settings'!$B$3))</f>
        <v/>
      </c>
      <c r="L11">
        <f>IF(NOT(OR(A11&lt;&gt;"",B11&lt;&gt;"",C11&lt;&gt;"")),"",IF(IF(AND(N(D11)&gt;0,E11&lt;&gt;"Y",H11="",TODAY()&gt;=N(D11)-N('Settings'!$B$3)),"NOT REQUESTED; ","")&amp;IF(AND(OR(H11="Fail",H11="Partial"),N(I11)=0),"FAILED, NO RE-INSPECTION; ","")&amp;IF(AND(N(G11)&gt;0,N(G11)&lt;TODAY(),H11=""),"NO RESULT LOGGED; ","")&amp;IF(OR(B11="",COUNTIF('Permits'!$C$2:$C$300,B11)=0),"PERMIT NOT ON PERMITS SHEET; ","")&amp;IF(AND(N(D11)=0,N(G11)=0),"NO DATE; ","")="","",LEFT(IF(AND(N(D11)&gt;0,E11&lt;&gt;"Y",H11="",TODAY()&gt;=N(D11)-N('Settings'!$B$3)),"NOT REQUESTED; ","")&amp;IF(AND(OR(H11="Fail",H11="Partial"),N(I11)=0),"FAILED, NO RE-INSPECTION; ","")&amp;IF(AND(N(G11)&gt;0,N(G11)&lt;TODAY(),H11=""),"NO RESULT LOGGED; ","")&amp;IF(OR(B11="",COUNTIF('Permits'!$C$2:$C$300,B11)=0),"PERMIT NOT ON PERMITS SHEET; ","")&amp;IF(AND(N(D11)=0,N(G11)=0),"NO DATE; ",""),LEN(IF(AND(N(D11)&gt;0,E11&lt;&gt;"Y",H11="",TODAY()&gt;=N(D11)-N('Settings'!$B$3)),"NOT REQUESTED; ","")&amp;IF(AND(OR(H11="Fail",H11="Partial"),N(I11)=0),"FAILED, NO RE-INSPECTION; ","")&amp;IF(AND(N(G11)&gt;0,N(G11)&lt;TODAY(),H11=""),"NO RESULT LOGGED; ","")&amp;IF(OR(B11="",COUNTIF('Permits'!$C$2:$C$300,B11)=0),"PERMIT NOT ON PERMITS SHEET; ","")&amp;IF(AND(N(D11)=0,N(G11)=0),"NO DATE; ",""))-2)))</f>
        <v/>
      </c>
    </row>
    <row r="12">
      <c r="D12" s="6" t="n"/>
      <c r="F12" s="6" t="n"/>
      <c r="G12" s="6" t="n"/>
      <c r="I12" s="6" t="n"/>
      <c r="K12" s="6">
        <f>IF(OR(NOT(OR(A12&lt;&gt;"",B12&lt;&gt;"",C12&lt;&gt;"")),N(D12)=0),"",N(D12)-N('Settings'!$B$3))</f>
        <v/>
      </c>
      <c r="L12">
        <f>IF(NOT(OR(A12&lt;&gt;"",B12&lt;&gt;"",C12&lt;&gt;"")),"",IF(IF(AND(N(D12)&gt;0,E12&lt;&gt;"Y",H12="",TODAY()&gt;=N(D12)-N('Settings'!$B$3)),"NOT REQUESTED; ","")&amp;IF(AND(OR(H12="Fail",H12="Partial"),N(I12)=0),"FAILED, NO RE-INSPECTION; ","")&amp;IF(AND(N(G12)&gt;0,N(G12)&lt;TODAY(),H12=""),"NO RESULT LOGGED; ","")&amp;IF(OR(B12="",COUNTIF('Permits'!$C$2:$C$300,B12)=0),"PERMIT NOT ON PERMITS SHEET; ","")&amp;IF(AND(N(D12)=0,N(G12)=0),"NO DATE; ","")="","",LEFT(IF(AND(N(D12)&gt;0,E12&lt;&gt;"Y",H12="",TODAY()&gt;=N(D12)-N('Settings'!$B$3)),"NOT REQUESTED; ","")&amp;IF(AND(OR(H12="Fail",H12="Partial"),N(I12)=0),"FAILED, NO RE-INSPECTION; ","")&amp;IF(AND(N(G12)&gt;0,N(G12)&lt;TODAY(),H12=""),"NO RESULT LOGGED; ","")&amp;IF(OR(B12="",COUNTIF('Permits'!$C$2:$C$300,B12)=0),"PERMIT NOT ON PERMITS SHEET; ","")&amp;IF(AND(N(D12)=0,N(G12)=0),"NO DATE; ",""),LEN(IF(AND(N(D12)&gt;0,E12&lt;&gt;"Y",H12="",TODAY()&gt;=N(D12)-N('Settings'!$B$3)),"NOT REQUESTED; ","")&amp;IF(AND(OR(H12="Fail",H12="Partial"),N(I12)=0),"FAILED, NO RE-INSPECTION; ","")&amp;IF(AND(N(G12)&gt;0,N(G12)&lt;TODAY(),H12=""),"NO RESULT LOGGED; ","")&amp;IF(OR(B12="",COUNTIF('Permits'!$C$2:$C$300,B12)=0),"PERMIT NOT ON PERMITS SHEET; ","")&amp;IF(AND(N(D12)=0,N(G12)=0),"NO DATE; ",""))-2)))</f>
        <v/>
      </c>
    </row>
    <row r="13">
      <c r="D13" s="6" t="n"/>
      <c r="F13" s="6" t="n"/>
      <c r="G13" s="6" t="n"/>
      <c r="I13" s="6" t="n"/>
      <c r="K13" s="6">
        <f>IF(OR(NOT(OR(A13&lt;&gt;"",B13&lt;&gt;"",C13&lt;&gt;"")),N(D13)=0),"",N(D13)-N('Settings'!$B$3))</f>
        <v/>
      </c>
      <c r="L13">
        <f>IF(NOT(OR(A13&lt;&gt;"",B13&lt;&gt;"",C13&lt;&gt;"")),"",IF(IF(AND(N(D13)&gt;0,E13&lt;&gt;"Y",H13="",TODAY()&gt;=N(D13)-N('Settings'!$B$3)),"NOT REQUESTED; ","")&amp;IF(AND(OR(H13="Fail",H13="Partial"),N(I13)=0),"FAILED, NO RE-INSPECTION; ","")&amp;IF(AND(N(G13)&gt;0,N(G13)&lt;TODAY(),H13=""),"NO RESULT LOGGED; ","")&amp;IF(OR(B13="",COUNTIF('Permits'!$C$2:$C$300,B13)=0),"PERMIT NOT ON PERMITS SHEET; ","")&amp;IF(AND(N(D13)=0,N(G13)=0),"NO DATE; ","")="","",LEFT(IF(AND(N(D13)&gt;0,E13&lt;&gt;"Y",H13="",TODAY()&gt;=N(D13)-N('Settings'!$B$3)),"NOT REQUESTED; ","")&amp;IF(AND(OR(H13="Fail",H13="Partial"),N(I13)=0),"FAILED, NO RE-INSPECTION; ","")&amp;IF(AND(N(G13)&gt;0,N(G13)&lt;TODAY(),H13=""),"NO RESULT LOGGED; ","")&amp;IF(OR(B13="",COUNTIF('Permits'!$C$2:$C$300,B13)=0),"PERMIT NOT ON PERMITS SHEET; ","")&amp;IF(AND(N(D13)=0,N(G13)=0),"NO DATE; ",""),LEN(IF(AND(N(D13)&gt;0,E13&lt;&gt;"Y",H13="",TODAY()&gt;=N(D13)-N('Settings'!$B$3)),"NOT REQUESTED; ","")&amp;IF(AND(OR(H13="Fail",H13="Partial"),N(I13)=0),"FAILED, NO RE-INSPECTION; ","")&amp;IF(AND(N(G13)&gt;0,N(G13)&lt;TODAY(),H13=""),"NO RESULT LOGGED; ","")&amp;IF(OR(B13="",COUNTIF('Permits'!$C$2:$C$300,B13)=0),"PERMIT NOT ON PERMITS SHEET; ","")&amp;IF(AND(N(D13)=0,N(G13)=0),"NO DATE; ",""))-2)))</f>
        <v/>
      </c>
    </row>
    <row r="14">
      <c r="D14" s="6" t="n"/>
      <c r="F14" s="6" t="n"/>
      <c r="G14" s="6" t="n"/>
      <c r="I14" s="6" t="n"/>
      <c r="K14" s="6">
        <f>IF(OR(NOT(OR(A14&lt;&gt;"",B14&lt;&gt;"",C14&lt;&gt;"")),N(D14)=0),"",N(D14)-N('Settings'!$B$3))</f>
        <v/>
      </c>
      <c r="L14">
        <f>IF(NOT(OR(A14&lt;&gt;"",B14&lt;&gt;"",C14&lt;&gt;"")),"",IF(IF(AND(N(D14)&gt;0,E14&lt;&gt;"Y",H14="",TODAY()&gt;=N(D14)-N('Settings'!$B$3)),"NOT REQUESTED; ","")&amp;IF(AND(OR(H14="Fail",H14="Partial"),N(I14)=0),"FAILED, NO RE-INSPECTION; ","")&amp;IF(AND(N(G14)&gt;0,N(G14)&lt;TODAY(),H14=""),"NO RESULT LOGGED; ","")&amp;IF(OR(B14="",COUNTIF('Permits'!$C$2:$C$300,B14)=0),"PERMIT NOT ON PERMITS SHEET; ","")&amp;IF(AND(N(D14)=0,N(G14)=0),"NO DATE; ","")="","",LEFT(IF(AND(N(D14)&gt;0,E14&lt;&gt;"Y",H14="",TODAY()&gt;=N(D14)-N('Settings'!$B$3)),"NOT REQUESTED; ","")&amp;IF(AND(OR(H14="Fail",H14="Partial"),N(I14)=0),"FAILED, NO RE-INSPECTION; ","")&amp;IF(AND(N(G14)&gt;0,N(G14)&lt;TODAY(),H14=""),"NO RESULT LOGGED; ","")&amp;IF(OR(B14="",COUNTIF('Permits'!$C$2:$C$300,B14)=0),"PERMIT NOT ON PERMITS SHEET; ","")&amp;IF(AND(N(D14)=0,N(G14)=0),"NO DATE; ",""),LEN(IF(AND(N(D14)&gt;0,E14&lt;&gt;"Y",H14="",TODAY()&gt;=N(D14)-N('Settings'!$B$3)),"NOT REQUESTED; ","")&amp;IF(AND(OR(H14="Fail",H14="Partial"),N(I14)=0),"FAILED, NO RE-INSPECTION; ","")&amp;IF(AND(N(G14)&gt;0,N(G14)&lt;TODAY(),H14=""),"NO RESULT LOGGED; ","")&amp;IF(OR(B14="",COUNTIF('Permits'!$C$2:$C$300,B14)=0),"PERMIT NOT ON PERMITS SHEET; ","")&amp;IF(AND(N(D14)=0,N(G14)=0),"NO DATE; ",""))-2)))</f>
        <v/>
      </c>
    </row>
    <row r="15">
      <c r="D15" s="6" t="n"/>
      <c r="F15" s="6" t="n"/>
      <c r="G15" s="6" t="n"/>
      <c r="I15" s="6" t="n"/>
      <c r="K15" s="6">
        <f>IF(OR(NOT(OR(A15&lt;&gt;"",B15&lt;&gt;"",C15&lt;&gt;"")),N(D15)=0),"",N(D15)-N('Settings'!$B$3))</f>
        <v/>
      </c>
      <c r="L15">
        <f>IF(NOT(OR(A15&lt;&gt;"",B15&lt;&gt;"",C15&lt;&gt;"")),"",IF(IF(AND(N(D15)&gt;0,E15&lt;&gt;"Y",H15="",TODAY()&gt;=N(D15)-N('Settings'!$B$3)),"NOT REQUESTED; ","")&amp;IF(AND(OR(H15="Fail",H15="Partial"),N(I15)=0),"FAILED, NO RE-INSPECTION; ","")&amp;IF(AND(N(G15)&gt;0,N(G15)&lt;TODAY(),H15=""),"NO RESULT LOGGED; ","")&amp;IF(OR(B15="",COUNTIF('Permits'!$C$2:$C$300,B15)=0),"PERMIT NOT ON PERMITS SHEET; ","")&amp;IF(AND(N(D15)=0,N(G15)=0),"NO DATE; ","")="","",LEFT(IF(AND(N(D15)&gt;0,E15&lt;&gt;"Y",H15="",TODAY()&gt;=N(D15)-N('Settings'!$B$3)),"NOT REQUESTED; ","")&amp;IF(AND(OR(H15="Fail",H15="Partial"),N(I15)=0),"FAILED, NO RE-INSPECTION; ","")&amp;IF(AND(N(G15)&gt;0,N(G15)&lt;TODAY(),H15=""),"NO RESULT LOGGED; ","")&amp;IF(OR(B15="",COUNTIF('Permits'!$C$2:$C$300,B15)=0),"PERMIT NOT ON PERMITS SHEET; ","")&amp;IF(AND(N(D15)=0,N(G15)=0),"NO DATE; ",""),LEN(IF(AND(N(D15)&gt;0,E15&lt;&gt;"Y",H15="",TODAY()&gt;=N(D15)-N('Settings'!$B$3)),"NOT REQUESTED; ","")&amp;IF(AND(OR(H15="Fail",H15="Partial"),N(I15)=0),"FAILED, NO RE-INSPECTION; ","")&amp;IF(AND(N(G15)&gt;0,N(G15)&lt;TODAY(),H15=""),"NO RESULT LOGGED; ","")&amp;IF(OR(B15="",COUNTIF('Permits'!$C$2:$C$300,B15)=0),"PERMIT NOT ON PERMITS SHEET; ","")&amp;IF(AND(N(D15)=0,N(G15)=0),"NO DATE; ",""))-2)))</f>
        <v/>
      </c>
    </row>
    <row r="16">
      <c r="D16" s="6" t="n"/>
      <c r="F16" s="6" t="n"/>
      <c r="G16" s="6" t="n"/>
      <c r="I16" s="6" t="n"/>
      <c r="K16" s="6">
        <f>IF(OR(NOT(OR(A16&lt;&gt;"",B16&lt;&gt;"",C16&lt;&gt;"")),N(D16)=0),"",N(D16)-N('Settings'!$B$3))</f>
        <v/>
      </c>
      <c r="L16">
        <f>IF(NOT(OR(A16&lt;&gt;"",B16&lt;&gt;"",C16&lt;&gt;"")),"",IF(IF(AND(N(D16)&gt;0,E16&lt;&gt;"Y",H16="",TODAY()&gt;=N(D16)-N('Settings'!$B$3)),"NOT REQUESTED; ","")&amp;IF(AND(OR(H16="Fail",H16="Partial"),N(I16)=0),"FAILED, NO RE-INSPECTION; ","")&amp;IF(AND(N(G16)&gt;0,N(G16)&lt;TODAY(),H16=""),"NO RESULT LOGGED; ","")&amp;IF(OR(B16="",COUNTIF('Permits'!$C$2:$C$300,B16)=0),"PERMIT NOT ON PERMITS SHEET; ","")&amp;IF(AND(N(D16)=0,N(G16)=0),"NO DATE; ","")="","",LEFT(IF(AND(N(D16)&gt;0,E16&lt;&gt;"Y",H16="",TODAY()&gt;=N(D16)-N('Settings'!$B$3)),"NOT REQUESTED; ","")&amp;IF(AND(OR(H16="Fail",H16="Partial"),N(I16)=0),"FAILED, NO RE-INSPECTION; ","")&amp;IF(AND(N(G16)&gt;0,N(G16)&lt;TODAY(),H16=""),"NO RESULT LOGGED; ","")&amp;IF(OR(B16="",COUNTIF('Permits'!$C$2:$C$300,B16)=0),"PERMIT NOT ON PERMITS SHEET; ","")&amp;IF(AND(N(D16)=0,N(G16)=0),"NO DATE; ",""),LEN(IF(AND(N(D16)&gt;0,E16&lt;&gt;"Y",H16="",TODAY()&gt;=N(D16)-N('Settings'!$B$3)),"NOT REQUESTED; ","")&amp;IF(AND(OR(H16="Fail",H16="Partial"),N(I16)=0),"FAILED, NO RE-INSPECTION; ","")&amp;IF(AND(N(G16)&gt;0,N(G16)&lt;TODAY(),H16=""),"NO RESULT LOGGED; ","")&amp;IF(OR(B16="",COUNTIF('Permits'!$C$2:$C$300,B16)=0),"PERMIT NOT ON PERMITS SHEET; ","")&amp;IF(AND(N(D16)=0,N(G16)=0),"NO DATE; ",""))-2)))</f>
        <v/>
      </c>
    </row>
    <row r="17">
      <c r="D17" s="6" t="n"/>
      <c r="F17" s="6" t="n"/>
      <c r="G17" s="6" t="n"/>
      <c r="I17" s="6" t="n"/>
      <c r="K17" s="6">
        <f>IF(OR(NOT(OR(A17&lt;&gt;"",B17&lt;&gt;"",C17&lt;&gt;"")),N(D17)=0),"",N(D17)-N('Settings'!$B$3))</f>
        <v/>
      </c>
      <c r="L17">
        <f>IF(NOT(OR(A17&lt;&gt;"",B17&lt;&gt;"",C17&lt;&gt;"")),"",IF(IF(AND(N(D17)&gt;0,E17&lt;&gt;"Y",H17="",TODAY()&gt;=N(D17)-N('Settings'!$B$3)),"NOT REQUESTED; ","")&amp;IF(AND(OR(H17="Fail",H17="Partial"),N(I17)=0),"FAILED, NO RE-INSPECTION; ","")&amp;IF(AND(N(G17)&gt;0,N(G17)&lt;TODAY(),H17=""),"NO RESULT LOGGED; ","")&amp;IF(OR(B17="",COUNTIF('Permits'!$C$2:$C$300,B17)=0),"PERMIT NOT ON PERMITS SHEET; ","")&amp;IF(AND(N(D17)=0,N(G17)=0),"NO DATE; ","")="","",LEFT(IF(AND(N(D17)&gt;0,E17&lt;&gt;"Y",H17="",TODAY()&gt;=N(D17)-N('Settings'!$B$3)),"NOT REQUESTED; ","")&amp;IF(AND(OR(H17="Fail",H17="Partial"),N(I17)=0),"FAILED, NO RE-INSPECTION; ","")&amp;IF(AND(N(G17)&gt;0,N(G17)&lt;TODAY(),H17=""),"NO RESULT LOGGED; ","")&amp;IF(OR(B17="",COUNTIF('Permits'!$C$2:$C$300,B17)=0),"PERMIT NOT ON PERMITS SHEET; ","")&amp;IF(AND(N(D17)=0,N(G17)=0),"NO DATE; ",""),LEN(IF(AND(N(D17)&gt;0,E17&lt;&gt;"Y",H17="",TODAY()&gt;=N(D17)-N('Settings'!$B$3)),"NOT REQUESTED; ","")&amp;IF(AND(OR(H17="Fail",H17="Partial"),N(I17)=0),"FAILED, NO RE-INSPECTION; ","")&amp;IF(AND(N(G17)&gt;0,N(G17)&lt;TODAY(),H17=""),"NO RESULT LOGGED; ","")&amp;IF(OR(B17="",COUNTIF('Permits'!$C$2:$C$300,B17)=0),"PERMIT NOT ON PERMITS SHEET; ","")&amp;IF(AND(N(D17)=0,N(G17)=0),"NO DATE; ",""))-2)))</f>
        <v/>
      </c>
    </row>
    <row r="18">
      <c r="D18" s="6" t="n"/>
      <c r="F18" s="6" t="n"/>
      <c r="G18" s="6" t="n"/>
      <c r="I18" s="6" t="n"/>
      <c r="K18" s="6">
        <f>IF(OR(NOT(OR(A18&lt;&gt;"",B18&lt;&gt;"",C18&lt;&gt;"")),N(D18)=0),"",N(D18)-N('Settings'!$B$3))</f>
        <v/>
      </c>
      <c r="L18">
        <f>IF(NOT(OR(A18&lt;&gt;"",B18&lt;&gt;"",C18&lt;&gt;"")),"",IF(IF(AND(N(D18)&gt;0,E18&lt;&gt;"Y",H18="",TODAY()&gt;=N(D18)-N('Settings'!$B$3)),"NOT REQUESTED; ","")&amp;IF(AND(OR(H18="Fail",H18="Partial"),N(I18)=0),"FAILED, NO RE-INSPECTION; ","")&amp;IF(AND(N(G18)&gt;0,N(G18)&lt;TODAY(),H18=""),"NO RESULT LOGGED; ","")&amp;IF(OR(B18="",COUNTIF('Permits'!$C$2:$C$300,B18)=0),"PERMIT NOT ON PERMITS SHEET; ","")&amp;IF(AND(N(D18)=0,N(G18)=0),"NO DATE; ","")="","",LEFT(IF(AND(N(D18)&gt;0,E18&lt;&gt;"Y",H18="",TODAY()&gt;=N(D18)-N('Settings'!$B$3)),"NOT REQUESTED; ","")&amp;IF(AND(OR(H18="Fail",H18="Partial"),N(I18)=0),"FAILED, NO RE-INSPECTION; ","")&amp;IF(AND(N(G18)&gt;0,N(G18)&lt;TODAY(),H18=""),"NO RESULT LOGGED; ","")&amp;IF(OR(B18="",COUNTIF('Permits'!$C$2:$C$300,B18)=0),"PERMIT NOT ON PERMITS SHEET; ","")&amp;IF(AND(N(D18)=0,N(G18)=0),"NO DATE; ",""),LEN(IF(AND(N(D18)&gt;0,E18&lt;&gt;"Y",H18="",TODAY()&gt;=N(D18)-N('Settings'!$B$3)),"NOT REQUESTED; ","")&amp;IF(AND(OR(H18="Fail",H18="Partial"),N(I18)=0),"FAILED, NO RE-INSPECTION; ","")&amp;IF(AND(N(G18)&gt;0,N(G18)&lt;TODAY(),H18=""),"NO RESULT LOGGED; ","")&amp;IF(OR(B18="",COUNTIF('Permits'!$C$2:$C$300,B18)=0),"PERMIT NOT ON PERMITS SHEET; ","")&amp;IF(AND(N(D18)=0,N(G18)=0),"NO DATE; ",""))-2)))</f>
        <v/>
      </c>
    </row>
    <row r="19">
      <c r="D19" s="6" t="n"/>
      <c r="F19" s="6" t="n"/>
      <c r="G19" s="6" t="n"/>
      <c r="I19" s="6" t="n"/>
      <c r="K19" s="6">
        <f>IF(OR(NOT(OR(A19&lt;&gt;"",B19&lt;&gt;"",C19&lt;&gt;"")),N(D19)=0),"",N(D19)-N('Settings'!$B$3))</f>
        <v/>
      </c>
      <c r="L19">
        <f>IF(NOT(OR(A19&lt;&gt;"",B19&lt;&gt;"",C19&lt;&gt;"")),"",IF(IF(AND(N(D19)&gt;0,E19&lt;&gt;"Y",H19="",TODAY()&gt;=N(D19)-N('Settings'!$B$3)),"NOT REQUESTED; ","")&amp;IF(AND(OR(H19="Fail",H19="Partial"),N(I19)=0),"FAILED, NO RE-INSPECTION; ","")&amp;IF(AND(N(G19)&gt;0,N(G19)&lt;TODAY(),H19=""),"NO RESULT LOGGED; ","")&amp;IF(OR(B19="",COUNTIF('Permits'!$C$2:$C$300,B19)=0),"PERMIT NOT ON PERMITS SHEET; ","")&amp;IF(AND(N(D19)=0,N(G19)=0),"NO DATE; ","")="","",LEFT(IF(AND(N(D19)&gt;0,E19&lt;&gt;"Y",H19="",TODAY()&gt;=N(D19)-N('Settings'!$B$3)),"NOT REQUESTED; ","")&amp;IF(AND(OR(H19="Fail",H19="Partial"),N(I19)=0),"FAILED, NO RE-INSPECTION; ","")&amp;IF(AND(N(G19)&gt;0,N(G19)&lt;TODAY(),H19=""),"NO RESULT LOGGED; ","")&amp;IF(OR(B19="",COUNTIF('Permits'!$C$2:$C$300,B19)=0),"PERMIT NOT ON PERMITS SHEET; ","")&amp;IF(AND(N(D19)=0,N(G19)=0),"NO DATE; ",""),LEN(IF(AND(N(D19)&gt;0,E19&lt;&gt;"Y",H19="",TODAY()&gt;=N(D19)-N('Settings'!$B$3)),"NOT REQUESTED; ","")&amp;IF(AND(OR(H19="Fail",H19="Partial"),N(I19)=0),"FAILED, NO RE-INSPECTION; ","")&amp;IF(AND(N(G19)&gt;0,N(G19)&lt;TODAY(),H19=""),"NO RESULT LOGGED; ","")&amp;IF(OR(B19="",COUNTIF('Permits'!$C$2:$C$300,B19)=0),"PERMIT NOT ON PERMITS SHEET; ","")&amp;IF(AND(N(D19)=0,N(G19)=0),"NO DATE; ",""))-2)))</f>
        <v/>
      </c>
    </row>
    <row r="20">
      <c r="D20" s="6" t="n"/>
      <c r="F20" s="6" t="n"/>
      <c r="G20" s="6" t="n"/>
      <c r="I20" s="6" t="n"/>
      <c r="K20" s="6">
        <f>IF(OR(NOT(OR(A20&lt;&gt;"",B20&lt;&gt;"",C20&lt;&gt;"")),N(D20)=0),"",N(D20)-N('Settings'!$B$3))</f>
        <v/>
      </c>
      <c r="L20">
        <f>IF(NOT(OR(A20&lt;&gt;"",B20&lt;&gt;"",C20&lt;&gt;"")),"",IF(IF(AND(N(D20)&gt;0,E20&lt;&gt;"Y",H20="",TODAY()&gt;=N(D20)-N('Settings'!$B$3)),"NOT REQUESTED; ","")&amp;IF(AND(OR(H20="Fail",H20="Partial"),N(I20)=0),"FAILED, NO RE-INSPECTION; ","")&amp;IF(AND(N(G20)&gt;0,N(G20)&lt;TODAY(),H20=""),"NO RESULT LOGGED; ","")&amp;IF(OR(B20="",COUNTIF('Permits'!$C$2:$C$300,B20)=0),"PERMIT NOT ON PERMITS SHEET; ","")&amp;IF(AND(N(D20)=0,N(G20)=0),"NO DATE; ","")="","",LEFT(IF(AND(N(D20)&gt;0,E20&lt;&gt;"Y",H20="",TODAY()&gt;=N(D20)-N('Settings'!$B$3)),"NOT REQUESTED; ","")&amp;IF(AND(OR(H20="Fail",H20="Partial"),N(I20)=0),"FAILED, NO RE-INSPECTION; ","")&amp;IF(AND(N(G20)&gt;0,N(G20)&lt;TODAY(),H20=""),"NO RESULT LOGGED; ","")&amp;IF(OR(B20="",COUNTIF('Permits'!$C$2:$C$300,B20)=0),"PERMIT NOT ON PERMITS SHEET; ","")&amp;IF(AND(N(D20)=0,N(G20)=0),"NO DATE; ",""),LEN(IF(AND(N(D20)&gt;0,E20&lt;&gt;"Y",H20="",TODAY()&gt;=N(D20)-N('Settings'!$B$3)),"NOT REQUESTED; ","")&amp;IF(AND(OR(H20="Fail",H20="Partial"),N(I20)=0),"FAILED, NO RE-INSPECTION; ","")&amp;IF(AND(N(G20)&gt;0,N(G20)&lt;TODAY(),H20=""),"NO RESULT LOGGED; ","")&amp;IF(OR(B20="",COUNTIF('Permits'!$C$2:$C$300,B20)=0),"PERMIT NOT ON PERMITS SHEET; ","")&amp;IF(AND(N(D20)=0,N(G20)=0),"NO DATE; ",""))-2)))</f>
        <v/>
      </c>
    </row>
    <row r="21">
      <c r="D21" s="6" t="n"/>
      <c r="F21" s="6" t="n"/>
      <c r="G21" s="6" t="n"/>
      <c r="I21" s="6" t="n"/>
      <c r="K21" s="6">
        <f>IF(OR(NOT(OR(A21&lt;&gt;"",B21&lt;&gt;"",C21&lt;&gt;"")),N(D21)=0),"",N(D21)-N('Settings'!$B$3))</f>
        <v/>
      </c>
      <c r="L21">
        <f>IF(NOT(OR(A21&lt;&gt;"",B21&lt;&gt;"",C21&lt;&gt;"")),"",IF(IF(AND(N(D21)&gt;0,E21&lt;&gt;"Y",H21="",TODAY()&gt;=N(D21)-N('Settings'!$B$3)),"NOT REQUESTED; ","")&amp;IF(AND(OR(H21="Fail",H21="Partial"),N(I21)=0),"FAILED, NO RE-INSPECTION; ","")&amp;IF(AND(N(G21)&gt;0,N(G21)&lt;TODAY(),H21=""),"NO RESULT LOGGED; ","")&amp;IF(OR(B21="",COUNTIF('Permits'!$C$2:$C$300,B21)=0),"PERMIT NOT ON PERMITS SHEET; ","")&amp;IF(AND(N(D21)=0,N(G21)=0),"NO DATE; ","")="","",LEFT(IF(AND(N(D21)&gt;0,E21&lt;&gt;"Y",H21="",TODAY()&gt;=N(D21)-N('Settings'!$B$3)),"NOT REQUESTED; ","")&amp;IF(AND(OR(H21="Fail",H21="Partial"),N(I21)=0),"FAILED, NO RE-INSPECTION; ","")&amp;IF(AND(N(G21)&gt;0,N(G21)&lt;TODAY(),H21=""),"NO RESULT LOGGED; ","")&amp;IF(OR(B21="",COUNTIF('Permits'!$C$2:$C$300,B21)=0),"PERMIT NOT ON PERMITS SHEET; ","")&amp;IF(AND(N(D21)=0,N(G21)=0),"NO DATE; ",""),LEN(IF(AND(N(D21)&gt;0,E21&lt;&gt;"Y",H21="",TODAY()&gt;=N(D21)-N('Settings'!$B$3)),"NOT REQUESTED; ","")&amp;IF(AND(OR(H21="Fail",H21="Partial"),N(I21)=0),"FAILED, NO RE-INSPECTION; ","")&amp;IF(AND(N(G21)&gt;0,N(G21)&lt;TODAY(),H21=""),"NO RESULT LOGGED; ","")&amp;IF(OR(B21="",COUNTIF('Permits'!$C$2:$C$300,B21)=0),"PERMIT NOT ON PERMITS SHEET; ","")&amp;IF(AND(N(D21)=0,N(G21)=0),"NO DATE; ",""))-2)))</f>
        <v/>
      </c>
    </row>
    <row r="22">
      <c r="D22" s="6" t="n"/>
      <c r="F22" s="6" t="n"/>
      <c r="G22" s="6" t="n"/>
      <c r="I22" s="6" t="n"/>
      <c r="K22" s="6">
        <f>IF(OR(NOT(OR(A22&lt;&gt;"",B22&lt;&gt;"",C22&lt;&gt;"")),N(D22)=0),"",N(D22)-N('Settings'!$B$3))</f>
        <v/>
      </c>
      <c r="L22">
        <f>IF(NOT(OR(A22&lt;&gt;"",B22&lt;&gt;"",C22&lt;&gt;"")),"",IF(IF(AND(N(D22)&gt;0,E22&lt;&gt;"Y",H22="",TODAY()&gt;=N(D22)-N('Settings'!$B$3)),"NOT REQUESTED; ","")&amp;IF(AND(OR(H22="Fail",H22="Partial"),N(I22)=0),"FAILED, NO RE-INSPECTION; ","")&amp;IF(AND(N(G22)&gt;0,N(G22)&lt;TODAY(),H22=""),"NO RESULT LOGGED; ","")&amp;IF(OR(B22="",COUNTIF('Permits'!$C$2:$C$300,B22)=0),"PERMIT NOT ON PERMITS SHEET; ","")&amp;IF(AND(N(D22)=0,N(G22)=0),"NO DATE; ","")="","",LEFT(IF(AND(N(D22)&gt;0,E22&lt;&gt;"Y",H22="",TODAY()&gt;=N(D22)-N('Settings'!$B$3)),"NOT REQUESTED; ","")&amp;IF(AND(OR(H22="Fail",H22="Partial"),N(I22)=0),"FAILED, NO RE-INSPECTION; ","")&amp;IF(AND(N(G22)&gt;0,N(G22)&lt;TODAY(),H22=""),"NO RESULT LOGGED; ","")&amp;IF(OR(B22="",COUNTIF('Permits'!$C$2:$C$300,B22)=0),"PERMIT NOT ON PERMITS SHEET; ","")&amp;IF(AND(N(D22)=0,N(G22)=0),"NO DATE; ",""),LEN(IF(AND(N(D22)&gt;0,E22&lt;&gt;"Y",H22="",TODAY()&gt;=N(D22)-N('Settings'!$B$3)),"NOT REQUESTED; ","")&amp;IF(AND(OR(H22="Fail",H22="Partial"),N(I22)=0),"FAILED, NO RE-INSPECTION; ","")&amp;IF(AND(N(G22)&gt;0,N(G22)&lt;TODAY(),H22=""),"NO RESULT LOGGED; ","")&amp;IF(OR(B22="",COUNTIF('Permits'!$C$2:$C$300,B22)=0),"PERMIT NOT ON PERMITS SHEET; ","")&amp;IF(AND(N(D22)=0,N(G22)=0),"NO DATE; ",""))-2)))</f>
        <v/>
      </c>
    </row>
    <row r="23">
      <c r="D23" s="6" t="n"/>
      <c r="F23" s="6" t="n"/>
      <c r="G23" s="6" t="n"/>
      <c r="I23" s="6" t="n"/>
      <c r="K23" s="6">
        <f>IF(OR(NOT(OR(A23&lt;&gt;"",B23&lt;&gt;"",C23&lt;&gt;"")),N(D23)=0),"",N(D23)-N('Settings'!$B$3))</f>
        <v/>
      </c>
      <c r="L23">
        <f>IF(NOT(OR(A23&lt;&gt;"",B23&lt;&gt;"",C23&lt;&gt;"")),"",IF(IF(AND(N(D23)&gt;0,E23&lt;&gt;"Y",H23="",TODAY()&gt;=N(D23)-N('Settings'!$B$3)),"NOT REQUESTED; ","")&amp;IF(AND(OR(H23="Fail",H23="Partial"),N(I23)=0),"FAILED, NO RE-INSPECTION; ","")&amp;IF(AND(N(G23)&gt;0,N(G23)&lt;TODAY(),H23=""),"NO RESULT LOGGED; ","")&amp;IF(OR(B23="",COUNTIF('Permits'!$C$2:$C$300,B23)=0),"PERMIT NOT ON PERMITS SHEET; ","")&amp;IF(AND(N(D23)=0,N(G23)=0),"NO DATE; ","")="","",LEFT(IF(AND(N(D23)&gt;0,E23&lt;&gt;"Y",H23="",TODAY()&gt;=N(D23)-N('Settings'!$B$3)),"NOT REQUESTED; ","")&amp;IF(AND(OR(H23="Fail",H23="Partial"),N(I23)=0),"FAILED, NO RE-INSPECTION; ","")&amp;IF(AND(N(G23)&gt;0,N(G23)&lt;TODAY(),H23=""),"NO RESULT LOGGED; ","")&amp;IF(OR(B23="",COUNTIF('Permits'!$C$2:$C$300,B23)=0),"PERMIT NOT ON PERMITS SHEET; ","")&amp;IF(AND(N(D23)=0,N(G23)=0),"NO DATE; ",""),LEN(IF(AND(N(D23)&gt;0,E23&lt;&gt;"Y",H23="",TODAY()&gt;=N(D23)-N('Settings'!$B$3)),"NOT REQUESTED; ","")&amp;IF(AND(OR(H23="Fail",H23="Partial"),N(I23)=0),"FAILED, NO RE-INSPECTION; ","")&amp;IF(AND(N(G23)&gt;0,N(G23)&lt;TODAY(),H23=""),"NO RESULT LOGGED; ","")&amp;IF(OR(B23="",COUNTIF('Permits'!$C$2:$C$300,B23)=0),"PERMIT NOT ON PERMITS SHEET; ","")&amp;IF(AND(N(D23)=0,N(G23)=0),"NO DATE; ",""))-2)))</f>
        <v/>
      </c>
    </row>
    <row r="24">
      <c r="D24" s="6" t="n"/>
      <c r="F24" s="6" t="n"/>
      <c r="G24" s="6" t="n"/>
      <c r="I24" s="6" t="n"/>
      <c r="K24" s="6">
        <f>IF(OR(NOT(OR(A24&lt;&gt;"",B24&lt;&gt;"",C24&lt;&gt;"")),N(D24)=0),"",N(D24)-N('Settings'!$B$3))</f>
        <v/>
      </c>
      <c r="L24">
        <f>IF(NOT(OR(A24&lt;&gt;"",B24&lt;&gt;"",C24&lt;&gt;"")),"",IF(IF(AND(N(D24)&gt;0,E24&lt;&gt;"Y",H24="",TODAY()&gt;=N(D24)-N('Settings'!$B$3)),"NOT REQUESTED; ","")&amp;IF(AND(OR(H24="Fail",H24="Partial"),N(I24)=0),"FAILED, NO RE-INSPECTION; ","")&amp;IF(AND(N(G24)&gt;0,N(G24)&lt;TODAY(),H24=""),"NO RESULT LOGGED; ","")&amp;IF(OR(B24="",COUNTIF('Permits'!$C$2:$C$300,B24)=0),"PERMIT NOT ON PERMITS SHEET; ","")&amp;IF(AND(N(D24)=0,N(G24)=0),"NO DATE; ","")="","",LEFT(IF(AND(N(D24)&gt;0,E24&lt;&gt;"Y",H24="",TODAY()&gt;=N(D24)-N('Settings'!$B$3)),"NOT REQUESTED; ","")&amp;IF(AND(OR(H24="Fail",H24="Partial"),N(I24)=0),"FAILED, NO RE-INSPECTION; ","")&amp;IF(AND(N(G24)&gt;0,N(G24)&lt;TODAY(),H24=""),"NO RESULT LOGGED; ","")&amp;IF(OR(B24="",COUNTIF('Permits'!$C$2:$C$300,B24)=0),"PERMIT NOT ON PERMITS SHEET; ","")&amp;IF(AND(N(D24)=0,N(G24)=0),"NO DATE; ",""),LEN(IF(AND(N(D24)&gt;0,E24&lt;&gt;"Y",H24="",TODAY()&gt;=N(D24)-N('Settings'!$B$3)),"NOT REQUESTED; ","")&amp;IF(AND(OR(H24="Fail",H24="Partial"),N(I24)=0),"FAILED, NO RE-INSPECTION; ","")&amp;IF(AND(N(G24)&gt;0,N(G24)&lt;TODAY(),H24=""),"NO RESULT LOGGED; ","")&amp;IF(OR(B24="",COUNTIF('Permits'!$C$2:$C$300,B24)=0),"PERMIT NOT ON PERMITS SHEET; ","")&amp;IF(AND(N(D24)=0,N(G24)=0),"NO DATE; ",""))-2)))</f>
        <v/>
      </c>
    </row>
    <row r="25">
      <c r="D25" s="6" t="n"/>
      <c r="F25" s="6" t="n"/>
      <c r="G25" s="6" t="n"/>
      <c r="I25" s="6" t="n"/>
      <c r="K25" s="6">
        <f>IF(OR(NOT(OR(A25&lt;&gt;"",B25&lt;&gt;"",C25&lt;&gt;"")),N(D25)=0),"",N(D25)-N('Settings'!$B$3))</f>
        <v/>
      </c>
      <c r="L25">
        <f>IF(NOT(OR(A25&lt;&gt;"",B25&lt;&gt;"",C25&lt;&gt;"")),"",IF(IF(AND(N(D25)&gt;0,E25&lt;&gt;"Y",H25="",TODAY()&gt;=N(D25)-N('Settings'!$B$3)),"NOT REQUESTED; ","")&amp;IF(AND(OR(H25="Fail",H25="Partial"),N(I25)=0),"FAILED, NO RE-INSPECTION; ","")&amp;IF(AND(N(G25)&gt;0,N(G25)&lt;TODAY(),H25=""),"NO RESULT LOGGED; ","")&amp;IF(OR(B25="",COUNTIF('Permits'!$C$2:$C$300,B25)=0),"PERMIT NOT ON PERMITS SHEET; ","")&amp;IF(AND(N(D25)=0,N(G25)=0),"NO DATE; ","")="","",LEFT(IF(AND(N(D25)&gt;0,E25&lt;&gt;"Y",H25="",TODAY()&gt;=N(D25)-N('Settings'!$B$3)),"NOT REQUESTED; ","")&amp;IF(AND(OR(H25="Fail",H25="Partial"),N(I25)=0),"FAILED, NO RE-INSPECTION; ","")&amp;IF(AND(N(G25)&gt;0,N(G25)&lt;TODAY(),H25=""),"NO RESULT LOGGED; ","")&amp;IF(OR(B25="",COUNTIF('Permits'!$C$2:$C$300,B25)=0),"PERMIT NOT ON PERMITS SHEET; ","")&amp;IF(AND(N(D25)=0,N(G25)=0),"NO DATE; ",""),LEN(IF(AND(N(D25)&gt;0,E25&lt;&gt;"Y",H25="",TODAY()&gt;=N(D25)-N('Settings'!$B$3)),"NOT REQUESTED; ","")&amp;IF(AND(OR(H25="Fail",H25="Partial"),N(I25)=0),"FAILED, NO RE-INSPECTION; ","")&amp;IF(AND(N(G25)&gt;0,N(G25)&lt;TODAY(),H25=""),"NO RESULT LOGGED; ","")&amp;IF(OR(B25="",COUNTIF('Permits'!$C$2:$C$300,B25)=0),"PERMIT NOT ON PERMITS SHEET; ","")&amp;IF(AND(N(D25)=0,N(G25)=0),"NO DATE; ",""))-2)))</f>
        <v/>
      </c>
    </row>
    <row r="26">
      <c r="D26" s="6" t="n"/>
      <c r="F26" s="6" t="n"/>
      <c r="G26" s="6" t="n"/>
      <c r="I26" s="6" t="n"/>
      <c r="K26" s="6">
        <f>IF(OR(NOT(OR(A26&lt;&gt;"",B26&lt;&gt;"",C26&lt;&gt;"")),N(D26)=0),"",N(D26)-N('Settings'!$B$3))</f>
        <v/>
      </c>
      <c r="L26">
        <f>IF(NOT(OR(A26&lt;&gt;"",B26&lt;&gt;"",C26&lt;&gt;"")),"",IF(IF(AND(N(D26)&gt;0,E26&lt;&gt;"Y",H26="",TODAY()&gt;=N(D26)-N('Settings'!$B$3)),"NOT REQUESTED; ","")&amp;IF(AND(OR(H26="Fail",H26="Partial"),N(I26)=0),"FAILED, NO RE-INSPECTION; ","")&amp;IF(AND(N(G26)&gt;0,N(G26)&lt;TODAY(),H26=""),"NO RESULT LOGGED; ","")&amp;IF(OR(B26="",COUNTIF('Permits'!$C$2:$C$300,B26)=0),"PERMIT NOT ON PERMITS SHEET; ","")&amp;IF(AND(N(D26)=0,N(G26)=0),"NO DATE; ","")="","",LEFT(IF(AND(N(D26)&gt;0,E26&lt;&gt;"Y",H26="",TODAY()&gt;=N(D26)-N('Settings'!$B$3)),"NOT REQUESTED; ","")&amp;IF(AND(OR(H26="Fail",H26="Partial"),N(I26)=0),"FAILED, NO RE-INSPECTION; ","")&amp;IF(AND(N(G26)&gt;0,N(G26)&lt;TODAY(),H26=""),"NO RESULT LOGGED; ","")&amp;IF(OR(B26="",COUNTIF('Permits'!$C$2:$C$300,B26)=0),"PERMIT NOT ON PERMITS SHEET; ","")&amp;IF(AND(N(D26)=0,N(G26)=0),"NO DATE; ",""),LEN(IF(AND(N(D26)&gt;0,E26&lt;&gt;"Y",H26="",TODAY()&gt;=N(D26)-N('Settings'!$B$3)),"NOT REQUESTED; ","")&amp;IF(AND(OR(H26="Fail",H26="Partial"),N(I26)=0),"FAILED, NO RE-INSPECTION; ","")&amp;IF(AND(N(G26)&gt;0,N(G26)&lt;TODAY(),H26=""),"NO RESULT LOGGED; ","")&amp;IF(OR(B26="",COUNTIF('Permits'!$C$2:$C$300,B26)=0),"PERMIT NOT ON PERMITS SHEET; ","")&amp;IF(AND(N(D26)=0,N(G26)=0),"NO DATE; ",""))-2)))</f>
        <v/>
      </c>
    </row>
    <row r="27">
      <c r="D27" s="6" t="n"/>
      <c r="F27" s="6" t="n"/>
      <c r="G27" s="6" t="n"/>
      <c r="I27" s="6" t="n"/>
      <c r="K27" s="6">
        <f>IF(OR(NOT(OR(A27&lt;&gt;"",B27&lt;&gt;"",C27&lt;&gt;"")),N(D27)=0),"",N(D27)-N('Settings'!$B$3))</f>
        <v/>
      </c>
      <c r="L27">
        <f>IF(NOT(OR(A27&lt;&gt;"",B27&lt;&gt;"",C27&lt;&gt;"")),"",IF(IF(AND(N(D27)&gt;0,E27&lt;&gt;"Y",H27="",TODAY()&gt;=N(D27)-N('Settings'!$B$3)),"NOT REQUESTED; ","")&amp;IF(AND(OR(H27="Fail",H27="Partial"),N(I27)=0),"FAILED, NO RE-INSPECTION; ","")&amp;IF(AND(N(G27)&gt;0,N(G27)&lt;TODAY(),H27=""),"NO RESULT LOGGED; ","")&amp;IF(OR(B27="",COUNTIF('Permits'!$C$2:$C$300,B27)=0),"PERMIT NOT ON PERMITS SHEET; ","")&amp;IF(AND(N(D27)=0,N(G27)=0),"NO DATE; ","")="","",LEFT(IF(AND(N(D27)&gt;0,E27&lt;&gt;"Y",H27="",TODAY()&gt;=N(D27)-N('Settings'!$B$3)),"NOT REQUESTED; ","")&amp;IF(AND(OR(H27="Fail",H27="Partial"),N(I27)=0),"FAILED, NO RE-INSPECTION; ","")&amp;IF(AND(N(G27)&gt;0,N(G27)&lt;TODAY(),H27=""),"NO RESULT LOGGED; ","")&amp;IF(OR(B27="",COUNTIF('Permits'!$C$2:$C$300,B27)=0),"PERMIT NOT ON PERMITS SHEET; ","")&amp;IF(AND(N(D27)=0,N(G27)=0),"NO DATE; ",""),LEN(IF(AND(N(D27)&gt;0,E27&lt;&gt;"Y",H27="",TODAY()&gt;=N(D27)-N('Settings'!$B$3)),"NOT REQUESTED; ","")&amp;IF(AND(OR(H27="Fail",H27="Partial"),N(I27)=0),"FAILED, NO RE-INSPECTION; ","")&amp;IF(AND(N(G27)&gt;0,N(G27)&lt;TODAY(),H27=""),"NO RESULT LOGGED; ","")&amp;IF(OR(B27="",COUNTIF('Permits'!$C$2:$C$300,B27)=0),"PERMIT NOT ON PERMITS SHEET; ","")&amp;IF(AND(N(D27)=0,N(G27)=0),"NO DATE; ",""))-2)))</f>
        <v/>
      </c>
    </row>
    <row r="28">
      <c r="D28" s="6" t="n"/>
      <c r="F28" s="6" t="n"/>
      <c r="G28" s="6" t="n"/>
      <c r="I28" s="6" t="n"/>
      <c r="K28" s="6">
        <f>IF(OR(NOT(OR(A28&lt;&gt;"",B28&lt;&gt;"",C28&lt;&gt;"")),N(D28)=0),"",N(D28)-N('Settings'!$B$3))</f>
        <v/>
      </c>
      <c r="L28">
        <f>IF(NOT(OR(A28&lt;&gt;"",B28&lt;&gt;"",C28&lt;&gt;"")),"",IF(IF(AND(N(D28)&gt;0,E28&lt;&gt;"Y",H28="",TODAY()&gt;=N(D28)-N('Settings'!$B$3)),"NOT REQUESTED; ","")&amp;IF(AND(OR(H28="Fail",H28="Partial"),N(I28)=0),"FAILED, NO RE-INSPECTION; ","")&amp;IF(AND(N(G28)&gt;0,N(G28)&lt;TODAY(),H28=""),"NO RESULT LOGGED; ","")&amp;IF(OR(B28="",COUNTIF('Permits'!$C$2:$C$300,B28)=0),"PERMIT NOT ON PERMITS SHEET; ","")&amp;IF(AND(N(D28)=0,N(G28)=0),"NO DATE; ","")="","",LEFT(IF(AND(N(D28)&gt;0,E28&lt;&gt;"Y",H28="",TODAY()&gt;=N(D28)-N('Settings'!$B$3)),"NOT REQUESTED; ","")&amp;IF(AND(OR(H28="Fail",H28="Partial"),N(I28)=0),"FAILED, NO RE-INSPECTION; ","")&amp;IF(AND(N(G28)&gt;0,N(G28)&lt;TODAY(),H28=""),"NO RESULT LOGGED; ","")&amp;IF(OR(B28="",COUNTIF('Permits'!$C$2:$C$300,B28)=0),"PERMIT NOT ON PERMITS SHEET; ","")&amp;IF(AND(N(D28)=0,N(G28)=0),"NO DATE; ",""),LEN(IF(AND(N(D28)&gt;0,E28&lt;&gt;"Y",H28="",TODAY()&gt;=N(D28)-N('Settings'!$B$3)),"NOT REQUESTED; ","")&amp;IF(AND(OR(H28="Fail",H28="Partial"),N(I28)=0),"FAILED, NO RE-INSPECTION; ","")&amp;IF(AND(N(G28)&gt;0,N(G28)&lt;TODAY(),H28=""),"NO RESULT LOGGED; ","")&amp;IF(OR(B28="",COUNTIF('Permits'!$C$2:$C$300,B28)=0),"PERMIT NOT ON PERMITS SHEET; ","")&amp;IF(AND(N(D28)=0,N(G28)=0),"NO DATE; ",""))-2)))</f>
        <v/>
      </c>
    </row>
    <row r="29">
      <c r="D29" s="6" t="n"/>
      <c r="F29" s="6" t="n"/>
      <c r="G29" s="6" t="n"/>
      <c r="I29" s="6" t="n"/>
      <c r="K29" s="6">
        <f>IF(OR(NOT(OR(A29&lt;&gt;"",B29&lt;&gt;"",C29&lt;&gt;"")),N(D29)=0),"",N(D29)-N('Settings'!$B$3))</f>
        <v/>
      </c>
      <c r="L29">
        <f>IF(NOT(OR(A29&lt;&gt;"",B29&lt;&gt;"",C29&lt;&gt;"")),"",IF(IF(AND(N(D29)&gt;0,E29&lt;&gt;"Y",H29="",TODAY()&gt;=N(D29)-N('Settings'!$B$3)),"NOT REQUESTED; ","")&amp;IF(AND(OR(H29="Fail",H29="Partial"),N(I29)=0),"FAILED, NO RE-INSPECTION; ","")&amp;IF(AND(N(G29)&gt;0,N(G29)&lt;TODAY(),H29=""),"NO RESULT LOGGED; ","")&amp;IF(OR(B29="",COUNTIF('Permits'!$C$2:$C$300,B29)=0),"PERMIT NOT ON PERMITS SHEET; ","")&amp;IF(AND(N(D29)=0,N(G29)=0),"NO DATE; ","")="","",LEFT(IF(AND(N(D29)&gt;0,E29&lt;&gt;"Y",H29="",TODAY()&gt;=N(D29)-N('Settings'!$B$3)),"NOT REQUESTED; ","")&amp;IF(AND(OR(H29="Fail",H29="Partial"),N(I29)=0),"FAILED, NO RE-INSPECTION; ","")&amp;IF(AND(N(G29)&gt;0,N(G29)&lt;TODAY(),H29=""),"NO RESULT LOGGED; ","")&amp;IF(OR(B29="",COUNTIF('Permits'!$C$2:$C$300,B29)=0),"PERMIT NOT ON PERMITS SHEET; ","")&amp;IF(AND(N(D29)=0,N(G29)=0),"NO DATE; ",""),LEN(IF(AND(N(D29)&gt;0,E29&lt;&gt;"Y",H29="",TODAY()&gt;=N(D29)-N('Settings'!$B$3)),"NOT REQUESTED; ","")&amp;IF(AND(OR(H29="Fail",H29="Partial"),N(I29)=0),"FAILED, NO RE-INSPECTION; ","")&amp;IF(AND(N(G29)&gt;0,N(G29)&lt;TODAY(),H29=""),"NO RESULT LOGGED; ","")&amp;IF(OR(B29="",COUNTIF('Permits'!$C$2:$C$300,B29)=0),"PERMIT NOT ON PERMITS SHEET; ","")&amp;IF(AND(N(D29)=0,N(G29)=0),"NO DATE; ",""))-2)))</f>
        <v/>
      </c>
    </row>
    <row r="30">
      <c r="D30" s="6" t="n"/>
      <c r="F30" s="6" t="n"/>
      <c r="G30" s="6" t="n"/>
      <c r="I30" s="6" t="n"/>
      <c r="K30" s="6">
        <f>IF(OR(NOT(OR(A30&lt;&gt;"",B30&lt;&gt;"",C30&lt;&gt;"")),N(D30)=0),"",N(D30)-N('Settings'!$B$3))</f>
        <v/>
      </c>
      <c r="L30">
        <f>IF(NOT(OR(A30&lt;&gt;"",B30&lt;&gt;"",C30&lt;&gt;"")),"",IF(IF(AND(N(D30)&gt;0,E30&lt;&gt;"Y",H30="",TODAY()&gt;=N(D30)-N('Settings'!$B$3)),"NOT REQUESTED; ","")&amp;IF(AND(OR(H30="Fail",H30="Partial"),N(I30)=0),"FAILED, NO RE-INSPECTION; ","")&amp;IF(AND(N(G30)&gt;0,N(G30)&lt;TODAY(),H30=""),"NO RESULT LOGGED; ","")&amp;IF(OR(B30="",COUNTIF('Permits'!$C$2:$C$300,B30)=0),"PERMIT NOT ON PERMITS SHEET; ","")&amp;IF(AND(N(D30)=0,N(G30)=0),"NO DATE; ","")="","",LEFT(IF(AND(N(D30)&gt;0,E30&lt;&gt;"Y",H30="",TODAY()&gt;=N(D30)-N('Settings'!$B$3)),"NOT REQUESTED; ","")&amp;IF(AND(OR(H30="Fail",H30="Partial"),N(I30)=0),"FAILED, NO RE-INSPECTION; ","")&amp;IF(AND(N(G30)&gt;0,N(G30)&lt;TODAY(),H30=""),"NO RESULT LOGGED; ","")&amp;IF(OR(B30="",COUNTIF('Permits'!$C$2:$C$300,B30)=0),"PERMIT NOT ON PERMITS SHEET; ","")&amp;IF(AND(N(D30)=0,N(G30)=0),"NO DATE; ",""),LEN(IF(AND(N(D30)&gt;0,E30&lt;&gt;"Y",H30="",TODAY()&gt;=N(D30)-N('Settings'!$B$3)),"NOT REQUESTED; ","")&amp;IF(AND(OR(H30="Fail",H30="Partial"),N(I30)=0),"FAILED, NO RE-INSPECTION; ","")&amp;IF(AND(N(G30)&gt;0,N(G30)&lt;TODAY(),H30=""),"NO RESULT LOGGED; ","")&amp;IF(OR(B30="",COUNTIF('Permits'!$C$2:$C$300,B30)=0),"PERMIT NOT ON PERMITS SHEET; ","")&amp;IF(AND(N(D30)=0,N(G30)=0),"NO DATE; ",""))-2)))</f>
        <v/>
      </c>
    </row>
    <row r="31">
      <c r="D31" s="6" t="n"/>
      <c r="F31" s="6" t="n"/>
      <c r="G31" s="6" t="n"/>
      <c r="I31" s="6" t="n"/>
      <c r="K31" s="6">
        <f>IF(OR(NOT(OR(A31&lt;&gt;"",B31&lt;&gt;"",C31&lt;&gt;"")),N(D31)=0),"",N(D31)-N('Settings'!$B$3))</f>
        <v/>
      </c>
      <c r="L31">
        <f>IF(NOT(OR(A31&lt;&gt;"",B31&lt;&gt;"",C31&lt;&gt;"")),"",IF(IF(AND(N(D31)&gt;0,E31&lt;&gt;"Y",H31="",TODAY()&gt;=N(D31)-N('Settings'!$B$3)),"NOT REQUESTED; ","")&amp;IF(AND(OR(H31="Fail",H31="Partial"),N(I31)=0),"FAILED, NO RE-INSPECTION; ","")&amp;IF(AND(N(G31)&gt;0,N(G31)&lt;TODAY(),H31=""),"NO RESULT LOGGED; ","")&amp;IF(OR(B31="",COUNTIF('Permits'!$C$2:$C$300,B31)=0),"PERMIT NOT ON PERMITS SHEET; ","")&amp;IF(AND(N(D31)=0,N(G31)=0),"NO DATE; ","")="","",LEFT(IF(AND(N(D31)&gt;0,E31&lt;&gt;"Y",H31="",TODAY()&gt;=N(D31)-N('Settings'!$B$3)),"NOT REQUESTED; ","")&amp;IF(AND(OR(H31="Fail",H31="Partial"),N(I31)=0),"FAILED, NO RE-INSPECTION; ","")&amp;IF(AND(N(G31)&gt;0,N(G31)&lt;TODAY(),H31=""),"NO RESULT LOGGED; ","")&amp;IF(OR(B31="",COUNTIF('Permits'!$C$2:$C$300,B31)=0),"PERMIT NOT ON PERMITS SHEET; ","")&amp;IF(AND(N(D31)=0,N(G31)=0),"NO DATE; ",""),LEN(IF(AND(N(D31)&gt;0,E31&lt;&gt;"Y",H31="",TODAY()&gt;=N(D31)-N('Settings'!$B$3)),"NOT REQUESTED; ","")&amp;IF(AND(OR(H31="Fail",H31="Partial"),N(I31)=0),"FAILED, NO RE-INSPECTION; ","")&amp;IF(AND(N(G31)&gt;0,N(G31)&lt;TODAY(),H31=""),"NO RESULT LOGGED; ","")&amp;IF(OR(B31="",COUNTIF('Permits'!$C$2:$C$300,B31)=0),"PERMIT NOT ON PERMITS SHEET; ","")&amp;IF(AND(N(D31)=0,N(G31)=0),"NO DATE; ",""))-2)))</f>
        <v/>
      </c>
    </row>
    <row r="32">
      <c r="D32" s="6" t="n"/>
      <c r="F32" s="6" t="n"/>
      <c r="G32" s="6" t="n"/>
      <c r="I32" s="6" t="n"/>
      <c r="K32" s="6">
        <f>IF(OR(NOT(OR(A32&lt;&gt;"",B32&lt;&gt;"",C32&lt;&gt;"")),N(D32)=0),"",N(D32)-N('Settings'!$B$3))</f>
        <v/>
      </c>
      <c r="L32">
        <f>IF(NOT(OR(A32&lt;&gt;"",B32&lt;&gt;"",C32&lt;&gt;"")),"",IF(IF(AND(N(D32)&gt;0,E32&lt;&gt;"Y",H32="",TODAY()&gt;=N(D32)-N('Settings'!$B$3)),"NOT REQUESTED; ","")&amp;IF(AND(OR(H32="Fail",H32="Partial"),N(I32)=0),"FAILED, NO RE-INSPECTION; ","")&amp;IF(AND(N(G32)&gt;0,N(G32)&lt;TODAY(),H32=""),"NO RESULT LOGGED; ","")&amp;IF(OR(B32="",COUNTIF('Permits'!$C$2:$C$300,B32)=0),"PERMIT NOT ON PERMITS SHEET; ","")&amp;IF(AND(N(D32)=0,N(G32)=0),"NO DATE; ","")="","",LEFT(IF(AND(N(D32)&gt;0,E32&lt;&gt;"Y",H32="",TODAY()&gt;=N(D32)-N('Settings'!$B$3)),"NOT REQUESTED; ","")&amp;IF(AND(OR(H32="Fail",H32="Partial"),N(I32)=0),"FAILED, NO RE-INSPECTION; ","")&amp;IF(AND(N(G32)&gt;0,N(G32)&lt;TODAY(),H32=""),"NO RESULT LOGGED; ","")&amp;IF(OR(B32="",COUNTIF('Permits'!$C$2:$C$300,B32)=0),"PERMIT NOT ON PERMITS SHEET; ","")&amp;IF(AND(N(D32)=0,N(G32)=0),"NO DATE; ",""),LEN(IF(AND(N(D32)&gt;0,E32&lt;&gt;"Y",H32="",TODAY()&gt;=N(D32)-N('Settings'!$B$3)),"NOT REQUESTED; ","")&amp;IF(AND(OR(H32="Fail",H32="Partial"),N(I32)=0),"FAILED, NO RE-INSPECTION; ","")&amp;IF(AND(N(G32)&gt;0,N(G32)&lt;TODAY(),H32=""),"NO RESULT LOGGED; ","")&amp;IF(OR(B32="",COUNTIF('Permits'!$C$2:$C$300,B32)=0),"PERMIT NOT ON PERMITS SHEET; ","")&amp;IF(AND(N(D32)=0,N(G32)=0),"NO DATE; ",""))-2)))</f>
        <v/>
      </c>
    </row>
    <row r="33">
      <c r="D33" s="6" t="n"/>
      <c r="F33" s="6" t="n"/>
      <c r="G33" s="6" t="n"/>
      <c r="I33" s="6" t="n"/>
      <c r="K33" s="6">
        <f>IF(OR(NOT(OR(A33&lt;&gt;"",B33&lt;&gt;"",C33&lt;&gt;"")),N(D33)=0),"",N(D33)-N('Settings'!$B$3))</f>
        <v/>
      </c>
      <c r="L33">
        <f>IF(NOT(OR(A33&lt;&gt;"",B33&lt;&gt;"",C33&lt;&gt;"")),"",IF(IF(AND(N(D33)&gt;0,E33&lt;&gt;"Y",H33="",TODAY()&gt;=N(D33)-N('Settings'!$B$3)),"NOT REQUESTED; ","")&amp;IF(AND(OR(H33="Fail",H33="Partial"),N(I33)=0),"FAILED, NO RE-INSPECTION; ","")&amp;IF(AND(N(G33)&gt;0,N(G33)&lt;TODAY(),H33=""),"NO RESULT LOGGED; ","")&amp;IF(OR(B33="",COUNTIF('Permits'!$C$2:$C$300,B33)=0),"PERMIT NOT ON PERMITS SHEET; ","")&amp;IF(AND(N(D33)=0,N(G33)=0),"NO DATE; ","")="","",LEFT(IF(AND(N(D33)&gt;0,E33&lt;&gt;"Y",H33="",TODAY()&gt;=N(D33)-N('Settings'!$B$3)),"NOT REQUESTED; ","")&amp;IF(AND(OR(H33="Fail",H33="Partial"),N(I33)=0),"FAILED, NO RE-INSPECTION; ","")&amp;IF(AND(N(G33)&gt;0,N(G33)&lt;TODAY(),H33=""),"NO RESULT LOGGED; ","")&amp;IF(OR(B33="",COUNTIF('Permits'!$C$2:$C$300,B33)=0),"PERMIT NOT ON PERMITS SHEET; ","")&amp;IF(AND(N(D33)=0,N(G33)=0),"NO DATE; ",""),LEN(IF(AND(N(D33)&gt;0,E33&lt;&gt;"Y",H33="",TODAY()&gt;=N(D33)-N('Settings'!$B$3)),"NOT REQUESTED; ","")&amp;IF(AND(OR(H33="Fail",H33="Partial"),N(I33)=0),"FAILED, NO RE-INSPECTION; ","")&amp;IF(AND(N(G33)&gt;0,N(G33)&lt;TODAY(),H33=""),"NO RESULT LOGGED; ","")&amp;IF(OR(B33="",COUNTIF('Permits'!$C$2:$C$300,B33)=0),"PERMIT NOT ON PERMITS SHEET; ","")&amp;IF(AND(N(D33)=0,N(G33)=0),"NO DATE; ",""))-2)))</f>
        <v/>
      </c>
    </row>
    <row r="34">
      <c r="D34" s="6" t="n"/>
      <c r="F34" s="6" t="n"/>
      <c r="G34" s="6" t="n"/>
      <c r="I34" s="6" t="n"/>
      <c r="K34" s="6">
        <f>IF(OR(NOT(OR(A34&lt;&gt;"",B34&lt;&gt;"",C34&lt;&gt;"")),N(D34)=0),"",N(D34)-N('Settings'!$B$3))</f>
        <v/>
      </c>
      <c r="L34">
        <f>IF(NOT(OR(A34&lt;&gt;"",B34&lt;&gt;"",C34&lt;&gt;"")),"",IF(IF(AND(N(D34)&gt;0,E34&lt;&gt;"Y",H34="",TODAY()&gt;=N(D34)-N('Settings'!$B$3)),"NOT REQUESTED; ","")&amp;IF(AND(OR(H34="Fail",H34="Partial"),N(I34)=0),"FAILED, NO RE-INSPECTION; ","")&amp;IF(AND(N(G34)&gt;0,N(G34)&lt;TODAY(),H34=""),"NO RESULT LOGGED; ","")&amp;IF(OR(B34="",COUNTIF('Permits'!$C$2:$C$300,B34)=0),"PERMIT NOT ON PERMITS SHEET; ","")&amp;IF(AND(N(D34)=0,N(G34)=0),"NO DATE; ","")="","",LEFT(IF(AND(N(D34)&gt;0,E34&lt;&gt;"Y",H34="",TODAY()&gt;=N(D34)-N('Settings'!$B$3)),"NOT REQUESTED; ","")&amp;IF(AND(OR(H34="Fail",H34="Partial"),N(I34)=0),"FAILED, NO RE-INSPECTION; ","")&amp;IF(AND(N(G34)&gt;0,N(G34)&lt;TODAY(),H34=""),"NO RESULT LOGGED; ","")&amp;IF(OR(B34="",COUNTIF('Permits'!$C$2:$C$300,B34)=0),"PERMIT NOT ON PERMITS SHEET; ","")&amp;IF(AND(N(D34)=0,N(G34)=0),"NO DATE; ",""),LEN(IF(AND(N(D34)&gt;0,E34&lt;&gt;"Y",H34="",TODAY()&gt;=N(D34)-N('Settings'!$B$3)),"NOT REQUESTED; ","")&amp;IF(AND(OR(H34="Fail",H34="Partial"),N(I34)=0),"FAILED, NO RE-INSPECTION; ","")&amp;IF(AND(N(G34)&gt;0,N(G34)&lt;TODAY(),H34=""),"NO RESULT LOGGED; ","")&amp;IF(OR(B34="",COUNTIF('Permits'!$C$2:$C$300,B34)=0),"PERMIT NOT ON PERMITS SHEET; ","")&amp;IF(AND(N(D34)=0,N(G34)=0),"NO DATE; ",""))-2)))</f>
        <v/>
      </c>
    </row>
    <row r="35">
      <c r="D35" s="6" t="n"/>
      <c r="F35" s="6" t="n"/>
      <c r="G35" s="6" t="n"/>
      <c r="I35" s="6" t="n"/>
      <c r="K35" s="6">
        <f>IF(OR(NOT(OR(A35&lt;&gt;"",B35&lt;&gt;"",C35&lt;&gt;"")),N(D35)=0),"",N(D35)-N('Settings'!$B$3))</f>
        <v/>
      </c>
      <c r="L35">
        <f>IF(NOT(OR(A35&lt;&gt;"",B35&lt;&gt;"",C35&lt;&gt;"")),"",IF(IF(AND(N(D35)&gt;0,E35&lt;&gt;"Y",H35="",TODAY()&gt;=N(D35)-N('Settings'!$B$3)),"NOT REQUESTED; ","")&amp;IF(AND(OR(H35="Fail",H35="Partial"),N(I35)=0),"FAILED, NO RE-INSPECTION; ","")&amp;IF(AND(N(G35)&gt;0,N(G35)&lt;TODAY(),H35=""),"NO RESULT LOGGED; ","")&amp;IF(OR(B35="",COUNTIF('Permits'!$C$2:$C$300,B35)=0),"PERMIT NOT ON PERMITS SHEET; ","")&amp;IF(AND(N(D35)=0,N(G35)=0),"NO DATE; ","")="","",LEFT(IF(AND(N(D35)&gt;0,E35&lt;&gt;"Y",H35="",TODAY()&gt;=N(D35)-N('Settings'!$B$3)),"NOT REQUESTED; ","")&amp;IF(AND(OR(H35="Fail",H35="Partial"),N(I35)=0),"FAILED, NO RE-INSPECTION; ","")&amp;IF(AND(N(G35)&gt;0,N(G35)&lt;TODAY(),H35=""),"NO RESULT LOGGED; ","")&amp;IF(OR(B35="",COUNTIF('Permits'!$C$2:$C$300,B35)=0),"PERMIT NOT ON PERMITS SHEET; ","")&amp;IF(AND(N(D35)=0,N(G35)=0),"NO DATE; ",""),LEN(IF(AND(N(D35)&gt;0,E35&lt;&gt;"Y",H35="",TODAY()&gt;=N(D35)-N('Settings'!$B$3)),"NOT REQUESTED; ","")&amp;IF(AND(OR(H35="Fail",H35="Partial"),N(I35)=0),"FAILED, NO RE-INSPECTION; ","")&amp;IF(AND(N(G35)&gt;0,N(G35)&lt;TODAY(),H35=""),"NO RESULT LOGGED; ","")&amp;IF(OR(B35="",COUNTIF('Permits'!$C$2:$C$300,B35)=0),"PERMIT NOT ON PERMITS SHEET; ","")&amp;IF(AND(N(D35)=0,N(G35)=0),"NO DATE; ",""))-2)))</f>
        <v/>
      </c>
    </row>
    <row r="36">
      <c r="D36" s="6" t="n"/>
      <c r="F36" s="6" t="n"/>
      <c r="G36" s="6" t="n"/>
      <c r="I36" s="6" t="n"/>
      <c r="K36" s="6">
        <f>IF(OR(NOT(OR(A36&lt;&gt;"",B36&lt;&gt;"",C36&lt;&gt;"")),N(D36)=0),"",N(D36)-N('Settings'!$B$3))</f>
        <v/>
      </c>
      <c r="L36">
        <f>IF(NOT(OR(A36&lt;&gt;"",B36&lt;&gt;"",C36&lt;&gt;"")),"",IF(IF(AND(N(D36)&gt;0,E36&lt;&gt;"Y",H36="",TODAY()&gt;=N(D36)-N('Settings'!$B$3)),"NOT REQUESTED; ","")&amp;IF(AND(OR(H36="Fail",H36="Partial"),N(I36)=0),"FAILED, NO RE-INSPECTION; ","")&amp;IF(AND(N(G36)&gt;0,N(G36)&lt;TODAY(),H36=""),"NO RESULT LOGGED; ","")&amp;IF(OR(B36="",COUNTIF('Permits'!$C$2:$C$300,B36)=0),"PERMIT NOT ON PERMITS SHEET; ","")&amp;IF(AND(N(D36)=0,N(G36)=0),"NO DATE; ","")="","",LEFT(IF(AND(N(D36)&gt;0,E36&lt;&gt;"Y",H36="",TODAY()&gt;=N(D36)-N('Settings'!$B$3)),"NOT REQUESTED; ","")&amp;IF(AND(OR(H36="Fail",H36="Partial"),N(I36)=0),"FAILED, NO RE-INSPECTION; ","")&amp;IF(AND(N(G36)&gt;0,N(G36)&lt;TODAY(),H36=""),"NO RESULT LOGGED; ","")&amp;IF(OR(B36="",COUNTIF('Permits'!$C$2:$C$300,B36)=0),"PERMIT NOT ON PERMITS SHEET; ","")&amp;IF(AND(N(D36)=0,N(G36)=0),"NO DATE; ",""),LEN(IF(AND(N(D36)&gt;0,E36&lt;&gt;"Y",H36="",TODAY()&gt;=N(D36)-N('Settings'!$B$3)),"NOT REQUESTED; ","")&amp;IF(AND(OR(H36="Fail",H36="Partial"),N(I36)=0),"FAILED, NO RE-INSPECTION; ","")&amp;IF(AND(N(G36)&gt;0,N(G36)&lt;TODAY(),H36=""),"NO RESULT LOGGED; ","")&amp;IF(OR(B36="",COUNTIF('Permits'!$C$2:$C$300,B36)=0),"PERMIT NOT ON PERMITS SHEET; ","")&amp;IF(AND(N(D36)=0,N(G36)=0),"NO DATE; ",""))-2)))</f>
        <v/>
      </c>
    </row>
    <row r="37">
      <c r="D37" s="6" t="n"/>
      <c r="F37" s="6" t="n"/>
      <c r="G37" s="6" t="n"/>
      <c r="I37" s="6" t="n"/>
      <c r="K37" s="6">
        <f>IF(OR(NOT(OR(A37&lt;&gt;"",B37&lt;&gt;"",C37&lt;&gt;"")),N(D37)=0),"",N(D37)-N('Settings'!$B$3))</f>
        <v/>
      </c>
      <c r="L37">
        <f>IF(NOT(OR(A37&lt;&gt;"",B37&lt;&gt;"",C37&lt;&gt;"")),"",IF(IF(AND(N(D37)&gt;0,E37&lt;&gt;"Y",H37="",TODAY()&gt;=N(D37)-N('Settings'!$B$3)),"NOT REQUESTED; ","")&amp;IF(AND(OR(H37="Fail",H37="Partial"),N(I37)=0),"FAILED, NO RE-INSPECTION; ","")&amp;IF(AND(N(G37)&gt;0,N(G37)&lt;TODAY(),H37=""),"NO RESULT LOGGED; ","")&amp;IF(OR(B37="",COUNTIF('Permits'!$C$2:$C$300,B37)=0),"PERMIT NOT ON PERMITS SHEET; ","")&amp;IF(AND(N(D37)=0,N(G37)=0),"NO DATE; ","")="","",LEFT(IF(AND(N(D37)&gt;0,E37&lt;&gt;"Y",H37="",TODAY()&gt;=N(D37)-N('Settings'!$B$3)),"NOT REQUESTED; ","")&amp;IF(AND(OR(H37="Fail",H37="Partial"),N(I37)=0),"FAILED, NO RE-INSPECTION; ","")&amp;IF(AND(N(G37)&gt;0,N(G37)&lt;TODAY(),H37=""),"NO RESULT LOGGED; ","")&amp;IF(OR(B37="",COUNTIF('Permits'!$C$2:$C$300,B37)=0),"PERMIT NOT ON PERMITS SHEET; ","")&amp;IF(AND(N(D37)=0,N(G37)=0),"NO DATE; ",""),LEN(IF(AND(N(D37)&gt;0,E37&lt;&gt;"Y",H37="",TODAY()&gt;=N(D37)-N('Settings'!$B$3)),"NOT REQUESTED; ","")&amp;IF(AND(OR(H37="Fail",H37="Partial"),N(I37)=0),"FAILED, NO RE-INSPECTION; ","")&amp;IF(AND(N(G37)&gt;0,N(G37)&lt;TODAY(),H37=""),"NO RESULT LOGGED; ","")&amp;IF(OR(B37="",COUNTIF('Permits'!$C$2:$C$300,B37)=0),"PERMIT NOT ON PERMITS SHEET; ","")&amp;IF(AND(N(D37)=0,N(G37)=0),"NO DATE; ",""))-2)))</f>
        <v/>
      </c>
    </row>
    <row r="38">
      <c r="D38" s="6" t="n"/>
      <c r="F38" s="6" t="n"/>
      <c r="G38" s="6" t="n"/>
      <c r="I38" s="6" t="n"/>
      <c r="K38" s="6">
        <f>IF(OR(NOT(OR(A38&lt;&gt;"",B38&lt;&gt;"",C38&lt;&gt;"")),N(D38)=0),"",N(D38)-N('Settings'!$B$3))</f>
        <v/>
      </c>
      <c r="L38">
        <f>IF(NOT(OR(A38&lt;&gt;"",B38&lt;&gt;"",C38&lt;&gt;"")),"",IF(IF(AND(N(D38)&gt;0,E38&lt;&gt;"Y",H38="",TODAY()&gt;=N(D38)-N('Settings'!$B$3)),"NOT REQUESTED; ","")&amp;IF(AND(OR(H38="Fail",H38="Partial"),N(I38)=0),"FAILED, NO RE-INSPECTION; ","")&amp;IF(AND(N(G38)&gt;0,N(G38)&lt;TODAY(),H38=""),"NO RESULT LOGGED; ","")&amp;IF(OR(B38="",COUNTIF('Permits'!$C$2:$C$300,B38)=0),"PERMIT NOT ON PERMITS SHEET; ","")&amp;IF(AND(N(D38)=0,N(G38)=0),"NO DATE; ","")="","",LEFT(IF(AND(N(D38)&gt;0,E38&lt;&gt;"Y",H38="",TODAY()&gt;=N(D38)-N('Settings'!$B$3)),"NOT REQUESTED; ","")&amp;IF(AND(OR(H38="Fail",H38="Partial"),N(I38)=0),"FAILED, NO RE-INSPECTION; ","")&amp;IF(AND(N(G38)&gt;0,N(G38)&lt;TODAY(),H38=""),"NO RESULT LOGGED; ","")&amp;IF(OR(B38="",COUNTIF('Permits'!$C$2:$C$300,B38)=0),"PERMIT NOT ON PERMITS SHEET; ","")&amp;IF(AND(N(D38)=0,N(G38)=0),"NO DATE; ",""),LEN(IF(AND(N(D38)&gt;0,E38&lt;&gt;"Y",H38="",TODAY()&gt;=N(D38)-N('Settings'!$B$3)),"NOT REQUESTED; ","")&amp;IF(AND(OR(H38="Fail",H38="Partial"),N(I38)=0),"FAILED, NO RE-INSPECTION; ","")&amp;IF(AND(N(G38)&gt;0,N(G38)&lt;TODAY(),H38=""),"NO RESULT LOGGED; ","")&amp;IF(OR(B38="",COUNTIF('Permits'!$C$2:$C$300,B38)=0),"PERMIT NOT ON PERMITS SHEET; ","")&amp;IF(AND(N(D38)=0,N(G38)=0),"NO DATE; ",""))-2)))</f>
        <v/>
      </c>
    </row>
    <row r="39">
      <c r="D39" s="6" t="n"/>
      <c r="F39" s="6" t="n"/>
      <c r="G39" s="6" t="n"/>
      <c r="I39" s="6" t="n"/>
      <c r="K39" s="6">
        <f>IF(OR(NOT(OR(A39&lt;&gt;"",B39&lt;&gt;"",C39&lt;&gt;"")),N(D39)=0),"",N(D39)-N('Settings'!$B$3))</f>
        <v/>
      </c>
      <c r="L39">
        <f>IF(NOT(OR(A39&lt;&gt;"",B39&lt;&gt;"",C39&lt;&gt;"")),"",IF(IF(AND(N(D39)&gt;0,E39&lt;&gt;"Y",H39="",TODAY()&gt;=N(D39)-N('Settings'!$B$3)),"NOT REQUESTED; ","")&amp;IF(AND(OR(H39="Fail",H39="Partial"),N(I39)=0),"FAILED, NO RE-INSPECTION; ","")&amp;IF(AND(N(G39)&gt;0,N(G39)&lt;TODAY(),H39=""),"NO RESULT LOGGED; ","")&amp;IF(OR(B39="",COUNTIF('Permits'!$C$2:$C$300,B39)=0),"PERMIT NOT ON PERMITS SHEET; ","")&amp;IF(AND(N(D39)=0,N(G39)=0),"NO DATE; ","")="","",LEFT(IF(AND(N(D39)&gt;0,E39&lt;&gt;"Y",H39="",TODAY()&gt;=N(D39)-N('Settings'!$B$3)),"NOT REQUESTED; ","")&amp;IF(AND(OR(H39="Fail",H39="Partial"),N(I39)=0),"FAILED, NO RE-INSPECTION; ","")&amp;IF(AND(N(G39)&gt;0,N(G39)&lt;TODAY(),H39=""),"NO RESULT LOGGED; ","")&amp;IF(OR(B39="",COUNTIF('Permits'!$C$2:$C$300,B39)=0),"PERMIT NOT ON PERMITS SHEET; ","")&amp;IF(AND(N(D39)=0,N(G39)=0),"NO DATE; ",""),LEN(IF(AND(N(D39)&gt;0,E39&lt;&gt;"Y",H39="",TODAY()&gt;=N(D39)-N('Settings'!$B$3)),"NOT REQUESTED; ","")&amp;IF(AND(OR(H39="Fail",H39="Partial"),N(I39)=0),"FAILED, NO RE-INSPECTION; ","")&amp;IF(AND(N(G39)&gt;0,N(G39)&lt;TODAY(),H39=""),"NO RESULT LOGGED; ","")&amp;IF(OR(B39="",COUNTIF('Permits'!$C$2:$C$300,B39)=0),"PERMIT NOT ON PERMITS SHEET; ","")&amp;IF(AND(N(D39)=0,N(G39)=0),"NO DATE; ",""))-2)))</f>
        <v/>
      </c>
    </row>
    <row r="40">
      <c r="D40" s="6" t="n"/>
      <c r="F40" s="6" t="n"/>
      <c r="G40" s="6" t="n"/>
      <c r="I40" s="6" t="n"/>
      <c r="K40" s="6">
        <f>IF(OR(NOT(OR(A40&lt;&gt;"",B40&lt;&gt;"",C40&lt;&gt;"")),N(D40)=0),"",N(D40)-N('Settings'!$B$3))</f>
        <v/>
      </c>
      <c r="L40">
        <f>IF(NOT(OR(A40&lt;&gt;"",B40&lt;&gt;"",C40&lt;&gt;"")),"",IF(IF(AND(N(D40)&gt;0,E40&lt;&gt;"Y",H40="",TODAY()&gt;=N(D40)-N('Settings'!$B$3)),"NOT REQUESTED; ","")&amp;IF(AND(OR(H40="Fail",H40="Partial"),N(I40)=0),"FAILED, NO RE-INSPECTION; ","")&amp;IF(AND(N(G40)&gt;0,N(G40)&lt;TODAY(),H40=""),"NO RESULT LOGGED; ","")&amp;IF(OR(B40="",COUNTIF('Permits'!$C$2:$C$300,B40)=0),"PERMIT NOT ON PERMITS SHEET; ","")&amp;IF(AND(N(D40)=0,N(G40)=0),"NO DATE; ","")="","",LEFT(IF(AND(N(D40)&gt;0,E40&lt;&gt;"Y",H40="",TODAY()&gt;=N(D40)-N('Settings'!$B$3)),"NOT REQUESTED; ","")&amp;IF(AND(OR(H40="Fail",H40="Partial"),N(I40)=0),"FAILED, NO RE-INSPECTION; ","")&amp;IF(AND(N(G40)&gt;0,N(G40)&lt;TODAY(),H40=""),"NO RESULT LOGGED; ","")&amp;IF(OR(B40="",COUNTIF('Permits'!$C$2:$C$300,B40)=0),"PERMIT NOT ON PERMITS SHEET; ","")&amp;IF(AND(N(D40)=0,N(G40)=0),"NO DATE; ",""),LEN(IF(AND(N(D40)&gt;0,E40&lt;&gt;"Y",H40="",TODAY()&gt;=N(D40)-N('Settings'!$B$3)),"NOT REQUESTED; ","")&amp;IF(AND(OR(H40="Fail",H40="Partial"),N(I40)=0),"FAILED, NO RE-INSPECTION; ","")&amp;IF(AND(N(G40)&gt;0,N(G40)&lt;TODAY(),H40=""),"NO RESULT LOGGED; ","")&amp;IF(OR(B40="",COUNTIF('Permits'!$C$2:$C$300,B40)=0),"PERMIT NOT ON PERMITS SHEET; ","")&amp;IF(AND(N(D40)=0,N(G40)=0),"NO DATE; ",""))-2)))</f>
        <v/>
      </c>
    </row>
    <row r="41">
      <c r="D41" s="6" t="n"/>
      <c r="F41" s="6" t="n"/>
      <c r="G41" s="6" t="n"/>
      <c r="I41" s="6" t="n"/>
      <c r="K41" s="6">
        <f>IF(OR(NOT(OR(A41&lt;&gt;"",B41&lt;&gt;"",C41&lt;&gt;"")),N(D41)=0),"",N(D41)-N('Settings'!$B$3))</f>
        <v/>
      </c>
      <c r="L41">
        <f>IF(NOT(OR(A41&lt;&gt;"",B41&lt;&gt;"",C41&lt;&gt;"")),"",IF(IF(AND(N(D41)&gt;0,E41&lt;&gt;"Y",H41="",TODAY()&gt;=N(D41)-N('Settings'!$B$3)),"NOT REQUESTED; ","")&amp;IF(AND(OR(H41="Fail",H41="Partial"),N(I41)=0),"FAILED, NO RE-INSPECTION; ","")&amp;IF(AND(N(G41)&gt;0,N(G41)&lt;TODAY(),H41=""),"NO RESULT LOGGED; ","")&amp;IF(OR(B41="",COUNTIF('Permits'!$C$2:$C$300,B41)=0),"PERMIT NOT ON PERMITS SHEET; ","")&amp;IF(AND(N(D41)=0,N(G41)=0),"NO DATE; ","")="","",LEFT(IF(AND(N(D41)&gt;0,E41&lt;&gt;"Y",H41="",TODAY()&gt;=N(D41)-N('Settings'!$B$3)),"NOT REQUESTED; ","")&amp;IF(AND(OR(H41="Fail",H41="Partial"),N(I41)=0),"FAILED, NO RE-INSPECTION; ","")&amp;IF(AND(N(G41)&gt;0,N(G41)&lt;TODAY(),H41=""),"NO RESULT LOGGED; ","")&amp;IF(OR(B41="",COUNTIF('Permits'!$C$2:$C$300,B41)=0),"PERMIT NOT ON PERMITS SHEET; ","")&amp;IF(AND(N(D41)=0,N(G41)=0),"NO DATE; ",""),LEN(IF(AND(N(D41)&gt;0,E41&lt;&gt;"Y",H41="",TODAY()&gt;=N(D41)-N('Settings'!$B$3)),"NOT REQUESTED; ","")&amp;IF(AND(OR(H41="Fail",H41="Partial"),N(I41)=0),"FAILED, NO RE-INSPECTION; ","")&amp;IF(AND(N(G41)&gt;0,N(G41)&lt;TODAY(),H41=""),"NO RESULT LOGGED; ","")&amp;IF(OR(B41="",COUNTIF('Permits'!$C$2:$C$300,B41)=0),"PERMIT NOT ON PERMITS SHEET; ","")&amp;IF(AND(N(D41)=0,N(G41)=0),"NO DATE; ",""))-2)))</f>
        <v/>
      </c>
    </row>
    <row r="42">
      <c r="D42" s="6" t="n"/>
      <c r="F42" s="6" t="n"/>
      <c r="G42" s="6" t="n"/>
      <c r="I42" s="6" t="n"/>
      <c r="K42" s="6">
        <f>IF(OR(NOT(OR(A42&lt;&gt;"",B42&lt;&gt;"",C42&lt;&gt;"")),N(D42)=0),"",N(D42)-N('Settings'!$B$3))</f>
        <v/>
      </c>
      <c r="L42">
        <f>IF(NOT(OR(A42&lt;&gt;"",B42&lt;&gt;"",C42&lt;&gt;"")),"",IF(IF(AND(N(D42)&gt;0,E42&lt;&gt;"Y",H42="",TODAY()&gt;=N(D42)-N('Settings'!$B$3)),"NOT REQUESTED; ","")&amp;IF(AND(OR(H42="Fail",H42="Partial"),N(I42)=0),"FAILED, NO RE-INSPECTION; ","")&amp;IF(AND(N(G42)&gt;0,N(G42)&lt;TODAY(),H42=""),"NO RESULT LOGGED; ","")&amp;IF(OR(B42="",COUNTIF('Permits'!$C$2:$C$300,B42)=0),"PERMIT NOT ON PERMITS SHEET; ","")&amp;IF(AND(N(D42)=0,N(G42)=0),"NO DATE; ","")="","",LEFT(IF(AND(N(D42)&gt;0,E42&lt;&gt;"Y",H42="",TODAY()&gt;=N(D42)-N('Settings'!$B$3)),"NOT REQUESTED; ","")&amp;IF(AND(OR(H42="Fail",H42="Partial"),N(I42)=0),"FAILED, NO RE-INSPECTION; ","")&amp;IF(AND(N(G42)&gt;0,N(G42)&lt;TODAY(),H42=""),"NO RESULT LOGGED; ","")&amp;IF(OR(B42="",COUNTIF('Permits'!$C$2:$C$300,B42)=0),"PERMIT NOT ON PERMITS SHEET; ","")&amp;IF(AND(N(D42)=0,N(G42)=0),"NO DATE; ",""),LEN(IF(AND(N(D42)&gt;0,E42&lt;&gt;"Y",H42="",TODAY()&gt;=N(D42)-N('Settings'!$B$3)),"NOT REQUESTED; ","")&amp;IF(AND(OR(H42="Fail",H42="Partial"),N(I42)=0),"FAILED, NO RE-INSPECTION; ","")&amp;IF(AND(N(G42)&gt;0,N(G42)&lt;TODAY(),H42=""),"NO RESULT LOGGED; ","")&amp;IF(OR(B42="",COUNTIF('Permits'!$C$2:$C$300,B42)=0),"PERMIT NOT ON PERMITS SHEET; ","")&amp;IF(AND(N(D42)=0,N(G42)=0),"NO DATE; ",""))-2)))</f>
        <v/>
      </c>
    </row>
    <row r="43">
      <c r="D43" s="6" t="n"/>
      <c r="F43" s="6" t="n"/>
      <c r="G43" s="6" t="n"/>
      <c r="I43" s="6" t="n"/>
      <c r="K43" s="6">
        <f>IF(OR(NOT(OR(A43&lt;&gt;"",B43&lt;&gt;"",C43&lt;&gt;"")),N(D43)=0),"",N(D43)-N('Settings'!$B$3))</f>
        <v/>
      </c>
      <c r="L43">
        <f>IF(NOT(OR(A43&lt;&gt;"",B43&lt;&gt;"",C43&lt;&gt;"")),"",IF(IF(AND(N(D43)&gt;0,E43&lt;&gt;"Y",H43="",TODAY()&gt;=N(D43)-N('Settings'!$B$3)),"NOT REQUESTED; ","")&amp;IF(AND(OR(H43="Fail",H43="Partial"),N(I43)=0),"FAILED, NO RE-INSPECTION; ","")&amp;IF(AND(N(G43)&gt;0,N(G43)&lt;TODAY(),H43=""),"NO RESULT LOGGED; ","")&amp;IF(OR(B43="",COUNTIF('Permits'!$C$2:$C$300,B43)=0),"PERMIT NOT ON PERMITS SHEET; ","")&amp;IF(AND(N(D43)=0,N(G43)=0),"NO DATE; ","")="","",LEFT(IF(AND(N(D43)&gt;0,E43&lt;&gt;"Y",H43="",TODAY()&gt;=N(D43)-N('Settings'!$B$3)),"NOT REQUESTED; ","")&amp;IF(AND(OR(H43="Fail",H43="Partial"),N(I43)=0),"FAILED, NO RE-INSPECTION; ","")&amp;IF(AND(N(G43)&gt;0,N(G43)&lt;TODAY(),H43=""),"NO RESULT LOGGED; ","")&amp;IF(OR(B43="",COUNTIF('Permits'!$C$2:$C$300,B43)=0),"PERMIT NOT ON PERMITS SHEET; ","")&amp;IF(AND(N(D43)=0,N(G43)=0),"NO DATE; ",""),LEN(IF(AND(N(D43)&gt;0,E43&lt;&gt;"Y",H43="",TODAY()&gt;=N(D43)-N('Settings'!$B$3)),"NOT REQUESTED; ","")&amp;IF(AND(OR(H43="Fail",H43="Partial"),N(I43)=0),"FAILED, NO RE-INSPECTION; ","")&amp;IF(AND(N(G43)&gt;0,N(G43)&lt;TODAY(),H43=""),"NO RESULT LOGGED; ","")&amp;IF(OR(B43="",COUNTIF('Permits'!$C$2:$C$300,B43)=0),"PERMIT NOT ON PERMITS SHEET; ","")&amp;IF(AND(N(D43)=0,N(G43)=0),"NO DATE; ",""))-2)))</f>
        <v/>
      </c>
    </row>
    <row r="44">
      <c r="D44" s="6" t="n"/>
      <c r="F44" s="6" t="n"/>
      <c r="G44" s="6" t="n"/>
      <c r="I44" s="6" t="n"/>
      <c r="K44" s="6">
        <f>IF(OR(NOT(OR(A44&lt;&gt;"",B44&lt;&gt;"",C44&lt;&gt;"")),N(D44)=0),"",N(D44)-N('Settings'!$B$3))</f>
        <v/>
      </c>
      <c r="L44">
        <f>IF(NOT(OR(A44&lt;&gt;"",B44&lt;&gt;"",C44&lt;&gt;"")),"",IF(IF(AND(N(D44)&gt;0,E44&lt;&gt;"Y",H44="",TODAY()&gt;=N(D44)-N('Settings'!$B$3)),"NOT REQUESTED; ","")&amp;IF(AND(OR(H44="Fail",H44="Partial"),N(I44)=0),"FAILED, NO RE-INSPECTION; ","")&amp;IF(AND(N(G44)&gt;0,N(G44)&lt;TODAY(),H44=""),"NO RESULT LOGGED; ","")&amp;IF(OR(B44="",COUNTIF('Permits'!$C$2:$C$300,B44)=0),"PERMIT NOT ON PERMITS SHEET; ","")&amp;IF(AND(N(D44)=0,N(G44)=0),"NO DATE; ","")="","",LEFT(IF(AND(N(D44)&gt;0,E44&lt;&gt;"Y",H44="",TODAY()&gt;=N(D44)-N('Settings'!$B$3)),"NOT REQUESTED; ","")&amp;IF(AND(OR(H44="Fail",H44="Partial"),N(I44)=0),"FAILED, NO RE-INSPECTION; ","")&amp;IF(AND(N(G44)&gt;0,N(G44)&lt;TODAY(),H44=""),"NO RESULT LOGGED; ","")&amp;IF(OR(B44="",COUNTIF('Permits'!$C$2:$C$300,B44)=0),"PERMIT NOT ON PERMITS SHEET; ","")&amp;IF(AND(N(D44)=0,N(G44)=0),"NO DATE; ",""),LEN(IF(AND(N(D44)&gt;0,E44&lt;&gt;"Y",H44="",TODAY()&gt;=N(D44)-N('Settings'!$B$3)),"NOT REQUESTED; ","")&amp;IF(AND(OR(H44="Fail",H44="Partial"),N(I44)=0),"FAILED, NO RE-INSPECTION; ","")&amp;IF(AND(N(G44)&gt;0,N(G44)&lt;TODAY(),H44=""),"NO RESULT LOGGED; ","")&amp;IF(OR(B44="",COUNTIF('Permits'!$C$2:$C$300,B44)=0),"PERMIT NOT ON PERMITS SHEET; ","")&amp;IF(AND(N(D44)=0,N(G44)=0),"NO DATE; ",""))-2)))</f>
        <v/>
      </c>
    </row>
    <row r="45">
      <c r="D45" s="6" t="n"/>
      <c r="F45" s="6" t="n"/>
      <c r="G45" s="6" t="n"/>
      <c r="I45" s="6" t="n"/>
      <c r="K45" s="6">
        <f>IF(OR(NOT(OR(A45&lt;&gt;"",B45&lt;&gt;"",C45&lt;&gt;"")),N(D45)=0),"",N(D45)-N('Settings'!$B$3))</f>
        <v/>
      </c>
      <c r="L45">
        <f>IF(NOT(OR(A45&lt;&gt;"",B45&lt;&gt;"",C45&lt;&gt;"")),"",IF(IF(AND(N(D45)&gt;0,E45&lt;&gt;"Y",H45="",TODAY()&gt;=N(D45)-N('Settings'!$B$3)),"NOT REQUESTED; ","")&amp;IF(AND(OR(H45="Fail",H45="Partial"),N(I45)=0),"FAILED, NO RE-INSPECTION; ","")&amp;IF(AND(N(G45)&gt;0,N(G45)&lt;TODAY(),H45=""),"NO RESULT LOGGED; ","")&amp;IF(OR(B45="",COUNTIF('Permits'!$C$2:$C$300,B45)=0),"PERMIT NOT ON PERMITS SHEET; ","")&amp;IF(AND(N(D45)=0,N(G45)=0),"NO DATE; ","")="","",LEFT(IF(AND(N(D45)&gt;0,E45&lt;&gt;"Y",H45="",TODAY()&gt;=N(D45)-N('Settings'!$B$3)),"NOT REQUESTED; ","")&amp;IF(AND(OR(H45="Fail",H45="Partial"),N(I45)=0),"FAILED, NO RE-INSPECTION; ","")&amp;IF(AND(N(G45)&gt;0,N(G45)&lt;TODAY(),H45=""),"NO RESULT LOGGED; ","")&amp;IF(OR(B45="",COUNTIF('Permits'!$C$2:$C$300,B45)=0),"PERMIT NOT ON PERMITS SHEET; ","")&amp;IF(AND(N(D45)=0,N(G45)=0),"NO DATE; ",""),LEN(IF(AND(N(D45)&gt;0,E45&lt;&gt;"Y",H45="",TODAY()&gt;=N(D45)-N('Settings'!$B$3)),"NOT REQUESTED; ","")&amp;IF(AND(OR(H45="Fail",H45="Partial"),N(I45)=0),"FAILED, NO RE-INSPECTION; ","")&amp;IF(AND(N(G45)&gt;0,N(G45)&lt;TODAY(),H45=""),"NO RESULT LOGGED; ","")&amp;IF(OR(B45="",COUNTIF('Permits'!$C$2:$C$300,B45)=0),"PERMIT NOT ON PERMITS SHEET; ","")&amp;IF(AND(N(D45)=0,N(G45)=0),"NO DATE; ",""))-2)))</f>
        <v/>
      </c>
    </row>
    <row r="46">
      <c r="D46" s="6" t="n"/>
      <c r="F46" s="6" t="n"/>
      <c r="G46" s="6" t="n"/>
      <c r="I46" s="6" t="n"/>
      <c r="K46" s="6">
        <f>IF(OR(NOT(OR(A46&lt;&gt;"",B46&lt;&gt;"",C46&lt;&gt;"")),N(D46)=0),"",N(D46)-N('Settings'!$B$3))</f>
        <v/>
      </c>
      <c r="L46">
        <f>IF(NOT(OR(A46&lt;&gt;"",B46&lt;&gt;"",C46&lt;&gt;"")),"",IF(IF(AND(N(D46)&gt;0,E46&lt;&gt;"Y",H46="",TODAY()&gt;=N(D46)-N('Settings'!$B$3)),"NOT REQUESTED; ","")&amp;IF(AND(OR(H46="Fail",H46="Partial"),N(I46)=0),"FAILED, NO RE-INSPECTION; ","")&amp;IF(AND(N(G46)&gt;0,N(G46)&lt;TODAY(),H46=""),"NO RESULT LOGGED; ","")&amp;IF(OR(B46="",COUNTIF('Permits'!$C$2:$C$300,B46)=0),"PERMIT NOT ON PERMITS SHEET; ","")&amp;IF(AND(N(D46)=0,N(G46)=0),"NO DATE; ","")="","",LEFT(IF(AND(N(D46)&gt;0,E46&lt;&gt;"Y",H46="",TODAY()&gt;=N(D46)-N('Settings'!$B$3)),"NOT REQUESTED; ","")&amp;IF(AND(OR(H46="Fail",H46="Partial"),N(I46)=0),"FAILED, NO RE-INSPECTION; ","")&amp;IF(AND(N(G46)&gt;0,N(G46)&lt;TODAY(),H46=""),"NO RESULT LOGGED; ","")&amp;IF(OR(B46="",COUNTIF('Permits'!$C$2:$C$300,B46)=0),"PERMIT NOT ON PERMITS SHEET; ","")&amp;IF(AND(N(D46)=0,N(G46)=0),"NO DATE; ",""),LEN(IF(AND(N(D46)&gt;0,E46&lt;&gt;"Y",H46="",TODAY()&gt;=N(D46)-N('Settings'!$B$3)),"NOT REQUESTED; ","")&amp;IF(AND(OR(H46="Fail",H46="Partial"),N(I46)=0),"FAILED, NO RE-INSPECTION; ","")&amp;IF(AND(N(G46)&gt;0,N(G46)&lt;TODAY(),H46=""),"NO RESULT LOGGED; ","")&amp;IF(OR(B46="",COUNTIF('Permits'!$C$2:$C$300,B46)=0),"PERMIT NOT ON PERMITS SHEET; ","")&amp;IF(AND(N(D46)=0,N(G46)=0),"NO DATE; ",""))-2)))</f>
        <v/>
      </c>
    </row>
    <row r="47">
      <c r="D47" s="6" t="n"/>
      <c r="F47" s="6" t="n"/>
      <c r="G47" s="6" t="n"/>
      <c r="I47" s="6" t="n"/>
      <c r="K47" s="6">
        <f>IF(OR(NOT(OR(A47&lt;&gt;"",B47&lt;&gt;"",C47&lt;&gt;"")),N(D47)=0),"",N(D47)-N('Settings'!$B$3))</f>
        <v/>
      </c>
      <c r="L47">
        <f>IF(NOT(OR(A47&lt;&gt;"",B47&lt;&gt;"",C47&lt;&gt;"")),"",IF(IF(AND(N(D47)&gt;0,E47&lt;&gt;"Y",H47="",TODAY()&gt;=N(D47)-N('Settings'!$B$3)),"NOT REQUESTED; ","")&amp;IF(AND(OR(H47="Fail",H47="Partial"),N(I47)=0),"FAILED, NO RE-INSPECTION; ","")&amp;IF(AND(N(G47)&gt;0,N(G47)&lt;TODAY(),H47=""),"NO RESULT LOGGED; ","")&amp;IF(OR(B47="",COUNTIF('Permits'!$C$2:$C$300,B47)=0),"PERMIT NOT ON PERMITS SHEET; ","")&amp;IF(AND(N(D47)=0,N(G47)=0),"NO DATE; ","")="","",LEFT(IF(AND(N(D47)&gt;0,E47&lt;&gt;"Y",H47="",TODAY()&gt;=N(D47)-N('Settings'!$B$3)),"NOT REQUESTED; ","")&amp;IF(AND(OR(H47="Fail",H47="Partial"),N(I47)=0),"FAILED, NO RE-INSPECTION; ","")&amp;IF(AND(N(G47)&gt;0,N(G47)&lt;TODAY(),H47=""),"NO RESULT LOGGED; ","")&amp;IF(OR(B47="",COUNTIF('Permits'!$C$2:$C$300,B47)=0),"PERMIT NOT ON PERMITS SHEET; ","")&amp;IF(AND(N(D47)=0,N(G47)=0),"NO DATE; ",""),LEN(IF(AND(N(D47)&gt;0,E47&lt;&gt;"Y",H47="",TODAY()&gt;=N(D47)-N('Settings'!$B$3)),"NOT REQUESTED; ","")&amp;IF(AND(OR(H47="Fail",H47="Partial"),N(I47)=0),"FAILED, NO RE-INSPECTION; ","")&amp;IF(AND(N(G47)&gt;0,N(G47)&lt;TODAY(),H47=""),"NO RESULT LOGGED; ","")&amp;IF(OR(B47="",COUNTIF('Permits'!$C$2:$C$300,B47)=0),"PERMIT NOT ON PERMITS SHEET; ","")&amp;IF(AND(N(D47)=0,N(G47)=0),"NO DATE; ",""))-2)))</f>
        <v/>
      </c>
    </row>
    <row r="48">
      <c r="D48" s="6" t="n"/>
      <c r="F48" s="6" t="n"/>
      <c r="G48" s="6" t="n"/>
      <c r="I48" s="6" t="n"/>
      <c r="K48" s="6">
        <f>IF(OR(NOT(OR(A48&lt;&gt;"",B48&lt;&gt;"",C48&lt;&gt;"")),N(D48)=0),"",N(D48)-N('Settings'!$B$3))</f>
        <v/>
      </c>
      <c r="L48">
        <f>IF(NOT(OR(A48&lt;&gt;"",B48&lt;&gt;"",C48&lt;&gt;"")),"",IF(IF(AND(N(D48)&gt;0,E48&lt;&gt;"Y",H48="",TODAY()&gt;=N(D48)-N('Settings'!$B$3)),"NOT REQUESTED; ","")&amp;IF(AND(OR(H48="Fail",H48="Partial"),N(I48)=0),"FAILED, NO RE-INSPECTION; ","")&amp;IF(AND(N(G48)&gt;0,N(G48)&lt;TODAY(),H48=""),"NO RESULT LOGGED; ","")&amp;IF(OR(B48="",COUNTIF('Permits'!$C$2:$C$300,B48)=0),"PERMIT NOT ON PERMITS SHEET; ","")&amp;IF(AND(N(D48)=0,N(G48)=0),"NO DATE; ","")="","",LEFT(IF(AND(N(D48)&gt;0,E48&lt;&gt;"Y",H48="",TODAY()&gt;=N(D48)-N('Settings'!$B$3)),"NOT REQUESTED; ","")&amp;IF(AND(OR(H48="Fail",H48="Partial"),N(I48)=0),"FAILED, NO RE-INSPECTION; ","")&amp;IF(AND(N(G48)&gt;0,N(G48)&lt;TODAY(),H48=""),"NO RESULT LOGGED; ","")&amp;IF(OR(B48="",COUNTIF('Permits'!$C$2:$C$300,B48)=0),"PERMIT NOT ON PERMITS SHEET; ","")&amp;IF(AND(N(D48)=0,N(G48)=0),"NO DATE; ",""),LEN(IF(AND(N(D48)&gt;0,E48&lt;&gt;"Y",H48="",TODAY()&gt;=N(D48)-N('Settings'!$B$3)),"NOT REQUESTED; ","")&amp;IF(AND(OR(H48="Fail",H48="Partial"),N(I48)=0),"FAILED, NO RE-INSPECTION; ","")&amp;IF(AND(N(G48)&gt;0,N(G48)&lt;TODAY(),H48=""),"NO RESULT LOGGED; ","")&amp;IF(OR(B48="",COUNTIF('Permits'!$C$2:$C$300,B48)=0),"PERMIT NOT ON PERMITS SHEET; ","")&amp;IF(AND(N(D48)=0,N(G48)=0),"NO DATE; ",""))-2)))</f>
        <v/>
      </c>
    </row>
    <row r="49">
      <c r="D49" s="6" t="n"/>
      <c r="F49" s="6" t="n"/>
      <c r="G49" s="6" t="n"/>
      <c r="I49" s="6" t="n"/>
      <c r="K49" s="6">
        <f>IF(OR(NOT(OR(A49&lt;&gt;"",B49&lt;&gt;"",C49&lt;&gt;"")),N(D49)=0),"",N(D49)-N('Settings'!$B$3))</f>
        <v/>
      </c>
      <c r="L49">
        <f>IF(NOT(OR(A49&lt;&gt;"",B49&lt;&gt;"",C49&lt;&gt;"")),"",IF(IF(AND(N(D49)&gt;0,E49&lt;&gt;"Y",H49="",TODAY()&gt;=N(D49)-N('Settings'!$B$3)),"NOT REQUESTED; ","")&amp;IF(AND(OR(H49="Fail",H49="Partial"),N(I49)=0),"FAILED, NO RE-INSPECTION; ","")&amp;IF(AND(N(G49)&gt;0,N(G49)&lt;TODAY(),H49=""),"NO RESULT LOGGED; ","")&amp;IF(OR(B49="",COUNTIF('Permits'!$C$2:$C$300,B49)=0),"PERMIT NOT ON PERMITS SHEET; ","")&amp;IF(AND(N(D49)=0,N(G49)=0),"NO DATE; ","")="","",LEFT(IF(AND(N(D49)&gt;0,E49&lt;&gt;"Y",H49="",TODAY()&gt;=N(D49)-N('Settings'!$B$3)),"NOT REQUESTED; ","")&amp;IF(AND(OR(H49="Fail",H49="Partial"),N(I49)=0),"FAILED, NO RE-INSPECTION; ","")&amp;IF(AND(N(G49)&gt;0,N(G49)&lt;TODAY(),H49=""),"NO RESULT LOGGED; ","")&amp;IF(OR(B49="",COUNTIF('Permits'!$C$2:$C$300,B49)=0),"PERMIT NOT ON PERMITS SHEET; ","")&amp;IF(AND(N(D49)=0,N(G49)=0),"NO DATE; ",""),LEN(IF(AND(N(D49)&gt;0,E49&lt;&gt;"Y",H49="",TODAY()&gt;=N(D49)-N('Settings'!$B$3)),"NOT REQUESTED; ","")&amp;IF(AND(OR(H49="Fail",H49="Partial"),N(I49)=0),"FAILED, NO RE-INSPECTION; ","")&amp;IF(AND(N(G49)&gt;0,N(G49)&lt;TODAY(),H49=""),"NO RESULT LOGGED; ","")&amp;IF(OR(B49="",COUNTIF('Permits'!$C$2:$C$300,B49)=0),"PERMIT NOT ON PERMITS SHEET; ","")&amp;IF(AND(N(D49)=0,N(G49)=0),"NO DATE; ",""))-2)))</f>
        <v/>
      </c>
    </row>
    <row r="50">
      <c r="D50" s="6" t="n"/>
      <c r="F50" s="6" t="n"/>
      <c r="G50" s="6" t="n"/>
      <c r="I50" s="6" t="n"/>
      <c r="K50" s="6">
        <f>IF(OR(NOT(OR(A50&lt;&gt;"",B50&lt;&gt;"",C50&lt;&gt;"")),N(D50)=0),"",N(D50)-N('Settings'!$B$3))</f>
        <v/>
      </c>
      <c r="L50">
        <f>IF(NOT(OR(A50&lt;&gt;"",B50&lt;&gt;"",C50&lt;&gt;"")),"",IF(IF(AND(N(D50)&gt;0,E50&lt;&gt;"Y",H50="",TODAY()&gt;=N(D50)-N('Settings'!$B$3)),"NOT REQUESTED; ","")&amp;IF(AND(OR(H50="Fail",H50="Partial"),N(I50)=0),"FAILED, NO RE-INSPECTION; ","")&amp;IF(AND(N(G50)&gt;0,N(G50)&lt;TODAY(),H50=""),"NO RESULT LOGGED; ","")&amp;IF(OR(B50="",COUNTIF('Permits'!$C$2:$C$300,B50)=0),"PERMIT NOT ON PERMITS SHEET; ","")&amp;IF(AND(N(D50)=0,N(G50)=0),"NO DATE; ","")="","",LEFT(IF(AND(N(D50)&gt;0,E50&lt;&gt;"Y",H50="",TODAY()&gt;=N(D50)-N('Settings'!$B$3)),"NOT REQUESTED; ","")&amp;IF(AND(OR(H50="Fail",H50="Partial"),N(I50)=0),"FAILED, NO RE-INSPECTION; ","")&amp;IF(AND(N(G50)&gt;0,N(G50)&lt;TODAY(),H50=""),"NO RESULT LOGGED; ","")&amp;IF(OR(B50="",COUNTIF('Permits'!$C$2:$C$300,B50)=0),"PERMIT NOT ON PERMITS SHEET; ","")&amp;IF(AND(N(D50)=0,N(G50)=0),"NO DATE; ",""),LEN(IF(AND(N(D50)&gt;0,E50&lt;&gt;"Y",H50="",TODAY()&gt;=N(D50)-N('Settings'!$B$3)),"NOT REQUESTED; ","")&amp;IF(AND(OR(H50="Fail",H50="Partial"),N(I50)=0),"FAILED, NO RE-INSPECTION; ","")&amp;IF(AND(N(G50)&gt;0,N(G50)&lt;TODAY(),H50=""),"NO RESULT LOGGED; ","")&amp;IF(OR(B50="",COUNTIF('Permits'!$C$2:$C$300,B50)=0),"PERMIT NOT ON PERMITS SHEET; ","")&amp;IF(AND(N(D50)=0,N(G50)=0),"NO DATE; ",""))-2)))</f>
        <v/>
      </c>
    </row>
    <row r="51">
      <c r="D51" s="6" t="n"/>
      <c r="F51" s="6" t="n"/>
      <c r="G51" s="6" t="n"/>
      <c r="I51" s="6" t="n"/>
      <c r="K51" s="6">
        <f>IF(OR(NOT(OR(A51&lt;&gt;"",B51&lt;&gt;"",C51&lt;&gt;"")),N(D51)=0),"",N(D51)-N('Settings'!$B$3))</f>
        <v/>
      </c>
      <c r="L51">
        <f>IF(NOT(OR(A51&lt;&gt;"",B51&lt;&gt;"",C51&lt;&gt;"")),"",IF(IF(AND(N(D51)&gt;0,E51&lt;&gt;"Y",H51="",TODAY()&gt;=N(D51)-N('Settings'!$B$3)),"NOT REQUESTED; ","")&amp;IF(AND(OR(H51="Fail",H51="Partial"),N(I51)=0),"FAILED, NO RE-INSPECTION; ","")&amp;IF(AND(N(G51)&gt;0,N(G51)&lt;TODAY(),H51=""),"NO RESULT LOGGED; ","")&amp;IF(OR(B51="",COUNTIF('Permits'!$C$2:$C$300,B51)=0),"PERMIT NOT ON PERMITS SHEET; ","")&amp;IF(AND(N(D51)=0,N(G51)=0),"NO DATE; ","")="","",LEFT(IF(AND(N(D51)&gt;0,E51&lt;&gt;"Y",H51="",TODAY()&gt;=N(D51)-N('Settings'!$B$3)),"NOT REQUESTED; ","")&amp;IF(AND(OR(H51="Fail",H51="Partial"),N(I51)=0),"FAILED, NO RE-INSPECTION; ","")&amp;IF(AND(N(G51)&gt;0,N(G51)&lt;TODAY(),H51=""),"NO RESULT LOGGED; ","")&amp;IF(OR(B51="",COUNTIF('Permits'!$C$2:$C$300,B51)=0),"PERMIT NOT ON PERMITS SHEET; ","")&amp;IF(AND(N(D51)=0,N(G51)=0),"NO DATE; ",""),LEN(IF(AND(N(D51)&gt;0,E51&lt;&gt;"Y",H51="",TODAY()&gt;=N(D51)-N('Settings'!$B$3)),"NOT REQUESTED; ","")&amp;IF(AND(OR(H51="Fail",H51="Partial"),N(I51)=0),"FAILED, NO RE-INSPECTION; ","")&amp;IF(AND(N(G51)&gt;0,N(G51)&lt;TODAY(),H51=""),"NO RESULT LOGGED; ","")&amp;IF(OR(B51="",COUNTIF('Permits'!$C$2:$C$300,B51)=0),"PERMIT NOT ON PERMITS SHEET; ","")&amp;IF(AND(N(D51)=0,N(G51)=0),"NO DATE; ",""))-2)))</f>
        <v/>
      </c>
    </row>
    <row r="52">
      <c r="D52" s="6" t="n"/>
      <c r="F52" s="6" t="n"/>
      <c r="G52" s="6" t="n"/>
      <c r="I52" s="6" t="n"/>
      <c r="K52" s="6">
        <f>IF(OR(NOT(OR(A52&lt;&gt;"",B52&lt;&gt;"",C52&lt;&gt;"")),N(D52)=0),"",N(D52)-N('Settings'!$B$3))</f>
        <v/>
      </c>
      <c r="L52">
        <f>IF(NOT(OR(A52&lt;&gt;"",B52&lt;&gt;"",C52&lt;&gt;"")),"",IF(IF(AND(N(D52)&gt;0,E52&lt;&gt;"Y",H52="",TODAY()&gt;=N(D52)-N('Settings'!$B$3)),"NOT REQUESTED; ","")&amp;IF(AND(OR(H52="Fail",H52="Partial"),N(I52)=0),"FAILED, NO RE-INSPECTION; ","")&amp;IF(AND(N(G52)&gt;0,N(G52)&lt;TODAY(),H52=""),"NO RESULT LOGGED; ","")&amp;IF(OR(B52="",COUNTIF('Permits'!$C$2:$C$300,B52)=0),"PERMIT NOT ON PERMITS SHEET; ","")&amp;IF(AND(N(D52)=0,N(G52)=0),"NO DATE; ","")="","",LEFT(IF(AND(N(D52)&gt;0,E52&lt;&gt;"Y",H52="",TODAY()&gt;=N(D52)-N('Settings'!$B$3)),"NOT REQUESTED; ","")&amp;IF(AND(OR(H52="Fail",H52="Partial"),N(I52)=0),"FAILED, NO RE-INSPECTION; ","")&amp;IF(AND(N(G52)&gt;0,N(G52)&lt;TODAY(),H52=""),"NO RESULT LOGGED; ","")&amp;IF(OR(B52="",COUNTIF('Permits'!$C$2:$C$300,B52)=0),"PERMIT NOT ON PERMITS SHEET; ","")&amp;IF(AND(N(D52)=0,N(G52)=0),"NO DATE; ",""),LEN(IF(AND(N(D52)&gt;0,E52&lt;&gt;"Y",H52="",TODAY()&gt;=N(D52)-N('Settings'!$B$3)),"NOT REQUESTED; ","")&amp;IF(AND(OR(H52="Fail",H52="Partial"),N(I52)=0),"FAILED, NO RE-INSPECTION; ","")&amp;IF(AND(N(G52)&gt;0,N(G52)&lt;TODAY(),H52=""),"NO RESULT LOGGED; ","")&amp;IF(OR(B52="",COUNTIF('Permits'!$C$2:$C$300,B52)=0),"PERMIT NOT ON PERMITS SHEET; ","")&amp;IF(AND(N(D52)=0,N(G52)=0),"NO DATE; ",""))-2)))</f>
        <v/>
      </c>
    </row>
    <row r="53">
      <c r="D53" s="6" t="n"/>
      <c r="F53" s="6" t="n"/>
      <c r="G53" s="6" t="n"/>
      <c r="I53" s="6" t="n"/>
      <c r="K53" s="6">
        <f>IF(OR(NOT(OR(A53&lt;&gt;"",B53&lt;&gt;"",C53&lt;&gt;"")),N(D53)=0),"",N(D53)-N('Settings'!$B$3))</f>
        <v/>
      </c>
      <c r="L53">
        <f>IF(NOT(OR(A53&lt;&gt;"",B53&lt;&gt;"",C53&lt;&gt;"")),"",IF(IF(AND(N(D53)&gt;0,E53&lt;&gt;"Y",H53="",TODAY()&gt;=N(D53)-N('Settings'!$B$3)),"NOT REQUESTED; ","")&amp;IF(AND(OR(H53="Fail",H53="Partial"),N(I53)=0),"FAILED, NO RE-INSPECTION; ","")&amp;IF(AND(N(G53)&gt;0,N(G53)&lt;TODAY(),H53=""),"NO RESULT LOGGED; ","")&amp;IF(OR(B53="",COUNTIF('Permits'!$C$2:$C$300,B53)=0),"PERMIT NOT ON PERMITS SHEET; ","")&amp;IF(AND(N(D53)=0,N(G53)=0),"NO DATE; ","")="","",LEFT(IF(AND(N(D53)&gt;0,E53&lt;&gt;"Y",H53="",TODAY()&gt;=N(D53)-N('Settings'!$B$3)),"NOT REQUESTED; ","")&amp;IF(AND(OR(H53="Fail",H53="Partial"),N(I53)=0),"FAILED, NO RE-INSPECTION; ","")&amp;IF(AND(N(G53)&gt;0,N(G53)&lt;TODAY(),H53=""),"NO RESULT LOGGED; ","")&amp;IF(OR(B53="",COUNTIF('Permits'!$C$2:$C$300,B53)=0),"PERMIT NOT ON PERMITS SHEET; ","")&amp;IF(AND(N(D53)=0,N(G53)=0),"NO DATE; ",""),LEN(IF(AND(N(D53)&gt;0,E53&lt;&gt;"Y",H53="",TODAY()&gt;=N(D53)-N('Settings'!$B$3)),"NOT REQUESTED; ","")&amp;IF(AND(OR(H53="Fail",H53="Partial"),N(I53)=0),"FAILED, NO RE-INSPECTION; ","")&amp;IF(AND(N(G53)&gt;0,N(G53)&lt;TODAY(),H53=""),"NO RESULT LOGGED; ","")&amp;IF(OR(B53="",COUNTIF('Permits'!$C$2:$C$300,B53)=0),"PERMIT NOT ON PERMITS SHEET; ","")&amp;IF(AND(N(D53)=0,N(G53)=0),"NO DATE; ",""))-2)))</f>
        <v/>
      </c>
    </row>
    <row r="54">
      <c r="D54" s="6" t="n"/>
      <c r="F54" s="6" t="n"/>
      <c r="G54" s="6" t="n"/>
      <c r="I54" s="6" t="n"/>
      <c r="K54" s="6">
        <f>IF(OR(NOT(OR(A54&lt;&gt;"",B54&lt;&gt;"",C54&lt;&gt;"")),N(D54)=0),"",N(D54)-N('Settings'!$B$3))</f>
        <v/>
      </c>
      <c r="L54">
        <f>IF(NOT(OR(A54&lt;&gt;"",B54&lt;&gt;"",C54&lt;&gt;"")),"",IF(IF(AND(N(D54)&gt;0,E54&lt;&gt;"Y",H54="",TODAY()&gt;=N(D54)-N('Settings'!$B$3)),"NOT REQUESTED; ","")&amp;IF(AND(OR(H54="Fail",H54="Partial"),N(I54)=0),"FAILED, NO RE-INSPECTION; ","")&amp;IF(AND(N(G54)&gt;0,N(G54)&lt;TODAY(),H54=""),"NO RESULT LOGGED; ","")&amp;IF(OR(B54="",COUNTIF('Permits'!$C$2:$C$300,B54)=0),"PERMIT NOT ON PERMITS SHEET; ","")&amp;IF(AND(N(D54)=0,N(G54)=0),"NO DATE; ","")="","",LEFT(IF(AND(N(D54)&gt;0,E54&lt;&gt;"Y",H54="",TODAY()&gt;=N(D54)-N('Settings'!$B$3)),"NOT REQUESTED; ","")&amp;IF(AND(OR(H54="Fail",H54="Partial"),N(I54)=0),"FAILED, NO RE-INSPECTION; ","")&amp;IF(AND(N(G54)&gt;0,N(G54)&lt;TODAY(),H54=""),"NO RESULT LOGGED; ","")&amp;IF(OR(B54="",COUNTIF('Permits'!$C$2:$C$300,B54)=0),"PERMIT NOT ON PERMITS SHEET; ","")&amp;IF(AND(N(D54)=0,N(G54)=0),"NO DATE; ",""),LEN(IF(AND(N(D54)&gt;0,E54&lt;&gt;"Y",H54="",TODAY()&gt;=N(D54)-N('Settings'!$B$3)),"NOT REQUESTED; ","")&amp;IF(AND(OR(H54="Fail",H54="Partial"),N(I54)=0),"FAILED, NO RE-INSPECTION; ","")&amp;IF(AND(N(G54)&gt;0,N(G54)&lt;TODAY(),H54=""),"NO RESULT LOGGED; ","")&amp;IF(OR(B54="",COUNTIF('Permits'!$C$2:$C$300,B54)=0),"PERMIT NOT ON PERMITS SHEET; ","")&amp;IF(AND(N(D54)=0,N(G54)=0),"NO DATE; ",""))-2)))</f>
        <v/>
      </c>
    </row>
    <row r="55">
      <c r="D55" s="6" t="n"/>
      <c r="F55" s="6" t="n"/>
      <c r="G55" s="6" t="n"/>
      <c r="I55" s="6" t="n"/>
      <c r="K55" s="6">
        <f>IF(OR(NOT(OR(A55&lt;&gt;"",B55&lt;&gt;"",C55&lt;&gt;"")),N(D55)=0),"",N(D55)-N('Settings'!$B$3))</f>
        <v/>
      </c>
      <c r="L55">
        <f>IF(NOT(OR(A55&lt;&gt;"",B55&lt;&gt;"",C55&lt;&gt;"")),"",IF(IF(AND(N(D55)&gt;0,E55&lt;&gt;"Y",H55="",TODAY()&gt;=N(D55)-N('Settings'!$B$3)),"NOT REQUESTED; ","")&amp;IF(AND(OR(H55="Fail",H55="Partial"),N(I55)=0),"FAILED, NO RE-INSPECTION; ","")&amp;IF(AND(N(G55)&gt;0,N(G55)&lt;TODAY(),H55=""),"NO RESULT LOGGED; ","")&amp;IF(OR(B55="",COUNTIF('Permits'!$C$2:$C$300,B55)=0),"PERMIT NOT ON PERMITS SHEET; ","")&amp;IF(AND(N(D55)=0,N(G55)=0),"NO DATE; ","")="","",LEFT(IF(AND(N(D55)&gt;0,E55&lt;&gt;"Y",H55="",TODAY()&gt;=N(D55)-N('Settings'!$B$3)),"NOT REQUESTED; ","")&amp;IF(AND(OR(H55="Fail",H55="Partial"),N(I55)=0),"FAILED, NO RE-INSPECTION; ","")&amp;IF(AND(N(G55)&gt;0,N(G55)&lt;TODAY(),H55=""),"NO RESULT LOGGED; ","")&amp;IF(OR(B55="",COUNTIF('Permits'!$C$2:$C$300,B55)=0),"PERMIT NOT ON PERMITS SHEET; ","")&amp;IF(AND(N(D55)=0,N(G55)=0),"NO DATE; ",""),LEN(IF(AND(N(D55)&gt;0,E55&lt;&gt;"Y",H55="",TODAY()&gt;=N(D55)-N('Settings'!$B$3)),"NOT REQUESTED; ","")&amp;IF(AND(OR(H55="Fail",H55="Partial"),N(I55)=0),"FAILED, NO RE-INSPECTION; ","")&amp;IF(AND(N(G55)&gt;0,N(G55)&lt;TODAY(),H55=""),"NO RESULT LOGGED; ","")&amp;IF(OR(B55="",COUNTIF('Permits'!$C$2:$C$300,B55)=0),"PERMIT NOT ON PERMITS SHEET; ","")&amp;IF(AND(N(D55)=0,N(G55)=0),"NO DATE; ",""))-2)))</f>
        <v/>
      </c>
    </row>
    <row r="56">
      <c r="D56" s="6" t="n"/>
      <c r="F56" s="6" t="n"/>
      <c r="G56" s="6" t="n"/>
      <c r="I56" s="6" t="n"/>
      <c r="K56" s="6">
        <f>IF(OR(NOT(OR(A56&lt;&gt;"",B56&lt;&gt;"",C56&lt;&gt;"")),N(D56)=0),"",N(D56)-N('Settings'!$B$3))</f>
        <v/>
      </c>
      <c r="L56">
        <f>IF(NOT(OR(A56&lt;&gt;"",B56&lt;&gt;"",C56&lt;&gt;"")),"",IF(IF(AND(N(D56)&gt;0,E56&lt;&gt;"Y",H56="",TODAY()&gt;=N(D56)-N('Settings'!$B$3)),"NOT REQUESTED; ","")&amp;IF(AND(OR(H56="Fail",H56="Partial"),N(I56)=0),"FAILED, NO RE-INSPECTION; ","")&amp;IF(AND(N(G56)&gt;0,N(G56)&lt;TODAY(),H56=""),"NO RESULT LOGGED; ","")&amp;IF(OR(B56="",COUNTIF('Permits'!$C$2:$C$300,B56)=0),"PERMIT NOT ON PERMITS SHEET; ","")&amp;IF(AND(N(D56)=0,N(G56)=0),"NO DATE; ","")="","",LEFT(IF(AND(N(D56)&gt;0,E56&lt;&gt;"Y",H56="",TODAY()&gt;=N(D56)-N('Settings'!$B$3)),"NOT REQUESTED; ","")&amp;IF(AND(OR(H56="Fail",H56="Partial"),N(I56)=0),"FAILED, NO RE-INSPECTION; ","")&amp;IF(AND(N(G56)&gt;0,N(G56)&lt;TODAY(),H56=""),"NO RESULT LOGGED; ","")&amp;IF(OR(B56="",COUNTIF('Permits'!$C$2:$C$300,B56)=0),"PERMIT NOT ON PERMITS SHEET; ","")&amp;IF(AND(N(D56)=0,N(G56)=0),"NO DATE; ",""),LEN(IF(AND(N(D56)&gt;0,E56&lt;&gt;"Y",H56="",TODAY()&gt;=N(D56)-N('Settings'!$B$3)),"NOT REQUESTED; ","")&amp;IF(AND(OR(H56="Fail",H56="Partial"),N(I56)=0),"FAILED, NO RE-INSPECTION; ","")&amp;IF(AND(N(G56)&gt;0,N(G56)&lt;TODAY(),H56=""),"NO RESULT LOGGED; ","")&amp;IF(OR(B56="",COUNTIF('Permits'!$C$2:$C$300,B56)=0),"PERMIT NOT ON PERMITS SHEET; ","")&amp;IF(AND(N(D56)=0,N(G56)=0),"NO DATE; ",""))-2)))</f>
        <v/>
      </c>
    </row>
    <row r="57">
      <c r="D57" s="6" t="n"/>
      <c r="F57" s="6" t="n"/>
      <c r="G57" s="6" t="n"/>
      <c r="I57" s="6" t="n"/>
      <c r="K57" s="6">
        <f>IF(OR(NOT(OR(A57&lt;&gt;"",B57&lt;&gt;"",C57&lt;&gt;"")),N(D57)=0),"",N(D57)-N('Settings'!$B$3))</f>
        <v/>
      </c>
      <c r="L57">
        <f>IF(NOT(OR(A57&lt;&gt;"",B57&lt;&gt;"",C57&lt;&gt;"")),"",IF(IF(AND(N(D57)&gt;0,E57&lt;&gt;"Y",H57="",TODAY()&gt;=N(D57)-N('Settings'!$B$3)),"NOT REQUESTED; ","")&amp;IF(AND(OR(H57="Fail",H57="Partial"),N(I57)=0),"FAILED, NO RE-INSPECTION; ","")&amp;IF(AND(N(G57)&gt;0,N(G57)&lt;TODAY(),H57=""),"NO RESULT LOGGED; ","")&amp;IF(OR(B57="",COUNTIF('Permits'!$C$2:$C$300,B57)=0),"PERMIT NOT ON PERMITS SHEET; ","")&amp;IF(AND(N(D57)=0,N(G57)=0),"NO DATE; ","")="","",LEFT(IF(AND(N(D57)&gt;0,E57&lt;&gt;"Y",H57="",TODAY()&gt;=N(D57)-N('Settings'!$B$3)),"NOT REQUESTED; ","")&amp;IF(AND(OR(H57="Fail",H57="Partial"),N(I57)=0),"FAILED, NO RE-INSPECTION; ","")&amp;IF(AND(N(G57)&gt;0,N(G57)&lt;TODAY(),H57=""),"NO RESULT LOGGED; ","")&amp;IF(OR(B57="",COUNTIF('Permits'!$C$2:$C$300,B57)=0),"PERMIT NOT ON PERMITS SHEET; ","")&amp;IF(AND(N(D57)=0,N(G57)=0),"NO DATE; ",""),LEN(IF(AND(N(D57)&gt;0,E57&lt;&gt;"Y",H57="",TODAY()&gt;=N(D57)-N('Settings'!$B$3)),"NOT REQUESTED; ","")&amp;IF(AND(OR(H57="Fail",H57="Partial"),N(I57)=0),"FAILED, NO RE-INSPECTION; ","")&amp;IF(AND(N(G57)&gt;0,N(G57)&lt;TODAY(),H57=""),"NO RESULT LOGGED; ","")&amp;IF(OR(B57="",COUNTIF('Permits'!$C$2:$C$300,B57)=0),"PERMIT NOT ON PERMITS SHEET; ","")&amp;IF(AND(N(D57)=0,N(G57)=0),"NO DATE; ",""))-2)))</f>
        <v/>
      </c>
    </row>
    <row r="58">
      <c r="D58" s="6" t="n"/>
      <c r="F58" s="6" t="n"/>
      <c r="G58" s="6" t="n"/>
      <c r="I58" s="6" t="n"/>
      <c r="K58" s="6">
        <f>IF(OR(NOT(OR(A58&lt;&gt;"",B58&lt;&gt;"",C58&lt;&gt;"")),N(D58)=0),"",N(D58)-N('Settings'!$B$3))</f>
        <v/>
      </c>
      <c r="L58">
        <f>IF(NOT(OR(A58&lt;&gt;"",B58&lt;&gt;"",C58&lt;&gt;"")),"",IF(IF(AND(N(D58)&gt;0,E58&lt;&gt;"Y",H58="",TODAY()&gt;=N(D58)-N('Settings'!$B$3)),"NOT REQUESTED; ","")&amp;IF(AND(OR(H58="Fail",H58="Partial"),N(I58)=0),"FAILED, NO RE-INSPECTION; ","")&amp;IF(AND(N(G58)&gt;0,N(G58)&lt;TODAY(),H58=""),"NO RESULT LOGGED; ","")&amp;IF(OR(B58="",COUNTIF('Permits'!$C$2:$C$300,B58)=0),"PERMIT NOT ON PERMITS SHEET; ","")&amp;IF(AND(N(D58)=0,N(G58)=0),"NO DATE; ","")="","",LEFT(IF(AND(N(D58)&gt;0,E58&lt;&gt;"Y",H58="",TODAY()&gt;=N(D58)-N('Settings'!$B$3)),"NOT REQUESTED; ","")&amp;IF(AND(OR(H58="Fail",H58="Partial"),N(I58)=0),"FAILED, NO RE-INSPECTION; ","")&amp;IF(AND(N(G58)&gt;0,N(G58)&lt;TODAY(),H58=""),"NO RESULT LOGGED; ","")&amp;IF(OR(B58="",COUNTIF('Permits'!$C$2:$C$300,B58)=0),"PERMIT NOT ON PERMITS SHEET; ","")&amp;IF(AND(N(D58)=0,N(G58)=0),"NO DATE; ",""),LEN(IF(AND(N(D58)&gt;0,E58&lt;&gt;"Y",H58="",TODAY()&gt;=N(D58)-N('Settings'!$B$3)),"NOT REQUESTED; ","")&amp;IF(AND(OR(H58="Fail",H58="Partial"),N(I58)=0),"FAILED, NO RE-INSPECTION; ","")&amp;IF(AND(N(G58)&gt;0,N(G58)&lt;TODAY(),H58=""),"NO RESULT LOGGED; ","")&amp;IF(OR(B58="",COUNTIF('Permits'!$C$2:$C$300,B58)=0),"PERMIT NOT ON PERMITS SHEET; ","")&amp;IF(AND(N(D58)=0,N(G58)=0),"NO DATE; ",""))-2)))</f>
        <v/>
      </c>
    </row>
    <row r="59">
      <c r="D59" s="6" t="n"/>
      <c r="F59" s="6" t="n"/>
      <c r="G59" s="6" t="n"/>
      <c r="I59" s="6" t="n"/>
      <c r="K59" s="6">
        <f>IF(OR(NOT(OR(A59&lt;&gt;"",B59&lt;&gt;"",C59&lt;&gt;"")),N(D59)=0),"",N(D59)-N('Settings'!$B$3))</f>
        <v/>
      </c>
      <c r="L59">
        <f>IF(NOT(OR(A59&lt;&gt;"",B59&lt;&gt;"",C59&lt;&gt;"")),"",IF(IF(AND(N(D59)&gt;0,E59&lt;&gt;"Y",H59="",TODAY()&gt;=N(D59)-N('Settings'!$B$3)),"NOT REQUESTED; ","")&amp;IF(AND(OR(H59="Fail",H59="Partial"),N(I59)=0),"FAILED, NO RE-INSPECTION; ","")&amp;IF(AND(N(G59)&gt;0,N(G59)&lt;TODAY(),H59=""),"NO RESULT LOGGED; ","")&amp;IF(OR(B59="",COUNTIF('Permits'!$C$2:$C$300,B59)=0),"PERMIT NOT ON PERMITS SHEET; ","")&amp;IF(AND(N(D59)=0,N(G59)=0),"NO DATE; ","")="","",LEFT(IF(AND(N(D59)&gt;0,E59&lt;&gt;"Y",H59="",TODAY()&gt;=N(D59)-N('Settings'!$B$3)),"NOT REQUESTED; ","")&amp;IF(AND(OR(H59="Fail",H59="Partial"),N(I59)=0),"FAILED, NO RE-INSPECTION; ","")&amp;IF(AND(N(G59)&gt;0,N(G59)&lt;TODAY(),H59=""),"NO RESULT LOGGED; ","")&amp;IF(OR(B59="",COUNTIF('Permits'!$C$2:$C$300,B59)=0),"PERMIT NOT ON PERMITS SHEET; ","")&amp;IF(AND(N(D59)=0,N(G59)=0),"NO DATE; ",""),LEN(IF(AND(N(D59)&gt;0,E59&lt;&gt;"Y",H59="",TODAY()&gt;=N(D59)-N('Settings'!$B$3)),"NOT REQUESTED; ","")&amp;IF(AND(OR(H59="Fail",H59="Partial"),N(I59)=0),"FAILED, NO RE-INSPECTION; ","")&amp;IF(AND(N(G59)&gt;0,N(G59)&lt;TODAY(),H59=""),"NO RESULT LOGGED; ","")&amp;IF(OR(B59="",COUNTIF('Permits'!$C$2:$C$300,B59)=0),"PERMIT NOT ON PERMITS SHEET; ","")&amp;IF(AND(N(D59)=0,N(G59)=0),"NO DATE; ",""))-2)))</f>
        <v/>
      </c>
    </row>
    <row r="60">
      <c r="D60" s="6" t="n"/>
      <c r="F60" s="6" t="n"/>
      <c r="G60" s="6" t="n"/>
      <c r="I60" s="6" t="n"/>
      <c r="K60" s="6">
        <f>IF(OR(NOT(OR(A60&lt;&gt;"",B60&lt;&gt;"",C60&lt;&gt;"")),N(D60)=0),"",N(D60)-N('Settings'!$B$3))</f>
        <v/>
      </c>
      <c r="L60">
        <f>IF(NOT(OR(A60&lt;&gt;"",B60&lt;&gt;"",C60&lt;&gt;"")),"",IF(IF(AND(N(D60)&gt;0,E60&lt;&gt;"Y",H60="",TODAY()&gt;=N(D60)-N('Settings'!$B$3)),"NOT REQUESTED; ","")&amp;IF(AND(OR(H60="Fail",H60="Partial"),N(I60)=0),"FAILED, NO RE-INSPECTION; ","")&amp;IF(AND(N(G60)&gt;0,N(G60)&lt;TODAY(),H60=""),"NO RESULT LOGGED; ","")&amp;IF(OR(B60="",COUNTIF('Permits'!$C$2:$C$300,B60)=0),"PERMIT NOT ON PERMITS SHEET; ","")&amp;IF(AND(N(D60)=0,N(G60)=0),"NO DATE; ","")="","",LEFT(IF(AND(N(D60)&gt;0,E60&lt;&gt;"Y",H60="",TODAY()&gt;=N(D60)-N('Settings'!$B$3)),"NOT REQUESTED; ","")&amp;IF(AND(OR(H60="Fail",H60="Partial"),N(I60)=0),"FAILED, NO RE-INSPECTION; ","")&amp;IF(AND(N(G60)&gt;0,N(G60)&lt;TODAY(),H60=""),"NO RESULT LOGGED; ","")&amp;IF(OR(B60="",COUNTIF('Permits'!$C$2:$C$300,B60)=0),"PERMIT NOT ON PERMITS SHEET; ","")&amp;IF(AND(N(D60)=0,N(G60)=0),"NO DATE; ",""),LEN(IF(AND(N(D60)&gt;0,E60&lt;&gt;"Y",H60="",TODAY()&gt;=N(D60)-N('Settings'!$B$3)),"NOT REQUESTED; ","")&amp;IF(AND(OR(H60="Fail",H60="Partial"),N(I60)=0),"FAILED, NO RE-INSPECTION; ","")&amp;IF(AND(N(G60)&gt;0,N(G60)&lt;TODAY(),H60=""),"NO RESULT LOGGED; ","")&amp;IF(OR(B60="",COUNTIF('Permits'!$C$2:$C$300,B60)=0),"PERMIT NOT ON PERMITS SHEET; ","")&amp;IF(AND(N(D60)=0,N(G60)=0),"NO DATE; ",""))-2)))</f>
        <v/>
      </c>
    </row>
    <row r="61">
      <c r="D61" s="6" t="n"/>
      <c r="F61" s="6" t="n"/>
      <c r="G61" s="6" t="n"/>
      <c r="I61" s="6" t="n"/>
      <c r="K61" s="6">
        <f>IF(OR(NOT(OR(A61&lt;&gt;"",B61&lt;&gt;"",C61&lt;&gt;"")),N(D61)=0),"",N(D61)-N('Settings'!$B$3))</f>
        <v/>
      </c>
      <c r="L61">
        <f>IF(NOT(OR(A61&lt;&gt;"",B61&lt;&gt;"",C61&lt;&gt;"")),"",IF(IF(AND(N(D61)&gt;0,E61&lt;&gt;"Y",H61="",TODAY()&gt;=N(D61)-N('Settings'!$B$3)),"NOT REQUESTED; ","")&amp;IF(AND(OR(H61="Fail",H61="Partial"),N(I61)=0),"FAILED, NO RE-INSPECTION; ","")&amp;IF(AND(N(G61)&gt;0,N(G61)&lt;TODAY(),H61=""),"NO RESULT LOGGED; ","")&amp;IF(OR(B61="",COUNTIF('Permits'!$C$2:$C$300,B61)=0),"PERMIT NOT ON PERMITS SHEET; ","")&amp;IF(AND(N(D61)=0,N(G61)=0),"NO DATE; ","")="","",LEFT(IF(AND(N(D61)&gt;0,E61&lt;&gt;"Y",H61="",TODAY()&gt;=N(D61)-N('Settings'!$B$3)),"NOT REQUESTED; ","")&amp;IF(AND(OR(H61="Fail",H61="Partial"),N(I61)=0),"FAILED, NO RE-INSPECTION; ","")&amp;IF(AND(N(G61)&gt;0,N(G61)&lt;TODAY(),H61=""),"NO RESULT LOGGED; ","")&amp;IF(OR(B61="",COUNTIF('Permits'!$C$2:$C$300,B61)=0),"PERMIT NOT ON PERMITS SHEET; ","")&amp;IF(AND(N(D61)=0,N(G61)=0),"NO DATE; ",""),LEN(IF(AND(N(D61)&gt;0,E61&lt;&gt;"Y",H61="",TODAY()&gt;=N(D61)-N('Settings'!$B$3)),"NOT REQUESTED; ","")&amp;IF(AND(OR(H61="Fail",H61="Partial"),N(I61)=0),"FAILED, NO RE-INSPECTION; ","")&amp;IF(AND(N(G61)&gt;0,N(G61)&lt;TODAY(),H61=""),"NO RESULT LOGGED; ","")&amp;IF(OR(B61="",COUNTIF('Permits'!$C$2:$C$300,B61)=0),"PERMIT NOT ON PERMITS SHEET; ","")&amp;IF(AND(N(D61)=0,N(G61)=0),"NO DATE; ",""))-2)))</f>
        <v/>
      </c>
    </row>
    <row r="62">
      <c r="D62" s="6" t="n"/>
      <c r="F62" s="6" t="n"/>
      <c r="G62" s="6" t="n"/>
      <c r="I62" s="6" t="n"/>
      <c r="K62" s="6">
        <f>IF(OR(NOT(OR(A62&lt;&gt;"",B62&lt;&gt;"",C62&lt;&gt;"")),N(D62)=0),"",N(D62)-N('Settings'!$B$3))</f>
        <v/>
      </c>
      <c r="L62">
        <f>IF(NOT(OR(A62&lt;&gt;"",B62&lt;&gt;"",C62&lt;&gt;"")),"",IF(IF(AND(N(D62)&gt;0,E62&lt;&gt;"Y",H62="",TODAY()&gt;=N(D62)-N('Settings'!$B$3)),"NOT REQUESTED; ","")&amp;IF(AND(OR(H62="Fail",H62="Partial"),N(I62)=0),"FAILED, NO RE-INSPECTION; ","")&amp;IF(AND(N(G62)&gt;0,N(G62)&lt;TODAY(),H62=""),"NO RESULT LOGGED; ","")&amp;IF(OR(B62="",COUNTIF('Permits'!$C$2:$C$300,B62)=0),"PERMIT NOT ON PERMITS SHEET; ","")&amp;IF(AND(N(D62)=0,N(G62)=0),"NO DATE; ","")="","",LEFT(IF(AND(N(D62)&gt;0,E62&lt;&gt;"Y",H62="",TODAY()&gt;=N(D62)-N('Settings'!$B$3)),"NOT REQUESTED; ","")&amp;IF(AND(OR(H62="Fail",H62="Partial"),N(I62)=0),"FAILED, NO RE-INSPECTION; ","")&amp;IF(AND(N(G62)&gt;0,N(G62)&lt;TODAY(),H62=""),"NO RESULT LOGGED; ","")&amp;IF(OR(B62="",COUNTIF('Permits'!$C$2:$C$300,B62)=0),"PERMIT NOT ON PERMITS SHEET; ","")&amp;IF(AND(N(D62)=0,N(G62)=0),"NO DATE; ",""),LEN(IF(AND(N(D62)&gt;0,E62&lt;&gt;"Y",H62="",TODAY()&gt;=N(D62)-N('Settings'!$B$3)),"NOT REQUESTED; ","")&amp;IF(AND(OR(H62="Fail",H62="Partial"),N(I62)=0),"FAILED, NO RE-INSPECTION; ","")&amp;IF(AND(N(G62)&gt;0,N(G62)&lt;TODAY(),H62=""),"NO RESULT LOGGED; ","")&amp;IF(OR(B62="",COUNTIF('Permits'!$C$2:$C$300,B62)=0),"PERMIT NOT ON PERMITS SHEET; ","")&amp;IF(AND(N(D62)=0,N(G62)=0),"NO DATE; ",""))-2)))</f>
        <v/>
      </c>
    </row>
    <row r="63">
      <c r="D63" s="6" t="n"/>
      <c r="F63" s="6" t="n"/>
      <c r="G63" s="6" t="n"/>
      <c r="I63" s="6" t="n"/>
      <c r="K63" s="6">
        <f>IF(OR(NOT(OR(A63&lt;&gt;"",B63&lt;&gt;"",C63&lt;&gt;"")),N(D63)=0),"",N(D63)-N('Settings'!$B$3))</f>
        <v/>
      </c>
      <c r="L63">
        <f>IF(NOT(OR(A63&lt;&gt;"",B63&lt;&gt;"",C63&lt;&gt;"")),"",IF(IF(AND(N(D63)&gt;0,E63&lt;&gt;"Y",H63="",TODAY()&gt;=N(D63)-N('Settings'!$B$3)),"NOT REQUESTED; ","")&amp;IF(AND(OR(H63="Fail",H63="Partial"),N(I63)=0),"FAILED, NO RE-INSPECTION; ","")&amp;IF(AND(N(G63)&gt;0,N(G63)&lt;TODAY(),H63=""),"NO RESULT LOGGED; ","")&amp;IF(OR(B63="",COUNTIF('Permits'!$C$2:$C$300,B63)=0),"PERMIT NOT ON PERMITS SHEET; ","")&amp;IF(AND(N(D63)=0,N(G63)=0),"NO DATE; ","")="","",LEFT(IF(AND(N(D63)&gt;0,E63&lt;&gt;"Y",H63="",TODAY()&gt;=N(D63)-N('Settings'!$B$3)),"NOT REQUESTED; ","")&amp;IF(AND(OR(H63="Fail",H63="Partial"),N(I63)=0),"FAILED, NO RE-INSPECTION; ","")&amp;IF(AND(N(G63)&gt;0,N(G63)&lt;TODAY(),H63=""),"NO RESULT LOGGED; ","")&amp;IF(OR(B63="",COUNTIF('Permits'!$C$2:$C$300,B63)=0),"PERMIT NOT ON PERMITS SHEET; ","")&amp;IF(AND(N(D63)=0,N(G63)=0),"NO DATE; ",""),LEN(IF(AND(N(D63)&gt;0,E63&lt;&gt;"Y",H63="",TODAY()&gt;=N(D63)-N('Settings'!$B$3)),"NOT REQUESTED; ","")&amp;IF(AND(OR(H63="Fail",H63="Partial"),N(I63)=0),"FAILED, NO RE-INSPECTION; ","")&amp;IF(AND(N(G63)&gt;0,N(G63)&lt;TODAY(),H63=""),"NO RESULT LOGGED; ","")&amp;IF(OR(B63="",COUNTIF('Permits'!$C$2:$C$300,B63)=0),"PERMIT NOT ON PERMITS SHEET; ","")&amp;IF(AND(N(D63)=0,N(G63)=0),"NO DATE; ",""))-2)))</f>
        <v/>
      </c>
    </row>
    <row r="64">
      <c r="D64" s="6" t="n"/>
      <c r="F64" s="6" t="n"/>
      <c r="G64" s="6" t="n"/>
      <c r="I64" s="6" t="n"/>
      <c r="K64" s="6">
        <f>IF(OR(NOT(OR(A64&lt;&gt;"",B64&lt;&gt;"",C64&lt;&gt;"")),N(D64)=0),"",N(D64)-N('Settings'!$B$3))</f>
        <v/>
      </c>
      <c r="L64">
        <f>IF(NOT(OR(A64&lt;&gt;"",B64&lt;&gt;"",C64&lt;&gt;"")),"",IF(IF(AND(N(D64)&gt;0,E64&lt;&gt;"Y",H64="",TODAY()&gt;=N(D64)-N('Settings'!$B$3)),"NOT REQUESTED; ","")&amp;IF(AND(OR(H64="Fail",H64="Partial"),N(I64)=0),"FAILED, NO RE-INSPECTION; ","")&amp;IF(AND(N(G64)&gt;0,N(G64)&lt;TODAY(),H64=""),"NO RESULT LOGGED; ","")&amp;IF(OR(B64="",COUNTIF('Permits'!$C$2:$C$300,B64)=0),"PERMIT NOT ON PERMITS SHEET; ","")&amp;IF(AND(N(D64)=0,N(G64)=0),"NO DATE; ","")="","",LEFT(IF(AND(N(D64)&gt;0,E64&lt;&gt;"Y",H64="",TODAY()&gt;=N(D64)-N('Settings'!$B$3)),"NOT REQUESTED; ","")&amp;IF(AND(OR(H64="Fail",H64="Partial"),N(I64)=0),"FAILED, NO RE-INSPECTION; ","")&amp;IF(AND(N(G64)&gt;0,N(G64)&lt;TODAY(),H64=""),"NO RESULT LOGGED; ","")&amp;IF(OR(B64="",COUNTIF('Permits'!$C$2:$C$300,B64)=0),"PERMIT NOT ON PERMITS SHEET; ","")&amp;IF(AND(N(D64)=0,N(G64)=0),"NO DATE; ",""),LEN(IF(AND(N(D64)&gt;0,E64&lt;&gt;"Y",H64="",TODAY()&gt;=N(D64)-N('Settings'!$B$3)),"NOT REQUESTED; ","")&amp;IF(AND(OR(H64="Fail",H64="Partial"),N(I64)=0),"FAILED, NO RE-INSPECTION; ","")&amp;IF(AND(N(G64)&gt;0,N(G64)&lt;TODAY(),H64=""),"NO RESULT LOGGED; ","")&amp;IF(OR(B64="",COUNTIF('Permits'!$C$2:$C$300,B64)=0),"PERMIT NOT ON PERMITS SHEET; ","")&amp;IF(AND(N(D64)=0,N(G64)=0),"NO DATE; ",""))-2)))</f>
        <v/>
      </c>
    </row>
    <row r="65">
      <c r="D65" s="6" t="n"/>
      <c r="F65" s="6" t="n"/>
      <c r="G65" s="6" t="n"/>
      <c r="I65" s="6" t="n"/>
      <c r="K65" s="6">
        <f>IF(OR(NOT(OR(A65&lt;&gt;"",B65&lt;&gt;"",C65&lt;&gt;"")),N(D65)=0),"",N(D65)-N('Settings'!$B$3))</f>
        <v/>
      </c>
      <c r="L65">
        <f>IF(NOT(OR(A65&lt;&gt;"",B65&lt;&gt;"",C65&lt;&gt;"")),"",IF(IF(AND(N(D65)&gt;0,E65&lt;&gt;"Y",H65="",TODAY()&gt;=N(D65)-N('Settings'!$B$3)),"NOT REQUESTED; ","")&amp;IF(AND(OR(H65="Fail",H65="Partial"),N(I65)=0),"FAILED, NO RE-INSPECTION; ","")&amp;IF(AND(N(G65)&gt;0,N(G65)&lt;TODAY(),H65=""),"NO RESULT LOGGED; ","")&amp;IF(OR(B65="",COUNTIF('Permits'!$C$2:$C$300,B65)=0),"PERMIT NOT ON PERMITS SHEET; ","")&amp;IF(AND(N(D65)=0,N(G65)=0),"NO DATE; ","")="","",LEFT(IF(AND(N(D65)&gt;0,E65&lt;&gt;"Y",H65="",TODAY()&gt;=N(D65)-N('Settings'!$B$3)),"NOT REQUESTED; ","")&amp;IF(AND(OR(H65="Fail",H65="Partial"),N(I65)=0),"FAILED, NO RE-INSPECTION; ","")&amp;IF(AND(N(G65)&gt;0,N(G65)&lt;TODAY(),H65=""),"NO RESULT LOGGED; ","")&amp;IF(OR(B65="",COUNTIF('Permits'!$C$2:$C$300,B65)=0),"PERMIT NOT ON PERMITS SHEET; ","")&amp;IF(AND(N(D65)=0,N(G65)=0),"NO DATE; ",""),LEN(IF(AND(N(D65)&gt;0,E65&lt;&gt;"Y",H65="",TODAY()&gt;=N(D65)-N('Settings'!$B$3)),"NOT REQUESTED; ","")&amp;IF(AND(OR(H65="Fail",H65="Partial"),N(I65)=0),"FAILED, NO RE-INSPECTION; ","")&amp;IF(AND(N(G65)&gt;0,N(G65)&lt;TODAY(),H65=""),"NO RESULT LOGGED; ","")&amp;IF(OR(B65="",COUNTIF('Permits'!$C$2:$C$300,B65)=0),"PERMIT NOT ON PERMITS SHEET; ","")&amp;IF(AND(N(D65)=0,N(G65)=0),"NO DATE; ",""))-2)))</f>
        <v/>
      </c>
    </row>
    <row r="66">
      <c r="D66" s="6" t="n"/>
      <c r="F66" s="6" t="n"/>
      <c r="G66" s="6" t="n"/>
      <c r="I66" s="6" t="n"/>
      <c r="K66" s="6">
        <f>IF(OR(NOT(OR(A66&lt;&gt;"",B66&lt;&gt;"",C66&lt;&gt;"")),N(D66)=0),"",N(D66)-N('Settings'!$B$3))</f>
        <v/>
      </c>
      <c r="L66">
        <f>IF(NOT(OR(A66&lt;&gt;"",B66&lt;&gt;"",C66&lt;&gt;"")),"",IF(IF(AND(N(D66)&gt;0,E66&lt;&gt;"Y",H66="",TODAY()&gt;=N(D66)-N('Settings'!$B$3)),"NOT REQUESTED; ","")&amp;IF(AND(OR(H66="Fail",H66="Partial"),N(I66)=0),"FAILED, NO RE-INSPECTION; ","")&amp;IF(AND(N(G66)&gt;0,N(G66)&lt;TODAY(),H66=""),"NO RESULT LOGGED; ","")&amp;IF(OR(B66="",COUNTIF('Permits'!$C$2:$C$300,B66)=0),"PERMIT NOT ON PERMITS SHEET; ","")&amp;IF(AND(N(D66)=0,N(G66)=0),"NO DATE; ","")="","",LEFT(IF(AND(N(D66)&gt;0,E66&lt;&gt;"Y",H66="",TODAY()&gt;=N(D66)-N('Settings'!$B$3)),"NOT REQUESTED; ","")&amp;IF(AND(OR(H66="Fail",H66="Partial"),N(I66)=0),"FAILED, NO RE-INSPECTION; ","")&amp;IF(AND(N(G66)&gt;0,N(G66)&lt;TODAY(),H66=""),"NO RESULT LOGGED; ","")&amp;IF(OR(B66="",COUNTIF('Permits'!$C$2:$C$300,B66)=0),"PERMIT NOT ON PERMITS SHEET; ","")&amp;IF(AND(N(D66)=0,N(G66)=0),"NO DATE; ",""),LEN(IF(AND(N(D66)&gt;0,E66&lt;&gt;"Y",H66="",TODAY()&gt;=N(D66)-N('Settings'!$B$3)),"NOT REQUESTED; ","")&amp;IF(AND(OR(H66="Fail",H66="Partial"),N(I66)=0),"FAILED, NO RE-INSPECTION; ","")&amp;IF(AND(N(G66)&gt;0,N(G66)&lt;TODAY(),H66=""),"NO RESULT LOGGED; ","")&amp;IF(OR(B66="",COUNTIF('Permits'!$C$2:$C$300,B66)=0),"PERMIT NOT ON PERMITS SHEET; ","")&amp;IF(AND(N(D66)=0,N(G66)=0),"NO DATE; ",""))-2)))</f>
        <v/>
      </c>
    </row>
    <row r="67">
      <c r="D67" s="6" t="n"/>
      <c r="F67" s="6" t="n"/>
      <c r="G67" s="6" t="n"/>
      <c r="I67" s="6" t="n"/>
      <c r="K67" s="6">
        <f>IF(OR(NOT(OR(A67&lt;&gt;"",B67&lt;&gt;"",C67&lt;&gt;"")),N(D67)=0),"",N(D67)-N('Settings'!$B$3))</f>
        <v/>
      </c>
      <c r="L67">
        <f>IF(NOT(OR(A67&lt;&gt;"",B67&lt;&gt;"",C67&lt;&gt;"")),"",IF(IF(AND(N(D67)&gt;0,E67&lt;&gt;"Y",H67="",TODAY()&gt;=N(D67)-N('Settings'!$B$3)),"NOT REQUESTED; ","")&amp;IF(AND(OR(H67="Fail",H67="Partial"),N(I67)=0),"FAILED, NO RE-INSPECTION; ","")&amp;IF(AND(N(G67)&gt;0,N(G67)&lt;TODAY(),H67=""),"NO RESULT LOGGED; ","")&amp;IF(OR(B67="",COUNTIF('Permits'!$C$2:$C$300,B67)=0),"PERMIT NOT ON PERMITS SHEET; ","")&amp;IF(AND(N(D67)=0,N(G67)=0),"NO DATE; ","")="","",LEFT(IF(AND(N(D67)&gt;0,E67&lt;&gt;"Y",H67="",TODAY()&gt;=N(D67)-N('Settings'!$B$3)),"NOT REQUESTED; ","")&amp;IF(AND(OR(H67="Fail",H67="Partial"),N(I67)=0),"FAILED, NO RE-INSPECTION; ","")&amp;IF(AND(N(G67)&gt;0,N(G67)&lt;TODAY(),H67=""),"NO RESULT LOGGED; ","")&amp;IF(OR(B67="",COUNTIF('Permits'!$C$2:$C$300,B67)=0),"PERMIT NOT ON PERMITS SHEET; ","")&amp;IF(AND(N(D67)=0,N(G67)=0),"NO DATE; ",""),LEN(IF(AND(N(D67)&gt;0,E67&lt;&gt;"Y",H67="",TODAY()&gt;=N(D67)-N('Settings'!$B$3)),"NOT REQUESTED; ","")&amp;IF(AND(OR(H67="Fail",H67="Partial"),N(I67)=0),"FAILED, NO RE-INSPECTION; ","")&amp;IF(AND(N(G67)&gt;0,N(G67)&lt;TODAY(),H67=""),"NO RESULT LOGGED; ","")&amp;IF(OR(B67="",COUNTIF('Permits'!$C$2:$C$300,B67)=0),"PERMIT NOT ON PERMITS SHEET; ","")&amp;IF(AND(N(D67)=0,N(G67)=0),"NO DATE; ",""))-2)))</f>
        <v/>
      </c>
    </row>
    <row r="68">
      <c r="D68" s="6" t="n"/>
      <c r="F68" s="6" t="n"/>
      <c r="G68" s="6" t="n"/>
      <c r="I68" s="6" t="n"/>
      <c r="K68" s="6">
        <f>IF(OR(NOT(OR(A68&lt;&gt;"",B68&lt;&gt;"",C68&lt;&gt;"")),N(D68)=0),"",N(D68)-N('Settings'!$B$3))</f>
        <v/>
      </c>
      <c r="L68">
        <f>IF(NOT(OR(A68&lt;&gt;"",B68&lt;&gt;"",C68&lt;&gt;"")),"",IF(IF(AND(N(D68)&gt;0,E68&lt;&gt;"Y",H68="",TODAY()&gt;=N(D68)-N('Settings'!$B$3)),"NOT REQUESTED; ","")&amp;IF(AND(OR(H68="Fail",H68="Partial"),N(I68)=0),"FAILED, NO RE-INSPECTION; ","")&amp;IF(AND(N(G68)&gt;0,N(G68)&lt;TODAY(),H68=""),"NO RESULT LOGGED; ","")&amp;IF(OR(B68="",COUNTIF('Permits'!$C$2:$C$300,B68)=0),"PERMIT NOT ON PERMITS SHEET; ","")&amp;IF(AND(N(D68)=0,N(G68)=0),"NO DATE; ","")="","",LEFT(IF(AND(N(D68)&gt;0,E68&lt;&gt;"Y",H68="",TODAY()&gt;=N(D68)-N('Settings'!$B$3)),"NOT REQUESTED; ","")&amp;IF(AND(OR(H68="Fail",H68="Partial"),N(I68)=0),"FAILED, NO RE-INSPECTION; ","")&amp;IF(AND(N(G68)&gt;0,N(G68)&lt;TODAY(),H68=""),"NO RESULT LOGGED; ","")&amp;IF(OR(B68="",COUNTIF('Permits'!$C$2:$C$300,B68)=0),"PERMIT NOT ON PERMITS SHEET; ","")&amp;IF(AND(N(D68)=0,N(G68)=0),"NO DATE; ",""),LEN(IF(AND(N(D68)&gt;0,E68&lt;&gt;"Y",H68="",TODAY()&gt;=N(D68)-N('Settings'!$B$3)),"NOT REQUESTED; ","")&amp;IF(AND(OR(H68="Fail",H68="Partial"),N(I68)=0),"FAILED, NO RE-INSPECTION; ","")&amp;IF(AND(N(G68)&gt;0,N(G68)&lt;TODAY(),H68=""),"NO RESULT LOGGED; ","")&amp;IF(OR(B68="",COUNTIF('Permits'!$C$2:$C$300,B68)=0),"PERMIT NOT ON PERMITS SHEET; ","")&amp;IF(AND(N(D68)=0,N(G68)=0),"NO DATE; ",""))-2)))</f>
        <v/>
      </c>
    </row>
    <row r="69">
      <c r="D69" s="6" t="n"/>
      <c r="F69" s="6" t="n"/>
      <c r="G69" s="6" t="n"/>
      <c r="I69" s="6" t="n"/>
      <c r="K69" s="6">
        <f>IF(OR(NOT(OR(A69&lt;&gt;"",B69&lt;&gt;"",C69&lt;&gt;"")),N(D69)=0),"",N(D69)-N('Settings'!$B$3))</f>
        <v/>
      </c>
      <c r="L69">
        <f>IF(NOT(OR(A69&lt;&gt;"",B69&lt;&gt;"",C69&lt;&gt;"")),"",IF(IF(AND(N(D69)&gt;0,E69&lt;&gt;"Y",H69="",TODAY()&gt;=N(D69)-N('Settings'!$B$3)),"NOT REQUESTED; ","")&amp;IF(AND(OR(H69="Fail",H69="Partial"),N(I69)=0),"FAILED, NO RE-INSPECTION; ","")&amp;IF(AND(N(G69)&gt;0,N(G69)&lt;TODAY(),H69=""),"NO RESULT LOGGED; ","")&amp;IF(OR(B69="",COUNTIF('Permits'!$C$2:$C$300,B69)=0),"PERMIT NOT ON PERMITS SHEET; ","")&amp;IF(AND(N(D69)=0,N(G69)=0),"NO DATE; ","")="","",LEFT(IF(AND(N(D69)&gt;0,E69&lt;&gt;"Y",H69="",TODAY()&gt;=N(D69)-N('Settings'!$B$3)),"NOT REQUESTED; ","")&amp;IF(AND(OR(H69="Fail",H69="Partial"),N(I69)=0),"FAILED, NO RE-INSPECTION; ","")&amp;IF(AND(N(G69)&gt;0,N(G69)&lt;TODAY(),H69=""),"NO RESULT LOGGED; ","")&amp;IF(OR(B69="",COUNTIF('Permits'!$C$2:$C$300,B69)=0),"PERMIT NOT ON PERMITS SHEET; ","")&amp;IF(AND(N(D69)=0,N(G69)=0),"NO DATE; ",""),LEN(IF(AND(N(D69)&gt;0,E69&lt;&gt;"Y",H69="",TODAY()&gt;=N(D69)-N('Settings'!$B$3)),"NOT REQUESTED; ","")&amp;IF(AND(OR(H69="Fail",H69="Partial"),N(I69)=0),"FAILED, NO RE-INSPECTION; ","")&amp;IF(AND(N(G69)&gt;0,N(G69)&lt;TODAY(),H69=""),"NO RESULT LOGGED; ","")&amp;IF(OR(B69="",COUNTIF('Permits'!$C$2:$C$300,B69)=0),"PERMIT NOT ON PERMITS SHEET; ","")&amp;IF(AND(N(D69)=0,N(G69)=0),"NO DATE; ",""))-2)))</f>
        <v/>
      </c>
    </row>
    <row r="70">
      <c r="D70" s="6" t="n"/>
      <c r="F70" s="6" t="n"/>
      <c r="G70" s="6" t="n"/>
      <c r="I70" s="6" t="n"/>
      <c r="K70" s="6">
        <f>IF(OR(NOT(OR(A70&lt;&gt;"",B70&lt;&gt;"",C70&lt;&gt;"")),N(D70)=0),"",N(D70)-N('Settings'!$B$3))</f>
        <v/>
      </c>
      <c r="L70">
        <f>IF(NOT(OR(A70&lt;&gt;"",B70&lt;&gt;"",C70&lt;&gt;"")),"",IF(IF(AND(N(D70)&gt;0,E70&lt;&gt;"Y",H70="",TODAY()&gt;=N(D70)-N('Settings'!$B$3)),"NOT REQUESTED; ","")&amp;IF(AND(OR(H70="Fail",H70="Partial"),N(I70)=0),"FAILED, NO RE-INSPECTION; ","")&amp;IF(AND(N(G70)&gt;0,N(G70)&lt;TODAY(),H70=""),"NO RESULT LOGGED; ","")&amp;IF(OR(B70="",COUNTIF('Permits'!$C$2:$C$300,B70)=0),"PERMIT NOT ON PERMITS SHEET; ","")&amp;IF(AND(N(D70)=0,N(G70)=0),"NO DATE; ","")="","",LEFT(IF(AND(N(D70)&gt;0,E70&lt;&gt;"Y",H70="",TODAY()&gt;=N(D70)-N('Settings'!$B$3)),"NOT REQUESTED; ","")&amp;IF(AND(OR(H70="Fail",H70="Partial"),N(I70)=0),"FAILED, NO RE-INSPECTION; ","")&amp;IF(AND(N(G70)&gt;0,N(G70)&lt;TODAY(),H70=""),"NO RESULT LOGGED; ","")&amp;IF(OR(B70="",COUNTIF('Permits'!$C$2:$C$300,B70)=0),"PERMIT NOT ON PERMITS SHEET; ","")&amp;IF(AND(N(D70)=0,N(G70)=0),"NO DATE; ",""),LEN(IF(AND(N(D70)&gt;0,E70&lt;&gt;"Y",H70="",TODAY()&gt;=N(D70)-N('Settings'!$B$3)),"NOT REQUESTED; ","")&amp;IF(AND(OR(H70="Fail",H70="Partial"),N(I70)=0),"FAILED, NO RE-INSPECTION; ","")&amp;IF(AND(N(G70)&gt;0,N(G70)&lt;TODAY(),H70=""),"NO RESULT LOGGED; ","")&amp;IF(OR(B70="",COUNTIF('Permits'!$C$2:$C$300,B70)=0),"PERMIT NOT ON PERMITS SHEET; ","")&amp;IF(AND(N(D70)=0,N(G70)=0),"NO DATE; ",""))-2)))</f>
        <v/>
      </c>
    </row>
    <row r="71">
      <c r="D71" s="6" t="n"/>
      <c r="F71" s="6" t="n"/>
      <c r="G71" s="6" t="n"/>
      <c r="I71" s="6" t="n"/>
      <c r="K71" s="6">
        <f>IF(OR(NOT(OR(A71&lt;&gt;"",B71&lt;&gt;"",C71&lt;&gt;"")),N(D71)=0),"",N(D71)-N('Settings'!$B$3))</f>
        <v/>
      </c>
      <c r="L71">
        <f>IF(NOT(OR(A71&lt;&gt;"",B71&lt;&gt;"",C71&lt;&gt;"")),"",IF(IF(AND(N(D71)&gt;0,E71&lt;&gt;"Y",H71="",TODAY()&gt;=N(D71)-N('Settings'!$B$3)),"NOT REQUESTED; ","")&amp;IF(AND(OR(H71="Fail",H71="Partial"),N(I71)=0),"FAILED, NO RE-INSPECTION; ","")&amp;IF(AND(N(G71)&gt;0,N(G71)&lt;TODAY(),H71=""),"NO RESULT LOGGED; ","")&amp;IF(OR(B71="",COUNTIF('Permits'!$C$2:$C$300,B71)=0),"PERMIT NOT ON PERMITS SHEET; ","")&amp;IF(AND(N(D71)=0,N(G71)=0),"NO DATE; ","")="","",LEFT(IF(AND(N(D71)&gt;0,E71&lt;&gt;"Y",H71="",TODAY()&gt;=N(D71)-N('Settings'!$B$3)),"NOT REQUESTED; ","")&amp;IF(AND(OR(H71="Fail",H71="Partial"),N(I71)=0),"FAILED, NO RE-INSPECTION; ","")&amp;IF(AND(N(G71)&gt;0,N(G71)&lt;TODAY(),H71=""),"NO RESULT LOGGED; ","")&amp;IF(OR(B71="",COUNTIF('Permits'!$C$2:$C$300,B71)=0),"PERMIT NOT ON PERMITS SHEET; ","")&amp;IF(AND(N(D71)=0,N(G71)=0),"NO DATE; ",""),LEN(IF(AND(N(D71)&gt;0,E71&lt;&gt;"Y",H71="",TODAY()&gt;=N(D71)-N('Settings'!$B$3)),"NOT REQUESTED; ","")&amp;IF(AND(OR(H71="Fail",H71="Partial"),N(I71)=0),"FAILED, NO RE-INSPECTION; ","")&amp;IF(AND(N(G71)&gt;0,N(G71)&lt;TODAY(),H71=""),"NO RESULT LOGGED; ","")&amp;IF(OR(B71="",COUNTIF('Permits'!$C$2:$C$300,B71)=0),"PERMIT NOT ON PERMITS SHEET; ","")&amp;IF(AND(N(D71)=0,N(G71)=0),"NO DATE; ",""))-2)))</f>
        <v/>
      </c>
    </row>
    <row r="72">
      <c r="D72" s="6" t="n"/>
      <c r="F72" s="6" t="n"/>
      <c r="G72" s="6" t="n"/>
      <c r="I72" s="6" t="n"/>
      <c r="K72" s="6">
        <f>IF(OR(NOT(OR(A72&lt;&gt;"",B72&lt;&gt;"",C72&lt;&gt;"")),N(D72)=0),"",N(D72)-N('Settings'!$B$3))</f>
        <v/>
      </c>
      <c r="L72">
        <f>IF(NOT(OR(A72&lt;&gt;"",B72&lt;&gt;"",C72&lt;&gt;"")),"",IF(IF(AND(N(D72)&gt;0,E72&lt;&gt;"Y",H72="",TODAY()&gt;=N(D72)-N('Settings'!$B$3)),"NOT REQUESTED; ","")&amp;IF(AND(OR(H72="Fail",H72="Partial"),N(I72)=0),"FAILED, NO RE-INSPECTION; ","")&amp;IF(AND(N(G72)&gt;0,N(G72)&lt;TODAY(),H72=""),"NO RESULT LOGGED; ","")&amp;IF(OR(B72="",COUNTIF('Permits'!$C$2:$C$300,B72)=0),"PERMIT NOT ON PERMITS SHEET; ","")&amp;IF(AND(N(D72)=0,N(G72)=0),"NO DATE; ","")="","",LEFT(IF(AND(N(D72)&gt;0,E72&lt;&gt;"Y",H72="",TODAY()&gt;=N(D72)-N('Settings'!$B$3)),"NOT REQUESTED; ","")&amp;IF(AND(OR(H72="Fail",H72="Partial"),N(I72)=0),"FAILED, NO RE-INSPECTION; ","")&amp;IF(AND(N(G72)&gt;0,N(G72)&lt;TODAY(),H72=""),"NO RESULT LOGGED; ","")&amp;IF(OR(B72="",COUNTIF('Permits'!$C$2:$C$300,B72)=0),"PERMIT NOT ON PERMITS SHEET; ","")&amp;IF(AND(N(D72)=0,N(G72)=0),"NO DATE; ",""),LEN(IF(AND(N(D72)&gt;0,E72&lt;&gt;"Y",H72="",TODAY()&gt;=N(D72)-N('Settings'!$B$3)),"NOT REQUESTED; ","")&amp;IF(AND(OR(H72="Fail",H72="Partial"),N(I72)=0),"FAILED, NO RE-INSPECTION; ","")&amp;IF(AND(N(G72)&gt;0,N(G72)&lt;TODAY(),H72=""),"NO RESULT LOGGED; ","")&amp;IF(OR(B72="",COUNTIF('Permits'!$C$2:$C$300,B72)=0),"PERMIT NOT ON PERMITS SHEET; ","")&amp;IF(AND(N(D72)=0,N(G72)=0),"NO DATE; ",""))-2)))</f>
        <v/>
      </c>
    </row>
    <row r="73">
      <c r="D73" s="6" t="n"/>
      <c r="F73" s="6" t="n"/>
      <c r="G73" s="6" t="n"/>
      <c r="I73" s="6" t="n"/>
      <c r="K73" s="6">
        <f>IF(OR(NOT(OR(A73&lt;&gt;"",B73&lt;&gt;"",C73&lt;&gt;"")),N(D73)=0),"",N(D73)-N('Settings'!$B$3))</f>
        <v/>
      </c>
      <c r="L73">
        <f>IF(NOT(OR(A73&lt;&gt;"",B73&lt;&gt;"",C73&lt;&gt;"")),"",IF(IF(AND(N(D73)&gt;0,E73&lt;&gt;"Y",H73="",TODAY()&gt;=N(D73)-N('Settings'!$B$3)),"NOT REQUESTED; ","")&amp;IF(AND(OR(H73="Fail",H73="Partial"),N(I73)=0),"FAILED, NO RE-INSPECTION; ","")&amp;IF(AND(N(G73)&gt;0,N(G73)&lt;TODAY(),H73=""),"NO RESULT LOGGED; ","")&amp;IF(OR(B73="",COUNTIF('Permits'!$C$2:$C$300,B73)=0),"PERMIT NOT ON PERMITS SHEET; ","")&amp;IF(AND(N(D73)=0,N(G73)=0),"NO DATE; ","")="","",LEFT(IF(AND(N(D73)&gt;0,E73&lt;&gt;"Y",H73="",TODAY()&gt;=N(D73)-N('Settings'!$B$3)),"NOT REQUESTED; ","")&amp;IF(AND(OR(H73="Fail",H73="Partial"),N(I73)=0),"FAILED, NO RE-INSPECTION; ","")&amp;IF(AND(N(G73)&gt;0,N(G73)&lt;TODAY(),H73=""),"NO RESULT LOGGED; ","")&amp;IF(OR(B73="",COUNTIF('Permits'!$C$2:$C$300,B73)=0),"PERMIT NOT ON PERMITS SHEET; ","")&amp;IF(AND(N(D73)=0,N(G73)=0),"NO DATE; ",""),LEN(IF(AND(N(D73)&gt;0,E73&lt;&gt;"Y",H73="",TODAY()&gt;=N(D73)-N('Settings'!$B$3)),"NOT REQUESTED; ","")&amp;IF(AND(OR(H73="Fail",H73="Partial"),N(I73)=0),"FAILED, NO RE-INSPECTION; ","")&amp;IF(AND(N(G73)&gt;0,N(G73)&lt;TODAY(),H73=""),"NO RESULT LOGGED; ","")&amp;IF(OR(B73="",COUNTIF('Permits'!$C$2:$C$300,B73)=0),"PERMIT NOT ON PERMITS SHEET; ","")&amp;IF(AND(N(D73)=0,N(G73)=0),"NO DATE; ",""))-2)))</f>
        <v/>
      </c>
    </row>
    <row r="74">
      <c r="D74" s="6" t="n"/>
      <c r="F74" s="6" t="n"/>
      <c r="G74" s="6" t="n"/>
      <c r="I74" s="6" t="n"/>
      <c r="K74" s="6">
        <f>IF(OR(NOT(OR(A74&lt;&gt;"",B74&lt;&gt;"",C74&lt;&gt;"")),N(D74)=0),"",N(D74)-N('Settings'!$B$3))</f>
        <v/>
      </c>
      <c r="L74">
        <f>IF(NOT(OR(A74&lt;&gt;"",B74&lt;&gt;"",C74&lt;&gt;"")),"",IF(IF(AND(N(D74)&gt;0,E74&lt;&gt;"Y",H74="",TODAY()&gt;=N(D74)-N('Settings'!$B$3)),"NOT REQUESTED; ","")&amp;IF(AND(OR(H74="Fail",H74="Partial"),N(I74)=0),"FAILED, NO RE-INSPECTION; ","")&amp;IF(AND(N(G74)&gt;0,N(G74)&lt;TODAY(),H74=""),"NO RESULT LOGGED; ","")&amp;IF(OR(B74="",COUNTIF('Permits'!$C$2:$C$300,B74)=0),"PERMIT NOT ON PERMITS SHEET; ","")&amp;IF(AND(N(D74)=0,N(G74)=0),"NO DATE; ","")="","",LEFT(IF(AND(N(D74)&gt;0,E74&lt;&gt;"Y",H74="",TODAY()&gt;=N(D74)-N('Settings'!$B$3)),"NOT REQUESTED; ","")&amp;IF(AND(OR(H74="Fail",H74="Partial"),N(I74)=0),"FAILED, NO RE-INSPECTION; ","")&amp;IF(AND(N(G74)&gt;0,N(G74)&lt;TODAY(),H74=""),"NO RESULT LOGGED; ","")&amp;IF(OR(B74="",COUNTIF('Permits'!$C$2:$C$300,B74)=0),"PERMIT NOT ON PERMITS SHEET; ","")&amp;IF(AND(N(D74)=0,N(G74)=0),"NO DATE; ",""),LEN(IF(AND(N(D74)&gt;0,E74&lt;&gt;"Y",H74="",TODAY()&gt;=N(D74)-N('Settings'!$B$3)),"NOT REQUESTED; ","")&amp;IF(AND(OR(H74="Fail",H74="Partial"),N(I74)=0),"FAILED, NO RE-INSPECTION; ","")&amp;IF(AND(N(G74)&gt;0,N(G74)&lt;TODAY(),H74=""),"NO RESULT LOGGED; ","")&amp;IF(OR(B74="",COUNTIF('Permits'!$C$2:$C$300,B74)=0),"PERMIT NOT ON PERMITS SHEET; ","")&amp;IF(AND(N(D74)=0,N(G74)=0),"NO DATE; ",""))-2)))</f>
        <v/>
      </c>
    </row>
    <row r="75">
      <c r="D75" s="6" t="n"/>
      <c r="F75" s="6" t="n"/>
      <c r="G75" s="6" t="n"/>
      <c r="I75" s="6" t="n"/>
      <c r="K75" s="6">
        <f>IF(OR(NOT(OR(A75&lt;&gt;"",B75&lt;&gt;"",C75&lt;&gt;"")),N(D75)=0),"",N(D75)-N('Settings'!$B$3))</f>
        <v/>
      </c>
      <c r="L75">
        <f>IF(NOT(OR(A75&lt;&gt;"",B75&lt;&gt;"",C75&lt;&gt;"")),"",IF(IF(AND(N(D75)&gt;0,E75&lt;&gt;"Y",H75="",TODAY()&gt;=N(D75)-N('Settings'!$B$3)),"NOT REQUESTED; ","")&amp;IF(AND(OR(H75="Fail",H75="Partial"),N(I75)=0),"FAILED, NO RE-INSPECTION; ","")&amp;IF(AND(N(G75)&gt;0,N(G75)&lt;TODAY(),H75=""),"NO RESULT LOGGED; ","")&amp;IF(OR(B75="",COUNTIF('Permits'!$C$2:$C$300,B75)=0),"PERMIT NOT ON PERMITS SHEET; ","")&amp;IF(AND(N(D75)=0,N(G75)=0),"NO DATE; ","")="","",LEFT(IF(AND(N(D75)&gt;0,E75&lt;&gt;"Y",H75="",TODAY()&gt;=N(D75)-N('Settings'!$B$3)),"NOT REQUESTED; ","")&amp;IF(AND(OR(H75="Fail",H75="Partial"),N(I75)=0),"FAILED, NO RE-INSPECTION; ","")&amp;IF(AND(N(G75)&gt;0,N(G75)&lt;TODAY(),H75=""),"NO RESULT LOGGED; ","")&amp;IF(OR(B75="",COUNTIF('Permits'!$C$2:$C$300,B75)=0),"PERMIT NOT ON PERMITS SHEET; ","")&amp;IF(AND(N(D75)=0,N(G75)=0),"NO DATE; ",""),LEN(IF(AND(N(D75)&gt;0,E75&lt;&gt;"Y",H75="",TODAY()&gt;=N(D75)-N('Settings'!$B$3)),"NOT REQUESTED; ","")&amp;IF(AND(OR(H75="Fail",H75="Partial"),N(I75)=0),"FAILED, NO RE-INSPECTION; ","")&amp;IF(AND(N(G75)&gt;0,N(G75)&lt;TODAY(),H75=""),"NO RESULT LOGGED; ","")&amp;IF(OR(B75="",COUNTIF('Permits'!$C$2:$C$300,B75)=0),"PERMIT NOT ON PERMITS SHEET; ","")&amp;IF(AND(N(D75)=0,N(G75)=0),"NO DATE; ",""))-2)))</f>
        <v/>
      </c>
    </row>
    <row r="76">
      <c r="D76" s="6" t="n"/>
      <c r="F76" s="6" t="n"/>
      <c r="G76" s="6" t="n"/>
      <c r="I76" s="6" t="n"/>
      <c r="K76" s="6">
        <f>IF(OR(NOT(OR(A76&lt;&gt;"",B76&lt;&gt;"",C76&lt;&gt;"")),N(D76)=0),"",N(D76)-N('Settings'!$B$3))</f>
        <v/>
      </c>
      <c r="L76">
        <f>IF(NOT(OR(A76&lt;&gt;"",B76&lt;&gt;"",C76&lt;&gt;"")),"",IF(IF(AND(N(D76)&gt;0,E76&lt;&gt;"Y",H76="",TODAY()&gt;=N(D76)-N('Settings'!$B$3)),"NOT REQUESTED; ","")&amp;IF(AND(OR(H76="Fail",H76="Partial"),N(I76)=0),"FAILED, NO RE-INSPECTION; ","")&amp;IF(AND(N(G76)&gt;0,N(G76)&lt;TODAY(),H76=""),"NO RESULT LOGGED; ","")&amp;IF(OR(B76="",COUNTIF('Permits'!$C$2:$C$300,B76)=0),"PERMIT NOT ON PERMITS SHEET; ","")&amp;IF(AND(N(D76)=0,N(G76)=0),"NO DATE; ","")="","",LEFT(IF(AND(N(D76)&gt;0,E76&lt;&gt;"Y",H76="",TODAY()&gt;=N(D76)-N('Settings'!$B$3)),"NOT REQUESTED; ","")&amp;IF(AND(OR(H76="Fail",H76="Partial"),N(I76)=0),"FAILED, NO RE-INSPECTION; ","")&amp;IF(AND(N(G76)&gt;0,N(G76)&lt;TODAY(),H76=""),"NO RESULT LOGGED; ","")&amp;IF(OR(B76="",COUNTIF('Permits'!$C$2:$C$300,B76)=0),"PERMIT NOT ON PERMITS SHEET; ","")&amp;IF(AND(N(D76)=0,N(G76)=0),"NO DATE; ",""),LEN(IF(AND(N(D76)&gt;0,E76&lt;&gt;"Y",H76="",TODAY()&gt;=N(D76)-N('Settings'!$B$3)),"NOT REQUESTED; ","")&amp;IF(AND(OR(H76="Fail",H76="Partial"),N(I76)=0),"FAILED, NO RE-INSPECTION; ","")&amp;IF(AND(N(G76)&gt;0,N(G76)&lt;TODAY(),H76=""),"NO RESULT LOGGED; ","")&amp;IF(OR(B76="",COUNTIF('Permits'!$C$2:$C$300,B76)=0),"PERMIT NOT ON PERMITS SHEET; ","")&amp;IF(AND(N(D76)=0,N(G76)=0),"NO DATE; ",""))-2)))</f>
        <v/>
      </c>
    </row>
    <row r="77">
      <c r="D77" s="6" t="n"/>
      <c r="F77" s="6" t="n"/>
      <c r="G77" s="6" t="n"/>
      <c r="I77" s="6" t="n"/>
      <c r="K77" s="6">
        <f>IF(OR(NOT(OR(A77&lt;&gt;"",B77&lt;&gt;"",C77&lt;&gt;"")),N(D77)=0),"",N(D77)-N('Settings'!$B$3))</f>
        <v/>
      </c>
      <c r="L77">
        <f>IF(NOT(OR(A77&lt;&gt;"",B77&lt;&gt;"",C77&lt;&gt;"")),"",IF(IF(AND(N(D77)&gt;0,E77&lt;&gt;"Y",H77="",TODAY()&gt;=N(D77)-N('Settings'!$B$3)),"NOT REQUESTED; ","")&amp;IF(AND(OR(H77="Fail",H77="Partial"),N(I77)=0),"FAILED, NO RE-INSPECTION; ","")&amp;IF(AND(N(G77)&gt;0,N(G77)&lt;TODAY(),H77=""),"NO RESULT LOGGED; ","")&amp;IF(OR(B77="",COUNTIF('Permits'!$C$2:$C$300,B77)=0),"PERMIT NOT ON PERMITS SHEET; ","")&amp;IF(AND(N(D77)=0,N(G77)=0),"NO DATE; ","")="","",LEFT(IF(AND(N(D77)&gt;0,E77&lt;&gt;"Y",H77="",TODAY()&gt;=N(D77)-N('Settings'!$B$3)),"NOT REQUESTED; ","")&amp;IF(AND(OR(H77="Fail",H77="Partial"),N(I77)=0),"FAILED, NO RE-INSPECTION; ","")&amp;IF(AND(N(G77)&gt;0,N(G77)&lt;TODAY(),H77=""),"NO RESULT LOGGED; ","")&amp;IF(OR(B77="",COUNTIF('Permits'!$C$2:$C$300,B77)=0),"PERMIT NOT ON PERMITS SHEET; ","")&amp;IF(AND(N(D77)=0,N(G77)=0),"NO DATE; ",""),LEN(IF(AND(N(D77)&gt;0,E77&lt;&gt;"Y",H77="",TODAY()&gt;=N(D77)-N('Settings'!$B$3)),"NOT REQUESTED; ","")&amp;IF(AND(OR(H77="Fail",H77="Partial"),N(I77)=0),"FAILED, NO RE-INSPECTION; ","")&amp;IF(AND(N(G77)&gt;0,N(G77)&lt;TODAY(),H77=""),"NO RESULT LOGGED; ","")&amp;IF(OR(B77="",COUNTIF('Permits'!$C$2:$C$300,B77)=0),"PERMIT NOT ON PERMITS SHEET; ","")&amp;IF(AND(N(D77)=0,N(G77)=0),"NO DATE; ",""))-2)))</f>
        <v/>
      </c>
    </row>
    <row r="78">
      <c r="D78" s="6" t="n"/>
      <c r="F78" s="6" t="n"/>
      <c r="G78" s="6" t="n"/>
      <c r="I78" s="6" t="n"/>
      <c r="K78" s="6">
        <f>IF(OR(NOT(OR(A78&lt;&gt;"",B78&lt;&gt;"",C78&lt;&gt;"")),N(D78)=0),"",N(D78)-N('Settings'!$B$3))</f>
        <v/>
      </c>
      <c r="L78">
        <f>IF(NOT(OR(A78&lt;&gt;"",B78&lt;&gt;"",C78&lt;&gt;"")),"",IF(IF(AND(N(D78)&gt;0,E78&lt;&gt;"Y",H78="",TODAY()&gt;=N(D78)-N('Settings'!$B$3)),"NOT REQUESTED; ","")&amp;IF(AND(OR(H78="Fail",H78="Partial"),N(I78)=0),"FAILED, NO RE-INSPECTION; ","")&amp;IF(AND(N(G78)&gt;0,N(G78)&lt;TODAY(),H78=""),"NO RESULT LOGGED; ","")&amp;IF(OR(B78="",COUNTIF('Permits'!$C$2:$C$300,B78)=0),"PERMIT NOT ON PERMITS SHEET; ","")&amp;IF(AND(N(D78)=0,N(G78)=0),"NO DATE; ","")="","",LEFT(IF(AND(N(D78)&gt;0,E78&lt;&gt;"Y",H78="",TODAY()&gt;=N(D78)-N('Settings'!$B$3)),"NOT REQUESTED; ","")&amp;IF(AND(OR(H78="Fail",H78="Partial"),N(I78)=0),"FAILED, NO RE-INSPECTION; ","")&amp;IF(AND(N(G78)&gt;0,N(G78)&lt;TODAY(),H78=""),"NO RESULT LOGGED; ","")&amp;IF(OR(B78="",COUNTIF('Permits'!$C$2:$C$300,B78)=0),"PERMIT NOT ON PERMITS SHEET; ","")&amp;IF(AND(N(D78)=0,N(G78)=0),"NO DATE; ",""),LEN(IF(AND(N(D78)&gt;0,E78&lt;&gt;"Y",H78="",TODAY()&gt;=N(D78)-N('Settings'!$B$3)),"NOT REQUESTED; ","")&amp;IF(AND(OR(H78="Fail",H78="Partial"),N(I78)=0),"FAILED, NO RE-INSPECTION; ","")&amp;IF(AND(N(G78)&gt;0,N(G78)&lt;TODAY(),H78=""),"NO RESULT LOGGED; ","")&amp;IF(OR(B78="",COUNTIF('Permits'!$C$2:$C$300,B78)=0),"PERMIT NOT ON PERMITS SHEET; ","")&amp;IF(AND(N(D78)=0,N(G78)=0),"NO DATE; ",""))-2)))</f>
        <v/>
      </c>
    </row>
    <row r="79">
      <c r="D79" s="6" t="n"/>
      <c r="F79" s="6" t="n"/>
      <c r="G79" s="6" t="n"/>
      <c r="I79" s="6" t="n"/>
      <c r="K79" s="6">
        <f>IF(OR(NOT(OR(A79&lt;&gt;"",B79&lt;&gt;"",C79&lt;&gt;"")),N(D79)=0),"",N(D79)-N('Settings'!$B$3))</f>
        <v/>
      </c>
      <c r="L79">
        <f>IF(NOT(OR(A79&lt;&gt;"",B79&lt;&gt;"",C79&lt;&gt;"")),"",IF(IF(AND(N(D79)&gt;0,E79&lt;&gt;"Y",H79="",TODAY()&gt;=N(D79)-N('Settings'!$B$3)),"NOT REQUESTED; ","")&amp;IF(AND(OR(H79="Fail",H79="Partial"),N(I79)=0),"FAILED, NO RE-INSPECTION; ","")&amp;IF(AND(N(G79)&gt;0,N(G79)&lt;TODAY(),H79=""),"NO RESULT LOGGED; ","")&amp;IF(OR(B79="",COUNTIF('Permits'!$C$2:$C$300,B79)=0),"PERMIT NOT ON PERMITS SHEET; ","")&amp;IF(AND(N(D79)=0,N(G79)=0),"NO DATE; ","")="","",LEFT(IF(AND(N(D79)&gt;0,E79&lt;&gt;"Y",H79="",TODAY()&gt;=N(D79)-N('Settings'!$B$3)),"NOT REQUESTED; ","")&amp;IF(AND(OR(H79="Fail",H79="Partial"),N(I79)=0),"FAILED, NO RE-INSPECTION; ","")&amp;IF(AND(N(G79)&gt;0,N(G79)&lt;TODAY(),H79=""),"NO RESULT LOGGED; ","")&amp;IF(OR(B79="",COUNTIF('Permits'!$C$2:$C$300,B79)=0),"PERMIT NOT ON PERMITS SHEET; ","")&amp;IF(AND(N(D79)=0,N(G79)=0),"NO DATE; ",""),LEN(IF(AND(N(D79)&gt;0,E79&lt;&gt;"Y",H79="",TODAY()&gt;=N(D79)-N('Settings'!$B$3)),"NOT REQUESTED; ","")&amp;IF(AND(OR(H79="Fail",H79="Partial"),N(I79)=0),"FAILED, NO RE-INSPECTION; ","")&amp;IF(AND(N(G79)&gt;0,N(G79)&lt;TODAY(),H79=""),"NO RESULT LOGGED; ","")&amp;IF(OR(B79="",COUNTIF('Permits'!$C$2:$C$300,B79)=0),"PERMIT NOT ON PERMITS SHEET; ","")&amp;IF(AND(N(D79)=0,N(G79)=0),"NO DATE; ",""))-2)))</f>
        <v/>
      </c>
    </row>
    <row r="80">
      <c r="D80" s="6" t="n"/>
      <c r="F80" s="6" t="n"/>
      <c r="G80" s="6" t="n"/>
      <c r="I80" s="6" t="n"/>
      <c r="K80" s="6">
        <f>IF(OR(NOT(OR(A80&lt;&gt;"",B80&lt;&gt;"",C80&lt;&gt;"")),N(D80)=0),"",N(D80)-N('Settings'!$B$3))</f>
        <v/>
      </c>
      <c r="L80">
        <f>IF(NOT(OR(A80&lt;&gt;"",B80&lt;&gt;"",C80&lt;&gt;"")),"",IF(IF(AND(N(D80)&gt;0,E80&lt;&gt;"Y",H80="",TODAY()&gt;=N(D80)-N('Settings'!$B$3)),"NOT REQUESTED; ","")&amp;IF(AND(OR(H80="Fail",H80="Partial"),N(I80)=0),"FAILED, NO RE-INSPECTION; ","")&amp;IF(AND(N(G80)&gt;0,N(G80)&lt;TODAY(),H80=""),"NO RESULT LOGGED; ","")&amp;IF(OR(B80="",COUNTIF('Permits'!$C$2:$C$300,B80)=0),"PERMIT NOT ON PERMITS SHEET; ","")&amp;IF(AND(N(D80)=0,N(G80)=0),"NO DATE; ","")="","",LEFT(IF(AND(N(D80)&gt;0,E80&lt;&gt;"Y",H80="",TODAY()&gt;=N(D80)-N('Settings'!$B$3)),"NOT REQUESTED; ","")&amp;IF(AND(OR(H80="Fail",H80="Partial"),N(I80)=0),"FAILED, NO RE-INSPECTION; ","")&amp;IF(AND(N(G80)&gt;0,N(G80)&lt;TODAY(),H80=""),"NO RESULT LOGGED; ","")&amp;IF(OR(B80="",COUNTIF('Permits'!$C$2:$C$300,B80)=0),"PERMIT NOT ON PERMITS SHEET; ","")&amp;IF(AND(N(D80)=0,N(G80)=0),"NO DATE; ",""),LEN(IF(AND(N(D80)&gt;0,E80&lt;&gt;"Y",H80="",TODAY()&gt;=N(D80)-N('Settings'!$B$3)),"NOT REQUESTED; ","")&amp;IF(AND(OR(H80="Fail",H80="Partial"),N(I80)=0),"FAILED, NO RE-INSPECTION; ","")&amp;IF(AND(N(G80)&gt;0,N(G80)&lt;TODAY(),H80=""),"NO RESULT LOGGED; ","")&amp;IF(OR(B80="",COUNTIF('Permits'!$C$2:$C$300,B80)=0),"PERMIT NOT ON PERMITS SHEET; ","")&amp;IF(AND(N(D80)=0,N(G80)=0),"NO DATE; ",""))-2)))</f>
        <v/>
      </c>
    </row>
    <row r="81">
      <c r="D81" s="6" t="n"/>
      <c r="F81" s="6" t="n"/>
      <c r="G81" s="6" t="n"/>
      <c r="I81" s="6" t="n"/>
      <c r="K81" s="6">
        <f>IF(OR(NOT(OR(A81&lt;&gt;"",B81&lt;&gt;"",C81&lt;&gt;"")),N(D81)=0),"",N(D81)-N('Settings'!$B$3))</f>
        <v/>
      </c>
      <c r="L81">
        <f>IF(NOT(OR(A81&lt;&gt;"",B81&lt;&gt;"",C81&lt;&gt;"")),"",IF(IF(AND(N(D81)&gt;0,E81&lt;&gt;"Y",H81="",TODAY()&gt;=N(D81)-N('Settings'!$B$3)),"NOT REQUESTED; ","")&amp;IF(AND(OR(H81="Fail",H81="Partial"),N(I81)=0),"FAILED, NO RE-INSPECTION; ","")&amp;IF(AND(N(G81)&gt;0,N(G81)&lt;TODAY(),H81=""),"NO RESULT LOGGED; ","")&amp;IF(OR(B81="",COUNTIF('Permits'!$C$2:$C$300,B81)=0),"PERMIT NOT ON PERMITS SHEET; ","")&amp;IF(AND(N(D81)=0,N(G81)=0),"NO DATE; ","")="","",LEFT(IF(AND(N(D81)&gt;0,E81&lt;&gt;"Y",H81="",TODAY()&gt;=N(D81)-N('Settings'!$B$3)),"NOT REQUESTED; ","")&amp;IF(AND(OR(H81="Fail",H81="Partial"),N(I81)=0),"FAILED, NO RE-INSPECTION; ","")&amp;IF(AND(N(G81)&gt;0,N(G81)&lt;TODAY(),H81=""),"NO RESULT LOGGED; ","")&amp;IF(OR(B81="",COUNTIF('Permits'!$C$2:$C$300,B81)=0),"PERMIT NOT ON PERMITS SHEET; ","")&amp;IF(AND(N(D81)=0,N(G81)=0),"NO DATE; ",""),LEN(IF(AND(N(D81)&gt;0,E81&lt;&gt;"Y",H81="",TODAY()&gt;=N(D81)-N('Settings'!$B$3)),"NOT REQUESTED; ","")&amp;IF(AND(OR(H81="Fail",H81="Partial"),N(I81)=0),"FAILED, NO RE-INSPECTION; ","")&amp;IF(AND(N(G81)&gt;0,N(G81)&lt;TODAY(),H81=""),"NO RESULT LOGGED; ","")&amp;IF(OR(B81="",COUNTIF('Permits'!$C$2:$C$300,B81)=0),"PERMIT NOT ON PERMITS SHEET; ","")&amp;IF(AND(N(D81)=0,N(G81)=0),"NO DATE; ",""))-2)))</f>
        <v/>
      </c>
    </row>
    <row r="82">
      <c r="D82" s="6" t="n"/>
      <c r="F82" s="6" t="n"/>
      <c r="G82" s="6" t="n"/>
      <c r="I82" s="6" t="n"/>
      <c r="K82" s="6">
        <f>IF(OR(NOT(OR(A82&lt;&gt;"",B82&lt;&gt;"",C82&lt;&gt;"")),N(D82)=0),"",N(D82)-N('Settings'!$B$3))</f>
        <v/>
      </c>
      <c r="L82">
        <f>IF(NOT(OR(A82&lt;&gt;"",B82&lt;&gt;"",C82&lt;&gt;"")),"",IF(IF(AND(N(D82)&gt;0,E82&lt;&gt;"Y",H82="",TODAY()&gt;=N(D82)-N('Settings'!$B$3)),"NOT REQUESTED; ","")&amp;IF(AND(OR(H82="Fail",H82="Partial"),N(I82)=0),"FAILED, NO RE-INSPECTION; ","")&amp;IF(AND(N(G82)&gt;0,N(G82)&lt;TODAY(),H82=""),"NO RESULT LOGGED; ","")&amp;IF(OR(B82="",COUNTIF('Permits'!$C$2:$C$300,B82)=0),"PERMIT NOT ON PERMITS SHEET; ","")&amp;IF(AND(N(D82)=0,N(G82)=0),"NO DATE; ","")="","",LEFT(IF(AND(N(D82)&gt;0,E82&lt;&gt;"Y",H82="",TODAY()&gt;=N(D82)-N('Settings'!$B$3)),"NOT REQUESTED; ","")&amp;IF(AND(OR(H82="Fail",H82="Partial"),N(I82)=0),"FAILED, NO RE-INSPECTION; ","")&amp;IF(AND(N(G82)&gt;0,N(G82)&lt;TODAY(),H82=""),"NO RESULT LOGGED; ","")&amp;IF(OR(B82="",COUNTIF('Permits'!$C$2:$C$300,B82)=0),"PERMIT NOT ON PERMITS SHEET; ","")&amp;IF(AND(N(D82)=0,N(G82)=0),"NO DATE; ",""),LEN(IF(AND(N(D82)&gt;0,E82&lt;&gt;"Y",H82="",TODAY()&gt;=N(D82)-N('Settings'!$B$3)),"NOT REQUESTED; ","")&amp;IF(AND(OR(H82="Fail",H82="Partial"),N(I82)=0),"FAILED, NO RE-INSPECTION; ","")&amp;IF(AND(N(G82)&gt;0,N(G82)&lt;TODAY(),H82=""),"NO RESULT LOGGED; ","")&amp;IF(OR(B82="",COUNTIF('Permits'!$C$2:$C$300,B82)=0),"PERMIT NOT ON PERMITS SHEET; ","")&amp;IF(AND(N(D82)=0,N(G82)=0),"NO DATE; ",""))-2)))</f>
        <v/>
      </c>
    </row>
    <row r="83">
      <c r="D83" s="6" t="n"/>
      <c r="F83" s="6" t="n"/>
      <c r="G83" s="6" t="n"/>
      <c r="I83" s="6" t="n"/>
      <c r="K83" s="6">
        <f>IF(OR(NOT(OR(A83&lt;&gt;"",B83&lt;&gt;"",C83&lt;&gt;"")),N(D83)=0),"",N(D83)-N('Settings'!$B$3))</f>
        <v/>
      </c>
      <c r="L83">
        <f>IF(NOT(OR(A83&lt;&gt;"",B83&lt;&gt;"",C83&lt;&gt;"")),"",IF(IF(AND(N(D83)&gt;0,E83&lt;&gt;"Y",H83="",TODAY()&gt;=N(D83)-N('Settings'!$B$3)),"NOT REQUESTED; ","")&amp;IF(AND(OR(H83="Fail",H83="Partial"),N(I83)=0),"FAILED, NO RE-INSPECTION; ","")&amp;IF(AND(N(G83)&gt;0,N(G83)&lt;TODAY(),H83=""),"NO RESULT LOGGED; ","")&amp;IF(OR(B83="",COUNTIF('Permits'!$C$2:$C$300,B83)=0),"PERMIT NOT ON PERMITS SHEET; ","")&amp;IF(AND(N(D83)=0,N(G83)=0),"NO DATE; ","")="","",LEFT(IF(AND(N(D83)&gt;0,E83&lt;&gt;"Y",H83="",TODAY()&gt;=N(D83)-N('Settings'!$B$3)),"NOT REQUESTED; ","")&amp;IF(AND(OR(H83="Fail",H83="Partial"),N(I83)=0),"FAILED, NO RE-INSPECTION; ","")&amp;IF(AND(N(G83)&gt;0,N(G83)&lt;TODAY(),H83=""),"NO RESULT LOGGED; ","")&amp;IF(OR(B83="",COUNTIF('Permits'!$C$2:$C$300,B83)=0),"PERMIT NOT ON PERMITS SHEET; ","")&amp;IF(AND(N(D83)=0,N(G83)=0),"NO DATE; ",""),LEN(IF(AND(N(D83)&gt;0,E83&lt;&gt;"Y",H83="",TODAY()&gt;=N(D83)-N('Settings'!$B$3)),"NOT REQUESTED; ","")&amp;IF(AND(OR(H83="Fail",H83="Partial"),N(I83)=0),"FAILED, NO RE-INSPECTION; ","")&amp;IF(AND(N(G83)&gt;0,N(G83)&lt;TODAY(),H83=""),"NO RESULT LOGGED; ","")&amp;IF(OR(B83="",COUNTIF('Permits'!$C$2:$C$300,B83)=0),"PERMIT NOT ON PERMITS SHEET; ","")&amp;IF(AND(N(D83)=0,N(G83)=0),"NO DATE; ",""))-2)))</f>
        <v/>
      </c>
    </row>
    <row r="84">
      <c r="D84" s="6" t="n"/>
      <c r="F84" s="6" t="n"/>
      <c r="G84" s="6" t="n"/>
      <c r="I84" s="6" t="n"/>
      <c r="K84" s="6">
        <f>IF(OR(NOT(OR(A84&lt;&gt;"",B84&lt;&gt;"",C84&lt;&gt;"")),N(D84)=0),"",N(D84)-N('Settings'!$B$3))</f>
        <v/>
      </c>
      <c r="L84">
        <f>IF(NOT(OR(A84&lt;&gt;"",B84&lt;&gt;"",C84&lt;&gt;"")),"",IF(IF(AND(N(D84)&gt;0,E84&lt;&gt;"Y",H84="",TODAY()&gt;=N(D84)-N('Settings'!$B$3)),"NOT REQUESTED; ","")&amp;IF(AND(OR(H84="Fail",H84="Partial"),N(I84)=0),"FAILED, NO RE-INSPECTION; ","")&amp;IF(AND(N(G84)&gt;0,N(G84)&lt;TODAY(),H84=""),"NO RESULT LOGGED; ","")&amp;IF(OR(B84="",COUNTIF('Permits'!$C$2:$C$300,B84)=0),"PERMIT NOT ON PERMITS SHEET; ","")&amp;IF(AND(N(D84)=0,N(G84)=0),"NO DATE; ","")="","",LEFT(IF(AND(N(D84)&gt;0,E84&lt;&gt;"Y",H84="",TODAY()&gt;=N(D84)-N('Settings'!$B$3)),"NOT REQUESTED; ","")&amp;IF(AND(OR(H84="Fail",H84="Partial"),N(I84)=0),"FAILED, NO RE-INSPECTION; ","")&amp;IF(AND(N(G84)&gt;0,N(G84)&lt;TODAY(),H84=""),"NO RESULT LOGGED; ","")&amp;IF(OR(B84="",COUNTIF('Permits'!$C$2:$C$300,B84)=0),"PERMIT NOT ON PERMITS SHEET; ","")&amp;IF(AND(N(D84)=0,N(G84)=0),"NO DATE; ",""),LEN(IF(AND(N(D84)&gt;0,E84&lt;&gt;"Y",H84="",TODAY()&gt;=N(D84)-N('Settings'!$B$3)),"NOT REQUESTED; ","")&amp;IF(AND(OR(H84="Fail",H84="Partial"),N(I84)=0),"FAILED, NO RE-INSPECTION; ","")&amp;IF(AND(N(G84)&gt;0,N(G84)&lt;TODAY(),H84=""),"NO RESULT LOGGED; ","")&amp;IF(OR(B84="",COUNTIF('Permits'!$C$2:$C$300,B84)=0),"PERMIT NOT ON PERMITS SHEET; ","")&amp;IF(AND(N(D84)=0,N(G84)=0),"NO DATE; ",""))-2)))</f>
        <v/>
      </c>
    </row>
    <row r="85">
      <c r="D85" s="6" t="n"/>
      <c r="F85" s="6" t="n"/>
      <c r="G85" s="6" t="n"/>
      <c r="I85" s="6" t="n"/>
      <c r="K85" s="6">
        <f>IF(OR(NOT(OR(A85&lt;&gt;"",B85&lt;&gt;"",C85&lt;&gt;"")),N(D85)=0),"",N(D85)-N('Settings'!$B$3))</f>
        <v/>
      </c>
      <c r="L85">
        <f>IF(NOT(OR(A85&lt;&gt;"",B85&lt;&gt;"",C85&lt;&gt;"")),"",IF(IF(AND(N(D85)&gt;0,E85&lt;&gt;"Y",H85="",TODAY()&gt;=N(D85)-N('Settings'!$B$3)),"NOT REQUESTED; ","")&amp;IF(AND(OR(H85="Fail",H85="Partial"),N(I85)=0),"FAILED, NO RE-INSPECTION; ","")&amp;IF(AND(N(G85)&gt;0,N(G85)&lt;TODAY(),H85=""),"NO RESULT LOGGED; ","")&amp;IF(OR(B85="",COUNTIF('Permits'!$C$2:$C$300,B85)=0),"PERMIT NOT ON PERMITS SHEET; ","")&amp;IF(AND(N(D85)=0,N(G85)=0),"NO DATE; ","")="","",LEFT(IF(AND(N(D85)&gt;0,E85&lt;&gt;"Y",H85="",TODAY()&gt;=N(D85)-N('Settings'!$B$3)),"NOT REQUESTED; ","")&amp;IF(AND(OR(H85="Fail",H85="Partial"),N(I85)=0),"FAILED, NO RE-INSPECTION; ","")&amp;IF(AND(N(G85)&gt;0,N(G85)&lt;TODAY(),H85=""),"NO RESULT LOGGED; ","")&amp;IF(OR(B85="",COUNTIF('Permits'!$C$2:$C$300,B85)=0),"PERMIT NOT ON PERMITS SHEET; ","")&amp;IF(AND(N(D85)=0,N(G85)=0),"NO DATE; ",""),LEN(IF(AND(N(D85)&gt;0,E85&lt;&gt;"Y",H85="",TODAY()&gt;=N(D85)-N('Settings'!$B$3)),"NOT REQUESTED; ","")&amp;IF(AND(OR(H85="Fail",H85="Partial"),N(I85)=0),"FAILED, NO RE-INSPECTION; ","")&amp;IF(AND(N(G85)&gt;0,N(G85)&lt;TODAY(),H85=""),"NO RESULT LOGGED; ","")&amp;IF(OR(B85="",COUNTIF('Permits'!$C$2:$C$300,B85)=0),"PERMIT NOT ON PERMITS SHEET; ","")&amp;IF(AND(N(D85)=0,N(G85)=0),"NO DATE; ",""))-2)))</f>
        <v/>
      </c>
    </row>
    <row r="86">
      <c r="D86" s="6" t="n"/>
      <c r="F86" s="6" t="n"/>
      <c r="G86" s="6" t="n"/>
      <c r="I86" s="6" t="n"/>
      <c r="K86" s="6">
        <f>IF(OR(NOT(OR(A86&lt;&gt;"",B86&lt;&gt;"",C86&lt;&gt;"")),N(D86)=0),"",N(D86)-N('Settings'!$B$3))</f>
        <v/>
      </c>
      <c r="L86">
        <f>IF(NOT(OR(A86&lt;&gt;"",B86&lt;&gt;"",C86&lt;&gt;"")),"",IF(IF(AND(N(D86)&gt;0,E86&lt;&gt;"Y",H86="",TODAY()&gt;=N(D86)-N('Settings'!$B$3)),"NOT REQUESTED; ","")&amp;IF(AND(OR(H86="Fail",H86="Partial"),N(I86)=0),"FAILED, NO RE-INSPECTION; ","")&amp;IF(AND(N(G86)&gt;0,N(G86)&lt;TODAY(),H86=""),"NO RESULT LOGGED; ","")&amp;IF(OR(B86="",COUNTIF('Permits'!$C$2:$C$300,B86)=0),"PERMIT NOT ON PERMITS SHEET; ","")&amp;IF(AND(N(D86)=0,N(G86)=0),"NO DATE; ","")="","",LEFT(IF(AND(N(D86)&gt;0,E86&lt;&gt;"Y",H86="",TODAY()&gt;=N(D86)-N('Settings'!$B$3)),"NOT REQUESTED; ","")&amp;IF(AND(OR(H86="Fail",H86="Partial"),N(I86)=0),"FAILED, NO RE-INSPECTION; ","")&amp;IF(AND(N(G86)&gt;0,N(G86)&lt;TODAY(),H86=""),"NO RESULT LOGGED; ","")&amp;IF(OR(B86="",COUNTIF('Permits'!$C$2:$C$300,B86)=0),"PERMIT NOT ON PERMITS SHEET; ","")&amp;IF(AND(N(D86)=0,N(G86)=0),"NO DATE; ",""),LEN(IF(AND(N(D86)&gt;0,E86&lt;&gt;"Y",H86="",TODAY()&gt;=N(D86)-N('Settings'!$B$3)),"NOT REQUESTED; ","")&amp;IF(AND(OR(H86="Fail",H86="Partial"),N(I86)=0),"FAILED, NO RE-INSPECTION; ","")&amp;IF(AND(N(G86)&gt;0,N(G86)&lt;TODAY(),H86=""),"NO RESULT LOGGED; ","")&amp;IF(OR(B86="",COUNTIF('Permits'!$C$2:$C$300,B86)=0),"PERMIT NOT ON PERMITS SHEET; ","")&amp;IF(AND(N(D86)=0,N(G86)=0),"NO DATE; ",""))-2)))</f>
        <v/>
      </c>
    </row>
    <row r="87">
      <c r="D87" s="6" t="n"/>
      <c r="F87" s="6" t="n"/>
      <c r="G87" s="6" t="n"/>
      <c r="I87" s="6" t="n"/>
      <c r="K87" s="6">
        <f>IF(OR(NOT(OR(A87&lt;&gt;"",B87&lt;&gt;"",C87&lt;&gt;"")),N(D87)=0),"",N(D87)-N('Settings'!$B$3))</f>
        <v/>
      </c>
      <c r="L87">
        <f>IF(NOT(OR(A87&lt;&gt;"",B87&lt;&gt;"",C87&lt;&gt;"")),"",IF(IF(AND(N(D87)&gt;0,E87&lt;&gt;"Y",H87="",TODAY()&gt;=N(D87)-N('Settings'!$B$3)),"NOT REQUESTED; ","")&amp;IF(AND(OR(H87="Fail",H87="Partial"),N(I87)=0),"FAILED, NO RE-INSPECTION; ","")&amp;IF(AND(N(G87)&gt;0,N(G87)&lt;TODAY(),H87=""),"NO RESULT LOGGED; ","")&amp;IF(OR(B87="",COUNTIF('Permits'!$C$2:$C$300,B87)=0),"PERMIT NOT ON PERMITS SHEET; ","")&amp;IF(AND(N(D87)=0,N(G87)=0),"NO DATE; ","")="","",LEFT(IF(AND(N(D87)&gt;0,E87&lt;&gt;"Y",H87="",TODAY()&gt;=N(D87)-N('Settings'!$B$3)),"NOT REQUESTED; ","")&amp;IF(AND(OR(H87="Fail",H87="Partial"),N(I87)=0),"FAILED, NO RE-INSPECTION; ","")&amp;IF(AND(N(G87)&gt;0,N(G87)&lt;TODAY(),H87=""),"NO RESULT LOGGED; ","")&amp;IF(OR(B87="",COUNTIF('Permits'!$C$2:$C$300,B87)=0),"PERMIT NOT ON PERMITS SHEET; ","")&amp;IF(AND(N(D87)=0,N(G87)=0),"NO DATE; ",""),LEN(IF(AND(N(D87)&gt;0,E87&lt;&gt;"Y",H87="",TODAY()&gt;=N(D87)-N('Settings'!$B$3)),"NOT REQUESTED; ","")&amp;IF(AND(OR(H87="Fail",H87="Partial"),N(I87)=0),"FAILED, NO RE-INSPECTION; ","")&amp;IF(AND(N(G87)&gt;0,N(G87)&lt;TODAY(),H87=""),"NO RESULT LOGGED; ","")&amp;IF(OR(B87="",COUNTIF('Permits'!$C$2:$C$300,B87)=0),"PERMIT NOT ON PERMITS SHEET; ","")&amp;IF(AND(N(D87)=0,N(G87)=0),"NO DATE; ",""))-2)))</f>
        <v/>
      </c>
    </row>
    <row r="88">
      <c r="D88" s="6" t="n"/>
      <c r="F88" s="6" t="n"/>
      <c r="G88" s="6" t="n"/>
      <c r="I88" s="6" t="n"/>
      <c r="K88" s="6">
        <f>IF(OR(NOT(OR(A88&lt;&gt;"",B88&lt;&gt;"",C88&lt;&gt;"")),N(D88)=0),"",N(D88)-N('Settings'!$B$3))</f>
        <v/>
      </c>
      <c r="L88">
        <f>IF(NOT(OR(A88&lt;&gt;"",B88&lt;&gt;"",C88&lt;&gt;"")),"",IF(IF(AND(N(D88)&gt;0,E88&lt;&gt;"Y",H88="",TODAY()&gt;=N(D88)-N('Settings'!$B$3)),"NOT REQUESTED; ","")&amp;IF(AND(OR(H88="Fail",H88="Partial"),N(I88)=0),"FAILED, NO RE-INSPECTION; ","")&amp;IF(AND(N(G88)&gt;0,N(G88)&lt;TODAY(),H88=""),"NO RESULT LOGGED; ","")&amp;IF(OR(B88="",COUNTIF('Permits'!$C$2:$C$300,B88)=0),"PERMIT NOT ON PERMITS SHEET; ","")&amp;IF(AND(N(D88)=0,N(G88)=0),"NO DATE; ","")="","",LEFT(IF(AND(N(D88)&gt;0,E88&lt;&gt;"Y",H88="",TODAY()&gt;=N(D88)-N('Settings'!$B$3)),"NOT REQUESTED; ","")&amp;IF(AND(OR(H88="Fail",H88="Partial"),N(I88)=0),"FAILED, NO RE-INSPECTION; ","")&amp;IF(AND(N(G88)&gt;0,N(G88)&lt;TODAY(),H88=""),"NO RESULT LOGGED; ","")&amp;IF(OR(B88="",COUNTIF('Permits'!$C$2:$C$300,B88)=0),"PERMIT NOT ON PERMITS SHEET; ","")&amp;IF(AND(N(D88)=0,N(G88)=0),"NO DATE; ",""),LEN(IF(AND(N(D88)&gt;0,E88&lt;&gt;"Y",H88="",TODAY()&gt;=N(D88)-N('Settings'!$B$3)),"NOT REQUESTED; ","")&amp;IF(AND(OR(H88="Fail",H88="Partial"),N(I88)=0),"FAILED, NO RE-INSPECTION; ","")&amp;IF(AND(N(G88)&gt;0,N(G88)&lt;TODAY(),H88=""),"NO RESULT LOGGED; ","")&amp;IF(OR(B88="",COUNTIF('Permits'!$C$2:$C$300,B88)=0),"PERMIT NOT ON PERMITS SHEET; ","")&amp;IF(AND(N(D88)=0,N(G88)=0),"NO DATE; ",""))-2)))</f>
        <v/>
      </c>
    </row>
    <row r="89">
      <c r="D89" s="6" t="n"/>
      <c r="F89" s="6" t="n"/>
      <c r="G89" s="6" t="n"/>
      <c r="I89" s="6" t="n"/>
      <c r="K89" s="6">
        <f>IF(OR(NOT(OR(A89&lt;&gt;"",B89&lt;&gt;"",C89&lt;&gt;"")),N(D89)=0),"",N(D89)-N('Settings'!$B$3))</f>
        <v/>
      </c>
      <c r="L89">
        <f>IF(NOT(OR(A89&lt;&gt;"",B89&lt;&gt;"",C89&lt;&gt;"")),"",IF(IF(AND(N(D89)&gt;0,E89&lt;&gt;"Y",H89="",TODAY()&gt;=N(D89)-N('Settings'!$B$3)),"NOT REQUESTED; ","")&amp;IF(AND(OR(H89="Fail",H89="Partial"),N(I89)=0),"FAILED, NO RE-INSPECTION; ","")&amp;IF(AND(N(G89)&gt;0,N(G89)&lt;TODAY(),H89=""),"NO RESULT LOGGED; ","")&amp;IF(OR(B89="",COUNTIF('Permits'!$C$2:$C$300,B89)=0),"PERMIT NOT ON PERMITS SHEET; ","")&amp;IF(AND(N(D89)=0,N(G89)=0),"NO DATE; ","")="","",LEFT(IF(AND(N(D89)&gt;0,E89&lt;&gt;"Y",H89="",TODAY()&gt;=N(D89)-N('Settings'!$B$3)),"NOT REQUESTED; ","")&amp;IF(AND(OR(H89="Fail",H89="Partial"),N(I89)=0),"FAILED, NO RE-INSPECTION; ","")&amp;IF(AND(N(G89)&gt;0,N(G89)&lt;TODAY(),H89=""),"NO RESULT LOGGED; ","")&amp;IF(OR(B89="",COUNTIF('Permits'!$C$2:$C$300,B89)=0),"PERMIT NOT ON PERMITS SHEET; ","")&amp;IF(AND(N(D89)=0,N(G89)=0),"NO DATE; ",""),LEN(IF(AND(N(D89)&gt;0,E89&lt;&gt;"Y",H89="",TODAY()&gt;=N(D89)-N('Settings'!$B$3)),"NOT REQUESTED; ","")&amp;IF(AND(OR(H89="Fail",H89="Partial"),N(I89)=0),"FAILED, NO RE-INSPECTION; ","")&amp;IF(AND(N(G89)&gt;0,N(G89)&lt;TODAY(),H89=""),"NO RESULT LOGGED; ","")&amp;IF(OR(B89="",COUNTIF('Permits'!$C$2:$C$300,B89)=0),"PERMIT NOT ON PERMITS SHEET; ","")&amp;IF(AND(N(D89)=0,N(G89)=0),"NO DATE; ",""))-2)))</f>
        <v/>
      </c>
    </row>
    <row r="90">
      <c r="D90" s="6" t="n"/>
      <c r="F90" s="6" t="n"/>
      <c r="G90" s="6" t="n"/>
      <c r="I90" s="6" t="n"/>
      <c r="K90" s="6">
        <f>IF(OR(NOT(OR(A90&lt;&gt;"",B90&lt;&gt;"",C90&lt;&gt;"")),N(D90)=0),"",N(D90)-N('Settings'!$B$3))</f>
        <v/>
      </c>
      <c r="L90">
        <f>IF(NOT(OR(A90&lt;&gt;"",B90&lt;&gt;"",C90&lt;&gt;"")),"",IF(IF(AND(N(D90)&gt;0,E90&lt;&gt;"Y",H90="",TODAY()&gt;=N(D90)-N('Settings'!$B$3)),"NOT REQUESTED; ","")&amp;IF(AND(OR(H90="Fail",H90="Partial"),N(I90)=0),"FAILED, NO RE-INSPECTION; ","")&amp;IF(AND(N(G90)&gt;0,N(G90)&lt;TODAY(),H90=""),"NO RESULT LOGGED; ","")&amp;IF(OR(B90="",COUNTIF('Permits'!$C$2:$C$300,B90)=0),"PERMIT NOT ON PERMITS SHEET; ","")&amp;IF(AND(N(D90)=0,N(G90)=0),"NO DATE; ","")="","",LEFT(IF(AND(N(D90)&gt;0,E90&lt;&gt;"Y",H90="",TODAY()&gt;=N(D90)-N('Settings'!$B$3)),"NOT REQUESTED; ","")&amp;IF(AND(OR(H90="Fail",H90="Partial"),N(I90)=0),"FAILED, NO RE-INSPECTION; ","")&amp;IF(AND(N(G90)&gt;0,N(G90)&lt;TODAY(),H90=""),"NO RESULT LOGGED; ","")&amp;IF(OR(B90="",COUNTIF('Permits'!$C$2:$C$300,B90)=0),"PERMIT NOT ON PERMITS SHEET; ","")&amp;IF(AND(N(D90)=0,N(G90)=0),"NO DATE; ",""),LEN(IF(AND(N(D90)&gt;0,E90&lt;&gt;"Y",H90="",TODAY()&gt;=N(D90)-N('Settings'!$B$3)),"NOT REQUESTED; ","")&amp;IF(AND(OR(H90="Fail",H90="Partial"),N(I90)=0),"FAILED, NO RE-INSPECTION; ","")&amp;IF(AND(N(G90)&gt;0,N(G90)&lt;TODAY(),H90=""),"NO RESULT LOGGED; ","")&amp;IF(OR(B90="",COUNTIF('Permits'!$C$2:$C$300,B90)=0),"PERMIT NOT ON PERMITS SHEET; ","")&amp;IF(AND(N(D90)=0,N(G90)=0),"NO DATE; ",""))-2)))</f>
        <v/>
      </c>
    </row>
    <row r="91">
      <c r="D91" s="6" t="n"/>
      <c r="F91" s="6" t="n"/>
      <c r="G91" s="6" t="n"/>
      <c r="I91" s="6" t="n"/>
      <c r="K91" s="6">
        <f>IF(OR(NOT(OR(A91&lt;&gt;"",B91&lt;&gt;"",C91&lt;&gt;"")),N(D91)=0),"",N(D91)-N('Settings'!$B$3))</f>
        <v/>
      </c>
      <c r="L91">
        <f>IF(NOT(OR(A91&lt;&gt;"",B91&lt;&gt;"",C91&lt;&gt;"")),"",IF(IF(AND(N(D91)&gt;0,E91&lt;&gt;"Y",H91="",TODAY()&gt;=N(D91)-N('Settings'!$B$3)),"NOT REQUESTED; ","")&amp;IF(AND(OR(H91="Fail",H91="Partial"),N(I91)=0),"FAILED, NO RE-INSPECTION; ","")&amp;IF(AND(N(G91)&gt;0,N(G91)&lt;TODAY(),H91=""),"NO RESULT LOGGED; ","")&amp;IF(OR(B91="",COUNTIF('Permits'!$C$2:$C$300,B91)=0),"PERMIT NOT ON PERMITS SHEET; ","")&amp;IF(AND(N(D91)=0,N(G91)=0),"NO DATE; ","")="","",LEFT(IF(AND(N(D91)&gt;0,E91&lt;&gt;"Y",H91="",TODAY()&gt;=N(D91)-N('Settings'!$B$3)),"NOT REQUESTED; ","")&amp;IF(AND(OR(H91="Fail",H91="Partial"),N(I91)=0),"FAILED, NO RE-INSPECTION; ","")&amp;IF(AND(N(G91)&gt;0,N(G91)&lt;TODAY(),H91=""),"NO RESULT LOGGED; ","")&amp;IF(OR(B91="",COUNTIF('Permits'!$C$2:$C$300,B91)=0),"PERMIT NOT ON PERMITS SHEET; ","")&amp;IF(AND(N(D91)=0,N(G91)=0),"NO DATE; ",""),LEN(IF(AND(N(D91)&gt;0,E91&lt;&gt;"Y",H91="",TODAY()&gt;=N(D91)-N('Settings'!$B$3)),"NOT REQUESTED; ","")&amp;IF(AND(OR(H91="Fail",H91="Partial"),N(I91)=0),"FAILED, NO RE-INSPECTION; ","")&amp;IF(AND(N(G91)&gt;0,N(G91)&lt;TODAY(),H91=""),"NO RESULT LOGGED; ","")&amp;IF(OR(B91="",COUNTIF('Permits'!$C$2:$C$300,B91)=0),"PERMIT NOT ON PERMITS SHEET; ","")&amp;IF(AND(N(D91)=0,N(G91)=0),"NO DATE; ",""))-2)))</f>
        <v/>
      </c>
    </row>
    <row r="92">
      <c r="D92" s="6" t="n"/>
      <c r="F92" s="6" t="n"/>
      <c r="G92" s="6" t="n"/>
      <c r="I92" s="6" t="n"/>
      <c r="K92" s="6">
        <f>IF(OR(NOT(OR(A92&lt;&gt;"",B92&lt;&gt;"",C92&lt;&gt;"")),N(D92)=0),"",N(D92)-N('Settings'!$B$3))</f>
        <v/>
      </c>
      <c r="L92">
        <f>IF(NOT(OR(A92&lt;&gt;"",B92&lt;&gt;"",C92&lt;&gt;"")),"",IF(IF(AND(N(D92)&gt;0,E92&lt;&gt;"Y",H92="",TODAY()&gt;=N(D92)-N('Settings'!$B$3)),"NOT REQUESTED; ","")&amp;IF(AND(OR(H92="Fail",H92="Partial"),N(I92)=0),"FAILED, NO RE-INSPECTION; ","")&amp;IF(AND(N(G92)&gt;0,N(G92)&lt;TODAY(),H92=""),"NO RESULT LOGGED; ","")&amp;IF(OR(B92="",COUNTIF('Permits'!$C$2:$C$300,B92)=0),"PERMIT NOT ON PERMITS SHEET; ","")&amp;IF(AND(N(D92)=0,N(G92)=0),"NO DATE; ","")="","",LEFT(IF(AND(N(D92)&gt;0,E92&lt;&gt;"Y",H92="",TODAY()&gt;=N(D92)-N('Settings'!$B$3)),"NOT REQUESTED; ","")&amp;IF(AND(OR(H92="Fail",H92="Partial"),N(I92)=0),"FAILED, NO RE-INSPECTION; ","")&amp;IF(AND(N(G92)&gt;0,N(G92)&lt;TODAY(),H92=""),"NO RESULT LOGGED; ","")&amp;IF(OR(B92="",COUNTIF('Permits'!$C$2:$C$300,B92)=0),"PERMIT NOT ON PERMITS SHEET; ","")&amp;IF(AND(N(D92)=0,N(G92)=0),"NO DATE; ",""),LEN(IF(AND(N(D92)&gt;0,E92&lt;&gt;"Y",H92="",TODAY()&gt;=N(D92)-N('Settings'!$B$3)),"NOT REQUESTED; ","")&amp;IF(AND(OR(H92="Fail",H92="Partial"),N(I92)=0),"FAILED, NO RE-INSPECTION; ","")&amp;IF(AND(N(G92)&gt;0,N(G92)&lt;TODAY(),H92=""),"NO RESULT LOGGED; ","")&amp;IF(OR(B92="",COUNTIF('Permits'!$C$2:$C$300,B92)=0),"PERMIT NOT ON PERMITS SHEET; ","")&amp;IF(AND(N(D92)=0,N(G92)=0),"NO DATE; ",""))-2)))</f>
        <v/>
      </c>
    </row>
    <row r="93">
      <c r="D93" s="6" t="n"/>
      <c r="F93" s="6" t="n"/>
      <c r="G93" s="6" t="n"/>
      <c r="I93" s="6" t="n"/>
      <c r="K93" s="6">
        <f>IF(OR(NOT(OR(A93&lt;&gt;"",B93&lt;&gt;"",C93&lt;&gt;"")),N(D93)=0),"",N(D93)-N('Settings'!$B$3))</f>
        <v/>
      </c>
      <c r="L93">
        <f>IF(NOT(OR(A93&lt;&gt;"",B93&lt;&gt;"",C93&lt;&gt;"")),"",IF(IF(AND(N(D93)&gt;0,E93&lt;&gt;"Y",H93="",TODAY()&gt;=N(D93)-N('Settings'!$B$3)),"NOT REQUESTED; ","")&amp;IF(AND(OR(H93="Fail",H93="Partial"),N(I93)=0),"FAILED, NO RE-INSPECTION; ","")&amp;IF(AND(N(G93)&gt;0,N(G93)&lt;TODAY(),H93=""),"NO RESULT LOGGED; ","")&amp;IF(OR(B93="",COUNTIF('Permits'!$C$2:$C$300,B93)=0),"PERMIT NOT ON PERMITS SHEET; ","")&amp;IF(AND(N(D93)=0,N(G93)=0),"NO DATE; ","")="","",LEFT(IF(AND(N(D93)&gt;0,E93&lt;&gt;"Y",H93="",TODAY()&gt;=N(D93)-N('Settings'!$B$3)),"NOT REQUESTED; ","")&amp;IF(AND(OR(H93="Fail",H93="Partial"),N(I93)=0),"FAILED, NO RE-INSPECTION; ","")&amp;IF(AND(N(G93)&gt;0,N(G93)&lt;TODAY(),H93=""),"NO RESULT LOGGED; ","")&amp;IF(OR(B93="",COUNTIF('Permits'!$C$2:$C$300,B93)=0),"PERMIT NOT ON PERMITS SHEET; ","")&amp;IF(AND(N(D93)=0,N(G93)=0),"NO DATE; ",""),LEN(IF(AND(N(D93)&gt;0,E93&lt;&gt;"Y",H93="",TODAY()&gt;=N(D93)-N('Settings'!$B$3)),"NOT REQUESTED; ","")&amp;IF(AND(OR(H93="Fail",H93="Partial"),N(I93)=0),"FAILED, NO RE-INSPECTION; ","")&amp;IF(AND(N(G93)&gt;0,N(G93)&lt;TODAY(),H93=""),"NO RESULT LOGGED; ","")&amp;IF(OR(B93="",COUNTIF('Permits'!$C$2:$C$300,B93)=0),"PERMIT NOT ON PERMITS SHEET; ","")&amp;IF(AND(N(D93)=0,N(G93)=0),"NO DATE; ",""))-2)))</f>
        <v/>
      </c>
    </row>
    <row r="94">
      <c r="D94" s="6" t="n"/>
      <c r="F94" s="6" t="n"/>
      <c r="G94" s="6" t="n"/>
      <c r="I94" s="6" t="n"/>
      <c r="K94" s="6">
        <f>IF(OR(NOT(OR(A94&lt;&gt;"",B94&lt;&gt;"",C94&lt;&gt;"")),N(D94)=0),"",N(D94)-N('Settings'!$B$3))</f>
        <v/>
      </c>
      <c r="L94">
        <f>IF(NOT(OR(A94&lt;&gt;"",B94&lt;&gt;"",C94&lt;&gt;"")),"",IF(IF(AND(N(D94)&gt;0,E94&lt;&gt;"Y",H94="",TODAY()&gt;=N(D94)-N('Settings'!$B$3)),"NOT REQUESTED; ","")&amp;IF(AND(OR(H94="Fail",H94="Partial"),N(I94)=0),"FAILED, NO RE-INSPECTION; ","")&amp;IF(AND(N(G94)&gt;0,N(G94)&lt;TODAY(),H94=""),"NO RESULT LOGGED; ","")&amp;IF(OR(B94="",COUNTIF('Permits'!$C$2:$C$300,B94)=0),"PERMIT NOT ON PERMITS SHEET; ","")&amp;IF(AND(N(D94)=0,N(G94)=0),"NO DATE; ","")="","",LEFT(IF(AND(N(D94)&gt;0,E94&lt;&gt;"Y",H94="",TODAY()&gt;=N(D94)-N('Settings'!$B$3)),"NOT REQUESTED; ","")&amp;IF(AND(OR(H94="Fail",H94="Partial"),N(I94)=0),"FAILED, NO RE-INSPECTION; ","")&amp;IF(AND(N(G94)&gt;0,N(G94)&lt;TODAY(),H94=""),"NO RESULT LOGGED; ","")&amp;IF(OR(B94="",COUNTIF('Permits'!$C$2:$C$300,B94)=0),"PERMIT NOT ON PERMITS SHEET; ","")&amp;IF(AND(N(D94)=0,N(G94)=0),"NO DATE; ",""),LEN(IF(AND(N(D94)&gt;0,E94&lt;&gt;"Y",H94="",TODAY()&gt;=N(D94)-N('Settings'!$B$3)),"NOT REQUESTED; ","")&amp;IF(AND(OR(H94="Fail",H94="Partial"),N(I94)=0),"FAILED, NO RE-INSPECTION; ","")&amp;IF(AND(N(G94)&gt;0,N(G94)&lt;TODAY(),H94=""),"NO RESULT LOGGED; ","")&amp;IF(OR(B94="",COUNTIF('Permits'!$C$2:$C$300,B94)=0),"PERMIT NOT ON PERMITS SHEET; ","")&amp;IF(AND(N(D94)=0,N(G94)=0),"NO DATE; ",""))-2)))</f>
        <v/>
      </c>
    </row>
    <row r="95">
      <c r="D95" s="6" t="n"/>
      <c r="F95" s="6" t="n"/>
      <c r="G95" s="6" t="n"/>
      <c r="I95" s="6" t="n"/>
      <c r="K95" s="6">
        <f>IF(OR(NOT(OR(A95&lt;&gt;"",B95&lt;&gt;"",C95&lt;&gt;"")),N(D95)=0),"",N(D95)-N('Settings'!$B$3))</f>
        <v/>
      </c>
      <c r="L95">
        <f>IF(NOT(OR(A95&lt;&gt;"",B95&lt;&gt;"",C95&lt;&gt;"")),"",IF(IF(AND(N(D95)&gt;0,E95&lt;&gt;"Y",H95="",TODAY()&gt;=N(D95)-N('Settings'!$B$3)),"NOT REQUESTED; ","")&amp;IF(AND(OR(H95="Fail",H95="Partial"),N(I95)=0),"FAILED, NO RE-INSPECTION; ","")&amp;IF(AND(N(G95)&gt;0,N(G95)&lt;TODAY(),H95=""),"NO RESULT LOGGED; ","")&amp;IF(OR(B95="",COUNTIF('Permits'!$C$2:$C$300,B95)=0),"PERMIT NOT ON PERMITS SHEET; ","")&amp;IF(AND(N(D95)=0,N(G95)=0),"NO DATE; ","")="","",LEFT(IF(AND(N(D95)&gt;0,E95&lt;&gt;"Y",H95="",TODAY()&gt;=N(D95)-N('Settings'!$B$3)),"NOT REQUESTED; ","")&amp;IF(AND(OR(H95="Fail",H95="Partial"),N(I95)=0),"FAILED, NO RE-INSPECTION; ","")&amp;IF(AND(N(G95)&gt;0,N(G95)&lt;TODAY(),H95=""),"NO RESULT LOGGED; ","")&amp;IF(OR(B95="",COUNTIF('Permits'!$C$2:$C$300,B95)=0),"PERMIT NOT ON PERMITS SHEET; ","")&amp;IF(AND(N(D95)=0,N(G95)=0),"NO DATE; ",""),LEN(IF(AND(N(D95)&gt;0,E95&lt;&gt;"Y",H95="",TODAY()&gt;=N(D95)-N('Settings'!$B$3)),"NOT REQUESTED; ","")&amp;IF(AND(OR(H95="Fail",H95="Partial"),N(I95)=0),"FAILED, NO RE-INSPECTION; ","")&amp;IF(AND(N(G95)&gt;0,N(G95)&lt;TODAY(),H95=""),"NO RESULT LOGGED; ","")&amp;IF(OR(B95="",COUNTIF('Permits'!$C$2:$C$300,B95)=0),"PERMIT NOT ON PERMITS SHEET; ","")&amp;IF(AND(N(D95)=0,N(G95)=0),"NO DATE; ",""))-2)))</f>
        <v/>
      </c>
    </row>
    <row r="96">
      <c r="D96" s="6" t="n"/>
      <c r="F96" s="6" t="n"/>
      <c r="G96" s="6" t="n"/>
      <c r="I96" s="6" t="n"/>
      <c r="K96" s="6">
        <f>IF(OR(NOT(OR(A96&lt;&gt;"",B96&lt;&gt;"",C96&lt;&gt;"")),N(D96)=0),"",N(D96)-N('Settings'!$B$3))</f>
        <v/>
      </c>
      <c r="L96">
        <f>IF(NOT(OR(A96&lt;&gt;"",B96&lt;&gt;"",C96&lt;&gt;"")),"",IF(IF(AND(N(D96)&gt;0,E96&lt;&gt;"Y",H96="",TODAY()&gt;=N(D96)-N('Settings'!$B$3)),"NOT REQUESTED; ","")&amp;IF(AND(OR(H96="Fail",H96="Partial"),N(I96)=0),"FAILED, NO RE-INSPECTION; ","")&amp;IF(AND(N(G96)&gt;0,N(G96)&lt;TODAY(),H96=""),"NO RESULT LOGGED; ","")&amp;IF(OR(B96="",COUNTIF('Permits'!$C$2:$C$300,B96)=0),"PERMIT NOT ON PERMITS SHEET; ","")&amp;IF(AND(N(D96)=0,N(G96)=0),"NO DATE; ","")="","",LEFT(IF(AND(N(D96)&gt;0,E96&lt;&gt;"Y",H96="",TODAY()&gt;=N(D96)-N('Settings'!$B$3)),"NOT REQUESTED; ","")&amp;IF(AND(OR(H96="Fail",H96="Partial"),N(I96)=0),"FAILED, NO RE-INSPECTION; ","")&amp;IF(AND(N(G96)&gt;0,N(G96)&lt;TODAY(),H96=""),"NO RESULT LOGGED; ","")&amp;IF(OR(B96="",COUNTIF('Permits'!$C$2:$C$300,B96)=0),"PERMIT NOT ON PERMITS SHEET; ","")&amp;IF(AND(N(D96)=0,N(G96)=0),"NO DATE; ",""),LEN(IF(AND(N(D96)&gt;0,E96&lt;&gt;"Y",H96="",TODAY()&gt;=N(D96)-N('Settings'!$B$3)),"NOT REQUESTED; ","")&amp;IF(AND(OR(H96="Fail",H96="Partial"),N(I96)=0),"FAILED, NO RE-INSPECTION; ","")&amp;IF(AND(N(G96)&gt;0,N(G96)&lt;TODAY(),H96=""),"NO RESULT LOGGED; ","")&amp;IF(OR(B96="",COUNTIF('Permits'!$C$2:$C$300,B96)=0),"PERMIT NOT ON PERMITS SHEET; ","")&amp;IF(AND(N(D96)=0,N(G96)=0),"NO DATE; ",""))-2)))</f>
        <v/>
      </c>
    </row>
    <row r="97">
      <c r="D97" s="6" t="n"/>
      <c r="F97" s="6" t="n"/>
      <c r="G97" s="6" t="n"/>
      <c r="I97" s="6" t="n"/>
      <c r="K97" s="6">
        <f>IF(OR(NOT(OR(A97&lt;&gt;"",B97&lt;&gt;"",C97&lt;&gt;"")),N(D97)=0),"",N(D97)-N('Settings'!$B$3))</f>
        <v/>
      </c>
      <c r="L97">
        <f>IF(NOT(OR(A97&lt;&gt;"",B97&lt;&gt;"",C97&lt;&gt;"")),"",IF(IF(AND(N(D97)&gt;0,E97&lt;&gt;"Y",H97="",TODAY()&gt;=N(D97)-N('Settings'!$B$3)),"NOT REQUESTED; ","")&amp;IF(AND(OR(H97="Fail",H97="Partial"),N(I97)=0),"FAILED, NO RE-INSPECTION; ","")&amp;IF(AND(N(G97)&gt;0,N(G97)&lt;TODAY(),H97=""),"NO RESULT LOGGED; ","")&amp;IF(OR(B97="",COUNTIF('Permits'!$C$2:$C$300,B97)=0),"PERMIT NOT ON PERMITS SHEET; ","")&amp;IF(AND(N(D97)=0,N(G97)=0),"NO DATE; ","")="","",LEFT(IF(AND(N(D97)&gt;0,E97&lt;&gt;"Y",H97="",TODAY()&gt;=N(D97)-N('Settings'!$B$3)),"NOT REQUESTED; ","")&amp;IF(AND(OR(H97="Fail",H97="Partial"),N(I97)=0),"FAILED, NO RE-INSPECTION; ","")&amp;IF(AND(N(G97)&gt;0,N(G97)&lt;TODAY(),H97=""),"NO RESULT LOGGED; ","")&amp;IF(OR(B97="",COUNTIF('Permits'!$C$2:$C$300,B97)=0),"PERMIT NOT ON PERMITS SHEET; ","")&amp;IF(AND(N(D97)=0,N(G97)=0),"NO DATE; ",""),LEN(IF(AND(N(D97)&gt;0,E97&lt;&gt;"Y",H97="",TODAY()&gt;=N(D97)-N('Settings'!$B$3)),"NOT REQUESTED; ","")&amp;IF(AND(OR(H97="Fail",H97="Partial"),N(I97)=0),"FAILED, NO RE-INSPECTION; ","")&amp;IF(AND(N(G97)&gt;0,N(G97)&lt;TODAY(),H97=""),"NO RESULT LOGGED; ","")&amp;IF(OR(B97="",COUNTIF('Permits'!$C$2:$C$300,B97)=0),"PERMIT NOT ON PERMITS SHEET; ","")&amp;IF(AND(N(D97)=0,N(G97)=0),"NO DATE; ",""))-2)))</f>
        <v/>
      </c>
    </row>
    <row r="98">
      <c r="D98" s="6" t="n"/>
      <c r="F98" s="6" t="n"/>
      <c r="G98" s="6" t="n"/>
      <c r="I98" s="6" t="n"/>
      <c r="K98" s="6">
        <f>IF(OR(NOT(OR(A98&lt;&gt;"",B98&lt;&gt;"",C98&lt;&gt;"")),N(D98)=0),"",N(D98)-N('Settings'!$B$3))</f>
        <v/>
      </c>
      <c r="L98">
        <f>IF(NOT(OR(A98&lt;&gt;"",B98&lt;&gt;"",C98&lt;&gt;"")),"",IF(IF(AND(N(D98)&gt;0,E98&lt;&gt;"Y",H98="",TODAY()&gt;=N(D98)-N('Settings'!$B$3)),"NOT REQUESTED; ","")&amp;IF(AND(OR(H98="Fail",H98="Partial"),N(I98)=0),"FAILED, NO RE-INSPECTION; ","")&amp;IF(AND(N(G98)&gt;0,N(G98)&lt;TODAY(),H98=""),"NO RESULT LOGGED; ","")&amp;IF(OR(B98="",COUNTIF('Permits'!$C$2:$C$300,B98)=0),"PERMIT NOT ON PERMITS SHEET; ","")&amp;IF(AND(N(D98)=0,N(G98)=0),"NO DATE; ","")="","",LEFT(IF(AND(N(D98)&gt;0,E98&lt;&gt;"Y",H98="",TODAY()&gt;=N(D98)-N('Settings'!$B$3)),"NOT REQUESTED; ","")&amp;IF(AND(OR(H98="Fail",H98="Partial"),N(I98)=0),"FAILED, NO RE-INSPECTION; ","")&amp;IF(AND(N(G98)&gt;0,N(G98)&lt;TODAY(),H98=""),"NO RESULT LOGGED; ","")&amp;IF(OR(B98="",COUNTIF('Permits'!$C$2:$C$300,B98)=0),"PERMIT NOT ON PERMITS SHEET; ","")&amp;IF(AND(N(D98)=0,N(G98)=0),"NO DATE; ",""),LEN(IF(AND(N(D98)&gt;0,E98&lt;&gt;"Y",H98="",TODAY()&gt;=N(D98)-N('Settings'!$B$3)),"NOT REQUESTED; ","")&amp;IF(AND(OR(H98="Fail",H98="Partial"),N(I98)=0),"FAILED, NO RE-INSPECTION; ","")&amp;IF(AND(N(G98)&gt;0,N(G98)&lt;TODAY(),H98=""),"NO RESULT LOGGED; ","")&amp;IF(OR(B98="",COUNTIF('Permits'!$C$2:$C$300,B98)=0),"PERMIT NOT ON PERMITS SHEET; ","")&amp;IF(AND(N(D98)=0,N(G98)=0),"NO DATE; ",""))-2)))</f>
        <v/>
      </c>
    </row>
    <row r="99">
      <c r="D99" s="6" t="n"/>
      <c r="F99" s="6" t="n"/>
      <c r="G99" s="6" t="n"/>
      <c r="I99" s="6" t="n"/>
      <c r="K99" s="6">
        <f>IF(OR(NOT(OR(A99&lt;&gt;"",B99&lt;&gt;"",C99&lt;&gt;"")),N(D99)=0),"",N(D99)-N('Settings'!$B$3))</f>
        <v/>
      </c>
      <c r="L99">
        <f>IF(NOT(OR(A99&lt;&gt;"",B99&lt;&gt;"",C99&lt;&gt;"")),"",IF(IF(AND(N(D99)&gt;0,E99&lt;&gt;"Y",H99="",TODAY()&gt;=N(D99)-N('Settings'!$B$3)),"NOT REQUESTED; ","")&amp;IF(AND(OR(H99="Fail",H99="Partial"),N(I99)=0),"FAILED, NO RE-INSPECTION; ","")&amp;IF(AND(N(G99)&gt;0,N(G99)&lt;TODAY(),H99=""),"NO RESULT LOGGED; ","")&amp;IF(OR(B99="",COUNTIF('Permits'!$C$2:$C$300,B99)=0),"PERMIT NOT ON PERMITS SHEET; ","")&amp;IF(AND(N(D99)=0,N(G99)=0),"NO DATE; ","")="","",LEFT(IF(AND(N(D99)&gt;0,E99&lt;&gt;"Y",H99="",TODAY()&gt;=N(D99)-N('Settings'!$B$3)),"NOT REQUESTED; ","")&amp;IF(AND(OR(H99="Fail",H99="Partial"),N(I99)=0),"FAILED, NO RE-INSPECTION; ","")&amp;IF(AND(N(G99)&gt;0,N(G99)&lt;TODAY(),H99=""),"NO RESULT LOGGED; ","")&amp;IF(OR(B99="",COUNTIF('Permits'!$C$2:$C$300,B99)=0),"PERMIT NOT ON PERMITS SHEET; ","")&amp;IF(AND(N(D99)=0,N(G99)=0),"NO DATE; ",""),LEN(IF(AND(N(D99)&gt;0,E99&lt;&gt;"Y",H99="",TODAY()&gt;=N(D99)-N('Settings'!$B$3)),"NOT REQUESTED; ","")&amp;IF(AND(OR(H99="Fail",H99="Partial"),N(I99)=0),"FAILED, NO RE-INSPECTION; ","")&amp;IF(AND(N(G99)&gt;0,N(G99)&lt;TODAY(),H99=""),"NO RESULT LOGGED; ","")&amp;IF(OR(B99="",COUNTIF('Permits'!$C$2:$C$300,B99)=0),"PERMIT NOT ON PERMITS SHEET; ","")&amp;IF(AND(N(D99)=0,N(G99)=0),"NO DATE; ",""))-2)))</f>
        <v/>
      </c>
    </row>
    <row r="100">
      <c r="D100" s="6" t="n"/>
      <c r="F100" s="6" t="n"/>
      <c r="G100" s="6" t="n"/>
      <c r="I100" s="6" t="n"/>
      <c r="K100" s="6">
        <f>IF(OR(NOT(OR(A100&lt;&gt;"",B100&lt;&gt;"",C100&lt;&gt;"")),N(D100)=0),"",N(D100)-N('Settings'!$B$3))</f>
        <v/>
      </c>
      <c r="L100">
        <f>IF(NOT(OR(A100&lt;&gt;"",B100&lt;&gt;"",C100&lt;&gt;"")),"",IF(IF(AND(N(D100)&gt;0,E100&lt;&gt;"Y",H100="",TODAY()&gt;=N(D100)-N('Settings'!$B$3)),"NOT REQUESTED; ","")&amp;IF(AND(OR(H100="Fail",H100="Partial"),N(I100)=0),"FAILED, NO RE-INSPECTION; ","")&amp;IF(AND(N(G100)&gt;0,N(G100)&lt;TODAY(),H100=""),"NO RESULT LOGGED; ","")&amp;IF(OR(B100="",COUNTIF('Permits'!$C$2:$C$300,B100)=0),"PERMIT NOT ON PERMITS SHEET; ","")&amp;IF(AND(N(D100)=0,N(G100)=0),"NO DATE; ","")="","",LEFT(IF(AND(N(D100)&gt;0,E100&lt;&gt;"Y",H100="",TODAY()&gt;=N(D100)-N('Settings'!$B$3)),"NOT REQUESTED; ","")&amp;IF(AND(OR(H100="Fail",H100="Partial"),N(I100)=0),"FAILED, NO RE-INSPECTION; ","")&amp;IF(AND(N(G100)&gt;0,N(G100)&lt;TODAY(),H100=""),"NO RESULT LOGGED; ","")&amp;IF(OR(B100="",COUNTIF('Permits'!$C$2:$C$300,B100)=0),"PERMIT NOT ON PERMITS SHEET; ","")&amp;IF(AND(N(D100)=0,N(G100)=0),"NO DATE; ",""),LEN(IF(AND(N(D100)&gt;0,E100&lt;&gt;"Y",H100="",TODAY()&gt;=N(D100)-N('Settings'!$B$3)),"NOT REQUESTED; ","")&amp;IF(AND(OR(H100="Fail",H100="Partial"),N(I100)=0),"FAILED, NO RE-INSPECTION; ","")&amp;IF(AND(N(G100)&gt;0,N(G100)&lt;TODAY(),H100=""),"NO RESULT LOGGED; ","")&amp;IF(OR(B100="",COUNTIF('Permits'!$C$2:$C$300,B100)=0),"PERMIT NOT ON PERMITS SHEET; ","")&amp;IF(AND(N(D100)=0,N(G100)=0),"NO DATE; ",""))-2)))</f>
        <v/>
      </c>
    </row>
    <row r="101">
      <c r="D101" s="6" t="n"/>
      <c r="F101" s="6" t="n"/>
      <c r="G101" s="6" t="n"/>
      <c r="I101" s="6" t="n"/>
      <c r="K101" s="6">
        <f>IF(OR(NOT(OR(A101&lt;&gt;"",B101&lt;&gt;"",C101&lt;&gt;"")),N(D101)=0),"",N(D101)-N('Settings'!$B$3))</f>
        <v/>
      </c>
      <c r="L101">
        <f>IF(NOT(OR(A101&lt;&gt;"",B101&lt;&gt;"",C101&lt;&gt;"")),"",IF(IF(AND(N(D101)&gt;0,E101&lt;&gt;"Y",H101="",TODAY()&gt;=N(D101)-N('Settings'!$B$3)),"NOT REQUESTED; ","")&amp;IF(AND(OR(H101="Fail",H101="Partial"),N(I101)=0),"FAILED, NO RE-INSPECTION; ","")&amp;IF(AND(N(G101)&gt;0,N(G101)&lt;TODAY(),H101=""),"NO RESULT LOGGED; ","")&amp;IF(OR(B101="",COUNTIF('Permits'!$C$2:$C$300,B101)=0),"PERMIT NOT ON PERMITS SHEET; ","")&amp;IF(AND(N(D101)=0,N(G101)=0),"NO DATE; ","")="","",LEFT(IF(AND(N(D101)&gt;0,E101&lt;&gt;"Y",H101="",TODAY()&gt;=N(D101)-N('Settings'!$B$3)),"NOT REQUESTED; ","")&amp;IF(AND(OR(H101="Fail",H101="Partial"),N(I101)=0),"FAILED, NO RE-INSPECTION; ","")&amp;IF(AND(N(G101)&gt;0,N(G101)&lt;TODAY(),H101=""),"NO RESULT LOGGED; ","")&amp;IF(OR(B101="",COUNTIF('Permits'!$C$2:$C$300,B101)=0),"PERMIT NOT ON PERMITS SHEET; ","")&amp;IF(AND(N(D101)=0,N(G101)=0),"NO DATE; ",""),LEN(IF(AND(N(D101)&gt;0,E101&lt;&gt;"Y",H101="",TODAY()&gt;=N(D101)-N('Settings'!$B$3)),"NOT REQUESTED; ","")&amp;IF(AND(OR(H101="Fail",H101="Partial"),N(I101)=0),"FAILED, NO RE-INSPECTION; ","")&amp;IF(AND(N(G101)&gt;0,N(G101)&lt;TODAY(),H101=""),"NO RESULT LOGGED; ","")&amp;IF(OR(B101="",COUNTIF('Permits'!$C$2:$C$300,B101)=0),"PERMIT NOT ON PERMITS SHEET; ","")&amp;IF(AND(N(D101)=0,N(G101)=0),"NO DATE; ",""))-2)))</f>
        <v/>
      </c>
    </row>
    <row r="102">
      <c r="D102" s="6" t="n"/>
      <c r="F102" s="6" t="n"/>
      <c r="G102" s="6" t="n"/>
      <c r="I102" s="6" t="n"/>
      <c r="K102" s="6">
        <f>IF(OR(NOT(OR(A102&lt;&gt;"",B102&lt;&gt;"",C102&lt;&gt;"")),N(D102)=0),"",N(D102)-N('Settings'!$B$3))</f>
        <v/>
      </c>
      <c r="L102">
        <f>IF(NOT(OR(A102&lt;&gt;"",B102&lt;&gt;"",C102&lt;&gt;"")),"",IF(IF(AND(N(D102)&gt;0,E102&lt;&gt;"Y",H102="",TODAY()&gt;=N(D102)-N('Settings'!$B$3)),"NOT REQUESTED; ","")&amp;IF(AND(OR(H102="Fail",H102="Partial"),N(I102)=0),"FAILED, NO RE-INSPECTION; ","")&amp;IF(AND(N(G102)&gt;0,N(G102)&lt;TODAY(),H102=""),"NO RESULT LOGGED; ","")&amp;IF(OR(B102="",COUNTIF('Permits'!$C$2:$C$300,B102)=0),"PERMIT NOT ON PERMITS SHEET; ","")&amp;IF(AND(N(D102)=0,N(G102)=0),"NO DATE; ","")="","",LEFT(IF(AND(N(D102)&gt;0,E102&lt;&gt;"Y",H102="",TODAY()&gt;=N(D102)-N('Settings'!$B$3)),"NOT REQUESTED; ","")&amp;IF(AND(OR(H102="Fail",H102="Partial"),N(I102)=0),"FAILED, NO RE-INSPECTION; ","")&amp;IF(AND(N(G102)&gt;0,N(G102)&lt;TODAY(),H102=""),"NO RESULT LOGGED; ","")&amp;IF(OR(B102="",COUNTIF('Permits'!$C$2:$C$300,B102)=0),"PERMIT NOT ON PERMITS SHEET; ","")&amp;IF(AND(N(D102)=0,N(G102)=0),"NO DATE; ",""),LEN(IF(AND(N(D102)&gt;0,E102&lt;&gt;"Y",H102="",TODAY()&gt;=N(D102)-N('Settings'!$B$3)),"NOT REQUESTED; ","")&amp;IF(AND(OR(H102="Fail",H102="Partial"),N(I102)=0),"FAILED, NO RE-INSPECTION; ","")&amp;IF(AND(N(G102)&gt;0,N(G102)&lt;TODAY(),H102=""),"NO RESULT LOGGED; ","")&amp;IF(OR(B102="",COUNTIF('Permits'!$C$2:$C$300,B102)=0),"PERMIT NOT ON PERMITS SHEET; ","")&amp;IF(AND(N(D102)=0,N(G102)=0),"NO DATE; ",""))-2)))</f>
        <v/>
      </c>
    </row>
    <row r="103">
      <c r="D103" s="6" t="n"/>
      <c r="F103" s="6" t="n"/>
      <c r="G103" s="6" t="n"/>
      <c r="I103" s="6" t="n"/>
      <c r="K103" s="6">
        <f>IF(OR(NOT(OR(A103&lt;&gt;"",B103&lt;&gt;"",C103&lt;&gt;"")),N(D103)=0),"",N(D103)-N('Settings'!$B$3))</f>
        <v/>
      </c>
      <c r="L103">
        <f>IF(NOT(OR(A103&lt;&gt;"",B103&lt;&gt;"",C103&lt;&gt;"")),"",IF(IF(AND(N(D103)&gt;0,E103&lt;&gt;"Y",H103="",TODAY()&gt;=N(D103)-N('Settings'!$B$3)),"NOT REQUESTED; ","")&amp;IF(AND(OR(H103="Fail",H103="Partial"),N(I103)=0),"FAILED, NO RE-INSPECTION; ","")&amp;IF(AND(N(G103)&gt;0,N(G103)&lt;TODAY(),H103=""),"NO RESULT LOGGED; ","")&amp;IF(OR(B103="",COUNTIF('Permits'!$C$2:$C$300,B103)=0),"PERMIT NOT ON PERMITS SHEET; ","")&amp;IF(AND(N(D103)=0,N(G103)=0),"NO DATE; ","")="","",LEFT(IF(AND(N(D103)&gt;0,E103&lt;&gt;"Y",H103="",TODAY()&gt;=N(D103)-N('Settings'!$B$3)),"NOT REQUESTED; ","")&amp;IF(AND(OR(H103="Fail",H103="Partial"),N(I103)=0),"FAILED, NO RE-INSPECTION; ","")&amp;IF(AND(N(G103)&gt;0,N(G103)&lt;TODAY(),H103=""),"NO RESULT LOGGED; ","")&amp;IF(OR(B103="",COUNTIF('Permits'!$C$2:$C$300,B103)=0),"PERMIT NOT ON PERMITS SHEET; ","")&amp;IF(AND(N(D103)=0,N(G103)=0),"NO DATE; ",""),LEN(IF(AND(N(D103)&gt;0,E103&lt;&gt;"Y",H103="",TODAY()&gt;=N(D103)-N('Settings'!$B$3)),"NOT REQUESTED; ","")&amp;IF(AND(OR(H103="Fail",H103="Partial"),N(I103)=0),"FAILED, NO RE-INSPECTION; ","")&amp;IF(AND(N(G103)&gt;0,N(G103)&lt;TODAY(),H103=""),"NO RESULT LOGGED; ","")&amp;IF(OR(B103="",COUNTIF('Permits'!$C$2:$C$300,B103)=0),"PERMIT NOT ON PERMITS SHEET; ","")&amp;IF(AND(N(D103)=0,N(G103)=0),"NO DATE; ",""))-2)))</f>
        <v/>
      </c>
    </row>
    <row r="104">
      <c r="D104" s="6" t="n"/>
      <c r="F104" s="6" t="n"/>
      <c r="G104" s="6" t="n"/>
      <c r="I104" s="6" t="n"/>
      <c r="K104" s="6">
        <f>IF(OR(NOT(OR(A104&lt;&gt;"",B104&lt;&gt;"",C104&lt;&gt;"")),N(D104)=0),"",N(D104)-N('Settings'!$B$3))</f>
        <v/>
      </c>
      <c r="L104">
        <f>IF(NOT(OR(A104&lt;&gt;"",B104&lt;&gt;"",C104&lt;&gt;"")),"",IF(IF(AND(N(D104)&gt;0,E104&lt;&gt;"Y",H104="",TODAY()&gt;=N(D104)-N('Settings'!$B$3)),"NOT REQUESTED; ","")&amp;IF(AND(OR(H104="Fail",H104="Partial"),N(I104)=0),"FAILED, NO RE-INSPECTION; ","")&amp;IF(AND(N(G104)&gt;0,N(G104)&lt;TODAY(),H104=""),"NO RESULT LOGGED; ","")&amp;IF(OR(B104="",COUNTIF('Permits'!$C$2:$C$300,B104)=0),"PERMIT NOT ON PERMITS SHEET; ","")&amp;IF(AND(N(D104)=0,N(G104)=0),"NO DATE; ","")="","",LEFT(IF(AND(N(D104)&gt;0,E104&lt;&gt;"Y",H104="",TODAY()&gt;=N(D104)-N('Settings'!$B$3)),"NOT REQUESTED; ","")&amp;IF(AND(OR(H104="Fail",H104="Partial"),N(I104)=0),"FAILED, NO RE-INSPECTION; ","")&amp;IF(AND(N(G104)&gt;0,N(G104)&lt;TODAY(),H104=""),"NO RESULT LOGGED; ","")&amp;IF(OR(B104="",COUNTIF('Permits'!$C$2:$C$300,B104)=0),"PERMIT NOT ON PERMITS SHEET; ","")&amp;IF(AND(N(D104)=0,N(G104)=0),"NO DATE; ",""),LEN(IF(AND(N(D104)&gt;0,E104&lt;&gt;"Y",H104="",TODAY()&gt;=N(D104)-N('Settings'!$B$3)),"NOT REQUESTED; ","")&amp;IF(AND(OR(H104="Fail",H104="Partial"),N(I104)=0),"FAILED, NO RE-INSPECTION; ","")&amp;IF(AND(N(G104)&gt;0,N(G104)&lt;TODAY(),H104=""),"NO RESULT LOGGED; ","")&amp;IF(OR(B104="",COUNTIF('Permits'!$C$2:$C$300,B104)=0),"PERMIT NOT ON PERMITS SHEET; ","")&amp;IF(AND(N(D104)=0,N(G104)=0),"NO DATE; ",""))-2)))</f>
        <v/>
      </c>
    </row>
    <row r="105">
      <c r="D105" s="6" t="n"/>
      <c r="F105" s="6" t="n"/>
      <c r="G105" s="6" t="n"/>
      <c r="I105" s="6" t="n"/>
      <c r="K105" s="6">
        <f>IF(OR(NOT(OR(A105&lt;&gt;"",B105&lt;&gt;"",C105&lt;&gt;"")),N(D105)=0),"",N(D105)-N('Settings'!$B$3))</f>
        <v/>
      </c>
      <c r="L105">
        <f>IF(NOT(OR(A105&lt;&gt;"",B105&lt;&gt;"",C105&lt;&gt;"")),"",IF(IF(AND(N(D105)&gt;0,E105&lt;&gt;"Y",H105="",TODAY()&gt;=N(D105)-N('Settings'!$B$3)),"NOT REQUESTED; ","")&amp;IF(AND(OR(H105="Fail",H105="Partial"),N(I105)=0),"FAILED, NO RE-INSPECTION; ","")&amp;IF(AND(N(G105)&gt;0,N(G105)&lt;TODAY(),H105=""),"NO RESULT LOGGED; ","")&amp;IF(OR(B105="",COUNTIF('Permits'!$C$2:$C$300,B105)=0),"PERMIT NOT ON PERMITS SHEET; ","")&amp;IF(AND(N(D105)=0,N(G105)=0),"NO DATE; ","")="","",LEFT(IF(AND(N(D105)&gt;0,E105&lt;&gt;"Y",H105="",TODAY()&gt;=N(D105)-N('Settings'!$B$3)),"NOT REQUESTED; ","")&amp;IF(AND(OR(H105="Fail",H105="Partial"),N(I105)=0),"FAILED, NO RE-INSPECTION; ","")&amp;IF(AND(N(G105)&gt;0,N(G105)&lt;TODAY(),H105=""),"NO RESULT LOGGED; ","")&amp;IF(OR(B105="",COUNTIF('Permits'!$C$2:$C$300,B105)=0),"PERMIT NOT ON PERMITS SHEET; ","")&amp;IF(AND(N(D105)=0,N(G105)=0),"NO DATE; ",""),LEN(IF(AND(N(D105)&gt;0,E105&lt;&gt;"Y",H105="",TODAY()&gt;=N(D105)-N('Settings'!$B$3)),"NOT REQUESTED; ","")&amp;IF(AND(OR(H105="Fail",H105="Partial"),N(I105)=0),"FAILED, NO RE-INSPECTION; ","")&amp;IF(AND(N(G105)&gt;0,N(G105)&lt;TODAY(),H105=""),"NO RESULT LOGGED; ","")&amp;IF(OR(B105="",COUNTIF('Permits'!$C$2:$C$300,B105)=0),"PERMIT NOT ON PERMITS SHEET; ","")&amp;IF(AND(N(D105)=0,N(G105)=0),"NO DATE; ",""))-2)))</f>
        <v/>
      </c>
    </row>
    <row r="106">
      <c r="D106" s="6" t="n"/>
      <c r="F106" s="6" t="n"/>
      <c r="G106" s="6" t="n"/>
      <c r="I106" s="6" t="n"/>
      <c r="K106" s="6">
        <f>IF(OR(NOT(OR(A106&lt;&gt;"",B106&lt;&gt;"",C106&lt;&gt;"")),N(D106)=0),"",N(D106)-N('Settings'!$B$3))</f>
        <v/>
      </c>
      <c r="L106">
        <f>IF(NOT(OR(A106&lt;&gt;"",B106&lt;&gt;"",C106&lt;&gt;"")),"",IF(IF(AND(N(D106)&gt;0,E106&lt;&gt;"Y",H106="",TODAY()&gt;=N(D106)-N('Settings'!$B$3)),"NOT REQUESTED; ","")&amp;IF(AND(OR(H106="Fail",H106="Partial"),N(I106)=0),"FAILED, NO RE-INSPECTION; ","")&amp;IF(AND(N(G106)&gt;0,N(G106)&lt;TODAY(),H106=""),"NO RESULT LOGGED; ","")&amp;IF(OR(B106="",COUNTIF('Permits'!$C$2:$C$300,B106)=0),"PERMIT NOT ON PERMITS SHEET; ","")&amp;IF(AND(N(D106)=0,N(G106)=0),"NO DATE; ","")="","",LEFT(IF(AND(N(D106)&gt;0,E106&lt;&gt;"Y",H106="",TODAY()&gt;=N(D106)-N('Settings'!$B$3)),"NOT REQUESTED; ","")&amp;IF(AND(OR(H106="Fail",H106="Partial"),N(I106)=0),"FAILED, NO RE-INSPECTION; ","")&amp;IF(AND(N(G106)&gt;0,N(G106)&lt;TODAY(),H106=""),"NO RESULT LOGGED; ","")&amp;IF(OR(B106="",COUNTIF('Permits'!$C$2:$C$300,B106)=0),"PERMIT NOT ON PERMITS SHEET; ","")&amp;IF(AND(N(D106)=0,N(G106)=0),"NO DATE; ",""),LEN(IF(AND(N(D106)&gt;0,E106&lt;&gt;"Y",H106="",TODAY()&gt;=N(D106)-N('Settings'!$B$3)),"NOT REQUESTED; ","")&amp;IF(AND(OR(H106="Fail",H106="Partial"),N(I106)=0),"FAILED, NO RE-INSPECTION; ","")&amp;IF(AND(N(G106)&gt;0,N(G106)&lt;TODAY(),H106=""),"NO RESULT LOGGED; ","")&amp;IF(OR(B106="",COUNTIF('Permits'!$C$2:$C$300,B106)=0),"PERMIT NOT ON PERMITS SHEET; ","")&amp;IF(AND(N(D106)=0,N(G106)=0),"NO DATE; ",""))-2)))</f>
        <v/>
      </c>
    </row>
    <row r="107">
      <c r="D107" s="6" t="n"/>
      <c r="F107" s="6" t="n"/>
      <c r="G107" s="6" t="n"/>
      <c r="I107" s="6" t="n"/>
      <c r="K107" s="6">
        <f>IF(OR(NOT(OR(A107&lt;&gt;"",B107&lt;&gt;"",C107&lt;&gt;"")),N(D107)=0),"",N(D107)-N('Settings'!$B$3))</f>
        <v/>
      </c>
      <c r="L107">
        <f>IF(NOT(OR(A107&lt;&gt;"",B107&lt;&gt;"",C107&lt;&gt;"")),"",IF(IF(AND(N(D107)&gt;0,E107&lt;&gt;"Y",H107="",TODAY()&gt;=N(D107)-N('Settings'!$B$3)),"NOT REQUESTED; ","")&amp;IF(AND(OR(H107="Fail",H107="Partial"),N(I107)=0),"FAILED, NO RE-INSPECTION; ","")&amp;IF(AND(N(G107)&gt;0,N(G107)&lt;TODAY(),H107=""),"NO RESULT LOGGED; ","")&amp;IF(OR(B107="",COUNTIF('Permits'!$C$2:$C$300,B107)=0),"PERMIT NOT ON PERMITS SHEET; ","")&amp;IF(AND(N(D107)=0,N(G107)=0),"NO DATE; ","")="","",LEFT(IF(AND(N(D107)&gt;0,E107&lt;&gt;"Y",H107="",TODAY()&gt;=N(D107)-N('Settings'!$B$3)),"NOT REQUESTED; ","")&amp;IF(AND(OR(H107="Fail",H107="Partial"),N(I107)=0),"FAILED, NO RE-INSPECTION; ","")&amp;IF(AND(N(G107)&gt;0,N(G107)&lt;TODAY(),H107=""),"NO RESULT LOGGED; ","")&amp;IF(OR(B107="",COUNTIF('Permits'!$C$2:$C$300,B107)=0),"PERMIT NOT ON PERMITS SHEET; ","")&amp;IF(AND(N(D107)=0,N(G107)=0),"NO DATE; ",""),LEN(IF(AND(N(D107)&gt;0,E107&lt;&gt;"Y",H107="",TODAY()&gt;=N(D107)-N('Settings'!$B$3)),"NOT REQUESTED; ","")&amp;IF(AND(OR(H107="Fail",H107="Partial"),N(I107)=0),"FAILED, NO RE-INSPECTION; ","")&amp;IF(AND(N(G107)&gt;0,N(G107)&lt;TODAY(),H107=""),"NO RESULT LOGGED; ","")&amp;IF(OR(B107="",COUNTIF('Permits'!$C$2:$C$300,B107)=0),"PERMIT NOT ON PERMITS SHEET; ","")&amp;IF(AND(N(D107)=0,N(G107)=0),"NO DATE; ",""))-2)))</f>
        <v/>
      </c>
    </row>
    <row r="108">
      <c r="D108" s="6" t="n"/>
      <c r="F108" s="6" t="n"/>
      <c r="G108" s="6" t="n"/>
      <c r="I108" s="6" t="n"/>
      <c r="K108" s="6">
        <f>IF(OR(NOT(OR(A108&lt;&gt;"",B108&lt;&gt;"",C108&lt;&gt;"")),N(D108)=0),"",N(D108)-N('Settings'!$B$3))</f>
        <v/>
      </c>
      <c r="L108">
        <f>IF(NOT(OR(A108&lt;&gt;"",B108&lt;&gt;"",C108&lt;&gt;"")),"",IF(IF(AND(N(D108)&gt;0,E108&lt;&gt;"Y",H108="",TODAY()&gt;=N(D108)-N('Settings'!$B$3)),"NOT REQUESTED; ","")&amp;IF(AND(OR(H108="Fail",H108="Partial"),N(I108)=0),"FAILED, NO RE-INSPECTION; ","")&amp;IF(AND(N(G108)&gt;0,N(G108)&lt;TODAY(),H108=""),"NO RESULT LOGGED; ","")&amp;IF(OR(B108="",COUNTIF('Permits'!$C$2:$C$300,B108)=0),"PERMIT NOT ON PERMITS SHEET; ","")&amp;IF(AND(N(D108)=0,N(G108)=0),"NO DATE; ","")="","",LEFT(IF(AND(N(D108)&gt;0,E108&lt;&gt;"Y",H108="",TODAY()&gt;=N(D108)-N('Settings'!$B$3)),"NOT REQUESTED; ","")&amp;IF(AND(OR(H108="Fail",H108="Partial"),N(I108)=0),"FAILED, NO RE-INSPECTION; ","")&amp;IF(AND(N(G108)&gt;0,N(G108)&lt;TODAY(),H108=""),"NO RESULT LOGGED; ","")&amp;IF(OR(B108="",COUNTIF('Permits'!$C$2:$C$300,B108)=0),"PERMIT NOT ON PERMITS SHEET; ","")&amp;IF(AND(N(D108)=0,N(G108)=0),"NO DATE; ",""),LEN(IF(AND(N(D108)&gt;0,E108&lt;&gt;"Y",H108="",TODAY()&gt;=N(D108)-N('Settings'!$B$3)),"NOT REQUESTED; ","")&amp;IF(AND(OR(H108="Fail",H108="Partial"),N(I108)=0),"FAILED, NO RE-INSPECTION; ","")&amp;IF(AND(N(G108)&gt;0,N(G108)&lt;TODAY(),H108=""),"NO RESULT LOGGED; ","")&amp;IF(OR(B108="",COUNTIF('Permits'!$C$2:$C$300,B108)=0),"PERMIT NOT ON PERMITS SHEET; ","")&amp;IF(AND(N(D108)=0,N(G108)=0),"NO DATE; ",""))-2)))</f>
        <v/>
      </c>
    </row>
    <row r="109">
      <c r="D109" s="6" t="n"/>
      <c r="F109" s="6" t="n"/>
      <c r="G109" s="6" t="n"/>
      <c r="I109" s="6" t="n"/>
      <c r="K109" s="6">
        <f>IF(OR(NOT(OR(A109&lt;&gt;"",B109&lt;&gt;"",C109&lt;&gt;"")),N(D109)=0),"",N(D109)-N('Settings'!$B$3))</f>
        <v/>
      </c>
      <c r="L109">
        <f>IF(NOT(OR(A109&lt;&gt;"",B109&lt;&gt;"",C109&lt;&gt;"")),"",IF(IF(AND(N(D109)&gt;0,E109&lt;&gt;"Y",H109="",TODAY()&gt;=N(D109)-N('Settings'!$B$3)),"NOT REQUESTED; ","")&amp;IF(AND(OR(H109="Fail",H109="Partial"),N(I109)=0),"FAILED, NO RE-INSPECTION; ","")&amp;IF(AND(N(G109)&gt;0,N(G109)&lt;TODAY(),H109=""),"NO RESULT LOGGED; ","")&amp;IF(OR(B109="",COUNTIF('Permits'!$C$2:$C$300,B109)=0),"PERMIT NOT ON PERMITS SHEET; ","")&amp;IF(AND(N(D109)=0,N(G109)=0),"NO DATE; ","")="","",LEFT(IF(AND(N(D109)&gt;0,E109&lt;&gt;"Y",H109="",TODAY()&gt;=N(D109)-N('Settings'!$B$3)),"NOT REQUESTED; ","")&amp;IF(AND(OR(H109="Fail",H109="Partial"),N(I109)=0),"FAILED, NO RE-INSPECTION; ","")&amp;IF(AND(N(G109)&gt;0,N(G109)&lt;TODAY(),H109=""),"NO RESULT LOGGED; ","")&amp;IF(OR(B109="",COUNTIF('Permits'!$C$2:$C$300,B109)=0),"PERMIT NOT ON PERMITS SHEET; ","")&amp;IF(AND(N(D109)=0,N(G109)=0),"NO DATE; ",""),LEN(IF(AND(N(D109)&gt;0,E109&lt;&gt;"Y",H109="",TODAY()&gt;=N(D109)-N('Settings'!$B$3)),"NOT REQUESTED; ","")&amp;IF(AND(OR(H109="Fail",H109="Partial"),N(I109)=0),"FAILED, NO RE-INSPECTION; ","")&amp;IF(AND(N(G109)&gt;0,N(G109)&lt;TODAY(),H109=""),"NO RESULT LOGGED; ","")&amp;IF(OR(B109="",COUNTIF('Permits'!$C$2:$C$300,B109)=0),"PERMIT NOT ON PERMITS SHEET; ","")&amp;IF(AND(N(D109)=0,N(G109)=0),"NO DATE; ",""))-2)))</f>
        <v/>
      </c>
    </row>
    <row r="110">
      <c r="D110" s="6" t="n"/>
      <c r="F110" s="6" t="n"/>
      <c r="G110" s="6" t="n"/>
      <c r="I110" s="6" t="n"/>
      <c r="K110" s="6">
        <f>IF(OR(NOT(OR(A110&lt;&gt;"",B110&lt;&gt;"",C110&lt;&gt;"")),N(D110)=0),"",N(D110)-N('Settings'!$B$3))</f>
        <v/>
      </c>
      <c r="L110">
        <f>IF(NOT(OR(A110&lt;&gt;"",B110&lt;&gt;"",C110&lt;&gt;"")),"",IF(IF(AND(N(D110)&gt;0,E110&lt;&gt;"Y",H110="",TODAY()&gt;=N(D110)-N('Settings'!$B$3)),"NOT REQUESTED; ","")&amp;IF(AND(OR(H110="Fail",H110="Partial"),N(I110)=0),"FAILED, NO RE-INSPECTION; ","")&amp;IF(AND(N(G110)&gt;0,N(G110)&lt;TODAY(),H110=""),"NO RESULT LOGGED; ","")&amp;IF(OR(B110="",COUNTIF('Permits'!$C$2:$C$300,B110)=0),"PERMIT NOT ON PERMITS SHEET; ","")&amp;IF(AND(N(D110)=0,N(G110)=0),"NO DATE; ","")="","",LEFT(IF(AND(N(D110)&gt;0,E110&lt;&gt;"Y",H110="",TODAY()&gt;=N(D110)-N('Settings'!$B$3)),"NOT REQUESTED; ","")&amp;IF(AND(OR(H110="Fail",H110="Partial"),N(I110)=0),"FAILED, NO RE-INSPECTION; ","")&amp;IF(AND(N(G110)&gt;0,N(G110)&lt;TODAY(),H110=""),"NO RESULT LOGGED; ","")&amp;IF(OR(B110="",COUNTIF('Permits'!$C$2:$C$300,B110)=0),"PERMIT NOT ON PERMITS SHEET; ","")&amp;IF(AND(N(D110)=0,N(G110)=0),"NO DATE; ",""),LEN(IF(AND(N(D110)&gt;0,E110&lt;&gt;"Y",H110="",TODAY()&gt;=N(D110)-N('Settings'!$B$3)),"NOT REQUESTED; ","")&amp;IF(AND(OR(H110="Fail",H110="Partial"),N(I110)=0),"FAILED, NO RE-INSPECTION; ","")&amp;IF(AND(N(G110)&gt;0,N(G110)&lt;TODAY(),H110=""),"NO RESULT LOGGED; ","")&amp;IF(OR(B110="",COUNTIF('Permits'!$C$2:$C$300,B110)=0),"PERMIT NOT ON PERMITS SHEET; ","")&amp;IF(AND(N(D110)=0,N(G110)=0),"NO DATE; ",""))-2)))</f>
        <v/>
      </c>
    </row>
    <row r="111">
      <c r="D111" s="6" t="n"/>
      <c r="F111" s="6" t="n"/>
      <c r="G111" s="6" t="n"/>
      <c r="I111" s="6" t="n"/>
      <c r="K111" s="6">
        <f>IF(OR(NOT(OR(A111&lt;&gt;"",B111&lt;&gt;"",C111&lt;&gt;"")),N(D111)=0),"",N(D111)-N('Settings'!$B$3))</f>
        <v/>
      </c>
      <c r="L111">
        <f>IF(NOT(OR(A111&lt;&gt;"",B111&lt;&gt;"",C111&lt;&gt;"")),"",IF(IF(AND(N(D111)&gt;0,E111&lt;&gt;"Y",H111="",TODAY()&gt;=N(D111)-N('Settings'!$B$3)),"NOT REQUESTED; ","")&amp;IF(AND(OR(H111="Fail",H111="Partial"),N(I111)=0),"FAILED, NO RE-INSPECTION; ","")&amp;IF(AND(N(G111)&gt;0,N(G111)&lt;TODAY(),H111=""),"NO RESULT LOGGED; ","")&amp;IF(OR(B111="",COUNTIF('Permits'!$C$2:$C$300,B111)=0),"PERMIT NOT ON PERMITS SHEET; ","")&amp;IF(AND(N(D111)=0,N(G111)=0),"NO DATE; ","")="","",LEFT(IF(AND(N(D111)&gt;0,E111&lt;&gt;"Y",H111="",TODAY()&gt;=N(D111)-N('Settings'!$B$3)),"NOT REQUESTED; ","")&amp;IF(AND(OR(H111="Fail",H111="Partial"),N(I111)=0),"FAILED, NO RE-INSPECTION; ","")&amp;IF(AND(N(G111)&gt;0,N(G111)&lt;TODAY(),H111=""),"NO RESULT LOGGED; ","")&amp;IF(OR(B111="",COUNTIF('Permits'!$C$2:$C$300,B111)=0),"PERMIT NOT ON PERMITS SHEET; ","")&amp;IF(AND(N(D111)=0,N(G111)=0),"NO DATE; ",""),LEN(IF(AND(N(D111)&gt;0,E111&lt;&gt;"Y",H111="",TODAY()&gt;=N(D111)-N('Settings'!$B$3)),"NOT REQUESTED; ","")&amp;IF(AND(OR(H111="Fail",H111="Partial"),N(I111)=0),"FAILED, NO RE-INSPECTION; ","")&amp;IF(AND(N(G111)&gt;0,N(G111)&lt;TODAY(),H111=""),"NO RESULT LOGGED; ","")&amp;IF(OR(B111="",COUNTIF('Permits'!$C$2:$C$300,B111)=0),"PERMIT NOT ON PERMITS SHEET; ","")&amp;IF(AND(N(D111)=0,N(G111)=0),"NO DATE; ",""))-2)))</f>
        <v/>
      </c>
    </row>
    <row r="112">
      <c r="D112" s="6" t="n"/>
      <c r="F112" s="6" t="n"/>
      <c r="G112" s="6" t="n"/>
      <c r="I112" s="6" t="n"/>
      <c r="K112" s="6">
        <f>IF(OR(NOT(OR(A112&lt;&gt;"",B112&lt;&gt;"",C112&lt;&gt;"")),N(D112)=0),"",N(D112)-N('Settings'!$B$3))</f>
        <v/>
      </c>
      <c r="L112">
        <f>IF(NOT(OR(A112&lt;&gt;"",B112&lt;&gt;"",C112&lt;&gt;"")),"",IF(IF(AND(N(D112)&gt;0,E112&lt;&gt;"Y",H112="",TODAY()&gt;=N(D112)-N('Settings'!$B$3)),"NOT REQUESTED; ","")&amp;IF(AND(OR(H112="Fail",H112="Partial"),N(I112)=0),"FAILED, NO RE-INSPECTION; ","")&amp;IF(AND(N(G112)&gt;0,N(G112)&lt;TODAY(),H112=""),"NO RESULT LOGGED; ","")&amp;IF(OR(B112="",COUNTIF('Permits'!$C$2:$C$300,B112)=0),"PERMIT NOT ON PERMITS SHEET; ","")&amp;IF(AND(N(D112)=0,N(G112)=0),"NO DATE; ","")="","",LEFT(IF(AND(N(D112)&gt;0,E112&lt;&gt;"Y",H112="",TODAY()&gt;=N(D112)-N('Settings'!$B$3)),"NOT REQUESTED; ","")&amp;IF(AND(OR(H112="Fail",H112="Partial"),N(I112)=0),"FAILED, NO RE-INSPECTION; ","")&amp;IF(AND(N(G112)&gt;0,N(G112)&lt;TODAY(),H112=""),"NO RESULT LOGGED; ","")&amp;IF(OR(B112="",COUNTIF('Permits'!$C$2:$C$300,B112)=0),"PERMIT NOT ON PERMITS SHEET; ","")&amp;IF(AND(N(D112)=0,N(G112)=0),"NO DATE; ",""),LEN(IF(AND(N(D112)&gt;0,E112&lt;&gt;"Y",H112="",TODAY()&gt;=N(D112)-N('Settings'!$B$3)),"NOT REQUESTED; ","")&amp;IF(AND(OR(H112="Fail",H112="Partial"),N(I112)=0),"FAILED, NO RE-INSPECTION; ","")&amp;IF(AND(N(G112)&gt;0,N(G112)&lt;TODAY(),H112=""),"NO RESULT LOGGED; ","")&amp;IF(OR(B112="",COUNTIF('Permits'!$C$2:$C$300,B112)=0),"PERMIT NOT ON PERMITS SHEET; ","")&amp;IF(AND(N(D112)=0,N(G112)=0),"NO DATE; ",""))-2)))</f>
        <v/>
      </c>
    </row>
    <row r="113">
      <c r="D113" s="6" t="n"/>
      <c r="F113" s="6" t="n"/>
      <c r="G113" s="6" t="n"/>
      <c r="I113" s="6" t="n"/>
      <c r="K113" s="6">
        <f>IF(OR(NOT(OR(A113&lt;&gt;"",B113&lt;&gt;"",C113&lt;&gt;"")),N(D113)=0),"",N(D113)-N('Settings'!$B$3))</f>
        <v/>
      </c>
      <c r="L113">
        <f>IF(NOT(OR(A113&lt;&gt;"",B113&lt;&gt;"",C113&lt;&gt;"")),"",IF(IF(AND(N(D113)&gt;0,E113&lt;&gt;"Y",H113="",TODAY()&gt;=N(D113)-N('Settings'!$B$3)),"NOT REQUESTED; ","")&amp;IF(AND(OR(H113="Fail",H113="Partial"),N(I113)=0),"FAILED, NO RE-INSPECTION; ","")&amp;IF(AND(N(G113)&gt;0,N(G113)&lt;TODAY(),H113=""),"NO RESULT LOGGED; ","")&amp;IF(OR(B113="",COUNTIF('Permits'!$C$2:$C$300,B113)=0),"PERMIT NOT ON PERMITS SHEET; ","")&amp;IF(AND(N(D113)=0,N(G113)=0),"NO DATE; ","")="","",LEFT(IF(AND(N(D113)&gt;0,E113&lt;&gt;"Y",H113="",TODAY()&gt;=N(D113)-N('Settings'!$B$3)),"NOT REQUESTED; ","")&amp;IF(AND(OR(H113="Fail",H113="Partial"),N(I113)=0),"FAILED, NO RE-INSPECTION; ","")&amp;IF(AND(N(G113)&gt;0,N(G113)&lt;TODAY(),H113=""),"NO RESULT LOGGED; ","")&amp;IF(OR(B113="",COUNTIF('Permits'!$C$2:$C$300,B113)=0),"PERMIT NOT ON PERMITS SHEET; ","")&amp;IF(AND(N(D113)=0,N(G113)=0),"NO DATE; ",""),LEN(IF(AND(N(D113)&gt;0,E113&lt;&gt;"Y",H113="",TODAY()&gt;=N(D113)-N('Settings'!$B$3)),"NOT REQUESTED; ","")&amp;IF(AND(OR(H113="Fail",H113="Partial"),N(I113)=0),"FAILED, NO RE-INSPECTION; ","")&amp;IF(AND(N(G113)&gt;0,N(G113)&lt;TODAY(),H113=""),"NO RESULT LOGGED; ","")&amp;IF(OR(B113="",COUNTIF('Permits'!$C$2:$C$300,B113)=0),"PERMIT NOT ON PERMITS SHEET; ","")&amp;IF(AND(N(D113)=0,N(G113)=0),"NO DATE; ",""))-2)))</f>
        <v/>
      </c>
    </row>
    <row r="114">
      <c r="D114" s="6" t="n"/>
      <c r="F114" s="6" t="n"/>
      <c r="G114" s="6" t="n"/>
      <c r="I114" s="6" t="n"/>
      <c r="K114" s="6">
        <f>IF(OR(NOT(OR(A114&lt;&gt;"",B114&lt;&gt;"",C114&lt;&gt;"")),N(D114)=0),"",N(D114)-N('Settings'!$B$3))</f>
        <v/>
      </c>
      <c r="L114">
        <f>IF(NOT(OR(A114&lt;&gt;"",B114&lt;&gt;"",C114&lt;&gt;"")),"",IF(IF(AND(N(D114)&gt;0,E114&lt;&gt;"Y",H114="",TODAY()&gt;=N(D114)-N('Settings'!$B$3)),"NOT REQUESTED; ","")&amp;IF(AND(OR(H114="Fail",H114="Partial"),N(I114)=0),"FAILED, NO RE-INSPECTION; ","")&amp;IF(AND(N(G114)&gt;0,N(G114)&lt;TODAY(),H114=""),"NO RESULT LOGGED; ","")&amp;IF(OR(B114="",COUNTIF('Permits'!$C$2:$C$300,B114)=0),"PERMIT NOT ON PERMITS SHEET; ","")&amp;IF(AND(N(D114)=0,N(G114)=0),"NO DATE; ","")="","",LEFT(IF(AND(N(D114)&gt;0,E114&lt;&gt;"Y",H114="",TODAY()&gt;=N(D114)-N('Settings'!$B$3)),"NOT REQUESTED; ","")&amp;IF(AND(OR(H114="Fail",H114="Partial"),N(I114)=0),"FAILED, NO RE-INSPECTION; ","")&amp;IF(AND(N(G114)&gt;0,N(G114)&lt;TODAY(),H114=""),"NO RESULT LOGGED; ","")&amp;IF(OR(B114="",COUNTIF('Permits'!$C$2:$C$300,B114)=0),"PERMIT NOT ON PERMITS SHEET; ","")&amp;IF(AND(N(D114)=0,N(G114)=0),"NO DATE; ",""),LEN(IF(AND(N(D114)&gt;0,E114&lt;&gt;"Y",H114="",TODAY()&gt;=N(D114)-N('Settings'!$B$3)),"NOT REQUESTED; ","")&amp;IF(AND(OR(H114="Fail",H114="Partial"),N(I114)=0),"FAILED, NO RE-INSPECTION; ","")&amp;IF(AND(N(G114)&gt;0,N(G114)&lt;TODAY(),H114=""),"NO RESULT LOGGED; ","")&amp;IF(OR(B114="",COUNTIF('Permits'!$C$2:$C$300,B114)=0),"PERMIT NOT ON PERMITS SHEET; ","")&amp;IF(AND(N(D114)=0,N(G114)=0),"NO DATE; ",""))-2)))</f>
        <v/>
      </c>
    </row>
    <row r="115">
      <c r="D115" s="6" t="n"/>
      <c r="F115" s="6" t="n"/>
      <c r="G115" s="6" t="n"/>
      <c r="I115" s="6" t="n"/>
      <c r="K115" s="6">
        <f>IF(OR(NOT(OR(A115&lt;&gt;"",B115&lt;&gt;"",C115&lt;&gt;"")),N(D115)=0),"",N(D115)-N('Settings'!$B$3))</f>
        <v/>
      </c>
      <c r="L115">
        <f>IF(NOT(OR(A115&lt;&gt;"",B115&lt;&gt;"",C115&lt;&gt;"")),"",IF(IF(AND(N(D115)&gt;0,E115&lt;&gt;"Y",H115="",TODAY()&gt;=N(D115)-N('Settings'!$B$3)),"NOT REQUESTED; ","")&amp;IF(AND(OR(H115="Fail",H115="Partial"),N(I115)=0),"FAILED, NO RE-INSPECTION; ","")&amp;IF(AND(N(G115)&gt;0,N(G115)&lt;TODAY(),H115=""),"NO RESULT LOGGED; ","")&amp;IF(OR(B115="",COUNTIF('Permits'!$C$2:$C$300,B115)=0),"PERMIT NOT ON PERMITS SHEET; ","")&amp;IF(AND(N(D115)=0,N(G115)=0),"NO DATE; ","")="","",LEFT(IF(AND(N(D115)&gt;0,E115&lt;&gt;"Y",H115="",TODAY()&gt;=N(D115)-N('Settings'!$B$3)),"NOT REQUESTED; ","")&amp;IF(AND(OR(H115="Fail",H115="Partial"),N(I115)=0),"FAILED, NO RE-INSPECTION; ","")&amp;IF(AND(N(G115)&gt;0,N(G115)&lt;TODAY(),H115=""),"NO RESULT LOGGED; ","")&amp;IF(OR(B115="",COUNTIF('Permits'!$C$2:$C$300,B115)=0),"PERMIT NOT ON PERMITS SHEET; ","")&amp;IF(AND(N(D115)=0,N(G115)=0),"NO DATE; ",""),LEN(IF(AND(N(D115)&gt;0,E115&lt;&gt;"Y",H115="",TODAY()&gt;=N(D115)-N('Settings'!$B$3)),"NOT REQUESTED; ","")&amp;IF(AND(OR(H115="Fail",H115="Partial"),N(I115)=0),"FAILED, NO RE-INSPECTION; ","")&amp;IF(AND(N(G115)&gt;0,N(G115)&lt;TODAY(),H115=""),"NO RESULT LOGGED; ","")&amp;IF(OR(B115="",COUNTIF('Permits'!$C$2:$C$300,B115)=0),"PERMIT NOT ON PERMITS SHEET; ","")&amp;IF(AND(N(D115)=0,N(G115)=0),"NO DATE; ",""))-2)))</f>
        <v/>
      </c>
    </row>
    <row r="116">
      <c r="D116" s="6" t="n"/>
      <c r="F116" s="6" t="n"/>
      <c r="G116" s="6" t="n"/>
      <c r="I116" s="6" t="n"/>
      <c r="K116" s="6">
        <f>IF(OR(NOT(OR(A116&lt;&gt;"",B116&lt;&gt;"",C116&lt;&gt;"")),N(D116)=0),"",N(D116)-N('Settings'!$B$3))</f>
        <v/>
      </c>
      <c r="L116">
        <f>IF(NOT(OR(A116&lt;&gt;"",B116&lt;&gt;"",C116&lt;&gt;"")),"",IF(IF(AND(N(D116)&gt;0,E116&lt;&gt;"Y",H116="",TODAY()&gt;=N(D116)-N('Settings'!$B$3)),"NOT REQUESTED; ","")&amp;IF(AND(OR(H116="Fail",H116="Partial"),N(I116)=0),"FAILED, NO RE-INSPECTION; ","")&amp;IF(AND(N(G116)&gt;0,N(G116)&lt;TODAY(),H116=""),"NO RESULT LOGGED; ","")&amp;IF(OR(B116="",COUNTIF('Permits'!$C$2:$C$300,B116)=0),"PERMIT NOT ON PERMITS SHEET; ","")&amp;IF(AND(N(D116)=0,N(G116)=0),"NO DATE; ","")="","",LEFT(IF(AND(N(D116)&gt;0,E116&lt;&gt;"Y",H116="",TODAY()&gt;=N(D116)-N('Settings'!$B$3)),"NOT REQUESTED; ","")&amp;IF(AND(OR(H116="Fail",H116="Partial"),N(I116)=0),"FAILED, NO RE-INSPECTION; ","")&amp;IF(AND(N(G116)&gt;0,N(G116)&lt;TODAY(),H116=""),"NO RESULT LOGGED; ","")&amp;IF(OR(B116="",COUNTIF('Permits'!$C$2:$C$300,B116)=0),"PERMIT NOT ON PERMITS SHEET; ","")&amp;IF(AND(N(D116)=0,N(G116)=0),"NO DATE; ",""),LEN(IF(AND(N(D116)&gt;0,E116&lt;&gt;"Y",H116="",TODAY()&gt;=N(D116)-N('Settings'!$B$3)),"NOT REQUESTED; ","")&amp;IF(AND(OR(H116="Fail",H116="Partial"),N(I116)=0),"FAILED, NO RE-INSPECTION; ","")&amp;IF(AND(N(G116)&gt;0,N(G116)&lt;TODAY(),H116=""),"NO RESULT LOGGED; ","")&amp;IF(OR(B116="",COUNTIF('Permits'!$C$2:$C$300,B116)=0),"PERMIT NOT ON PERMITS SHEET; ","")&amp;IF(AND(N(D116)=0,N(G116)=0),"NO DATE; ",""))-2)))</f>
        <v/>
      </c>
    </row>
    <row r="117">
      <c r="D117" s="6" t="n"/>
      <c r="F117" s="6" t="n"/>
      <c r="G117" s="6" t="n"/>
      <c r="I117" s="6" t="n"/>
      <c r="K117" s="6">
        <f>IF(OR(NOT(OR(A117&lt;&gt;"",B117&lt;&gt;"",C117&lt;&gt;"")),N(D117)=0),"",N(D117)-N('Settings'!$B$3))</f>
        <v/>
      </c>
      <c r="L117">
        <f>IF(NOT(OR(A117&lt;&gt;"",B117&lt;&gt;"",C117&lt;&gt;"")),"",IF(IF(AND(N(D117)&gt;0,E117&lt;&gt;"Y",H117="",TODAY()&gt;=N(D117)-N('Settings'!$B$3)),"NOT REQUESTED; ","")&amp;IF(AND(OR(H117="Fail",H117="Partial"),N(I117)=0),"FAILED, NO RE-INSPECTION; ","")&amp;IF(AND(N(G117)&gt;0,N(G117)&lt;TODAY(),H117=""),"NO RESULT LOGGED; ","")&amp;IF(OR(B117="",COUNTIF('Permits'!$C$2:$C$300,B117)=0),"PERMIT NOT ON PERMITS SHEET; ","")&amp;IF(AND(N(D117)=0,N(G117)=0),"NO DATE; ","")="","",LEFT(IF(AND(N(D117)&gt;0,E117&lt;&gt;"Y",H117="",TODAY()&gt;=N(D117)-N('Settings'!$B$3)),"NOT REQUESTED; ","")&amp;IF(AND(OR(H117="Fail",H117="Partial"),N(I117)=0),"FAILED, NO RE-INSPECTION; ","")&amp;IF(AND(N(G117)&gt;0,N(G117)&lt;TODAY(),H117=""),"NO RESULT LOGGED; ","")&amp;IF(OR(B117="",COUNTIF('Permits'!$C$2:$C$300,B117)=0),"PERMIT NOT ON PERMITS SHEET; ","")&amp;IF(AND(N(D117)=0,N(G117)=0),"NO DATE; ",""),LEN(IF(AND(N(D117)&gt;0,E117&lt;&gt;"Y",H117="",TODAY()&gt;=N(D117)-N('Settings'!$B$3)),"NOT REQUESTED; ","")&amp;IF(AND(OR(H117="Fail",H117="Partial"),N(I117)=0),"FAILED, NO RE-INSPECTION; ","")&amp;IF(AND(N(G117)&gt;0,N(G117)&lt;TODAY(),H117=""),"NO RESULT LOGGED; ","")&amp;IF(OR(B117="",COUNTIF('Permits'!$C$2:$C$300,B117)=0),"PERMIT NOT ON PERMITS SHEET; ","")&amp;IF(AND(N(D117)=0,N(G117)=0),"NO DATE; ",""))-2)))</f>
        <v/>
      </c>
    </row>
    <row r="118">
      <c r="D118" s="6" t="n"/>
      <c r="F118" s="6" t="n"/>
      <c r="G118" s="6" t="n"/>
      <c r="I118" s="6" t="n"/>
      <c r="K118" s="6">
        <f>IF(OR(NOT(OR(A118&lt;&gt;"",B118&lt;&gt;"",C118&lt;&gt;"")),N(D118)=0),"",N(D118)-N('Settings'!$B$3))</f>
        <v/>
      </c>
      <c r="L118">
        <f>IF(NOT(OR(A118&lt;&gt;"",B118&lt;&gt;"",C118&lt;&gt;"")),"",IF(IF(AND(N(D118)&gt;0,E118&lt;&gt;"Y",H118="",TODAY()&gt;=N(D118)-N('Settings'!$B$3)),"NOT REQUESTED; ","")&amp;IF(AND(OR(H118="Fail",H118="Partial"),N(I118)=0),"FAILED, NO RE-INSPECTION; ","")&amp;IF(AND(N(G118)&gt;0,N(G118)&lt;TODAY(),H118=""),"NO RESULT LOGGED; ","")&amp;IF(OR(B118="",COUNTIF('Permits'!$C$2:$C$300,B118)=0),"PERMIT NOT ON PERMITS SHEET; ","")&amp;IF(AND(N(D118)=0,N(G118)=0),"NO DATE; ","")="","",LEFT(IF(AND(N(D118)&gt;0,E118&lt;&gt;"Y",H118="",TODAY()&gt;=N(D118)-N('Settings'!$B$3)),"NOT REQUESTED; ","")&amp;IF(AND(OR(H118="Fail",H118="Partial"),N(I118)=0),"FAILED, NO RE-INSPECTION; ","")&amp;IF(AND(N(G118)&gt;0,N(G118)&lt;TODAY(),H118=""),"NO RESULT LOGGED; ","")&amp;IF(OR(B118="",COUNTIF('Permits'!$C$2:$C$300,B118)=0),"PERMIT NOT ON PERMITS SHEET; ","")&amp;IF(AND(N(D118)=0,N(G118)=0),"NO DATE; ",""),LEN(IF(AND(N(D118)&gt;0,E118&lt;&gt;"Y",H118="",TODAY()&gt;=N(D118)-N('Settings'!$B$3)),"NOT REQUESTED; ","")&amp;IF(AND(OR(H118="Fail",H118="Partial"),N(I118)=0),"FAILED, NO RE-INSPECTION; ","")&amp;IF(AND(N(G118)&gt;0,N(G118)&lt;TODAY(),H118=""),"NO RESULT LOGGED; ","")&amp;IF(OR(B118="",COUNTIF('Permits'!$C$2:$C$300,B118)=0),"PERMIT NOT ON PERMITS SHEET; ","")&amp;IF(AND(N(D118)=0,N(G118)=0),"NO DATE; ",""))-2)))</f>
        <v/>
      </c>
    </row>
    <row r="119">
      <c r="D119" s="6" t="n"/>
      <c r="F119" s="6" t="n"/>
      <c r="G119" s="6" t="n"/>
      <c r="I119" s="6" t="n"/>
      <c r="K119" s="6">
        <f>IF(OR(NOT(OR(A119&lt;&gt;"",B119&lt;&gt;"",C119&lt;&gt;"")),N(D119)=0),"",N(D119)-N('Settings'!$B$3))</f>
        <v/>
      </c>
      <c r="L119">
        <f>IF(NOT(OR(A119&lt;&gt;"",B119&lt;&gt;"",C119&lt;&gt;"")),"",IF(IF(AND(N(D119)&gt;0,E119&lt;&gt;"Y",H119="",TODAY()&gt;=N(D119)-N('Settings'!$B$3)),"NOT REQUESTED; ","")&amp;IF(AND(OR(H119="Fail",H119="Partial"),N(I119)=0),"FAILED, NO RE-INSPECTION; ","")&amp;IF(AND(N(G119)&gt;0,N(G119)&lt;TODAY(),H119=""),"NO RESULT LOGGED; ","")&amp;IF(OR(B119="",COUNTIF('Permits'!$C$2:$C$300,B119)=0),"PERMIT NOT ON PERMITS SHEET; ","")&amp;IF(AND(N(D119)=0,N(G119)=0),"NO DATE; ","")="","",LEFT(IF(AND(N(D119)&gt;0,E119&lt;&gt;"Y",H119="",TODAY()&gt;=N(D119)-N('Settings'!$B$3)),"NOT REQUESTED; ","")&amp;IF(AND(OR(H119="Fail",H119="Partial"),N(I119)=0),"FAILED, NO RE-INSPECTION; ","")&amp;IF(AND(N(G119)&gt;0,N(G119)&lt;TODAY(),H119=""),"NO RESULT LOGGED; ","")&amp;IF(OR(B119="",COUNTIF('Permits'!$C$2:$C$300,B119)=0),"PERMIT NOT ON PERMITS SHEET; ","")&amp;IF(AND(N(D119)=0,N(G119)=0),"NO DATE; ",""),LEN(IF(AND(N(D119)&gt;0,E119&lt;&gt;"Y",H119="",TODAY()&gt;=N(D119)-N('Settings'!$B$3)),"NOT REQUESTED; ","")&amp;IF(AND(OR(H119="Fail",H119="Partial"),N(I119)=0),"FAILED, NO RE-INSPECTION; ","")&amp;IF(AND(N(G119)&gt;0,N(G119)&lt;TODAY(),H119=""),"NO RESULT LOGGED; ","")&amp;IF(OR(B119="",COUNTIF('Permits'!$C$2:$C$300,B119)=0),"PERMIT NOT ON PERMITS SHEET; ","")&amp;IF(AND(N(D119)=0,N(G119)=0),"NO DATE; ",""))-2)))</f>
        <v/>
      </c>
    </row>
    <row r="120">
      <c r="D120" s="6" t="n"/>
      <c r="F120" s="6" t="n"/>
      <c r="G120" s="6" t="n"/>
      <c r="I120" s="6" t="n"/>
      <c r="K120" s="6">
        <f>IF(OR(NOT(OR(A120&lt;&gt;"",B120&lt;&gt;"",C120&lt;&gt;"")),N(D120)=0),"",N(D120)-N('Settings'!$B$3))</f>
        <v/>
      </c>
      <c r="L120">
        <f>IF(NOT(OR(A120&lt;&gt;"",B120&lt;&gt;"",C120&lt;&gt;"")),"",IF(IF(AND(N(D120)&gt;0,E120&lt;&gt;"Y",H120="",TODAY()&gt;=N(D120)-N('Settings'!$B$3)),"NOT REQUESTED; ","")&amp;IF(AND(OR(H120="Fail",H120="Partial"),N(I120)=0),"FAILED, NO RE-INSPECTION; ","")&amp;IF(AND(N(G120)&gt;0,N(G120)&lt;TODAY(),H120=""),"NO RESULT LOGGED; ","")&amp;IF(OR(B120="",COUNTIF('Permits'!$C$2:$C$300,B120)=0),"PERMIT NOT ON PERMITS SHEET; ","")&amp;IF(AND(N(D120)=0,N(G120)=0),"NO DATE; ","")="","",LEFT(IF(AND(N(D120)&gt;0,E120&lt;&gt;"Y",H120="",TODAY()&gt;=N(D120)-N('Settings'!$B$3)),"NOT REQUESTED; ","")&amp;IF(AND(OR(H120="Fail",H120="Partial"),N(I120)=0),"FAILED, NO RE-INSPECTION; ","")&amp;IF(AND(N(G120)&gt;0,N(G120)&lt;TODAY(),H120=""),"NO RESULT LOGGED; ","")&amp;IF(OR(B120="",COUNTIF('Permits'!$C$2:$C$300,B120)=0),"PERMIT NOT ON PERMITS SHEET; ","")&amp;IF(AND(N(D120)=0,N(G120)=0),"NO DATE; ",""),LEN(IF(AND(N(D120)&gt;0,E120&lt;&gt;"Y",H120="",TODAY()&gt;=N(D120)-N('Settings'!$B$3)),"NOT REQUESTED; ","")&amp;IF(AND(OR(H120="Fail",H120="Partial"),N(I120)=0),"FAILED, NO RE-INSPECTION; ","")&amp;IF(AND(N(G120)&gt;0,N(G120)&lt;TODAY(),H120=""),"NO RESULT LOGGED; ","")&amp;IF(OR(B120="",COUNTIF('Permits'!$C$2:$C$300,B120)=0),"PERMIT NOT ON PERMITS SHEET; ","")&amp;IF(AND(N(D120)=0,N(G120)=0),"NO DATE; ",""))-2)))</f>
        <v/>
      </c>
    </row>
    <row r="121">
      <c r="D121" s="6" t="n"/>
      <c r="F121" s="6" t="n"/>
      <c r="G121" s="6" t="n"/>
      <c r="I121" s="6" t="n"/>
      <c r="K121" s="6">
        <f>IF(OR(NOT(OR(A121&lt;&gt;"",B121&lt;&gt;"",C121&lt;&gt;"")),N(D121)=0),"",N(D121)-N('Settings'!$B$3))</f>
        <v/>
      </c>
      <c r="L121">
        <f>IF(NOT(OR(A121&lt;&gt;"",B121&lt;&gt;"",C121&lt;&gt;"")),"",IF(IF(AND(N(D121)&gt;0,E121&lt;&gt;"Y",H121="",TODAY()&gt;=N(D121)-N('Settings'!$B$3)),"NOT REQUESTED; ","")&amp;IF(AND(OR(H121="Fail",H121="Partial"),N(I121)=0),"FAILED, NO RE-INSPECTION; ","")&amp;IF(AND(N(G121)&gt;0,N(G121)&lt;TODAY(),H121=""),"NO RESULT LOGGED; ","")&amp;IF(OR(B121="",COUNTIF('Permits'!$C$2:$C$300,B121)=0),"PERMIT NOT ON PERMITS SHEET; ","")&amp;IF(AND(N(D121)=0,N(G121)=0),"NO DATE; ","")="","",LEFT(IF(AND(N(D121)&gt;0,E121&lt;&gt;"Y",H121="",TODAY()&gt;=N(D121)-N('Settings'!$B$3)),"NOT REQUESTED; ","")&amp;IF(AND(OR(H121="Fail",H121="Partial"),N(I121)=0),"FAILED, NO RE-INSPECTION; ","")&amp;IF(AND(N(G121)&gt;0,N(G121)&lt;TODAY(),H121=""),"NO RESULT LOGGED; ","")&amp;IF(OR(B121="",COUNTIF('Permits'!$C$2:$C$300,B121)=0),"PERMIT NOT ON PERMITS SHEET; ","")&amp;IF(AND(N(D121)=0,N(G121)=0),"NO DATE; ",""),LEN(IF(AND(N(D121)&gt;0,E121&lt;&gt;"Y",H121="",TODAY()&gt;=N(D121)-N('Settings'!$B$3)),"NOT REQUESTED; ","")&amp;IF(AND(OR(H121="Fail",H121="Partial"),N(I121)=0),"FAILED, NO RE-INSPECTION; ","")&amp;IF(AND(N(G121)&gt;0,N(G121)&lt;TODAY(),H121=""),"NO RESULT LOGGED; ","")&amp;IF(OR(B121="",COUNTIF('Permits'!$C$2:$C$300,B121)=0),"PERMIT NOT ON PERMITS SHEET; ","")&amp;IF(AND(N(D121)=0,N(G121)=0),"NO DATE; ",""))-2)))</f>
        <v/>
      </c>
    </row>
    <row r="122">
      <c r="D122" s="6" t="n"/>
      <c r="F122" s="6" t="n"/>
      <c r="G122" s="6" t="n"/>
      <c r="I122" s="6" t="n"/>
      <c r="K122" s="6">
        <f>IF(OR(NOT(OR(A122&lt;&gt;"",B122&lt;&gt;"",C122&lt;&gt;"")),N(D122)=0),"",N(D122)-N('Settings'!$B$3))</f>
        <v/>
      </c>
      <c r="L122">
        <f>IF(NOT(OR(A122&lt;&gt;"",B122&lt;&gt;"",C122&lt;&gt;"")),"",IF(IF(AND(N(D122)&gt;0,E122&lt;&gt;"Y",H122="",TODAY()&gt;=N(D122)-N('Settings'!$B$3)),"NOT REQUESTED; ","")&amp;IF(AND(OR(H122="Fail",H122="Partial"),N(I122)=0),"FAILED, NO RE-INSPECTION; ","")&amp;IF(AND(N(G122)&gt;0,N(G122)&lt;TODAY(),H122=""),"NO RESULT LOGGED; ","")&amp;IF(OR(B122="",COUNTIF('Permits'!$C$2:$C$300,B122)=0),"PERMIT NOT ON PERMITS SHEET; ","")&amp;IF(AND(N(D122)=0,N(G122)=0),"NO DATE; ","")="","",LEFT(IF(AND(N(D122)&gt;0,E122&lt;&gt;"Y",H122="",TODAY()&gt;=N(D122)-N('Settings'!$B$3)),"NOT REQUESTED; ","")&amp;IF(AND(OR(H122="Fail",H122="Partial"),N(I122)=0),"FAILED, NO RE-INSPECTION; ","")&amp;IF(AND(N(G122)&gt;0,N(G122)&lt;TODAY(),H122=""),"NO RESULT LOGGED; ","")&amp;IF(OR(B122="",COUNTIF('Permits'!$C$2:$C$300,B122)=0),"PERMIT NOT ON PERMITS SHEET; ","")&amp;IF(AND(N(D122)=0,N(G122)=0),"NO DATE; ",""),LEN(IF(AND(N(D122)&gt;0,E122&lt;&gt;"Y",H122="",TODAY()&gt;=N(D122)-N('Settings'!$B$3)),"NOT REQUESTED; ","")&amp;IF(AND(OR(H122="Fail",H122="Partial"),N(I122)=0),"FAILED, NO RE-INSPECTION; ","")&amp;IF(AND(N(G122)&gt;0,N(G122)&lt;TODAY(),H122=""),"NO RESULT LOGGED; ","")&amp;IF(OR(B122="",COUNTIF('Permits'!$C$2:$C$300,B122)=0),"PERMIT NOT ON PERMITS SHEET; ","")&amp;IF(AND(N(D122)=0,N(G122)=0),"NO DATE; ",""))-2)))</f>
        <v/>
      </c>
    </row>
    <row r="123">
      <c r="D123" s="6" t="n"/>
      <c r="F123" s="6" t="n"/>
      <c r="G123" s="6" t="n"/>
      <c r="I123" s="6" t="n"/>
      <c r="K123" s="6">
        <f>IF(OR(NOT(OR(A123&lt;&gt;"",B123&lt;&gt;"",C123&lt;&gt;"")),N(D123)=0),"",N(D123)-N('Settings'!$B$3))</f>
        <v/>
      </c>
      <c r="L123">
        <f>IF(NOT(OR(A123&lt;&gt;"",B123&lt;&gt;"",C123&lt;&gt;"")),"",IF(IF(AND(N(D123)&gt;0,E123&lt;&gt;"Y",H123="",TODAY()&gt;=N(D123)-N('Settings'!$B$3)),"NOT REQUESTED; ","")&amp;IF(AND(OR(H123="Fail",H123="Partial"),N(I123)=0),"FAILED, NO RE-INSPECTION; ","")&amp;IF(AND(N(G123)&gt;0,N(G123)&lt;TODAY(),H123=""),"NO RESULT LOGGED; ","")&amp;IF(OR(B123="",COUNTIF('Permits'!$C$2:$C$300,B123)=0),"PERMIT NOT ON PERMITS SHEET; ","")&amp;IF(AND(N(D123)=0,N(G123)=0),"NO DATE; ","")="","",LEFT(IF(AND(N(D123)&gt;0,E123&lt;&gt;"Y",H123="",TODAY()&gt;=N(D123)-N('Settings'!$B$3)),"NOT REQUESTED; ","")&amp;IF(AND(OR(H123="Fail",H123="Partial"),N(I123)=0),"FAILED, NO RE-INSPECTION; ","")&amp;IF(AND(N(G123)&gt;0,N(G123)&lt;TODAY(),H123=""),"NO RESULT LOGGED; ","")&amp;IF(OR(B123="",COUNTIF('Permits'!$C$2:$C$300,B123)=0),"PERMIT NOT ON PERMITS SHEET; ","")&amp;IF(AND(N(D123)=0,N(G123)=0),"NO DATE; ",""),LEN(IF(AND(N(D123)&gt;0,E123&lt;&gt;"Y",H123="",TODAY()&gt;=N(D123)-N('Settings'!$B$3)),"NOT REQUESTED; ","")&amp;IF(AND(OR(H123="Fail",H123="Partial"),N(I123)=0),"FAILED, NO RE-INSPECTION; ","")&amp;IF(AND(N(G123)&gt;0,N(G123)&lt;TODAY(),H123=""),"NO RESULT LOGGED; ","")&amp;IF(OR(B123="",COUNTIF('Permits'!$C$2:$C$300,B123)=0),"PERMIT NOT ON PERMITS SHEET; ","")&amp;IF(AND(N(D123)=0,N(G123)=0),"NO DATE; ",""))-2)))</f>
        <v/>
      </c>
    </row>
    <row r="124">
      <c r="D124" s="6" t="n"/>
      <c r="F124" s="6" t="n"/>
      <c r="G124" s="6" t="n"/>
      <c r="I124" s="6" t="n"/>
      <c r="K124" s="6">
        <f>IF(OR(NOT(OR(A124&lt;&gt;"",B124&lt;&gt;"",C124&lt;&gt;"")),N(D124)=0),"",N(D124)-N('Settings'!$B$3))</f>
        <v/>
      </c>
      <c r="L124">
        <f>IF(NOT(OR(A124&lt;&gt;"",B124&lt;&gt;"",C124&lt;&gt;"")),"",IF(IF(AND(N(D124)&gt;0,E124&lt;&gt;"Y",H124="",TODAY()&gt;=N(D124)-N('Settings'!$B$3)),"NOT REQUESTED; ","")&amp;IF(AND(OR(H124="Fail",H124="Partial"),N(I124)=0),"FAILED, NO RE-INSPECTION; ","")&amp;IF(AND(N(G124)&gt;0,N(G124)&lt;TODAY(),H124=""),"NO RESULT LOGGED; ","")&amp;IF(OR(B124="",COUNTIF('Permits'!$C$2:$C$300,B124)=0),"PERMIT NOT ON PERMITS SHEET; ","")&amp;IF(AND(N(D124)=0,N(G124)=0),"NO DATE; ","")="","",LEFT(IF(AND(N(D124)&gt;0,E124&lt;&gt;"Y",H124="",TODAY()&gt;=N(D124)-N('Settings'!$B$3)),"NOT REQUESTED; ","")&amp;IF(AND(OR(H124="Fail",H124="Partial"),N(I124)=0),"FAILED, NO RE-INSPECTION; ","")&amp;IF(AND(N(G124)&gt;0,N(G124)&lt;TODAY(),H124=""),"NO RESULT LOGGED; ","")&amp;IF(OR(B124="",COUNTIF('Permits'!$C$2:$C$300,B124)=0),"PERMIT NOT ON PERMITS SHEET; ","")&amp;IF(AND(N(D124)=0,N(G124)=0),"NO DATE; ",""),LEN(IF(AND(N(D124)&gt;0,E124&lt;&gt;"Y",H124="",TODAY()&gt;=N(D124)-N('Settings'!$B$3)),"NOT REQUESTED; ","")&amp;IF(AND(OR(H124="Fail",H124="Partial"),N(I124)=0),"FAILED, NO RE-INSPECTION; ","")&amp;IF(AND(N(G124)&gt;0,N(G124)&lt;TODAY(),H124=""),"NO RESULT LOGGED; ","")&amp;IF(OR(B124="",COUNTIF('Permits'!$C$2:$C$300,B124)=0),"PERMIT NOT ON PERMITS SHEET; ","")&amp;IF(AND(N(D124)=0,N(G124)=0),"NO DATE; ",""))-2)))</f>
        <v/>
      </c>
    </row>
    <row r="125">
      <c r="D125" s="6" t="n"/>
      <c r="F125" s="6" t="n"/>
      <c r="G125" s="6" t="n"/>
      <c r="I125" s="6" t="n"/>
      <c r="K125" s="6">
        <f>IF(OR(NOT(OR(A125&lt;&gt;"",B125&lt;&gt;"",C125&lt;&gt;"")),N(D125)=0),"",N(D125)-N('Settings'!$B$3))</f>
        <v/>
      </c>
      <c r="L125">
        <f>IF(NOT(OR(A125&lt;&gt;"",B125&lt;&gt;"",C125&lt;&gt;"")),"",IF(IF(AND(N(D125)&gt;0,E125&lt;&gt;"Y",H125="",TODAY()&gt;=N(D125)-N('Settings'!$B$3)),"NOT REQUESTED; ","")&amp;IF(AND(OR(H125="Fail",H125="Partial"),N(I125)=0),"FAILED, NO RE-INSPECTION; ","")&amp;IF(AND(N(G125)&gt;0,N(G125)&lt;TODAY(),H125=""),"NO RESULT LOGGED; ","")&amp;IF(OR(B125="",COUNTIF('Permits'!$C$2:$C$300,B125)=0),"PERMIT NOT ON PERMITS SHEET; ","")&amp;IF(AND(N(D125)=0,N(G125)=0),"NO DATE; ","")="","",LEFT(IF(AND(N(D125)&gt;0,E125&lt;&gt;"Y",H125="",TODAY()&gt;=N(D125)-N('Settings'!$B$3)),"NOT REQUESTED; ","")&amp;IF(AND(OR(H125="Fail",H125="Partial"),N(I125)=0),"FAILED, NO RE-INSPECTION; ","")&amp;IF(AND(N(G125)&gt;0,N(G125)&lt;TODAY(),H125=""),"NO RESULT LOGGED; ","")&amp;IF(OR(B125="",COUNTIF('Permits'!$C$2:$C$300,B125)=0),"PERMIT NOT ON PERMITS SHEET; ","")&amp;IF(AND(N(D125)=0,N(G125)=0),"NO DATE; ",""),LEN(IF(AND(N(D125)&gt;0,E125&lt;&gt;"Y",H125="",TODAY()&gt;=N(D125)-N('Settings'!$B$3)),"NOT REQUESTED; ","")&amp;IF(AND(OR(H125="Fail",H125="Partial"),N(I125)=0),"FAILED, NO RE-INSPECTION; ","")&amp;IF(AND(N(G125)&gt;0,N(G125)&lt;TODAY(),H125=""),"NO RESULT LOGGED; ","")&amp;IF(OR(B125="",COUNTIF('Permits'!$C$2:$C$300,B125)=0),"PERMIT NOT ON PERMITS SHEET; ","")&amp;IF(AND(N(D125)=0,N(G125)=0),"NO DATE; ",""))-2)))</f>
        <v/>
      </c>
    </row>
    <row r="126">
      <c r="D126" s="6" t="n"/>
      <c r="F126" s="6" t="n"/>
      <c r="G126" s="6" t="n"/>
      <c r="I126" s="6" t="n"/>
      <c r="K126" s="6">
        <f>IF(OR(NOT(OR(A126&lt;&gt;"",B126&lt;&gt;"",C126&lt;&gt;"")),N(D126)=0),"",N(D126)-N('Settings'!$B$3))</f>
        <v/>
      </c>
      <c r="L126">
        <f>IF(NOT(OR(A126&lt;&gt;"",B126&lt;&gt;"",C126&lt;&gt;"")),"",IF(IF(AND(N(D126)&gt;0,E126&lt;&gt;"Y",H126="",TODAY()&gt;=N(D126)-N('Settings'!$B$3)),"NOT REQUESTED; ","")&amp;IF(AND(OR(H126="Fail",H126="Partial"),N(I126)=0),"FAILED, NO RE-INSPECTION; ","")&amp;IF(AND(N(G126)&gt;0,N(G126)&lt;TODAY(),H126=""),"NO RESULT LOGGED; ","")&amp;IF(OR(B126="",COUNTIF('Permits'!$C$2:$C$300,B126)=0),"PERMIT NOT ON PERMITS SHEET; ","")&amp;IF(AND(N(D126)=0,N(G126)=0),"NO DATE; ","")="","",LEFT(IF(AND(N(D126)&gt;0,E126&lt;&gt;"Y",H126="",TODAY()&gt;=N(D126)-N('Settings'!$B$3)),"NOT REQUESTED; ","")&amp;IF(AND(OR(H126="Fail",H126="Partial"),N(I126)=0),"FAILED, NO RE-INSPECTION; ","")&amp;IF(AND(N(G126)&gt;0,N(G126)&lt;TODAY(),H126=""),"NO RESULT LOGGED; ","")&amp;IF(OR(B126="",COUNTIF('Permits'!$C$2:$C$300,B126)=0),"PERMIT NOT ON PERMITS SHEET; ","")&amp;IF(AND(N(D126)=0,N(G126)=0),"NO DATE; ",""),LEN(IF(AND(N(D126)&gt;0,E126&lt;&gt;"Y",H126="",TODAY()&gt;=N(D126)-N('Settings'!$B$3)),"NOT REQUESTED; ","")&amp;IF(AND(OR(H126="Fail",H126="Partial"),N(I126)=0),"FAILED, NO RE-INSPECTION; ","")&amp;IF(AND(N(G126)&gt;0,N(G126)&lt;TODAY(),H126=""),"NO RESULT LOGGED; ","")&amp;IF(OR(B126="",COUNTIF('Permits'!$C$2:$C$300,B126)=0),"PERMIT NOT ON PERMITS SHEET; ","")&amp;IF(AND(N(D126)=0,N(G126)=0),"NO DATE; ",""))-2)))</f>
        <v/>
      </c>
    </row>
    <row r="127">
      <c r="D127" s="6" t="n"/>
      <c r="F127" s="6" t="n"/>
      <c r="G127" s="6" t="n"/>
      <c r="I127" s="6" t="n"/>
      <c r="K127" s="6">
        <f>IF(OR(NOT(OR(A127&lt;&gt;"",B127&lt;&gt;"",C127&lt;&gt;"")),N(D127)=0),"",N(D127)-N('Settings'!$B$3))</f>
        <v/>
      </c>
      <c r="L127">
        <f>IF(NOT(OR(A127&lt;&gt;"",B127&lt;&gt;"",C127&lt;&gt;"")),"",IF(IF(AND(N(D127)&gt;0,E127&lt;&gt;"Y",H127="",TODAY()&gt;=N(D127)-N('Settings'!$B$3)),"NOT REQUESTED; ","")&amp;IF(AND(OR(H127="Fail",H127="Partial"),N(I127)=0),"FAILED, NO RE-INSPECTION; ","")&amp;IF(AND(N(G127)&gt;0,N(G127)&lt;TODAY(),H127=""),"NO RESULT LOGGED; ","")&amp;IF(OR(B127="",COUNTIF('Permits'!$C$2:$C$300,B127)=0),"PERMIT NOT ON PERMITS SHEET; ","")&amp;IF(AND(N(D127)=0,N(G127)=0),"NO DATE; ","")="","",LEFT(IF(AND(N(D127)&gt;0,E127&lt;&gt;"Y",H127="",TODAY()&gt;=N(D127)-N('Settings'!$B$3)),"NOT REQUESTED; ","")&amp;IF(AND(OR(H127="Fail",H127="Partial"),N(I127)=0),"FAILED, NO RE-INSPECTION; ","")&amp;IF(AND(N(G127)&gt;0,N(G127)&lt;TODAY(),H127=""),"NO RESULT LOGGED; ","")&amp;IF(OR(B127="",COUNTIF('Permits'!$C$2:$C$300,B127)=0),"PERMIT NOT ON PERMITS SHEET; ","")&amp;IF(AND(N(D127)=0,N(G127)=0),"NO DATE; ",""),LEN(IF(AND(N(D127)&gt;0,E127&lt;&gt;"Y",H127="",TODAY()&gt;=N(D127)-N('Settings'!$B$3)),"NOT REQUESTED; ","")&amp;IF(AND(OR(H127="Fail",H127="Partial"),N(I127)=0),"FAILED, NO RE-INSPECTION; ","")&amp;IF(AND(N(G127)&gt;0,N(G127)&lt;TODAY(),H127=""),"NO RESULT LOGGED; ","")&amp;IF(OR(B127="",COUNTIF('Permits'!$C$2:$C$300,B127)=0),"PERMIT NOT ON PERMITS SHEET; ","")&amp;IF(AND(N(D127)=0,N(G127)=0),"NO DATE; ",""))-2)))</f>
        <v/>
      </c>
    </row>
    <row r="128">
      <c r="D128" s="6" t="n"/>
      <c r="F128" s="6" t="n"/>
      <c r="G128" s="6" t="n"/>
      <c r="I128" s="6" t="n"/>
      <c r="K128" s="6">
        <f>IF(OR(NOT(OR(A128&lt;&gt;"",B128&lt;&gt;"",C128&lt;&gt;"")),N(D128)=0),"",N(D128)-N('Settings'!$B$3))</f>
        <v/>
      </c>
      <c r="L128">
        <f>IF(NOT(OR(A128&lt;&gt;"",B128&lt;&gt;"",C128&lt;&gt;"")),"",IF(IF(AND(N(D128)&gt;0,E128&lt;&gt;"Y",H128="",TODAY()&gt;=N(D128)-N('Settings'!$B$3)),"NOT REQUESTED; ","")&amp;IF(AND(OR(H128="Fail",H128="Partial"),N(I128)=0),"FAILED, NO RE-INSPECTION; ","")&amp;IF(AND(N(G128)&gt;0,N(G128)&lt;TODAY(),H128=""),"NO RESULT LOGGED; ","")&amp;IF(OR(B128="",COUNTIF('Permits'!$C$2:$C$300,B128)=0),"PERMIT NOT ON PERMITS SHEET; ","")&amp;IF(AND(N(D128)=0,N(G128)=0),"NO DATE; ","")="","",LEFT(IF(AND(N(D128)&gt;0,E128&lt;&gt;"Y",H128="",TODAY()&gt;=N(D128)-N('Settings'!$B$3)),"NOT REQUESTED; ","")&amp;IF(AND(OR(H128="Fail",H128="Partial"),N(I128)=0),"FAILED, NO RE-INSPECTION; ","")&amp;IF(AND(N(G128)&gt;0,N(G128)&lt;TODAY(),H128=""),"NO RESULT LOGGED; ","")&amp;IF(OR(B128="",COUNTIF('Permits'!$C$2:$C$300,B128)=0),"PERMIT NOT ON PERMITS SHEET; ","")&amp;IF(AND(N(D128)=0,N(G128)=0),"NO DATE; ",""),LEN(IF(AND(N(D128)&gt;0,E128&lt;&gt;"Y",H128="",TODAY()&gt;=N(D128)-N('Settings'!$B$3)),"NOT REQUESTED; ","")&amp;IF(AND(OR(H128="Fail",H128="Partial"),N(I128)=0),"FAILED, NO RE-INSPECTION; ","")&amp;IF(AND(N(G128)&gt;0,N(G128)&lt;TODAY(),H128=""),"NO RESULT LOGGED; ","")&amp;IF(OR(B128="",COUNTIF('Permits'!$C$2:$C$300,B128)=0),"PERMIT NOT ON PERMITS SHEET; ","")&amp;IF(AND(N(D128)=0,N(G128)=0),"NO DATE; ",""))-2)))</f>
        <v/>
      </c>
    </row>
    <row r="129">
      <c r="D129" s="6" t="n"/>
      <c r="F129" s="6" t="n"/>
      <c r="G129" s="6" t="n"/>
      <c r="I129" s="6" t="n"/>
      <c r="K129" s="6">
        <f>IF(OR(NOT(OR(A129&lt;&gt;"",B129&lt;&gt;"",C129&lt;&gt;"")),N(D129)=0),"",N(D129)-N('Settings'!$B$3))</f>
        <v/>
      </c>
      <c r="L129">
        <f>IF(NOT(OR(A129&lt;&gt;"",B129&lt;&gt;"",C129&lt;&gt;"")),"",IF(IF(AND(N(D129)&gt;0,E129&lt;&gt;"Y",H129="",TODAY()&gt;=N(D129)-N('Settings'!$B$3)),"NOT REQUESTED; ","")&amp;IF(AND(OR(H129="Fail",H129="Partial"),N(I129)=0),"FAILED, NO RE-INSPECTION; ","")&amp;IF(AND(N(G129)&gt;0,N(G129)&lt;TODAY(),H129=""),"NO RESULT LOGGED; ","")&amp;IF(OR(B129="",COUNTIF('Permits'!$C$2:$C$300,B129)=0),"PERMIT NOT ON PERMITS SHEET; ","")&amp;IF(AND(N(D129)=0,N(G129)=0),"NO DATE; ","")="","",LEFT(IF(AND(N(D129)&gt;0,E129&lt;&gt;"Y",H129="",TODAY()&gt;=N(D129)-N('Settings'!$B$3)),"NOT REQUESTED; ","")&amp;IF(AND(OR(H129="Fail",H129="Partial"),N(I129)=0),"FAILED, NO RE-INSPECTION; ","")&amp;IF(AND(N(G129)&gt;0,N(G129)&lt;TODAY(),H129=""),"NO RESULT LOGGED; ","")&amp;IF(OR(B129="",COUNTIF('Permits'!$C$2:$C$300,B129)=0),"PERMIT NOT ON PERMITS SHEET; ","")&amp;IF(AND(N(D129)=0,N(G129)=0),"NO DATE; ",""),LEN(IF(AND(N(D129)&gt;0,E129&lt;&gt;"Y",H129="",TODAY()&gt;=N(D129)-N('Settings'!$B$3)),"NOT REQUESTED; ","")&amp;IF(AND(OR(H129="Fail",H129="Partial"),N(I129)=0),"FAILED, NO RE-INSPECTION; ","")&amp;IF(AND(N(G129)&gt;0,N(G129)&lt;TODAY(),H129=""),"NO RESULT LOGGED; ","")&amp;IF(OR(B129="",COUNTIF('Permits'!$C$2:$C$300,B129)=0),"PERMIT NOT ON PERMITS SHEET; ","")&amp;IF(AND(N(D129)=0,N(G129)=0),"NO DATE; ",""))-2)))</f>
        <v/>
      </c>
    </row>
    <row r="130">
      <c r="D130" s="6" t="n"/>
      <c r="F130" s="6" t="n"/>
      <c r="G130" s="6" t="n"/>
      <c r="I130" s="6" t="n"/>
      <c r="K130" s="6">
        <f>IF(OR(NOT(OR(A130&lt;&gt;"",B130&lt;&gt;"",C130&lt;&gt;"")),N(D130)=0),"",N(D130)-N('Settings'!$B$3))</f>
        <v/>
      </c>
      <c r="L130">
        <f>IF(NOT(OR(A130&lt;&gt;"",B130&lt;&gt;"",C130&lt;&gt;"")),"",IF(IF(AND(N(D130)&gt;0,E130&lt;&gt;"Y",H130="",TODAY()&gt;=N(D130)-N('Settings'!$B$3)),"NOT REQUESTED; ","")&amp;IF(AND(OR(H130="Fail",H130="Partial"),N(I130)=0),"FAILED, NO RE-INSPECTION; ","")&amp;IF(AND(N(G130)&gt;0,N(G130)&lt;TODAY(),H130=""),"NO RESULT LOGGED; ","")&amp;IF(OR(B130="",COUNTIF('Permits'!$C$2:$C$300,B130)=0),"PERMIT NOT ON PERMITS SHEET; ","")&amp;IF(AND(N(D130)=0,N(G130)=0),"NO DATE; ","")="","",LEFT(IF(AND(N(D130)&gt;0,E130&lt;&gt;"Y",H130="",TODAY()&gt;=N(D130)-N('Settings'!$B$3)),"NOT REQUESTED; ","")&amp;IF(AND(OR(H130="Fail",H130="Partial"),N(I130)=0),"FAILED, NO RE-INSPECTION; ","")&amp;IF(AND(N(G130)&gt;0,N(G130)&lt;TODAY(),H130=""),"NO RESULT LOGGED; ","")&amp;IF(OR(B130="",COUNTIF('Permits'!$C$2:$C$300,B130)=0),"PERMIT NOT ON PERMITS SHEET; ","")&amp;IF(AND(N(D130)=0,N(G130)=0),"NO DATE; ",""),LEN(IF(AND(N(D130)&gt;0,E130&lt;&gt;"Y",H130="",TODAY()&gt;=N(D130)-N('Settings'!$B$3)),"NOT REQUESTED; ","")&amp;IF(AND(OR(H130="Fail",H130="Partial"),N(I130)=0),"FAILED, NO RE-INSPECTION; ","")&amp;IF(AND(N(G130)&gt;0,N(G130)&lt;TODAY(),H130=""),"NO RESULT LOGGED; ","")&amp;IF(OR(B130="",COUNTIF('Permits'!$C$2:$C$300,B130)=0),"PERMIT NOT ON PERMITS SHEET; ","")&amp;IF(AND(N(D130)=0,N(G130)=0),"NO DATE; ",""))-2)))</f>
        <v/>
      </c>
    </row>
    <row r="131">
      <c r="D131" s="6" t="n"/>
      <c r="F131" s="6" t="n"/>
      <c r="G131" s="6" t="n"/>
      <c r="I131" s="6" t="n"/>
      <c r="K131" s="6">
        <f>IF(OR(NOT(OR(A131&lt;&gt;"",B131&lt;&gt;"",C131&lt;&gt;"")),N(D131)=0),"",N(D131)-N('Settings'!$B$3))</f>
        <v/>
      </c>
      <c r="L131">
        <f>IF(NOT(OR(A131&lt;&gt;"",B131&lt;&gt;"",C131&lt;&gt;"")),"",IF(IF(AND(N(D131)&gt;0,E131&lt;&gt;"Y",H131="",TODAY()&gt;=N(D131)-N('Settings'!$B$3)),"NOT REQUESTED; ","")&amp;IF(AND(OR(H131="Fail",H131="Partial"),N(I131)=0),"FAILED, NO RE-INSPECTION; ","")&amp;IF(AND(N(G131)&gt;0,N(G131)&lt;TODAY(),H131=""),"NO RESULT LOGGED; ","")&amp;IF(OR(B131="",COUNTIF('Permits'!$C$2:$C$300,B131)=0),"PERMIT NOT ON PERMITS SHEET; ","")&amp;IF(AND(N(D131)=0,N(G131)=0),"NO DATE; ","")="","",LEFT(IF(AND(N(D131)&gt;0,E131&lt;&gt;"Y",H131="",TODAY()&gt;=N(D131)-N('Settings'!$B$3)),"NOT REQUESTED; ","")&amp;IF(AND(OR(H131="Fail",H131="Partial"),N(I131)=0),"FAILED, NO RE-INSPECTION; ","")&amp;IF(AND(N(G131)&gt;0,N(G131)&lt;TODAY(),H131=""),"NO RESULT LOGGED; ","")&amp;IF(OR(B131="",COUNTIF('Permits'!$C$2:$C$300,B131)=0),"PERMIT NOT ON PERMITS SHEET; ","")&amp;IF(AND(N(D131)=0,N(G131)=0),"NO DATE; ",""),LEN(IF(AND(N(D131)&gt;0,E131&lt;&gt;"Y",H131="",TODAY()&gt;=N(D131)-N('Settings'!$B$3)),"NOT REQUESTED; ","")&amp;IF(AND(OR(H131="Fail",H131="Partial"),N(I131)=0),"FAILED, NO RE-INSPECTION; ","")&amp;IF(AND(N(G131)&gt;0,N(G131)&lt;TODAY(),H131=""),"NO RESULT LOGGED; ","")&amp;IF(OR(B131="",COUNTIF('Permits'!$C$2:$C$300,B131)=0),"PERMIT NOT ON PERMITS SHEET; ","")&amp;IF(AND(N(D131)=0,N(G131)=0),"NO DATE; ",""))-2)))</f>
        <v/>
      </c>
    </row>
    <row r="132">
      <c r="D132" s="6" t="n"/>
      <c r="F132" s="6" t="n"/>
      <c r="G132" s="6" t="n"/>
      <c r="I132" s="6" t="n"/>
      <c r="K132" s="6">
        <f>IF(OR(NOT(OR(A132&lt;&gt;"",B132&lt;&gt;"",C132&lt;&gt;"")),N(D132)=0),"",N(D132)-N('Settings'!$B$3))</f>
        <v/>
      </c>
      <c r="L132">
        <f>IF(NOT(OR(A132&lt;&gt;"",B132&lt;&gt;"",C132&lt;&gt;"")),"",IF(IF(AND(N(D132)&gt;0,E132&lt;&gt;"Y",H132="",TODAY()&gt;=N(D132)-N('Settings'!$B$3)),"NOT REQUESTED; ","")&amp;IF(AND(OR(H132="Fail",H132="Partial"),N(I132)=0),"FAILED, NO RE-INSPECTION; ","")&amp;IF(AND(N(G132)&gt;0,N(G132)&lt;TODAY(),H132=""),"NO RESULT LOGGED; ","")&amp;IF(OR(B132="",COUNTIF('Permits'!$C$2:$C$300,B132)=0),"PERMIT NOT ON PERMITS SHEET; ","")&amp;IF(AND(N(D132)=0,N(G132)=0),"NO DATE; ","")="","",LEFT(IF(AND(N(D132)&gt;0,E132&lt;&gt;"Y",H132="",TODAY()&gt;=N(D132)-N('Settings'!$B$3)),"NOT REQUESTED; ","")&amp;IF(AND(OR(H132="Fail",H132="Partial"),N(I132)=0),"FAILED, NO RE-INSPECTION; ","")&amp;IF(AND(N(G132)&gt;0,N(G132)&lt;TODAY(),H132=""),"NO RESULT LOGGED; ","")&amp;IF(OR(B132="",COUNTIF('Permits'!$C$2:$C$300,B132)=0),"PERMIT NOT ON PERMITS SHEET; ","")&amp;IF(AND(N(D132)=0,N(G132)=0),"NO DATE; ",""),LEN(IF(AND(N(D132)&gt;0,E132&lt;&gt;"Y",H132="",TODAY()&gt;=N(D132)-N('Settings'!$B$3)),"NOT REQUESTED; ","")&amp;IF(AND(OR(H132="Fail",H132="Partial"),N(I132)=0),"FAILED, NO RE-INSPECTION; ","")&amp;IF(AND(N(G132)&gt;0,N(G132)&lt;TODAY(),H132=""),"NO RESULT LOGGED; ","")&amp;IF(OR(B132="",COUNTIF('Permits'!$C$2:$C$300,B132)=0),"PERMIT NOT ON PERMITS SHEET; ","")&amp;IF(AND(N(D132)=0,N(G132)=0),"NO DATE; ",""))-2)))</f>
        <v/>
      </c>
    </row>
    <row r="133">
      <c r="D133" s="6" t="n"/>
      <c r="F133" s="6" t="n"/>
      <c r="G133" s="6" t="n"/>
      <c r="I133" s="6" t="n"/>
      <c r="K133" s="6">
        <f>IF(OR(NOT(OR(A133&lt;&gt;"",B133&lt;&gt;"",C133&lt;&gt;"")),N(D133)=0),"",N(D133)-N('Settings'!$B$3))</f>
        <v/>
      </c>
      <c r="L133">
        <f>IF(NOT(OR(A133&lt;&gt;"",B133&lt;&gt;"",C133&lt;&gt;"")),"",IF(IF(AND(N(D133)&gt;0,E133&lt;&gt;"Y",H133="",TODAY()&gt;=N(D133)-N('Settings'!$B$3)),"NOT REQUESTED; ","")&amp;IF(AND(OR(H133="Fail",H133="Partial"),N(I133)=0),"FAILED, NO RE-INSPECTION; ","")&amp;IF(AND(N(G133)&gt;0,N(G133)&lt;TODAY(),H133=""),"NO RESULT LOGGED; ","")&amp;IF(OR(B133="",COUNTIF('Permits'!$C$2:$C$300,B133)=0),"PERMIT NOT ON PERMITS SHEET; ","")&amp;IF(AND(N(D133)=0,N(G133)=0),"NO DATE; ","")="","",LEFT(IF(AND(N(D133)&gt;0,E133&lt;&gt;"Y",H133="",TODAY()&gt;=N(D133)-N('Settings'!$B$3)),"NOT REQUESTED; ","")&amp;IF(AND(OR(H133="Fail",H133="Partial"),N(I133)=0),"FAILED, NO RE-INSPECTION; ","")&amp;IF(AND(N(G133)&gt;0,N(G133)&lt;TODAY(),H133=""),"NO RESULT LOGGED; ","")&amp;IF(OR(B133="",COUNTIF('Permits'!$C$2:$C$300,B133)=0),"PERMIT NOT ON PERMITS SHEET; ","")&amp;IF(AND(N(D133)=0,N(G133)=0),"NO DATE; ",""),LEN(IF(AND(N(D133)&gt;0,E133&lt;&gt;"Y",H133="",TODAY()&gt;=N(D133)-N('Settings'!$B$3)),"NOT REQUESTED; ","")&amp;IF(AND(OR(H133="Fail",H133="Partial"),N(I133)=0),"FAILED, NO RE-INSPECTION; ","")&amp;IF(AND(N(G133)&gt;0,N(G133)&lt;TODAY(),H133=""),"NO RESULT LOGGED; ","")&amp;IF(OR(B133="",COUNTIF('Permits'!$C$2:$C$300,B133)=0),"PERMIT NOT ON PERMITS SHEET; ","")&amp;IF(AND(N(D133)=0,N(G133)=0),"NO DATE; ",""))-2)))</f>
        <v/>
      </c>
    </row>
    <row r="134">
      <c r="D134" s="6" t="n"/>
      <c r="F134" s="6" t="n"/>
      <c r="G134" s="6" t="n"/>
      <c r="I134" s="6" t="n"/>
      <c r="K134" s="6">
        <f>IF(OR(NOT(OR(A134&lt;&gt;"",B134&lt;&gt;"",C134&lt;&gt;"")),N(D134)=0),"",N(D134)-N('Settings'!$B$3))</f>
        <v/>
      </c>
      <c r="L134">
        <f>IF(NOT(OR(A134&lt;&gt;"",B134&lt;&gt;"",C134&lt;&gt;"")),"",IF(IF(AND(N(D134)&gt;0,E134&lt;&gt;"Y",H134="",TODAY()&gt;=N(D134)-N('Settings'!$B$3)),"NOT REQUESTED; ","")&amp;IF(AND(OR(H134="Fail",H134="Partial"),N(I134)=0),"FAILED, NO RE-INSPECTION; ","")&amp;IF(AND(N(G134)&gt;0,N(G134)&lt;TODAY(),H134=""),"NO RESULT LOGGED; ","")&amp;IF(OR(B134="",COUNTIF('Permits'!$C$2:$C$300,B134)=0),"PERMIT NOT ON PERMITS SHEET; ","")&amp;IF(AND(N(D134)=0,N(G134)=0),"NO DATE; ","")="","",LEFT(IF(AND(N(D134)&gt;0,E134&lt;&gt;"Y",H134="",TODAY()&gt;=N(D134)-N('Settings'!$B$3)),"NOT REQUESTED; ","")&amp;IF(AND(OR(H134="Fail",H134="Partial"),N(I134)=0),"FAILED, NO RE-INSPECTION; ","")&amp;IF(AND(N(G134)&gt;0,N(G134)&lt;TODAY(),H134=""),"NO RESULT LOGGED; ","")&amp;IF(OR(B134="",COUNTIF('Permits'!$C$2:$C$300,B134)=0),"PERMIT NOT ON PERMITS SHEET; ","")&amp;IF(AND(N(D134)=0,N(G134)=0),"NO DATE; ",""),LEN(IF(AND(N(D134)&gt;0,E134&lt;&gt;"Y",H134="",TODAY()&gt;=N(D134)-N('Settings'!$B$3)),"NOT REQUESTED; ","")&amp;IF(AND(OR(H134="Fail",H134="Partial"),N(I134)=0),"FAILED, NO RE-INSPECTION; ","")&amp;IF(AND(N(G134)&gt;0,N(G134)&lt;TODAY(),H134=""),"NO RESULT LOGGED; ","")&amp;IF(OR(B134="",COUNTIF('Permits'!$C$2:$C$300,B134)=0),"PERMIT NOT ON PERMITS SHEET; ","")&amp;IF(AND(N(D134)=0,N(G134)=0),"NO DATE; ",""))-2)))</f>
        <v/>
      </c>
    </row>
    <row r="135">
      <c r="D135" s="6" t="n"/>
      <c r="F135" s="6" t="n"/>
      <c r="G135" s="6" t="n"/>
      <c r="I135" s="6" t="n"/>
      <c r="K135" s="6">
        <f>IF(OR(NOT(OR(A135&lt;&gt;"",B135&lt;&gt;"",C135&lt;&gt;"")),N(D135)=0),"",N(D135)-N('Settings'!$B$3))</f>
        <v/>
      </c>
      <c r="L135">
        <f>IF(NOT(OR(A135&lt;&gt;"",B135&lt;&gt;"",C135&lt;&gt;"")),"",IF(IF(AND(N(D135)&gt;0,E135&lt;&gt;"Y",H135="",TODAY()&gt;=N(D135)-N('Settings'!$B$3)),"NOT REQUESTED; ","")&amp;IF(AND(OR(H135="Fail",H135="Partial"),N(I135)=0),"FAILED, NO RE-INSPECTION; ","")&amp;IF(AND(N(G135)&gt;0,N(G135)&lt;TODAY(),H135=""),"NO RESULT LOGGED; ","")&amp;IF(OR(B135="",COUNTIF('Permits'!$C$2:$C$300,B135)=0),"PERMIT NOT ON PERMITS SHEET; ","")&amp;IF(AND(N(D135)=0,N(G135)=0),"NO DATE; ","")="","",LEFT(IF(AND(N(D135)&gt;0,E135&lt;&gt;"Y",H135="",TODAY()&gt;=N(D135)-N('Settings'!$B$3)),"NOT REQUESTED; ","")&amp;IF(AND(OR(H135="Fail",H135="Partial"),N(I135)=0),"FAILED, NO RE-INSPECTION; ","")&amp;IF(AND(N(G135)&gt;0,N(G135)&lt;TODAY(),H135=""),"NO RESULT LOGGED; ","")&amp;IF(OR(B135="",COUNTIF('Permits'!$C$2:$C$300,B135)=0),"PERMIT NOT ON PERMITS SHEET; ","")&amp;IF(AND(N(D135)=0,N(G135)=0),"NO DATE; ",""),LEN(IF(AND(N(D135)&gt;0,E135&lt;&gt;"Y",H135="",TODAY()&gt;=N(D135)-N('Settings'!$B$3)),"NOT REQUESTED; ","")&amp;IF(AND(OR(H135="Fail",H135="Partial"),N(I135)=0),"FAILED, NO RE-INSPECTION; ","")&amp;IF(AND(N(G135)&gt;0,N(G135)&lt;TODAY(),H135=""),"NO RESULT LOGGED; ","")&amp;IF(OR(B135="",COUNTIF('Permits'!$C$2:$C$300,B135)=0),"PERMIT NOT ON PERMITS SHEET; ","")&amp;IF(AND(N(D135)=0,N(G135)=0),"NO DATE; ",""))-2)))</f>
        <v/>
      </c>
    </row>
    <row r="136">
      <c r="D136" s="6" t="n"/>
      <c r="F136" s="6" t="n"/>
      <c r="G136" s="6" t="n"/>
      <c r="I136" s="6" t="n"/>
      <c r="K136" s="6">
        <f>IF(OR(NOT(OR(A136&lt;&gt;"",B136&lt;&gt;"",C136&lt;&gt;"")),N(D136)=0),"",N(D136)-N('Settings'!$B$3))</f>
        <v/>
      </c>
      <c r="L136">
        <f>IF(NOT(OR(A136&lt;&gt;"",B136&lt;&gt;"",C136&lt;&gt;"")),"",IF(IF(AND(N(D136)&gt;0,E136&lt;&gt;"Y",H136="",TODAY()&gt;=N(D136)-N('Settings'!$B$3)),"NOT REQUESTED; ","")&amp;IF(AND(OR(H136="Fail",H136="Partial"),N(I136)=0),"FAILED, NO RE-INSPECTION; ","")&amp;IF(AND(N(G136)&gt;0,N(G136)&lt;TODAY(),H136=""),"NO RESULT LOGGED; ","")&amp;IF(OR(B136="",COUNTIF('Permits'!$C$2:$C$300,B136)=0),"PERMIT NOT ON PERMITS SHEET; ","")&amp;IF(AND(N(D136)=0,N(G136)=0),"NO DATE; ","")="","",LEFT(IF(AND(N(D136)&gt;0,E136&lt;&gt;"Y",H136="",TODAY()&gt;=N(D136)-N('Settings'!$B$3)),"NOT REQUESTED; ","")&amp;IF(AND(OR(H136="Fail",H136="Partial"),N(I136)=0),"FAILED, NO RE-INSPECTION; ","")&amp;IF(AND(N(G136)&gt;0,N(G136)&lt;TODAY(),H136=""),"NO RESULT LOGGED; ","")&amp;IF(OR(B136="",COUNTIF('Permits'!$C$2:$C$300,B136)=0),"PERMIT NOT ON PERMITS SHEET; ","")&amp;IF(AND(N(D136)=0,N(G136)=0),"NO DATE; ",""),LEN(IF(AND(N(D136)&gt;0,E136&lt;&gt;"Y",H136="",TODAY()&gt;=N(D136)-N('Settings'!$B$3)),"NOT REQUESTED; ","")&amp;IF(AND(OR(H136="Fail",H136="Partial"),N(I136)=0),"FAILED, NO RE-INSPECTION; ","")&amp;IF(AND(N(G136)&gt;0,N(G136)&lt;TODAY(),H136=""),"NO RESULT LOGGED; ","")&amp;IF(OR(B136="",COUNTIF('Permits'!$C$2:$C$300,B136)=0),"PERMIT NOT ON PERMITS SHEET; ","")&amp;IF(AND(N(D136)=0,N(G136)=0),"NO DATE; ",""))-2)))</f>
        <v/>
      </c>
    </row>
    <row r="137">
      <c r="D137" s="6" t="n"/>
      <c r="F137" s="6" t="n"/>
      <c r="G137" s="6" t="n"/>
      <c r="I137" s="6" t="n"/>
      <c r="K137" s="6">
        <f>IF(OR(NOT(OR(A137&lt;&gt;"",B137&lt;&gt;"",C137&lt;&gt;"")),N(D137)=0),"",N(D137)-N('Settings'!$B$3))</f>
        <v/>
      </c>
      <c r="L137">
        <f>IF(NOT(OR(A137&lt;&gt;"",B137&lt;&gt;"",C137&lt;&gt;"")),"",IF(IF(AND(N(D137)&gt;0,E137&lt;&gt;"Y",H137="",TODAY()&gt;=N(D137)-N('Settings'!$B$3)),"NOT REQUESTED; ","")&amp;IF(AND(OR(H137="Fail",H137="Partial"),N(I137)=0),"FAILED, NO RE-INSPECTION; ","")&amp;IF(AND(N(G137)&gt;0,N(G137)&lt;TODAY(),H137=""),"NO RESULT LOGGED; ","")&amp;IF(OR(B137="",COUNTIF('Permits'!$C$2:$C$300,B137)=0),"PERMIT NOT ON PERMITS SHEET; ","")&amp;IF(AND(N(D137)=0,N(G137)=0),"NO DATE; ","")="","",LEFT(IF(AND(N(D137)&gt;0,E137&lt;&gt;"Y",H137="",TODAY()&gt;=N(D137)-N('Settings'!$B$3)),"NOT REQUESTED; ","")&amp;IF(AND(OR(H137="Fail",H137="Partial"),N(I137)=0),"FAILED, NO RE-INSPECTION; ","")&amp;IF(AND(N(G137)&gt;0,N(G137)&lt;TODAY(),H137=""),"NO RESULT LOGGED; ","")&amp;IF(OR(B137="",COUNTIF('Permits'!$C$2:$C$300,B137)=0),"PERMIT NOT ON PERMITS SHEET; ","")&amp;IF(AND(N(D137)=0,N(G137)=0),"NO DATE; ",""),LEN(IF(AND(N(D137)&gt;0,E137&lt;&gt;"Y",H137="",TODAY()&gt;=N(D137)-N('Settings'!$B$3)),"NOT REQUESTED; ","")&amp;IF(AND(OR(H137="Fail",H137="Partial"),N(I137)=0),"FAILED, NO RE-INSPECTION; ","")&amp;IF(AND(N(G137)&gt;0,N(G137)&lt;TODAY(),H137=""),"NO RESULT LOGGED; ","")&amp;IF(OR(B137="",COUNTIF('Permits'!$C$2:$C$300,B137)=0),"PERMIT NOT ON PERMITS SHEET; ","")&amp;IF(AND(N(D137)=0,N(G137)=0),"NO DATE; ",""))-2)))</f>
        <v/>
      </c>
    </row>
    <row r="138">
      <c r="D138" s="6" t="n"/>
      <c r="F138" s="6" t="n"/>
      <c r="G138" s="6" t="n"/>
      <c r="I138" s="6" t="n"/>
      <c r="K138" s="6">
        <f>IF(OR(NOT(OR(A138&lt;&gt;"",B138&lt;&gt;"",C138&lt;&gt;"")),N(D138)=0),"",N(D138)-N('Settings'!$B$3))</f>
        <v/>
      </c>
      <c r="L138">
        <f>IF(NOT(OR(A138&lt;&gt;"",B138&lt;&gt;"",C138&lt;&gt;"")),"",IF(IF(AND(N(D138)&gt;0,E138&lt;&gt;"Y",H138="",TODAY()&gt;=N(D138)-N('Settings'!$B$3)),"NOT REQUESTED; ","")&amp;IF(AND(OR(H138="Fail",H138="Partial"),N(I138)=0),"FAILED, NO RE-INSPECTION; ","")&amp;IF(AND(N(G138)&gt;0,N(G138)&lt;TODAY(),H138=""),"NO RESULT LOGGED; ","")&amp;IF(OR(B138="",COUNTIF('Permits'!$C$2:$C$300,B138)=0),"PERMIT NOT ON PERMITS SHEET; ","")&amp;IF(AND(N(D138)=0,N(G138)=0),"NO DATE; ","")="","",LEFT(IF(AND(N(D138)&gt;0,E138&lt;&gt;"Y",H138="",TODAY()&gt;=N(D138)-N('Settings'!$B$3)),"NOT REQUESTED; ","")&amp;IF(AND(OR(H138="Fail",H138="Partial"),N(I138)=0),"FAILED, NO RE-INSPECTION; ","")&amp;IF(AND(N(G138)&gt;0,N(G138)&lt;TODAY(),H138=""),"NO RESULT LOGGED; ","")&amp;IF(OR(B138="",COUNTIF('Permits'!$C$2:$C$300,B138)=0),"PERMIT NOT ON PERMITS SHEET; ","")&amp;IF(AND(N(D138)=0,N(G138)=0),"NO DATE; ",""),LEN(IF(AND(N(D138)&gt;0,E138&lt;&gt;"Y",H138="",TODAY()&gt;=N(D138)-N('Settings'!$B$3)),"NOT REQUESTED; ","")&amp;IF(AND(OR(H138="Fail",H138="Partial"),N(I138)=0),"FAILED, NO RE-INSPECTION; ","")&amp;IF(AND(N(G138)&gt;0,N(G138)&lt;TODAY(),H138=""),"NO RESULT LOGGED; ","")&amp;IF(OR(B138="",COUNTIF('Permits'!$C$2:$C$300,B138)=0),"PERMIT NOT ON PERMITS SHEET; ","")&amp;IF(AND(N(D138)=0,N(G138)=0),"NO DATE; ",""))-2)))</f>
        <v/>
      </c>
    </row>
    <row r="139">
      <c r="D139" s="6" t="n"/>
      <c r="F139" s="6" t="n"/>
      <c r="G139" s="6" t="n"/>
      <c r="I139" s="6" t="n"/>
      <c r="K139" s="6">
        <f>IF(OR(NOT(OR(A139&lt;&gt;"",B139&lt;&gt;"",C139&lt;&gt;"")),N(D139)=0),"",N(D139)-N('Settings'!$B$3))</f>
        <v/>
      </c>
      <c r="L139">
        <f>IF(NOT(OR(A139&lt;&gt;"",B139&lt;&gt;"",C139&lt;&gt;"")),"",IF(IF(AND(N(D139)&gt;0,E139&lt;&gt;"Y",H139="",TODAY()&gt;=N(D139)-N('Settings'!$B$3)),"NOT REQUESTED; ","")&amp;IF(AND(OR(H139="Fail",H139="Partial"),N(I139)=0),"FAILED, NO RE-INSPECTION; ","")&amp;IF(AND(N(G139)&gt;0,N(G139)&lt;TODAY(),H139=""),"NO RESULT LOGGED; ","")&amp;IF(OR(B139="",COUNTIF('Permits'!$C$2:$C$300,B139)=0),"PERMIT NOT ON PERMITS SHEET; ","")&amp;IF(AND(N(D139)=0,N(G139)=0),"NO DATE; ","")="","",LEFT(IF(AND(N(D139)&gt;0,E139&lt;&gt;"Y",H139="",TODAY()&gt;=N(D139)-N('Settings'!$B$3)),"NOT REQUESTED; ","")&amp;IF(AND(OR(H139="Fail",H139="Partial"),N(I139)=0),"FAILED, NO RE-INSPECTION; ","")&amp;IF(AND(N(G139)&gt;0,N(G139)&lt;TODAY(),H139=""),"NO RESULT LOGGED; ","")&amp;IF(OR(B139="",COUNTIF('Permits'!$C$2:$C$300,B139)=0),"PERMIT NOT ON PERMITS SHEET; ","")&amp;IF(AND(N(D139)=0,N(G139)=0),"NO DATE; ",""),LEN(IF(AND(N(D139)&gt;0,E139&lt;&gt;"Y",H139="",TODAY()&gt;=N(D139)-N('Settings'!$B$3)),"NOT REQUESTED; ","")&amp;IF(AND(OR(H139="Fail",H139="Partial"),N(I139)=0),"FAILED, NO RE-INSPECTION; ","")&amp;IF(AND(N(G139)&gt;0,N(G139)&lt;TODAY(),H139=""),"NO RESULT LOGGED; ","")&amp;IF(OR(B139="",COUNTIF('Permits'!$C$2:$C$300,B139)=0),"PERMIT NOT ON PERMITS SHEET; ","")&amp;IF(AND(N(D139)=0,N(G139)=0),"NO DATE; ",""))-2)))</f>
        <v/>
      </c>
    </row>
    <row r="140">
      <c r="D140" s="6" t="n"/>
      <c r="F140" s="6" t="n"/>
      <c r="G140" s="6" t="n"/>
      <c r="I140" s="6" t="n"/>
      <c r="K140" s="6">
        <f>IF(OR(NOT(OR(A140&lt;&gt;"",B140&lt;&gt;"",C140&lt;&gt;"")),N(D140)=0),"",N(D140)-N('Settings'!$B$3))</f>
        <v/>
      </c>
      <c r="L140">
        <f>IF(NOT(OR(A140&lt;&gt;"",B140&lt;&gt;"",C140&lt;&gt;"")),"",IF(IF(AND(N(D140)&gt;0,E140&lt;&gt;"Y",H140="",TODAY()&gt;=N(D140)-N('Settings'!$B$3)),"NOT REQUESTED; ","")&amp;IF(AND(OR(H140="Fail",H140="Partial"),N(I140)=0),"FAILED, NO RE-INSPECTION; ","")&amp;IF(AND(N(G140)&gt;0,N(G140)&lt;TODAY(),H140=""),"NO RESULT LOGGED; ","")&amp;IF(OR(B140="",COUNTIF('Permits'!$C$2:$C$300,B140)=0),"PERMIT NOT ON PERMITS SHEET; ","")&amp;IF(AND(N(D140)=0,N(G140)=0),"NO DATE; ","")="","",LEFT(IF(AND(N(D140)&gt;0,E140&lt;&gt;"Y",H140="",TODAY()&gt;=N(D140)-N('Settings'!$B$3)),"NOT REQUESTED; ","")&amp;IF(AND(OR(H140="Fail",H140="Partial"),N(I140)=0),"FAILED, NO RE-INSPECTION; ","")&amp;IF(AND(N(G140)&gt;0,N(G140)&lt;TODAY(),H140=""),"NO RESULT LOGGED; ","")&amp;IF(OR(B140="",COUNTIF('Permits'!$C$2:$C$300,B140)=0),"PERMIT NOT ON PERMITS SHEET; ","")&amp;IF(AND(N(D140)=0,N(G140)=0),"NO DATE; ",""),LEN(IF(AND(N(D140)&gt;0,E140&lt;&gt;"Y",H140="",TODAY()&gt;=N(D140)-N('Settings'!$B$3)),"NOT REQUESTED; ","")&amp;IF(AND(OR(H140="Fail",H140="Partial"),N(I140)=0),"FAILED, NO RE-INSPECTION; ","")&amp;IF(AND(N(G140)&gt;0,N(G140)&lt;TODAY(),H140=""),"NO RESULT LOGGED; ","")&amp;IF(OR(B140="",COUNTIF('Permits'!$C$2:$C$300,B140)=0),"PERMIT NOT ON PERMITS SHEET; ","")&amp;IF(AND(N(D140)=0,N(G140)=0),"NO DATE; ",""))-2)))</f>
        <v/>
      </c>
    </row>
    <row r="141">
      <c r="D141" s="6" t="n"/>
      <c r="F141" s="6" t="n"/>
      <c r="G141" s="6" t="n"/>
      <c r="I141" s="6" t="n"/>
      <c r="K141" s="6">
        <f>IF(OR(NOT(OR(A141&lt;&gt;"",B141&lt;&gt;"",C141&lt;&gt;"")),N(D141)=0),"",N(D141)-N('Settings'!$B$3))</f>
        <v/>
      </c>
      <c r="L141">
        <f>IF(NOT(OR(A141&lt;&gt;"",B141&lt;&gt;"",C141&lt;&gt;"")),"",IF(IF(AND(N(D141)&gt;0,E141&lt;&gt;"Y",H141="",TODAY()&gt;=N(D141)-N('Settings'!$B$3)),"NOT REQUESTED; ","")&amp;IF(AND(OR(H141="Fail",H141="Partial"),N(I141)=0),"FAILED, NO RE-INSPECTION; ","")&amp;IF(AND(N(G141)&gt;0,N(G141)&lt;TODAY(),H141=""),"NO RESULT LOGGED; ","")&amp;IF(OR(B141="",COUNTIF('Permits'!$C$2:$C$300,B141)=0),"PERMIT NOT ON PERMITS SHEET; ","")&amp;IF(AND(N(D141)=0,N(G141)=0),"NO DATE; ","")="","",LEFT(IF(AND(N(D141)&gt;0,E141&lt;&gt;"Y",H141="",TODAY()&gt;=N(D141)-N('Settings'!$B$3)),"NOT REQUESTED; ","")&amp;IF(AND(OR(H141="Fail",H141="Partial"),N(I141)=0),"FAILED, NO RE-INSPECTION; ","")&amp;IF(AND(N(G141)&gt;0,N(G141)&lt;TODAY(),H141=""),"NO RESULT LOGGED; ","")&amp;IF(OR(B141="",COUNTIF('Permits'!$C$2:$C$300,B141)=0),"PERMIT NOT ON PERMITS SHEET; ","")&amp;IF(AND(N(D141)=0,N(G141)=0),"NO DATE; ",""),LEN(IF(AND(N(D141)&gt;0,E141&lt;&gt;"Y",H141="",TODAY()&gt;=N(D141)-N('Settings'!$B$3)),"NOT REQUESTED; ","")&amp;IF(AND(OR(H141="Fail",H141="Partial"),N(I141)=0),"FAILED, NO RE-INSPECTION; ","")&amp;IF(AND(N(G141)&gt;0,N(G141)&lt;TODAY(),H141=""),"NO RESULT LOGGED; ","")&amp;IF(OR(B141="",COUNTIF('Permits'!$C$2:$C$300,B141)=0),"PERMIT NOT ON PERMITS SHEET; ","")&amp;IF(AND(N(D141)=0,N(G141)=0),"NO DATE; ",""))-2)))</f>
        <v/>
      </c>
    </row>
    <row r="142">
      <c r="D142" s="6" t="n"/>
      <c r="F142" s="6" t="n"/>
      <c r="G142" s="6" t="n"/>
      <c r="I142" s="6" t="n"/>
      <c r="K142" s="6">
        <f>IF(OR(NOT(OR(A142&lt;&gt;"",B142&lt;&gt;"",C142&lt;&gt;"")),N(D142)=0),"",N(D142)-N('Settings'!$B$3))</f>
        <v/>
      </c>
      <c r="L142">
        <f>IF(NOT(OR(A142&lt;&gt;"",B142&lt;&gt;"",C142&lt;&gt;"")),"",IF(IF(AND(N(D142)&gt;0,E142&lt;&gt;"Y",H142="",TODAY()&gt;=N(D142)-N('Settings'!$B$3)),"NOT REQUESTED; ","")&amp;IF(AND(OR(H142="Fail",H142="Partial"),N(I142)=0),"FAILED, NO RE-INSPECTION; ","")&amp;IF(AND(N(G142)&gt;0,N(G142)&lt;TODAY(),H142=""),"NO RESULT LOGGED; ","")&amp;IF(OR(B142="",COUNTIF('Permits'!$C$2:$C$300,B142)=0),"PERMIT NOT ON PERMITS SHEET; ","")&amp;IF(AND(N(D142)=0,N(G142)=0),"NO DATE; ","")="","",LEFT(IF(AND(N(D142)&gt;0,E142&lt;&gt;"Y",H142="",TODAY()&gt;=N(D142)-N('Settings'!$B$3)),"NOT REQUESTED; ","")&amp;IF(AND(OR(H142="Fail",H142="Partial"),N(I142)=0),"FAILED, NO RE-INSPECTION; ","")&amp;IF(AND(N(G142)&gt;0,N(G142)&lt;TODAY(),H142=""),"NO RESULT LOGGED; ","")&amp;IF(OR(B142="",COUNTIF('Permits'!$C$2:$C$300,B142)=0),"PERMIT NOT ON PERMITS SHEET; ","")&amp;IF(AND(N(D142)=0,N(G142)=0),"NO DATE; ",""),LEN(IF(AND(N(D142)&gt;0,E142&lt;&gt;"Y",H142="",TODAY()&gt;=N(D142)-N('Settings'!$B$3)),"NOT REQUESTED; ","")&amp;IF(AND(OR(H142="Fail",H142="Partial"),N(I142)=0),"FAILED, NO RE-INSPECTION; ","")&amp;IF(AND(N(G142)&gt;0,N(G142)&lt;TODAY(),H142=""),"NO RESULT LOGGED; ","")&amp;IF(OR(B142="",COUNTIF('Permits'!$C$2:$C$300,B142)=0),"PERMIT NOT ON PERMITS SHEET; ","")&amp;IF(AND(N(D142)=0,N(G142)=0),"NO DATE; ",""))-2)))</f>
        <v/>
      </c>
    </row>
    <row r="143">
      <c r="D143" s="6" t="n"/>
      <c r="F143" s="6" t="n"/>
      <c r="G143" s="6" t="n"/>
      <c r="I143" s="6" t="n"/>
      <c r="K143" s="6">
        <f>IF(OR(NOT(OR(A143&lt;&gt;"",B143&lt;&gt;"",C143&lt;&gt;"")),N(D143)=0),"",N(D143)-N('Settings'!$B$3))</f>
        <v/>
      </c>
      <c r="L143">
        <f>IF(NOT(OR(A143&lt;&gt;"",B143&lt;&gt;"",C143&lt;&gt;"")),"",IF(IF(AND(N(D143)&gt;0,E143&lt;&gt;"Y",H143="",TODAY()&gt;=N(D143)-N('Settings'!$B$3)),"NOT REQUESTED; ","")&amp;IF(AND(OR(H143="Fail",H143="Partial"),N(I143)=0),"FAILED, NO RE-INSPECTION; ","")&amp;IF(AND(N(G143)&gt;0,N(G143)&lt;TODAY(),H143=""),"NO RESULT LOGGED; ","")&amp;IF(OR(B143="",COUNTIF('Permits'!$C$2:$C$300,B143)=0),"PERMIT NOT ON PERMITS SHEET; ","")&amp;IF(AND(N(D143)=0,N(G143)=0),"NO DATE; ","")="","",LEFT(IF(AND(N(D143)&gt;0,E143&lt;&gt;"Y",H143="",TODAY()&gt;=N(D143)-N('Settings'!$B$3)),"NOT REQUESTED; ","")&amp;IF(AND(OR(H143="Fail",H143="Partial"),N(I143)=0),"FAILED, NO RE-INSPECTION; ","")&amp;IF(AND(N(G143)&gt;0,N(G143)&lt;TODAY(),H143=""),"NO RESULT LOGGED; ","")&amp;IF(OR(B143="",COUNTIF('Permits'!$C$2:$C$300,B143)=0),"PERMIT NOT ON PERMITS SHEET; ","")&amp;IF(AND(N(D143)=0,N(G143)=0),"NO DATE; ",""),LEN(IF(AND(N(D143)&gt;0,E143&lt;&gt;"Y",H143="",TODAY()&gt;=N(D143)-N('Settings'!$B$3)),"NOT REQUESTED; ","")&amp;IF(AND(OR(H143="Fail",H143="Partial"),N(I143)=0),"FAILED, NO RE-INSPECTION; ","")&amp;IF(AND(N(G143)&gt;0,N(G143)&lt;TODAY(),H143=""),"NO RESULT LOGGED; ","")&amp;IF(OR(B143="",COUNTIF('Permits'!$C$2:$C$300,B143)=0),"PERMIT NOT ON PERMITS SHEET; ","")&amp;IF(AND(N(D143)=0,N(G143)=0),"NO DATE; ",""))-2)))</f>
        <v/>
      </c>
    </row>
    <row r="144">
      <c r="D144" s="6" t="n"/>
      <c r="F144" s="6" t="n"/>
      <c r="G144" s="6" t="n"/>
      <c r="I144" s="6" t="n"/>
      <c r="K144" s="6">
        <f>IF(OR(NOT(OR(A144&lt;&gt;"",B144&lt;&gt;"",C144&lt;&gt;"")),N(D144)=0),"",N(D144)-N('Settings'!$B$3))</f>
        <v/>
      </c>
      <c r="L144">
        <f>IF(NOT(OR(A144&lt;&gt;"",B144&lt;&gt;"",C144&lt;&gt;"")),"",IF(IF(AND(N(D144)&gt;0,E144&lt;&gt;"Y",H144="",TODAY()&gt;=N(D144)-N('Settings'!$B$3)),"NOT REQUESTED; ","")&amp;IF(AND(OR(H144="Fail",H144="Partial"),N(I144)=0),"FAILED, NO RE-INSPECTION; ","")&amp;IF(AND(N(G144)&gt;0,N(G144)&lt;TODAY(),H144=""),"NO RESULT LOGGED; ","")&amp;IF(OR(B144="",COUNTIF('Permits'!$C$2:$C$300,B144)=0),"PERMIT NOT ON PERMITS SHEET; ","")&amp;IF(AND(N(D144)=0,N(G144)=0),"NO DATE; ","")="","",LEFT(IF(AND(N(D144)&gt;0,E144&lt;&gt;"Y",H144="",TODAY()&gt;=N(D144)-N('Settings'!$B$3)),"NOT REQUESTED; ","")&amp;IF(AND(OR(H144="Fail",H144="Partial"),N(I144)=0),"FAILED, NO RE-INSPECTION; ","")&amp;IF(AND(N(G144)&gt;0,N(G144)&lt;TODAY(),H144=""),"NO RESULT LOGGED; ","")&amp;IF(OR(B144="",COUNTIF('Permits'!$C$2:$C$300,B144)=0),"PERMIT NOT ON PERMITS SHEET; ","")&amp;IF(AND(N(D144)=0,N(G144)=0),"NO DATE; ",""),LEN(IF(AND(N(D144)&gt;0,E144&lt;&gt;"Y",H144="",TODAY()&gt;=N(D144)-N('Settings'!$B$3)),"NOT REQUESTED; ","")&amp;IF(AND(OR(H144="Fail",H144="Partial"),N(I144)=0),"FAILED, NO RE-INSPECTION; ","")&amp;IF(AND(N(G144)&gt;0,N(G144)&lt;TODAY(),H144=""),"NO RESULT LOGGED; ","")&amp;IF(OR(B144="",COUNTIF('Permits'!$C$2:$C$300,B144)=0),"PERMIT NOT ON PERMITS SHEET; ","")&amp;IF(AND(N(D144)=0,N(G144)=0),"NO DATE; ",""))-2)))</f>
        <v/>
      </c>
    </row>
    <row r="145">
      <c r="D145" s="6" t="n"/>
      <c r="F145" s="6" t="n"/>
      <c r="G145" s="6" t="n"/>
      <c r="I145" s="6" t="n"/>
      <c r="K145" s="6">
        <f>IF(OR(NOT(OR(A145&lt;&gt;"",B145&lt;&gt;"",C145&lt;&gt;"")),N(D145)=0),"",N(D145)-N('Settings'!$B$3))</f>
        <v/>
      </c>
      <c r="L145">
        <f>IF(NOT(OR(A145&lt;&gt;"",B145&lt;&gt;"",C145&lt;&gt;"")),"",IF(IF(AND(N(D145)&gt;0,E145&lt;&gt;"Y",H145="",TODAY()&gt;=N(D145)-N('Settings'!$B$3)),"NOT REQUESTED; ","")&amp;IF(AND(OR(H145="Fail",H145="Partial"),N(I145)=0),"FAILED, NO RE-INSPECTION; ","")&amp;IF(AND(N(G145)&gt;0,N(G145)&lt;TODAY(),H145=""),"NO RESULT LOGGED; ","")&amp;IF(OR(B145="",COUNTIF('Permits'!$C$2:$C$300,B145)=0),"PERMIT NOT ON PERMITS SHEET; ","")&amp;IF(AND(N(D145)=0,N(G145)=0),"NO DATE; ","")="","",LEFT(IF(AND(N(D145)&gt;0,E145&lt;&gt;"Y",H145="",TODAY()&gt;=N(D145)-N('Settings'!$B$3)),"NOT REQUESTED; ","")&amp;IF(AND(OR(H145="Fail",H145="Partial"),N(I145)=0),"FAILED, NO RE-INSPECTION; ","")&amp;IF(AND(N(G145)&gt;0,N(G145)&lt;TODAY(),H145=""),"NO RESULT LOGGED; ","")&amp;IF(OR(B145="",COUNTIF('Permits'!$C$2:$C$300,B145)=0),"PERMIT NOT ON PERMITS SHEET; ","")&amp;IF(AND(N(D145)=0,N(G145)=0),"NO DATE; ",""),LEN(IF(AND(N(D145)&gt;0,E145&lt;&gt;"Y",H145="",TODAY()&gt;=N(D145)-N('Settings'!$B$3)),"NOT REQUESTED; ","")&amp;IF(AND(OR(H145="Fail",H145="Partial"),N(I145)=0),"FAILED, NO RE-INSPECTION; ","")&amp;IF(AND(N(G145)&gt;0,N(G145)&lt;TODAY(),H145=""),"NO RESULT LOGGED; ","")&amp;IF(OR(B145="",COUNTIF('Permits'!$C$2:$C$300,B145)=0),"PERMIT NOT ON PERMITS SHEET; ","")&amp;IF(AND(N(D145)=0,N(G145)=0),"NO DATE; ",""))-2)))</f>
        <v/>
      </c>
    </row>
    <row r="146">
      <c r="D146" s="6" t="n"/>
      <c r="F146" s="6" t="n"/>
      <c r="G146" s="6" t="n"/>
      <c r="I146" s="6" t="n"/>
      <c r="K146" s="6">
        <f>IF(OR(NOT(OR(A146&lt;&gt;"",B146&lt;&gt;"",C146&lt;&gt;"")),N(D146)=0),"",N(D146)-N('Settings'!$B$3))</f>
        <v/>
      </c>
      <c r="L146">
        <f>IF(NOT(OR(A146&lt;&gt;"",B146&lt;&gt;"",C146&lt;&gt;"")),"",IF(IF(AND(N(D146)&gt;0,E146&lt;&gt;"Y",H146="",TODAY()&gt;=N(D146)-N('Settings'!$B$3)),"NOT REQUESTED; ","")&amp;IF(AND(OR(H146="Fail",H146="Partial"),N(I146)=0),"FAILED, NO RE-INSPECTION; ","")&amp;IF(AND(N(G146)&gt;0,N(G146)&lt;TODAY(),H146=""),"NO RESULT LOGGED; ","")&amp;IF(OR(B146="",COUNTIF('Permits'!$C$2:$C$300,B146)=0),"PERMIT NOT ON PERMITS SHEET; ","")&amp;IF(AND(N(D146)=0,N(G146)=0),"NO DATE; ","")="","",LEFT(IF(AND(N(D146)&gt;0,E146&lt;&gt;"Y",H146="",TODAY()&gt;=N(D146)-N('Settings'!$B$3)),"NOT REQUESTED; ","")&amp;IF(AND(OR(H146="Fail",H146="Partial"),N(I146)=0),"FAILED, NO RE-INSPECTION; ","")&amp;IF(AND(N(G146)&gt;0,N(G146)&lt;TODAY(),H146=""),"NO RESULT LOGGED; ","")&amp;IF(OR(B146="",COUNTIF('Permits'!$C$2:$C$300,B146)=0),"PERMIT NOT ON PERMITS SHEET; ","")&amp;IF(AND(N(D146)=0,N(G146)=0),"NO DATE; ",""),LEN(IF(AND(N(D146)&gt;0,E146&lt;&gt;"Y",H146="",TODAY()&gt;=N(D146)-N('Settings'!$B$3)),"NOT REQUESTED; ","")&amp;IF(AND(OR(H146="Fail",H146="Partial"),N(I146)=0),"FAILED, NO RE-INSPECTION; ","")&amp;IF(AND(N(G146)&gt;0,N(G146)&lt;TODAY(),H146=""),"NO RESULT LOGGED; ","")&amp;IF(OR(B146="",COUNTIF('Permits'!$C$2:$C$300,B146)=0),"PERMIT NOT ON PERMITS SHEET; ","")&amp;IF(AND(N(D146)=0,N(G146)=0),"NO DATE; ",""))-2)))</f>
        <v/>
      </c>
    </row>
    <row r="147">
      <c r="D147" s="6" t="n"/>
      <c r="F147" s="6" t="n"/>
      <c r="G147" s="6" t="n"/>
      <c r="I147" s="6" t="n"/>
      <c r="K147" s="6">
        <f>IF(OR(NOT(OR(A147&lt;&gt;"",B147&lt;&gt;"",C147&lt;&gt;"")),N(D147)=0),"",N(D147)-N('Settings'!$B$3))</f>
        <v/>
      </c>
      <c r="L147">
        <f>IF(NOT(OR(A147&lt;&gt;"",B147&lt;&gt;"",C147&lt;&gt;"")),"",IF(IF(AND(N(D147)&gt;0,E147&lt;&gt;"Y",H147="",TODAY()&gt;=N(D147)-N('Settings'!$B$3)),"NOT REQUESTED; ","")&amp;IF(AND(OR(H147="Fail",H147="Partial"),N(I147)=0),"FAILED, NO RE-INSPECTION; ","")&amp;IF(AND(N(G147)&gt;0,N(G147)&lt;TODAY(),H147=""),"NO RESULT LOGGED; ","")&amp;IF(OR(B147="",COUNTIF('Permits'!$C$2:$C$300,B147)=0),"PERMIT NOT ON PERMITS SHEET; ","")&amp;IF(AND(N(D147)=0,N(G147)=0),"NO DATE; ","")="","",LEFT(IF(AND(N(D147)&gt;0,E147&lt;&gt;"Y",H147="",TODAY()&gt;=N(D147)-N('Settings'!$B$3)),"NOT REQUESTED; ","")&amp;IF(AND(OR(H147="Fail",H147="Partial"),N(I147)=0),"FAILED, NO RE-INSPECTION; ","")&amp;IF(AND(N(G147)&gt;0,N(G147)&lt;TODAY(),H147=""),"NO RESULT LOGGED; ","")&amp;IF(OR(B147="",COUNTIF('Permits'!$C$2:$C$300,B147)=0),"PERMIT NOT ON PERMITS SHEET; ","")&amp;IF(AND(N(D147)=0,N(G147)=0),"NO DATE; ",""),LEN(IF(AND(N(D147)&gt;0,E147&lt;&gt;"Y",H147="",TODAY()&gt;=N(D147)-N('Settings'!$B$3)),"NOT REQUESTED; ","")&amp;IF(AND(OR(H147="Fail",H147="Partial"),N(I147)=0),"FAILED, NO RE-INSPECTION; ","")&amp;IF(AND(N(G147)&gt;0,N(G147)&lt;TODAY(),H147=""),"NO RESULT LOGGED; ","")&amp;IF(OR(B147="",COUNTIF('Permits'!$C$2:$C$300,B147)=0),"PERMIT NOT ON PERMITS SHEET; ","")&amp;IF(AND(N(D147)=0,N(G147)=0),"NO DATE; ",""))-2)))</f>
        <v/>
      </c>
    </row>
    <row r="148">
      <c r="D148" s="6" t="n"/>
      <c r="F148" s="6" t="n"/>
      <c r="G148" s="6" t="n"/>
      <c r="I148" s="6" t="n"/>
      <c r="K148" s="6">
        <f>IF(OR(NOT(OR(A148&lt;&gt;"",B148&lt;&gt;"",C148&lt;&gt;"")),N(D148)=0),"",N(D148)-N('Settings'!$B$3))</f>
        <v/>
      </c>
      <c r="L148">
        <f>IF(NOT(OR(A148&lt;&gt;"",B148&lt;&gt;"",C148&lt;&gt;"")),"",IF(IF(AND(N(D148)&gt;0,E148&lt;&gt;"Y",H148="",TODAY()&gt;=N(D148)-N('Settings'!$B$3)),"NOT REQUESTED; ","")&amp;IF(AND(OR(H148="Fail",H148="Partial"),N(I148)=0),"FAILED, NO RE-INSPECTION; ","")&amp;IF(AND(N(G148)&gt;0,N(G148)&lt;TODAY(),H148=""),"NO RESULT LOGGED; ","")&amp;IF(OR(B148="",COUNTIF('Permits'!$C$2:$C$300,B148)=0),"PERMIT NOT ON PERMITS SHEET; ","")&amp;IF(AND(N(D148)=0,N(G148)=0),"NO DATE; ","")="","",LEFT(IF(AND(N(D148)&gt;0,E148&lt;&gt;"Y",H148="",TODAY()&gt;=N(D148)-N('Settings'!$B$3)),"NOT REQUESTED; ","")&amp;IF(AND(OR(H148="Fail",H148="Partial"),N(I148)=0),"FAILED, NO RE-INSPECTION; ","")&amp;IF(AND(N(G148)&gt;0,N(G148)&lt;TODAY(),H148=""),"NO RESULT LOGGED; ","")&amp;IF(OR(B148="",COUNTIF('Permits'!$C$2:$C$300,B148)=0),"PERMIT NOT ON PERMITS SHEET; ","")&amp;IF(AND(N(D148)=0,N(G148)=0),"NO DATE; ",""),LEN(IF(AND(N(D148)&gt;0,E148&lt;&gt;"Y",H148="",TODAY()&gt;=N(D148)-N('Settings'!$B$3)),"NOT REQUESTED; ","")&amp;IF(AND(OR(H148="Fail",H148="Partial"),N(I148)=0),"FAILED, NO RE-INSPECTION; ","")&amp;IF(AND(N(G148)&gt;0,N(G148)&lt;TODAY(),H148=""),"NO RESULT LOGGED; ","")&amp;IF(OR(B148="",COUNTIF('Permits'!$C$2:$C$300,B148)=0),"PERMIT NOT ON PERMITS SHEET; ","")&amp;IF(AND(N(D148)=0,N(G148)=0),"NO DATE; ",""))-2)))</f>
        <v/>
      </c>
    </row>
    <row r="149">
      <c r="D149" s="6" t="n"/>
      <c r="F149" s="6" t="n"/>
      <c r="G149" s="6" t="n"/>
      <c r="I149" s="6" t="n"/>
      <c r="K149" s="6">
        <f>IF(OR(NOT(OR(A149&lt;&gt;"",B149&lt;&gt;"",C149&lt;&gt;"")),N(D149)=0),"",N(D149)-N('Settings'!$B$3))</f>
        <v/>
      </c>
      <c r="L149">
        <f>IF(NOT(OR(A149&lt;&gt;"",B149&lt;&gt;"",C149&lt;&gt;"")),"",IF(IF(AND(N(D149)&gt;0,E149&lt;&gt;"Y",H149="",TODAY()&gt;=N(D149)-N('Settings'!$B$3)),"NOT REQUESTED; ","")&amp;IF(AND(OR(H149="Fail",H149="Partial"),N(I149)=0),"FAILED, NO RE-INSPECTION; ","")&amp;IF(AND(N(G149)&gt;0,N(G149)&lt;TODAY(),H149=""),"NO RESULT LOGGED; ","")&amp;IF(OR(B149="",COUNTIF('Permits'!$C$2:$C$300,B149)=0),"PERMIT NOT ON PERMITS SHEET; ","")&amp;IF(AND(N(D149)=0,N(G149)=0),"NO DATE; ","")="","",LEFT(IF(AND(N(D149)&gt;0,E149&lt;&gt;"Y",H149="",TODAY()&gt;=N(D149)-N('Settings'!$B$3)),"NOT REQUESTED; ","")&amp;IF(AND(OR(H149="Fail",H149="Partial"),N(I149)=0),"FAILED, NO RE-INSPECTION; ","")&amp;IF(AND(N(G149)&gt;0,N(G149)&lt;TODAY(),H149=""),"NO RESULT LOGGED; ","")&amp;IF(OR(B149="",COUNTIF('Permits'!$C$2:$C$300,B149)=0),"PERMIT NOT ON PERMITS SHEET; ","")&amp;IF(AND(N(D149)=0,N(G149)=0),"NO DATE; ",""),LEN(IF(AND(N(D149)&gt;0,E149&lt;&gt;"Y",H149="",TODAY()&gt;=N(D149)-N('Settings'!$B$3)),"NOT REQUESTED; ","")&amp;IF(AND(OR(H149="Fail",H149="Partial"),N(I149)=0),"FAILED, NO RE-INSPECTION; ","")&amp;IF(AND(N(G149)&gt;0,N(G149)&lt;TODAY(),H149=""),"NO RESULT LOGGED; ","")&amp;IF(OR(B149="",COUNTIF('Permits'!$C$2:$C$300,B149)=0),"PERMIT NOT ON PERMITS SHEET; ","")&amp;IF(AND(N(D149)=0,N(G149)=0),"NO DATE; ",""))-2)))</f>
        <v/>
      </c>
    </row>
    <row r="150">
      <c r="D150" s="6" t="n"/>
      <c r="F150" s="6" t="n"/>
      <c r="G150" s="6" t="n"/>
      <c r="I150" s="6" t="n"/>
      <c r="K150" s="6">
        <f>IF(OR(NOT(OR(A150&lt;&gt;"",B150&lt;&gt;"",C150&lt;&gt;"")),N(D150)=0),"",N(D150)-N('Settings'!$B$3))</f>
        <v/>
      </c>
      <c r="L150">
        <f>IF(NOT(OR(A150&lt;&gt;"",B150&lt;&gt;"",C150&lt;&gt;"")),"",IF(IF(AND(N(D150)&gt;0,E150&lt;&gt;"Y",H150="",TODAY()&gt;=N(D150)-N('Settings'!$B$3)),"NOT REQUESTED; ","")&amp;IF(AND(OR(H150="Fail",H150="Partial"),N(I150)=0),"FAILED, NO RE-INSPECTION; ","")&amp;IF(AND(N(G150)&gt;0,N(G150)&lt;TODAY(),H150=""),"NO RESULT LOGGED; ","")&amp;IF(OR(B150="",COUNTIF('Permits'!$C$2:$C$300,B150)=0),"PERMIT NOT ON PERMITS SHEET; ","")&amp;IF(AND(N(D150)=0,N(G150)=0),"NO DATE; ","")="","",LEFT(IF(AND(N(D150)&gt;0,E150&lt;&gt;"Y",H150="",TODAY()&gt;=N(D150)-N('Settings'!$B$3)),"NOT REQUESTED; ","")&amp;IF(AND(OR(H150="Fail",H150="Partial"),N(I150)=0),"FAILED, NO RE-INSPECTION; ","")&amp;IF(AND(N(G150)&gt;0,N(G150)&lt;TODAY(),H150=""),"NO RESULT LOGGED; ","")&amp;IF(OR(B150="",COUNTIF('Permits'!$C$2:$C$300,B150)=0),"PERMIT NOT ON PERMITS SHEET; ","")&amp;IF(AND(N(D150)=0,N(G150)=0),"NO DATE; ",""),LEN(IF(AND(N(D150)&gt;0,E150&lt;&gt;"Y",H150="",TODAY()&gt;=N(D150)-N('Settings'!$B$3)),"NOT REQUESTED; ","")&amp;IF(AND(OR(H150="Fail",H150="Partial"),N(I150)=0),"FAILED, NO RE-INSPECTION; ","")&amp;IF(AND(N(G150)&gt;0,N(G150)&lt;TODAY(),H150=""),"NO RESULT LOGGED; ","")&amp;IF(OR(B150="",COUNTIF('Permits'!$C$2:$C$300,B150)=0),"PERMIT NOT ON PERMITS SHEET; ","")&amp;IF(AND(N(D150)=0,N(G150)=0),"NO DATE; ",""))-2)))</f>
        <v/>
      </c>
    </row>
    <row r="151">
      <c r="D151" s="6" t="n"/>
      <c r="F151" s="6" t="n"/>
      <c r="G151" s="6" t="n"/>
      <c r="I151" s="6" t="n"/>
      <c r="K151" s="6">
        <f>IF(OR(NOT(OR(A151&lt;&gt;"",B151&lt;&gt;"",C151&lt;&gt;"")),N(D151)=0),"",N(D151)-N('Settings'!$B$3))</f>
        <v/>
      </c>
      <c r="L151">
        <f>IF(NOT(OR(A151&lt;&gt;"",B151&lt;&gt;"",C151&lt;&gt;"")),"",IF(IF(AND(N(D151)&gt;0,E151&lt;&gt;"Y",H151="",TODAY()&gt;=N(D151)-N('Settings'!$B$3)),"NOT REQUESTED; ","")&amp;IF(AND(OR(H151="Fail",H151="Partial"),N(I151)=0),"FAILED, NO RE-INSPECTION; ","")&amp;IF(AND(N(G151)&gt;0,N(G151)&lt;TODAY(),H151=""),"NO RESULT LOGGED; ","")&amp;IF(OR(B151="",COUNTIF('Permits'!$C$2:$C$300,B151)=0),"PERMIT NOT ON PERMITS SHEET; ","")&amp;IF(AND(N(D151)=0,N(G151)=0),"NO DATE; ","")="","",LEFT(IF(AND(N(D151)&gt;0,E151&lt;&gt;"Y",H151="",TODAY()&gt;=N(D151)-N('Settings'!$B$3)),"NOT REQUESTED; ","")&amp;IF(AND(OR(H151="Fail",H151="Partial"),N(I151)=0),"FAILED, NO RE-INSPECTION; ","")&amp;IF(AND(N(G151)&gt;0,N(G151)&lt;TODAY(),H151=""),"NO RESULT LOGGED; ","")&amp;IF(OR(B151="",COUNTIF('Permits'!$C$2:$C$300,B151)=0),"PERMIT NOT ON PERMITS SHEET; ","")&amp;IF(AND(N(D151)=0,N(G151)=0),"NO DATE; ",""),LEN(IF(AND(N(D151)&gt;0,E151&lt;&gt;"Y",H151="",TODAY()&gt;=N(D151)-N('Settings'!$B$3)),"NOT REQUESTED; ","")&amp;IF(AND(OR(H151="Fail",H151="Partial"),N(I151)=0),"FAILED, NO RE-INSPECTION; ","")&amp;IF(AND(N(G151)&gt;0,N(G151)&lt;TODAY(),H151=""),"NO RESULT LOGGED; ","")&amp;IF(OR(B151="",COUNTIF('Permits'!$C$2:$C$300,B151)=0),"PERMIT NOT ON PERMITS SHEET; ","")&amp;IF(AND(N(D151)=0,N(G151)=0),"NO DATE; ",""))-2)))</f>
        <v/>
      </c>
    </row>
    <row r="152">
      <c r="D152" s="6" t="n"/>
      <c r="F152" s="6" t="n"/>
      <c r="G152" s="6" t="n"/>
      <c r="I152" s="6" t="n"/>
      <c r="K152" s="6">
        <f>IF(OR(NOT(OR(A152&lt;&gt;"",B152&lt;&gt;"",C152&lt;&gt;"")),N(D152)=0),"",N(D152)-N('Settings'!$B$3))</f>
        <v/>
      </c>
      <c r="L152">
        <f>IF(NOT(OR(A152&lt;&gt;"",B152&lt;&gt;"",C152&lt;&gt;"")),"",IF(IF(AND(N(D152)&gt;0,E152&lt;&gt;"Y",H152="",TODAY()&gt;=N(D152)-N('Settings'!$B$3)),"NOT REQUESTED; ","")&amp;IF(AND(OR(H152="Fail",H152="Partial"),N(I152)=0),"FAILED, NO RE-INSPECTION; ","")&amp;IF(AND(N(G152)&gt;0,N(G152)&lt;TODAY(),H152=""),"NO RESULT LOGGED; ","")&amp;IF(OR(B152="",COUNTIF('Permits'!$C$2:$C$300,B152)=0),"PERMIT NOT ON PERMITS SHEET; ","")&amp;IF(AND(N(D152)=0,N(G152)=0),"NO DATE; ","")="","",LEFT(IF(AND(N(D152)&gt;0,E152&lt;&gt;"Y",H152="",TODAY()&gt;=N(D152)-N('Settings'!$B$3)),"NOT REQUESTED; ","")&amp;IF(AND(OR(H152="Fail",H152="Partial"),N(I152)=0),"FAILED, NO RE-INSPECTION; ","")&amp;IF(AND(N(G152)&gt;0,N(G152)&lt;TODAY(),H152=""),"NO RESULT LOGGED; ","")&amp;IF(OR(B152="",COUNTIF('Permits'!$C$2:$C$300,B152)=0),"PERMIT NOT ON PERMITS SHEET; ","")&amp;IF(AND(N(D152)=0,N(G152)=0),"NO DATE; ",""),LEN(IF(AND(N(D152)&gt;0,E152&lt;&gt;"Y",H152="",TODAY()&gt;=N(D152)-N('Settings'!$B$3)),"NOT REQUESTED; ","")&amp;IF(AND(OR(H152="Fail",H152="Partial"),N(I152)=0),"FAILED, NO RE-INSPECTION; ","")&amp;IF(AND(N(G152)&gt;0,N(G152)&lt;TODAY(),H152=""),"NO RESULT LOGGED; ","")&amp;IF(OR(B152="",COUNTIF('Permits'!$C$2:$C$300,B152)=0),"PERMIT NOT ON PERMITS SHEET; ","")&amp;IF(AND(N(D152)=0,N(G152)=0),"NO DATE; ",""))-2)))</f>
        <v/>
      </c>
    </row>
    <row r="153">
      <c r="D153" s="6" t="n"/>
      <c r="F153" s="6" t="n"/>
      <c r="G153" s="6" t="n"/>
      <c r="I153" s="6" t="n"/>
      <c r="K153" s="6">
        <f>IF(OR(NOT(OR(A153&lt;&gt;"",B153&lt;&gt;"",C153&lt;&gt;"")),N(D153)=0),"",N(D153)-N('Settings'!$B$3))</f>
        <v/>
      </c>
      <c r="L153">
        <f>IF(NOT(OR(A153&lt;&gt;"",B153&lt;&gt;"",C153&lt;&gt;"")),"",IF(IF(AND(N(D153)&gt;0,E153&lt;&gt;"Y",H153="",TODAY()&gt;=N(D153)-N('Settings'!$B$3)),"NOT REQUESTED; ","")&amp;IF(AND(OR(H153="Fail",H153="Partial"),N(I153)=0),"FAILED, NO RE-INSPECTION; ","")&amp;IF(AND(N(G153)&gt;0,N(G153)&lt;TODAY(),H153=""),"NO RESULT LOGGED; ","")&amp;IF(OR(B153="",COUNTIF('Permits'!$C$2:$C$300,B153)=0),"PERMIT NOT ON PERMITS SHEET; ","")&amp;IF(AND(N(D153)=0,N(G153)=0),"NO DATE; ","")="","",LEFT(IF(AND(N(D153)&gt;0,E153&lt;&gt;"Y",H153="",TODAY()&gt;=N(D153)-N('Settings'!$B$3)),"NOT REQUESTED; ","")&amp;IF(AND(OR(H153="Fail",H153="Partial"),N(I153)=0),"FAILED, NO RE-INSPECTION; ","")&amp;IF(AND(N(G153)&gt;0,N(G153)&lt;TODAY(),H153=""),"NO RESULT LOGGED; ","")&amp;IF(OR(B153="",COUNTIF('Permits'!$C$2:$C$300,B153)=0),"PERMIT NOT ON PERMITS SHEET; ","")&amp;IF(AND(N(D153)=0,N(G153)=0),"NO DATE; ",""),LEN(IF(AND(N(D153)&gt;0,E153&lt;&gt;"Y",H153="",TODAY()&gt;=N(D153)-N('Settings'!$B$3)),"NOT REQUESTED; ","")&amp;IF(AND(OR(H153="Fail",H153="Partial"),N(I153)=0),"FAILED, NO RE-INSPECTION; ","")&amp;IF(AND(N(G153)&gt;0,N(G153)&lt;TODAY(),H153=""),"NO RESULT LOGGED; ","")&amp;IF(OR(B153="",COUNTIF('Permits'!$C$2:$C$300,B153)=0),"PERMIT NOT ON PERMITS SHEET; ","")&amp;IF(AND(N(D153)=0,N(G153)=0),"NO DATE; ",""))-2)))</f>
        <v/>
      </c>
    </row>
    <row r="154">
      <c r="D154" s="6" t="n"/>
      <c r="F154" s="6" t="n"/>
      <c r="G154" s="6" t="n"/>
      <c r="I154" s="6" t="n"/>
      <c r="K154" s="6">
        <f>IF(OR(NOT(OR(A154&lt;&gt;"",B154&lt;&gt;"",C154&lt;&gt;"")),N(D154)=0),"",N(D154)-N('Settings'!$B$3))</f>
        <v/>
      </c>
      <c r="L154">
        <f>IF(NOT(OR(A154&lt;&gt;"",B154&lt;&gt;"",C154&lt;&gt;"")),"",IF(IF(AND(N(D154)&gt;0,E154&lt;&gt;"Y",H154="",TODAY()&gt;=N(D154)-N('Settings'!$B$3)),"NOT REQUESTED; ","")&amp;IF(AND(OR(H154="Fail",H154="Partial"),N(I154)=0),"FAILED, NO RE-INSPECTION; ","")&amp;IF(AND(N(G154)&gt;0,N(G154)&lt;TODAY(),H154=""),"NO RESULT LOGGED; ","")&amp;IF(OR(B154="",COUNTIF('Permits'!$C$2:$C$300,B154)=0),"PERMIT NOT ON PERMITS SHEET; ","")&amp;IF(AND(N(D154)=0,N(G154)=0),"NO DATE; ","")="","",LEFT(IF(AND(N(D154)&gt;0,E154&lt;&gt;"Y",H154="",TODAY()&gt;=N(D154)-N('Settings'!$B$3)),"NOT REQUESTED; ","")&amp;IF(AND(OR(H154="Fail",H154="Partial"),N(I154)=0),"FAILED, NO RE-INSPECTION; ","")&amp;IF(AND(N(G154)&gt;0,N(G154)&lt;TODAY(),H154=""),"NO RESULT LOGGED; ","")&amp;IF(OR(B154="",COUNTIF('Permits'!$C$2:$C$300,B154)=0),"PERMIT NOT ON PERMITS SHEET; ","")&amp;IF(AND(N(D154)=0,N(G154)=0),"NO DATE; ",""),LEN(IF(AND(N(D154)&gt;0,E154&lt;&gt;"Y",H154="",TODAY()&gt;=N(D154)-N('Settings'!$B$3)),"NOT REQUESTED; ","")&amp;IF(AND(OR(H154="Fail",H154="Partial"),N(I154)=0),"FAILED, NO RE-INSPECTION; ","")&amp;IF(AND(N(G154)&gt;0,N(G154)&lt;TODAY(),H154=""),"NO RESULT LOGGED; ","")&amp;IF(OR(B154="",COUNTIF('Permits'!$C$2:$C$300,B154)=0),"PERMIT NOT ON PERMITS SHEET; ","")&amp;IF(AND(N(D154)=0,N(G154)=0),"NO DATE; ",""))-2)))</f>
        <v/>
      </c>
    </row>
    <row r="155">
      <c r="D155" s="6" t="n"/>
      <c r="F155" s="6" t="n"/>
      <c r="G155" s="6" t="n"/>
      <c r="I155" s="6" t="n"/>
      <c r="K155" s="6">
        <f>IF(OR(NOT(OR(A155&lt;&gt;"",B155&lt;&gt;"",C155&lt;&gt;"")),N(D155)=0),"",N(D155)-N('Settings'!$B$3))</f>
        <v/>
      </c>
      <c r="L155">
        <f>IF(NOT(OR(A155&lt;&gt;"",B155&lt;&gt;"",C155&lt;&gt;"")),"",IF(IF(AND(N(D155)&gt;0,E155&lt;&gt;"Y",H155="",TODAY()&gt;=N(D155)-N('Settings'!$B$3)),"NOT REQUESTED; ","")&amp;IF(AND(OR(H155="Fail",H155="Partial"),N(I155)=0),"FAILED, NO RE-INSPECTION; ","")&amp;IF(AND(N(G155)&gt;0,N(G155)&lt;TODAY(),H155=""),"NO RESULT LOGGED; ","")&amp;IF(OR(B155="",COUNTIF('Permits'!$C$2:$C$300,B155)=0),"PERMIT NOT ON PERMITS SHEET; ","")&amp;IF(AND(N(D155)=0,N(G155)=0),"NO DATE; ","")="","",LEFT(IF(AND(N(D155)&gt;0,E155&lt;&gt;"Y",H155="",TODAY()&gt;=N(D155)-N('Settings'!$B$3)),"NOT REQUESTED; ","")&amp;IF(AND(OR(H155="Fail",H155="Partial"),N(I155)=0),"FAILED, NO RE-INSPECTION; ","")&amp;IF(AND(N(G155)&gt;0,N(G155)&lt;TODAY(),H155=""),"NO RESULT LOGGED; ","")&amp;IF(OR(B155="",COUNTIF('Permits'!$C$2:$C$300,B155)=0),"PERMIT NOT ON PERMITS SHEET; ","")&amp;IF(AND(N(D155)=0,N(G155)=0),"NO DATE; ",""),LEN(IF(AND(N(D155)&gt;0,E155&lt;&gt;"Y",H155="",TODAY()&gt;=N(D155)-N('Settings'!$B$3)),"NOT REQUESTED; ","")&amp;IF(AND(OR(H155="Fail",H155="Partial"),N(I155)=0),"FAILED, NO RE-INSPECTION; ","")&amp;IF(AND(N(G155)&gt;0,N(G155)&lt;TODAY(),H155=""),"NO RESULT LOGGED; ","")&amp;IF(OR(B155="",COUNTIF('Permits'!$C$2:$C$300,B155)=0),"PERMIT NOT ON PERMITS SHEET; ","")&amp;IF(AND(N(D155)=0,N(G155)=0),"NO DATE; ",""))-2)))</f>
        <v/>
      </c>
    </row>
    <row r="156">
      <c r="D156" s="6" t="n"/>
      <c r="F156" s="6" t="n"/>
      <c r="G156" s="6" t="n"/>
      <c r="I156" s="6" t="n"/>
      <c r="K156" s="6">
        <f>IF(OR(NOT(OR(A156&lt;&gt;"",B156&lt;&gt;"",C156&lt;&gt;"")),N(D156)=0),"",N(D156)-N('Settings'!$B$3))</f>
        <v/>
      </c>
      <c r="L156">
        <f>IF(NOT(OR(A156&lt;&gt;"",B156&lt;&gt;"",C156&lt;&gt;"")),"",IF(IF(AND(N(D156)&gt;0,E156&lt;&gt;"Y",H156="",TODAY()&gt;=N(D156)-N('Settings'!$B$3)),"NOT REQUESTED; ","")&amp;IF(AND(OR(H156="Fail",H156="Partial"),N(I156)=0),"FAILED, NO RE-INSPECTION; ","")&amp;IF(AND(N(G156)&gt;0,N(G156)&lt;TODAY(),H156=""),"NO RESULT LOGGED; ","")&amp;IF(OR(B156="",COUNTIF('Permits'!$C$2:$C$300,B156)=0),"PERMIT NOT ON PERMITS SHEET; ","")&amp;IF(AND(N(D156)=0,N(G156)=0),"NO DATE; ","")="","",LEFT(IF(AND(N(D156)&gt;0,E156&lt;&gt;"Y",H156="",TODAY()&gt;=N(D156)-N('Settings'!$B$3)),"NOT REQUESTED; ","")&amp;IF(AND(OR(H156="Fail",H156="Partial"),N(I156)=0),"FAILED, NO RE-INSPECTION; ","")&amp;IF(AND(N(G156)&gt;0,N(G156)&lt;TODAY(),H156=""),"NO RESULT LOGGED; ","")&amp;IF(OR(B156="",COUNTIF('Permits'!$C$2:$C$300,B156)=0),"PERMIT NOT ON PERMITS SHEET; ","")&amp;IF(AND(N(D156)=0,N(G156)=0),"NO DATE; ",""),LEN(IF(AND(N(D156)&gt;0,E156&lt;&gt;"Y",H156="",TODAY()&gt;=N(D156)-N('Settings'!$B$3)),"NOT REQUESTED; ","")&amp;IF(AND(OR(H156="Fail",H156="Partial"),N(I156)=0),"FAILED, NO RE-INSPECTION; ","")&amp;IF(AND(N(G156)&gt;0,N(G156)&lt;TODAY(),H156=""),"NO RESULT LOGGED; ","")&amp;IF(OR(B156="",COUNTIF('Permits'!$C$2:$C$300,B156)=0),"PERMIT NOT ON PERMITS SHEET; ","")&amp;IF(AND(N(D156)=0,N(G156)=0),"NO DATE; ",""))-2)))</f>
        <v/>
      </c>
    </row>
    <row r="157">
      <c r="D157" s="6" t="n"/>
      <c r="F157" s="6" t="n"/>
      <c r="G157" s="6" t="n"/>
      <c r="I157" s="6" t="n"/>
      <c r="K157" s="6">
        <f>IF(OR(NOT(OR(A157&lt;&gt;"",B157&lt;&gt;"",C157&lt;&gt;"")),N(D157)=0),"",N(D157)-N('Settings'!$B$3))</f>
        <v/>
      </c>
      <c r="L157">
        <f>IF(NOT(OR(A157&lt;&gt;"",B157&lt;&gt;"",C157&lt;&gt;"")),"",IF(IF(AND(N(D157)&gt;0,E157&lt;&gt;"Y",H157="",TODAY()&gt;=N(D157)-N('Settings'!$B$3)),"NOT REQUESTED; ","")&amp;IF(AND(OR(H157="Fail",H157="Partial"),N(I157)=0),"FAILED, NO RE-INSPECTION; ","")&amp;IF(AND(N(G157)&gt;0,N(G157)&lt;TODAY(),H157=""),"NO RESULT LOGGED; ","")&amp;IF(OR(B157="",COUNTIF('Permits'!$C$2:$C$300,B157)=0),"PERMIT NOT ON PERMITS SHEET; ","")&amp;IF(AND(N(D157)=0,N(G157)=0),"NO DATE; ","")="","",LEFT(IF(AND(N(D157)&gt;0,E157&lt;&gt;"Y",H157="",TODAY()&gt;=N(D157)-N('Settings'!$B$3)),"NOT REQUESTED; ","")&amp;IF(AND(OR(H157="Fail",H157="Partial"),N(I157)=0),"FAILED, NO RE-INSPECTION; ","")&amp;IF(AND(N(G157)&gt;0,N(G157)&lt;TODAY(),H157=""),"NO RESULT LOGGED; ","")&amp;IF(OR(B157="",COUNTIF('Permits'!$C$2:$C$300,B157)=0),"PERMIT NOT ON PERMITS SHEET; ","")&amp;IF(AND(N(D157)=0,N(G157)=0),"NO DATE; ",""),LEN(IF(AND(N(D157)&gt;0,E157&lt;&gt;"Y",H157="",TODAY()&gt;=N(D157)-N('Settings'!$B$3)),"NOT REQUESTED; ","")&amp;IF(AND(OR(H157="Fail",H157="Partial"),N(I157)=0),"FAILED, NO RE-INSPECTION; ","")&amp;IF(AND(N(G157)&gt;0,N(G157)&lt;TODAY(),H157=""),"NO RESULT LOGGED; ","")&amp;IF(OR(B157="",COUNTIF('Permits'!$C$2:$C$300,B157)=0),"PERMIT NOT ON PERMITS SHEET; ","")&amp;IF(AND(N(D157)=0,N(G157)=0),"NO DATE; ",""))-2)))</f>
        <v/>
      </c>
    </row>
    <row r="158">
      <c r="D158" s="6" t="n"/>
      <c r="F158" s="6" t="n"/>
      <c r="G158" s="6" t="n"/>
      <c r="I158" s="6" t="n"/>
      <c r="K158" s="6">
        <f>IF(OR(NOT(OR(A158&lt;&gt;"",B158&lt;&gt;"",C158&lt;&gt;"")),N(D158)=0),"",N(D158)-N('Settings'!$B$3))</f>
        <v/>
      </c>
      <c r="L158">
        <f>IF(NOT(OR(A158&lt;&gt;"",B158&lt;&gt;"",C158&lt;&gt;"")),"",IF(IF(AND(N(D158)&gt;0,E158&lt;&gt;"Y",H158="",TODAY()&gt;=N(D158)-N('Settings'!$B$3)),"NOT REQUESTED; ","")&amp;IF(AND(OR(H158="Fail",H158="Partial"),N(I158)=0),"FAILED, NO RE-INSPECTION; ","")&amp;IF(AND(N(G158)&gt;0,N(G158)&lt;TODAY(),H158=""),"NO RESULT LOGGED; ","")&amp;IF(OR(B158="",COUNTIF('Permits'!$C$2:$C$300,B158)=0),"PERMIT NOT ON PERMITS SHEET; ","")&amp;IF(AND(N(D158)=0,N(G158)=0),"NO DATE; ","")="","",LEFT(IF(AND(N(D158)&gt;0,E158&lt;&gt;"Y",H158="",TODAY()&gt;=N(D158)-N('Settings'!$B$3)),"NOT REQUESTED; ","")&amp;IF(AND(OR(H158="Fail",H158="Partial"),N(I158)=0),"FAILED, NO RE-INSPECTION; ","")&amp;IF(AND(N(G158)&gt;0,N(G158)&lt;TODAY(),H158=""),"NO RESULT LOGGED; ","")&amp;IF(OR(B158="",COUNTIF('Permits'!$C$2:$C$300,B158)=0),"PERMIT NOT ON PERMITS SHEET; ","")&amp;IF(AND(N(D158)=0,N(G158)=0),"NO DATE; ",""),LEN(IF(AND(N(D158)&gt;0,E158&lt;&gt;"Y",H158="",TODAY()&gt;=N(D158)-N('Settings'!$B$3)),"NOT REQUESTED; ","")&amp;IF(AND(OR(H158="Fail",H158="Partial"),N(I158)=0),"FAILED, NO RE-INSPECTION; ","")&amp;IF(AND(N(G158)&gt;0,N(G158)&lt;TODAY(),H158=""),"NO RESULT LOGGED; ","")&amp;IF(OR(B158="",COUNTIF('Permits'!$C$2:$C$300,B158)=0),"PERMIT NOT ON PERMITS SHEET; ","")&amp;IF(AND(N(D158)=0,N(G158)=0),"NO DATE; ",""))-2)))</f>
        <v/>
      </c>
    </row>
    <row r="159">
      <c r="D159" s="6" t="n"/>
      <c r="F159" s="6" t="n"/>
      <c r="G159" s="6" t="n"/>
      <c r="I159" s="6" t="n"/>
      <c r="K159" s="6">
        <f>IF(OR(NOT(OR(A159&lt;&gt;"",B159&lt;&gt;"",C159&lt;&gt;"")),N(D159)=0),"",N(D159)-N('Settings'!$B$3))</f>
        <v/>
      </c>
      <c r="L159">
        <f>IF(NOT(OR(A159&lt;&gt;"",B159&lt;&gt;"",C159&lt;&gt;"")),"",IF(IF(AND(N(D159)&gt;0,E159&lt;&gt;"Y",H159="",TODAY()&gt;=N(D159)-N('Settings'!$B$3)),"NOT REQUESTED; ","")&amp;IF(AND(OR(H159="Fail",H159="Partial"),N(I159)=0),"FAILED, NO RE-INSPECTION; ","")&amp;IF(AND(N(G159)&gt;0,N(G159)&lt;TODAY(),H159=""),"NO RESULT LOGGED; ","")&amp;IF(OR(B159="",COUNTIF('Permits'!$C$2:$C$300,B159)=0),"PERMIT NOT ON PERMITS SHEET; ","")&amp;IF(AND(N(D159)=0,N(G159)=0),"NO DATE; ","")="","",LEFT(IF(AND(N(D159)&gt;0,E159&lt;&gt;"Y",H159="",TODAY()&gt;=N(D159)-N('Settings'!$B$3)),"NOT REQUESTED; ","")&amp;IF(AND(OR(H159="Fail",H159="Partial"),N(I159)=0),"FAILED, NO RE-INSPECTION; ","")&amp;IF(AND(N(G159)&gt;0,N(G159)&lt;TODAY(),H159=""),"NO RESULT LOGGED; ","")&amp;IF(OR(B159="",COUNTIF('Permits'!$C$2:$C$300,B159)=0),"PERMIT NOT ON PERMITS SHEET; ","")&amp;IF(AND(N(D159)=0,N(G159)=0),"NO DATE; ",""),LEN(IF(AND(N(D159)&gt;0,E159&lt;&gt;"Y",H159="",TODAY()&gt;=N(D159)-N('Settings'!$B$3)),"NOT REQUESTED; ","")&amp;IF(AND(OR(H159="Fail",H159="Partial"),N(I159)=0),"FAILED, NO RE-INSPECTION; ","")&amp;IF(AND(N(G159)&gt;0,N(G159)&lt;TODAY(),H159=""),"NO RESULT LOGGED; ","")&amp;IF(OR(B159="",COUNTIF('Permits'!$C$2:$C$300,B159)=0),"PERMIT NOT ON PERMITS SHEET; ","")&amp;IF(AND(N(D159)=0,N(G159)=0),"NO DATE; ",""))-2)))</f>
        <v/>
      </c>
    </row>
    <row r="160">
      <c r="D160" s="6" t="n"/>
      <c r="F160" s="6" t="n"/>
      <c r="G160" s="6" t="n"/>
      <c r="I160" s="6" t="n"/>
      <c r="K160" s="6">
        <f>IF(OR(NOT(OR(A160&lt;&gt;"",B160&lt;&gt;"",C160&lt;&gt;"")),N(D160)=0),"",N(D160)-N('Settings'!$B$3))</f>
        <v/>
      </c>
      <c r="L160">
        <f>IF(NOT(OR(A160&lt;&gt;"",B160&lt;&gt;"",C160&lt;&gt;"")),"",IF(IF(AND(N(D160)&gt;0,E160&lt;&gt;"Y",H160="",TODAY()&gt;=N(D160)-N('Settings'!$B$3)),"NOT REQUESTED; ","")&amp;IF(AND(OR(H160="Fail",H160="Partial"),N(I160)=0),"FAILED, NO RE-INSPECTION; ","")&amp;IF(AND(N(G160)&gt;0,N(G160)&lt;TODAY(),H160=""),"NO RESULT LOGGED; ","")&amp;IF(OR(B160="",COUNTIF('Permits'!$C$2:$C$300,B160)=0),"PERMIT NOT ON PERMITS SHEET; ","")&amp;IF(AND(N(D160)=0,N(G160)=0),"NO DATE; ","")="","",LEFT(IF(AND(N(D160)&gt;0,E160&lt;&gt;"Y",H160="",TODAY()&gt;=N(D160)-N('Settings'!$B$3)),"NOT REQUESTED; ","")&amp;IF(AND(OR(H160="Fail",H160="Partial"),N(I160)=0),"FAILED, NO RE-INSPECTION; ","")&amp;IF(AND(N(G160)&gt;0,N(G160)&lt;TODAY(),H160=""),"NO RESULT LOGGED; ","")&amp;IF(OR(B160="",COUNTIF('Permits'!$C$2:$C$300,B160)=0),"PERMIT NOT ON PERMITS SHEET; ","")&amp;IF(AND(N(D160)=0,N(G160)=0),"NO DATE; ",""),LEN(IF(AND(N(D160)&gt;0,E160&lt;&gt;"Y",H160="",TODAY()&gt;=N(D160)-N('Settings'!$B$3)),"NOT REQUESTED; ","")&amp;IF(AND(OR(H160="Fail",H160="Partial"),N(I160)=0),"FAILED, NO RE-INSPECTION; ","")&amp;IF(AND(N(G160)&gt;0,N(G160)&lt;TODAY(),H160=""),"NO RESULT LOGGED; ","")&amp;IF(OR(B160="",COUNTIF('Permits'!$C$2:$C$300,B160)=0),"PERMIT NOT ON PERMITS SHEET; ","")&amp;IF(AND(N(D160)=0,N(G160)=0),"NO DATE; ",""))-2)))</f>
        <v/>
      </c>
    </row>
    <row r="161">
      <c r="D161" s="6" t="n"/>
      <c r="F161" s="6" t="n"/>
      <c r="G161" s="6" t="n"/>
      <c r="I161" s="6" t="n"/>
      <c r="K161" s="6">
        <f>IF(OR(NOT(OR(A161&lt;&gt;"",B161&lt;&gt;"",C161&lt;&gt;"")),N(D161)=0),"",N(D161)-N('Settings'!$B$3))</f>
        <v/>
      </c>
      <c r="L161">
        <f>IF(NOT(OR(A161&lt;&gt;"",B161&lt;&gt;"",C161&lt;&gt;"")),"",IF(IF(AND(N(D161)&gt;0,E161&lt;&gt;"Y",H161="",TODAY()&gt;=N(D161)-N('Settings'!$B$3)),"NOT REQUESTED; ","")&amp;IF(AND(OR(H161="Fail",H161="Partial"),N(I161)=0),"FAILED, NO RE-INSPECTION; ","")&amp;IF(AND(N(G161)&gt;0,N(G161)&lt;TODAY(),H161=""),"NO RESULT LOGGED; ","")&amp;IF(OR(B161="",COUNTIF('Permits'!$C$2:$C$300,B161)=0),"PERMIT NOT ON PERMITS SHEET; ","")&amp;IF(AND(N(D161)=0,N(G161)=0),"NO DATE; ","")="","",LEFT(IF(AND(N(D161)&gt;0,E161&lt;&gt;"Y",H161="",TODAY()&gt;=N(D161)-N('Settings'!$B$3)),"NOT REQUESTED; ","")&amp;IF(AND(OR(H161="Fail",H161="Partial"),N(I161)=0),"FAILED, NO RE-INSPECTION; ","")&amp;IF(AND(N(G161)&gt;0,N(G161)&lt;TODAY(),H161=""),"NO RESULT LOGGED; ","")&amp;IF(OR(B161="",COUNTIF('Permits'!$C$2:$C$300,B161)=0),"PERMIT NOT ON PERMITS SHEET; ","")&amp;IF(AND(N(D161)=0,N(G161)=0),"NO DATE; ",""),LEN(IF(AND(N(D161)&gt;0,E161&lt;&gt;"Y",H161="",TODAY()&gt;=N(D161)-N('Settings'!$B$3)),"NOT REQUESTED; ","")&amp;IF(AND(OR(H161="Fail",H161="Partial"),N(I161)=0),"FAILED, NO RE-INSPECTION; ","")&amp;IF(AND(N(G161)&gt;0,N(G161)&lt;TODAY(),H161=""),"NO RESULT LOGGED; ","")&amp;IF(OR(B161="",COUNTIF('Permits'!$C$2:$C$300,B161)=0),"PERMIT NOT ON PERMITS SHEET; ","")&amp;IF(AND(N(D161)=0,N(G161)=0),"NO DATE; ",""))-2)))</f>
        <v/>
      </c>
    </row>
    <row r="162">
      <c r="D162" s="6" t="n"/>
      <c r="F162" s="6" t="n"/>
      <c r="G162" s="6" t="n"/>
      <c r="I162" s="6" t="n"/>
      <c r="K162" s="6">
        <f>IF(OR(NOT(OR(A162&lt;&gt;"",B162&lt;&gt;"",C162&lt;&gt;"")),N(D162)=0),"",N(D162)-N('Settings'!$B$3))</f>
        <v/>
      </c>
      <c r="L162">
        <f>IF(NOT(OR(A162&lt;&gt;"",B162&lt;&gt;"",C162&lt;&gt;"")),"",IF(IF(AND(N(D162)&gt;0,E162&lt;&gt;"Y",H162="",TODAY()&gt;=N(D162)-N('Settings'!$B$3)),"NOT REQUESTED; ","")&amp;IF(AND(OR(H162="Fail",H162="Partial"),N(I162)=0),"FAILED, NO RE-INSPECTION; ","")&amp;IF(AND(N(G162)&gt;0,N(G162)&lt;TODAY(),H162=""),"NO RESULT LOGGED; ","")&amp;IF(OR(B162="",COUNTIF('Permits'!$C$2:$C$300,B162)=0),"PERMIT NOT ON PERMITS SHEET; ","")&amp;IF(AND(N(D162)=0,N(G162)=0),"NO DATE; ","")="","",LEFT(IF(AND(N(D162)&gt;0,E162&lt;&gt;"Y",H162="",TODAY()&gt;=N(D162)-N('Settings'!$B$3)),"NOT REQUESTED; ","")&amp;IF(AND(OR(H162="Fail",H162="Partial"),N(I162)=0),"FAILED, NO RE-INSPECTION; ","")&amp;IF(AND(N(G162)&gt;0,N(G162)&lt;TODAY(),H162=""),"NO RESULT LOGGED; ","")&amp;IF(OR(B162="",COUNTIF('Permits'!$C$2:$C$300,B162)=0),"PERMIT NOT ON PERMITS SHEET; ","")&amp;IF(AND(N(D162)=0,N(G162)=0),"NO DATE; ",""),LEN(IF(AND(N(D162)&gt;0,E162&lt;&gt;"Y",H162="",TODAY()&gt;=N(D162)-N('Settings'!$B$3)),"NOT REQUESTED; ","")&amp;IF(AND(OR(H162="Fail",H162="Partial"),N(I162)=0),"FAILED, NO RE-INSPECTION; ","")&amp;IF(AND(N(G162)&gt;0,N(G162)&lt;TODAY(),H162=""),"NO RESULT LOGGED; ","")&amp;IF(OR(B162="",COUNTIF('Permits'!$C$2:$C$300,B162)=0),"PERMIT NOT ON PERMITS SHEET; ","")&amp;IF(AND(N(D162)=0,N(G162)=0),"NO DATE; ",""))-2)))</f>
        <v/>
      </c>
    </row>
    <row r="163">
      <c r="D163" s="6" t="n"/>
      <c r="F163" s="6" t="n"/>
      <c r="G163" s="6" t="n"/>
      <c r="I163" s="6" t="n"/>
      <c r="K163" s="6">
        <f>IF(OR(NOT(OR(A163&lt;&gt;"",B163&lt;&gt;"",C163&lt;&gt;"")),N(D163)=0),"",N(D163)-N('Settings'!$B$3))</f>
        <v/>
      </c>
      <c r="L163">
        <f>IF(NOT(OR(A163&lt;&gt;"",B163&lt;&gt;"",C163&lt;&gt;"")),"",IF(IF(AND(N(D163)&gt;0,E163&lt;&gt;"Y",H163="",TODAY()&gt;=N(D163)-N('Settings'!$B$3)),"NOT REQUESTED; ","")&amp;IF(AND(OR(H163="Fail",H163="Partial"),N(I163)=0),"FAILED, NO RE-INSPECTION; ","")&amp;IF(AND(N(G163)&gt;0,N(G163)&lt;TODAY(),H163=""),"NO RESULT LOGGED; ","")&amp;IF(OR(B163="",COUNTIF('Permits'!$C$2:$C$300,B163)=0),"PERMIT NOT ON PERMITS SHEET; ","")&amp;IF(AND(N(D163)=0,N(G163)=0),"NO DATE; ","")="","",LEFT(IF(AND(N(D163)&gt;0,E163&lt;&gt;"Y",H163="",TODAY()&gt;=N(D163)-N('Settings'!$B$3)),"NOT REQUESTED; ","")&amp;IF(AND(OR(H163="Fail",H163="Partial"),N(I163)=0),"FAILED, NO RE-INSPECTION; ","")&amp;IF(AND(N(G163)&gt;0,N(G163)&lt;TODAY(),H163=""),"NO RESULT LOGGED; ","")&amp;IF(OR(B163="",COUNTIF('Permits'!$C$2:$C$300,B163)=0),"PERMIT NOT ON PERMITS SHEET; ","")&amp;IF(AND(N(D163)=0,N(G163)=0),"NO DATE; ",""),LEN(IF(AND(N(D163)&gt;0,E163&lt;&gt;"Y",H163="",TODAY()&gt;=N(D163)-N('Settings'!$B$3)),"NOT REQUESTED; ","")&amp;IF(AND(OR(H163="Fail",H163="Partial"),N(I163)=0),"FAILED, NO RE-INSPECTION; ","")&amp;IF(AND(N(G163)&gt;0,N(G163)&lt;TODAY(),H163=""),"NO RESULT LOGGED; ","")&amp;IF(OR(B163="",COUNTIF('Permits'!$C$2:$C$300,B163)=0),"PERMIT NOT ON PERMITS SHEET; ","")&amp;IF(AND(N(D163)=0,N(G163)=0),"NO DATE; ",""))-2)))</f>
        <v/>
      </c>
    </row>
    <row r="164">
      <c r="D164" s="6" t="n"/>
      <c r="F164" s="6" t="n"/>
      <c r="G164" s="6" t="n"/>
      <c r="I164" s="6" t="n"/>
      <c r="K164" s="6">
        <f>IF(OR(NOT(OR(A164&lt;&gt;"",B164&lt;&gt;"",C164&lt;&gt;"")),N(D164)=0),"",N(D164)-N('Settings'!$B$3))</f>
        <v/>
      </c>
      <c r="L164">
        <f>IF(NOT(OR(A164&lt;&gt;"",B164&lt;&gt;"",C164&lt;&gt;"")),"",IF(IF(AND(N(D164)&gt;0,E164&lt;&gt;"Y",H164="",TODAY()&gt;=N(D164)-N('Settings'!$B$3)),"NOT REQUESTED; ","")&amp;IF(AND(OR(H164="Fail",H164="Partial"),N(I164)=0),"FAILED, NO RE-INSPECTION; ","")&amp;IF(AND(N(G164)&gt;0,N(G164)&lt;TODAY(),H164=""),"NO RESULT LOGGED; ","")&amp;IF(OR(B164="",COUNTIF('Permits'!$C$2:$C$300,B164)=0),"PERMIT NOT ON PERMITS SHEET; ","")&amp;IF(AND(N(D164)=0,N(G164)=0),"NO DATE; ","")="","",LEFT(IF(AND(N(D164)&gt;0,E164&lt;&gt;"Y",H164="",TODAY()&gt;=N(D164)-N('Settings'!$B$3)),"NOT REQUESTED; ","")&amp;IF(AND(OR(H164="Fail",H164="Partial"),N(I164)=0),"FAILED, NO RE-INSPECTION; ","")&amp;IF(AND(N(G164)&gt;0,N(G164)&lt;TODAY(),H164=""),"NO RESULT LOGGED; ","")&amp;IF(OR(B164="",COUNTIF('Permits'!$C$2:$C$300,B164)=0),"PERMIT NOT ON PERMITS SHEET; ","")&amp;IF(AND(N(D164)=0,N(G164)=0),"NO DATE; ",""),LEN(IF(AND(N(D164)&gt;0,E164&lt;&gt;"Y",H164="",TODAY()&gt;=N(D164)-N('Settings'!$B$3)),"NOT REQUESTED; ","")&amp;IF(AND(OR(H164="Fail",H164="Partial"),N(I164)=0),"FAILED, NO RE-INSPECTION; ","")&amp;IF(AND(N(G164)&gt;0,N(G164)&lt;TODAY(),H164=""),"NO RESULT LOGGED; ","")&amp;IF(OR(B164="",COUNTIF('Permits'!$C$2:$C$300,B164)=0),"PERMIT NOT ON PERMITS SHEET; ","")&amp;IF(AND(N(D164)=0,N(G164)=0),"NO DATE; ",""))-2)))</f>
        <v/>
      </c>
    </row>
    <row r="165">
      <c r="D165" s="6" t="n"/>
      <c r="F165" s="6" t="n"/>
      <c r="G165" s="6" t="n"/>
      <c r="I165" s="6" t="n"/>
      <c r="K165" s="6">
        <f>IF(OR(NOT(OR(A165&lt;&gt;"",B165&lt;&gt;"",C165&lt;&gt;"")),N(D165)=0),"",N(D165)-N('Settings'!$B$3))</f>
        <v/>
      </c>
      <c r="L165">
        <f>IF(NOT(OR(A165&lt;&gt;"",B165&lt;&gt;"",C165&lt;&gt;"")),"",IF(IF(AND(N(D165)&gt;0,E165&lt;&gt;"Y",H165="",TODAY()&gt;=N(D165)-N('Settings'!$B$3)),"NOT REQUESTED; ","")&amp;IF(AND(OR(H165="Fail",H165="Partial"),N(I165)=0),"FAILED, NO RE-INSPECTION; ","")&amp;IF(AND(N(G165)&gt;0,N(G165)&lt;TODAY(),H165=""),"NO RESULT LOGGED; ","")&amp;IF(OR(B165="",COUNTIF('Permits'!$C$2:$C$300,B165)=0),"PERMIT NOT ON PERMITS SHEET; ","")&amp;IF(AND(N(D165)=0,N(G165)=0),"NO DATE; ","")="","",LEFT(IF(AND(N(D165)&gt;0,E165&lt;&gt;"Y",H165="",TODAY()&gt;=N(D165)-N('Settings'!$B$3)),"NOT REQUESTED; ","")&amp;IF(AND(OR(H165="Fail",H165="Partial"),N(I165)=0),"FAILED, NO RE-INSPECTION; ","")&amp;IF(AND(N(G165)&gt;0,N(G165)&lt;TODAY(),H165=""),"NO RESULT LOGGED; ","")&amp;IF(OR(B165="",COUNTIF('Permits'!$C$2:$C$300,B165)=0),"PERMIT NOT ON PERMITS SHEET; ","")&amp;IF(AND(N(D165)=0,N(G165)=0),"NO DATE; ",""),LEN(IF(AND(N(D165)&gt;0,E165&lt;&gt;"Y",H165="",TODAY()&gt;=N(D165)-N('Settings'!$B$3)),"NOT REQUESTED; ","")&amp;IF(AND(OR(H165="Fail",H165="Partial"),N(I165)=0),"FAILED, NO RE-INSPECTION; ","")&amp;IF(AND(N(G165)&gt;0,N(G165)&lt;TODAY(),H165=""),"NO RESULT LOGGED; ","")&amp;IF(OR(B165="",COUNTIF('Permits'!$C$2:$C$300,B165)=0),"PERMIT NOT ON PERMITS SHEET; ","")&amp;IF(AND(N(D165)=0,N(G165)=0),"NO DATE; ",""))-2)))</f>
        <v/>
      </c>
    </row>
    <row r="166">
      <c r="D166" s="6" t="n"/>
      <c r="F166" s="6" t="n"/>
      <c r="G166" s="6" t="n"/>
      <c r="I166" s="6" t="n"/>
      <c r="K166" s="6">
        <f>IF(OR(NOT(OR(A166&lt;&gt;"",B166&lt;&gt;"",C166&lt;&gt;"")),N(D166)=0),"",N(D166)-N('Settings'!$B$3))</f>
        <v/>
      </c>
      <c r="L166">
        <f>IF(NOT(OR(A166&lt;&gt;"",B166&lt;&gt;"",C166&lt;&gt;"")),"",IF(IF(AND(N(D166)&gt;0,E166&lt;&gt;"Y",H166="",TODAY()&gt;=N(D166)-N('Settings'!$B$3)),"NOT REQUESTED; ","")&amp;IF(AND(OR(H166="Fail",H166="Partial"),N(I166)=0),"FAILED, NO RE-INSPECTION; ","")&amp;IF(AND(N(G166)&gt;0,N(G166)&lt;TODAY(),H166=""),"NO RESULT LOGGED; ","")&amp;IF(OR(B166="",COUNTIF('Permits'!$C$2:$C$300,B166)=0),"PERMIT NOT ON PERMITS SHEET; ","")&amp;IF(AND(N(D166)=0,N(G166)=0),"NO DATE; ","")="","",LEFT(IF(AND(N(D166)&gt;0,E166&lt;&gt;"Y",H166="",TODAY()&gt;=N(D166)-N('Settings'!$B$3)),"NOT REQUESTED; ","")&amp;IF(AND(OR(H166="Fail",H166="Partial"),N(I166)=0),"FAILED, NO RE-INSPECTION; ","")&amp;IF(AND(N(G166)&gt;0,N(G166)&lt;TODAY(),H166=""),"NO RESULT LOGGED; ","")&amp;IF(OR(B166="",COUNTIF('Permits'!$C$2:$C$300,B166)=0),"PERMIT NOT ON PERMITS SHEET; ","")&amp;IF(AND(N(D166)=0,N(G166)=0),"NO DATE; ",""),LEN(IF(AND(N(D166)&gt;0,E166&lt;&gt;"Y",H166="",TODAY()&gt;=N(D166)-N('Settings'!$B$3)),"NOT REQUESTED; ","")&amp;IF(AND(OR(H166="Fail",H166="Partial"),N(I166)=0),"FAILED, NO RE-INSPECTION; ","")&amp;IF(AND(N(G166)&gt;0,N(G166)&lt;TODAY(),H166=""),"NO RESULT LOGGED; ","")&amp;IF(OR(B166="",COUNTIF('Permits'!$C$2:$C$300,B166)=0),"PERMIT NOT ON PERMITS SHEET; ","")&amp;IF(AND(N(D166)=0,N(G166)=0),"NO DATE; ",""))-2)))</f>
        <v/>
      </c>
    </row>
    <row r="167">
      <c r="D167" s="6" t="n"/>
      <c r="F167" s="6" t="n"/>
      <c r="G167" s="6" t="n"/>
      <c r="I167" s="6" t="n"/>
      <c r="K167" s="6">
        <f>IF(OR(NOT(OR(A167&lt;&gt;"",B167&lt;&gt;"",C167&lt;&gt;"")),N(D167)=0),"",N(D167)-N('Settings'!$B$3))</f>
        <v/>
      </c>
      <c r="L167">
        <f>IF(NOT(OR(A167&lt;&gt;"",B167&lt;&gt;"",C167&lt;&gt;"")),"",IF(IF(AND(N(D167)&gt;0,E167&lt;&gt;"Y",H167="",TODAY()&gt;=N(D167)-N('Settings'!$B$3)),"NOT REQUESTED; ","")&amp;IF(AND(OR(H167="Fail",H167="Partial"),N(I167)=0),"FAILED, NO RE-INSPECTION; ","")&amp;IF(AND(N(G167)&gt;0,N(G167)&lt;TODAY(),H167=""),"NO RESULT LOGGED; ","")&amp;IF(OR(B167="",COUNTIF('Permits'!$C$2:$C$300,B167)=0),"PERMIT NOT ON PERMITS SHEET; ","")&amp;IF(AND(N(D167)=0,N(G167)=0),"NO DATE; ","")="","",LEFT(IF(AND(N(D167)&gt;0,E167&lt;&gt;"Y",H167="",TODAY()&gt;=N(D167)-N('Settings'!$B$3)),"NOT REQUESTED; ","")&amp;IF(AND(OR(H167="Fail",H167="Partial"),N(I167)=0),"FAILED, NO RE-INSPECTION; ","")&amp;IF(AND(N(G167)&gt;0,N(G167)&lt;TODAY(),H167=""),"NO RESULT LOGGED; ","")&amp;IF(OR(B167="",COUNTIF('Permits'!$C$2:$C$300,B167)=0),"PERMIT NOT ON PERMITS SHEET; ","")&amp;IF(AND(N(D167)=0,N(G167)=0),"NO DATE; ",""),LEN(IF(AND(N(D167)&gt;0,E167&lt;&gt;"Y",H167="",TODAY()&gt;=N(D167)-N('Settings'!$B$3)),"NOT REQUESTED; ","")&amp;IF(AND(OR(H167="Fail",H167="Partial"),N(I167)=0),"FAILED, NO RE-INSPECTION; ","")&amp;IF(AND(N(G167)&gt;0,N(G167)&lt;TODAY(),H167=""),"NO RESULT LOGGED; ","")&amp;IF(OR(B167="",COUNTIF('Permits'!$C$2:$C$300,B167)=0),"PERMIT NOT ON PERMITS SHEET; ","")&amp;IF(AND(N(D167)=0,N(G167)=0),"NO DATE; ",""))-2)))</f>
        <v/>
      </c>
    </row>
    <row r="168">
      <c r="D168" s="6" t="n"/>
      <c r="F168" s="6" t="n"/>
      <c r="G168" s="6" t="n"/>
      <c r="I168" s="6" t="n"/>
      <c r="K168" s="6">
        <f>IF(OR(NOT(OR(A168&lt;&gt;"",B168&lt;&gt;"",C168&lt;&gt;"")),N(D168)=0),"",N(D168)-N('Settings'!$B$3))</f>
        <v/>
      </c>
      <c r="L168">
        <f>IF(NOT(OR(A168&lt;&gt;"",B168&lt;&gt;"",C168&lt;&gt;"")),"",IF(IF(AND(N(D168)&gt;0,E168&lt;&gt;"Y",H168="",TODAY()&gt;=N(D168)-N('Settings'!$B$3)),"NOT REQUESTED; ","")&amp;IF(AND(OR(H168="Fail",H168="Partial"),N(I168)=0),"FAILED, NO RE-INSPECTION; ","")&amp;IF(AND(N(G168)&gt;0,N(G168)&lt;TODAY(),H168=""),"NO RESULT LOGGED; ","")&amp;IF(OR(B168="",COUNTIF('Permits'!$C$2:$C$300,B168)=0),"PERMIT NOT ON PERMITS SHEET; ","")&amp;IF(AND(N(D168)=0,N(G168)=0),"NO DATE; ","")="","",LEFT(IF(AND(N(D168)&gt;0,E168&lt;&gt;"Y",H168="",TODAY()&gt;=N(D168)-N('Settings'!$B$3)),"NOT REQUESTED; ","")&amp;IF(AND(OR(H168="Fail",H168="Partial"),N(I168)=0),"FAILED, NO RE-INSPECTION; ","")&amp;IF(AND(N(G168)&gt;0,N(G168)&lt;TODAY(),H168=""),"NO RESULT LOGGED; ","")&amp;IF(OR(B168="",COUNTIF('Permits'!$C$2:$C$300,B168)=0),"PERMIT NOT ON PERMITS SHEET; ","")&amp;IF(AND(N(D168)=0,N(G168)=0),"NO DATE; ",""),LEN(IF(AND(N(D168)&gt;0,E168&lt;&gt;"Y",H168="",TODAY()&gt;=N(D168)-N('Settings'!$B$3)),"NOT REQUESTED; ","")&amp;IF(AND(OR(H168="Fail",H168="Partial"),N(I168)=0),"FAILED, NO RE-INSPECTION; ","")&amp;IF(AND(N(G168)&gt;0,N(G168)&lt;TODAY(),H168=""),"NO RESULT LOGGED; ","")&amp;IF(OR(B168="",COUNTIF('Permits'!$C$2:$C$300,B168)=0),"PERMIT NOT ON PERMITS SHEET; ","")&amp;IF(AND(N(D168)=0,N(G168)=0),"NO DATE; ",""))-2)))</f>
        <v/>
      </c>
    </row>
    <row r="169">
      <c r="D169" s="6" t="n"/>
      <c r="F169" s="6" t="n"/>
      <c r="G169" s="6" t="n"/>
      <c r="I169" s="6" t="n"/>
      <c r="K169" s="6">
        <f>IF(OR(NOT(OR(A169&lt;&gt;"",B169&lt;&gt;"",C169&lt;&gt;"")),N(D169)=0),"",N(D169)-N('Settings'!$B$3))</f>
        <v/>
      </c>
      <c r="L169">
        <f>IF(NOT(OR(A169&lt;&gt;"",B169&lt;&gt;"",C169&lt;&gt;"")),"",IF(IF(AND(N(D169)&gt;0,E169&lt;&gt;"Y",H169="",TODAY()&gt;=N(D169)-N('Settings'!$B$3)),"NOT REQUESTED; ","")&amp;IF(AND(OR(H169="Fail",H169="Partial"),N(I169)=0),"FAILED, NO RE-INSPECTION; ","")&amp;IF(AND(N(G169)&gt;0,N(G169)&lt;TODAY(),H169=""),"NO RESULT LOGGED; ","")&amp;IF(OR(B169="",COUNTIF('Permits'!$C$2:$C$300,B169)=0),"PERMIT NOT ON PERMITS SHEET; ","")&amp;IF(AND(N(D169)=0,N(G169)=0),"NO DATE; ","")="","",LEFT(IF(AND(N(D169)&gt;0,E169&lt;&gt;"Y",H169="",TODAY()&gt;=N(D169)-N('Settings'!$B$3)),"NOT REQUESTED; ","")&amp;IF(AND(OR(H169="Fail",H169="Partial"),N(I169)=0),"FAILED, NO RE-INSPECTION; ","")&amp;IF(AND(N(G169)&gt;0,N(G169)&lt;TODAY(),H169=""),"NO RESULT LOGGED; ","")&amp;IF(OR(B169="",COUNTIF('Permits'!$C$2:$C$300,B169)=0),"PERMIT NOT ON PERMITS SHEET; ","")&amp;IF(AND(N(D169)=0,N(G169)=0),"NO DATE; ",""),LEN(IF(AND(N(D169)&gt;0,E169&lt;&gt;"Y",H169="",TODAY()&gt;=N(D169)-N('Settings'!$B$3)),"NOT REQUESTED; ","")&amp;IF(AND(OR(H169="Fail",H169="Partial"),N(I169)=0),"FAILED, NO RE-INSPECTION; ","")&amp;IF(AND(N(G169)&gt;0,N(G169)&lt;TODAY(),H169=""),"NO RESULT LOGGED; ","")&amp;IF(OR(B169="",COUNTIF('Permits'!$C$2:$C$300,B169)=0),"PERMIT NOT ON PERMITS SHEET; ","")&amp;IF(AND(N(D169)=0,N(G169)=0),"NO DATE; ",""))-2)))</f>
        <v/>
      </c>
    </row>
    <row r="170">
      <c r="D170" s="6" t="n"/>
      <c r="F170" s="6" t="n"/>
      <c r="G170" s="6" t="n"/>
      <c r="I170" s="6" t="n"/>
      <c r="K170" s="6">
        <f>IF(OR(NOT(OR(A170&lt;&gt;"",B170&lt;&gt;"",C170&lt;&gt;"")),N(D170)=0),"",N(D170)-N('Settings'!$B$3))</f>
        <v/>
      </c>
      <c r="L170">
        <f>IF(NOT(OR(A170&lt;&gt;"",B170&lt;&gt;"",C170&lt;&gt;"")),"",IF(IF(AND(N(D170)&gt;0,E170&lt;&gt;"Y",H170="",TODAY()&gt;=N(D170)-N('Settings'!$B$3)),"NOT REQUESTED; ","")&amp;IF(AND(OR(H170="Fail",H170="Partial"),N(I170)=0),"FAILED, NO RE-INSPECTION; ","")&amp;IF(AND(N(G170)&gt;0,N(G170)&lt;TODAY(),H170=""),"NO RESULT LOGGED; ","")&amp;IF(OR(B170="",COUNTIF('Permits'!$C$2:$C$300,B170)=0),"PERMIT NOT ON PERMITS SHEET; ","")&amp;IF(AND(N(D170)=0,N(G170)=0),"NO DATE; ","")="","",LEFT(IF(AND(N(D170)&gt;0,E170&lt;&gt;"Y",H170="",TODAY()&gt;=N(D170)-N('Settings'!$B$3)),"NOT REQUESTED; ","")&amp;IF(AND(OR(H170="Fail",H170="Partial"),N(I170)=0),"FAILED, NO RE-INSPECTION; ","")&amp;IF(AND(N(G170)&gt;0,N(G170)&lt;TODAY(),H170=""),"NO RESULT LOGGED; ","")&amp;IF(OR(B170="",COUNTIF('Permits'!$C$2:$C$300,B170)=0),"PERMIT NOT ON PERMITS SHEET; ","")&amp;IF(AND(N(D170)=0,N(G170)=0),"NO DATE; ",""),LEN(IF(AND(N(D170)&gt;0,E170&lt;&gt;"Y",H170="",TODAY()&gt;=N(D170)-N('Settings'!$B$3)),"NOT REQUESTED; ","")&amp;IF(AND(OR(H170="Fail",H170="Partial"),N(I170)=0),"FAILED, NO RE-INSPECTION; ","")&amp;IF(AND(N(G170)&gt;0,N(G170)&lt;TODAY(),H170=""),"NO RESULT LOGGED; ","")&amp;IF(OR(B170="",COUNTIF('Permits'!$C$2:$C$300,B170)=0),"PERMIT NOT ON PERMITS SHEET; ","")&amp;IF(AND(N(D170)=0,N(G170)=0),"NO DATE; ",""))-2)))</f>
        <v/>
      </c>
    </row>
    <row r="171">
      <c r="D171" s="6" t="n"/>
      <c r="F171" s="6" t="n"/>
      <c r="G171" s="6" t="n"/>
      <c r="I171" s="6" t="n"/>
      <c r="K171" s="6">
        <f>IF(OR(NOT(OR(A171&lt;&gt;"",B171&lt;&gt;"",C171&lt;&gt;"")),N(D171)=0),"",N(D171)-N('Settings'!$B$3))</f>
        <v/>
      </c>
      <c r="L171">
        <f>IF(NOT(OR(A171&lt;&gt;"",B171&lt;&gt;"",C171&lt;&gt;"")),"",IF(IF(AND(N(D171)&gt;0,E171&lt;&gt;"Y",H171="",TODAY()&gt;=N(D171)-N('Settings'!$B$3)),"NOT REQUESTED; ","")&amp;IF(AND(OR(H171="Fail",H171="Partial"),N(I171)=0),"FAILED, NO RE-INSPECTION; ","")&amp;IF(AND(N(G171)&gt;0,N(G171)&lt;TODAY(),H171=""),"NO RESULT LOGGED; ","")&amp;IF(OR(B171="",COUNTIF('Permits'!$C$2:$C$300,B171)=0),"PERMIT NOT ON PERMITS SHEET; ","")&amp;IF(AND(N(D171)=0,N(G171)=0),"NO DATE; ","")="","",LEFT(IF(AND(N(D171)&gt;0,E171&lt;&gt;"Y",H171="",TODAY()&gt;=N(D171)-N('Settings'!$B$3)),"NOT REQUESTED; ","")&amp;IF(AND(OR(H171="Fail",H171="Partial"),N(I171)=0),"FAILED, NO RE-INSPECTION; ","")&amp;IF(AND(N(G171)&gt;0,N(G171)&lt;TODAY(),H171=""),"NO RESULT LOGGED; ","")&amp;IF(OR(B171="",COUNTIF('Permits'!$C$2:$C$300,B171)=0),"PERMIT NOT ON PERMITS SHEET; ","")&amp;IF(AND(N(D171)=0,N(G171)=0),"NO DATE; ",""),LEN(IF(AND(N(D171)&gt;0,E171&lt;&gt;"Y",H171="",TODAY()&gt;=N(D171)-N('Settings'!$B$3)),"NOT REQUESTED; ","")&amp;IF(AND(OR(H171="Fail",H171="Partial"),N(I171)=0),"FAILED, NO RE-INSPECTION; ","")&amp;IF(AND(N(G171)&gt;0,N(G171)&lt;TODAY(),H171=""),"NO RESULT LOGGED; ","")&amp;IF(OR(B171="",COUNTIF('Permits'!$C$2:$C$300,B171)=0),"PERMIT NOT ON PERMITS SHEET; ","")&amp;IF(AND(N(D171)=0,N(G171)=0),"NO DATE; ",""))-2)))</f>
        <v/>
      </c>
    </row>
    <row r="172">
      <c r="D172" s="6" t="n"/>
      <c r="F172" s="6" t="n"/>
      <c r="G172" s="6" t="n"/>
      <c r="I172" s="6" t="n"/>
      <c r="K172" s="6">
        <f>IF(OR(NOT(OR(A172&lt;&gt;"",B172&lt;&gt;"",C172&lt;&gt;"")),N(D172)=0),"",N(D172)-N('Settings'!$B$3))</f>
        <v/>
      </c>
      <c r="L172">
        <f>IF(NOT(OR(A172&lt;&gt;"",B172&lt;&gt;"",C172&lt;&gt;"")),"",IF(IF(AND(N(D172)&gt;0,E172&lt;&gt;"Y",H172="",TODAY()&gt;=N(D172)-N('Settings'!$B$3)),"NOT REQUESTED; ","")&amp;IF(AND(OR(H172="Fail",H172="Partial"),N(I172)=0),"FAILED, NO RE-INSPECTION; ","")&amp;IF(AND(N(G172)&gt;0,N(G172)&lt;TODAY(),H172=""),"NO RESULT LOGGED; ","")&amp;IF(OR(B172="",COUNTIF('Permits'!$C$2:$C$300,B172)=0),"PERMIT NOT ON PERMITS SHEET; ","")&amp;IF(AND(N(D172)=0,N(G172)=0),"NO DATE; ","")="","",LEFT(IF(AND(N(D172)&gt;0,E172&lt;&gt;"Y",H172="",TODAY()&gt;=N(D172)-N('Settings'!$B$3)),"NOT REQUESTED; ","")&amp;IF(AND(OR(H172="Fail",H172="Partial"),N(I172)=0),"FAILED, NO RE-INSPECTION; ","")&amp;IF(AND(N(G172)&gt;0,N(G172)&lt;TODAY(),H172=""),"NO RESULT LOGGED; ","")&amp;IF(OR(B172="",COUNTIF('Permits'!$C$2:$C$300,B172)=0),"PERMIT NOT ON PERMITS SHEET; ","")&amp;IF(AND(N(D172)=0,N(G172)=0),"NO DATE; ",""),LEN(IF(AND(N(D172)&gt;0,E172&lt;&gt;"Y",H172="",TODAY()&gt;=N(D172)-N('Settings'!$B$3)),"NOT REQUESTED; ","")&amp;IF(AND(OR(H172="Fail",H172="Partial"),N(I172)=0),"FAILED, NO RE-INSPECTION; ","")&amp;IF(AND(N(G172)&gt;0,N(G172)&lt;TODAY(),H172=""),"NO RESULT LOGGED; ","")&amp;IF(OR(B172="",COUNTIF('Permits'!$C$2:$C$300,B172)=0),"PERMIT NOT ON PERMITS SHEET; ","")&amp;IF(AND(N(D172)=0,N(G172)=0),"NO DATE; ",""))-2)))</f>
        <v/>
      </c>
    </row>
    <row r="173">
      <c r="D173" s="6" t="n"/>
      <c r="F173" s="6" t="n"/>
      <c r="G173" s="6" t="n"/>
      <c r="I173" s="6" t="n"/>
      <c r="K173" s="6">
        <f>IF(OR(NOT(OR(A173&lt;&gt;"",B173&lt;&gt;"",C173&lt;&gt;"")),N(D173)=0),"",N(D173)-N('Settings'!$B$3))</f>
        <v/>
      </c>
      <c r="L173">
        <f>IF(NOT(OR(A173&lt;&gt;"",B173&lt;&gt;"",C173&lt;&gt;"")),"",IF(IF(AND(N(D173)&gt;0,E173&lt;&gt;"Y",H173="",TODAY()&gt;=N(D173)-N('Settings'!$B$3)),"NOT REQUESTED; ","")&amp;IF(AND(OR(H173="Fail",H173="Partial"),N(I173)=0),"FAILED, NO RE-INSPECTION; ","")&amp;IF(AND(N(G173)&gt;0,N(G173)&lt;TODAY(),H173=""),"NO RESULT LOGGED; ","")&amp;IF(OR(B173="",COUNTIF('Permits'!$C$2:$C$300,B173)=0),"PERMIT NOT ON PERMITS SHEET; ","")&amp;IF(AND(N(D173)=0,N(G173)=0),"NO DATE; ","")="","",LEFT(IF(AND(N(D173)&gt;0,E173&lt;&gt;"Y",H173="",TODAY()&gt;=N(D173)-N('Settings'!$B$3)),"NOT REQUESTED; ","")&amp;IF(AND(OR(H173="Fail",H173="Partial"),N(I173)=0),"FAILED, NO RE-INSPECTION; ","")&amp;IF(AND(N(G173)&gt;0,N(G173)&lt;TODAY(),H173=""),"NO RESULT LOGGED; ","")&amp;IF(OR(B173="",COUNTIF('Permits'!$C$2:$C$300,B173)=0),"PERMIT NOT ON PERMITS SHEET; ","")&amp;IF(AND(N(D173)=0,N(G173)=0),"NO DATE; ",""),LEN(IF(AND(N(D173)&gt;0,E173&lt;&gt;"Y",H173="",TODAY()&gt;=N(D173)-N('Settings'!$B$3)),"NOT REQUESTED; ","")&amp;IF(AND(OR(H173="Fail",H173="Partial"),N(I173)=0),"FAILED, NO RE-INSPECTION; ","")&amp;IF(AND(N(G173)&gt;0,N(G173)&lt;TODAY(),H173=""),"NO RESULT LOGGED; ","")&amp;IF(OR(B173="",COUNTIF('Permits'!$C$2:$C$300,B173)=0),"PERMIT NOT ON PERMITS SHEET; ","")&amp;IF(AND(N(D173)=0,N(G173)=0),"NO DATE; ",""))-2)))</f>
        <v/>
      </c>
    </row>
    <row r="174">
      <c r="D174" s="6" t="n"/>
      <c r="F174" s="6" t="n"/>
      <c r="G174" s="6" t="n"/>
      <c r="I174" s="6" t="n"/>
      <c r="K174" s="6">
        <f>IF(OR(NOT(OR(A174&lt;&gt;"",B174&lt;&gt;"",C174&lt;&gt;"")),N(D174)=0),"",N(D174)-N('Settings'!$B$3))</f>
        <v/>
      </c>
      <c r="L174">
        <f>IF(NOT(OR(A174&lt;&gt;"",B174&lt;&gt;"",C174&lt;&gt;"")),"",IF(IF(AND(N(D174)&gt;0,E174&lt;&gt;"Y",H174="",TODAY()&gt;=N(D174)-N('Settings'!$B$3)),"NOT REQUESTED; ","")&amp;IF(AND(OR(H174="Fail",H174="Partial"),N(I174)=0),"FAILED, NO RE-INSPECTION; ","")&amp;IF(AND(N(G174)&gt;0,N(G174)&lt;TODAY(),H174=""),"NO RESULT LOGGED; ","")&amp;IF(OR(B174="",COUNTIF('Permits'!$C$2:$C$300,B174)=0),"PERMIT NOT ON PERMITS SHEET; ","")&amp;IF(AND(N(D174)=0,N(G174)=0),"NO DATE; ","")="","",LEFT(IF(AND(N(D174)&gt;0,E174&lt;&gt;"Y",H174="",TODAY()&gt;=N(D174)-N('Settings'!$B$3)),"NOT REQUESTED; ","")&amp;IF(AND(OR(H174="Fail",H174="Partial"),N(I174)=0),"FAILED, NO RE-INSPECTION; ","")&amp;IF(AND(N(G174)&gt;0,N(G174)&lt;TODAY(),H174=""),"NO RESULT LOGGED; ","")&amp;IF(OR(B174="",COUNTIF('Permits'!$C$2:$C$300,B174)=0),"PERMIT NOT ON PERMITS SHEET; ","")&amp;IF(AND(N(D174)=0,N(G174)=0),"NO DATE; ",""),LEN(IF(AND(N(D174)&gt;0,E174&lt;&gt;"Y",H174="",TODAY()&gt;=N(D174)-N('Settings'!$B$3)),"NOT REQUESTED; ","")&amp;IF(AND(OR(H174="Fail",H174="Partial"),N(I174)=0),"FAILED, NO RE-INSPECTION; ","")&amp;IF(AND(N(G174)&gt;0,N(G174)&lt;TODAY(),H174=""),"NO RESULT LOGGED; ","")&amp;IF(OR(B174="",COUNTIF('Permits'!$C$2:$C$300,B174)=0),"PERMIT NOT ON PERMITS SHEET; ","")&amp;IF(AND(N(D174)=0,N(G174)=0),"NO DATE; ",""))-2)))</f>
        <v/>
      </c>
    </row>
    <row r="175">
      <c r="D175" s="6" t="n"/>
      <c r="F175" s="6" t="n"/>
      <c r="G175" s="6" t="n"/>
      <c r="I175" s="6" t="n"/>
      <c r="K175" s="6">
        <f>IF(OR(NOT(OR(A175&lt;&gt;"",B175&lt;&gt;"",C175&lt;&gt;"")),N(D175)=0),"",N(D175)-N('Settings'!$B$3))</f>
        <v/>
      </c>
      <c r="L175">
        <f>IF(NOT(OR(A175&lt;&gt;"",B175&lt;&gt;"",C175&lt;&gt;"")),"",IF(IF(AND(N(D175)&gt;0,E175&lt;&gt;"Y",H175="",TODAY()&gt;=N(D175)-N('Settings'!$B$3)),"NOT REQUESTED; ","")&amp;IF(AND(OR(H175="Fail",H175="Partial"),N(I175)=0),"FAILED, NO RE-INSPECTION; ","")&amp;IF(AND(N(G175)&gt;0,N(G175)&lt;TODAY(),H175=""),"NO RESULT LOGGED; ","")&amp;IF(OR(B175="",COUNTIF('Permits'!$C$2:$C$300,B175)=0),"PERMIT NOT ON PERMITS SHEET; ","")&amp;IF(AND(N(D175)=0,N(G175)=0),"NO DATE; ","")="","",LEFT(IF(AND(N(D175)&gt;0,E175&lt;&gt;"Y",H175="",TODAY()&gt;=N(D175)-N('Settings'!$B$3)),"NOT REQUESTED; ","")&amp;IF(AND(OR(H175="Fail",H175="Partial"),N(I175)=0),"FAILED, NO RE-INSPECTION; ","")&amp;IF(AND(N(G175)&gt;0,N(G175)&lt;TODAY(),H175=""),"NO RESULT LOGGED; ","")&amp;IF(OR(B175="",COUNTIF('Permits'!$C$2:$C$300,B175)=0),"PERMIT NOT ON PERMITS SHEET; ","")&amp;IF(AND(N(D175)=0,N(G175)=0),"NO DATE; ",""),LEN(IF(AND(N(D175)&gt;0,E175&lt;&gt;"Y",H175="",TODAY()&gt;=N(D175)-N('Settings'!$B$3)),"NOT REQUESTED; ","")&amp;IF(AND(OR(H175="Fail",H175="Partial"),N(I175)=0),"FAILED, NO RE-INSPECTION; ","")&amp;IF(AND(N(G175)&gt;0,N(G175)&lt;TODAY(),H175=""),"NO RESULT LOGGED; ","")&amp;IF(OR(B175="",COUNTIF('Permits'!$C$2:$C$300,B175)=0),"PERMIT NOT ON PERMITS SHEET; ","")&amp;IF(AND(N(D175)=0,N(G175)=0),"NO DATE; ",""))-2)))</f>
        <v/>
      </c>
    </row>
    <row r="176">
      <c r="D176" s="6" t="n"/>
      <c r="F176" s="6" t="n"/>
      <c r="G176" s="6" t="n"/>
      <c r="I176" s="6" t="n"/>
      <c r="K176" s="6">
        <f>IF(OR(NOT(OR(A176&lt;&gt;"",B176&lt;&gt;"",C176&lt;&gt;"")),N(D176)=0),"",N(D176)-N('Settings'!$B$3))</f>
        <v/>
      </c>
      <c r="L176">
        <f>IF(NOT(OR(A176&lt;&gt;"",B176&lt;&gt;"",C176&lt;&gt;"")),"",IF(IF(AND(N(D176)&gt;0,E176&lt;&gt;"Y",H176="",TODAY()&gt;=N(D176)-N('Settings'!$B$3)),"NOT REQUESTED; ","")&amp;IF(AND(OR(H176="Fail",H176="Partial"),N(I176)=0),"FAILED, NO RE-INSPECTION; ","")&amp;IF(AND(N(G176)&gt;0,N(G176)&lt;TODAY(),H176=""),"NO RESULT LOGGED; ","")&amp;IF(OR(B176="",COUNTIF('Permits'!$C$2:$C$300,B176)=0),"PERMIT NOT ON PERMITS SHEET; ","")&amp;IF(AND(N(D176)=0,N(G176)=0),"NO DATE; ","")="","",LEFT(IF(AND(N(D176)&gt;0,E176&lt;&gt;"Y",H176="",TODAY()&gt;=N(D176)-N('Settings'!$B$3)),"NOT REQUESTED; ","")&amp;IF(AND(OR(H176="Fail",H176="Partial"),N(I176)=0),"FAILED, NO RE-INSPECTION; ","")&amp;IF(AND(N(G176)&gt;0,N(G176)&lt;TODAY(),H176=""),"NO RESULT LOGGED; ","")&amp;IF(OR(B176="",COUNTIF('Permits'!$C$2:$C$300,B176)=0),"PERMIT NOT ON PERMITS SHEET; ","")&amp;IF(AND(N(D176)=0,N(G176)=0),"NO DATE; ",""),LEN(IF(AND(N(D176)&gt;0,E176&lt;&gt;"Y",H176="",TODAY()&gt;=N(D176)-N('Settings'!$B$3)),"NOT REQUESTED; ","")&amp;IF(AND(OR(H176="Fail",H176="Partial"),N(I176)=0),"FAILED, NO RE-INSPECTION; ","")&amp;IF(AND(N(G176)&gt;0,N(G176)&lt;TODAY(),H176=""),"NO RESULT LOGGED; ","")&amp;IF(OR(B176="",COUNTIF('Permits'!$C$2:$C$300,B176)=0),"PERMIT NOT ON PERMITS SHEET; ","")&amp;IF(AND(N(D176)=0,N(G176)=0),"NO DATE; ",""))-2)))</f>
        <v/>
      </c>
    </row>
    <row r="177">
      <c r="D177" s="6" t="n"/>
      <c r="F177" s="6" t="n"/>
      <c r="G177" s="6" t="n"/>
      <c r="I177" s="6" t="n"/>
      <c r="K177" s="6">
        <f>IF(OR(NOT(OR(A177&lt;&gt;"",B177&lt;&gt;"",C177&lt;&gt;"")),N(D177)=0),"",N(D177)-N('Settings'!$B$3))</f>
        <v/>
      </c>
      <c r="L177">
        <f>IF(NOT(OR(A177&lt;&gt;"",B177&lt;&gt;"",C177&lt;&gt;"")),"",IF(IF(AND(N(D177)&gt;0,E177&lt;&gt;"Y",H177="",TODAY()&gt;=N(D177)-N('Settings'!$B$3)),"NOT REQUESTED; ","")&amp;IF(AND(OR(H177="Fail",H177="Partial"),N(I177)=0),"FAILED, NO RE-INSPECTION; ","")&amp;IF(AND(N(G177)&gt;0,N(G177)&lt;TODAY(),H177=""),"NO RESULT LOGGED; ","")&amp;IF(OR(B177="",COUNTIF('Permits'!$C$2:$C$300,B177)=0),"PERMIT NOT ON PERMITS SHEET; ","")&amp;IF(AND(N(D177)=0,N(G177)=0),"NO DATE; ","")="","",LEFT(IF(AND(N(D177)&gt;0,E177&lt;&gt;"Y",H177="",TODAY()&gt;=N(D177)-N('Settings'!$B$3)),"NOT REQUESTED; ","")&amp;IF(AND(OR(H177="Fail",H177="Partial"),N(I177)=0),"FAILED, NO RE-INSPECTION; ","")&amp;IF(AND(N(G177)&gt;0,N(G177)&lt;TODAY(),H177=""),"NO RESULT LOGGED; ","")&amp;IF(OR(B177="",COUNTIF('Permits'!$C$2:$C$300,B177)=0),"PERMIT NOT ON PERMITS SHEET; ","")&amp;IF(AND(N(D177)=0,N(G177)=0),"NO DATE; ",""),LEN(IF(AND(N(D177)&gt;0,E177&lt;&gt;"Y",H177="",TODAY()&gt;=N(D177)-N('Settings'!$B$3)),"NOT REQUESTED; ","")&amp;IF(AND(OR(H177="Fail",H177="Partial"),N(I177)=0),"FAILED, NO RE-INSPECTION; ","")&amp;IF(AND(N(G177)&gt;0,N(G177)&lt;TODAY(),H177=""),"NO RESULT LOGGED; ","")&amp;IF(OR(B177="",COUNTIF('Permits'!$C$2:$C$300,B177)=0),"PERMIT NOT ON PERMITS SHEET; ","")&amp;IF(AND(N(D177)=0,N(G177)=0),"NO DATE; ",""))-2)))</f>
        <v/>
      </c>
    </row>
    <row r="178">
      <c r="D178" s="6" t="n"/>
      <c r="F178" s="6" t="n"/>
      <c r="G178" s="6" t="n"/>
      <c r="I178" s="6" t="n"/>
      <c r="K178" s="6">
        <f>IF(OR(NOT(OR(A178&lt;&gt;"",B178&lt;&gt;"",C178&lt;&gt;"")),N(D178)=0),"",N(D178)-N('Settings'!$B$3))</f>
        <v/>
      </c>
      <c r="L178">
        <f>IF(NOT(OR(A178&lt;&gt;"",B178&lt;&gt;"",C178&lt;&gt;"")),"",IF(IF(AND(N(D178)&gt;0,E178&lt;&gt;"Y",H178="",TODAY()&gt;=N(D178)-N('Settings'!$B$3)),"NOT REQUESTED; ","")&amp;IF(AND(OR(H178="Fail",H178="Partial"),N(I178)=0),"FAILED, NO RE-INSPECTION; ","")&amp;IF(AND(N(G178)&gt;0,N(G178)&lt;TODAY(),H178=""),"NO RESULT LOGGED; ","")&amp;IF(OR(B178="",COUNTIF('Permits'!$C$2:$C$300,B178)=0),"PERMIT NOT ON PERMITS SHEET; ","")&amp;IF(AND(N(D178)=0,N(G178)=0),"NO DATE; ","")="","",LEFT(IF(AND(N(D178)&gt;0,E178&lt;&gt;"Y",H178="",TODAY()&gt;=N(D178)-N('Settings'!$B$3)),"NOT REQUESTED; ","")&amp;IF(AND(OR(H178="Fail",H178="Partial"),N(I178)=0),"FAILED, NO RE-INSPECTION; ","")&amp;IF(AND(N(G178)&gt;0,N(G178)&lt;TODAY(),H178=""),"NO RESULT LOGGED; ","")&amp;IF(OR(B178="",COUNTIF('Permits'!$C$2:$C$300,B178)=0),"PERMIT NOT ON PERMITS SHEET; ","")&amp;IF(AND(N(D178)=0,N(G178)=0),"NO DATE; ",""),LEN(IF(AND(N(D178)&gt;0,E178&lt;&gt;"Y",H178="",TODAY()&gt;=N(D178)-N('Settings'!$B$3)),"NOT REQUESTED; ","")&amp;IF(AND(OR(H178="Fail",H178="Partial"),N(I178)=0),"FAILED, NO RE-INSPECTION; ","")&amp;IF(AND(N(G178)&gt;0,N(G178)&lt;TODAY(),H178=""),"NO RESULT LOGGED; ","")&amp;IF(OR(B178="",COUNTIF('Permits'!$C$2:$C$300,B178)=0),"PERMIT NOT ON PERMITS SHEET; ","")&amp;IF(AND(N(D178)=0,N(G178)=0),"NO DATE; ",""))-2)))</f>
        <v/>
      </c>
    </row>
    <row r="179">
      <c r="D179" s="6" t="n"/>
      <c r="F179" s="6" t="n"/>
      <c r="G179" s="6" t="n"/>
      <c r="I179" s="6" t="n"/>
      <c r="K179" s="6">
        <f>IF(OR(NOT(OR(A179&lt;&gt;"",B179&lt;&gt;"",C179&lt;&gt;"")),N(D179)=0),"",N(D179)-N('Settings'!$B$3))</f>
        <v/>
      </c>
      <c r="L179">
        <f>IF(NOT(OR(A179&lt;&gt;"",B179&lt;&gt;"",C179&lt;&gt;"")),"",IF(IF(AND(N(D179)&gt;0,E179&lt;&gt;"Y",H179="",TODAY()&gt;=N(D179)-N('Settings'!$B$3)),"NOT REQUESTED; ","")&amp;IF(AND(OR(H179="Fail",H179="Partial"),N(I179)=0),"FAILED, NO RE-INSPECTION; ","")&amp;IF(AND(N(G179)&gt;0,N(G179)&lt;TODAY(),H179=""),"NO RESULT LOGGED; ","")&amp;IF(OR(B179="",COUNTIF('Permits'!$C$2:$C$300,B179)=0),"PERMIT NOT ON PERMITS SHEET; ","")&amp;IF(AND(N(D179)=0,N(G179)=0),"NO DATE; ","")="","",LEFT(IF(AND(N(D179)&gt;0,E179&lt;&gt;"Y",H179="",TODAY()&gt;=N(D179)-N('Settings'!$B$3)),"NOT REQUESTED; ","")&amp;IF(AND(OR(H179="Fail",H179="Partial"),N(I179)=0),"FAILED, NO RE-INSPECTION; ","")&amp;IF(AND(N(G179)&gt;0,N(G179)&lt;TODAY(),H179=""),"NO RESULT LOGGED; ","")&amp;IF(OR(B179="",COUNTIF('Permits'!$C$2:$C$300,B179)=0),"PERMIT NOT ON PERMITS SHEET; ","")&amp;IF(AND(N(D179)=0,N(G179)=0),"NO DATE; ",""),LEN(IF(AND(N(D179)&gt;0,E179&lt;&gt;"Y",H179="",TODAY()&gt;=N(D179)-N('Settings'!$B$3)),"NOT REQUESTED; ","")&amp;IF(AND(OR(H179="Fail",H179="Partial"),N(I179)=0),"FAILED, NO RE-INSPECTION; ","")&amp;IF(AND(N(G179)&gt;0,N(G179)&lt;TODAY(),H179=""),"NO RESULT LOGGED; ","")&amp;IF(OR(B179="",COUNTIF('Permits'!$C$2:$C$300,B179)=0),"PERMIT NOT ON PERMITS SHEET; ","")&amp;IF(AND(N(D179)=0,N(G179)=0),"NO DATE; ",""))-2)))</f>
        <v/>
      </c>
    </row>
    <row r="180">
      <c r="D180" s="6" t="n"/>
      <c r="F180" s="6" t="n"/>
      <c r="G180" s="6" t="n"/>
      <c r="I180" s="6" t="n"/>
      <c r="K180" s="6">
        <f>IF(OR(NOT(OR(A180&lt;&gt;"",B180&lt;&gt;"",C180&lt;&gt;"")),N(D180)=0),"",N(D180)-N('Settings'!$B$3))</f>
        <v/>
      </c>
      <c r="L180">
        <f>IF(NOT(OR(A180&lt;&gt;"",B180&lt;&gt;"",C180&lt;&gt;"")),"",IF(IF(AND(N(D180)&gt;0,E180&lt;&gt;"Y",H180="",TODAY()&gt;=N(D180)-N('Settings'!$B$3)),"NOT REQUESTED; ","")&amp;IF(AND(OR(H180="Fail",H180="Partial"),N(I180)=0),"FAILED, NO RE-INSPECTION; ","")&amp;IF(AND(N(G180)&gt;0,N(G180)&lt;TODAY(),H180=""),"NO RESULT LOGGED; ","")&amp;IF(OR(B180="",COUNTIF('Permits'!$C$2:$C$300,B180)=0),"PERMIT NOT ON PERMITS SHEET; ","")&amp;IF(AND(N(D180)=0,N(G180)=0),"NO DATE; ","")="","",LEFT(IF(AND(N(D180)&gt;0,E180&lt;&gt;"Y",H180="",TODAY()&gt;=N(D180)-N('Settings'!$B$3)),"NOT REQUESTED; ","")&amp;IF(AND(OR(H180="Fail",H180="Partial"),N(I180)=0),"FAILED, NO RE-INSPECTION; ","")&amp;IF(AND(N(G180)&gt;0,N(G180)&lt;TODAY(),H180=""),"NO RESULT LOGGED; ","")&amp;IF(OR(B180="",COUNTIF('Permits'!$C$2:$C$300,B180)=0),"PERMIT NOT ON PERMITS SHEET; ","")&amp;IF(AND(N(D180)=0,N(G180)=0),"NO DATE; ",""),LEN(IF(AND(N(D180)&gt;0,E180&lt;&gt;"Y",H180="",TODAY()&gt;=N(D180)-N('Settings'!$B$3)),"NOT REQUESTED; ","")&amp;IF(AND(OR(H180="Fail",H180="Partial"),N(I180)=0),"FAILED, NO RE-INSPECTION; ","")&amp;IF(AND(N(G180)&gt;0,N(G180)&lt;TODAY(),H180=""),"NO RESULT LOGGED; ","")&amp;IF(OR(B180="",COUNTIF('Permits'!$C$2:$C$300,B180)=0),"PERMIT NOT ON PERMITS SHEET; ","")&amp;IF(AND(N(D180)=0,N(G180)=0),"NO DATE; ",""))-2)))</f>
        <v/>
      </c>
    </row>
    <row r="181">
      <c r="D181" s="6" t="n"/>
      <c r="F181" s="6" t="n"/>
      <c r="G181" s="6" t="n"/>
      <c r="I181" s="6" t="n"/>
      <c r="K181" s="6">
        <f>IF(OR(NOT(OR(A181&lt;&gt;"",B181&lt;&gt;"",C181&lt;&gt;"")),N(D181)=0),"",N(D181)-N('Settings'!$B$3))</f>
        <v/>
      </c>
      <c r="L181">
        <f>IF(NOT(OR(A181&lt;&gt;"",B181&lt;&gt;"",C181&lt;&gt;"")),"",IF(IF(AND(N(D181)&gt;0,E181&lt;&gt;"Y",H181="",TODAY()&gt;=N(D181)-N('Settings'!$B$3)),"NOT REQUESTED; ","")&amp;IF(AND(OR(H181="Fail",H181="Partial"),N(I181)=0),"FAILED, NO RE-INSPECTION; ","")&amp;IF(AND(N(G181)&gt;0,N(G181)&lt;TODAY(),H181=""),"NO RESULT LOGGED; ","")&amp;IF(OR(B181="",COUNTIF('Permits'!$C$2:$C$300,B181)=0),"PERMIT NOT ON PERMITS SHEET; ","")&amp;IF(AND(N(D181)=0,N(G181)=0),"NO DATE; ","")="","",LEFT(IF(AND(N(D181)&gt;0,E181&lt;&gt;"Y",H181="",TODAY()&gt;=N(D181)-N('Settings'!$B$3)),"NOT REQUESTED; ","")&amp;IF(AND(OR(H181="Fail",H181="Partial"),N(I181)=0),"FAILED, NO RE-INSPECTION; ","")&amp;IF(AND(N(G181)&gt;0,N(G181)&lt;TODAY(),H181=""),"NO RESULT LOGGED; ","")&amp;IF(OR(B181="",COUNTIF('Permits'!$C$2:$C$300,B181)=0),"PERMIT NOT ON PERMITS SHEET; ","")&amp;IF(AND(N(D181)=0,N(G181)=0),"NO DATE; ",""),LEN(IF(AND(N(D181)&gt;0,E181&lt;&gt;"Y",H181="",TODAY()&gt;=N(D181)-N('Settings'!$B$3)),"NOT REQUESTED; ","")&amp;IF(AND(OR(H181="Fail",H181="Partial"),N(I181)=0),"FAILED, NO RE-INSPECTION; ","")&amp;IF(AND(N(G181)&gt;0,N(G181)&lt;TODAY(),H181=""),"NO RESULT LOGGED; ","")&amp;IF(OR(B181="",COUNTIF('Permits'!$C$2:$C$300,B181)=0),"PERMIT NOT ON PERMITS SHEET; ","")&amp;IF(AND(N(D181)=0,N(G181)=0),"NO DATE; ",""))-2)))</f>
        <v/>
      </c>
    </row>
    <row r="182">
      <c r="D182" s="6" t="n"/>
      <c r="F182" s="6" t="n"/>
      <c r="G182" s="6" t="n"/>
      <c r="I182" s="6" t="n"/>
      <c r="K182" s="6">
        <f>IF(OR(NOT(OR(A182&lt;&gt;"",B182&lt;&gt;"",C182&lt;&gt;"")),N(D182)=0),"",N(D182)-N('Settings'!$B$3))</f>
        <v/>
      </c>
      <c r="L182">
        <f>IF(NOT(OR(A182&lt;&gt;"",B182&lt;&gt;"",C182&lt;&gt;"")),"",IF(IF(AND(N(D182)&gt;0,E182&lt;&gt;"Y",H182="",TODAY()&gt;=N(D182)-N('Settings'!$B$3)),"NOT REQUESTED; ","")&amp;IF(AND(OR(H182="Fail",H182="Partial"),N(I182)=0),"FAILED, NO RE-INSPECTION; ","")&amp;IF(AND(N(G182)&gt;0,N(G182)&lt;TODAY(),H182=""),"NO RESULT LOGGED; ","")&amp;IF(OR(B182="",COUNTIF('Permits'!$C$2:$C$300,B182)=0),"PERMIT NOT ON PERMITS SHEET; ","")&amp;IF(AND(N(D182)=0,N(G182)=0),"NO DATE; ","")="","",LEFT(IF(AND(N(D182)&gt;0,E182&lt;&gt;"Y",H182="",TODAY()&gt;=N(D182)-N('Settings'!$B$3)),"NOT REQUESTED; ","")&amp;IF(AND(OR(H182="Fail",H182="Partial"),N(I182)=0),"FAILED, NO RE-INSPECTION; ","")&amp;IF(AND(N(G182)&gt;0,N(G182)&lt;TODAY(),H182=""),"NO RESULT LOGGED; ","")&amp;IF(OR(B182="",COUNTIF('Permits'!$C$2:$C$300,B182)=0),"PERMIT NOT ON PERMITS SHEET; ","")&amp;IF(AND(N(D182)=0,N(G182)=0),"NO DATE; ",""),LEN(IF(AND(N(D182)&gt;0,E182&lt;&gt;"Y",H182="",TODAY()&gt;=N(D182)-N('Settings'!$B$3)),"NOT REQUESTED; ","")&amp;IF(AND(OR(H182="Fail",H182="Partial"),N(I182)=0),"FAILED, NO RE-INSPECTION; ","")&amp;IF(AND(N(G182)&gt;0,N(G182)&lt;TODAY(),H182=""),"NO RESULT LOGGED; ","")&amp;IF(OR(B182="",COUNTIF('Permits'!$C$2:$C$300,B182)=0),"PERMIT NOT ON PERMITS SHEET; ","")&amp;IF(AND(N(D182)=0,N(G182)=0),"NO DATE; ",""))-2)))</f>
        <v/>
      </c>
    </row>
    <row r="183">
      <c r="D183" s="6" t="n"/>
      <c r="F183" s="6" t="n"/>
      <c r="G183" s="6" t="n"/>
      <c r="I183" s="6" t="n"/>
      <c r="K183" s="6">
        <f>IF(OR(NOT(OR(A183&lt;&gt;"",B183&lt;&gt;"",C183&lt;&gt;"")),N(D183)=0),"",N(D183)-N('Settings'!$B$3))</f>
        <v/>
      </c>
      <c r="L183">
        <f>IF(NOT(OR(A183&lt;&gt;"",B183&lt;&gt;"",C183&lt;&gt;"")),"",IF(IF(AND(N(D183)&gt;0,E183&lt;&gt;"Y",H183="",TODAY()&gt;=N(D183)-N('Settings'!$B$3)),"NOT REQUESTED; ","")&amp;IF(AND(OR(H183="Fail",H183="Partial"),N(I183)=0),"FAILED, NO RE-INSPECTION; ","")&amp;IF(AND(N(G183)&gt;0,N(G183)&lt;TODAY(),H183=""),"NO RESULT LOGGED; ","")&amp;IF(OR(B183="",COUNTIF('Permits'!$C$2:$C$300,B183)=0),"PERMIT NOT ON PERMITS SHEET; ","")&amp;IF(AND(N(D183)=0,N(G183)=0),"NO DATE; ","")="","",LEFT(IF(AND(N(D183)&gt;0,E183&lt;&gt;"Y",H183="",TODAY()&gt;=N(D183)-N('Settings'!$B$3)),"NOT REQUESTED; ","")&amp;IF(AND(OR(H183="Fail",H183="Partial"),N(I183)=0),"FAILED, NO RE-INSPECTION; ","")&amp;IF(AND(N(G183)&gt;0,N(G183)&lt;TODAY(),H183=""),"NO RESULT LOGGED; ","")&amp;IF(OR(B183="",COUNTIF('Permits'!$C$2:$C$300,B183)=0),"PERMIT NOT ON PERMITS SHEET; ","")&amp;IF(AND(N(D183)=0,N(G183)=0),"NO DATE; ",""),LEN(IF(AND(N(D183)&gt;0,E183&lt;&gt;"Y",H183="",TODAY()&gt;=N(D183)-N('Settings'!$B$3)),"NOT REQUESTED; ","")&amp;IF(AND(OR(H183="Fail",H183="Partial"),N(I183)=0),"FAILED, NO RE-INSPECTION; ","")&amp;IF(AND(N(G183)&gt;0,N(G183)&lt;TODAY(),H183=""),"NO RESULT LOGGED; ","")&amp;IF(OR(B183="",COUNTIF('Permits'!$C$2:$C$300,B183)=0),"PERMIT NOT ON PERMITS SHEET; ","")&amp;IF(AND(N(D183)=0,N(G183)=0),"NO DATE; ",""))-2)))</f>
        <v/>
      </c>
    </row>
    <row r="184">
      <c r="D184" s="6" t="n"/>
      <c r="F184" s="6" t="n"/>
      <c r="G184" s="6" t="n"/>
      <c r="I184" s="6" t="n"/>
      <c r="K184" s="6">
        <f>IF(OR(NOT(OR(A184&lt;&gt;"",B184&lt;&gt;"",C184&lt;&gt;"")),N(D184)=0),"",N(D184)-N('Settings'!$B$3))</f>
        <v/>
      </c>
      <c r="L184">
        <f>IF(NOT(OR(A184&lt;&gt;"",B184&lt;&gt;"",C184&lt;&gt;"")),"",IF(IF(AND(N(D184)&gt;0,E184&lt;&gt;"Y",H184="",TODAY()&gt;=N(D184)-N('Settings'!$B$3)),"NOT REQUESTED; ","")&amp;IF(AND(OR(H184="Fail",H184="Partial"),N(I184)=0),"FAILED, NO RE-INSPECTION; ","")&amp;IF(AND(N(G184)&gt;0,N(G184)&lt;TODAY(),H184=""),"NO RESULT LOGGED; ","")&amp;IF(OR(B184="",COUNTIF('Permits'!$C$2:$C$300,B184)=0),"PERMIT NOT ON PERMITS SHEET; ","")&amp;IF(AND(N(D184)=0,N(G184)=0),"NO DATE; ","")="","",LEFT(IF(AND(N(D184)&gt;0,E184&lt;&gt;"Y",H184="",TODAY()&gt;=N(D184)-N('Settings'!$B$3)),"NOT REQUESTED; ","")&amp;IF(AND(OR(H184="Fail",H184="Partial"),N(I184)=0),"FAILED, NO RE-INSPECTION; ","")&amp;IF(AND(N(G184)&gt;0,N(G184)&lt;TODAY(),H184=""),"NO RESULT LOGGED; ","")&amp;IF(OR(B184="",COUNTIF('Permits'!$C$2:$C$300,B184)=0),"PERMIT NOT ON PERMITS SHEET; ","")&amp;IF(AND(N(D184)=0,N(G184)=0),"NO DATE; ",""),LEN(IF(AND(N(D184)&gt;0,E184&lt;&gt;"Y",H184="",TODAY()&gt;=N(D184)-N('Settings'!$B$3)),"NOT REQUESTED; ","")&amp;IF(AND(OR(H184="Fail",H184="Partial"),N(I184)=0),"FAILED, NO RE-INSPECTION; ","")&amp;IF(AND(N(G184)&gt;0,N(G184)&lt;TODAY(),H184=""),"NO RESULT LOGGED; ","")&amp;IF(OR(B184="",COUNTIF('Permits'!$C$2:$C$300,B184)=0),"PERMIT NOT ON PERMITS SHEET; ","")&amp;IF(AND(N(D184)=0,N(G184)=0),"NO DATE; ",""))-2)))</f>
        <v/>
      </c>
    </row>
    <row r="185">
      <c r="D185" s="6" t="n"/>
      <c r="F185" s="6" t="n"/>
      <c r="G185" s="6" t="n"/>
      <c r="I185" s="6" t="n"/>
      <c r="K185" s="6">
        <f>IF(OR(NOT(OR(A185&lt;&gt;"",B185&lt;&gt;"",C185&lt;&gt;"")),N(D185)=0),"",N(D185)-N('Settings'!$B$3))</f>
        <v/>
      </c>
      <c r="L185">
        <f>IF(NOT(OR(A185&lt;&gt;"",B185&lt;&gt;"",C185&lt;&gt;"")),"",IF(IF(AND(N(D185)&gt;0,E185&lt;&gt;"Y",H185="",TODAY()&gt;=N(D185)-N('Settings'!$B$3)),"NOT REQUESTED; ","")&amp;IF(AND(OR(H185="Fail",H185="Partial"),N(I185)=0),"FAILED, NO RE-INSPECTION; ","")&amp;IF(AND(N(G185)&gt;0,N(G185)&lt;TODAY(),H185=""),"NO RESULT LOGGED; ","")&amp;IF(OR(B185="",COUNTIF('Permits'!$C$2:$C$300,B185)=0),"PERMIT NOT ON PERMITS SHEET; ","")&amp;IF(AND(N(D185)=0,N(G185)=0),"NO DATE; ","")="","",LEFT(IF(AND(N(D185)&gt;0,E185&lt;&gt;"Y",H185="",TODAY()&gt;=N(D185)-N('Settings'!$B$3)),"NOT REQUESTED; ","")&amp;IF(AND(OR(H185="Fail",H185="Partial"),N(I185)=0),"FAILED, NO RE-INSPECTION; ","")&amp;IF(AND(N(G185)&gt;0,N(G185)&lt;TODAY(),H185=""),"NO RESULT LOGGED; ","")&amp;IF(OR(B185="",COUNTIF('Permits'!$C$2:$C$300,B185)=0),"PERMIT NOT ON PERMITS SHEET; ","")&amp;IF(AND(N(D185)=0,N(G185)=0),"NO DATE; ",""),LEN(IF(AND(N(D185)&gt;0,E185&lt;&gt;"Y",H185="",TODAY()&gt;=N(D185)-N('Settings'!$B$3)),"NOT REQUESTED; ","")&amp;IF(AND(OR(H185="Fail",H185="Partial"),N(I185)=0),"FAILED, NO RE-INSPECTION; ","")&amp;IF(AND(N(G185)&gt;0,N(G185)&lt;TODAY(),H185=""),"NO RESULT LOGGED; ","")&amp;IF(OR(B185="",COUNTIF('Permits'!$C$2:$C$300,B185)=0),"PERMIT NOT ON PERMITS SHEET; ","")&amp;IF(AND(N(D185)=0,N(G185)=0),"NO DATE; ",""))-2)))</f>
        <v/>
      </c>
    </row>
    <row r="186">
      <c r="D186" s="6" t="n"/>
      <c r="F186" s="6" t="n"/>
      <c r="G186" s="6" t="n"/>
      <c r="I186" s="6" t="n"/>
      <c r="K186" s="6">
        <f>IF(OR(NOT(OR(A186&lt;&gt;"",B186&lt;&gt;"",C186&lt;&gt;"")),N(D186)=0),"",N(D186)-N('Settings'!$B$3))</f>
        <v/>
      </c>
      <c r="L186">
        <f>IF(NOT(OR(A186&lt;&gt;"",B186&lt;&gt;"",C186&lt;&gt;"")),"",IF(IF(AND(N(D186)&gt;0,E186&lt;&gt;"Y",H186="",TODAY()&gt;=N(D186)-N('Settings'!$B$3)),"NOT REQUESTED; ","")&amp;IF(AND(OR(H186="Fail",H186="Partial"),N(I186)=0),"FAILED, NO RE-INSPECTION; ","")&amp;IF(AND(N(G186)&gt;0,N(G186)&lt;TODAY(),H186=""),"NO RESULT LOGGED; ","")&amp;IF(OR(B186="",COUNTIF('Permits'!$C$2:$C$300,B186)=0),"PERMIT NOT ON PERMITS SHEET; ","")&amp;IF(AND(N(D186)=0,N(G186)=0),"NO DATE; ","")="","",LEFT(IF(AND(N(D186)&gt;0,E186&lt;&gt;"Y",H186="",TODAY()&gt;=N(D186)-N('Settings'!$B$3)),"NOT REQUESTED; ","")&amp;IF(AND(OR(H186="Fail",H186="Partial"),N(I186)=0),"FAILED, NO RE-INSPECTION; ","")&amp;IF(AND(N(G186)&gt;0,N(G186)&lt;TODAY(),H186=""),"NO RESULT LOGGED; ","")&amp;IF(OR(B186="",COUNTIF('Permits'!$C$2:$C$300,B186)=0),"PERMIT NOT ON PERMITS SHEET; ","")&amp;IF(AND(N(D186)=0,N(G186)=0),"NO DATE; ",""),LEN(IF(AND(N(D186)&gt;0,E186&lt;&gt;"Y",H186="",TODAY()&gt;=N(D186)-N('Settings'!$B$3)),"NOT REQUESTED; ","")&amp;IF(AND(OR(H186="Fail",H186="Partial"),N(I186)=0),"FAILED, NO RE-INSPECTION; ","")&amp;IF(AND(N(G186)&gt;0,N(G186)&lt;TODAY(),H186=""),"NO RESULT LOGGED; ","")&amp;IF(OR(B186="",COUNTIF('Permits'!$C$2:$C$300,B186)=0),"PERMIT NOT ON PERMITS SHEET; ","")&amp;IF(AND(N(D186)=0,N(G186)=0),"NO DATE; ",""))-2)))</f>
        <v/>
      </c>
    </row>
    <row r="187">
      <c r="D187" s="6" t="n"/>
      <c r="F187" s="6" t="n"/>
      <c r="G187" s="6" t="n"/>
      <c r="I187" s="6" t="n"/>
      <c r="K187" s="6">
        <f>IF(OR(NOT(OR(A187&lt;&gt;"",B187&lt;&gt;"",C187&lt;&gt;"")),N(D187)=0),"",N(D187)-N('Settings'!$B$3))</f>
        <v/>
      </c>
      <c r="L187">
        <f>IF(NOT(OR(A187&lt;&gt;"",B187&lt;&gt;"",C187&lt;&gt;"")),"",IF(IF(AND(N(D187)&gt;0,E187&lt;&gt;"Y",H187="",TODAY()&gt;=N(D187)-N('Settings'!$B$3)),"NOT REQUESTED; ","")&amp;IF(AND(OR(H187="Fail",H187="Partial"),N(I187)=0),"FAILED, NO RE-INSPECTION; ","")&amp;IF(AND(N(G187)&gt;0,N(G187)&lt;TODAY(),H187=""),"NO RESULT LOGGED; ","")&amp;IF(OR(B187="",COUNTIF('Permits'!$C$2:$C$300,B187)=0),"PERMIT NOT ON PERMITS SHEET; ","")&amp;IF(AND(N(D187)=0,N(G187)=0),"NO DATE; ","")="","",LEFT(IF(AND(N(D187)&gt;0,E187&lt;&gt;"Y",H187="",TODAY()&gt;=N(D187)-N('Settings'!$B$3)),"NOT REQUESTED; ","")&amp;IF(AND(OR(H187="Fail",H187="Partial"),N(I187)=0),"FAILED, NO RE-INSPECTION; ","")&amp;IF(AND(N(G187)&gt;0,N(G187)&lt;TODAY(),H187=""),"NO RESULT LOGGED; ","")&amp;IF(OR(B187="",COUNTIF('Permits'!$C$2:$C$300,B187)=0),"PERMIT NOT ON PERMITS SHEET; ","")&amp;IF(AND(N(D187)=0,N(G187)=0),"NO DATE; ",""),LEN(IF(AND(N(D187)&gt;0,E187&lt;&gt;"Y",H187="",TODAY()&gt;=N(D187)-N('Settings'!$B$3)),"NOT REQUESTED; ","")&amp;IF(AND(OR(H187="Fail",H187="Partial"),N(I187)=0),"FAILED, NO RE-INSPECTION; ","")&amp;IF(AND(N(G187)&gt;0,N(G187)&lt;TODAY(),H187=""),"NO RESULT LOGGED; ","")&amp;IF(OR(B187="",COUNTIF('Permits'!$C$2:$C$300,B187)=0),"PERMIT NOT ON PERMITS SHEET; ","")&amp;IF(AND(N(D187)=0,N(G187)=0),"NO DATE; ",""))-2)))</f>
        <v/>
      </c>
    </row>
    <row r="188">
      <c r="D188" s="6" t="n"/>
      <c r="F188" s="6" t="n"/>
      <c r="G188" s="6" t="n"/>
      <c r="I188" s="6" t="n"/>
      <c r="K188" s="6">
        <f>IF(OR(NOT(OR(A188&lt;&gt;"",B188&lt;&gt;"",C188&lt;&gt;"")),N(D188)=0),"",N(D188)-N('Settings'!$B$3))</f>
        <v/>
      </c>
      <c r="L188">
        <f>IF(NOT(OR(A188&lt;&gt;"",B188&lt;&gt;"",C188&lt;&gt;"")),"",IF(IF(AND(N(D188)&gt;0,E188&lt;&gt;"Y",H188="",TODAY()&gt;=N(D188)-N('Settings'!$B$3)),"NOT REQUESTED; ","")&amp;IF(AND(OR(H188="Fail",H188="Partial"),N(I188)=0),"FAILED, NO RE-INSPECTION; ","")&amp;IF(AND(N(G188)&gt;0,N(G188)&lt;TODAY(),H188=""),"NO RESULT LOGGED; ","")&amp;IF(OR(B188="",COUNTIF('Permits'!$C$2:$C$300,B188)=0),"PERMIT NOT ON PERMITS SHEET; ","")&amp;IF(AND(N(D188)=0,N(G188)=0),"NO DATE; ","")="","",LEFT(IF(AND(N(D188)&gt;0,E188&lt;&gt;"Y",H188="",TODAY()&gt;=N(D188)-N('Settings'!$B$3)),"NOT REQUESTED; ","")&amp;IF(AND(OR(H188="Fail",H188="Partial"),N(I188)=0),"FAILED, NO RE-INSPECTION; ","")&amp;IF(AND(N(G188)&gt;0,N(G188)&lt;TODAY(),H188=""),"NO RESULT LOGGED; ","")&amp;IF(OR(B188="",COUNTIF('Permits'!$C$2:$C$300,B188)=0),"PERMIT NOT ON PERMITS SHEET; ","")&amp;IF(AND(N(D188)=0,N(G188)=0),"NO DATE; ",""),LEN(IF(AND(N(D188)&gt;0,E188&lt;&gt;"Y",H188="",TODAY()&gt;=N(D188)-N('Settings'!$B$3)),"NOT REQUESTED; ","")&amp;IF(AND(OR(H188="Fail",H188="Partial"),N(I188)=0),"FAILED, NO RE-INSPECTION; ","")&amp;IF(AND(N(G188)&gt;0,N(G188)&lt;TODAY(),H188=""),"NO RESULT LOGGED; ","")&amp;IF(OR(B188="",COUNTIF('Permits'!$C$2:$C$300,B188)=0),"PERMIT NOT ON PERMITS SHEET; ","")&amp;IF(AND(N(D188)=0,N(G188)=0),"NO DATE; ",""))-2)))</f>
        <v/>
      </c>
    </row>
    <row r="189">
      <c r="D189" s="6" t="n"/>
      <c r="F189" s="6" t="n"/>
      <c r="G189" s="6" t="n"/>
      <c r="I189" s="6" t="n"/>
      <c r="K189" s="6">
        <f>IF(OR(NOT(OR(A189&lt;&gt;"",B189&lt;&gt;"",C189&lt;&gt;"")),N(D189)=0),"",N(D189)-N('Settings'!$B$3))</f>
        <v/>
      </c>
      <c r="L189">
        <f>IF(NOT(OR(A189&lt;&gt;"",B189&lt;&gt;"",C189&lt;&gt;"")),"",IF(IF(AND(N(D189)&gt;0,E189&lt;&gt;"Y",H189="",TODAY()&gt;=N(D189)-N('Settings'!$B$3)),"NOT REQUESTED; ","")&amp;IF(AND(OR(H189="Fail",H189="Partial"),N(I189)=0),"FAILED, NO RE-INSPECTION; ","")&amp;IF(AND(N(G189)&gt;0,N(G189)&lt;TODAY(),H189=""),"NO RESULT LOGGED; ","")&amp;IF(OR(B189="",COUNTIF('Permits'!$C$2:$C$300,B189)=0),"PERMIT NOT ON PERMITS SHEET; ","")&amp;IF(AND(N(D189)=0,N(G189)=0),"NO DATE; ","")="","",LEFT(IF(AND(N(D189)&gt;0,E189&lt;&gt;"Y",H189="",TODAY()&gt;=N(D189)-N('Settings'!$B$3)),"NOT REQUESTED; ","")&amp;IF(AND(OR(H189="Fail",H189="Partial"),N(I189)=0),"FAILED, NO RE-INSPECTION; ","")&amp;IF(AND(N(G189)&gt;0,N(G189)&lt;TODAY(),H189=""),"NO RESULT LOGGED; ","")&amp;IF(OR(B189="",COUNTIF('Permits'!$C$2:$C$300,B189)=0),"PERMIT NOT ON PERMITS SHEET; ","")&amp;IF(AND(N(D189)=0,N(G189)=0),"NO DATE; ",""),LEN(IF(AND(N(D189)&gt;0,E189&lt;&gt;"Y",H189="",TODAY()&gt;=N(D189)-N('Settings'!$B$3)),"NOT REQUESTED; ","")&amp;IF(AND(OR(H189="Fail",H189="Partial"),N(I189)=0),"FAILED, NO RE-INSPECTION; ","")&amp;IF(AND(N(G189)&gt;0,N(G189)&lt;TODAY(),H189=""),"NO RESULT LOGGED; ","")&amp;IF(OR(B189="",COUNTIF('Permits'!$C$2:$C$300,B189)=0),"PERMIT NOT ON PERMITS SHEET; ","")&amp;IF(AND(N(D189)=0,N(G189)=0),"NO DATE; ",""))-2)))</f>
        <v/>
      </c>
    </row>
    <row r="190">
      <c r="D190" s="6" t="n"/>
      <c r="F190" s="6" t="n"/>
      <c r="G190" s="6" t="n"/>
      <c r="I190" s="6" t="n"/>
      <c r="K190" s="6">
        <f>IF(OR(NOT(OR(A190&lt;&gt;"",B190&lt;&gt;"",C190&lt;&gt;"")),N(D190)=0),"",N(D190)-N('Settings'!$B$3))</f>
        <v/>
      </c>
      <c r="L190">
        <f>IF(NOT(OR(A190&lt;&gt;"",B190&lt;&gt;"",C190&lt;&gt;"")),"",IF(IF(AND(N(D190)&gt;0,E190&lt;&gt;"Y",H190="",TODAY()&gt;=N(D190)-N('Settings'!$B$3)),"NOT REQUESTED; ","")&amp;IF(AND(OR(H190="Fail",H190="Partial"),N(I190)=0),"FAILED, NO RE-INSPECTION; ","")&amp;IF(AND(N(G190)&gt;0,N(G190)&lt;TODAY(),H190=""),"NO RESULT LOGGED; ","")&amp;IF(OR(B190="",COUNTIF('Permits'!$C$2:$C$300,B190)=0),"PERMIT NOT ON PERMITS SHEET; ","")&amp;IF(AND(N(D190)=0,N(G190)=0),"NO DATE; ","")="","",LEFT(IF(AND(N(D190)&gt;0,E190&lt;&gt;"Y",H190="",TODAY()&gt;=N(D190)-N('Settings'!$B$3)),"NOT REQUESTED; ","")&amp;IF(AND(OR(H190="Fail",H190="Partial"),N(I190)=0),"FAILED, NO RE-INSPECTION; ","")&amp;IF(AND(N(G190)&gt;0,N(G190)&lt;TODAY(),H190=""),"NO RESULT LOGGED; ","")&amp;IF(OR(B190="",COUNTIF('Permits'!$C$2:$C$300,B190)=0),"PERMIT NOT ON PERMITS SHEET; ","")&amp;IF(AND(N(D190)=0,N(G190)=0),"NO DATE; ",""),LEN(IF(AND(N(D190)&gt;0,E190&lt;&gt;"Y",H190="",TODAY()&gt;=N(D190)-N('Settings'!$B$3)),"NOT REQUESTED; ","")&amp;IF(AND(OR(H190="Fail",H190="Partial"),N(I190)=0),"FAILED, NO RE-INSPECTION; ","")&amp;IF(AND(N(G190)&gt;0,N(G190)&lt;TODAY(),H190=""),"NO RESULT LOGGED; ","")&amp;IF(OR(B190="",COUNTIF('Permits'!$C$2:$C$300,B190)=0),"PERMIT NOT ON PERMITS SHEET; ","")&amp;IF(AND(N(D190)=0,N(G190)=0),"NO DATE; ",""))-2)))</f>
        <v/>
      </c>
    </row>
    <row r="191">
      <c r="D191" s="6" t="n"/>
      <c r="F191" s="6" t="n"/>
      <c r="G191" s="6" t="n"/>
      <c r="I191" s="6" t="n"/>
      <c r="K191" s="6">
        <f>IF(OR(NOT(OR(A191&lt;&gt;"",B191&lt;&gt;"",C191&lt;&gt;"")),N(D191)=0),"",N(D191)-N('Settings'!$B$3))</f>
        <v/>
      </c>
      <c r="L191">
        <f>IF(NOT(OR(A191&lt;&gt;"",B191&lt;&gt;"",C191&lt;&gt;"")),"",IF(IF(AND(N(D191)&gt;0,E191&lt;&gt;"Y",H191="",TODAY()&gt;=N(D191)-N('Settings'!$B$3)),"NOT REQUESTED; ","")&amp;IF(AND(OR(H191="Fail",H191="Partial"),N(I191)=0),"FAILED, NO RE-INSPECTION; ","")&amp;IF(AND(N(G191)&gt;0,N(G191)&lt;TODAY(),H191=""),"NO RESULT LOGGED; ","")&amp;IF(OR(B191="",COUNTIF('Permits'!$C$2:$C$300,B191)=0),"PERMIT NOT ON PERMITS SHEET; ","")&amp;IF(AND(N(D191)=0,N(G191)=0),"NO DATE; ","")="","",LEFT(IF(AND(N(D191)&gt;0,E191&lt;&gt;"Y",H191="",TODAY()&gt;=N(D191)-N('Settings'!$B$3)),"NOT REQUESTED; ","")&amp;IF(AND(OR(H191="Fail",H191="Partial"),N(I191)=0),"FAILED, NO RE-INSPECTION; ","")&amp;IF(AND(N(G191)&gt;0,N(G191)&lt;TODAY(),H191=""),"NO RESULT LOGGED; ","")&amp;IF(OR(B191="",COUNTIF('Permits'!$C$2:$C$300,B191)=0),"PERMIT NOT ON PERMITS SHEET; ","")&amp;IF(AND(N(D191)=0,N(G191)=0),"NO DATE; ",""),LEN(IF(AND(N(D191)&gt;0,E191&lt;&gt;"Y",H191="",TODAY()&gt;=N(D191)-N('Settings'!$B$3)),"NOT REQUESTED; ","")&amp;IF(AND(OR(H191="Fail",H191="Partial"),N(I191)=0),"FAILED, NO RE-INSPECTION; ","")&amp;IF(AND(N(G191)&gt;0,N(G191)&lt;TODAY(),H191=""),"NO RESULT LOGGED; ","")&amp;IF(OR(B191="",COUNTIF('Permits'!$C$2:$C$300,B191)=0),"PERMIT NOT ON PERMITS SHEET; ","")&amp;IF(AND(N(D191)=0,N(G191)=0),"NO DATE; ",""))-2)))</f>
        <v/>
      </c>
    </row>
    <row r="192">
      <c r="D192" s="6" t="n"/>
      <c r="F192" s="6" t="n"/>
      <c r="G192" s="6" t="n"/>
      <c r="I192" s="6" t="n"/>
      <c r="K192" s="6">
        <f>IF(OR(NOT(OR(A192&lt;&gt;"",B192&lt;&gt;"",C192&lt;&gt;"")),N(D192)=0),"",N(D192)-N('Settings'!$B$3))</f>
        <v/>
      </c>
      <c r="L192">
        <f>IF(NOT(OR(A192&lt;&gt;"",B192&lt;&gt;"",C192&lt;&gt;"")),"",IF(IF(AND(N(D192)&gt;0,E192&lt;&gt;"Y",H192="",TODAY()&gt;=N(D192)-N('Settings'!$B$3)),"NOT REQUESTED; ","")&amp;IF(AND(OR(H192="Fail",H192="Partial"),N(I192)=0),"FAILED, NO RE-INSPECTION; ","")&amp;IF(AND(N(G192)&gt;0,N(G192)&lt;TODAY(),H192=""),"NO RESULT LOGGED; ","")&amp;IF(OR(B192="",COUNTIF('Permits'!$C$2:$C$300,B192)=0),"PERMIT NOT ON PERMITS SHEET; ","")&amp;IF(AND(N(D192)=0,N(G192)=0),"NO DATE; ","")="","",LEFT(IF(AND(N(D192)&gt;0,E192&lt;&gt;"Y",H192="",TODAY()&gt;=N(D192)-N('Settings'!$B$3)),"NOT REQUESTED; ","")&amp;IF(AND(OR(H192="Fail",H192="Partial"),N(I192)=0),"FAILED, NO RE-INSPECTION; ","")&amp;IF(AND(N(G192)&gt;0,N(G192)&lt;TODAY(),H192=""),"NO RESULT LOGGED; ","")&amp;IF(OR(B192="",COUNTIF('Permits'!$C$2:$C$300,B192)=0),"PERMIT NOT ON PERMITS SHEET; ","")&amp;IF(AND(N(D192)=0,N(G192)=0),"NO DATE; ",""),LEN(IF(AND(N(D192)&gt;0,E192&lt;&gt;"Y",H192="",TODAY()&gt;=N(D192)-N('Settings'!$B$3)),"NOT REQUESTED; ","")&amp;IF(AND(OR(H192="Fail",H192="Partial"),N(I192)=0),"FAILED, NO RE-INSPECTION; ","")&amp;IF(AND(N(G192)&gt;0,N(G192)&lt;TODAY(),H192=""),"NO RESULT LOGGED; ","")&amp;IF(OR(B192="",COUNTIF('Permits'!$C$2:$C$300,B192)=0),"PERMIT NOT ON PERMITS SHEET; ","")&amp;IF(AND(N(D192)=0,N(G192)=0),"NO DATE; ",""))-2)))</f>
        <v/>
      </c>
    </row>
    <row r="193">
      <c r="D193" s="6" t="n"/>
      <c r="F193" s="6" t="n"/>
      <c r="G193" s="6" t="n"/>
      <c r="I193" s="6" t="n"/>
      <c r="K193" s="6">
        <f>IF(OR(NOT(OR(A193&lt;&gt;"",B193&lt;&gt;"",C193&lt;&gt;"")),N(D193)=0),"",N(D193)-N('Settings'!$B$3))</f>
        <v/>
      </c>
      <c r="L193">
        <f>IF(NOT(OR(A193&lt;&gt;"",B193&lt;&gt;"",C193&lt;&gt;"")),"",IF(IF(AND(N(D193)&gt;0,E193&lt;&gt;"Y",H193="",TODAY()&gt;=N(D193)-N('Settings'!$B$3)),"NOT REQUESTED; ","")&amp;IF(AND(OR(H193="Fail",H193="Partial"),N(I193)=0),"FAILED, NO RE-INSPECTION; ","")&amp;IF(AND(N(G193)&gt;0,N(G193)&lt;TODAY(),H193=""),"NO RESULT LOGGED; ","")&amp;IF(OR(B193="",COUNTIF('Permits'!$C$2:$C$300,B193)=0),"PERMIT NOT ON PERMITS SHEET; ","")&amp;IF(AND(N(D193)=0,N(G193)=0),"NO DATE; ","")="","",LEFT(IF(AND(N(D193)&gt;0,E193&lt;&gt;"Y",H193="",TODAY()&gt;=N(D193)-N('Settings'!$B$3)),"NOT REQUESTED; ","")&amp;IF(AND(OR(H193="Fail",H193="Partial"),N(I193)=0),"FAILED, NO RE-INSPECTION; ","")&amp;IF(AND(N(G193)&gt;0,N(G193)&lt;TODAY(),H193=""),"NO RESULT LOGGED; ","")&amp;IF(OR(B193="",COUNTIF('Permits'!$C$2:$C$300,B193)=0),"PERMIT NOT ON PERMITS SHEET; ","")&amp;IF(AND(N(D193)=0,N(G193)=0),"NO DATE; ",""),LEN(IF(AND(N(D193)&gt;0,E193&lt;&gt;"Y",H193="",TODAY()&gt;=N(D193)-N('Settings'!$B$3)),"NOT REQUESTED; ","")&amp;IF(AND(OR(H193="Fail",H193="Partial"),N(I193)=0),"FAILED, NO RE-INSPECTION; ","")&amp;IF(AND(N(G193)&gt;0,N(G193)&lt;TODAY(),H193=""),"NO RESULT LOGGED; ","")&amp;IF(OR(B193="",COUNTIF('Permits'!$C$2:$C$300,B193)=0),"PERMIT NOT ON PERMITS SHEET; ","")&amp;IF(AND(N(D193)=0,N(G193)=0),"NO DATE; ",""))-2)))</f>
        <v/>
      </c>
    </row>
    <row r="194">
      <c r="D194" s="6" t="n"/>
      <c r="F194" s="6" t="n"/>
      <c r="G194" s="6" t="n"/>
      <c r="I194" s="6" t="n"/>
      <c r="K194" s="6">
        <f>IF(OR(NOT(OR(A194&lt;&gt;"",B194&lt;&gt;"",C194&lt;&gt;"")),N(D194)=0),"",N(D194)-N('Settings'!$B$3))</f>
        <v/>
      </c>
      <c r="L194">
        <f>IF(NOT(OR(A194&lt;&gt;"",B194&lt;&gt;"",C194&lt;&gt;"")),"",IF(IF(AND(N(D194)&gt;0,E194&lt;&gt;"Y",H194="",TODAY()&gt;=N(D194)-N('Settings'!$B$3)),"NOT REQUESTED; ","")&amp;IF(AND(OR(H194="Fail",H194="Partial"),N(I194)=0),"FAILED, NO RE-INSPECTION; ","")&amp;IF(AND(N(G194)&gt;0,N(G194)&lt;TODAY(),H194=""),"NO RESULT LOGGED; ","")&amp;IF(OR(B194="",COUNTIF('Permits'!$C$2:$C$300,B194)=0),"PERMIT NOT ON PERMITS SHEET; ","")&amp;IF(AND(N(D194)=0,N(G194)=0),"NO DATE; ","")="","",LEFT(IF(AND(N(D194)&gt;0,E194&lt;&gt;"Y",H194="",TODAY()&gt;=N(D194)-N('Settings'!$B$3)),"NOT REQUESTED; ","")&amp;IF(AND(OR(H194="Fail",H194="Partial"),N(I194)=0),"FAILED, NO RE-INSPECTION; ","")&amp;IF(AND(N(G194)&gt;0,N(G194)&lt;TODAY(),H194=""),"NO RESULT LOGGED; ","")&amp;IF(OR(B194="",COUNTIF('Permits'!$C$2:$C$300,B194)=0),"PERMIT NOT ON PERMITS SHEET; ","")&amp;IF(AND(N(D194)=0,N(G194)=0),"NO DATE; ",""),LEN(IF(AND(N(D194)&gt;0,E194&lt;&gt;"Y",H194="",TODAY()&gt;=N(D194)-N('Settings'!$B$3)),"NOT REQUESTED; ","")&amp;IF(AND(OR(H194="Fail",H194="Partial"),N(I194)=0),"FAILED, NO RE-INSPECTION; ","")&amp;IF(AND(N(G194)&gt;0,N(G194)&lt;TODAY(),H194=""),"NO RESULT LOGGED; ","")&amp;IF(OR(B194="",COUNTIF('Permits'!$C$2:$C$300,B194)=0),"PERMIT NOT ON PERMITS SHEET; ","")&amp;IF(AND(N(D194)=0,N(G194)=0),"NO DATE; ",""))-2)))</f>
        <v/>
      </c>
    </row>
    <row r="195">
      <c r="D195" s="6" t="n"/>
      <c r="F195" s="6" t="n"/>
      <c r="G195" s="6" t="n"/>
      <c r="I195" s="6" t="n"/>
      <c r="K195" s="6">
        <f>IF(OR(NOT(OR(A195&lt;&gt;"",B195&lt;&gt;"",C195&lt;&gt;"")),N(D195)=0),"",N(D195)-N('Settings'!$B$3))</f>
        <v/>
      </c>
      <c r="L195">
        <f>IF(NOT(OR(A195&lt;&gt;"",B195&lt;&gt;"",C195&lt;&gt;"")),"",IF(IF(AND(N(D195)&gt;0,E195&lt;&gt;"Y",H195="",TODAY()&gt;=N(D195)-N('Settings'!$B$3)),"NOT REQUESTED; ","")&amp;IF(AND(OR(H195="Fail",H195="Partial"),N(I195)=0),"FAILED, NO RE-INSPECTION; ","")&amp;IF(AND(N(G195)&gt;0,N(G195)&lt;TODAY(),H195=""),"NO RESULT LOGGED; ","")&amp;IF(OR(B195="",COUNTIF('Permits'!$C$2:$C$300,B195)=0),"PERMIT NOT ON PERMITS SHEET; ","")&amp;IF(AND(N(D195)=0,N(G195)=0),"NO DATE; ","")="","",LEFT(IF(AND(N(D195)&gt;0,E195&lt;&gt;"Y",H195="",TODAY()&gt;=N(D195)-N('Settings'!$B$3)),"NOT REQUESTED; ","")&amp;IF(AND(OR(H195="Fail",H195="Partial"),N(I195)=0),"FAILED, NO RE-INSPECTION; ","")&amp;IF(AND(N(G195)&gt;0,N(G195)&lt;TODAY(),H195=""),"NO RESULT LOGGED; ","")&amp;IF(OR(B195="",COUNTIF('Permits'!$C$2:$C$300,B195)=0),"PERMIT NOT ON PERMITS SHEET; ","")&amp;IF(AND(N(D195)=0,N(G195)=0),"NO DATE; ",""),LEN(IF(AND(N(D195)&gt;0,E195&lt;&gt;"Y",H195="",TODAY()&gt;=N(D195)-N('Settings'!$B$3)),"NOT REQUESTED; ","")&amp;IF(AND(OR(H195="Fail",H195="Partial"),N(I195)=0),"FAILED, NO RE-INSPECTION; ","")&amp;IF(AND(N(G195)&gt;0,N(G195)&lt;TODAY(),H195=""),"NO RESULT LOGGED; ","")&amp;IF(OR(B195="",COUNTIF('Permits'!$C$2:$C$300,B195)=0),"PERMIT NOT ON PERMITS SHEET; ","")&amp;IF(AND(N(D195)=0,N(G195)=0),"NO DATE; ",""))-2)))</f>
        <v/>
      </c>
    </row>
    <row r="196">
      <c r="D196" s="6" t="n"/>
      <c r="F196" s="6" t="n"/>
      <c r="G196" s="6" t="n"/>
      <c r="I196" s="6" t="n"/>
      <c r="K196" s="6">
        <f>IF(OR(NOT(OR(A196&lt;&gt;"",B196&lt;&gt;"",C196&lt;&gt;"")),N(D196)=0),"",N(D196)-N('Settings'!$B$3))</f>
        <v/>
      </c>
      <c r="L196">
        <f>IF(NOT(OR(A196&lt;&gt;"",B196&lt;&gt;"",C196&lt;&gt;"")),"",IF(IF(AND(N(D196)&gt;0,E196&lt;&gt;"Y",H196="",TODAY()&gt;=N(D196)-N('Settings'!$B$3)),"NOT REQUESTED; ","")&amp;IF(AND(OR(H196="Fail",H196="Partial"),N(I196)=0),"FAILED, NO RE-INSPECTION; ","")&amp;IF(AND(N(G196)&gt;0,N(G196)&lt;TODAY(),H196=""),"NO RESULT LOGGED; ","")&amp;IF(OR(B196="",COUNTIF('Permits'!$C$2:$C$300,B196)=0),"PERMIT NOT ON PERMITS SHEET; ","")&amp;IF(AND(N(D196)=0,N(G196)=0),"NO DATE; ","")="","",LEFT(IF(AND(N(D196)&gt;0,E196&lt;&gt;"Y",H196="",TODAY()&gt;=N(D196)-N('Settings'!$B$3)),"NOT REQUESTED; ","")&amp;IF(AND(OR(H196="Fail",H196="Partial"),N(I196)=0),"FAILED, NO RE-INSPECTION; ","")&amp;IF(AND(N(G196)&gt;0,N(G196)&lt;TODAY(),H196=""),"NO RESULT LOGGED; ","")&amp;IF(OR(B196="",COUNTIF('Permits'!$C$2:$C$300,B196)=0),"PERMIT NOT ON PERMITS SHEET; ","")&amp;IF(AND(N(D196)=0,N(G196)=0),"NO DATE; ",""),LEN(IF(AND(N(D196)&gt;0,E196&lt;&gt;"Y",H196="",TODAY()&gt;=N(D196)-N('Settings'!$B$3)),"NOT REQUESTED; ","")&amp;IF(AND(OR(H196="Fail",H196="Partial"),N(I196)=0),"FAILED, NO RE-INSPECTION; ","")&amp;IF(AND(N(G196)&gt;0,N(G196)&lt;TODAY(),H196=""),"NO RESULT LOGGED; ","")&amp;IF(OR(B196="",COUNTIF('Permits'!$C$2:$C$300,B196)=0),"PERMIT NOT ON PERMITS SHEET; ","")&amp;IF(AND(N(D196)=0,N(G196)=0),"NO DATE; ",""))-2)))</f>
        <v/>
      </c>
    </row>
    <row r="197">
      <c r="D197" s="6" t="n"/>
      <c r="F197" s="6" t="n"/>
      <c r="G197" s="6" t="n"/>
      <c r="I197" s="6" t="n"/>
      <c r="K197" s="6">
        <f>IF(OR(NOT(OR(A197&lt;&gt;"",B197&lt;&gt;"",C197&lt;&gt;"")),N(D197)=0),"",N(D197)-N('Settings'!$B$3))</f>
        <v/>
      </c>
      <c r="L197">
        <f>IF(NOT(OR(A197&lt;&gt;"",B197&lt;&gt;"",C197&lt;&gt;"")),"",IF(IF(AND(N(D197)&gt;0,E197&lt;&gt;"Y",H197="",TODAY()&gt;=N(D197)-N('Settings'!$B$3)),"NOT REQUESTED; ","")&amp;IF(AND(OR(H197="Fail",H197="Partial"),N(I197)=0),"FAILED, NO RE-INSPECTION; ","")&amp;IF(AND(N(G197)&gt;0,N(G197)&lt;TODAY(),H197=""),"NO RESULT LOGGED; ","")&amp;IF(OR(B197="",COUNTIF('Permits'!$C$2:$C$300,B197)=0),"PERMIT NOT ON PERMITS SHEET; ","")&amp;IF(AND(N(D197)=0,N(G197)=0),"NO DATE; ","")="","",LEFT(IF(AND(N(D197)&gt;0,E197&lt;&gt;"Y",H197="",TODAY()&gt;=N(D197)-N('Settings'!$B$3)),"NOT REQUESTED; ","")&amp;IF(AND(OR(H197="Fail",H197="Partial"),N(I197)=0),"FAILED, NO RE-INSPECTION; ","")&amp;IF(AND(N(G197)&gt;0,N(G197)&lt;TODAY(),H197=""),"NO RESULT LOGGED; ","")&amp;IF(OR(B197="",COUNTIF('Permits'!$C$2:$C$300,B197)=0),"PERMIT NOT ON PERMITS SHEET; ","")&amp;IF(AND(N(D197)=0,N(G197)=0),"NO DATE; ",""),LEN(IF(AND(N(D197)&gt;0,E197&lt;&gt;"Y",H197="",TODAY()&gt;=N(D197)-N('Settings'!$B$3)),"NOT REQUESTED; ","")&amp;IF(AND(OR(H197="Fail",H197="Partial"),N(I197)=0),"FAILED, NO RE-INSPECTION; ","")&amp;IF(AND(N(G197)&gt;0,N(G197)&lt;TODAY(),H197=""),"NO RESULT LOGGED; ","")&amp;IF(OR(B197="",COUNTIF('Permits'!$C$2:$C$300,B197)=0),"PERMIT NOT ON PERMITS SHEET; ","")&amp;IF(AND(N(D197)=0,N(G197)=0),"NO DATE; ",""))-2)))</f>
        <v/>
      </c>
    </row>
    <row r="198">
      <c r="D198" s="6" t="n"/>
      <c r="F198" s="6" t="n"/>
      <c r="G198" s="6" t="n"/>
      <c r="I198" s="6" t="n"/>
      <c r="K198" s="6">
        <f>IF(OR(NOT(OR(A198&lt;&gt;"",B198&lt;&gt;"",C198&lt;&gt;"")),N(D198)=0),"",N(D198)-N('Settings'!$B$3))</f>
        <v/>
      </c>
      <c r="L198">
        <f>IF(NOT(OR(A198&lt;&gt;"",B198&lt;&gt;"",C198&lt;&gt;"")),"",IF(IF(AND(N(D198)&gt;0,E198&lt;&gt;"Y",H198="",TODAY()&gt;=N(D198)-N('Settings'!$B$3)),"NOT REQUESTED; ","")&amp;IF(AND(OR(H198="Fail",H198="Partial"),N(I198)=0),"FAILED, NO RE-INSPECTION; ","")&amp;IF(AND(N(G198)&gt;0,N(G198)&lt;TODAY(),H198=""),"NO RESULT LOGGED; ","")&amp;IF(OR(B198="",COUNTIF('Permits'!$C$2:$C$300,B198)=0),"PERMIT NOT ON PERMITS SHEET; ","")&amp;IF(AND(N(D198)=0,N(G198)=0),"NO DATE; ","")="","",LEFT(IF(AND(N(D198)&gt;0,E198&lt;&gt;"Y",H198="",TODAY()&gt;=N(D198)-N('Settings'!$B$3)),"NOT REQUESTED; ","")&amp;IF(AND(OR(H198="Fail",H198="Partial"),N(I198)=0),"FAILED, NO RE-INSPECTION; ","")&amp;IF(AND(N(G198)&gt;0,N(G198)&lt;TODAY(),H198=""),"NO RESULT LOGGED; ","")&amp;IF(OR(B198="",COUNTIF('Permits'!$C$2:$C$300,B198)=0),"PERMIT NOT ON PERMITS SHEET; ","")&amp;IF(AND(N(D198)=0,N(G198)=0),"NO DATE; ",""),LEN(IF(AND(N(D198)&gt;0,E198&lt;&gt;"Y",H198="",TODAY()&gt;=N(D198)-N('Settings'!$B$3)),"NOT REQUESTED; ","")&amp;IF(AND(OR(H198="Fail",H198="Partial"),N(I198)=0),"FAILED, NO RE-INSPECTION; ","")&amp;IF(AND(N(G198)&gt;0,N(G198)&lt;TODAY(),H198=""),"NO RESULT LOGGED; ","")&amp;IF(OR(B198="",COUNTIF('Permits'!$C$2:$C$300,B198)=0),"PERMIT NOT ON PERMITS SHEET; ","")&amp;IF(AND(N(D198)=0,N(G198)=0),"NO DATE; ",""))-2)))</f>
        <v/>
      </c>
    </row>
    <row r="199">
      <c r="D199" s="6" t="n"/>
      <c r="F199" s="6" t="n"/>
      <c r="G199" s="6" t="n"/>
      <c r="I199" s="6" t="n"/>
      <c r="K199" s="6">
        <f>IF(OR(NOT(OR(A199&lt;&gt;"",B199&lt;&gt;"",C199&lt;&gt;"")),N(D199)=0),"",N(D199)-N('Settings'!$B$3))</f>
        <v/>
      </c>
      <c r="L199">
        <f>IF(NOT(OR(A199&lt;&gt;"",B199&lt;&gt;"",C199&lt;&gt;"")),"",IF(IF(AND(N(D199)&gt;0,E199&lt;&gt;"Y",H199="",TODAY()&gt;=N(D199)-N('Settings'!$B$3)),"NOT REQUESTED; ","")&amp;IF(AND(OR(H199="Fail",H199="Partial"),N(I199)=0),"FAILED, NO RE-INSPECTION; ","")&amp;IF(AND(N(G199)&gt;0,N(G199)&lt;TODAY(),H199=""),"NO RESULT LOGGED; ","")&amp;IF(OR(B199="",COUNTIF('Permits'!$C$2:$C$300,B199)=0),"PERMIT NOT ON PERMITS SHEET; ","")&amp;IF(AND(N(D199)=0,N(G199)=0),"NO DATE; ","")="","",LEFT(IF(AND(N(D199)&gt;0,E199&lt;&gt;"Y",H199="",TODAY()&gt;=N(D199)-N('Settings'!$B$3)),"NOT REQUESTED; ","")&amp;IF(AND(OR(H199="Fail",H199="Partial"),N(I199)=0),"FAILED, NO RE-INSPECTION; ","")&amp;IF(AND(N(G199)&gt;0,N(G199)&lt;TODAY(),H199=""),"NO RESULT LOGGED; ","")&amp;IF(OR(B199="",COUNTIF('Permits'!$C$2:$C$300,B199)=0),"PERMIT NOT ON PERMITS SHEET; ","")&amp;IF(AND(N(D199)=0,N(G199)=0),"NO DATE; ",""),LEN(IF(AND(N(D199)&gt;0,E199&lt;&gt;"Y",H199="",TODAY()&gt;=N(D199)-N('Settings'!$B$3)),"NOT REQUESTED; ","")&amp;IF(AND(OR(H199="Fail",H199="Partial"),N(I199)=0),"FAILED, NO RE-INSPECTION; ","")&amp;IF(AND(N(G199)&gt;0,N(G199)&lt;TODAY(),H199=""),"NO RESULT LOGGED; ","")&amp;IF(OR(B199="",COUNTIF('Permits'!$C$2:$C$300,B199)=0),"PERMIT NOT ON PERMITS SHEET; ","")&amp;IF(AND(N(D199)=0,N(G199)=0),"NO DATE; ",""))-2)))</f>
        <v/>
      </c>
    </row>
    <row r="200">
      <c r="D200" s="6" t="n"/>
      <c r="F200" s="6" t="n"/>
      <c r="G200" s="6" t="n"/>
      <c r="I200" s="6" t="n"/>
      <c r="K200" s="6">
        <f>IF(OR(NOT(OR(A200&lt;&gt;"",B200&lt;&gt;"",C200&lt;&gt;"")),N(D200)=0),"",N(D200)-N('Settings'!$B$3))</f>
        <v/>
      </c>
      <c r="L200">
        <f>IF(NOT(OR(A200&lt;&gt;"",B200&lt;&gt;"",C200&lt;&gt;"")),"",IF(IF(AND(N(D200)&gt;0,E200&lt;&gt;"Y",H200="",TODAY()&gt;=N(D200)-N('Settings'!$B$3)),"NOT REQUESTED; ","")&amp;IF(AND(OR(H200="Fail",H200="Partial"),N(I200)=0),"FAILED, NO RE-INSPECTION; ","")&amp;IF(AND(N(G200)&gt;0,N(G200)&lt;TODAY(),H200=""),"NO RESULT LOGGED; ","")&amp;IF(OR(B200="",COUNTIF('Permits'!$C$2:$C$300,B200)=0),"PERMIT NOT ON PERMITS SHEET; ","")&amp;IF(AND(N(D200)=0,N(G200)=0),"NO DATE; ","")="","",LEFT(IF(AND(N(D200)&gt;0,E200&lt;&gt;"Y",H200="",TODAY()&gt;=N(D200)-N('Settings'!$B$3)),"NOT REQUESTED; ","")&amp;IF(AND(OR(H200="Fail",H200="Partial"),N(I200)=0),"FAILED, NO RE-INSPECTION; ","")&amp;IF(AND(N(G200)&gt;0,N(G200)&lt;TODAY(),H200=""),"NO RESULT LOGGED; ","")&amp;IF(OR(B200="",COUNTIF('Permits'!$C$2:$C$300,B200)=0),"PERMIT NOT ON PERMITS SHEET; ","")&amp;IF(AND(N(D200)=0,N(G200)=0),"NO DATE; ",""),LEN(IF(AND(N(D200)&gt;0,E200&lt;&gt;"Y",H200="",TODAY()&gt;=N(D200)-N('Settings'!$B$3)),"NOT REQUESTED; ","")&amp;IF(AND(OR(H200="Fail",H200="Partial"),N(I200)=0),"FAILED, NO RE-INSPECTION; ","")&amp;IF(AND(N(G200)&gt;0,N(G200)&lt;TODAY(),H200=""),"NO RESULT LOGGED; ","")&amp;IF(OR(B200="",COUNTIF('Permits'!$C$2:$C$300,B200)=0),"PERMIT NOT ON PERMITS SHEET; ","")&amp;IF(AND(N(D200)=0,N(G200)=0),"NO DATE; ",""))-2)))</f>
        <v/>
      </c>
    </row>
    <row r="201">
      <c r="D201" s="6" t="n"/>
      <c r="F201" s="6" t="n"/>
      <c r="G201" s="6" t="n"/>
      <c r="I201" s="6" t="n"/>
      <c r="K201" s="6">
        <f>IF(OR(NOT(OR(A201&lt;&gt;"",B201&lt;&gt;"",C201&lt;&gt;"")),N(D201)=0),"",N(D201)-N('Settings'!$B$3))</f>
        <v/>
      </c>
      <c r="L201">
        <f>IF(NOT(OR(A201&lt;&gt;"",B201&lt;&gt;"",C201&lt;&gt;"")),"",IF(IF(AND(N(D201)&gt;0,E201&lt;&gt;"Y",H201="",TODAY()&gt;=N(D201)-N('Settings'!$B$3)),"NOT REQUESTED; ","")&amp;IF(AND(OR(H201="Fail",H201="Partial"),N(I201)=0),"FAILED, NO RE-INSPECTION; ","")&amp;IF(AND(N(G201)&gt;0,N(G201)&lt;TODAY(),H201=""),"NO RESULT LOGGED; ","")&amp;IF(OR(B201="",COUNTIF('Permits'!$C$2:$C$300,B201)=0),"PERMIT NOT ON PERMITS SHEET; ","")&amp;IF(AND(N(D201)=0,N(G201)=0),"NO DATE; ","")="","",LEFT(IF(AND(N(D201)&gt;0,E201&lt;&gt;"Y",H201="",TODAY()&gt;=N(D201)-N('Settings'!$B$3)),"NOT REQUESTED; ","")&amp;IF(AND(OR(H201="Fail",H201="Partial"),N(I201)=0),"FAILED, NO RE-INSPECTION; ","")&amp;IF(AND(N(G201)&gt;0,N(G201)&lt;TODAY(),H201=""),"NO RESULT LOGGED; ","")&amp;IF(OR(B201="",COUNTIF('Permits'!$C$2:$C$300,B201)=0),"PERMIT NOT ON PERMITS SHEET; ","")&amp;IF(AND(N(D201)=0,N(G201)=0),"NO DATE; ",""),LEN(IF(AND(N(D201)&gt;0,E201&lt;&gt;"Y",H201="",TODAY()&gt;=N(D201)-N('Settings'!$B$3)),"NOT REQUESTED; ","")&amp;IF(AND(OR(H201="Fail",H201="Partial"),N(I201)=0),"FAILED, NO RE-INSPECTION; ","")&amp;IF(AND(N(G201)&gt;0,N(G201)&lt;TODAY(),H201=""),"NO RESULT LOGGED; ","")&amp;IF(OR(B201="",COUNTIF('Permits'!$C$2:$C$300,B201)=0),"PERMIT NOT ON PERMITS SHEET; ","")&amp;IF(AND(N(D201)=0,N(G201)=0),"NO DATE; ",""))-2)))</f>
        <v/>
      </c>
    </row>
    <row r="202">
      <c r="D202" s="6" t="n"/>
      <c r="F202" s="6" t="n"/>
      <c r="G202" s="6" t="n"/>
      <c r="I202" s="6" t="n"/>
      <c r="K202" s="6">
        <f>IF(OR(NOT(OR(A202&lt;&gt;"",B202&lt;&gt;"",C202&lt;&gt;"")),N(D202)=0),"",N(D202)-N('Settings'!$B$3))</f>
        <v/>
      </c>
      <c r="L202">
        <f>IF(NOT(OR(A202&lt;&gt;"",B202&lt;&gt;"",C202&lt;&gt;"")),"",IF(IF(AND(N(D202)&gt;0,E202&lt;&gt;"Y",H202="",TODAY()&gt;=N(D202)-N('Settings'!$B$3)),"NOT REQUESTED; ","")&amp;IF(AND(OR(H202="Fail",H202="Partial"),N(I202)=0),"FAILED, NO RE-INSPECTION; ","")&amp;IF(AND(N(G202)&gt;0,N(G202)&lt;TODAY(),H202=""),"NO RESULT LOGGED; ","")&amp;IF(OR(B202="",COUNTIF('Permits'!$C$2:$C$300,B202)=0),"PERMIT NOT ON PERMITS SHEET; ","")&amp;IF(AND(N(D202)=0,N(G202)=0),"NO DATE; ","")="","",LEFT(IF(AND(N(D202)&gt;0,E202&lt;&gt;"Y",H202="",TODAY()&gt;=N(D202)-N('Settings'!$B$3)),"NOT REQUESTED; ","")&amp;IF(AND(OR(H202="Fail",H202="Partial"),N(I202)=0),"FAILED, NO RE-INSPECTION; ","")&amp;IF(AND(N(G202)&gt;0,N(G202)&lt;TODAY(),H202=""),"NO RESULT LOGGED; ","")&amp;IF(OR(B202="",COUNTIF('Permits'!$C$2:$C$300,B202)=0),"PERMIT NOT ON PERMITS SHEET; ","")&amp;IF(AND(N(D202)=0,N(G202)=0),"NO DATE; ",""),LEN(IF(AND(N(D202)&gt;0,E202&lt;&gt;"Y",H202="",TODAY()&gt;=N(D202)-N('Settings'!$B$3)),"NOT REQUESTED; ","")&amp;IF(AND(OR(H202="Fail",H202="Partial"),N(I202)=0),"FAILED, NO RE-INSPECTION; ","")&amp;IF(AND(N(G202)&gt;0,N(G202)&lt;TODAY(),H202=""),"NO RESULT LOGGED; ","")&amp;IF(OR(B202="",COUNTIF('Permits'!$C$2:$C$300,B202)=0),"PERMIT NOT ON PERMITS SHEET; ","")&amp;IF(AND(N(D202)=0,N(G202)=0),"NO DATE; ",""))-2)))</f>
        <v/>
      </c>
    </row>
    <row r="203">
      <c r="D203" s="6" t="n"/>
      <c r="F203" s="6" t="n"/>
      <c r="G203" s="6" t="n"/>
      <c r="I203" s="6" t="n"/>
      <c r="K203" s="6">
        <f>IF(OR(NOT(OR(A203&lt;&gt;"",B203&lt;&gt;"",C203&lt;&gt;"")),N(D203)=0),"",N(D203)-N('Settings'!$B$3))</f>
        <v/>
      </c>
      <c r="L203">
        <f>IF(NOT(OR(A203&lt;&gt;"",B203&lt;&gt;"",C203&lt;&gt;"")),"",IF(IF(AND(N(D203)&gt;0,E203&lt;&gt;"Y",H203="",TODAY()&gt;=N(D203)-N('Settings'!$B$3)),"NOT REQUESTED; ","")&amp;IF(AND(OR(H203="Fail",H203="Partial"),N(I203)=0),"FAILED, NO RE-INSPECTION; ","")&amp;IF(AND(N(G203)&gt;0,N(G203)&lt;TODAY(),H203=""),"NO RESULT LOGGED; ","")&amp;IF(OR(B203="",COUNTIF('Permits'!$C$2:$C$300,B203)=0),"PERMIT NOT ON PERMITS SHEET; ","")&amp;IF(AND(N(D203)=0,N(G203)=0),"NO DATE; ","")="","",LEFT(IF(AND(N(D203)&gt;0,E203&lt;&gt;"Y",H203="",TODAY()&gt;=N(D203)-N('Settings'!$B$3)),"NOT REQUESTED; ","")&amp;IF(AND(OR(H203="Fail",H203="Partial"),N(I203)=0),"FAILED, NO RE-INSPECTION; ","")&amp;IF(AND(N(G203)&gt;0,N(G203)&lt;TODAY(),H203=""),"NO RESULT LOGGED; ","")&amp;IF(OR(B203="",COUNTIF('Permits'!$C$2:$C$300,B203)=0),"PERMIT NOT ON PERMITS SHEET; ","")&amp;IF(AND(N(D203)=0,N(G203)=0),"NO DATE; ",""),LEN(IF(AND(N(D203)&gt;0,E203&lt;&gt;"Y",H203="",TODAY()&gt;=N(D203)-N('Settings'!$B$3)),"NOT REQUESTED; ","")&amp;IF(AND(OR(H203="Fail",H203="Partial"),N(I203)=0),"FAILED, NO RE-INSPECTION; ","")&amp;IF(AND(N(G203)&gt;0,N(G203)&lt;TODAY(),H203=""),"NO RESULT LOGGED; ","")&amp;IF(OR(B203="",COUNTIF('Permits'!$C$2:$C$300,B203)=0),"PERMIT NOT ON PERMITS SHEET; ","")&amp;IF(AND(N(D203)=0,N(G203)=0),"NO DATE; ",""))-2)))</f>
        <v/>
      </c>
    </row>
    <row r="204">
      <c r="D204" s="6" t="n"/>
      <c r="F204" s="6" t="n"/>
      <c r="G204" s="6" t="n"/>
      <c r="I204" s="6" t="n"/>
      <c r="K204" s="6">
        <f>IF(OR(NOT(OR(A204&lt;&gt;"",B204&lt;&gt;"",C204&lt;&gt;"")),N(D204)=0),"",N(D204)-N('Settings'!$B$3))</f>
        <v/>
      </c>
      <c r="L204">
        <f>IF(NOT(OR(A204&lt;&gt;"",B204&lt;&gt;"",C204&lt;&gt;"")),"",IF(IF(AND(N(D204)&gt;0,E204&lt;&gt;"Y",H204="",TODAY()&gt;=N(D204)-N('Settings'!$B$3)),"NOT REQUESTED; ","")&amp;IF(AND(OR(H204="Fail",H204="Partial"),N(I204)=0),"FAILED, NO RE-INSPECTION; ","")&amp;IF(AND(N(G204)&gt;0,N(G204)&lt;TODAY(),H204=""),"NO RESULT LOGGED; ","")&amp;IF(OR(B204="",COUNTIF('Permits'!$C$2:$C$300,B204)=0),"PERMIT NOT ON PERMITS SHEET; ","")&amp;IF(AND(N(D204)=0,N(G204)=0),"NO DATE; ","")="","",LEFT(IF(AND(N(D204)&gt;0,E204&lt;&gt;"Y",H204="",TODAY()&gt;=N(D204)-N('Settings'!$B$3)),"NOT REQUESTED; ","")&amp;IF(AND(OR(H204="Fail",H204="Partial"),N(I204)=0),"FAILED, NO RE-INSPECTION; ","")&amp;IF(AND(N(G204)&gt;0,N(G204)&lt;TODAY(),H204=""),"NO RESULT LOGGED; ","")&amp;IF(OR(B204="",COUNTIF('Permits'!$C$2:$C$300,B204)=0),"PERMIT NOT ON PERMITS SHEET; ","")&amp;IF(AND(N(D204)=0,N(G204)=0),"NO DATE; ",""),LEN(IF(AND(N(D204)&gt;0,E204&lt;&gt;"Y",H204="",TODAY()&gt;=N(D204)-N('Settings'!$B$3)),"NOT REQUESTED; ","")&amp;IF(AND(OR(H204="Fail",H204="Partial"),N(I204)=0),"FAILED, NO RE-INSPECTION; ","")&amp;IF(AND(N(G204)&gt;0,N(G204)&lt;TODAY(),H204=""),"NO RESULT LOGGED; ","")&amp;IF(OR(B204="",COUNTIF('Permits'!$C$2:$C$300,B204)=0),"PERMIT NOT ON PERMITS SHEET; ","")&amp;IF(AND(N(D204)=0,N(G204)=0),"NO DATE; ",""))-2)))</f>
        <v/>
      </c>
    </row>
    <row r="205">
      <c r="D205" s="6" t="n"/>
      <c r="F205" s="6" t="n"/>
      <c r="G205" s="6" t="n"/>
      <c r="I205" s="6" t="n"/>
      <c r="K205" s="6">
        <f>IF(OR(NOT(OR(A205&lt;&gt;"",B205&lt;&gt;"",C205&lt;&gt;"")),N(D205)=0),"",N(D205)-N('Settings'!$B$3))</f>
        <v/>
      </c>
      <c r="L205">
        <f>IF(NOT(OR(A205&lt;&gt;"",B205&lt;&gt;"",C205&lt;&gt;"")),"",IF(IF(AND(N(D205)&gt;0,E205&lt;&gt;"Y",H205="",TODAY()&gt;=N(D205)-N('Settings'!$B$3)),"NOT REQUESTED; ","")&amp;IF(AND(OR(H205="Fail",H205="Partial"),N(I205)=0),"FAILED, NO RE-INSPECTION; ","")&amp;IF(AND(N(G205)&gt;0,N(G205)&lt;TODAY(),H205=""),"NO RESULT LOGGED; ","")&amp;IF(OR(B205="",COUNTIF('Permits'!$C$2:$C$300,B205)=0),"PERMIT NOT ON PERMITS SHEET; ","")&amp;IF(AND(N(D205)=0,N(G205)=0),"NO DATE; ","")="","",LEFT(IF(AND(N(D205)&gt;0,E205&lt;&gt;"Y",H205="",TODAY()&gt;=N(D205)-N('Settings'!$B$3)),"NOT REQUESTED; ","")&amp;IF(AND(OR(H205="Fail",H205="Partial"),N(I205)=0),"FAILED, NO RE-INSPECTION; ","")&amp;IF(AND(N(G205)&gt;0,N(G205)&lt;TODAY(),H205=""),"NO RESULT LOGGED; ","")&amp;IF(OR(B205="",COUNTIF('Permits'!$C$2:$C$300,B205)=0),"PERMIT NOT ON PERMITS SHEET; ","")&amp;IF(AND(N(D205)=0,N(G205)=0),"NO DATE; ",""),LEN(IF(AND(N(D205)&gt;0,E205&lt;&gt;"Y",H205="",TODAY()&gt;=N(D205)-N('Settings'!$B$3)),"NOT REQUESTED; ","")&amp;IF(AND(OR(H205="Fail",H205="Partial"),N(I205)=0),"FAILED, NO RE-INSPECTION; ","")&amp;IF(AND(N(G205)&gt;0,N(G205)&lt;TODAY(),H205=""),"NO RESULT LOGGED; ","")&amp;IF(OR(B205="",COUNTIF('Permits'!$C$2:$C$300,B205)=0),"PERMIT NOT ON PERMITS SHEET; ","")&amp;IF(AND(N(D205)=0,N(G205)=0),"NO DATE; ",""))-2)))</f>
        <v/>
      </c>
    </row>
    <row r="206">
      <c r="D206" s="6" t="n"/>
      <c r="F206" s="6" t="n"/>
      <c r="G206" s="6" t="n"/>
      <c r="I206" s="6" t="n"/>
      <c r="K206" s="6">
        <f>IF(OR(NOT(OR(A206&lt;&gt;"",B206&lt;&gt;"",C206&lt;&gt;"")),N(D206)=0),"",N(D206)-N('Settings'!$B$3))</f>
        <v/>
      </c>
      <c r="L206">
        <f>IF(NOT(OR(A206&lt;&gt;"",B206&lt;&gt;"",C206&lt;&gt;"")),"",IF(IF(AND(N(D206)&gt;0,E206&lt;&gt;"Y",H206="",TODAY()&gt;=N(D206)-N('Settings'!$B$3)),"NOT REQUESTED; ","")&amp;IF(AND(OR(H206="Fail",H206="Partial"),N(I206)=0),"FAILED, NO RE-INSPECTION; ","")&amp;IF(AND(N(G206)&gt;0,N(G206)&lt;TODAY(),H206=""),"NO RESULT LOGGED; ","")&amp;IF(OR(B206="",COUNTIF('Permits'!$C$2:$C$300,B206)=0),"PERMIT NOT ON PERMITS SHEET; ","")&amp;IF(AND(N(D206)=0,N(G206)=0),"NO DATE; ","")="","",LEFT(IF(AND(N(D206)&gt;0,E206&lt;&gt;"Y",H206="",TODAY()&gt;=N(D206)-N('Settings'!$B$3)),"NOT REQUESTED; ","")&amp;IF(AND(OR(H206="Fail",H206="Partial"),N(I206)=0),"FAILED, NO RE-INSPECTION; ","")&amp;IF(AND(N(G206)&gt;0,N(G206)&lt;TODAY(),H206=""),"NO RESULT LOGGED; ","")&amp;IF(OR(B206="",COUNTIF('Permits'!$C$2:$C$300,B206)=0),"PERMIT NOT ON PERMITS SHEET; ","")&amp;IF(AND(N(D206)=0,N(G206)=0),"NO DATE; ",""),LEN(IF(AND(N(D206)&gt;0,E206&lt;&gt;"Y",H206="",TODAY()&gt;=N(D206)-N('Settings'!$B$3)),"NOT REQUESTED; ","")&amp;IF(AND(OR(H206="Fail",H206="Partial"),N(I206)=0),"FAILED, NO RE-INSPECTION; ","")&amp;IF(AND(N(G206)&gt;0,N(G206)&lt;TODAY(),H206=""),"NO RESULT LOGGED; ","")&amp;IF(OR(B206="",COUNTIF('Permits'!$C$2:$C$300,B206)=0),"PERMIT NOT ON PERMITS SHEET; ","")&amp;IF(AND(N(D206)=0,N(G206)=0),"NO DATE; ",""))-2)))</f>
        <v/>
      </c>
    </row>
    <row r="207">
      <c r="D207" s="6" t="n"/>
      <c r="F207" s="6" t="n"/>
      <c r="G207" s="6" t="n"/>
      <c r="I207" s="6" t="n"/>
      <c r="K207" s="6">
        <f>IF(OR(NOT(OR(A207&lt;&gt;"",B207&lt;&gt;"",C207&lt;&gt;"")),N(D207)=0),"",N(D207)-N('Settings'!$B$3))</f>
        <v/>
      </c>
      <c r="L207">
        <f>IF(NOT(OR(A207&lt;&gt;"",B207&lt;&gt;"",C207&lt;&gt;"")),"",IF(IF(AND(N(D207)&gt;0,E207&lt;&gt;"Y",H207="",TODAY()&gt;=N(D207)-N('Settings'!$B$3)),"NOT REQUESTED; ","")&amp;IF(AND(OR(H207="Fail",H207="Partial"),N(I207)=0),"FAILED, NO RE-INSPECTION; ","")&amp;IF(AND(N(G207)&gt;0,N(G207)&lt;TODAY(),H207=""),"NO RESULT LOGGED; ","")&amp;IF(OR(B207="",COUNTIF('Permits'!$C$2:$C$300,B207)=0),"PERMIT NOT ON PERMITS SHEET; ","")&amp;IF(AND(N(D207)=0,N(G207)=0),"NO DATE; ","")="","",LEFT(IF(AND(N(D207)&gt;0,E207&lt;&gt;"Y",H207="",TODAY()&gt;=N(D207)-N('Settings'!$B$3)),"NOT REQUESTED; ","")&amp;IF(AND(OR(H207="Fail",H207="Partial"),N(I207)=0),"FAILED, NO RE-INSPECTION; ","")&amp;IF(AND(N(G207)&gt;0,N(G207)&lt;TODAY(),H207=""),"NO RESULT LOGGED; ","")&amp;IF(OR(B207="",COUNTIF('Permits'!$C$2:$C$300,B207)=0),"PERMIT NOT ON PERMITS SHEET; ","")&amp;IF(AND(N(D207)=0,N(G207)=0),"NO DATE; ",""),LEN(IF(AND(N(D207)&gt;0,E207&lt;&gt;"Y",H207="",TODAY()&gt;=N(D207)-N('Settings'!$B$3)),"NOT REQUESTED; ","")&amp;IF(AND(OR(H207="Fail",H207="Partial"),N(I207)=0),"FAILED, NO RE-INSPECTION; ","")&amp;IF(AND(N(G207)&gt;0,N(G207)&lt;TODAY(),H207=""),"NO RESULT LOGGED; ","")&amp;IF(OR(B207="",COUNTIF('Permits'!$C$2:$C$300,B207)=0),"PERMIT NOT ON PERMITS SHEET; ","")&amp;IF(AND(N(D207)=0,N(G207)=0),"NO DATE; ",""))-2)))</f>
        <v/>
      </c>
    </row>
    <row r="208">
      <c r="D208" s="6" t="n"/>
      <c r="F208" s="6" t="n"/>
      <c r="G208" s="6" t="n"/>
      <c r="I208" s="6" t="n"/>
      <c r="K208" s="6">
        <f>IF(OR(NOT(OR(A208&lt;&gt;"",B208&lt;&gt;"",C208&lt;&gt;"")),N(D208)=0),"",N(D208)-N('Settings'!$B$3))</f>
        <v/>
      </c>
      <c r="L208">
        <f>IF(NOT(OR(A208&lt;&gt;"",B208&lt;&gt;"",C208&lt;&gt;"")),"",IF(IF(AND(N(D208)&gt;0,E208&lt;&gt;"Y",H208="",TODAY()&gt;=N(D208)-N('Settings'!$B$3)),"NOT REQUESTED; ","")&amp;IF(AND(OR(H208="Fail",H208="Partial"),N(I208)=0),"FAILED, NO RE-INSPECTION; ","")&amp;IF(AND(N(G208)&gt;0,N(G208)&lt;TODAY(),H208=""),"NO RESULT LOGGED; ","")&amp;IF(OR(B208="",COUNTIF('Permits'!$C$2:$C$300,B208)=0),"PERMIT NOT ON PERMITS SHEET; ","")&amp;IF(AND(N(D208)=0,N(G208)=0),"NO DATE; ","")="","",LEFT(IF(AND(N(D208)&gt;0,E208&lt;&gt;"Y",H208="",TODAY()&gt;=N(D208)-N('Settings'!$B$3)),"NOT REQUESTED; ","")&amp;IF(AND(OR(H208="Fail",H208="Partial"),N(I208)=0),"FAILED, NO RE-INSPECTION; ","")&amp;IF(AND(N(G208)&gt;0,N(G208)&lt;TODAY(),H208=""),"NO RESULT LOGGED; ","")&amp;IF(OR(B208="",COUNTIF('Permits'!$C$2:$C$300,B208)=0),"PERMIT NOT ON PERMITS SHEET; ","")&amp;IF(AND(N(D208)=0,N(G208)=0),"NO DATE; ",""),LEN(IF(AND(N(D208)&gt;0,E208&lt;&gt;"Y",H208="",TODAY()&gt;=N(D208)-N('Settings'!$B$3)),"NOT REQUESTED; ","")&amp;IF(AND(OR(H208="Fail",H208="Partial"),N(I208)=0),"FAILED, NO RE-INSPECTION; ","")&amp;IF(AND(N(G208)&gt;0,N(G208)&lt;TODAY(),H208=""),"NO RESULT LOGGED; ","")&amp;IF(OR(B208="",COUNTIF('Permits'!$C$2:$C$300,B208)=0),"PERMIT NOT ON PERMITS SHEET; ","")&amp;IF(AND(N(D208)=0,N(G208)=0),"NO DATE; ",""))-2)))</f>
        <v/>
      </c>
    </row>
    <row r="209">
      <c r="D209" s="6" t="n"/>
      <c r="F209" s="6" t="n"/>
      <c r="G209" s="6" t="n"/>
      <c r="I209" s="6" t="n"/>
      <c r="K209" s="6">
        <f>IF(OR(NOT(OR(A209&lt;&gt;"",B209&lt;&gt;"",C209&lt;&gt;"")),N(D209)=0),"",N(D209)-N('Settings'!$B$3))</f>
        <v/>
      </c>
      <c r="L209">
        <f>IF(NOT(OR(A209&lt;&gt;"",B209&lt;&gt;"",C209&lt;&gt;"")),"",IF(IF(AND(N(D209)&gt;0,E209&lt;&gt;"Y",H209="",TODAY()&gt;=N(D209)-N('Settings'!$B$3)),"NOT REQUESTED; ","")&amp;IF(AND(OR(H209="Fail",H209="Partial"),N(I209)=0),"FAILED, NO RE-INSPECTION; ","")&amp;IF(AND(N(G209)&gt;0,N(G209)&lt;TODAY(),H209=""),"NO RESULT LOGGED; ","")&amp;IF(OR(B209="",COUNTIF('Permits'!$C$2:$C$300,B209)=0),"PERMIT NOT ON PERMITS SHEET; ","")&amp;IF(AND(N(D209)=0,N(G209)=0),"NO DATE; ","")="","",LEFT(IF(AND(N(D209)&gt;0,E209&lt;&gt;"Y",H209="",TODAY()&gt;=N(D209)-N('Settings'!$B$3)),"NOT REQUESTED; ","")&amp;IF(AND(OR(H209="Fail",H209="Partial"),N(I209)=0),"FAILED, NO RE-INSPECTION; ","")&amp;IF(AND(N(G209)&gt;0,N(G209)&lt;TODAY(),H209=""),"NO RESULT LOGGED; ","")&amp;IF(OR(B209="",COUNTIF('Permits'!$C$2:$C$300,B209)=0),"PERMIT NOT ON PERMITS SHEET; ","")&amp;IF(AND(N(D209)=0,N(G209)=0),"NO DATE; ",""),LEN(IF(AND(N(D209)&gt;0,E209&lt;&gt;"Y",H209="",TODAY()&gt;=N(D209)-N('Settings'!$B$3)),"NOT REQUESTED; ","")&amp;IF(AND(OR(H209="Fail",H209="Partial"),N(I209)=0),"FAILED, NO RE-INSPECTION; ","")&amp;IF(AND(N(G209)&gt;0,N(G209)&lt;TODAY(),H209=""),"NO RESULT LOGGED; ","")&amp;IF(OR(B209="",COUNTIF('Permits'!$C$2:$C$300,B209)=0),"PERMIT NOT ON PERMITS SHEET; ","")&amp;IF(AND(N(D209)=0,N(G209)=0),"NO DATE; ",""))-2)))</f>
        <v/>
      </c>
    </row>
    <row r="210">
      <c r="D210" s="6" t="n"/>
      <c r="F210" s="6" t="n"/>
      <c r="G210" s="6" t="n"/>
      <c r="I210" s="6" t="n"/>
      <c r="K210" s="6">
        <f>IF(OR(NOT(OR(A210&lt;&gt;"",B210&lt;&gt;"",C210&lt;&gt;"")),N(D210)=0),"",N(D210)-N('Settings'!$B$3))</f>
        <v/>
      </c>
      <c r="L210">
        <f>IF(NOT(OR(A210&lt;&gt;"",B210&lt;&gt;"",C210&lt;&gt;"")),"",IF(IF(AND(N(D210)&gt;0,E210&lt;&gt;"Y",H210="",TODAY()&gt;=N(D210)-N('Settings'!$B$3)),"NOT REQUESTED; ","")&amp;IF(AND(OR(H210="Fail",H210="Partial"),N(I210)=0),"FAILED, NO RE-INSPECTION; ","")&amp;IF(AND(N(G210)&gt;0,N(G210)&lt;TODAY(),H210=""),"NO RESULT LOGGED; ","")&amp;IF(OR(B210="",COUNTIF('Permits'!$C$2:$C$300,B210)=0),"PERMIT NOT ON PERMITS SHEET; ","")&amp;IF(AND(N(D210)=0,N(G210)=0),"NO DATE; ","")="","",LEFT(IF(AND(N(D210)&gt;0,E210&lt;&gt;"Y",H210="",TODAY()&gt;=N(D210)-N('Settings'!$B$3)),"NOT REQUESTED; ","")&amp;IF(AND(OR(H210="Fail",H210="Partial"),N(I210)=0),"FAILED, NO RE-INSPECTION; ","")&amp;IF(AND(N(G210)&gt;0,N(G210)&lt;TODAY(),H210=""),"NO RESULT LOGGED; ","")&amp;IF(OR(B210="",COUNTIF('Permits'!$C$2:$C$300,B210)=0),"PERMIT NOT ON PERMITS SHEET; ","")&amp;IF(AND(N(D210)=0,N(G210)=0),"NO DATE; ",""),LEN(IF(AND(N(D210)&gt;0,E210&lt;&gt;"Y",H210="",TODAY()&gt;=N(D210)-N('Settings'!$B$3)),"NOT REQUESTED; ","")&amp;IF(AND(OR(H210="Fail",H210="Partial"),N(I210)=0),"FAILED, NO RE-INSPECTION; ","")&amp;IF(AND(N(G210)&gt;0,N(G210)&lt;TODAY(),H210=""),"NO RESULT LOGGED; ","")&amp;IF(OR(B210="",COUNTIF('Permits'!$C$2:$C$300,B210)=0),"PERMIT NOT ON PERMITS SHEET; ","")&amp;IF(AND(N(D210)=0,N(G210)=0),"NO DATE; ",""))-2)))</f>
        <v/>
      </c>
    </row>
    <row r="211">
      <c r="D211" s="6" t="n"/>
      <c r="F211" s="6" t="n"/>
      <c r="G211" s="6" t="n"/>
      <c r="I211" s="6" t="n"/>
      <c r="K211" s="6">
        <f>IF(OR(NOT(OR(A211&lt;&gt;"",B211&lt;&gt;"",C211&lt;&gt;"")),N(D211)=0),"",N(D211)-N('Settings'!$B$3))</f>
        <v/>
      </c>
      <c r="L211">
        <f>IF(NOT(OR(A211&lt;&gt;"",B211&lt;&gt;"",C211&lt;&gt;"")),"",IF(IF(AND(N(D211)&gt;0,E211&lt;&gt;"Y",H211="",TODAY()&gt;=N(D211)-N('Settings'!$B$3)),"NOT REQUESTED; ","")&amp;IF(AND(OR(H211="Fail",H211="Partial"),N(I211)=0),"FAILED, NO RE-INSPECTION; ","")&amp;IF(AND(N(G211)&gt;0,N(G211)&lt;TODAY(),H211=""),"NO RESULT LOGGED; ","")&amp;IF(OR(B211="",COUNTIF('Permits'!$C$2:$C$300,B211)=0),"PERMIT NOT ON PERMITS SHEET; ","")&amp;IF(AND(N(D211)=0,N(G211)=0),"NO DATE; ","")="","",LEFT(IF(AND(N(D211)&gt;0,E211&lt;&gt;"Y",H211="",TODAY()&gt;=N(D211)-N('Settings'!$B$3)),"NOT REQUESTED; ","")&amp;IF(AND(OR(H211="Fail",H211="Partial"),N(I211)=0),"FAILED, NO RE-INSPECTION; ","")&amp;IF(AND(N(G211)&gt;0,N(G211)&lt;TODAY(),H211=""),"NO RESULT LOGGED; ","")&amp;IF(OR(B211="",COUNTIF('Permits'!$C$2:$C$300,B211)=0),"PERMIT NOT ON PERMITS SHEET; ","")&amp;IF(AND(N(D211)=0,N(G211)=0),"NO DATE; ",""),LEN(IF(AND(N(D211)&gt;0,E211&lt;&gt;"Y",H211="",TODAY()&gt;=N(D211)-N('Settings'!$B$3)),"NOT REQUESTED; ","")&amp;IF(AND(OR(H211="Fail",H211="Partial"),N(I211)=0),"FAILED, NO RE-INSPECTION; ","")&amp;IF(AND(N(G211)&gt;0,N(G211)&lt;TODAY(),H211=""),"NO RESULT LOGGED; ","")&amp;IF(OR(B211="",COUNTIF('Permits'!$C$2:$C$300,B211)=0),"PERMIT NOT ON PERMITS SHEET; ","")&amp;IF(AND(N(D211)=0,N(G211)=0),"NO DATE; ",""))-2)))</f>
        <v/>
      </c>
    </row>
    <row r="212">
      <c r="D212" s="6" t="n"/>
      <c r="F212" s="6" t="n"/>
      <c r="G212" s="6" t="n"/>
      <c r="I212" s="6" t="n"/>
      <c r="K212" s="6">
        <f>IF(OR(NOT(OR(A212&lt;&gt;"",B212&lt;&gt;"",C212&lt;&gt;"")),N(D212)=0),"",N(D212)-N('Settings'!$B$3))</f>
        <v/>
      </c>
      <c r="L212">
        <f>IF(NOT(OR(A212&lt;&gt;"",B212&lt;&gt;"",C212&lt;&gt;"")),"",IF(IF(AND(N(D212)&gt;0,E212&lt;&gt;"Y",H212="",TODAY()&gt;=N(D212)-N('Settings'!$B$3)),"NOT REQUESTED; ","")&amp;IF(AND(OR(H212="Fail",H212="Partial"),N(I212)=0),"FAILED, NO RE-INSPECTION; ","")&amp;IF(AND(N(G212)&gt;0,N(G212)&lt;TODAY(),H212=""),"NO RESULT LOGGED; ","")&amp;IF(OR(B212="",COUNTIF('Permits'!$C$2:$C$300,B212)=0),"PERMIT NOT ON PERMITS SHEET; ","")&amp;IF(AND(N(D212)=0,N(G212)=0),"NO DATE; ","")="","",LEFT(IF(AND(N(D212)&gt;0,E212&lt;&gt;"Y",H212="",TODAY()&gt;=N(D212)-N('Settings'!$B$3)),"NOT REQUESTED; ","")&amp;IF(AND(OR(H212="Fail",H212="Partial"),N(I212)=0),"FAILED, NO RE-INSPECTION; ","")&amp;IF(AND(N(G212)&gt;0,N(G212)&lt;TODAY(),H212=""),"NO RESULT LOGGED; ","")&amp;IF(OR(B212="",COUNTIF('Permits'!$C$2:$C$300,B212)=0),"PERMIT NOT ON PERMITS SHEET; ","")&amp;IF(AND(N(D212)=0,N(G212)=0),"NO DATE; ",""),LEN(IF(AND(N(D212)&gt;0,E212&lt;&gt;"Y",H212="",TODAY()&gt;=N(D212)-N('Settings'!$B$3)),"NOT REQUESTED; ","")&amp;IF(AND(OR(H212="Fail",H212="Partial"),N(I212)=0),"FAILED, NO RE-INSPECTION; ","")&amp;IF(AND(N(G212)&gt;0,N(G212)&lt;TODAY(),H212=""),"NO RESULT LOGGED; ","")&amp;IF(OR(B212="",COUNTIF('Permits'!$C$2:$C$300,B212)=0),"PERMIT NOT ON PERMITS SHEET; ","")&amp;IF(AND(N(D212)=0,N(G212)=0),"NO DATE; ",""))-2)))</f>
        <v/>
      </c>
    </row>
    <row r="213">
      <c r="D213" s="6" t="n"/>
      <c r="F213" s="6" t="n"/>
      <c r="G213" s="6" t="n"/>
      <c r="I213" s="6" t="n"/>
      <c r="K213" s="6">
        <f>IF(OR(NOT(OR(A213&lt;&gt;"",B213&lt;&gt;"",C213&lt;&gt;"")),N(D213)=0),"",N(D213)-N('Settings'!$B$3))</f>
        <v/>
      </c>
      <c r="L213">
        <f>IF(NOT(OR(A213&lt;&gt;"",B213&lt;&gt;"",C213&lt;&gt;"")),"",IF(IF(AND(N(D213)&gt;0,E213&lt;&gt;"Y",H213="",TODAY()&gt;=N(D213)-N('Settings'!$B$3)),"NOT REQUESTED; ","")&amp;IF(AND(OR(H213="Fail",H213="Partial"),N(I213)=0),"FAILED, NO RE-INSPECTION; ","")&amp;IF(AND(N(G213)&gt;0,N(G213)&lt;TODAY(),H213=""),"NO RESULT LOGGED; ","")&amp;IF(OR(B213="",COUNTIF('Permits'!$C$2:$C$300,B213)=0),"PERMIT NOT ON PERMITS SHEET; ","")&amp;IF(AND(N(D213)=0,N(G213)=0),"NO DATE; ","")="","",LEFT(IF(AND(N(D213)&gt;0,E213&lt;&gt;"Y",H213="",TODAY()&gt;=N(D213)-N('Settings'!$B$3)),"NOT REQUESTED; ","")&amp;IF(AND(OR(H213="Fail",H213="Partial"),N(I213)=0),"FAILED, NO RE-INSPECTION; ","")&amp;IF(AND(N(G213)&gt;0,N(G213)&lt;TODAY(),H213=""),"NO RESULT LOGGED; ","")&amp;IF(OR(B213="",COUNTIF('Permits'!$C$2:$C$300,B213)=0),"PERMIT NOT ON PERMITS SHEET; ","")&amp;IF(AND(N(D213)=0,N(G213)=0),"NO DATE; ",""),LEN(IF(AND(N(D213)&gt;0,E213&lt;&gt;"Y",H213="",TODAY()&gt;=N(D213)-N('Settings'!$B$3)),"NOT REQUESTED; ","")&amp;IF(AND(OR(H213="Fail",H213="Partial"),N(I213)=0),"FAILED, NO RE-INSPECTION; ","")&amp;IF(AND(N(G213)&gt;0,N(G213)&lt;TODAY(),H213=""),"NO RESULT LOGGED; ","")&amp;IF(OR(B213="",COUNTIF('Permits'!$C$2:$C$300,B213)=0),"PERMIT NOT ON PERMITS SHEET; ","")&amp;IF(AND(N(D213)=0,N(G213)=0),"NO DATE; ",""))-2)))</f>
        <v/>
      </c>
    </row>
    <row r="214">
      <c r="D214" s="6" t="n"/>
      <c r="F214" s="6" t="n"/>
      <c r="G214" s="6" t="n"/>
      <c r="I214" s="6" t="n"/>
      <c r="K214" s="6">
        <f>IF(OR(NOT(OR(A214&lt;&gt;"",B214&lt;&gt;"",C214&lt;&gt;"")),N(D214)=0),"",N(D214)-N('Settings'!$B$3))</f>
        <v/>
      </c>
      <c r="L214">
        <f>IF(NOT(OR(A214&lt;&gt;"",B214&lt;&gt;"",C214&lt;&gt;"")),"",IF(IF(AND(N(D214)&gt;0,E214&lt;&gt;"Y",H214="",TODAY()&gt;=N(D214)-N('Settings'!$B$3)),"NOT REQUESTED; ","")&amp;IF(AND(OR(H214="Fail",H214="Partial"),N(I214)=0),"FAILED, NO RE-INSPECTION; ","")&amp;IF(AND(N(G214)&gt;0,N(G214)&lt;TODAY(),H214=""),"NO RESULT LOGGED; ","")&amp;IF(OR(B214="",COUNTIF('Permits'!$C$2:$C$300,B214)=0),"PERMIT NOT ON PERMITS SHEET; ","")&amp;IF(AND(N(D214)=0,N(G214)=0),"NO DATE; ","")="","",LEFT(IF(AND(N(D214)&gt;0,E214&lt;&gt;"Y",H214="",TODAY()&gt;=N(D214)-N('Settings'!$B$3)),"NOT REQUESTED; ","")&amp;IF(AND(OR(H214="Fail",H214="Partial"),N(I214)=0),"FAILED, NO RE-INSPECTION; ","")&amp;IF(AND(N(G214)&gt;0,N(G214)&lt;TODAY(),H214=""),"NO RESULT LOGGED; ","")&amp;IF(OR(B214="",COUNTIF('Permits'!$C$2:$C$300,B214)=0),"PERMIT NOT ON PERMITS SHEET; ","")&amp;IF(AND(N(D214)=0,N(G214)=0),"NO DATE; ",""),LEN(IF(AND(N(D214)&gt;0,E214&lt;&gt;"Y",H214="",TODAY()&gt;=N(D214)-N('Settings'!$B$3)),"NOT REQUESTED; ","")&amp;IF(AND(OR(H214="Fail",H214="Partial"),N(I214)=0),"FAILED, NO RE-INSPECTION; ","")&amp;IF(AND(N(G214)&gt;0,N(G214)&lt;TODAY(),H214=""),"NO RESULT LOGGED; ","")&amp;IF(OR(B214="",COUNTIF('Permits'!$C$2:$C$300,B214)=0),"PERMIT NOT ON PERMITS SHEET; ","")&amp;IF(AND(N(D214)=0,N(G214)=0),"NO DATE; ",""))-2)))</f>
        <v/>
      </c>
    </row>
    <row r="215">
      <c r="D215" s="6" t="n"/>
      <c r="F215" s="6" t="n"/>
      <c r="G215" s="6" t="n"/>
      <c r="I215" s="6" t="n"/>
      <c r="K215" s="6">
        <f>IF(OR(NOT(OR(A215&lt;&gt;"",B215&lt;&gt;"",C215&lt;&gt;"")),N(D215)=0),"",N(D215)-N('Settings'!$B$3))</f>
        <v/>
      </c>
      <c r="L215">
        <f>IF(NOT(OR(A215&lt;&gt;"",B215&lt;&gt;"",C215&lt;&gt;"")),"",IF(IF(AND(N(D215)&gt;0,E215&lt;&gt;"Y",H215="",TODAY()&gt;=N(D215)-N('Settings'!$B$3)),"NOT REQUESTED; ","")&amp;IF(AND(OR(H215="Fail",H215="Partial"),N(I215)=0),"FAILED, NO RE-INSPECTION; ","")&amp;IF(AND(N(G215)&gt;0,N(G215)&lt;TODAY(),H215=""),"NO RESULT LOGGED; ","")&amp;IF(OR(B215="",COUNTIF('Permits'!$C$2:$C$300,B215)=0),"PERMIT NOT ON PERMITS SHEET; ","")&amp;IF(AND(N(D215)=0,N(G215)=0),"NO DATE; ","")="","",LEFT(IF(AND(N(D215)&gt;0,E215&lt;&gt;"Y",H215="",TODAY()&gt;=N(D215)-N('Settings'!$B$3)),"NOT REQUESTED; ","")&amp;IF(AND(OR(H215="Fail",H215="Partial"),N(I215)=0),"FAILED, NO RE-INSPECTION; ","")&amp;IF(AND(N(G215)&gt;0,N(G215)&lt;TODAY(),H215=""),"NO RESULT LOGGED; ","")&amp;IF(OR(B215="",COUNTIF('Permits'!$C$2:$C$300,B215)=0),"PERMIT NOT ON PERMITS SHEET; ","")&amp;IF(AND(N(D215)=0,N(G215)=0),"NO DATE; ",""),LEN(IF(AND(N(D215)&gt;0,E215&lt;&gt;"Y",H215="",TODAY()&gt;=N(D215)-N('Settings'!$B$3)),"NOT REQUESTED; ","")&amp;IF(AND(OR(H215="Fail",H215="Partial"),N(I215)=0),"FAILED, NO RE-INSPECTION; ","")&amp;IF(AND(N(G215)&gt;0,N(G215)&lt;TODAY(),H215=""),"NO RESULT LOGGED; ","")&amp;IF(OR(B215="",COUNTIF('Permits'!$C$2:$C$300,B215)=0),"PERMIT NOT ON PERMITS SHEET; ","")&amp;IF(AND(N(D215)=0,N(G215)=0),"NO DATE; ",""))-2)))</f>
        <v/>
      </c>
    </row>
    <row r="216">
      <c r="D216" s="6" t="n"/>
      <c r="F216" s="6" t="n"/>
      <c r="G216" s="6" t="n"/>
      <c r="I216" s="6" t="n"/>
      <c r="K216" s="6">
        <f>IF(OR(NOT(OR(A216&lt;&gt;"",B216&lt;&gt;"",C216&lt;&gt;"")),N(D216)=0),"",N(D216)-N('Settings'!$B$3))</f>
        <v/>
      </c>
      <c r="L216">
        <f>IF(NOT(OR(A216&lt;&gt;"",B216&lt;&gt;"",C216&lt;&gt;"")),"",IF(IF(AND(N(D216)&gt;0,E216&lt;&gt;"Y",H216="",TODAY()&gt;=N(D216)-N('Settings'!$B$3)),"NOT REQUESTED; ","")&amp;IF(AND(OR(H216="Fail",H216="Partial"),N(I216)=0),"FAILED, NO RE-INSPECTION; ","")&amp;IF(AND(N(G216)&gt;0,N(G216)&lt;TODAY(),H216=""),"NO RESULT LOGGED; ","")&amp;IF(OR(B216="",COUNTIF('Permits'!$C$2:$C$300,B216)=0),"PERMIT NOT ON PERMITS SHEET; ","")&amp;IF(AND(N(D216)=0,N(G216)=0),"NO DATE; ","")="","",LEFT(IF(AND(N(D216)&gt;0,E216&lt;&gt;"Y",H216="",TODAY()&gt;=N(D216)-N('Settings'!$B$3)),"NOT REQUESTED; ","")&amp;IF(AND(OR(H216="Fail",H216="Partial"),N(I216)=0),"FAILED, NO RE-INSPECTION; ","")&amp;IF(AND(N(G216)&gt;0,N(G216)&lt;TODAY(),H216=""),"NO RESULT LOGGED; ","")&amp;IF(OR(B216="",COUNTIF('Permits'!$C$2:$C$300,B216)=0),"PERMIT NOT ON PERMITS SHEET; ","")&amp;IF(AND(N(D216)=0,N(G216)=0),"NO DATE; ",""),LEN(IF(AND(N(D216)&gt;0,E216&lt;&gt;"Y",H216="",TODAY()&gt;=N(D216)-N('Settings'!$B$3)),"NOT REQUESTED; ","")&amp;IF(AND(OR(H216="Fail",H216="Partial"),N(I216)=0),"FAILED, NO RE-INSPECTION; ","")&amp;IF(AND(N(G216)&gt;0,N(G216)&lt;TODAY(),H216=""),"NO RESULT LOGGED; ","")&amp;IF(OR(B216="",COUNTIF('Permits'!$C$2:$C$300,B216)=0),"PERMIT NOT ON PERMITS SHEET; ","")&amp;IF(AND(N(D216)=0,N(G216)=0),"NO DATE; ",""))-2)))</f>
        <v/>
      </c>
    </row>
    <row r="217">
      <c r="D217" s="6" t="n"/>
      <c r="F217" s="6" t="n"/>
      <c r="G217" s="6" t="n"/>
      <c r="I217" s="6" t="n"/>
      <c r="K217" s="6">
        <f>IF(OR(NOT(OR(A217&lt;&gt;"",B217&lt;&gt;"",C217&lt;&gt;"")),N(D217)=0),"",N(D217)-N('Settings'!$B$3))</f>
        <v/>
      </c>
      <c r="L217">
        <f>IF(NOT(OR(A217&lt;&gt;"",B217&lt;&gt;"",C217&lt;&gt;"")),"",IF(IF(AND(N(D217)&gt;0,E217&lt;&gt;"Y",H217="",TODAY()&gt;=N(D217)-N('Settings'!$B$3)),"NOT REQUESTED; ","")&amp;IF(AND(OR(H217="Fail",H217="Partial"),N(I217)=0),"FAILED, NO RE-INSPECTION; ","")&amp;IF(AND(N(G217)&gt;0,N(G217)&lt;TODAY(),H217=""),"NO RESULT LOGGED; ","")&amp;IF(OR(B217="",COUNTIF('Permits'!$C$2:$C$300,B217)=0),"PERMIT NOT ON PERMITS SHEET; ","")&amp;IF(AND(N(D217)=0,N(G217)=0),"NO DATE; ","")="","",LEFT(IF(AND(N(D217)&gt;0,E217&lt;&gt;"Y",H217="",TODAY()&gt;=N(D217)-N('Settings'!$B$3)),"NOT REQUESTED; ","")&amp;IF(AND(OR(H217="Fail",H217="Partial"),N(I217)=0),"FAILED, NO RE-INSPECTION; ","")&amp;IF(AND(N(G217)&gt;0,N(G217)&lt;TODAY(),H217=""),"NO RESULT LOGGED; ","")&amp;IF(OR(B217="",COUNTIF('Permits'!$C$2:$C$300,B217)=0),"PERMIT NOT ON PERMITS SHEET; ","")&amp;IF(AND(N(D217)=0,N(G217)=0),"NO DATE; ",""),LEN(IF(AND(N(D217)&gt;0,E217&lt;&gt;"Y",H217="",TODAY()&gt;=N(D217)-N('Settings'!$B$3)),"NOT REQUESTED; ","")&amp;IF(AND(OR(H217="Fail",H217="Partial"),N(I217)=0),"FAILED, NO RE-INSPECTION; ","")&amp;IF(AND(N(G217)&gt;0,N(G217)&lt;TODAY(),H217=""),"NO RESULT LOGGED; ","")&amp;IF(OR(B217="",COUNTIF('Permits'!$C$2:$C$300,B217)=0),"PERMIT NOT ON PERMITS SHEET; ","")&amp;IF(AND(N(D217)=0,N(G217)=0),"NO DATE; ",""))-2)))</f>
        <v/>
      </c>
    </row>
    <row r="218">
      <c r="D218" s="6" t="n"/>
      <c r="F218" s="6" t="n"/>
      <c r="G218" s="6" t="n"/>
      <c r="I218" s="6" t="n"/>
      <c r="K218" s="6">
        <f>IF(OR(NOT(OR(A218&lt;&gt;"",B218&lt;&gt;"",C218&lt;&gt;"")),N(D218)=0),"",N(D218)-N('Settings'!$B$3))</f>
        <v/>
      </c>
      <c r="L218">
        <f>IF(NOT(OR(A218&lt;&gt;"",B218&lt;&gt;"",C218&lt;&gt;"")),"",IF(IF(AND(N(D218)&gt;0,E218&lt;&gt;"Y",H218="",TODAY()&gt;=N(D218)-N('Settings'!$B$3)),"NOT REQUESTED; ","")&amp;IF(AND(OR(H218="Fail",H218="Partial"),N(I218)=0),"FAILED, NO RE-INSPECTION; ","")&amp;IF(AND(N(G218)&gt;0,N(G218)&lt;TODAY(),H218=""),"NO RESULT LOGGED; ","")&amp;IF(OR(B218="",COUNTIF('Permits'!$C$2:$C$300,B218)=0),"PERMIT NOT ON PERMITS SHEET; ","")&amp;IF(AND(N(D218)=0,N(G218)=0),"NO DATE; ","")="","",LEFT(IF(AND(N(D218)&gt;0,E218&lt;&gt;"Y",H218="",TODAY()&gt;=N(D218)-N('Settings'!$B$3)),"NOT REQUESTED; ","")&amp;IF(AND(OR(H218="Fail",H218="Partial"),N(I218)=0),"FAILED, NO RE-INSPECTION; ","")&amp;IF(AND(N(G218)&gt;0,N(G218)&lt;TODAY(),H218=""),"NO RESULT LOGGED; ","")&amp;IF(OR(B218="",COUNTIF('Permits'!$C$2:$C$300,B218)=0),"PERMIT NOT ON PERMITS SHEET; ","")&amp;IF(AND(N(D218)=0,N(G218)=0),"NO DATE; ",""),LEN(IF(AND(N(D218)&gt;0,E218&lt;&gt;"Y",H218="",TODAY()&gt;=N(D218)-N('Settings'!$B$3)),"NOT REQUESTED; ","")&amp;IF(AND(OR(H218="Fail",H218="Partial"),N(I218)=0),"FAILED, NO RE-INSPECTION; ","")&amp;IF(AND(N(G218)&gt;0,N(G218)&lt;TODAY(),H218=""),"NO RESULT LOGGED; ","")&amp;IF(OR(B218="",COUNTIF('Permits'!$C$2:$C$300,B218)=0),"PERMIT NOT ON PERMITS SHEET; ","")&amp;IF(AND(N(D218)=0,N(G218)=0),"NO DATE; ",""))-2)))</f>
        <v/>
      </c>
    </row>
    <row r="219">
      <c r="D219" s="6" t="n"/>
      <c r="F219" s="6" t="n"/>
      <c r="G219" s="6" t="n"/>
      <c r="I219" s="6" t="n"/>
      <c r="K219" s="6">
        <f>IF(OR(NOT(OR(A219&lt;&gt;"",B219&lt;&gt;"",C219&lt;&gt;"")),N(D219)=0),"",N(D219)-N('Settings'!$B$3))</f>
        <v/>
      </c>
      <c r="L219">
        <f>IF(NOT(OR(A219&lt;&gt;"",B219&lt;&gt;"",C219&lt;&gt;"")),"",IF(IF(AND(N(D219)&gt;0,E219&lt;&gt;"Y",H219="",TODAY()&gt;=N(D219)-N('Settings'!$B$3)),"NOT REQUESTED; ","")&amp;IF(AND(OR(H219="Fail",H219="Partial"),N(I219)=0),"FAILED, NO RE-INSPECTION; ","")&amp;IF(AND(N(G219)&gt;0,N(G219)&lt;TODAY(),H219=""),"NO RESULT LOGGED; ","")&amp;IF(OR(B219="",COUNTIF('Permits'!$C$2:$C$300,B219)=0),"PERMIT NOT ON PERMITS SHEET; ","")&amp;IF(AND(N(D219)=0,N(G219)=0),"NO DATE; ","")="","",LEFT(IF(AND(N(D219)&gt;0,E219&lt;&gt;"Y",H219="",TODAY()&gt;=N(D219)-N('Settings'!$B$3)),"NOT REQUESTED; ","")&amp;IF(AND(OR(H219="Fail",H219="Partial"),N(I219)=0),"FAILED, NO RE-INSPECTION; ","")&amp;IF(AND(N(G219)&gt;0,N(G219)&lt;TODAY(),H219=""),"NO RESULT LOGGED; ","")&amp;IF(OR(B219="",COUNTIF('Permits'!$C$2:$C$300,B219)=0),"PERMIT NOT ON PERMITS SHEET; ","")&amp;IF(AND(N(D219)=0,N(G219)=0),"NO DATE; ",""),LEN(IF(AND(N(D219)&gt;0,E219&lt;&gt;"Y",H219="",TODAY()&gt;=N(D219)-N('Settings'!$B$3)),"NOT REQUESTED; ","")&amp;IF(AND(OR(H219="Fail",H219="Partial"),N(I219)=0),"FAILED, NO RE-INSPECTION; ","")&amp;IF(AND(N(G219)&gt;0,N(G219)&lt;TODAY(),H219=""),"NO RESULT LOGGED; ","")&amp;IF(OR(B219="",COUNTIF('Permits'!$C$2:$C$300,B219)=0),"PERMIT NOT ON PERMITS SHEET; ","")&amp;IF(AND(N(D219)=0,N(G219)=0),"NO DATE; ",""))-2)))</f>
        <v/>
      </c>
    </row>
    <row r="220">
      <c r="D220" s="6" t="n"/>
      <c r="F220" s="6" t="n"/>
      <c r="G220" s="6" t="n"/>
      <c r="I220" s="6" t="n"/>
      <c r="K220" s="6">
        <f>IF(OR(NOT(OR(A220&lt;&gt;"",B220&lt;&gt;"",C220&lt;&gt;"")),N(D220)=0),"",N(D220)-N('Settings'!$B$3))</f>
        <v/>
      </c>
      <c r="L220">
        <f>IF(NOT(OR(A220&lt;&gt;"",B220&lt;&gt;"",C220&lt;&gt;"")),"",IF(IF(AND(N(D220)&gt;0,E220&lt;&gt;"Y",H220="",TODAY()&gt;=N(D220)-N('Settings'!$B$3)),"NOT REQUESTED; ","")&amp;IF(AND(OR(H220="Fail",H220="Partial"),N(I220)=0),"FAILED, NO RE-INSPECTION; ","")&amp;IF(AND(N(G220)&gt;0,N(G220)&lt;TODAY(),H220=""),"NO RESULT LOGGED; ","")&amp;IF(OR(B220="",COUNTIF('Permits'!$C$2:$C$300,B220)=0),"PERMIT NOT ON PERMITS SHEET; ","")&amp;IF(AND(N(D220)=0,N(G220)=0),"NO DATE; ","")="","",LEFT(IF(AND(N(D220)&gt;0,E220&lt;&gt;"Y",H220="",TODAY()&gt;=N(D220)-N('Settings'!$B$3)),"NOT REQUESTED; ","")&amp;IF(AND(OR(H220="Fail",H220="Partial"),N(I220)=0),"FAILED, NO RE-INSPECTION; ","")&amp;IF(AND(N(G220)&gt;0,N(G220)&lt;TODAY(),H220=""),"NO RESULT LOGGED; ","")&amp;IF(OR(B220="",COUNTIF('Permits'!$C$2:$C$300,B220)=0),"PERMIT NOT ON PERMITS SHEET; ","")&amp;IF(AND(N(D220)=0,N(G220)=0),"NO DATE; ",""),LEN(IF(AND(N(D220)&gt;0,E220&lt;&gt;"Y",H220="",TODAY()&gt;=N(D220)-N('Settings'!$B$3)),"NOT REQUESTED; ","")&amp;IF(AND(OR(H220="Fail",H220="Partial"),N(I220)=0),"FAILED, NO RE-INSPECTION; ","")&amp;IF(AND(N(G220)&gt;0,N(G220)&lt;TODAY(),H220=""),"NO RESULT LOGGED; ","")&amp;IF(OR(B220="",COUNTIF('Permits'!$C$2:$C$300,B220)=0),"PERMIT NOT ON PERMITS SHEET; ","")&amp;IF(AND(N(D220)=0,N(G220)=0),"NO DATE; ",""))-2)))</f>
        <v/>
      </c>
    </row>
    <row r="221">
      <c r="D221" s="6" t="n"/>
      <c r="F221" s="6" t="n"/>
      <c r="G221" s="6" t="n"/>
      <c r="I221" s="6" t="n"/>
      <c r="K221" s="6">
        <f>IF(OR(NOT(OR(A221&lt;&gt;"",B221&lt;&gt;"",C221&lt;&gt;"")),N(D221)=0),"",N(D221)-N('Settings'!$B$3))</f>
        <v/>
      </c>
      <c r="L221">
        <f>IF(NOT(OR(A221&lt;&gt;"",B221&lt;&gt;"",C221&lt;&gt;"")),"",IF(IF(AND(N(D221)&gt;0,E221&lt;&gt;"Y",H221="",TODAY()&gt;=N(D221)-N('Settings'!$B$3)),"NOT REQUESTED; ","")&amp;IF(AND(OR(H221="Fail",H221="Partial"),N(I221)=0),"FAILED, NO RE-INSPECTION; ","")&amp;IF(AND(N(G221)&gt;0,N(G221)&lt;TODAY(),H221=""),"NO RESULT LOGGED; ","")&amp;IF(OR(B221="",COUNTIF('Permits'!$C$2:$C$300,B221)=0),"PERMIT NOT ON PERMITS SHEET; ","")&amp;IF(AND(N(D221)=0,N(G221)=0),"NO DATE; ","")="","",LEFT(IF(AND(N(D221)&gt;0,E221&lt;&gt;"Y",H221="",TODAY()&gt;=N(D221)-N('Settings'!$B$3)),"NOT REQUESTED; ","")&amp;IF(AND(OR(H221="Fail",H221="Partial"),N(I221)=0),"FAILED, NO RE-INSPECTION; ","")&amp;IF(AND(N(G221)&gt;0,N(G221)&lt;TODAY(),H221=""),"NO RESULT LOGGED; ","")&amp;IF(OR(B221="",COUNTIF('Permits'!$C$2:$C$300,B221)=0),"PERMIT NOT ON PERMITS SHEET; ","")&amp;IF(AND(N(D221)=0,N(G221)=0),"NO DATE; ",""),LEN(IF(AND(N(D221)&gt;0,E221&lt;&gt;"Y",H221="",TODAY()&gt;=N(D221)-N('Settings'!$B$3)),"NOT REQUESTED; ","")&amp;IF(AND(OR(H221="Fail",H221="Partial"),N(I221)=0),"FAILED, NO RE-INSPECTION; ","")&amp;IF(AND(N(G221)&gt;0,N(G221)&lt;TODAY(),H221=""),"NO RESULT LOGGED; ","")&amp;IF(OR(B221="",COUNTIF('Permits'!$C$2:$C$300,B221)=0),"PERMIT NOT ON PERMITS SHEET; ","")&amp;IF(AND(N(D221)=0,N(G221)=0),"NO DATE; ",""))-2)))</f>
        <v/>
      </c>
    </row>
    <row r="222">
      <c r="D222" s="6" t="n"/>
      <c r="F222" s="6" t="n"/>
      <c r="G222" s="6" t="n"/>
      <c r="I222" s="6" t="n"/>
      <c r="K222" s="6">
        <f>IF(OR(NOT(OR(A222&lt;&gt;"",B222&lt;&gt;"",C222&lt;&gt;"")),N(D222)=0),"",N(D222)-N('Settings'!$B$3))</f>
        <v/>
      </c>
      <c r="L222">
        <f>IF(NOT(OR(A222&lt;&gt;"",B222&lt;&gt;"",C222&lt;&gt;"")),"",IF(IF(AND(N(D222)&gt;0,E222&lt;&gt;"Y",H222="",TODAY()&gt;=N(D222)-N('Settings'!$B$3)),"NOT REQUESTED; ","")&amp;IF(AND(OR(H222="Fail",H222="Partial"),N(I222)=0),"FAILED, NO RE-INSPECTION; ","")&amp;IF(AND(N(G222)&gt;0,N(G222)&lt;TODAY(),H222=""),"NO RESULT LOGGED; ","")&amp;IF(OR(B222="",COUNTIF('Permits'!$C$2:$C$300,B222)=0),"PERMIT NOT ON PERMITS SHEET; ","")&amp;IF(AND(N(D222)=0,N(G222)=0),"NO DATE; ","")="","",LEFT(IF(AND(N(D222)&gt;0,E222&lt;&gt;"Y",H222="",TODAY()&gt;=N(D222)-N('Settings'!$B$3)),"NOT REQUESTED; ","")&amp;IF(AND(OR(H222="Fail",H222="Partial"),N(I222)=0),"FAILED, NO RE-INSPECTION; ","")&amp;IF(AND(N(G222)&gt;0,N(G222)&lt;TODAY(),H222=""),"NO RESULT LOGGED; ","")&amp;IF(OR(B222="",COUNTIF('Permits'!$C$2:$C$300,B222)=0),"PERMIT NOT ON PERMITS SHEET; ","")&amp;IF(AND(N(D222)=0,N(G222)=0),"NO DATE; ",""),LEN(IF(AND(N(D222)&gt;0,E222&lt;&gt;"Y",H222="",TODAY()&gt;=N(D222)-N('Settings'!$B$3)),"NOT REQUESTED; ","")&amp;IF(AND(OR(H222="Fail",H222="Partial"),N(I222)=0),"FAILED, NO RE-INSPECTION; ","")&amp;IF(AND(N(G222)&gt;0,N(G222)&lt;TODAY(),H222=""),"NO RESULT LOGGED; ","")&amp;IF(OR(B222="",COUNTIF('Permits'!$C$2:$C$300,B222)=0),"PERMIT NOT ON PERMITS SHEET; ","")&amp;IF(AND(N(D222)=0,N(G222)=0),"NO DATE; ",""))-2)))</f>
        <v/>
      </c>
    </row>
    <row r="223">
      <c r="D223" s="6" t="n"/>
      <c r="F223" s="6" t="n"/>
      <c r="G223" s="6" t="n"/>
      <c r="I223" s="6" t="n"/>
      <c r="K223" s="6">
        <f>IF(OR(NOT(OR(A223&lt;&gt;"",B223&lt;&gt;"",C223&lt;&gt;"")),N(D223)=0),"",N(D223)-N('Settings'!$B$3))</f>
        <v/>
      </c>
      <c r="L223">
        <f>IF(NOT(OR(A223&lt;&gt;"",B223&lt;&gt;"",C223&lt;&gt;"")),"",IF(IF(AND(N(D223)&gt;0,E223&lt;&gt;"Y",H223="",TODAY()&gt;=N(D223)-N('Settings'!$B$3)),"NOT REQUESTED; ","")&amp;IF(AND(OR(H223="Fail",H223="Partial"),N(I223)=0),"FAILED, NO RE-INSPECTION; ","")&amp;IF(AND(N(G223)&gt;0,N(G223)&lt;TODAY(),H223=""),"NO RESULT LOGGED; ","")&amp;IF(OR(B223="",COUNTIF('Permits'!$C$2:$C$300,B223)=0),"PERMIT NOT ON PERMITS SHEET; ","")&amp;IF(AND(N(D223)=0,N(G223)=0),"NO DATE; ","")="","",LEFT(IF(AND(N(D223)&gt;0,E223&lt;&gt;"Y",H223="",TODAY()&gt;=N(D223)-N('Settings'!$B$3)),"NOT REQUESTED; ","")&amp;IF(AND(OR(H223="Fail",H223="Partial"),N(I223)=0),"FAILED, NO RE-INSPECTION; ","")&amp;IF(AND(N(G223)&gt;0,N(G223)&lt;TODAY(),H223=""),"NO RESULT LOGGED; ","")&amp;IF(OR(B223="",COUNTIF('Permits'!$C$2:$C$300,B223)=0),"PERMIT NOT ON PERMITS SHEET; ","")&amp;IF(AND(N(D223)=0,N(G223)=0),"NO DATE; ",""),LEN(IF(AND(N(D223)&gt;0,E223&lt;&gt;"Y",H223="",TODAY()&gt;=N(D223)-N('Settings'!$B$3)),"NOT REQUESTED; ","")&amp;IF(AND(OR(H223="Fail",H223="Partial"),N(I223)=0),"FAILED, NO RE-INSPECTION; ","")&amp;IF(AND(N(G223)&gt;0,N(G223)&lt;TODAY(),H223=""),"NO RESULT LOGGED; ","")&amp;IF(OR(B223="",COUNTIF('Permits'!$C$2:$C$300,B223)=0),"PERMIT NOT ON PERMITS SHEET; ","")&amp;IF(AND(N(D223)=0,N(G223)=0),"NO DATE; ",""))-2)))</f>
        <v/>
      </c>
    </row>
    <row r="224">
      <c r="D224" s="6" t="n"/>
      <c r="F224" s="6" t="n"/>
      <c r="G224" s="6" t="n"/>
      <c r="I224" s="6" t="n"/>
      <c r="K224" s="6">
        <f>IF(OR(NOT(OR(A224&lt;&gt;"",B224&lt;&gt;"",C224&lt;&gt;"")),N(D224)=0),"",N(D224)-N('Settings'!$B$3))</f>
        <v/>
      </c>
      <c r="L224">
        <f>IF(NOT(OR(A224&lt;&gt;"",B224&lt;&gt;"",C224&lt;&gt;"")),"",IF(IF(AND(N(D224)&gt;0,E224&lt;&gt;"Y",H224="",TODAY()&gt;=N(D224)-N('Settings'!$B$3)),"NOT REQUESTED; ","")&amp;IF(AND(OR(H224="Fail",H224="Partial"),N(I224)=0),"FAILED, NO RE-INSPECTION; ","")&amp;IF(AND(N(G224)&gt;0,N(G224)&lt;TODAY(),H224=""),"NO RESULT LOGGED; ","")&amp;IF(OR(B224="",COUNTIF('Permits'!$C$2:$C$300,B224)=0),"PERMIT NOT ON PERMITS SHEET; ","")&amp;IF(AND(N(D224)=0,N(G224)=0),"NO DATE; ","")="","",LEFT(IF(AND(N(D224)&gt;0,E224&lt;&gt;"Y",H224="",TODAY()&gt;=N(D224)-N('Settings'!$B$3)),"NOT REQUESTED; ","")&amp;IF(AND(OR(H224="Fail",H224="Partial"),N(I224)=0),"FAILED, NO RE-INSPECTION; ","")&amp;IF(AND(N(G224)&gt;0,N(G224)&lt;TODAY(),H224=""),"NO RESULT LOGGED; ","")&amp;IF(OR(B224="",COUNTIF('Permits'!$C$2:$C$300,B224)=0),"PERMIT NOT ON PERMITS SHEET; ","")&amp;IF(AND(N(D224)=0,N(G224)=0),"NO DATE; ",""),LEN(IF(AND(N(D224)&gt;0,E224&lt;&gt;"Y",H224="",TODAY()&gt;=N(D224)-N('Settings'!$B$3)),"NOT REQUESTED; ","")&amp;IF(AND(OR(H224="Fail",H224="Partial"),N(I224)=0),"FAILED, NO RE-INSPECTION; ","")&amp;IF(AND(N(G224)&gt;0,N(G224)&lt;TODAY(),H224=""),"NO RESULT LOGGED; ","")&amp;IF(OR(B224="",COUNTIF('Permits'!$C$2:$C$300,B224)=0),"PERMIT NOT ON PERMITS SHEET; ","")&amp;IF(AND(N(D224)=0,N(G224)=0),"NO DATE; ",""))-2)))</f>
        <v/>
      </c>
    </row>
    <row r="225">
      <c r="D225" s="6" t="n"/>
      <c r="F225" s="6" t="n"/>
      <c r="G225" s="6" t="n"/>
      <c r="I225" s="6" t="n"/>
      <c r="K225" s="6">
        <f>IF(OR(NOT(OR(A225&lt;&gt;"",B225&lt;&gt;"",C225&lt;&gt;"")),N(D225)=0),"",N(D225)-N('Settings'!$B$3))</f>
        <v/>
      </c>
      <c r="L225">
        <f>IF(NOT(OR(A225&lt;&gt;"",B225&lt;&gt;"",C225&lt;&gt;"")),"",IF(IF(AND(N(D225)&gt;0,E225&lt;&gt;"Y",H225="",TODAY()&gt;=N(D225)-N('Settings'!$B$3)),"NOT REQUESTED; ","")&amp;IF(AND(OR(H225="Fail",H225="Partial"),N(I225)=0),"FAILED, NO RE-INSPECTION; ","")&amp;IF(AND(N(G225)&gt;0,N(G225)&lt;TODAY(),H225=""),"NO RESULT LOGGED; ","")&amp;IF(OR(B225="",COUNTIF('Permits'!$C$2:$C$300,B225)=0),"PERMIT NOT ON PERMITS SHEET; ","")&amp;IF(AND(N(D225)=0,N(G225)=0),"NO DATE; ","")="","",LEFT(IF(AND(N(D225)&gt;0,E225&lt;&gt;"Y",H225="",TODAY()&gt;=N(D225)-N('Settings'!$B$3)),"NOT REQUESTED; ","")&amp;IF(AND(OR(H225="Fail",H225="Partial"),N(I225)=0),"FAILED, NO RE-INSPECTION; ","")&amp;IF(AND(N(G225)&gt;0,N(G225)&lt;TODAY(),H225=""),"NO RESULT LOGGED; ","")&amp;IF(OR(B225="",COUNTIF('Permits'!$C$2:$C$300,B225)=0),"PERMIT NOT ON PERMITS SHEET; ","")&amp;IF(AND(N(D225)=0,N(G225)=0),"NO DATE; ",""),LEN(IF(AND(N(D225)&gt;0,E225&lt;&gt;"Y",H225="",TODAY()&gt;=N(D225)-N('Settings'!$B$3)),"NOT REQUESTED; ","")&amp;IF(AND(OR(H225="Fail",H225="Partial"),N(I225)=0),"FAILED, NO RE-INSPECTION; ","")&amp;IF(AND(N(G225)&gt;0,N(G225)&lt;TODAY(),H225=""),"NO RESULT LOGGED; ","")&amp;IF(OR(B225="",COUNTIF('Permits'!$C$2:$C$300,B225)=0),"PERMIT NOT ON PERMITS SHEET; ","")&amp;IF(AND(N(D225)=0,N(G225)=0),"NO DATE; ",""))-2)))</f>
        <v/>
      </c>
    </row>
    <row r="226">
      <c r="D226" s="6" t="n"/>
      <c r="F226" s="6" t="n"/>
      <c r="G226" s="6" t="n"/>
      <c r="I226" s="6" t="n"/>
      <c r="K226" s="6">
        <f>IF(OR(NOT(OR(A226&lt;&gt;"",B226&lt;&gt;"",C226&lt;&gt;"")),N(D226)=0),"",N(D226)-N('Settings'!$B$3))</f>
        <v/>
      </c>
      <c r="L226">
        <f>IF(NOT(OR(A226&lt;&gt;"",B226&lt;&gt;"",C226&lt;&gt;"")),"",IF(IF(AND(N(D226)&gt;0,E226&lt;&gt;"Y",H226="",TODAY()&gt;=N(D226)-N('Settings'!$B$3)),"NOT REQUESTED; ","")&amp;IF(AND(OR(H226="Fail",H226="Partial"),N(I226)=0),"FAILED, NO RE-INSPECTION; ","")&amp;IF(AND(N(G226)&gt;0,N(G226)&lt;TODAY(),H226=""),"NO RESULT LOGGED; ","")&amp;IF(OR(B226="",COUNTIF('Permits'!$C$2:$C$300,B226)=0),"PERMIT NOT ON PERMITS SHEET; ","")&amp;IF(AND(N(D226)=0,N(G226)=0),"NO DATE; ","")="","",LEFT(IF(AND(N(D226)&gt;0,E226&lt;&gt;"Y",H226="",TODAY()&gt;=N(D226)-N('Settings'!$B$3)),"NOT REQUESTED; ","")&amp;IF(AND(OR(H226="Fail",H226="Partial"),N(I226)=0),"FAILED, NO RE-INSPECTION; ","")&amp;IF(AND(N(G226)&gt;0,N(G226)&lt;TODAY(),H226=""),"NO RESULT LOGGED; ","")&amp;IF(OR(B226="",COUNTIF('Permits'!$C$2:$C$300,B226)=0),"PERMIT NOT ON PERMITS SHEET; ","")&amp;IF(AND(N(D226)=0,N(G226)=0),"NO DATE; ",""),LEN(IF(AND(N(D226)&gt;0,E226&lt;&gt;"Y",H226="",TODAY()&gt;=N(D226)-N('Settings'!$B$3)),"NOT REQUESTED; ","")&amp;IF(AND(OR(H226="Fail",H226="Partial"),N(I226)=0),"FAILED, NO RE-INSPECTION; ","")&amp;IF(AND(N(G226)&gt;0,N(G226)&lt;TODAY(),H226=""),"NO RESULT LOGGED; ","")&amp;IF(OR(B226="",COUNTIF('Permits'!$C$2:$C$300,B226)=0),"PERMIT NOT ON PERMITS SHEET; ","")&amp;IF(AND(N(D226)=0,N(G226)=0),"NO DATE; ",""))-2)))</f>
        <v/>
      </c>
    </row>
    <row r="227">
      <c r="D227" s="6" t="n"/>
      <c r="F227" s="6" t="n"/>
      <c r="G227" s="6" t="n"/>
      <c r="I227" s="6" t="n"/>
      <c r="K227" s="6">
        <f>IF(OR(NOT(OR(A227&lt;&gt;"",B227&lt;&gt;"",C227&lt;&gt;"")),N(D227)=0),"",N(D227)-N('Settings'!$B$3))</f>
        <v/>
      </c>
      <c r="L227">
        <f>IF(NOT(OR(A227&lt;&gt;"",B227&lt;&gt;"",C227&lt;&gt;"")),"",IF(IF(AND(N(D227)&gt;0,E227&lt;&gt;"Y",H227="",TODAY()&gt;=N(D227)-N('Settings'!$B$3)),"NOT REQUESTED; ","")&amp;IF(AND(OR(H227="Fail",H227="Partial"),N(I227)=0),"FAILED, NO RE-INSPECTION; ","")&amp;IF(AND(N(G227)&gt;0,N(G227)&lt;TODAY(),H227=""),"NO RESULT LOGGED; ","")&amp;IF(OR(B227="",COUNTIF('Permits'!$C$2:$C$300,B227)=0),"PERMIT NOT ON PERMITS SHEET; ","")&amp;IF(AND(N(D227)=0,N(G227)=0),"NO DATE; ","")="","",LEFT(IF(AND(N(D227)&gt;0,E227&lt;&gt;"Y",H227="",TODAY()&gt;=N(D227)-N('Settings'!$B$3)),"NOT REQUESTED; ","")&amp;IF(AND(OR(H227="Fail",H227="Partial"),N(I227)=0),"FAILED, NO RE-INSPECTION; ","")&amp;IF(AND(N(G227)&gt;0,N(G227)&lt;TODAY(),H227=""),"NO RESULT LOGGED; ","")&amp;IF(OR(B227="",COUNTIF('Permits'!$C$2:$C$300,B227)=0),"PERMIT NOT ON PERMITS SHEET; ","")&amp;IF(AND(N(D227)=0,N(G227)=0),"NO DATE; ",""),LEN(IF(AND(N(D227)&gt;0,E227&lt;&gt;"Y",H227="",TODAY()&gt;=N(D227)-N('Settings'!$B$3)),"NOT REQUESTED; ","")&amp;IF(AND(OR(H227="Fail",H227="Partial"),N(I227)=0),"FAILED, NO RE-INSPECTION; ","")&amp;IF(AND(N(G227)&gt;0,N(G227)&lt;TODAY(),H227=""),"NO RESULT LOGGED; ","")&amp;IF(OR(B227="",COUNTIF('Permits'!$C$2:$C$300,B227)=0),"PERMIT NOT ON PERMITS SHEET; ","")&amp;IF(AND(N(D227)=0,N(G227)=0),"NO DATE; ",""))-2)))</f>
        <v/>
      </c>
    </row>
    <row r="228">
      <c r="D228" s="6" t="n"/>
      <c r="F228" s="6" t="n"/>
      <c r="G228" s="6" t="n"/>
      <c r="I228" s="6" t="n"/>
      <c r="K228" s="6">
        <f>IF(OR(NOT(OR(A228&lt;&gt;"",B228&lt;&gt;"",C228&lt;&gt;"")),N(D228)=0),"",N(D228)-N('Settings'!$B$3))</f>
        <v/>
      </c>
      <c r="L228">
        <f>IF(NOT(OR(A228&lt;&gt;"",B228&lt;&gt;"",C228&lt;&gt;"")),"",IF(IF(AND(N(D228)&gt;0,E228&lt;&gt;"Y",H228="",TODAY()&gt;=N(D228)-N('Settings'!$B$3)),"NOT REQUESTED; ","")&amp;IF(AND(OR(H228="Fail",H228="Partial"),N(I228)=0),"FAILED, NO RE-INSPECTION; ","")&amp;IF(AND(N(G228)&gt;0,N(G228)&lt;TODAY(),H228=""),"NO RESULT LOGGED; ","")&amp;IF(OR(B228="",COUNTIF('Permits'!$C$2:$C$300,B228)=0),"PERMIT NOT ON PERMITS SHEET; ","")&amp;IF(AND(N(D228)=0,N(G228)=0),"NO DATE; ","")="","",LEFT(IF(AND(N(D228)&gt;0,E228&lt;&gt;"Y",H228="",TODAY()&gt;=N(D228)-N('Settings'!$B$3)),"NOT REQUESTED; ","")&amp;IF(AND(OR(H228="Fail",H228="Partial"),N(I228)=0),"FAILED, NO RE-INSPECTION; ","")&amp;IF(AND(N(G228)&gt;0,N(G228)&lt;TODAY(),H228=""),"NO RESULT LOGGED; ","")&amp;IF(OR(B228="",COUNTIF('Permits'!$C$2:$C$300,B228)=0),"PERMIT NOT ON PERMITS SHEET; ","")&amp;IF(AND(N(D228)=0,N(G228)=0),"NO DATE; ",""),LEN(IF(AND(N(D228)&gt;0,E228&lt;&gt;"Y",H228="",TODAY()&gt;=N(D228)-N('Settings'!$B$3)),"NOT REQUESTED; ","")&amp;IF(AND(OR(H228="Fail",H228="Partial"),N(I228)=0),"FAILED, NO RE-INSPECTION; ","")&amp;IF(AND(N(G228)&gt;0,N(G228)&lt;TODAY(),H228=""),"NO RESULT LOGGED; ","")&amp;IF(OR(B228="",COUNTIF('Permits'!$C$2:$C$300,B228)=0),"PERMIT NOT ON PERMITS SHEET; ","")&amp;IF(AND(N(D228)=0,N(G228)=0),"NO DATE; ",""))-2)))</f>
        <v/>
      </c>
    </row>
    <row r="229">
      <c r="D229" s="6" t="n"/>
      <c r="F229" s="6" t="n"/>
      <c r="G229" s="6" t="n"/>
      <c r="I229" s="6" t="n"/>
      <c r="K229" s="6">
        <f>IF(OR(NOT(OR(A229&lt;&gt;"",B229&lt;&gt;"",C229&lt;&gt;"")),N(D229)=0),"",N(D229)-N('Settings'!$B$3))</f>
        <v/>
      </c>
      <c r="L229">
        <f>IF(NOT(OR(A229&lt;&gt;"",B229&lt;&gt;"",C229&lt;&gt;"")),"",IF(IF(AND(N(D229)&gt;0,E229&lt;&gt;"Y",H229="",TODAY()&gt;=N(D229)-N('Settings'!$B$3)),"NOT REQUESTED; ","")&amp;IF(AND(OR(H229="Fail",H229="Partial"),N(I229)=0),"FAILED, NO RE-INSPECTION; ","")&amp;IF(AND(N(G229)&gt;0,N(G229)&lt;TODAY(),H229=""),"NO RESULT LOGGED; ","")&amp;IF(OR(B229="",COUNTIF('Permits'!$C$2:$C$300,B229)=0),"PERMIT NOT ON PERMITS SHEET; ","")&amp;IF(AND(N(D229)=0,N(G229)=0),"NO DATE; ","")="","",LEFT(IF(AND(N(D229)&gt;0,E229&lt;&gt;"Y",H229="",TODAY()&gt;=N(D229)-N('Settings'!$B$3)),"NOT REQUESTED; ","")&amp;IF(AND(OR(H229="Fail",H229="Partial"),N(I229)=0),"FAILED, NO RE-INSPECTION; ","")&amp;IF(AND(N(G229)&gt;0,N(G229)&lt;TODAY(),H229=""),"NO RESULT LOGGED; ","")&amp;IF(OR(B229="",COUNTIF('Permits'!$C$2:$C$300,B229)=0),"PERMIT NOT ON PERMITS SHEET; ","")&amp;IF(AND(N(D229)=0,N(G229)=0),"NO DATE; ",""),LEN(IF(AND(N(D229)&gt;0,E229&lt;&gt;"Y",H229="",TODAY()&gt;=N(D229)-N('Settings'!$B$3)),"NOT REQUESTED; ","")&amp;IF(AND(OR(H229="Fail",H229="Partial"),N(I229)=0),"FAILED, NO RE-INSPECTION; ","")&amp;IF(AND(N(G229)&gt;0,N(G229)&lt;TODAY(),H229=""),"NO RESULT LOGGED; ","")&amp;IF(OR(B229="",COUNTIF('Permits'!$C$2:$C$300,B229)=0),"PERMIT NOT ON PERMITS SHEET; ","")&amp;IF(AND(N(D229)=0,N(G229)=0),"NO DATE; ",""))-2)))</f>
        <v/>
      </c>
    </row>
    <row r="230">
      <c r="D230" s="6" t="n"/>
      <c r="F230" s="6" t="n"/>
      <c r="G230" s="6" t="n"/>
      <c r="I230" s="6" t="n"/>
      <c r="K230" s="6">
        <f>IF(OR(NOT(OR(A230&lt;&gt;"",B230&lt;&gt;"",C230&lt;&gt;"")),N(D230)=0),"",N(D230)-N('Settings'!$B$3))</f>
        <v/>
      </c>
      <c r="L230">
        <f>IF(NOT(OR(A230&lt;&gt;"",B230&lt;&gt;"",C230&lt;&gt;"")),"",IF(IF(AND(N(D230)&gt;0,E230&lt;&gt;"Y",H230="",TODAY()&gt;=N(D230)-N('Settings'!$B$3)),"NOT REQUESTED; ","")&amp;IF(AND(OR(H230="Fail",H230="Partial"),N(I230)=0),"FAILED, NO RE-INSPECTION; ","")&amp;IF(AND(N(G230)&gt;0,N(G230)&lt;TODAY(),H230=""),"NO RESULT LOGGED; ","")&amp;IF(OR(B230="",COUNTIF('Permits'!$C$2:$C$300,B230)=0),"PERMIT NOT ON PERMITS SHEET; ","")&amp;IF(AND(N(D230)=0,N(G230)=0),"NO DATE; ","")="","",LEFT(IF(AND(N(D230)&gt;0,E230&lt;&gt;"Y",H230="",TODAY()&gt;=N(D230)-N('Settings'!$B$3)),"NOT REQUESTED; ","")&amp;IF(AND(OR(H230="Fail",H230="Partial"),N(I230)=0),"FAILED, NO RE-INSPECTION; ","")&amp;IF(AND(N(G230)&gt;0,N(G230)&lt;TODAY(),H230=""),"NO RESULT LOGGED; ","")&amp;IF(OR(B230="",COUNTIF('Permits'!$C$2:$C$300,B230)=0),"PERMIT NOT ON PERMITS SHEET; ","")&amp;IF(AND(N(D230)=0,N(G230)=0),"NO DATE; ",""),LEN(IF(AND(N(D230)&gt;0,E230&lt;&gt;"Y",H230="",TODAY()&gt;=N(D230)-N('Settings'!$B$3)),"NOT REQUESTED; ","")&amp;IF(AND(OR(H230="Fail",H230="Partial"),N(I230)=0),"FAILED, NO RE-INSPECTION; ","")&amp;IF(AND(N(G230)&gt;0,N(G230)&lt;TODAY(),H230=""),"NO RESULT LOGGED; ","")&amp;IF(OR(B230="",COUNTIF('Permits'!$C$2:$C$300,B230)=0),"PERMIT NOT ON PERMITS SHEET; ","")&amp;IF(AND(N(D230)=0,N(G230)=0),"NO DATE; ",""))-2)))</f>
        <v/>
      </c>
    </row>
    <row r="231">
      <c r="D231" s="6" t="n"/>
      <c r="F231" s="6" t="n"/>
      <c r="G231" s="6" t="n"/>
      <c r="I231" s="6" t="n"/>
      <c r="K231" s="6">
        <f>IF(OR(NOT(OR(A231&lt;&gt;"",B231&lt;&gt;"",C231&lt;&gt;"")),N(D231)=0),"",N(D231)-N('Settings'!$B$3))</f>
        <v/>
      </c>
      <c r="L231">
        <f>IF(NOT(OR(A231&lt;&gt;"",B231&lt;&gt;"",C231&lt;&gt;"")),"",IF(IF(AND(N(D231)&gt;0,E231&lt;&gt;"Y",H231="",TODAY()&gt;=N(D231)-N('Settings'!$B$3)),"NOT REQUESTED; ","")&amp;IF(AND(OR(H231="Fail",H231="Partial"),N(I231)=0),"FAILED, NO RE-INSPECTION; ","")&amp;IF(AND(N(G231)&gt;0,N(G231)&lt;TODAY(),H231=""),"NO RESULT LOGGED; ","")&amp;IF(OR(B231="",COUNTIF('Permits'!$C$2:$C$300,B231)=0),"PERMIT NOT ON PERMITS SHEET; ","")&amp;IF(AND(N(D231)=0,N(G231)=0),"NO DATE; ","")="","",LEFT(IF(AND(N(D231)&gt;0,E231&lt;&gt;"Y",H231="",TODAY()&gt;=N(D231)-N('Settings'!$B$3)),"NOT REQUESTED; ","")&amp;IF(AND(OR(H231="Fail",H231="Partial"),N(I231)=0),"FAILED, NO RE-INSPECTION; ","")&amp;IF(AND(N(G231)&gt;0,N(G231)&lt;TODAY(),H231=""),"NO RESULT LOGGED; ","")&amp;IF(OR(B231="",COUNTIF('Permits'!$C$2:$C$300,B231)=0),"PERMIT NOT ON PERMITS SHEET; ","")&amp;IF(AND(N(D231)=0,N(G231)=0),"NO DATE; ",""),LEN(IF(AND(N(D231)&gt;0,E231&lt;&gt;"Y",H231="",TODAY()&gt;=N(D231)-N('Settings'!$B$3)),"NOT REQUESTED; ","")&amp;IF(AND(OR(H231="Fail",H231="Partial"),N(I231)=0),"FAILED, NO RE-INSPECTION; ","")&amp;IF(AND(N(G231)&gt;0,N(G231)&lt;TODAY(),H231=""),"NO RESULT LOGGED; ","")&amp;IF(OR(B231="",COUNTIF('Permits'!$C$2:$C$300,B231)=0),"PERMIT NOT ON PERMITS SHEET; ","")&amp;IF(AND(N(D231)=0,N(G231)=0),"NO DATE; ",""))-2)))</f>
        <v/>
      </c>
    </row>
    <row r="232">
      <c r="D232" s="6" t="n"/>
      <c r="F232" s="6" t="n"/>
      <c r="G232" s="6" t="n"/>
      <c r="I232" s="6" t="n"/>
      <c r="K232" s="6">
        <f>IF(OR(NOT(OR(A232&lt;&gt;"",B232&lt;&gt;"",C232&lt;&gt;"")),N(D232)=0),"",N(D232)-N('Settings'!$B$3))</f>
        <v/>
      </c>
      <c r="L232">
        <f>IF(NOT(OR(A232&lt;&gt;"",B232&lt;&gt;"",C232&lt;&gt;"")),"",IF(IF(AND(N(D232)&gt;0,E232&lt;&gt;"Y",H232="",TODAY()&gt;=N(D232)-N('Settings'!$B$3)),"NOT REQUESTED; ","")&amp;IF(AND(OR(H232="Fail",H232="Partial"),N(I232)=0),"FAILED, NO RE-INSPECTION; ","")&amp;IF(AND(N(G232)&gt;0,N(G232)&lt;TODAY(),H232=""),"NO RESULT LOGGED; ","")&amp;IF(OR(B232="",COUNTIF('Permits'!$C$2:$C$300,B232)=0),"PERMIT NOT ON PERMITS SHEET; ","")&amp;IF(AND(N(D232)=0,N(G232)=0),"NO DATE; ","")="","",LEFT(IF(AND(N(D232)&gt;0,E232&lt;&gt;"Y",H232="",TODAY()&gt;=N(D232)-N('Settings'!$B$3)),"NOT REQUESTED; ","")&amp;IF(AND(OR(H232="Fail",H232="Partial"),N(I232)=0),"FAILED, NO RE-INSPECTION; ","")&amp;IF(AND(N(G232)&gt;0,N(G232)&lt;TODAY(),H232=""),"NO RESULT LOGGED; ","")&amp;IF(OR(B232="",COUNTIF('Permits'!$C$2:$C$300,B232)=0),"PERMIT NOT ON PERMITS SHEET; ","")&amp;IF(AND(N(D232)=0,N(G232)=0),"NO DATE; ",""),LEN(IF(AND(N(D232)&gt;0,E232&lt;&gt;"Y",H232="",TODAY()&gt;=N(D232)-N('Settings'!$B$3)),"NOT REQUESTED; ","")&amp;IF(AND(OR(H232="Fail",H232="Partial"),N(I232)=0),"FAILED, NO RE-INSPECTION; ","")&amp;IF(AND(N(G232)&gt;0,N(G232)&lt;TODAY(),H232=""),"NO RESULT LOGGED; ","")&amp;IF(OR(B232="",COUNTIF('Permits'!$C$2:$C$300,B232)=0),"PERMIT NOT ON PERMITS SHEET; ","")&amp;IF(AND(N(D232)=0,N(G232)=0),"NO DATE; ",""))-2)))</f>
        <v/>
      </c>
    </row>
    <row r="233">
      <c r="D233" s="6" t="n"/>
      <c r="F233" s="6" t="n"/>
      <c r="G233" s="6" t="n"/>
      <c r="I233" s="6" t="n"/>
      <c r="K233" s="6">
        <f>IF(OR(NOT(OR(A233&lt;&gt;"",B233&lt;&gt;"",C233&lt;&gt;"")),N(D233)=0),"",N(D233)-N('Settings'!$B$3))</f>
        <v/>
      </c>
      <c r="L233">
        <f>IF(NOT(OR(A233&lt;&gt;"",B233&lt;&gt;"",C233&lt;&gt;"")),"",IF(IF(AND(N(D233)&gt;0,E233&lt;&gt;"Y",H233="",TODAY()&gt;=N(D233)-N('Settings'!$B$3)),"NOT REQUESTED; ","")&amp;IF(AND(OR(H233="Fail",H233="Partial"),N(I233)=0),"FAILED, NO RE-INSPECTION; ","")&amp;IF(AND(N(G233)&gt;0,N(G233)&lt;TODAY(),H233=""),"NO RESULT LOGGED; ","")&amp;IF(OR(B233="",COUNTIF('Permits'!$C$2:$C$300,B233)=0),"PERMIT NOT ON PERMITS SHEET; ","")&amp;IF(AND(N(D233)=0,N(G233)=0),"NO DATE; ","")="","",LEFT(IF(AND(N(D233)&gt;0,E233&lt;&gt;"Y",H233="",TODAY()&gt;=N(D233)-N('Settings'!$B$3)),"NOT REQUESTED; ","")&amp;IF(AND(OR(H233="Fail",H233="Partial"),N(I233)=0),"FAILED, NO RE-INSPECTION; ","")&amp;IF(AND(N(G233)&gt;0,N(G233)&lt;TODAY(),H233=""),"NO RESULT LOGGED; ","")&amp;IF(OR(B233="",COUNTIF('Permits'!$C$2:$C$300,B233)=0),"PERMIT NOT ON PERMITS SHEET; ","")&amp;IF(AND(N(D233)=0,N(G233)=0),"NO DATE; ",""),LEN(IF(AND(N(D233)&gt;0,E233&lt;&gt;"Y",H233="",TODAY()&gt;=N(D233)-N('Settings'!$B$3)),"NOT REQUESTED; ","")&amp;IF(AND(OR(H233="Fail",H233="Partial"),N(I233)=0),"FAILED, NO RE-INSPECTION; ","")&amp;IF(AND(N(G233)&gt;0,N(G233)&lt;TODAY(),H233=""),"NO RESULT LOGGED; ","")&amp;IF(OR(B233="",COUNTIF('Permits'!$C$2:$C$300,B233)=0),"PERMIT NOT ON PERMITS SHEET; ","")&amp;IF(AND(N(D233)=0,N(G233)=0),"NO DATE; ",""))-2)))</f>
        <v/>
      </c>
    </row>
    <row r="234">
      <c r="D234" s="6" t="n"/>
      <c r="F234" s="6" t="n"/>
      <c r="G234" s="6" t="n"/>
      <c r="I234" s="6" t="n"/>
      <c r="K234" s="6">
        <f>IF(OR(NOT(OR(A234&lt;&gt;"",B234&lt;&gt;"",C234&lt;&gt;"")),N(D234)=0),"",N(D234)-N('Settings'!$B$3))</f>
        <v/>
      </c>
      <c r="L234">
        <f>IF(NOT(OR(A234&lt;&gt;"",B234&lt;&gt;"",C234&lt;&gt;"")),"",IF(IF(AND(N(D234)&gt;0,E234&lt;&gt;"Y",H234="",TODAY()&gt;=N(D234)-N('Settings'!$B$3)),"NOT REQUESTED; ","")&amp;IF(AND(OR(H234="Fail",H234="Partial"),N(I234)=0),"FAILED, NO RE-INSPECTION; ","")&amp;IF(AND(N(G234)&gt;0,N(G234)&lt;TODAY(),H234=""),"NO RESULT LOGGED; ","")&amp;IF(OR(B234="",COUNTIF('Permits'!$C$2:$C$300,B234)=0),"PERMIT NOT ON PERMITS SHEET; ","")&amp;IF(AND(N(D234)=0,N(G234)=0),"NO DATE; ","")="","",LEFT(IF(AND(N(D234)&gt;0,E234&lt;&gt;"Y",H234="",TODAY()&gt;=N(D234)-N('Settings'!$B$3)),"NOT REQUESTED; ","")&amp;IF(AND(OR(H234="Fail",H234="Partial"),N(I234)=0),"FAILED, NO RE-INSPECTION; ","")&amp;IF(AND(N(G234)&gt;0,N(G234)&lt;TODAY(),H234=""),"NO RESULT LOGGED; ","")&amp;IF(OR(B234="",COUNTIF('Permits'!$C$2:$C$300,B234)=0),"PERMIT NOT ON PERMITS SHEET; ","")&amp;IF(AND(N(D234)=0,N(G234)=0),"NO DATE; ",""),LEN(IF(AND(N(D234)&gt;0,E234&lt;&gt;"Y",H234="",TODAY()&gt;=N(D234)-N('Settings'!$B$3)),"NOT REQUESTED; ","")&amp;IF(AND(OR(H234="Fail",H234="Partial"),N(I234)=0),"FAILED, NO RE-INSPECTION; ","")&amp;IF(AND(N(G234)&gt;0,N(G234)&lt;TODAY(),H234=""),"NO RESULT LOGGED; ","")&amp;IF(OR(B234="",COUNTIF('Permits'!$C$2:$C$300,B234)=0),"PERMIT NOT ON PERMITS SHEET; ","")&amp;IF(AND(N(D234)=0,N(G234)=0),"NO DATE; ",""))-2)))</f>
        <v/>
      </c>
    </row>
    <row r="235">
      <c r="D235" s="6" t="n"/>
      <c r="F235" s="6" t="n"/>
      <c r="G235" s="6" t="n"/>
      <c r="I235" s="6" t="n"/>
      <c r="K235" s="6">
        <f>IF(OR(NOT(OR(A235&lt;&gt;"",B235&lt;&gt;"",C235&lt;&gt;"")),N(D235)=0),"",N(D235)-N('Settings'!$B$3))</f>
        <v/>
      </c>
      <c r="L235">
        <f>IF(NOT(OR(A235&lt;&gt;"",B235&lt;&gt;"",C235&lt;&gt;"")),"",IF(IF(AND(N(D235)&gt;0,E235&lt;&gt;"Y",H235="",TODAY()&gt;=N(D235)-N('Settings'!$B$3)),"NOT REQUESTED; ","")&amp;IF(AND(OR(H235="Fail",H235="Partial"),N(I235)=0),"FAILED, NO RE-INSPECTION; ","")&amp;IF(AND(N(G235)&gt;0,N(G235)&lt;TODAY(),H235=""),"NO RESULT LOGGED; ","")&amp;IF(OR(B235="",COUNTIF('Permits'!$C$2:$C$300,B235)=0),"PERMIT NOT ON PERMITS SHEET; ","")&amp;IF(AND(N(D235)=0,N(G235)=0),"NO DATE; ","")="","",LEFT(IF(AND(N(D235)&gt;0,E235&lt;&gt;"Y",H235="",TODAY()&gt;=N(D235)-N('Settings'!$B$3)),"NOT REQUESTED; ","")&amp;IF(AND(OR(H235="Fail",H235="Partial"),N(I235)=0),"FAILED, NO RE-INSPECTION; ","")&amp;IF(AND(N(G235)&gt;0,N(G235)&lt;TODAY(),H235=""),"NO RESULT LOGGED; ","")&amp;IF(OR(B235="",COUNTIF('Permits'!$C$2:$C$300,B235)=0),"PERMIT NOT ON PERMITS SHEET; ","")&amp;IF(AND(N(D235)=0,N(G235)=0),"NO DATE; ",""),LEN(IF(AND(N(D235)&gt;0,E235&lt;&gt;"Y",H235="",TODAY()&gt;=N(D235)-N('Settings'!$B$3)),"NOT REQUESTED; ","")&amp;IF(AND(OR(H235="Fail",H235="Partial"),N(I235)=0),"FAILED, NO RE-INSPECTION; ","")&amp;IF(AND(N(G235)&gt;0,N(G235)&lt;TODAY(),H235=""),"NO RESULT LOGGED; ","")&amp;IF(OR(B235="",COUNTIF('Permits'!$C$2:$C$300,B235)=0),"PERMIT NOT ON PERMITS SHEET; ","")&amp;IF(AND(N(D235)=0,N(G235)=0),"NO DATE; ",""))-2)))</f>
        <v/>
      </c>
    </row>
    <row r="236">
      <c r="D236" s="6" t="n"/>
      <c r="F236" s="6" t="n"/>
      <c r="G236" s="6" t="n"/>
      <c r="I236" s="6" t="n"/>
      <c r="K236" s="6">
        <f>IF(OR(NOT(OR(A236&lt;&gt;"",B236&lt;&gt;"",C236&lt;&gt;"")),N(D236)=0),"",N(D236)-N('Settings'!$B$3))</f>
        <v/>
      </c>
      <c r="L236">
        <f>IF(NOT(OR(A236&lt;&gt;"",B236&lt;&gt;"",C236&lt;&gt;"")),"",IF(IF(AND(N(D236)&gt;0,E236&lt;&gt;"Y",H236="",TODAY()&gt;=N(D236)-N('Settings'!$B$3)),"NOT REQUESTED; ","")&amp;IF(AND(OR(H236="Fail",H236="Partial"),N(I236)=0),"FAILED, NO RE-INSPECTION; ","")&amp;IF(AND(N(G236)&gt;0,N(G236)&lt;TODAY(),H236=""),"NO RESULT LOGGED; ","")&amp;IF(OR(B236="",COUNTIF('Permits'!$C$2:$C$300,B236)=0),"PERMIT NOT ON PERMITS SHEET; ","")&amp;IF(AND(N(D236)=0,N(G236)=0),"NO DATE; ","")="","",LEFT(IF(AND(N(D236)&gt;0,E236&lt;&gt;"Y",H236="",TODAY()&gt;=N(D236)-N('Settings'!$B$3)),"NOT REQUESTED; ","")&amp;IF(AND(OR(H236="Fail",H236="Partial"),N(I236)=0),"FAILED, NO RE-INSPECTION; ","")&amp;IF(AND(N(G236)&gt;0,N(G236)&lt;TODAY(),H236=""),"NO RESULT LOGGED; ","")&amp;IF(OR(B236="",COUNTIF('Permits'!$C$2:$C$300,B236)=0),"PERMIT NOT ON PERMITS SHEET; ","")&amp;IF(AND(N(D236)=0,N(G236)=0),"NO DATE; ",""),LEN(IF(AND(N(D236)&gt;0,E236&lt;&gt;"Y",H236="",TODAY()&gt;=N(D236)-N('Settings'!$B$3)),"NOT REQUESTED; ","")&amp;IF(AND(OR(H236="Fail",H236="Partial"),N(I236)=0),"FAILED, NO RE-INSPECTION; ","")&amp;IF(AND(N(G236)&gt;0,N(G236)&lt;TODAY(),H236=""),"NO RESULT LOGGED; ","")&amp;IF(OR(B236="",COUNTIF('Permits'!$C$2:$C$300,B236)=0),"PERMIT NOT ON PERMITS SHEET; ","")&amp;IF(AND(N(D236)=0,N(G236)=0),"NO DATE; ",""))-2)))</f>
        <v/>
      </c>
    </row>
    <row r="237">
      <c r="D237" s="6" t="n"/>
      <c r="F237" s="6" t="n"/>
      <c r="G237" s="6" t="n"/>
      <c r="I237" s="6" t="n"/>
      <c r="K237" s="6">
        <f>IF(OR(NOT(OR(A237&lt;&gt;"",B237&lt;&gt;"",C237&lt;&gt;"")),N(D237)=0),"",N(D237)-N('Settings'!$B$3))</f>
        <v/>
      </c>
      <c r="L237">
        <f>IF(NOT(OR(A237&lt;&gt;"",B237&lt;&gt;"",C237&lt;&gt;"")),"",IF(IF(AND(N(D237)&gt;0,E237&lt;&gt;"Y",H237="",TODAY()&gt;=N(D237)-N('Settings'!$B$3)),"NOT REQUESTED; ","")&amp;IF(AND(OR(H237="Fail",H237="Partial"),N(I237)=0),"FAILED, NO RE-INSPECTION; ","")&amp;IF(AND(N(G237)&gt;0,N(G237)&lt;TODAY(),H237=""),"NO RESULT LOGGED; ","")&amp;IF(OR(B237="",COUNTIF('Permits'!$C$2:$C$300,B237)=0),"PERMIT NOT ON PERMITS SHEET; ","")&amp;IF(AND(N(D237)=0,N(G237)=0),"NO DATE; ","")="","",LEFT(IF(AND(N(D237)&gt;0,E237&lt;&gt;"Y",H237="",TODAY()&gt;=N(D237)-N('Settings'!$B$3)),"NOT REQUESTED; ","")&amp;IF(AND(OR(H237="Fail",H237="Partial"),N(I237)=0),"FAILED, NO RE-INSPECTION; ","")&amp;IF(AND(N(G237)&gt;0,N(G237)&lt;TODAY(),H237=""),"NO RESULT LOGGED; ","")&amp;IF(OR(B237="",COUNTIF('Permits'!$C$2:$C$300,B237)=0),"PERMIT NOT ON PERMITS SHEET; ","")&amp;IF(AND(N(D237)=0,N(G237)=0),"NO DATE; ",""),LEN(IF(AND(N(D237)&gt;0,E237&lt;&gt;"Y",H237="",TODAY()&gt;=N(D237)-N('Settings'!$B$3)),"NOT REQUESTED; ","")&amp;IF(AND(OR(H237="Fail",H237="Partial"),N(I237)=0),"FAILED, NO RE-INSPECTION; ","")&amp;IF(AND(N(G237)&gt;0,N(G237)&lt;TODAY(),H237=""),"NO RESULT LOGGED; ","")&amp;IF(OR(B237="",COUNTIF('Permits'!$C$2:$C$300,B237)=0),"PERMIT NOT ON PERMITS SHEET; ","")&amp;IF(AND(N(D237)=0,N(G237)=0),"NO DATE; ",""))-2)))</f>
        <v/>
      </c>
    </row>
    <row r="238">
      <c r="D238" s="6" t="n"/>
      <c r="F238" s="6" t="n"/>
      <c r="G238" s="6" t="n"/>
      <c r="I238" s="6" t="n"/>
      <c r="K238" s="6">
        <f>IF(OR(NOT(OR(A238&lt;&gt;"",B238&lt;&gt;"",C238&lt;&gt;"")),N(D238)=0),"",N(D238)-N('Settings'!$B$3))</f>
        <v/>
      </c>
      <c r="L238">
        <f>IF(NOT(OR(A238&lt;&gt;"",B238&lt;&gt;"",C238&lt;&gt;"")),"",IF(IF(AND(N(D238)&gt;0,E238&lt;&gt;"Y",H238="",TODAY()&gt;=N(D238)-N('Settings'!$B$3)),"NOT REQUESTED; ","")&amp;IF(AND(OR(H238="Fail",H238="Partial"),N(I238)=0),"FAILED, NO RE-INSPECTION; ","")&amp;IF(AND(N(G238)&gt;0,N(G238)&lt;TODAY(),H238=""),"NO RESULT LOGGED; ","")&amp;IF(OR(B238="",COUNTIF('Permits'!$C$2:$C$300,B238)=0),"PERMIT NOT ON PERMITS SHEET; ","")&amp;IF(AND(N(D238)=0,N(G238)=0),"NO DATE; ","")="","",LEFT(IF(AND(N(D238)&gt;0,E238&lt;&gt;"Y",H238="",TODAY()&gt;=N(D238)-N('Settings'!$B$3)),"NOT REQUESTED; ","")&amp;IF(AND(OR(H238="Fail",H238="Partial"),N(I238)=0),"FAILED, NO RE-INSPECTION; ","")&amp;IF(AND(N(G238)&gt;0,N(G238)&lt;TODAY(),H238=""),"NO RESULT LOGGED; ","")&amp;IF(OR(B238="",COUNTIF('Permits'!$C$2:$C$300,B238)=0),"PERMIT NOT ON PERMITS SHEET; ","")&amp;IF(AND(N(D238)=0,N(G238)=0),"NO DATE; ",""),LEN(IF(AND(N(D238)&gt;0,E238&lt;&gt;"Y",H238="",TODAY()&gt;=N(D238)-N('Settings'!$B$3)),"NOT REQUESTED; ","")&amp;IF(AND(OR(H238="Fail",H238="Partial"),N(I238)=0),"FAILED, NO RE-INSPECTION; ","")&amp;IF(AND(N(G238)&gt;0,N(G238)&lt;TODAY(),H238=""),"NO RESULT LOGGED; ","")&amp;IF(OR(B238="",COUNTIF('Permits'!$C$2:$C$300,B238)=0),"PERMIT NOT ON PERMITS SHEET; ","")&amp;IF(AND(N(D238)=0,N(G238)=0),"NO DATE; ",""))-2)))</f>
        <v/>
      </c>
    </row>
    <row r="239">
      <c r="D239" s="6" t="n"/>
      <c r="F239" s="6" t="n"/>
      <c r="G239" s="6" t="n"/>
      <c r="I239" s="6" t="n"/>
      <c r="K239" s="6">
        <f>IF(OR(NOT(OR(A239&lt;&gt;"",B239&lt;&gt;"",C239&lt;&gt;"")),N(D239)=0),"",N(D239)-N('Settings'!$B$3))</f>
        <v/>
      </c>
      <c r="L239">
        <f>IF(NOT(OR(A239&lt;&gt;"",B239&lt;&gt;"",C239&lt;&gt;"")),"",IF(IF(AND(N(D239)&gt;0,E239&lt;&gt;"Y",H239="",TODAY()&gt;=N(D239)-N('Settings'!$B$3)),"NOT REQUESTED; ","")&amp;IF(AND(OR(H239="Fail",H239="Partial"),N(I239)=0),"FAILED, NO RE-INSPECTION; ","")&amp;IF(AND(N(G239)&gt;0,N(G239)&lt;TODAY(),H239=""),"NO RESULT LOGGED; ","")&amp;IF(OR(B239="",COUNTIF('Permits'!$C$2:$C$300,B239)=0),"PERMIT NOT ON PERMITS SHEET; ","")&amp;IF(AND(N(D239)=0,N(G239)=0),"NO DATE; ","")="","",LEFT(IF(AND(N(D239)&gt;0,E239&lt;&gt;"Y",H239="",TODAY()&gt;=N(D239)-N('Settings'!$B$3)),"NOT REQUESTED; ","")&amp;IF(AND(OR(H239="Fail",H239="Partial"),N(I239)=0),"FAILED, NO RE-INSPECTION; ","")&amp;IF(AND(N(G239)&gt;0,N(G239)&lt;TODAY(),H239=""),"NO RESULT LOGGED; ","")&amp;IF(OR(B239="",COUNTIF('Permits'!$C$2:$C$300,B239)=0),"PERMIT NOT ON PERMITS SHEET; ","")&amp;IF(AND(N(D239)=0,N(G239)=0),"NO DATE; ",""),LEN(IF(AND(N(D239)&gt;0,E239&lt;&gt;"Y",H239="",TODAY()&gt;=N(D239)-N('Settings'!$B$3)),"NOT REQUESTED; ","")&amp;IF(AND(OR(H239="Fail",H239="Partial"),N(I239)=0),"FAILED, NO RE-INSPECTION; ","")&amp;IF(AND(N(G239)&gt;0,N(G239)&lt;TODAY(),H239=""),"NO RESULT LOGGED; ","")&amp;IF(OR(B239="",COUNTIF('Permits'!$C$2:$C$300,B239)=0),"PERMIT NOT ON PERMITS SHEET; ","")&amp;IF(AND(N(D239)=0,N(G239)=0),"NO DATE; ",""))-2)))</f>
        <v/>
      </c>
    </row>
    <row r="240">
      <c r="D240" s="6" t="n"/>
      <c r="F240" s="6" t="n"/>
      <c r="G240" s="6" t="n"/>
      <c r="I240" s="6" t="n"/>
      <c r="K240" s="6">
        <f>IF(OR(NOT(OR(A240&lt;&gt;"",B240&lt;&gt;"",C240&lt;&gt;"")),N(D240)=0),"",N(D240)-N('Settings'!$B$3))</f>
        <v/>
      </c>
      <c r="L240">
        <f>IF(NOT(OR(A240&lt;&gt;"",B240&lt;&gt;"",C240&lt;&gt;"")),"",IF(IF(AND(N(D240)&gt;0,E240&lt;&gt;"Y",H240="",TODAY()&gt;=N(D240)-N('Settings'!$B$3)),"NOT REQUESTED; ","")&amp;IF(AND(OR(H240="Fail",H240="Partial"),N(I240)=0),"FAILED, NO RE-INSPECTION; ","")&amp;IF(AND(N(G240)&gt;0,N(G240)&lt;TODAY(),H240=""),"NO RESULT LOGGED; ","")&amp;IF(OR(B240="",COUNTIF('Permits'!$C$2:$C$300,B240)=0),"PERMIT NOT ON PERMITS SHEET; ","")&amp;IF(AND(N(D240)=0,N(G240)=0),"NO DATE; ","")="","",LEFT(IF(AND(N(D240)&gt;0,E240&lt;&gt;"Y",H240="",TODAY()&gt;=N(D240)-N('Settings'!$B$3)),"NOT REQUESTED; ","")&amp;IF(AND(OR(H240="Fail",H240="Partial"),N(I240)=0),"FAILED, NO RE-INSPECTION; ","")&amp;IF(AND(N(G240)&gt;0,N(G240)&lt;TODAY(),H240=""),"NO RESULT LOGGED; ","")&amp;IF(OR(B240="",COUNTIF('Permits'!$C$2:$C$300,B240)=0),"PERMIT NOT ON PERMITS SHEET; ","")&amp;IF(AND(N(D240)=0,N(G240)=0),"NO DATE; ",""),LEN(IF(AND(N(D240)&gt;0,E240&lt;&gt;"Y",H240="",TODAY()&gt;=N(D240)-N('Settings'!$B$3)),"NOT REQUESTED; ","")&amp;IF(AND(OR(H240="Fail",H240="Partial"),N(I240)=0),"FAILED, NO RE-INSPECTION; ","")&amp;IF(AND(N(G240)&gt;0,N(G240)&lt;TODAY(),H240=""),"NO RESULT LOGGED; ","")&amp;IF(OR(B240="",COUNTIF('Permits'!$C$2:$C$300,B240)=0),"PERMIT NOT ON PERMITS SHEET; ","")&amp;IF(AND(N(D240)=0,N(G240)=0),"NO DATE; ",""))-2)))</f>
        <v/>
      </c>
    </row>
    <row r="241">
      <c r="D241" s="6" t="n"/>
      <c r="F241" s="6" t="n"/>
      <c r="G241" s="6" t="n"/>
      <c r="I241" s="6" t="n"/>
      <c r="K241" s="6">
        <f>IF(OR(NOT(OR(A241&lt;&gt;"",B241&lt;&gt;"",C241&lt;&gt;"")),N(D241)=0),"",N(D241)-N('Settings'!$B$3))</f>
        <v/>
      </c>
      <c r="L241">
        <f>IF(NOT(OR(A241&lt;&gt;"",B241&lt;&gt;"",C241&lt;&gt;"")),"",IF(IF(AND(N(D241)&gt;0,E241&lt;&gt;"Y",H241="",TODAY()&gt;=N(D241)-N('Settings'!$B$3)),"NOT REQUESTED; ","")&amp;IF(AND(OR(H241="Fail",H241="Partial"),N(I241)=0),"FAILED, NO RE-INSPECTION; ","")&amp;IF(AND(N(G241)&gt;0,N(G241)&lt;TODAY(),H241=""),"NO RESULT LOGGED; ","")&amp;IF(OR(B241="",COUNTIF('Permits'!$C$2:$C$300,B241)=0),"PERMIT NOT ON PERMITS SHEET; ","")&amp;IF(AND(N(D241)=0,N(G241)=0),"NO DATE; ","")="","",LEFT(IF(AND(N(D241)&gt;0,E241&lt;&gt;"Y",H241="",TODAY()&gt;=N(D241)-N('Settings'!$B$3)),"NOT REQUESTED; ","")&amp;IF(AND(OR(H241="Fail",H241="Partial"),N(I241)=0),"FAILED, NO RE-INSPECTION; ","")&amp;IF(AND(N(G241)&gt;0,N(G241)&lt;TODAY(),H241=""),"NO RESULT LOGGED; ","")&amp;IF(OR(B241="",COUNTIF('Permits'!$C$2:$C$300,B241)=0),"PERMIT NOT ON PERMITS SHEET; ","")&amp;IF(AND(N(D241)=0,N(G241)=0),"NO DATE; ",""),LEN(IF(AND(N(D241)&gt;0,E241&lt;&gt;"Y",H241="",TODAY()&gt;=N(D241)-N('Settings'!$B$3)),"NOT REQUESTED; ","")&amp;IF(AND(OR(H241="Fail",H241="Partial"),N(I241)=0),"FAILED, NO RE-INSPECTION; ","")&amp;IF(AND(N(G241)&gt;0,N(G241)&lt;TODAY(),H241=""),"NO RESULT LOGGED; ","")&amp;IF(OR(B241="",COUNTIF('Permits'!$C$2:$C$300,B241)=0),"PERMIT NOT ON PERMITS SHEET; ","")&amp;IF(AND(N(D241)=0,N(G241)=0),"NO DATE; ",""))-2)))</f>
        <v/>
      </c>
    </row>
    <row r="242">
      <c r="D242" s="6" t="n"/>
      <c r="F242" s="6" t="n"/>
      <c r="G242" s="6" t="n"/>
      <c r="I242" s="6" t="n"/>
      <c r="K242" s="6">
        <f>IF(OR(NOT(OR(A242&lt;&gt;"",B242&lt;&gt;"",C242&lt;&gt;"")),N(D242)=0),"",N(D242)-N('Settings'!$B$3))</f>
        <v/>
      </c>
      <c r="L242">
        <f>IF(NOT(OR(A242&lt;&gt;"",B242&lt;&gt;"",C242&lt;&gt;"")),"",IF(IF(AND(N(D242)&gt;0,E242&lt;&gt;"Y",H242="",TODAY()&gt;=N(D242)-N('Settings'!$B$3)),"NOT REQUESTED; ","")&amp;IF(AND(OR(H242="Fail",H242="Partial"),N(I242)=0),"FAILED, NO RE-INSPECTION; ","")&amp;IF(AND(N(G242)&gt;0,N(G242)&lt;TODAY(),H242=""),"NO RESULT LOGGED; ","")&amp;IF(OR(B242="",COUNTIF('Permits'!$C$2:$C$300,B242)=0),"PERMIT NOT ON PERMITS SHEET; ","")&amp;IF(AND(N(D242)=0,N(G242)=0),"NO DATE; ","")="","",LEFT(IF(AND(N(D242)&gt;0,E242&lt;&gt;"Y",H242="",TODAY()&gt;=N(D242)-N('Settings'!$B$3)),"NOT REQUESTED; ","")&amp;IF(AND(OR(H242="Fail",H242="Partial"),N(I242)=0),"FAILED, NO RE-INSPECTION; ","")&amp;IF(AND(N(G242)&gt;0,N(G242)&lt;TODAY(),H242=""),"NO RESULT LOGGED; ","")&amp;IF(OR(B242="",COUNTIF('Permits'!$C$2:$C$300,B242)=0),"PERMIT NOT ON PERMITS SHEET; ","")&amp;IF(AND(N(D242)=0,N(G242)=0),"NO DATE; ",""),LEN(IF(AND(N(D242)&gt;0,E242&lt;&gt;"Y",H242="",TODAY()&gt;=N(D242)-N('Settings'!$B$3)),"NOT REQUESTED; ","")&amp;IF(AND(OR(H242="Fail",H242="Partial"),N(I242)=0),"FAILED, NO RE-INSPECTION; ","")&amp;IF(AND(N(G242)&gt;0,N(G242)&lt;TODAY(),H242=""),"NO RESULT LOGGED; ","")&amp;IF(OR(B242="",COUNTIF('Permits'!$C$2:$C$300,B242)=0),"PERMIT NOT ON PERMITS SHEET; ","")&amp;IF(AND(N(D242)=0,N(G242)=0),"NO DATE; ",""))-2)))</f>
        <v/>
      </c>
    </row>
    <row r="243">
      <c r="D243" s="6" t="n"/>
      <c r="F243" s="6" t="n"/>
      <c r="G243" s="6" t="n"/>
      <c r="I243" s="6" t="n"/>
      <c r="K243" s="6">
        <f>IF(OR(NOT(OR(A243&lt;&gt;"",B243&lt;&gt;"",C243&lt;&gt;"")),N(D243)=0),"",N(D243)-N('Settings'!$B$3))</f>
        <v/>
      </c>
      <c r="L243">
        <f>IF(NOT(OR(A243&lt;&gt;"",B243&lt;&gt;"",C243&lt;&gt;"")),"",IF(IF(AND(N(D243)&gt;0,E243&lt;&gt;"Y",H243="",TODAY()&gt;=N(D243)-N('Settings'!$B$3)),"NOT REQUESTED; ","")&amp;IF(AND(OR(H243="Fail",H243="Partial"),N(I243)=0),"FAILED, NO RE-INSPECTION; ","")&amp;IF(AND(N(G243)&gt;0,N(G243)&lt;TODAY(),H243=""),"NO RESULT LOGGED; ","")&amp;IF(OR(B243="",COUNTIF('Permits'!$C$2:$C$300,B243)=0),"PERMIT NOT ON PERMITS SHEET; ","")&amp;IF(AND(N(D243)=0,N(G243)=0),"NO DATE; ","")="","",LEFT(IF(AND(N(D243)&gt;0,E243&lt;&gt;"Y",H243="",TODAY()&gt;=N(D243)-N('Settings'!$B$3)),"NOT REQUESTED; ","")&amp;IF(AND(OR(H243="Fail",H243="Partial"),N(I243)=0),"FAILED, NO RE-INSPECTION; ","")&amp;IF(AND(N(G243)&gt;0,N(G243)&lt;TODAY(),H243=""),"NO RESULT LOGGED; ","")&amp;IF(OR(B243="",COUNTIF('Permits'!$C$2:$C$300,B243)=0),"PERMIT NOT ON PERMITS SHEET; ","")&amp;IF(AND(N(D243)=0,N(G243)=0),"NO DATE; ",""),LEN(IF(AND(N(D243)&gt;0,E243&lt;&gt;"Y",H243="",TODAY()&gt;=N(D243)-N('Settings'!$B$3)),"NOT REQUESTED; ","")&amp;IF(AND(OR(H243="Fail",H243="Partial"),N(I243)=0),"FAILED, NO RE-INSPECTION; ","")&amp;IF(AND(N(G243)&gt;0,N(G243)&lt;TODAY(),H243=""),"NO RESULT LOGGED; ","")&amp;IF(OR(B243="",COUNTIF('Permits'!$C$2:$C$300,B243)=0),"PERMIT NOT ON PERMITS SHEET; ","")&amp;IF(AND(N(D243)=0,N(G243)=0),"NO DATE; ",""))-2)))</f>
        <v/>
      </c>
    </row>
    <row r="244">
      <c r="D244" s="6" t="n"/>
      <c r="F244" s="6" t="n"/>
      <c r="G244" s="6" t="n"/>
      <c r="I244" s="6" t="n"/>
      <c r="K244" s="6">
        <f>IF(OR(NOT(OR(A244&lt;&gt;"",B244&lt;&gt;"",C244&lt;&gt;"")),N(D244)=0),"",N(D244)-N('Settings'!$B$3))</f>
        <v/>
      </c>
      <c r="L244">
        <f>IF(NOT(OR(A244&lt;&gt;"",B244&lt;&gt;"",C244&lt;&gt;"")),"",IF(IF(AND(N(D244)&gt;0,E244&lt;&gt;"Y",H244="",TODAY()&gt;=N(D244)-N('Settings'!$B$3)),"NOT REQUESTED; ","")&amp;IF(AND(OR(H244="Fail",H244="Partial"),N(I244)=0),"FAILED, NO RE-INSPECTION; ","")&amp;IF(AND(N(G244)&gt;0,N(G244)&lt;TODAY(),H244=""),"NO RESULT LOGGED; ","")&amp;IF(OR(B244="",COUNTIF('Permits'!$C$2:$C$300,B244)=0),"PERMIT NOT ON PERMITS SHEET; ","")&amp;IF(AND(N(D244)=0,N(G244)=0),"NO DATE; ","")="","",LEFT(IF(AND(N(D244)&gt;0,E244&lt;&gt;"Y",H244="",TODAY()&gt;=N(D244)-N('Settings'!$B$3)),"NOT REQUESTED; ","")&amp;IF(AND(OR(H244="Fail",H244="Partial"),N(I244)=0),"FAILED, NO RE-INSPECTION; ","")&amp;IF(AND(N(G244)&gt;0,N(G244)&lt;TODAY(),H244=""),"NO RESULT LOGGED; ","")&amp;IF(OR(B244="",COUNTIF('Permits'!$C$2:$C$300,B244)=0),"PERMIT NOT ON PERMITS SHEET; ","")&amp;IF(AND(N(D244)=0,N(G244)=0),"NO DATE; ",""),LEN(IF(AND(N(D244)&gt;0,E244&lt;&gt;"Y",H244="",TODAY()&gt;=N(D244)-N('Settings'!$B$3)),"NOT REQUESTED; ","")&amp;IF(AND(OR(H244="Fail",H244="Partial"),N(I244)=0),"FAILED, NO RE-INSPECTION; ","")&amp;IF(AND(N(G244)&gt;0,N(G244)&lt;TODAY(),H244=""),"NO RESULT LOGGED; ","")&amp;IF(OR(B244="",COUNTIF('Permits'!$C$2:$C$300,B244)=0),"PERMIT NOT ON PERMITS SHEET; ","")&amp;IF(AND(N(D244)=0,N(G244)=0),"NO DATE; ",""))-2)))</f>
        <v/>
      </c>
    </row>
    <row r="245">
      <c r="D245" s="6" t="n"/>
      <c r="F245" s="6" t="n"/>
      <c r="G245" s="6" t="n"/>
      <c r="I245" s="6" t="n"/>
      <c r="K245" s="6">
        <f>IF(OR(NOT(OR(A245&lt;&gt;"",B245&lt;&gt;"",C245&lt;&gt;"")),N(D245)=0),"",N(D245)-N('Settings'!$B$3))</f>
        <v/>
      </c>
      <c r="L245">
        <f>IF(NOT(OR(A245&lt;&gt;"",B245&lt;&gt;"",C245&lt;&gt;"")),"",IF(IF(AND(N(D245)&gt;0,E245&lt;&gt;"Y",H245="",TODAY()&gt;=N(D245)-N('Settings'!$B$3)),"NOT REQUESTED; ","")&amp;IF(AND(OR(H245="Fail",H245="Partial"),N(I245)=0),"FAILED, NO RE-INSPECTION; ","")&amp;IF(AND(N(G245)&gt;0,N(G245)&lt;TODAY(),H245=""),"NO RESULT LOGGED; ","")&amp;IF(OR(B245="",COUNTIF('Permits'!$C$2:$C$300,B245)=0),"PERMIT NOT ON PERMITS SHEET; ","")&amp;IF(AND(N(D245)=0,N(G245)=0),"NO DATE; ","")="","",LEFT(IF(AND(N(D245)&gt;0,E245&lt;&gt;"Y",H245="",TODAY()&gt;=N(D245)-N('Settings'!$B$3)),"NOT REQUESTED; ","")&amp;IF(AND(OR(H245="Fail",H245="Partial"),N(I245)=0),"FAILED, NO RE-INSPECTION; ","")&amp;IF(AND(N(G245)&gt;0,N(G245)&lt;TODAY(),H245=""),"NO RESULT LOGGED; ","")&amp;IF(OR(B245="",COUNTIF('Permits'!$C$2:$C$300,B245)=0),"PERMIT NOT ON PERMITS SHEET; ","")&amp;IF(AND(N(D245)=0,N(G245)=0),"NO DATE; ",""),LEN(IF(AND(N(D245)&gt;0,E245&lt;&gt;"Y",H245="",TODAY()&gt;=N(D245)-N('Settings'!$B$3)),"NOT REQUESTED; ","")&amp;IF(AND(OR(H245="Fail",H245="Partial"),N(I245)=0),"FAILED, NO RE-INSPECTION; ","")&amp;IF(AND(N(G245)&gt;0,N(G245)&lt;TODAY(),H245=""),"NO RESULT LOGGED; ","")&amp;IF(OR(B245="",COUNTIF('Permits'!$C$2:$C$300,B245)=0),"PERMIT NOT ON PERMITS SHEET; ","")&amp;IF(AND(N(D245)=0,N(G245)=0),"NO DATE; ",""))-2)))</f>
        <v/>
      </c>
    </row>
    <row r="246">
      <c r="D246" s="6" t="n"/>
      <c r="F246" s="6" t="n"/>
      <c r="G246" s="6" t="n"/>
      <c r="I246" s="6" t="n"/>
      <c r="K246" s="6">
        <f>IF(OR(NOT(OR(A246&lt;&gt;"",B246&lt;&gt;"",C246&lt;&gt;"")),N(D246)=0),"",N(D246)-N('Settings'!$B$3))</f>
        <v/>
      </c>
      <c r="L246">
        <f>IF(NOT(OR(A246&lt;&gt;"",B246&lt;&gt;"",C246&lt;&gt;"")),"",IF(IF(AND(N(D246)&gt;0,E246&lt;&gt;"Y",H246="",TODAY()&gt;=N(D246)-N('Settings'!$B$3)),"NOT REQUESTED; ","")&amp;IF(AND(OR(H246="Fail",H246="Partial"),N(I246)=0),"FAILED, NO RE-INSPECTION; ","")&amp;IF(AND(N(G246)&gt;0,N(G246)&lt;TODAY(),H246=""),"NO RESULT LOGGED; ","")&amp;IF(OR(B246="",COUNTIF('Permits'!$C$2:$C$300,B246)=0),"PERMIT NOT ON PERMITS SHEET; ","")&amp;IF(AND(N(D246)=0,N(G246)=0),"NO DATE; ","")="","",LEFT(IF(AND(N(D246)&gt;0,E246&lt;&gt;"Y",H246="",TODAY()&gt;=N(D246)-N('Settings'!$B$3)),"NOT REQUESTED; ","")&amp;IF(AND(OR(H246="Fail",H246="Partial"),N(I246)=0),"FAILED, NO RE-INSPECTION; ","")&amp;IF(AND(N(G246)&gt;0,N(G246)&lt;TODAY(),H246=""),"NO RESULT LOGGED; ","")&amp;IF(OR(B246="",COUNTIF('Permits'!$C$2:$C$300,B246)=0),"PERMIT NOT ON PERMITS SHEET; ","")&amp;IF(AND(N(D246)=0,N(G246)=0),"NO DATE; ",""),LEN(IF(AND(N(D246)&gt;0,E246&lt;&gt;"Y",H246="",TODAY()&gt;=N(D246)-N('Settings'!$B$3)),"NOT REQUESTED; ","")&amp;IF(AND(OR(H246="Fail",H246="Partial"),N(I246)=0),"FAILED, NO RE-INSPECTION; ","")&amp;IF(AND(N(G246)&gt;0,N(G246)&lt;TODAY(),H246=""),"NO RESULT LOGGED; ","")&amp;IF(OR(B246="",COUNTIF('Permits'!$C$2:$C$300,B246)=0),"PERMIT NOT ON PERMITS SHEET; ","")&amp;IF(AND(N(D246)=0,N(G246)=0),"NO DATE; ",""))-2)))</f>
        <v/>
      </c>
    </row>
    <row r="247">
      <c r="D247" s="6" t="n"/>
      <c r="F247" s="6" t="n"/>
      <c r="G247" s="6" t="n"/>
      <c r="I247" s="6" t="n"/>
      <c r="K247" s="6">
        <f>IF(OR(NOT(OR(A247&lt;&gt;"",B247&lt;&gt;"",C247&lt;&gt;"")),N(D247)=0),"",N(D247)-N('Settings'!$B$3))</f>
        <v/>
      </c>
      <c r="L247">
        <f>IF(NOT(OR(A247&lt;&gt;"",B247&lt;&gt;"",C247&lt;&gt;"")),"",IF(IF(AND(N(D247)&gt;0,E247&lt;&gt;"Y",H247="",TODAY()&gt;=N(D247)-N('Settings'!$B$3)),"NOT REQUESTED; ","")&amp;IF(AND(OR(H247="Fail",H247="Partial"),N(I247)=0),"FAILED, NO RE-INSPECTION; ","")&amp;IF(AND(N(G247)&gt;0,N(G247)&lt;TODAY(),H247=""),"NO RESULT LOGGED; ","")&amp;IF(OR(B247="",COUNTIF('Permits'!$C$2:$C$300,B247)=0),"PERMIT NOT ON PERMITS SHEET; ","")&amp;IF(AND(N(D247)=0,N(G247)=0),"NO DATE; ","")="","",LEFT(IF(AND(N(D247)&gt;0,E247&lt;&gt;"Y",H247="",TODAY()&gt;=N(D247)-N('Settings'!$B$3)),"NOT REQUESTED; ","")&amp;IF(AND(OR(H247="Fail",H247="Partial"),N(I247)=0),"FAILED, NO RE-INSPECTION; ","")&amp;IF(AND(N(G247)&gt;0,N(G247)&lt;TODAY(),H247=""),"NO RESULT LOGGED; ","")&amp;IF(OR(B247="",COUNTIF('Permits'!$C$2:$C$300,B247)=0),"PERMIT NOT ON PERMITS SHEET; ","")&amp;IF(AND(N(D247)=0,N(G247)=0),"NO DATE; ",""),LEN(IF(AND(N(D247)&gt;0,E247&lt;&gt;"Y",H247="",TODAY()&gt;=N(D247)-N('Settings'!$B$3)),"NOT REQUESTED; ","")&amp;IF(AND(OR(H247="Fail",H247="Partial"),N(I247)=0),"FAILED, NO RE-INSPECTION; ","")&amp;IF(AND(N(G247)&gt;0,N(G247)&lt;TODAY(),H247=""),"NO RESULT LOGGED; ","")&amp;IF(OR(B247="",COUNTIF('Permits'!$C$2:$C$300,B247)=0),"PERMIT NOT ON PERMITS SHEET; ","")&amp;IF(AND(N(D247)=0,N(G247)=0),"NO DATE; ",""))-2)))</f>
        <v/>
      </c>
    </row>
    <row r="248">
      <c r="D248" s="6" t="n"/>
      <c r="F248" s="6" t="n"/>
      <c r="G248" s="6" t="n"/>
      <c r="I248" s="6" t="n"/>
      <c r="K248" s="6">
        <f>IF(OR(NOT(OR(A248&lt;&gt;"",B248&lt;&gt;"",C248&lt;&gt;"")),N(D248)=0),"",N(D248)-N('Settings'!$B$3))</f>
        <v/>
      </c>
      <c r="L248">
        <f>IF(NOT(OR(A248&lt;&gt;"",B248&lt;&gt;"",C248&lt;&gt;"")),"",IF(IF(AND(N(D248)&gt;0,E248&lt;&gt;"Y",H248="",TODAY()&gt;=N(D248)-N('Settings'!$B$3)),"NOT REQUESTED; ","")&amp;IF(AND(OR(H248="Fail",H248="Partial"),N(I248)=0),"FAILED, NO RE-INSPECTION; ","")&amp;IF(AND(N(G248)&gt;0,N(G248)&lt;TODAY(),H248=""),"NO RESULT LOGGED; ","")&amp;IF(OR(B248="",COUNTIF('Permits'!$C$2:$C$300,B248)=0),"PERMIT NOT ON PERMITS SHEET; ","")&amp;IF(AND(N(D248)=0,N(G248)=0),"NO DATE; ","")="","",LEFT(IF(AND(N(D248)&gt;0,E248&lt;&gt;"Y",H248="",TODAY()&gt;=N(D248)-N('Settings'!$B$3)),"NOT REQUESTED; ","")&amp;IF(AND(OR(H248="Fail",H248="Partial"),N(I248)=0),"FAILED, NO RE-INSPECTION; ","")&amp;IF(AND(N(G248)&gt;0,N(G248)&lt;TODAY(),H248=""),"NO RESULT LOGGED; ","")&amp;IF(OR(B248="",COUNTIF('Permits'!$C$2:$C$300,B248)=0),"PERMIT NOT ON PERMITS SHEET; ","")&amp;IF(AND(N(D248)=0,N(G248)=0),"NO DATE; ",""),LEN(IF(AND(N(D248)&gt;0,E248&lt;&gt;"Y",H248="",TODAY()&gt;=N(D248)-N('Settings'!$B$3)),"NOT REQUESTED; ","")&amp;IF(AND(OR(H248="Fail",H248="Partial"),N(I248)=0),"FAILED, NO RE-INSPECTION; ","")&amp;IF(AND(N(G248)&gt;0,N(G248)&lt;TODAY(),H248=""),"NO RESULT LOGGED; ","")&amp;IF(OR(B248="",COUNTIF('Permits'!$C$2:$C$300,B248)=0),"PERMIT NOT ON PERMITS SHEET; ","")&amp;IF(AND(N(D248)=0,N(G248)=0),"NO DATE; ",""))-2)))</f>
        <v/>
      </c>
    </row>
    <row r="249">
      <c r="D249" s="6" t="n"/>
      <c r="F249" s="6" t="n"/>
      <c r="G249" s="6" t="n"/>
      <c r="I249" s="6" t="n"/>
      <c r="K249" s="6">
        <f>IF(OR(NOT(OR(A249&lt;&gt;"",B249&lt;&gt;"",C249&lt;&gt;"")),N(D249)=0),"",N(D249)-N('Settings'!$B$3))</f>
        <v/>
      </c>
      <c r="L249">
        <f>IF(NOT(OR(A249&lt;&gt;"",B249&lt;&gt;"",C249&lt;&gt;"")),"",IF(IF(AND(N(D249)&gt;0,E249&lt;&gt;"Y",H249="",TODAY()&gt;=N(D249)-N('Settings'!$B$3)),"NOT REQUESTED; ","")&amp;IF(AND(OR(H249="Fail",H249="Partial"),N(I249)=0),"FAILED, NO RE-INSPECTION; ","")&amp;IF(AND(N(G249)&gt;0,N(G249)&lt;TODAY(),H249=""),"NO RESULT LOGGED; ","")&amp;IF(OR(B249="",COUNTIF('Permits'!$C$2:$C$300,B249)=0),"PERMIT NOT ON PERMITS SHEET; ","")&amp;IF(AND(N(D249)=0,N(G249)=0),"NO DATE; ","")="","",LEFT(IF(AND(N(D249)&gt;0,E249&lt;&gt;"Y",H249="",TODAY()&gt;=N(D249)-N('Settings'!$B$3)),"NOT REQUESTED; ","")&amp;IF(AND(OR(H249="Fail",H249="Partial"),N(I249)=0),"FAILED, NO RE-INSPECTION; ","")&amp;IF(AND(N(G249)&gt;0,N(G249)&lt;TODAY(),H249=""),"NO RESULT LOGGED; ","")&amp;IF(OR(B249="",COUNTIF('Permits'!$C$2:$C$300,B249)=0),"PERMIT NOT ON PERMITS SHEET; ","")&amp;IF(AND(N(D249)=0,N(G249)=0),"NO DATE; ",""),LEN(IF(AND(N(D249)&gt;0,E249&lt;&gt;"Y",H249="",TODAY()&gt;=N(D249)-N('Settings'!$B$3)),"NOT REQUESTED; ","")&amp;IF(AND(OR(H249="Fail",H249="Partial"),N(I249)=0),"FAILED, NO RE-INSPECTION; ","")&amp;IF(AND(N(G249)&gt;0,N(G249)&lt;TODAY(),H249=""),"NO RESULT LOGGED; ","")&amp;IF(OR(B249="",COUNTIF('Permits'!$C$2:$C$300,B249)=0),"PERMIT NOT ON PERMITS SHEET; ","")&amp;IF(AND(N(D249)=0,N(G249)=0),"NO DATE; ",""))-2)))</f>
        <v/>
      </c>
    </row>
    <row r="250">
      <c r="D250" s="6" t="n"/>
      <c r="F250" s="6" t="n"/>
      <c r="G250" s="6" t="n"/>
      <c r="I250" s="6" t="n"/>
      <c r="K250" s="6">
        <f>IF(OR(NOT(OR(A250&lt;&gt;"",B250&lt;&gt;"",C250&lt;&gt;"")),N(D250)=0),"",N(D250)-N('Settings'!$B$3))</f>
        <v/>
      </c>
      <c r="L250">
        <f>IF(NOT(OR(A250&lt;&gt;"",B250&lt;&gt;"",C250&lt;&gt;"")),"",IF(IF(AND(N(D250)&gt;0,E250&lt;&gt;"Y",H250="",TODAY()&gt;=N(D250)-N('Settings'!$B$3)),"NOT REQUESTED; ","")&amp;IF(AND(OR(H250="Fail",H250="Partial"),N(I250)=0),"FAILED, NO RE-INSPECTION; ","")&amp;IF(AND(N(G250)&gt;0,N(G250)&lt;TODAY(),H250=""),"NO RESULT LOGGED; ","")&amp;IF(OR(B250="",COUNTIF('Permits'!$C$2:$C$300,B250)=0),"PERMIT NOT ON PERMITS SHEET; ","")&amp;IF(AND(N(D250)=0,N(G250)=0),"NO DATE; ","")="","",LEFT(IF(AND(N(D250)&gt;0,E250&lt;&gt;"Y",H250="",TODAY()&gt;=N(D250)-N('Settings'!$B$3)),"NOT REQUESTED; ","")&amp;IF(AND(OR(H250="Fail",H250="Partial"),N(I250)=0),"FAILED, NO RE-INSPECTION; ","")&amp;IF(AND(N(G250)&gt;0,N(G250)&lt;TODAY(),H250=""),"NO RESULT LOGGED; ","")&amp;IF(OR(B250="",COUNTIF('Permits'!$C$2:$C$300,B250)=0),"PERMIT NOT ON PERMITS SHEET; ","")&amp;IF(AND(N(D250)=0,N(G250)=0),"NO DATE; ",""),LEN(IF(AND(N(D250)&gt;0,E250&lt;&gt;"Y",H250="",TODAY()&gt;=N(D250)-N('Settings'!$B$3)),"NOT REQUESTED; ","")&amp;IF(AND(OR(H250="Fail",H250="Partial"),N(I250)=0),"FAILED, NO RE-INSPECTION; ","")&amp;IF(AND(N(G250)&gt;0,N(G250)&lt;TODAY(),H250=""),"NO RESULT LOGGED; ","")&amp;IF(OR(B250="",COUNTIF('Permits'!$C$2:$C$300,B250)=0),"PERMIT NOT ON PERMITS SHEET; ","")&amp;IF(AND(N(D250)=0,N(G250)=0),"NO DATE; ",""))-2)))</f>
        <v/>
      </c>
    </row>
    <row r="251">
      <c r="D251" s="6" t="n"/>
      <c r="F251" s="6" t="n"/>
      <c r="G251" s="6" t="n"/>
      <c r="I251" s="6" t="n"/>
      <c r="K251" s="6">
        <f>IF(OR(NOT(OR(A251&lt;&gt;"",B251&lt;&gt;"",C251&lt;&gt;"")),N(D251)=0),"",N(D251)-N('Settings'!$B$3))</f>
        <v/>
      </c>
      <c r="L251">
        <f>IF(NOT(OR(A251&lt;&gt;"",B251&lt;&gt;"",C251&lt;&gt;"")),"",IF(IF(AND(N(D251)&gt;0,E251&lt;&gt;"Y",H251="",TODAY()&gt;=N(D251)-N('Settings'!$B$3)),"NOT REQUESTED; ","")&amp;IF(AND(OR(H251="Fail",H251="Partial"),N(I251)=0),"FAILED, NO RE-INSPECTION; ","")&amp;IF(AND(N(G251)&gt;0,N(G251)&lt;TODAY(),H251=""),"NO RESULT LOGGED; ","")&amp;IF(OR(B251="",COUNTIF('Permits'!$C$2:$C$300,B251)=0),"PERMIT NOT ON PERMITS SHEET; ","")&amp;IF(AND(N(D251)=0,N(G251)=0),"NO DATE; ","")="","",LEFT(IF(AND(N(D251)&gt;0,E251&lt;&gt;"Y",H251="",TODAY()&gt;=N(D251)-N('Settings'!$B$3)),"NOT REQUESTED; ","")&amp;IF(AND(OR(H251="Fail",H251="Partial"),N(I251)=0),"FAILED, NO RE-INSPECTION; ","")&amp;IF(AND(N(G251)&gt;0,N(G251)&lt;TODAY(),H251=""),"NO RESULT LOGGED; ","")&amp;IF(OR(B251="",COUNTIF('Permits'!$C$2:$C$300,B251)=0),"PERMIT NOT ON PERMITS SHEET; ","")&amp;IF(AND(N(D251)=0,N(G251)=0),"NO DATE; ",""),LEN(IF(AND(N(D251)&gt;0,E251&lt;&gt;"Y",H251="",TODAY()&gt;=N(D251)-N('Settings'!$B$3)),"NOT REQUESTED; ","")&amp;IF(AND(OR(H251="Fail",H251="Partial"),N(I251)=0),"FAILED, NO RE-INSPECTION; ","")&amp;IF(AND(N(G251)&gt;0,N(G251)&lt;TODAY(),H251=""),"NO RESULT LOGGED; ","")&amp;IF(OR(B251="",COUNTIF('Permits'!$C$2:$C$300,B251)=0),"PERMIT NOT ON PERMITS SHEET; ","")&amp;IF(AND(N(D251)=0,N(G251)=0),"NO DATE; ",""))-2)))</f>
        <v/>
      </c>
    </row>
    <row r="252">
      <c r="D252" s="6" t="n"/>
      <c r="F252" s="6" t="n"/>
      <c r="G252" s="6" t="n"/>
      <c r="I252" s="6" t="n"/>
      <c r="K252" s="6">
        <f>IF(OR(NOT(OR(A252&lt;&gt;"",B252&lt;&gt;"",C252&lt;&gt;"")),N(D252)=0),"",N(D252)-N('Settings'!$B$3))</f>
        <v/>
      </c>
      <c r="L252">
        <f>IF(NOT(OR(A252&lt;&gt;"",B252&lt;&gt;"",C252&lt;&gt;"")),"",IF(IF(AND(N(D252)&gt;0,E252&lt;&gt;"Y",H252="",TODAY()&gt;=N(D252)-N('Settings'!$B$3)),"NOT REQUESTED; ","")&amp;IF(AND(OR(H252="Fail",H252="Partial"),N(I252)=0),"FAILED, NO RE-INSPECTION; ","")&amp;IF(AND(N(G252)&gt;0,N(G252)&lt;TODAY(),H252=""),"NO RESULT LOGGED; ","")&amp;IF(OR(B252="",COUNTIF('Permits'!$C$2:$C$300,B252)=0),"PERMIT NOT ON PERMITS SHEET; ","")&amp;IF(AND(N(D252)=0,N(G252)=0),"NO DATE; ","")="","",LEFT(IF(AND(N(D252)&gt;0,E252&lt;&gt;"Y",H252="",TODAY()&gt;=N(D252)-N('Settings'!$B$3)),"NOT REQUESTED; ","")&amp;IF(AND(OR(H252="Fail",H252="Partial"),N(I252)=0),"FAILED, NO RE-INSPECTION; ","")&amp;IF(AND(N(G252)&gt;0,N(G252)&lt;TODAY(),H252=""),"NO RESULT LOGGED; ","")&amp;IF(OR(B252="",COUNTIF('Permits'!$C$2:$C$300,B252)=0),"PERMIT NOT ON PERMITS SHEET; ","")&amp;IF(AND(N(D252)=0,N(G252)=0),"NO DATE; ",""),LEN(IF(AND(N(D252)&gt;0,E252&lt;&gt;"Y",H252="",TODAY()&gt;=N(D252)-N('Settings'!$B$3)),"NOT REQUESTED; ","")&amp;IF(AND(OR(H252="Fail",H252="Partial"),N(I252)=0),"FAILED, NO RE-INSPECTION; ","")&amp;IF(AND(N(G252)&gt;0,N(G252)&lt;TODAY(),H252=""),"NO RESULT LOGGED; ","")&amp;IF(OR(B252="",COUNTIF('Permits'!$C$2:$C$300,B252)=0),"PERMIT NOT ON PERMITS SHEET; ","")&amp;IF(AND(N(D252)=0,N(G252)=0),"NO DATE; ",""))-2)))</f>
        <v/>
      </c>
    </row>
    <row r="253">
      <c r="D253" s="6" t="n"/>
      <c r="F253" s="6" t="n"/>
      <c r="G253" s="6" t="n"/>
      <c r="I253" s="6" t="n"/>
      <c r="K253" s="6">
        <f>IF(OR(NOT(OR(A253&lt;&gt;"",B253&lt;&gt;"",C253&lt;&gt;"")),N(D253)=0),"",N(D253)-N('Settings'!$B$3))</f>
        <v/>
      </c>
      <c r="L253">
        <f>IF(NOT(OR(A253&lt;&gt;"",B253&lt;&gt;"",C253&lt;&gt;"")),"",IF(IF(AND(N(D253)&gt;0,E253&lt;&gt;"Y",H253="",TODAY()&gt;=N(D253)-N('Settings'!$B$3)),"NOT REQUESTED; ","")&amp;IF(AND(OR(H253="Fail",H253="Partial"),N(I253)=0),"FAILED, NO RE-INSPECTION; ","")&amp;IF(AND(N(G253)&gt;0,N(G253)&lt;TODAY(),H253=""),"NO RESULT LOGGED; ","")&amp;IF(OR(B253="",COUNTIF('Permits'!$C$2:$C$300,B253)=0),"PERMIT NOT ON PERMITS SHEET; ","")&amp;IF(AND(N(D253)=0,N(G253)=0),"NO DATE; ","")="","",LEFT(IF(AND(N(D253)&gt;0,E253&lt;&gt;"Y",H253="",TODAY()&gt;=N(D253)-N('Settings'!$B$3)),"NOT REQUESTED; ","")&amp;IF(AND(OR(H253="Fail",H253="Partial"),N(I253)=0),"FAILED, NO RE-INSPECTION; ","")&amp;IF(AND(N(G253)&gt;0,N(G253)&lt;TODAY(),H253=""),"NO RESULT LOGGED; ","")&amp;IF(OR(B253="",COUNTIF('Permits'!$C$2:$C$300,B253)=0),"PERMIT NOT ON PERMITS SHEET; ","")&amp;IF(AND(N(D253)=0,N(G253)=0),"NO DATE; ",""),LEN(IF(AND(N(D253)&gt;0,E253&lt;&gt;"Y",H253="",TODAY()&gt;=N(D253)-N('Settings'!$B$3)),"NOT REQUESTED; ","")&amp;IF(AND(OR(H253="Fail",H253="Partial"),N(I253)=0),"FAILED, NO RE-INSPECTION; ","")&amp;IF(AND(N(G253)&gt;0,N(G253)&lt;TODAY(),H253=""),"NO RESULT LOGGED; ","")&amp;IF(OR(B253="",COUNTIF('Permits'!$C$2:$C$300,B253)=0),"PERMIT NOT ON PERMITS SHEET; ","")&amp;IF(AND(N(D253)=0,N(G253)=0),"NO DATE; ",""))-2)))</f>
        <v/>
      </c>
    </row>
    <row r="254">
      <c r="D254" s="6" t="n"/>
      <c r="F254" s="6" t="n"/>
      <c r="G254" s="6" t="n"/>
      <c r="I254" s="6" t="n"/>
      <c r="K254" s="6">
        <f>IF(OR(NOT(OR(A254&lt;&gt;"",B254&lt;&gt;"",C254&lt;&gt;"")),N(D254)=0),"",N(D254)-N('Settings'!$B$3))</f>
        <v/>
      </c>
      <c r="L254">
        <f>IF(NOT(OR(A254&lt;&gt;"",B254&lt;&gt;"",C254&lt;&gt;"")),"",IF(IF(AND(N(D254)&gt;0,E254&lt;&gt;"Y",H254="",TODAY()&gt;=N(D254)-N('Settings'!$B$3)),"NOT REQUESTED; ","")&amp;IF(AND(OR(H254="Fail",H254="Partial"),N(I254)=0),"FAILED, NO RE-INSPECTION; ","")&amp;IF(AND(N(G254)&gt;0,N(G254)&lt;TODAY(),H254=""),"NO RESULT LOGGED; ","")&amp;IF(OR(B254="",COUNTIF('Permits'!$C$2:$C$300,B254)=0),"PERMIT NOT ON PERMITS SHEET; ","")&amp;IF(AND(N(D254)=0,N(G254)=0),"NO DATE; ","")="","",LEFT(IF(AND(N(D254)&gt;0,E254&lt;&gt;"Y",H254="",TODAY()&gt;=N(D254)-N('Settings'!$B$3)),"NOT REQUESTED; ","")&amp;IF(AND(OR(H254="Fail",H254="Partial"),N(I254)=0),"FAILED, NO RE-INSPECTION; ","")&amp;IF(AND(N(G254)&gt;0,N(G254)&lt;TODAY(),H254=""),"NO RESULT LOGGED; ","")&amp;IF(OR(B254="",COUNTIF('Permits'!$C$2:$C$300,B254)=0),"PERMIT NOT ON PERMITS SHEET; ","")&amp;IF(AND(N(D254)=0,N(G254)=0),"NO DATE; ",""),LEN(IF(AND(N(D254)&gt;0,E254&lt;&gt;"Y",H254="",TODAY()&gt;=N(D254)-N('Settings'!$B$3)),"NOT REQUESTED; ","")&amp;IF(AND(OR(H254="Fail",H254="Partial"),N(I254)=0),"FAILED, NO RE-INSPECTION; ","")&amp;IF(AND(N(G254)&gt;0,N(G254)&lt;TODAY(),H254=""),"NO RESULT LOGGED; ","")&amp;IF(OR(B254="",COUNTIF('Permits'!$C$2:$C$300,B254)=0),"PERMIT NOT ON PERMITS SHEET; ","")&amp;IF(AND(N(D254)=0,N(G254)=0),"NO DATE; ",""))-2)))</f>
        <v/>
      </c>
    </row>
    <row r="255">
      <c r="D255" s="6" t="n"/>
      <c r="F255" s="6" t="n"/>
      <c r="G255" s="6" t="n"/>
      <c r="I255" s="6" t="n"/>
      <c r="K255" s="6">
        <f>IF(OR(NOT(OR(A255&lt;&gt;"",B255&lt;&gt;"",C255&lt;&gt;"")),N(D255)=0),"",N(D255)-N('Settings'!$B$3))</f>
        <v/>
      </c>
      <c r="L255">
        <f>IF(NOT(OR(A255&lt;&gt;"",B255&lt;&gt;"",C255&lt;&gt;"")),"",IF(IF(AND(N(D255)&gt;0,E255&lt;&gt;"Y",H255="",TODAY()&gt;=N(D255)-N('Settings'!$B$3)),"NOT REQUESTED; ","")&amp;IF(AND(OR(H255="Fail",H255="Partial"),N(I255)=0),"FAILED, NO RE-INSPECTION; ","")&amp;IF(AND(N(G255)&gt;0,N(G255)&lt;TODAY(),H255=""),"NO RESULT LOGGED; ","")&amp;IF(OR(B255="",COUNTIF('Permits'!$C$2:$C$300,B255)=0),"PERMIT NOT ON PERMITS SHEET; ","")&amp;IF(AND(N(D255)=0,N(G255)=0),"NO DATE; ","")="","",LEFT(IF(AND(N(D255)&gt;0,E255&lt;&gt;"Y",H255="",TODAY()&gt;=N(D255)-N('Settings'!$B$3)),"NOT REQUESTED; ","")&amp;IF(AND(OR(H255="Fail",H255="Partial"),N(I255)=0),"FAILED, NO RE-INSPECTION; ","")&amp;IF(AND(N(G255)&gt;0,N(G255)&lt;TODAY(),H255=""),"NO RESULT LOGGED; ","")&amp;IF(OR(B255="",COUNTIF('Permits'!$C$2:$C$300,B255)=0),"PERMIT NOT ON PERMITS SHEET; ","")&amp;IF(AND(N(D255)=0,N(G255)=0),"NO DATE; ",""),LEN(IF(AND(N(D255)&gt;0,E255&lt;&gt;"Y",H255="",TODAY()&gt;=N(D255)-N('Settings'!$B$3)),"NOT REQUESTED; ","")&amp;IF(AND(OR(H255="Fail",H255="Partial"),N(I255)=0),"FAILED, NO RE-INSPECTION; ","")&amp;IF(AND(N(G255)&gt;0,N(G255)&lt;TODAY(),H255=""),"NO RESULT LOGGED; ","")&amp;IF(OR(B255="",COUNTIF('Permits'!$C$2:$C$300,B255)=0),"PERMIT NOT ON PERMITS SHEET; ","")&amp;IF(AND(N(D255)=0,N(G255)=0),"NO DATE; ",""))-2)))</f>
        <v/>
      </c>
    </row>
    <row r="256">
      <c r="D256" s="6" t="n"/>
      <c r="F256" s="6" t="n"/>
      <c r="G256" s="6" t="n"/>
      <c r="I256" s="6" t="n"/>
      <c r="K256" s="6">
        <f>IF(OR(NOT(OR(A256&lt;&gt;"",B256&lt;&gt;"",C256&lt;&gt;"")),N(D256)=0),"",N(D256)-N('Settings'!$B$3))</f>
        <v/>
      </c>
      <c r="L256">
        <f>IF(NOT(OR(A256&lt;&gt;"",B256&lt;&gt;"",C256&lt;&gt;"")),"",IF(IF(AND(N(D256)&gt;0,E256&lt;&gt;"Y",H256="",TODAY()&gt;=N(D256)-N('Settings'!$B$3)),"NOT REQUESTED; ","")&amp;IF(AND(OR(H256="Fail",H256="Partial"),N(I256)=0),"FAILED, NO RE-INSPECTION; ","")&amp;IF(AND(N(G256)&gt;0,N(G256)&lt;TODAY(),H256=""),"NO RESULT LOGGED; ","")&amp;IF(OR(B256="",COUNTIF('Permits'!$C$2:$C$300,B256)=0),"PERMIT NOT ON PERMITS SHEET; ","")&amp;IF(AND(N(D256)=0,N(G256)=0),"NO DATE; ","")="","",LEFT(IF(AND(N(D256)&gt;0,E256&lt;&gt;"Y",H256="",TODAY()&gt;=N(D256)-N('Settings'!$B$3)),"NOT REQUESTED; ","")&amp;IF(AND(OR(H256="Fail",H256="Partial"),N(I256)=0),"FAILED, NO RE-INSPECTION; ","")&amp;IF(AND(N(G256)&gt;0,N(G256)&lt;TODAY(),H256=""),"NO RESULT LOGGED; ","")&amp;IF(OR(B256="",COUNTIF('Permits'!$C$2:$C$300,B256)=0),"PERMIT NOT ON PERMITS SHEET; ","")&amp;IF(AND(N(D256)=0,N(G256)=0),"NO DATE; ",""),LEN(IF(AND(N(D256)&gt;0,E256&lt;&gt;"Y",H256="",TODAY()&gt;=N(D256)-N('Settings'!$B$3)),"NOT REQUESTED; ","")&amp;IF(AND(OR(H256="Fail",H256="Partial"),N(I256)=0),"FAILED, NO RE-INSPECTION; ","")&amp;IF(AND(N(G256)&gt;0,N(G256)&lt;TODAY(),H256=""),"NO RESULT LOGGED; ","")&amp;IF(OR(B256="",COUNTIF('Permits'!$C$2:$C$300,B256)=0),"PERMIT NOT ON PERMITS SHEET; ","")&amp;IF(AND(N(D256)=0,N(G256)=0),"NO DATE; ",""))-2)))</f>
        <v/>
      </c>
    </row>
    <row r="257">
      <c r="D257" s="6" t="n"/>
      <c r="F257" s="6" t="n"/>
      <c r="G257" s="6" t="n"/>
      <c r="I257" s="6" t="n"/>
      <c r="K257" s="6">
        <f>IF(OR(NOT(OR(A257&lt;&gt;"",B257&lt;&gt;"",C257&lt;&gt;"")),N(D257)=0),"",N(D257)-N('Settings'!$B$3))</f>
        <v/>
      </c>
      <c r="L257">
        <f>IF(NOT(OR(A257&lt;&gt;"",B257&lt;&gt;"",C257&lt;&gt;"")),"",IF(IF(AND(N(D257)&gt;0,E257&lt;&gt;"Y",H257="",TODAY()&gt;=N(D257)-N('Settings'!$B$3)),"NOT REQUESTED; ","")&amp;IF(AND(OR(H257="Fail",H257="Partial"),N(I257)=0),"FAILED, NO RE-INSPECTION; ","")&amp;IF(AND(N(G257)&gt;0,N(G257)&lt;TODAY(),H257=""),"NO RESULT LOGGED; ","")&amp;IF(OR(B257="",COUNTIF('Permits'!$C$2:$C$300,B257)=0),"PERMIT NOT ON PERMITS SHEET; ","")&amp;IF(AND(N(D257)=0,N(G257)=0),"NO DATE; ","")="","",LEFT(IF(AND(N(D257)&gt;0,E257&lt;&gt;"Y",H257="",TODAY()&gt;=N(D257)-N('Settings'!$B$3)),"NOT REQUESTED; ","")&amp;IF(AND(OR(H257="Fail",H257="Partial"),N(I257)=0),"FAILED, NO RE-INSPECTION; ","")&amp;IF(AND(N(G257)&gt;0,N(G257)&lt;TODAY(),H257=""),"NO RESULT LOGGED; ","")&amp;IF(OR(B257="",COUNTIF('Permits'!$C$2:$C$300,B257)=0),"PERMIT NOT ON PERMITS SHEET; ","")&amp;IF(AND(N(D257)=0,N(G257)=0),"NO DATE; ",""),LEN(IF(AND(N(D257)&gt;0,E257&lt;&gt;"Y",H257="",TODAY()&gt;=N(D257)-N('Settings'!$B$3)),"NOT REQUESTED; ","")&amp;IF(AND(OR(H257="Fail",H257="Partial"),N(I257)=0),"FAILED, NO RE-INSPECTION; ","")&amp;IF(AND(N(G257)&gt;0,N(G257)&lt;TODAY(),H257=""),"NO RESULT LOGGED; ","")&amp;IF(OR(B257="",COUNTIF('Permits'!$C$2:$C$300,B257)=0),"PERMIT NOT ON PERMITS SHEET; ","")&amp;IF(AND(N(D257)=0,N(G257)=0),"NO DATE; ",""))-2)))</f>
        <v/>
      </c>
    </row>
    <row r="258">
      <c r="D258" s="6" t="n"/>
      <c r="F258" s="6" t="n"/>
      <c r="G258" s="6" t="n"/>
      <c r="I258" s="6" t="n"/>
      <c r="K258" s="6">
        <f>IF(OR(NOT(OR(A258&lt;&gt;"",B258&lt;&gt;"",C258&lt;&gt;"")),N(D258)=0),"",N(D258)-N('Settings'!$B$3))</f>
        <v/>
      </c>
      <c r="L258">
        <f>IF(NOT(OR(A258&lt;&gt;"",B258&lt;&gt;"",C258&lt;&gt;"")),"",IF(IF(AND(N(D258)&gt;0,E258&lt;&gt;"Y",H258="",TODAY()&gt;=N(D258)-N('Settings'!$B$3)),"NOT REQUESTED; ","")&amp;IF(AND(OR(H258="Fail",H258="Partial"),N(I258)=0),"FAILED, NO RE-INSPECTION; ","")&amp;IF(AND(N(G258)&gt;0,N(G258)&lt;TODAY(),H258=""),"NO RESULT LOGGED; ","")&amp;IF(OR(B258="",COUNTIF('Permits'!$C$2:$C$300,B258)=0),"PERMIT NOT ON PERMITS SHEET; ","")&amp;IF(AND(N(D258)=0,N(G258)=0),"NO DATE; ","")="","",LEFT(IF(AND(N(D258)&gt;0,E258&lt;&gt;"Y",H258="",TODAY()&gt;=N(D258)-N('Settings'!$B$3)),"NOT REQUESTED; ","")&amp;IF(AND(OR(H258="Fail",H258="Partial"),N(I258)=0),"FAILED, NO RE-INSPECTION; ","")&amp;IF(AND(N(G258)&gt;0,N(G258)&lt;TODAY(),H258=""),"NO RESULT LOGGED; ","")&amp;IF(OR(B258="",COUNTIF('Permits'!$C$2:$C$300,B258)=0),"PERMIT NOT ON PERMITS SHEET; ","")&amp;IF(AND(N(D258)=0,N(G258)=0),"NO DATE; ",""),LEN(IF(AND(N(D258)&gt;0,E258&lt;&gt;"Y",H258="",TODAY()&gt;=N(D258)-N('Settings'!$B$3)),"NOT REQUESTED; ","")&amp;IF(AND(OR(H258="Fail",H258="Partial"),N(I258)=0),"FAILED, NO RE-INSPECTION; ","")&amp;IF(AND(N(G258)&gt;0,N(G258)&lt;TODAY(),H258=""),"NO RESULT LOGGED; ","")&amp;IF(OR(B258="",COUNTIF('Permits'!$C$2:$C$300,B258)=0),"PERMIT NOT ON PERMITS SHEET; ","")&amp;IF(AND(N(D258)=0,N(G258)=0),"NO DATE; ",""))-2)))</f>
        <v/>
      </c>
    </row>
    <row r="259">
      <c r="D259" s="6" t="n"/>
      <c r="F259" s="6" t="n"/>
      <c r="G259" s="6" t="n"/>
      <c r="I259" s="6" t="n"/>
      <c r="K259" s="6">
        <f>IF(OR(NOT(OR(A259&lt;&gt;"",B259&lt;&gt;"",C259&lt;&gt;"")),N(D259)=0),"",N(D259)-N('Settings'!$B$3))</f>
        <v/>
      </c>
      <c r="L259">
        <f>IF(NOT(OR(A259&lt;&gt;"",B259&lt;&gt;"",C259&lt;&gt;"")),"",IF(IF(AND(N(D259)&gt;0,E259&lt;&gt;"Y",H259="",TODAY()&gt;=N(D259)-N('Settings'!$B$3)),"NOT REQUESTED; ","")&amp;IF(AND(OR(H259="Fail",H259="Partial"),N(I259)=0),"FAILED, NO RE-INSPECTION; ","")&amp;IF(AND(N(G259)&gt;0,N(G259)&lt;TODAY(),H259=""),"NO RESULT LOGGED; ","")&amp;IF(OR(B259="",COUNTIF('Permits'!$C$2:$C$300,B259)=0),"PERMIT NOT ON PERMITS SHEET; ","")&amp;IF(AND(N(D259)=0,N(G259)=0),"NO DATE; ","")="","",LEFT(IF(AND(N(D259)&gt;0,E259&lt;&gt;"Y",H259="",TODAY()&gt;=N(D259)-N('Settings'!$B$3)),"NOT REQUESTED; ","")&amp;IF(AND(OR(H259="Fail",H259="Partial"),N(I259)=0),"FAILED, NO RE-INSPECTION; ","")&amp;IF(AND(N(G259)&gt;0,N(G259)&lt;TODAY(),H259=""),"NO RESULT LOGGED; ","")&amp;IF(OR(B259="",COUNTIF('Permits'!$C$2:$C$300,B259)=0),"PERMIT NOT ON PERMITS SHEET; ","")&amp;IF(AND(N(D259)=0,N(G259)=0),"NO DATE; ",""),LEN(IF(AND(N(D259)&gt;0,E259&lt;&gt;"Y",H259="",TODAY()&gt;=N(D259)-N('Settings'!$B$3)),"NOT REQUESTED; ","")&amp;IF(AND(OR(H259="Fail",H259="Partial"),N(I259)=0),"FAILED, NO RE-INSPECTION; ","")&amp;IF(AND(N(G259)&gt;0,N(G259)&lt;TODAY(),H259=""),"NO RESULT LOGGED; ","")&amp;IF(OR(B259="",COUNTIF('Permits'!$C$2:$C$300,B259)=0),"PERMIT NOT ON PERMITS SHEET; ","")&amp;IF(AND(N(D259)=0,N(G259)=0),"NO DATE; ",""))-2)))</f>
        <v/>
      </c>
    </row>
    <row r="260">
      <c r="D260" s="6" t="n"/>
      <c r="F260" s="6" t="n"/>
      <c r="G260" s="6" t="n"/>
      <c r="I260" s="6" t="n"/>
      <c r="K260" s="6">
        <f>IF(OR(NOT(OR(A260&lt;&gt;"",B260&lt;&gt;"",C260&lt;&gt;"")),N(D260)=0),"",N(D260)-N('Settings'!$B$3))</f>
        <v/>
      </c>
      <c r="L260">
        <f>IF(NOT(OR(A260&lt;&gt;"",B260&lt;&gt;"",C260&lt;&gt;"")),"",IF(IF(AND(N(D260)&gt;0,E260&lt;&gt;"Y",H260="",TODAY()&gt;=N(D260)-N('Settings'!$B$3)),"NOT REQUESTED; ","")&amp;IF(AND(OR(H260="Fail",H260="Partial"),N(I260)=0),"FAILED, NO RE-INSPECTION; ","")&amp;IF(AND(N(G260)&gt;0,N(G260)&lt;TODAY(),H260=""),"NO RESULT LOGGED; ","")&amp;IF(OR(B260="",COUNTIF('Permits'!$C$2:$C$300,B260)=0),"PERMIT NOT ON PERMITS SHEET; ","")&amp;IF(AND(N(D260)=0,N(G260)=0),"NO DATE; ","")="","",LEFT(IF(AND(N(D260)&gt;0,E260&lt;&gt;"Y",H260="",TODAY()&gt;=N(D260)-N('Settings'!$B$3)),"NOT REQUESTED; ","")&amp;IF(AND(OR(H260="Fail",H260="Partial"),N(I260)=0),"FAILED, NO RE-INSPECTION; ","")&amp;IF(AND(N(G260)&gt;0,N(G260)&lt;TODAY(),H260=""),"NO RESULT LOGGED; ","")&amp;IF(OR(B260="",COUNTIF('Permits'!$C$2:$C$300,B260)=0),"PERMIT NOT ON PERMITS SHEET; ","")&amp;IF(AND(N(D260)=0,N(G260)=0),"NO DATE; ",""),LEN(IF(AND(N(D260)&gt;0,E260&lt;&gt;"Y",H260="",TODAY()&gt;=N(D260)-N('Settings'!$B$3)),"NOT REQUESTED; ","")&amp;IF(AND(OR(H260="Fail",H260="Partial"),N(I260)=0),"FAILED, NO RE-INSPECTION; ","")&amp;IF(AND(N(G260)&gt;0,N(G260)&lt;TODAY(),H260=""),"NO RESULT LOGGED; ","")&amp;IF(OR(B260="",COUNTIF('Permits'!$C$2:$C$300,B260)=0),"PERMIT NOT ON PERMITS SHEET; ","")&amp;IF(AND(N(D260)=0,N(G260)=0),"NO DATE; ",""))-2)))</f>
        <v/>
      </c>
    </row>
    <row r="261">
      <c r="D261" s="6" t="n"/>
      <c r="F261" s="6" t="n"/>
      <c r="G261" s="6" t="n"/>
      <c r="I261" s="6" t="n"/>
      <c r="K261" s="6">
        <f>IF(OR(NOT(OR(A261&lt;&gt;"",B261&lt;&gt;"",C261&lt;&gt;"")),N(D261)=0),"",N(D261)-N('Settings'!$B$3))</f>
        <v/>
      </c>
      <c r="L261">
        <f>IF(NOT(OR(A261&lt;&gt;"",B261&lt;&gt;"",C261&lt;&gt;"")),"",IF(IF(AND(N(D261)&gt;0,E261&lt;&gt;"Y",H261="",TODAY()&gt;=N(D261)-N('Settings'!$B$3)),"NOT REQUESTED; ","")&amp;IF(AND(OR(H261="Fail",H261="Partial"),N(I261)=0),"FAILED, NO RE-INSPECTION; ","")&amp;IF(AND(N(G261)&gt;0,N(G261)&lt;TODAY(),H261=""),"NO RESULT LOGGED; ","")&amp;IF(OR(B261="",COUNTIF('Permits'!$C$2:$C$300,B261)=0),"PERMIT NOT ON PERMITS SHEET; ","")&amp;IF(AND(N(D261)=0,N(G261)=0),"NO DATE; ","")="","",LEFT(IF(AND(N(D261)&gt;0,E261&lt;&gt;"Y",H261="",TODAY()&gt;=N(D261)-N('Settings'!$B$3)),"NOT REQUESTED; ","")&amp;IF(AND(OR(H261="Fail",H261="Partial"),N(I261)=0),"FAILED, NO RE-INSPECTION; ","")&amp;IF(AND(N(G261)&gt;0,N(G261)&lt;TODAY(),H261=""),"NO RESULT LOGGED; ","")&amp;IF(OR(B261="",COUNTIF('Permits'!$C$2:$C$300,B261)=0),"PERMIT NOT ON PERMITS SHEET; ","")&amp;IF(AND(N(D261)=0,N(G261)=0),"NO DATE; ",""),LEN(IF(AND(N(D261)&gt;0,E261&lt;&gt;"Y",H261="",TODAY()&gt;=N(D261)-N('Settings'!$B$3)),"NOT REQUESTED; ","")&amp;IF(AND(OR(H261="Fail",H261="Partial"),N(I261)=0),"FAILED, NO RE-INSPECTION; ","")&amp;IF(AND(N(G261)&gt;0,N(G261)&lt;TODAY(),H261=""),"NO RESULT LOGGED; ","")&amp;IF(OR(B261="",COUNTIF('Permits'!$C$2:$C$300,B261)=0),"PERMIT NOT ON PERMITS SHEET; ","")&amp;IF(AND(N(D261)=0,N(G261)=0),"NO DATE; ",""))-2)))</f>
        <v/>
      </c>
    </row>
    <row r="262">
      <c r="D262" s="6" t="n"/>
      <c r="F262" s="6" t="n"/>
      <c r="G262" s="6" t="n"/>
      <c r="I262" s="6" t="n"/>
      <c r="K262" s="6">
        <f>IF(OR(NOT(OR(A262&lt;&gt;"",B262&lt;&gt;"",C262&lt;&gt;"")),N(D262)=0),"",N(D262)-N('Settings'!$B$3))</f>
        <v/>
      </c>
      <c r="L262">
        <f>IF(NOT(OR(A262&lt;&gt;"",B262&lt;&gt;"",C262&lt;&gt;"")),"",IF(IF(AND(N(D262)&gt;0,E262&lt;&gt;"Y",H262="",TODAY()&gt;=N(D262)-N('Settings'!$B$3)),"NOT REQUESTED; ","")&amp;IF(AND(OR(H262="Fail",H262="Partial"),N(I262)=0),"FAILED, NO RE-INSPECTION; ","")&amp;IF(AND(N(G262)&gt;0,N(G262)&lt;TODAY(),H262=""),"NO RESULT LOGGED; ","")&amp;IF(OR(B262="",COUNTIF('Permits'!$C$2:$C$300,B262)=0),"PERMIT NOT ON PERMITS SHEET; ","")&amp;IF(AND(N(D262)=0,N(G262)=0),"NO DATE; ","")="","",LEFT(IF(AND(N(D262)&gt;0,E262&lt;&gt;"Y",H262="",TODAY()&gt;=N(D262)-N('Settings'!$B$3)),"NOT REQUESTED; ","")&amp;IF(AND(OR(H262="Fail",H262="Partial"),N(I262)=0),"FAILED, NO RE-INSPECTION; ","")&amp;IF(AND(N(G262)&gt;0,N(G262)&lt;TODAY(),H262=""),"NO RESULT LOGGED; ","")&amp;IF(OR(B262="",COUNTIF('Permits'!$C$2:$C$300,B262)=0),"PERMIT NOT ON PERMITS SHEET; ","")&amp;IF(AND(N(D262)=0,N(G262)=0),"NO DATE; ",""),LEN(IF(AND(N(D262)&gt;0,E262&lt;&gt;"Y",H262="",TODAY()&gt;=N(D262)-N('Settings'!$B$3)),"NOT REQUESTED; ","")&amp;IF(AND(OR(H262="Fail",H262="Partial"),N(I262)=0),"FAILED, NO RE-INSPECTION; ","")&amp;IF(AND(N(G262)&gt;0,N(G262)&lt;TODAY(),H262=""),"NO RESULT LOGGED; ","")&amp;IF(OR(B262="",COUNTIF('Permits'!$C$2:$C$300,B262)=0),"PERMIT NOT ON PERMITS SHEET; ","")&amp;IF(AND(N(D262)=0,N(G262)=0),"NO DATE; ",""))-2)))</f>
        <v/>
      </c>
    </row>
    <row r="263">
      <c r="D263" s="6" t="n"/>
      <c r="F263" s="6" t="n"/>
      <c r="G263" s="6" t="n"/>
      <c r="I263" s="6" t="n"/>
      <c r="K263" s="6">
        <f>IF(OR(NOT(OR(A263&lt;&gt;"",B263&lt;&gt;"",C263&lt;&gt;"")),N(D263)=0),"",N(D263)-N('Settings'!$B$3))</f>
        <v/>
      </c>
      <c r="L263">
        <f>IF(NOT(OR(A263&lt;&gt;"",B263&lt;&gt;"",C263&lt;&gt;"")),"",IF(IF(AND(N(D263)&gt;0,E263&lt;&gt;"Y",H263="",TODAY()&gt;=N(D263)-N('Settings'!$B$3)),"NOT REQUESTED; ","")&amp;IF(AND(OR(H263="Fail",H263="Partial"),N(I263)=0),"FAILED, NO RE-INSPECTION; ","")&amp;IF(AND(N(G263)&gt;0,N(G263)&lt;TODAY(),H263=""),"NO RESULT LOGGED; ","")&amp;IF(OR(B263="",COUNTIF('Permits'!$C$2:$C$300,B263)=0),"PERMIT NOT ON PERMITS SHEET; ","")&amp;IF(AND(N(D263)=0,N(G263)=0),"NO DATE; ","")="","",LEFT(IF(AND(N(D263)&gt;0,E263&lt;&gt;"Y",H263="",TODAY()&gt;=N(D263)-N('Settings'!$B$3)),"NOT REQUESTED; ","")&amp;IF(AND(OR(H263="Fail",H263="Partial"),N(I263)=0),"FAILED, NO RE-INSPECTION; ","")&amp;IF(AND(N(G263)&gt;0,N(G263)&lt;TODAY(),H263=""),"NO RESULT LOGGED; ","")&amp;IF(OR(B263="",COUNTIF('Permits'!$C$2:$C$300,B263)=0),"PERMIT NOT ON PERMITS SHEET; ","")&amp;IF(AND(N(D263)=0,N(G263)=0),"NO DATE; ",""),LEN(IF(AND(N(D263)&gt;0,E263&lt;&gt;"Y",H263="",TODAY()&gt;=N(D263)-N('Settings'!$B$3)),"NOT REQUESTED; ","")&amp;IF(AND(OR(H263="Fail",H263="Partial"),N(I263)=0),"FAILED, NO RE-INSPECTION; ","")&amp;IF(AND(N(G263)&gt;0,N(G263)&lt;TODAY(),H263=""),"NO RESULT LOGGED; ","")&amp;IF(OR(B263="",COUNTIF('Permits'!$C$2:$C$300,B263)=0),"PERMIT NOT ON PERMITS SHEET; ","")&amp;IF(AND(N(D263)=0,N(G263)=0),"NO DATE; ",""))-2)))</f>
        <v/>
      </c>
    </row>
    <row r="264">
      <c r="D264" s="6" t="n"/>
      <c r="F264" s="6" t="n"/>
      <c r="G264" s="6" t="n"/>
      <c r="I264" s="6" t="n"/>
      <c r="K264" s="6">
        <f>IF(OR(NOT(OR(A264&lt;&gt;"",B264&lt;&gt;"",C264&lt;&gt;"")),N(D264)=0),"",N(D264)-N('Settings'!$B$3))</f>
        <v/>
      </c>
      <c r="L264">
        <f>IF(NOT(OR(A264&lt;&gt;"",B264&lt;&gt;"",C264&lt;&gt;"")),"",IF(IF(AND(N(D264)&gt;0,E264&lt;&gt;"Y",H264="",TODAY()&gt;=N(D264)-N('Settings'!$B$3)),"NOT REQUESTED; ","")&amp;IF(AND(OR(H264="Fail",H264="Partial"),N(I264)=0),"FAILED, NO RE-INSPECTION; ","")&amp;IF(AND(N(G264)&gt;0,N(G264)&lt;TODAY(),H264=""),"NO RESULT LOGGED; ","")&amp;IF(OR(B264="",COUNTIF('Permits'!$C$2:$C$300,B264)=0),"PERMIT NOT ON PERMITS SHEET; ","")&amp;IF(AND(N(D264)=0,N(G264)=0),"NO DATE; ","")="","",LEFT(IF(AND(N(D264)&gt;0,E264&lt;&gt;"Y",H264="",TODAY()&gt;=N(D264)-N('Settings'!$B$3)),"NOT REQUESTED; ","")&amp;IF(AND(OR(H264="Fail",H264="Partial"),N(I264)=0),"FAILED, NO RE-INSPECTION; ","")&amp;IF(AND(N(G264)&gt;0,N(G264)&lt;TODAY(),H264=""),"NO RESULT LOGGED; ","")&amp;IF(OR(B264="",COUNTIF('Permits'!$C$2:$C$300,B264)=0),"PERMIT NOT ON PERMITS SHEET; ","")&amp;IF(AND(N(D264)=0,N(G264)=0),"NO DATE; ",""),LEN(IF(AND(N(D264)&gt;0,E264&lt;&gt;"Y",H264="",TODAY()&gt;=N(D264)-N('Settings'!$B$3)),"NOT REQUESTED; ","")&amp;IF(AND(OR(H264="Fail",H264="Partial"),N(I264)=0),"FAILED, NO RE-INSPECTION; ","")&amp;IF(AND(N(G264)&gt;0,N(G264)&lt;TODAY(),H264=""),"NO RESULT LOGGED; ","")&amp;IF(OR(B264="",COUNTIF('Permits'!$C$2:$C$300,B264)=0),"PERMIT NOT ON PERMITS SHEET; ","")&amp;IF(AND(N(D264)=0,N(G264)=0),"NO DATE; ",""))-2)))</f>
        <v/>
      </c>
    </row>
    <row r="265">
      <c r="D265" s="6" t="n"/>
      <c r="F265" s="6" t="n"/>
      <c r="G265" s="6" t="n"/>
      <c r="I265" s="6" t="n"/>
      <c r="K265" s="6">
        <f>IF(OR(NOT(OR(A265&lt;&gt;"",B265&lt;&gt;"",C265&lt;&gt;"")),N(D265)=0),"",N(D265)-N('Settings'!$B$3))</f>
        <v/>
      </c>
      <c r="L265">
        <f>IF(NOT(OR(A265&lt;&gt;"",B265&lt;&gt;"",C265&lt;&gt;"")),"",IF(IF(AND(N(D265)&gt;0,E265&lt;&gt;"Y",H265="",TODAY()&gt;=N(D265)-N('Settings'!$B$3)),"NOT REQUESTED; ","")&amp;IF(AND(OR(H265="Fail",H265="Partial"),N(I265)=0),"FAILED, NO RE-INSPECTION; ","")&amp;IF(AND(N(G265)&gt;0,N(G265)&lt;TODAY(),H265=""),"NO RESULT LOGGED; ","")&amp;IF(OR(B265="",COUNTIF('Permits'!$C$2:$C$300,B265)=0),"PERMIT NOT ON PERMITS SHEET; ","")&amp;IF(AND(N(D265)=0,N(G265)=0),"NO DATE; ","")="","",LEFT(IF(AND(N(D265)&gt;0,E265&lt;&gt;"Y",H265="",TODAY()&gt;=N(D265)-N('Settings'!$B$3)),"NOT REQUESTED; ","")&amp;IF(AND(OR(H265="Fail",H265="Partial"),N(I265)=0),"FAILED, NO RE-INSPECTION; ","")&amp;IF(AND(N(G265)&gt;0,N(G265)&lt;TODAY(),H265=""),"NO RESULT LOGGED; ","")&amp;IF(OR(B265="",COUNTIF('Permits'!$C$2:$C$300,B265)=0),"PERMIT NOT ON PERMITS SHEET; ","")&amp;IF(AND(N(D265)=0,N(G265)=0),"NO DATE; ",""),LEN(IF(AND(N(D265)&gt;0,E265&lt;&gt;"Y",H265="",TODAY()&gt;=N(D265)-N('Settings'!$B$3)),"NOT REQUESTED; ","")&amp;IF(AND(OR(H265="Fail",H265="Partial"),N(I265)=0),"FAILED, NO RE-INSPECTION; ","")&amp;IF(AND(N(G265)&gt;0,N(G265)&lt;TODAY(),H265=""),"NO RESULT LOGGED; ","")&amp;IF(OR(B265="",COUNTIF('Permits'!$C$2:$C$300,B265)=0),"PERMIT NOT ON PERMITS SHEET; ","")&amp;IF(AND(N(D265)=0,N(G265)=0),"NO DATE; ",""))-2)))</f>
        <v/>
      </c>
    </row>
    <row r="266">
      <c r="D266" s="6" t="n"/>
      <c r="F266" s="6" t="n"/>
      <c r="G266" s="6" t="n"/>
      <c r="I266" s="6" t="n"/>
      <c r="K266" s="6">
        <f>IF(OR(NOT(OR(A266&lt;&gt;"",B266&lt;&gt;"",C266&lt;&gt;"")),N(D266)=0),"",N(D266)-N('Settings'!$B$3))</f>
        <v/>
      </c>
      <c r="L266">
        <f>IF(NOT(OR(A266&lt;&gt;"",B266&lt;&gt;"",C266&lt;&gt;"")),"",IF(IF(AND(N(D266)&gt;0,E266&lt;&gt;"Y",H266="",TODAY()&gt;=N(D266)-N('Settings'!$B$3)),"NOT REQUESTED; ","")&amp;IF(AND(OR(H266="Fail",H266="Partial"),N(I266)=0),"FAILED, NO RE-INSPECTION; ","")&amp;IF(AND(N(G266)&gt;0,N(G266)&lt;TODAY(),H266=""),"NO RESULT LOGGED; ","")&amp;IF(OR(B266="",COUNTIF('Permits'!$C$2:$C$300,B266)=0),"PERMIT NOT ON PERMITS SHEET; ","")&amp;IF(AND(N(D266)=0,N(G266)=0),"NO DATE; ","")="","",LEFT(IF(AND(N(D266)&gt;0,E266&lt;&gt;"Y",H266="",TODAY()&gt;=N(D266)-N('Settings'!$B$3)),"NOT REQUESTED; ","")&amp;IF(AND(OR(H266="Fail",H266="Partial"),N(I266)=0),"FAILED, NO RE-INSPECTION; ","")&amp;IF(AND(N(G266)&gt;0,N(G266)&lt;TODAY(),H266=""),"NO RESULT LOGGED; ","")&amp;IF(OR(B266="",COUNTIF('Permits'!$C$2:$C$300,B266)=0),"PERMIT NOT ON PERMITS SHEET; ","")&amp;IF(AND(N(D266)=0,N(G266)=0),"NO DATE; ",""),LEN(IF(AND(N(D266)&gt;0,E266&lt;&gt;"Y",H266="",TODAY()&gt;=N(D266)-N('Settings'!$B$3)),"NOT REQUESTED; ","")&amp;IF(AND(OR(H266="Fail",H266="Partial"),N(I266)=0),"FAILED, NO RE-INSPECTION; ","")&amp;IF(AND(N(G266)&gt;0,N(G266)&lt;TODAY(),H266=""),"NO RESULT LOGGED; ","")&amp;IF(OR(B266="",COUNTIF('Permits'!$C$2:$C$300,B266)=0),"PERMIT NOT ON PERMITS SHEET; ","")&amp;IF(AND(N(D266)=0,N(G266)=0),"NO DATE; ",""))-2)))</f>
        <v/>
      </c>
    </row>
    <row r="267">
      <c r="D267" s="6" t="n"/>
      <c r="F267" s="6" t="n"/>
      <c r="G267" s="6" t="n"/>
      <c r="I267" s="6" t="n"/>
      <c r="K267" s="6">
        <f>IF(OR(NOT(OR(A267&lt;&gt;"",B267&lt;&gt;"",C267&lt;&gt;"")),N(D267)=0),"",N(D267)-N('Settings'!$B$3))</f>
        <v/>
      </c>
      <c r="L267">
        <f>IF(NOT(OR(A267&lt;&gt;"",B267&lt;&gt;"",C267&lt;&gt;"")),"",IF(IF(AND(N(D267)&gt;0,E267&lt;&gt;"Y",H267="",TODAY()&gt;=N(D267)-N('Settings'!$B$3)),"NOT REQUESTED; ","")&amp;IF(AND(OR(H267="Fail",H267="Partial"),N(I267)=0),"FAILED, NO RE-INSPECTION; ","")&amp;IF(AND(N(G267)&gt;0,N(G267)&lt;TODAY(),H267=""),"NO RESULT LOGGED; ","")&amp;IF(OR(B267="",COUNTIF('Permits'!$C$2:$C$300,B267)=0),"PERMIT NOT ON PERMITS SHEET; ","")&amp;IF(AND(N(D267)=0,N(G267)=0),"NO DATE; ","")="","",LEFT(IF(AND(N(D267)&gt;0,E267&lt;&gt;"Y",H267="",TODAY()&gt;=N(D267)-N('Settings'!$B$3)),"NOT REQUESTED; ","")&amp;IF(AND(OR(H267="Fail",H267="Partial"),N(I267)=0),"FAILED, NO RE-INSPECTION; ","")&amp;IF(AND(N(G267)&gt;0,N(G267)&lt;TODAY(),H267=""),"NO RESULT LOGGED; ","")&amp;IF(OR(B267="",COUNTIF('Permits'!$C$2:$C$300,B267)=0),"PERMIT NOT ON PERMITS SHEET; ","")&amp;IF(AND(N(D267)=0,N(G267)=0),"NO DATE; ",""),LEN(IF(AND(N(D267)&gt;0,E267&lt;&gt;"Y",H267="",TODAY()&gt;=N(D267)-N('Settings'!$B$3)),"NOT REQUESTED; ","")&amp;IF(AND(OR(H267="Fail",H267="Partial"),N(I267)=0),"FAILED, NO RE-INSPECTION; ","")&amp;IF(AND(N(G267)&gt;0,N(G267)&lt;TODAY(),H267=""),"NO RESULT LOGGED; ","")&amp;IF(OR(B267="",COUNTIF('Permits'!$C$2:$C$300,B267)=0),"PERMIT NOT ON PERMITS SHEET; ","")&amp;IF(AND(N(D267)=0,N(G267)=0),"NO DATE; ",""))-2)))</f>
        <v/>
      </c>
    </row>
    <row r="268">
      <c r="D268" s="6" t="n"/>
      <c r="F268" s="6" t="n"/>
      <c r="G268" s="6" t="n"/>
      <c r="I268" s="6" t="n"/>
      <c r="K268" s="6">
        <f>IF(OR(NOT(OR(A268&lt;&gt;"",B268&lt;&gt;"",C268&lt;&gt;"")),N(D268)=0),"",N(D268)-N('Settings'!$B$3))</f>
        <v/>
      </c>
      <c r="L268">
        <f>IF(NOT(OR(A268&lt;&gt;"",B268&lt;&gt;"",C268&lt;&gt;"")),"",IF(IF(AND(N(D268)&gt;0,E268&lt;&gt;"Y",H268="",TODAY()&gt;=N(D268)-N('Settings'!$B$3)),"NOT REQUESTED; ","")&amp;IF(AND(OR(H268="Fail",H268="Partial"),N(I268)=0),"FAILED, NO RE-INSPECTION; ","")&amp;IF(AND(N(G268)&gt;0,N(G268)&lt;TODAY(),H268=""),"NO RESULT LOGGED; ","")&amp;IF(OR(B268="",COUNTIF('Permits'!$C$2:$C$300,B268)=0),"PERMIT NOT ON PERMITS SHEET; ","")&amp;IF(AND(N(D268)=0,N(G268)=0),"NO DATE; ","")="","",LEFT(IF(AND(N(D268)&gt;0,E268&lt;&gt;"Y",H268="",TODAY()&gt;=N(D268)-N('Settings'!$B$3)),"NOT REQUESTED; ","")&amp;IF(AND(OR(H268="Fail",H268="Partial"),N(I268)=0),"FAILED, NO RE-INSPECTION; ","")&amp;IF(AND(N(G268)&gt;0,N(G268)&lt;TODAY(),H268=""),"NO RESULT LOGGED; ","")&amp;IF(OR(B268="",COUNTIF('Permits'!$C$2:$C$300,B268)=0),"PERMIT NOT ON PERMITS SHEET; ","")&amp;IF(AND(N(D268)=0,N(G268)=0),"NO DATE; ",""),LEN(IF(AND(N(D268)&gt;0,E268&lt;&gt;"Y",H268="",TODAY()&gt;=N(D268)-N('Settings'!$B$3)),"NOT REQUESTED; ","")&amp;IF(AND(OR(H268="Fail",H268="Partial"),N(I268)=0),"FAILED, NO RE-INSPECTION; ","")&amp;IF(AND(N(G268)&gt;0,N(G268)&lt;TODAY(),H268=""),"NO RESULT LOGGED; ","")&amp;IF(OR(B268="",COUNTIF('Permits'!$C$2:$C$300,B268)=0),"PERMIT NOT ON PERMITS SHEET; ","")&amp;IF(AND(N(D268)=0,N(G268)=0),"NO DATE; ",""))-2)))</f>
        <v/>
      </c>
    </row>
    <row r="269">
      <c r="D269" s="6" t="n"/>
      <c r="F269" s="6" t="n"/>
      <c r="G269" s="6" t="n"/>
      <c r="I269" s="6" t="n"/>
      <c r="K269" s="6">
        <f>IF(OR(NOT(OR(A269&lt;&gt;"",B269&lt;&gt;"",C269&lt;&gt;"")),N(D269)=0),"",N(D269)-N('Settings'!$B$3))</f>
        <v/>
      </c>
      <c r="L269">
        <f>IF(NOT(OR(A269&lt;&gt;"",B269&lt;&gt;"",C269&lt;&gt;"")),"",IF(IF(AND(N(D269)&gt;0,E269&lt;&gt;"Y",H269="",TODAY()&gt;=N(D269)-N('Settings'!$B$3)),"NOT REQUESTED; ","")&amp;IF(AND(OR(H269="Fail",H269="Partial"),N(I269)=0),"FAILED, NO RE-INSPECTION; ","")&amp;IF(AND(N(G269)&gt;0,N(G269)&lt;TODAY(),H269=""),"NO RESULT LOGGED; ","")&amp;IF(OR(B269="",COUNTIF('Permits'!$C$2:$C$300,B269)=0),"PERMIT NOT ON PERMITS SHEET; ","")&amp;IF(AND(N(D269)=0,N(G269)=0),"NO DATE; ","")="","",LEFT(IF(AND(N(D269)&gt;0,E269&lt;&gt;"Y",H269="",TODAY()&gt;=N(D269)-N('Settings'!$B$3)),"NOT REQUESTED; ","")&amp;IF(AND(OR(H269="Fail",H269="Partial"),N(I269)=0),"FAILED, NO RE-INSPECTION; ","")&amp;IF(AND(N(G269)&gt;0,N(G269)&lt;TODAY(),H269=""),"NO RESULT LOGGED; ","")&amp;IF(OR(B269="",COUNTIF('Permits'!$C$2:$C$300,B269)=0),"PERMIT NOT ON PERMITS SHEET; ","")&amp;IF(AND(N(D269)=0,N(G269)=0),"NO DATE; ",""),LEN(IF(AND(N(D269)&gt;0,E269&lt;&gt;"Y",H269="",TODAY()&gt;=N(D269)-N('Settings'!$B$3)),"NOT REQUESTED; ","")&amp;IF(AND(OR(H269="Fail",H269="Partial"),N(I269)=0),"FAILED, NO RE-INSPECTION; ","")&amp;IF(AND(N(G269)&gt;0,N(G269)&lt;TODAY(),H269=""),"NO RESULT LOGGED; ","")&amp;IF(OR(B269="",COUNTIF('Permits'!$C$2:$C$300,B269)=0),"PERMIT NOT ON PERMITS SHEET; ","")&amp;IF(AND(N(D269)=0,N(G269)=0),"NO DATE; ",""))-2)))</f>
        <v/>
      </c>
    </row>
    <row r="270">
      <c r="D270" s="6" t="n"/>
      <c r="F270" s="6" t="n"/>
      <c r="G270" s="6" t="n"/>
      <c r="I270" s="6" t="n"/>
      <c r="K270" s="6">
        <f>IF(OR(NOT(OR(A270&lt;&gt;"",B270&lt;&gt;"",C270&lt;&gt;"")),N(D270)=0),"",N(D270)-N('Settings'!$B$3))</f>
        <v/>
      </c>
      <c r="L270">
        <f>IF(NOT(OR(A270&lt;&gt;"",B270&lt;&gt;"",C270&lt;&gt;"")),"",IF(IF(AND(N(D270)&gt;0,E270&lt;&gt;"Y",H270="",TODAY()&gt;=N(D270)-N('Settings'!$B$3)),"NOT REQUESTED; ","")&amp;IF(AND(OR(H270="Fail",H270="Partial"),N(I270)=0),"FAILED, NO RE-INSPECTION; ","")&amp;IF(AND(N(G270)&gt;0,N(G270)&lt;TODAY(),H270=""),"NO RESULT LOGGED; ","")&amp;IF(OR(B270="",COUNTIF('Permits'!$C$2:$C$300,B270)=0),"PERMIT NOT ON PERMITS SHEET; ","")&amp;IF(AND(N(D270)=0,N(G270)=0),"NO DATE; ","")="","",LEFT(IF(AND(N(D270)&gt;0,E270&lt;&gt;"Y",H270="",TODAY()&gt;=N(D270)-N('Settings'!$B$3)),"NOT REQUESTED; ","")&amp;IF(AND(OR(H270="Fail",H270="Partial"),N(I270)=0),"FAILED, NO RE-INSPECTION; ","")&amp;IF(AND(N(G270)&gt;0,N(G270)&lt;TODAY(),H270=""),"NO RESULT LOGGED; ","")&amp;IF(OR(B270="",COUNTIF('Permits'!$C$2:$C$300,B270)=0),"PERMIT NOT ON PERMITS SHEET; ","")&amp;IF(AND(N(D270)=0,N(G270)=0),"NO DATE; ",""),LEN(IF(AND(N(D270)&gt;0,E270&lt;&gt;"Y",H270="",TODAY()&gt;=N(D270)-N('Settings'!$B$3)),"NOT REQUESTED; ","")&amp;IF(AND(OR(H270="Fail",H270="Partial"),N(I270)=0),"FAILED, NO RE-INSPECTION; ","")&amp;IF(AND(N(G270)&gt;0,N(G270)&lt;TODAY(),H270=""),"NO RESULT LOGGED; ","")&amp;IF(OR(B270="",COUNTIF('Permits'!$C$2:$C$300,B270)=0),"PERMIT NOT ON PERMITS SHEET; ","")&amp;IF(AND(N(D270)=0,N(G270)=0),"NO DATE; ",""))-2)))</f>
        <v/>
      </c>
    </row>
    <row r="271">
      <c r="D271" s="6" t="n"/>
      <c r="F271" s="6" t="n"/>
      <c r="G271" s="6" t="n"/>
      <c r="I271" s="6" t="n"/>
      <c r="K271" s="6">
        <f>IF(OR(NOT(OR(A271&lt;&gt;"",B271&lt;&gt;"",C271&lt;&gt;"")),N(D271)=0),"",N(D271)-N('Settings'!$B$3))</f>
        <v/>
      </c>
      <c r="L271">
        <f>IF(NOT(OR(A271&lt;&gt;"",B271&lt;&gt;"",C271&lt;&gt;"")),"",IF(IF(AND(N(D271)&gt;0,E271&lt;&gt;"Y",H271="",TODAY()&gt;=N(D271)-N('Settings'!$B$3)),"NOT REQUESTED; ","")&amp;IF(AND(OR(H271="Fail",H271="Partial"),N(I271)=0),"FAILED, NO RE-INSPECTION; ","")&amp;IF(AND(N(G271)&gt;0,N(G271)&lt;TODAY(),H271=""),"NO RESULT LOGGED; ","")&amp;IF(OR(B271="",COUNTIF('Permits'!$C$2:$C$300,B271)=0),"PERMIT NOT ON PERMITS SHEET; ","")&amp;IF(AND(N(D271)=0,N(G271)=0),"NO DATE; ","")="","",LEFT(IF(AND(N(D271)&gt;0,E271&lt;&gt;"Y",H271="",TODAY()&gt;=N(D271)-N('Settings'!$B$3)),"NOT REQUESTED; ","")&amp;IF(AND(OR(H271="Fail",H271="Partial"),N(I271)=0),"FAILED, NO RE-INSPECTION; ","")&amp;IF(AND(N(G271)&gt;0,N(G271)&lt;TODAY(),H271=""),"NO RESULT LOGGED; ","")&amp;IF(OR(B271="",COUNTIF('Permits'!$C$2:$C$300,B271)=0),"PERMIT NOT ON PERMITS SHEET; ","")&amp;IF(AND(N(D271)=0,N(G271)=0),"NO DATE; ",""),LEN(IF(AND(N(D271)&gt;0,E271&lt;&gt;"Y",H271="",TODAY()&gt;=N(D271)-N('Settings'!$B$3)),"NOT REQUESTED; ","")&amp;IF(AND(OR(H271="Fail",H271="Partial"),N(I271)=0),"FAILED, NO RE-INSPECTION; ","")&amp;IF(AND(N(G271)&gt;0,N(G271)&lt;TODAY(),H271=""),"NO RESULT LOGGED; ","")&amp;IF(OR(B271="",COUNTIF('Permits'!$C$2:$C$300,B271)=0),"PERMIT NOT ON PERMITS SHEET; ","")&amp;IF(AND(N(D271)=0,N(G271)=0),"NO DATE; ",""))-2)))</f>
        <v/>
      </c>
    </row>
    <row r="272">
      <c r="D272" s="6" t="n"/>
      <c r="F272" s="6" t="n"/>
      <c r="G272" s="6" t="n"/>
      <c r="I272" s="6" t="n"/>
      <c r="K272" s="6">
        <f>IF(OR(NOT(OR(A272&lt;&gt;"",B272&lt;&gt;"",C272&lt;&gt;"")),N(D272)=0),"",N(D272)-N('Settings'!$B$3))</f>
        <v/>
      </c>
      <c r="L272">
        <f>IF(NOT(OR(A272&lt;&gt;"",B272&lt;&gt;"",C272&lt;&gt;"")),"",IF(IF(AND(N(D272)&gt;0,E272&lt;&gt;"Y",H272="",TODAY()&gt;=N(D272)-N('Settings'!$B$3)),"NOT REQUESTED; ","")&amp;IF(AND(OR(H272="Fail",H272="Partial"),N(I272)=0),"FAILED, NO RE-INSPECTION; ","")&amp;IF(AND(N(G272)&gt;0,N(G272)&lt;TODAY(),H272=""),"NO RESULT LOGGED; ","")&amp;IF(OR(B272="",COUNTIF('Permits'!$C$2:$C$300,B272)=0),"PERMIT NOT ON PERMITS SHEET; ","")&amp;IF(AND(N(D272)=0,N(G272)=0),"NO DATE; ","")="","",LEFT(IF(AND(N(D272)&gt;0,E272&lt;&gt;"Y",H272="",TODAY()&gt;=N(D272)-N('Settings'!$B$3)),"NOT REQUESTED; ","")&amp;IF(AND(OR(H272="Fail",H272="Partial"),N(I272)=0),"FAILED, NO RE-INSPECTION; ","")&amp;IF(AND(N(G272)&gt;0,N(G272)&lt;TODAY(),H272=""),"NO RESULT LOGGED; ","")&amp;IF(OR(B272="",COUNTIF('Permits'!$C$2:$C$300,B272)=0),"PERMIT NOT ON PERMITS SHEET; ","")&amp;IF(AND(N(D272)=0,N(G272)=0),"NO DATE; ",""),LEN(IF(AND(N(D272)&gt;0,E272&lt;&gt;"Y",H272="",TODAY()&gt;=N(D272)-N('Settings'!$B$3)),"NOT REQUESTED; ","")&amp;IF(AND(OR(H272="Fail",H272="Partial"),N(I272)=0),"FAILED, NO RE-INSPECTION; ","")&amp;IF(AND(N(G272)&gt;0,N(G272)&lt;TODAY(),H272=""),"NO RESULT LOGGED; ","")&amp;IF(OR(B272="",COUNTIF('Permits'!$C$2:$C$300,B272)=0),"PERMIT NOT ON PERMITS SHEET; ","")&amp;IF(AND(N(D272)=0,N(G272)=0),"NO DATE; ",""))-2)))</f>
        <v/>
      </c>
    </row>
    <row r="273">
      <c r="D273" s="6" t="n"/>
      <c r="F273" s="6" t="n"/>
      <c r="G273" s="6" t="n"/>
      <c r="I273" s="6" t="n"/>
      <c r="K273" s="6">
        <f>IF(OR(NOT(OR(A273&lt;&gt;"",B273&lt;&gt;"",C273&lt;&gt;"")),N(D273)=0),"",N(D273)-N('Settings'!$B$3))</f>
        <v/>
      </c>
      <c r="L273">
        <f>IF(NOT(OR(A273&lt;&gt;"",B273&lt;&gt;"",C273&lt;&gt;"")),"",IF(IF(AND(N(D273)&gt;0,E273&lt;&gt;"Y",H273="",TODAY()&gt;=N(D273)-N('Settings'!$B$3)),"NOT REQUESTED; ","")&amp;IF(AND(OR(H273="Fail",H273="Partial"),N(I273)=0),"FAILED, NO RE-INSPECTION; ","")&amp;IF(AND(N(G273)&gt;0,N(G273)&lt;TODAY(),H273=""),"NO RESULT LOGGED; ","")&amp;IF(OR(B273="",COUNTIF('Permits'!$C$2:$C$300,B273)=0),"PERMIT NOT ON PERMITS SHEET; ","")&amp;IF(AND(N(D273)=0,N(G273)=0),"NO DATE; ","")="","",LEFT(IF(AND(N(D273)&gt;0,E273&lt;&gt;"Y",H273="",TODAY()&gt;=N(D273)-N('Settings'!$B$3)),"NOT REQUESTED; ","")&amp;IF(AND(OR(H273="Fail",H273="Partial"),N(I273)=0),"FAILED, NO RE-INSPECTION; ","")&amp;IF(AND(N(G273)&gt;0,N(G273)&lt;TODAY(),H273=""),"NO RESULT LOGGED; ","")&amp;IF(OR(B273="",COUNTIF('Permits'!$C$2:$C$300,B273)=0),"PERMIT NOT ON PERMITS SHEET; ","")&amp;IF(AND(N(D273)=0,N(G273)=0),"NO DATE; ",""),LEN(IF(AND(N(D273)&gt;0,E273&lt;&gt;"Y",H273="",TODAY()&gt;=N(D273)-N('Settings'!$B$3)),"NOT REQUESTED; ","")&amp;IF(AND(OR(H273="Fail",H273="Partial"),N(I273)=0),"FAILED, NO RE-INSPECTION; ","")&amp;IF(AND(N(G273)&gt;0,N(G273)&lt;TODAY(),H273=""),"NO RESULT LOGGED; ","")&amp;IF(OR(B273="",COUNTIF('Permits'!$C$2:$C$300,B273)=0),"PERMIT NOT ON PERMITS SHEET; ","")&amp;IF(AND(N(D273)=0,N(G273)=0),"NO DATE; ",""))-2)))</f>
        <v/>
      </c>
    </row>
    <row r="274">
      <c r="D274" s="6" t="n"/>
      <c r="F274" s="6" t="n"/>
      <c r="G274" s="6" t="n"/>
      <c r="I274" s="6" t="n"/>
      <c r="K274" s="6">
        <f>IF(OR(NOT(OR(A274&lt;&gt;"",B274&lt;&gt;"",C274&lt;&gt;"")),N(D274)=0),"",N(D274)-N('Settings'!$B$3))</f>
        <v/>
      </c>
      <c r="L274">
        <f>IF(NOT(OR(A274&lt;&gt;"",B274&lt;&gt;"",C274&lt;&gt;"")),"",IF(IF(AND(N(D274)&gt;0,E274&lt;&gt;"Y",H274="",TODAY()&gt;=N(D274)-N('Settings'!$B$3)),"NOT REQUESTED; ","")&amp;IF(AND(OR(H274="Fail",H274="Partial"),N(I274)=0),"FAILED, NO RE-INSPECTION; ","")&amp;IF(AND(N(G274)&gt;0,N(G274)&lt;TODAY(),H274=""),"NO RESULT LOGGED; ","")&amp;IF(OR(B274="",COUNTIF('Permits'!$C$2:$C$300,B274)=0),"PERMIT NOT ON PERMITS SHEET; ","")&amp;IF(AND(N(D274)=0,N(G274)=0),"NO DATE; ","")="","",LEFT(IF(AND(N(D274)&gt;0,E274&lt;&gt;"Y",H274="",TODAY()&gt;=N(D274)-N('Settings'!$B$3)),"NOT REQUESTED; ","")&amp;IF(AND(OR(H274="Fail",H274="Partial"),N(I274)=0),"FAILED, NO RE-INSPECTION; ","")&amp;IF(AND(N(G274)&gt;0,N(G274)&lt;TODAY(),H274=""),"NO RESULT LOGGED; ","")&amp;IF(OR(B274="",COUNTIF('Permits'!$C$2:$C$300,B274)=0),"PERMIT NOT ON PERMITS SHEET; ","")&amp;IF(AND(N(D274)=0,N(G274)=0),"NO DATE; ",""),LEN(IF(AND(N(D274)&gt;0,E274&lt;&gt;"Y",H274="",TODAY()&gt;=N(D274)-N('Settings'!$B$3)),"NOT REQUESTED; ","")&amp;IF(AND(OR(H274="Fail",H274="Partial"),N(I274)=0),"FAILED, NO RE-INSPECTION; ","")&amp;IF(AND(N(G274)&gt;0,N(G274)&lt;TODAY(),H274=""),"NO RESULT LOGGED; ","")&amp;IF(OR(B274="",COUNTIF('Permits'!$C$2:$C$300,B274)=0),"PERMIT NOT ON PERMITS SHEET; ","")&amp;IF(AND(N(D274)=0,N(G274)=0),"NO DATE; ",""))-2)))</f>
        <v/>
      </c>
    </row>
    <row r="275">
      <c r="D275" s="6" t="n"/>
      <c r="F275" s="6" t="n"/>
      <c r="G275" s="6" t="n"/>
      <c r="I275" s="6" t="n"/>
      <c r="K275" s="6">
        <f>IF(OR(NOT(OR(A275&lt;&gt;"",B275&lt;&gt;"",C275&lt;&gt;"")),N(D275)=0),"",N(D275)-N('Settings'!$B$3))</f>
        <v/>
      </c>
      <c r="L275">
        <f>IF(NOT(OR(A275&lt;&gt;"",B275&lt;&gt;"",C275&lt;&gt;"")),"",IF(IF(AND(N(D275)&gt;0,E275&lt;&gt;"Y",H275="",TODAY()&gt;=N(D275)-N('Settings'!$B$3)),"NOT REQUESTED; ","")&amp;IF(AND(OR(H275="Fail",H275="Partial"),N(I275)=0),"FAILED, NO RE-INSPECTION; ","")&amp;IF(AND(N(G275)&gt;0,N(G275)&lt;TODAY(),H275=""),"NO RESULT LOGGED; ","")&amp;IF(OR(B275="",COUNTIF('Permits'!$C$2:$C$300,B275)=0),"PERMIT NOT ON PERMITS SHEET; ","")&amp;IF(AND(N(D275)=0,N(G275)=0),"NO DATE; ","")="","",LEFT(IF(AND(N(D275)&gt;0,E275&lt;&gt;"Y",H275="",TODAY()&gt;=N(D275)-N('Settings'!$B$3)),"NOT REQUESTED; ","")&amp;IF(AND(OR(H275="Fail",H275="Partial"),N(I275)=0),"FAILED, NO RE-INSPECTION; ","")&amp;IF(AND(N(G275)&gt;0,N(G275)&lt;TODAY(),H275=""),"NO RESULT LOGGED; ","")&amp;IF(OR(B275="",COUNTIF('Permits'!$C$2:$C$300,B275)=0),"PERMIT NOT ON PERMITS SHEET; ","")&amp;IF(AND(N(D275)=0,N(G275)=0),"NO DATE; ",""),LEN(IF(AND(N(D275)&gt;0,E275&lt;&gt;"Y",H275="",TODAY()&gt;=N(D275)-N('Settings'!$B$3)),"NOT REQUESTED; ","")&amp;IF(AND(OR(H275="Fail",H275="Partial"),N(I275)=0),"FAILED, NO RE-INSPECTION; ","")&amp;IF(AND(N(G275)&gt;0,N(G275)&lt;TODAY(),H275=""),"NO RESULT LOGGED; ","")&amp;IF(OR(B275="",COUNTIF('Permits'!$C$2:$C$300,B275)=0),"PERMIT NOT ON PERMITS SHEET; ","")&amp;IF(AND(N(D275)=0,N(G275)=0),"NO DATE; ",""))-2)))</f>
        <v/>
      </c>
    </row>
    <row r="276">
      <c r="D276" s="6" t="n"/>
      <c r="F276" s="6" t="n"/>
      <c r="G276" s="6" t="n"/>
      <c r="I276" s="6" t="n"/>
      <c r="K276" s="6">
        <f>IF(OR(NOT(OR(A276&lt;&gt;"",B276&lt;&gt;"",C276&lt;&gt;"")),N(D276)=0),"",N(D276)-N('Settings'!$B$3))</f>
        <v/>
      </c>
      <c r="L276">
        <f>IF(NOT(OR(A276&lt;&gt;"",B276&lt;&gt;"",C276&lt;&gt;"")),"",IF(IF(AND(N(D276)&gt;0,E276&lt;&gt;"Y",H276="",TODAY()&gt;=N(D276)-N('Settings'!$B$3)),"NOT REQUESTED; ","")&amp;IF(AND(OR(H276="Fail",H276="Partial"),N(I276)=0),"FAILED, NO RE-INSPECTION; ","")&amp;IF(AND(N(G276)&gt;0,N(G276)&lt;TODAY(),H276=""),"NO RESULT LOGGED; ","")&amp;IF(OR(B276="",COUNTIF('Permits'!$C$2:$C$300,B276)=0),"PERMIT NOT ON PERMITS SHEET; ","")&amp;IF(AND(N(D276)=0,N(G276)=0),"NO DATE; ","")="","",LEFT(IF(AND(N(D276)&gt;0,E276&lt;&gt;"Y",H276="",TODAY()&gt;=N(D276)-N('Settings'!$B$3)),"NOT REQUESTED; ","")&amp;IF(AND(OR(H276="Fail",H276="Partial"),N(I276)=0),"FAILED, NO RE-INSPECTION; ","")&amp;IF(AND(N(G276)&gt;0,N(G276)&lt;TODAY(),H276=""),"NO RESULT LOGGED; ","")&amp;IF(OR(B276="",COUNTIF('Permits'!$C$2:$C$300,B276)=0),"PERMIT NOT ON PERMITS SHEET; ","")&amp;IF(AND(N(D276)=0,N(G276)=0),"NO DATE; ",""),LEN(IF(AND(N(D276)&gt;0,E276&lt;&gt;"Y",H276="",TODAY()&gt;=N(D276)-N('Settings'!$B$3)),"NOT REQUESTED; ","")&amp;IF(AND(OR(H276="Fail",H276="Partial"),N(I276)=0),"FAILED, NO RE-INSPECTION; ","")&amp;IF(AND(N(G276)&gt;0,N(G276)&lt;TODAY(),H276=""),"NO RESULT LOGGED; ","")&amp;IF(OR(B276="",COUNTIF('Permits'!$C$2:$C$300,B276)=0),"PERMIT NOT ON PERMITS SHEET; ","")&amp;IF(AND(N(D276)=0,N(G276)=0),"NO DATE; ",""))-2)))</f>
        <v/>
      </c>
    </row>
    <row r="277">
      <c r="D277" s="6" t="n"/>
      <c r="F277" s="6" t="n"/>
      <c r="G277" s="6" t="n"/>
      <c r="I277" s="6" t="n"/>
      <c r="K277" s="6">
        <f>IF(OR(NOT(OR(A277&lt;&gt;"",B277&lt;&gt;"",C277&lt;&gt;"")),N(D277)=0),"",N(D277)-N('Settings'!$B$3))</f>
        <v/>
      </c>
      <c r="L277">
        <f>IF(NOT(OR(A277&lt;&gt;"",B277&lt;&gt;"",C277&lt;&gt;"")),"",IF(IF(AND(N(D277)&gt;0,E277&lt;&gt;"Y",H277="",TODAY()&gt;=N(D277)-N('Settings'!$B$3)),"NOT REQUESTED; ","")&amp;IF(AND(OR(H277="Fail",H277="Partial"),N(I277)=0),"FAILED, NO RE-INSPECTION; ","")&amp;IF(AND(N(G277)&gt;0,N(G277)&lt;TODAY(),H277=""),"NO RESULT LOGGED; ","")&amp;IF(OR(B277="",COUNTIF('Permits'!$C$2:$C$300,B277)=0),"PERMIT NOT ON PERMITS SHEET; ","")&amp;IF(AND(N(D277)=0,N(G277)=0),"NO DATE; ","")="","",LEFT(IF(AND(N(D277)&gt;0,E277&lt;&gt;"Y",H277="",TODAY()&gt;=N(D277)-N('Settings'!$B$3)),"NOT REQUESTED; ","")&amp;IF(AND(OR(H277="Fail",H277="Partial"),N(I277)=0),"FAILED, NO RE-INSPECTION; ","")&amp;IF(AND(N(G277)&gt;0,N(G277)&lt;TODAY(),H277=""),"NO RESULT LOGGED; ","")&amp;IF(OR(B277="",COUNTIF('Permits'!$C$2:$C$300,B277)=0),"PERMIT NOT ON PERMITS SHEET; ","")&amp;IF(AND(N(D277)=0,N(G277)=0),"NO DATE; ",""),LEN(IF(AND(N(D277)&gt;0,E277&lt;&gt;"Y",H277="",TODAY()&gt;=N(D277)-N('Settings'!$B$3)),"NOT REQUESTED; ","")&amp;IF(AND(OR(H277="Fail",H277="Partial"),N(I277)=0),"FAILED, NO RE-INSPECTION; ","")&amp;IF(AND(N(G277)&gt;0,N(G277)&lt;TODAY(),H277=""),"NO RESULT LOGGED; ","")&amp;IF(OR(B277="",COUNTIF('Permits'!$C$2:$C$300,B277)=0),"PERMIT NOT ON PERMITS SHEET; ","")&amp;IF(AND(N(D277)=0,N(G277)=0),"NO DATE; ",""))-2)))</f>
        <v/>
      </c>
    </row>
    <row r="278">
      <c r="D278" s="6" t="n"/>
      <c r="F278" s="6" t="n"/>
      <c r="G278" s="6" t="n"/>
      <c r="I278" s="6" t="n"/>
      <c r="K278" s="6">
        <f>IF(OR(NOT(OR(A278&lt;&gt;"",B278&lt;&gt;"",C278&lt;&gt;"")),N(D278)=0),"",N(D278)-N('Settings'!$B$3))</f>
        <v/>
      </c>
      <c r="L278">
        <f>IF(NOT(OR(A278&lt;&gt;"",B278&lt;&gt;"",C278&lt;&gt;"")),"",IF(IF(AND(N(D278)&gt;0,E278&lt;&gt;"Y",H278="",TODAY()&gt;=N(D278)-N('Settings'!$B$3)),"NOT REQUESTED; ","")&amp;IF(AND(OR(H278="Fail",H278="Partial"),N(I278)=0),"FAILED, NO RE-INSPECTION; ","")&amp;IF(AND(N(G278)&gt;0,N(G278)&lt;TODAY(),H278=""),"NO RESULT LOGGED; ","")&amp;IF(OR(B278="",COUNTIF('Permits'!$C$2:$C$300,B278)=0),"PERMIT NOT ON PERMITS SHEET; ","")&amp;IF(AND(N(D278)=0,N(G278)=0),"NO DATE; ","")="","",LEFT(IF(AND(N(D278)&gt;0,E278&lt;&gt;"Y",H278="",TODAY()&gt;=N(D278)-N('Settings'!$B$3)),"NOT REQUESTED; ","")&amp;IF(AND(OR(H278="Fail",H278="Partial"),N(I278)=0),"FAILED, NO RE-INSPECTION; ","")&amp;IF(AND(N(G278)&gt;0,N(G278)&lt;TODAY(),H278=""),"NO RESULT LOGGED; ","")&amp;IF(OR(B278="",COUNTIF('Permits'!$C$2:$C$300,B278)=0),"PERMIT NOT ON PERMITS SHEET; ","")&amp;IF(AND(N(D278)=0,N(G278)=0),"NO DATE; ",""),LEN(IF(AND(N(D278)&gt;0,E278&lt;&gt;"Y",H278="",TODAY()&gt;=N(D278)-N('Settings'!$B$3)),"NOT REQUESTED; ","")&amp;IF(AND(OR(H278="Fail",H278="Partial"),N(I278)=0),"FAILED, NO RE-INSPECTION; ","")&amp;IF(AND(N(G278)&gt;0,N(G278)&lt;TODAY(),H278=""),"NO RESULT LOGGED; ","")&amp;IF(OR(B278="",COUNTIF('Permits'!$C$2:$C$300,B278)=0),"PERMIT NOT ON PERMITS SHEET; ","")&amp;IF(AND(N(D278)=0,N(G278)=0),"NO DATE; ",""))-2)))</f>
        <v/>
      </c>
    </row>
    <row r="279">
      <c r="D279" s="6" t="n"/>
      <c r="F279" s="6" t="n"/>
      <c r="G279" s="6" t="n"/>
      <c r="I279" s="6" t="n"/>
      <c r="K279" s="6">
        <f>IF(OR(NOT(OR(A279&lt;&gt;"",B279&lt;&gt;"",C279&lt;&gt;"")),N(D279)=0),"",N(D279)-N('Settings'!$B$3))</f>
        <v/>
      </c>
      <c r="L279">
        <f>IF(NOT(OR(A279&lt;&gt;"",B279&lt;&gt;"",C279&lt;&gt;"")),"",IF(IF(AND(N(D279)&gt;0,E279&lt;&gt;"Y",H279="",TODAY()&gt;=N(D279)-N('Settings'!$B$3)),"NOT REQUESTED; ","")&amp;IF(AND(OR(H279="Fail",H279="Partial"),N(I279)=0),"FAILED, NO RE-INSPECTION; ","")&amp;IF(AND(N(G279)&gt;0,N(G279)&lt;TODAY(),H279=""),"NO RESULT LOGGED; ","")&amp;IF(OR(B279="",COUNTIF('Permits'!$C$2:$C$300,B279)=0),"PERMIT NOT ON PERMITS SHEET; ","")&amp;IF(AND(N(D279)=0,N(G279)=0),"NO DATE; ","")="","",LEFT(IF(AND(N(D279)&gt;0,E279&lt;&gt;"Y",H279="",TODAY()&gt;=N(D279)-N('Settings'!$B$3)),"NOT REQUESTED; ","")&amp;IF(AND(OR(H279="Fail",H279="Partial"),N(I279)=0),"FAILED, NO RE-INSPECTION; ","")&amp;IF(AND(N(G279)&gt;0,N(G279)&lt;TODAY(),H279=""),"NO RESULT LOGGED; ","")&amp;IF(OR(B279="",COUNTIF('Permits'!$C$2:$C$300,B279)=0),"PERMIT NOT ON PERMITS SHEET; ","")&amp;IF(AND(N(D279)=0,N(G279)=0),"NO DATE; ",""),LEN(IF(AND(N(D279)&gt;0,E279&lt;&gt;"Y",H279="",TODAY()&gt;=N(D279)-N('Settings'!$B$3)),"NOT REQUESTED; ","")&amp;IF(AND(OR(H279="Fail",H279="Partial"),N(I279)=0),"FAILED, NO RE-INSPECTION; ","")&amp;IF(AND(N(G279)&gt;0,N(G279)&lt;TODAY(),H279=""),"NO RESULT LOGGED; ","")&amp;IF(OR(B279="",COUNTIF('Permits'!$C$2:$C$300,B279)=0),"PERMIT NOT ON PERMITS SHEET; ","")&amp;IF(AND(N(D279)=0,N(G279)=0),"NO DATE; ",""))-2)))</f>
        <v/>
      </c>
    </row>
    <row r="280">
      <c r="D280" s="6" t="n"/>
      <c r="F280" s="6" t="n"/>
      <c r="G280" s="6" t="n"/>
      <c r="I280" s="6" t="n"/>
      <c r="K280" s="6">
        <f>IF(OR(NOT(OR(A280&lt;&gt;"",B280&lt;&gt;"",C280&lt;&gt;"")),N(D280)=0),"",N(D280)-N('Settings'!$B$3))</f>
        <v/>
      </c>
      <c r="L280">
        <f>IF(NOT(OR(A280&lt;&gt;"",B280&lt;&gt;"",C280&lt;&gt;"")),"",IF(IF(AND(N(D280)&gt;0,E280&lt;&gt;"Y",H280="",TODAY()&gt;=N(D280)-N('Settings'!$B$3)),"NOT REQUESTED; ","")&amp;IF(AND(OR(H280="Fail",H280="Partial"),N(I280)=0),"FAILED, NO RE-INSPECTION; ","")&amp;IF(AND(N(G280)&gt;0,N(G280)&lt;TODAY(),H280=""),"NO RESULT LOGGED; ","")&amp;IF(OR(B280="",COUNTIF('Permits'!$C$2:$C$300,B280)=0),"PERMIT NOT ON PERMITS SHEET; ","")&amp;IF(AND(N(D280)=0,N(G280)=0),"NO DATE; ","")="","",LEFT(IF(AND(N(D280)&gt;0,E280&lt;&gt;"Y",H280="",TODAY()&gt;=N(D280)-N('Settings'!$B$3)),"NOT REQUESTED; ","")&amp;IF(AND(OR(H280="Fail",H280="Partial"),N(I280)=0),"FAILED, NO RE-INSPECTION; ","")&amp;IF(AND(N(G280)&gt;0,N(G280)&lt;TODAY(),H280=""),"NO RESULT LOGGED; ","")&amp;IF(OR(B280="",COUNTIF('Permits'!$C$2:$C$300,B280)=0),"PERMIT NOT ON PERMITS SHEET; ","")&amp;IF(AND(N(D280)=0,N(G280)=0),"NO DATE; ",""),LEN(IF(AND(N(D280)&gt;0,E280&lt;&gt;"Y",H280="",TODAY()&gt;=N(D280)-N('Settings'!$B$3)),"NOT REQUESTED; ","")&amp;IF(AND(OR(H280="Fail",H280="Partial"),N(I280)=0),"FAILED, NO RE-INSPECTION; ","")&amp;IF(AND(N(G280)&gt;0,N(G280)&lt;TODAY(),H280=""),"NO RESULT LOGGED; ","")&amp;IF(OR(B280="",COUNTIF('Permits'!$C$2:$C$300,B280)=0),"PERMIT NOT ON PERMITS SHEET; ","")&amp;IF(AND(N(D280)=0,N(G280)=0),"NO DATE; ",""))-2)))</f>
        <v/>
      </c>
    </row>
    <row r="281">
      <c r="D281" s="6" t="n"/>
      <c r="F281" s="6" t="n"/>
      <c r="G281" s="6" t="n"/>
      <c r="I281" s="6" t="n"/>
      <c r="K281" s="6">
        <f>IF(OR(NOT(OR(A281&lt;&gt;"",B281&lt;&gt;"",C281&lt;&gt;"")),N(D281)=0),"",N(D281)-N('Settings'!$B$3))</f>
        <v/>
      </c>
      <c r="L281">
        <f>IF(NOT(OR(A281&lt;&gt;"",B281&lt;&gt;"",C281&lt;&gt;"")),"",IF(IF(AND(N(D281)&gt;0,E281&lt;&gt;"Y",H281="",TODAY()&gt;=N(D281)-N('Settings'!$B$3)),"NOT REQUESTED; ","")&amp;IF(AND(OR(H281="Fail",H281="Partial"),N(I281)=0),"FAILED, NO RE-INSPECTION; ","")&amp;IF(AND(N(G281)&gt;0,N(G281)&lt;TODAY(),H281=""),"NO RESULT LOGGED; ","")&amp;IF(OR(B281="",COUNTIF('Permits'!$C$2:$C$300,B281)=0),"PERMIT NOT ON PERMITS SHEET; ","")&amp;IF(AND(N(D281)=0,N(G281)=0),"NO DATE; ","")="","",LEFT(IF(AND(N(D281)&gt;0,E281&lt;&gt;"Y",H281="",TODAY()&gt;=N(D281)-N('Settings'!$B$3)),"NOT REQUESTED; ","")&amp;IF(AND(OR(H281="Fail",H281="Partial"),N(I281)=0),"FAILED, NO RE-INSPECTION; ","")&amp;IF(AND(N(G281)&gt;0,N(G281)&lt;TODAY(),H281=""),"NO RESULT LOGGED; ","")&amp;IF(OR(B281="",COUNTIF('Permits'!$C$2:$C$300,B281)=0),"PERMIT NOT ON PERMITS SHEET; ","")&amp;IF(AND(N(D281)=0,N(G281)=0),"NO DATE; ",""),LEN(IF(AND(N(D281)&gt;0,E281&lt;&gt;"Y",H281="",TODAY()&gt;=N(D281)-N('Settings'!$B$3)),"NOT REQUESTED; ","")&amp;IF(AND(OR(H281="Fail",H281="Partial"),N(I281)=0),"FAILED, NO RE-INSPECTION; ","")&amp;IF(AND(N(G281)&gt;0,N(G281)&lt;TODAY(),H281=""),"NO RESULT LOGGED; ","")&amp;IF(OR(B281="",COUNTIF('Permits'!$C$2:$C$300,B281)=0),"PERMIT NOT ON PERMITS SHEET; ","")&amp;IF(AND(N(D281)=0,N(G281)=0),"NO DATE; ",""))-2)))</f>
        <v/>
      </c>
    </row>
    <row r="282">
      <c r="D282" s="6" t="n"/>
      <c r="F282" s="6" t="n"/>
      <c r="G282" s="6" t="n"/>
      <c r="I282" s="6" t="n"/>
      <c r="K282" s="6">
        <f>IF(OR(NOT(OR(A282&lt;&gt;"",B282&lt;&gt;"",C282&lt;&gt;"")),N(D282)=0),"",N(D282)-N('Settings'!$B$3))</f>
        <v/>
      </c>
      <c r="L282">
        <f>IF(NOT(OR(A282&lt;&gt;"",B282&lt;&gt;"",C282&lt;&gt;"")),"",IF(IF(AND(N(D282)&gt;0,E282&lt;&gt;"Y",H282="",TODAY()&gt;=N(D282)-N('Settings'!$B$3)),"NOT REQUESTED; ","")&amp;IF(AND(OR(H282="Fail",H282="Partial"),N(I282)=0),"FAILED, NO RE-INSPECTION; ","")&amp;IF(AND(N(G282)&gt;0,N(G282)&lt;TODAY(),H282=""),"NO RESULT LOGGED; ","")&amp;IF(OR(B282="",COUNTIF('Permits'!$C$2:$C$300,B282)=0),"PERMIT NOT ON PERMITS SHEET; ","")&amp;IF(AND(N(D282)=0,N(G282)=0),"NO DATE; ","")="","",LEFT(IF(AND(N(D282)&gt;0,E282&lt;&gt;"Y",H282="",TODAY()&gt;=N(D282)-N('Settings'!$B$3)),"NOT REQUESTED; ","")&amp;IF(AND(OR(H282="Fail",H282="Partial"),N(I282)=0),"FAILED, NO RE-INSPECTION; ","")&amp;IF(AND(N(G282)&gt;0,N(G282)&lt;TODAY(),H282=""),"NO RESULT LOGGED; ","")&amp;IF(OR(B282="",COUNTIF('Permits'!$C$2:$C$300,B282)=0),"PERMIT NOT ON PERMITS SHEET; ","")&amp;IF(AND(N(D282)=0,N(G282)=0),"NO DATE; ",""),LEN(IF(AND(N(D282)&gt;0,E282&lt;&gt;"Y",H282="",TODAY()&gt;=N(D282)-N('Settings'!$B$3)),"NOT REQUESTED; ","")&amp;IF(AND(OR(H282="Fail",H282="Partial"),N(I282)=0),"FAILED, NO RE-INSPECTION; ","")&amp;IF(AND(N(G282)&gt;0,N(G282)&lt;TODAY(),H282=""),"NO RESULT LOGGED; ","")&amp;IF(OR(B282="",COUNTIF('Permits'!$C$2:$C$300,B282)=0),"PERMIT NOT ON PERMITS SHEET; ","")&amp;IF(AND(N(D282)=0,N(G282)=0),"NO DATE; ",""))-2)))</f>
        <v/>
      </c>
    </row>
    <row r="283">
      <c r="D283" s="6" t="n"/>
      <c r="F283" s="6" t="n"/>
      <c r="G283" s="6" t="n"/>
      <c r="I283" s="6" t="n"/>
      <c r="K283" s="6">
        <f>IF(OR(NOT(OR(A283&lt;&gt;"",B283&lt;&gt;"",C283&lt;&gt;"")),N(D283)=0),"",N(D283)-N('Settings'!$B$3))</f>
        <v/>
      </c>
      <c r="L283">
        <f>IF(NOT(OR(A283&lt;&gt;"",B283&lt;&gt;"",C283&lt;&gt;"")),"",IF(IF(AND(N(D283)&gt;0,E283&lt;&gt;"Y",H283="",TODAY()&gt;=N(D283)-N('Settings'!$B$3)),"NOT REQUESTED; ","")&amp;IF(AND(OR(H283="Fail",H283="Partial"),N(I283)=0),"FAILED, NO RE-INSPECTION; ","")&amp;IF(AND(N(G283)&gt;0,N(G283)&lt;TODAY(),H283=""),"NO RESULT LOGGED; ","")&amp;IF(OR(B283="",COUNTIF('Permits'!$C$2:$C$300,B283)=0),"PERMIT NOT ON PERMITS SHEET; ","")&amp;IF(AND(N(D283)=0,N(G283)=0),"NO DATE; ","")="","",LEFT(IF(AND(N(D283)&gt;0,E283&lt;&gt;"Y",H283="",TODAY()&gt;=N(D283)-N('Settings'!$B$3)),"NOT REQUESTED; ","")&amp;IF(AND(OR(H283="Fail",H283="Partial"),N(I283)=0),"FAILED, NO RE-INSPECTION; ","")&amp;IF(AND(N(G283)&gt;0,N(G283)&lt;TODAY(),H283=""),"NO RESULT LOGGED; ","")&amp;IF(OR(B283="",COUNTIF('Permits'!$C$2:$C$300,B283)=0),"PERMIT NOT ON PERMITS SHEET; ","")&amp;IF(AND(N(D283)=0,N(G283)=0),"NO DATE; ",""),LEN(IF(AND(N(D283)&gt;0,E283&lt;&gt;"Y",H283="",TODAY()&gt;=N(D283)-N('Settings'!$B$3)),"NOT REQUESTED; ","")&amp;IF(AND(OR(H283="Fail",H283="Partial"),N(I283)=0),"FAILED, NO RE-INSPECTION; ","")&amp;IF(AND(N(G283)&gt;0,N(G283)&lt;TODAY(),H283=""),"NO RESULT LOGGED; ","")&amp;IF(OR(B283="",COUNTIF('Permits'!$C$2:$C$300,B283)=0),"PERMIT NOT ON PERMITS SHEET; ","")&amp;IF(AND(N(D283)=0,N(G283)=0),"NO DATE; ",""))-2)))</f>
        <v/>
      </c>
    </row>
    <row r="284">
      <c r="D284" s="6" t="n"/>
      <c r="F284" s="6" t="n"/>
      <c r="G284" s="6" t="n"/>
      <c r="I284" s="6" t="n"/>
      <c r="K284" s="6">
        <f>IF(OR(NOT(OR(A284&lt;&gt;"",B284&lt;&gt;"",C284&lt;&gt;"")),N(D284)=0),"",N(D284)-N('Settings'!$B$3))</f>
        <v/>
      </c>
      <c r="L284">
        <f>IF(NOT(OR(A284&lt;&gt;"",B284&lt;&gt;"",C284&lt;&gt;"")),"",IF(IF(AND(N(D284)&gt;0,E284&lt;&gt;"Y",H284="",TODAY()&gt;=N(D284)-N('Settings'!$B$3)),"NOT REQUESTED; ","")&amp;IF(AND(OR(H284="Fail",H284="Partial"),N(I284)=0),"FAILED, NO RE-INSPECTION; ","")&amp;IF(AND(N(G284)&gt;0,N(G284)&lt;TODAY(),H284=""),"NO RESULT LOGGED; ","")&amp;IF(OR(B284="",COUNTIF('Permits'!$C$2:$C$300,B284)=0),"PERMIT NOT ON PERMITS SHEET; ","")&amp;IF(AND(N(D284)=0,N(G284)=0),"NO DATE; ","")="","",LEFT(IF(AND(N(D284)&gt;0,E284&lt;&gt;"Y",H284="",TODAY()&gt;=N(D284)-N('Settings'!$B$3)),"NOT REQUESTED; ","")&amp;IF(AND(OR(H284="Fail",H284="Partial"),N(I284)=0),"FAILED, NO RE-INSPECTION; ","")&amp;IF(AND(N(G284)&gt;0,N(G284)&lt;TODAY(),H284=""),"NO RESULT LOGGED; ","")&amp;IF(OR(B284="",COUNTIF('Permits'!$C$2:$C$300,B284)=0),"PERMIT NOT ON PERMITS SHEET; ","")&amp;IF(AND(N(D284)=0,N(G284)=0),"NO DATE; ",""),LEN(IF(AND(N(D284)&gt;0,E284&lt;&gt;"Y",H284="",TODAY()&gt;=N(D284)-N('Settings'!$B$3)),"NOT REQUESTED; ","")&amp;IF(AND(OR(H284="Fail",H284="Partial"),N(I284)=0),"FAILED, NO RE-INSPECTION; ","")&amp;IF(AND(N(G284)&gt;0,N(G284)&lt;TODAY(),H284=""),"NO RESULT LOGGED; ","")&amp;IF(OR(B284="",COUNTIF('Permits'!$C$2:$C$300,B284)=0),"PERMIT NOT ON PERMITS SHEET; ","")&amp;IF(AND(N(D284)=0,N(G284)=0),"NO DATE; ",""))-2)))</f>
        <v/>
      </c>
    </row>
    <row r="285">
      <c r="D285" s="6" t="n"/>
      <c r="F285" s="6" t="n"/>
      <c r="G285" s="6" t="n"/>
      <c r="I285" s="6" t="n"/>
      <c r="K285" s="6">
        <f>IF(OR(NOT(OR(A285&lt;&gt;"",B285&lt;&gt;"",C285&lt;&gt;"")),N(D285)=0),"",N(D285)-N('Settings'!$B$3))</f>
        <v/>
      </c>
      <c r="L285">
        <f>IF(NOT(OR(A285&lt;&gt;"",B285&lt;&gt;"",C285&lt;&gt;"")),"",IF(IF(AND(N(D285)&gt;0,E285&lt;&gt;"Y",H285="",TODAY()&gt;=N(D285)-N('Settings'!$B$3)),"NOT REQUESTED; ","")&amp;IF(AND(OR(H285="Fail",H285="Partial"),N(I285)=0),"FAILED, NO RE-INSPECTION; ","")&amp;IF(AND(N(G285)&gt;0,N(G285)&lt;TODAY(),H285=""),"NO RESULT LOGGED; ","")&amp;IF(OR(B285="",COUNTIF('Permits'!$C$2:$C$300,B285)=0),"PERMIT NOT ON PERMITS SHEET; ","")&amp;IF(AND(N(D285)=0,N(G285)=0),"NO DATE; ","")="","",LEFT(IF(AND(N(D285)&gt;0,E285&lt;&gt;"Y",H285="",TODAY()&gt;=N(D285)-N('Settings'!$B$3)),"NOT REQUESTED; ","")&amp;IF(AND(OR(H285="Fail",H285="Partial"),N(I285)=0),"FAILED, NO RE-INSPECTION; ","")&amp;IF(AND(N(G285)&gt;0,N(G285)&lt;TODAY(),H285=""),"NO RESULT LOGGED; ","")&amp;IF(OR(B285="",COUNTIF('Permits'!$C$2:$C$300,B285)=0),"PERMIT NOT ON PERMITS SHEET; ","")&amp;IF(AND(N(D285)=0,N(G285)=0),"NO DATE; ",""),LEN(IF(AND(N(D285)&gt;0,E285&lt;&gt;"Y",H285="",TODAY()&gt;=N(D285)-N('Settings'!$B$3)),"NOT REQUESTED; ","")&amp;IF(AND(OR(H285="Fail",H285="Partial"),N(I285)=0),"FAILED, NO RE-INSPECTION; ","")&amp;IF(AND(N(G285)&gt;0,N(G285)&lt;TODAY(),H285=""),"NO RESULT LOGGED; ","")&amp;IF(OR(B285="",COUNTIF('Permits'!$C$2:$C$300,B285)=0),"PERMIT NOT ON PERMITS SHEET; ","")&amp;IF(AND(N(D285)=0,N(G285)=0),"NO DATE; ",""))-2)))</f>
        <v/>
      </c>
    </row>
    <row r="286">
      <c r="D286" s="6" t="n"/>
      <c r="F286" s="6" t="n"/>
      <c r="G286" s="6" t="n"/>
      <c r="I286" s="6" t="n"/>
      <c r="K286" s="6">
        <f>IF(OR(NOT(OR(A286&lt;&gt;"",B286&lt;&gt;"",C286&lt;&gt;"")),N(D286)=0),"",N(D286)-N('Settings'!$B$3))</f>
        <v/>
      </c>
      <c r="L286">
        <f>IF(NOT(OR(A286&lt;&gt;"",B286&lt;&gt;"",C286&lt;&gt;"")),"",IF(IF(AND(N(D286)&gt;0,E286&lt;&gt;"Y",H286="",TODAY()&gt;=N(D286)-N('Settings'!$B$3)),"NOT REQUESTED; ","")&amp;IF(AND(OR(H286="Fail",H286="Partial"),N(I286)=0),"FAILED, NO RE-INSPECTION; ","")&amp;IF(AND(N(G286)&gt;0,N(G286)&lt;TODAY(),H286=""),"NO RESULT LOGGED; ","")&amp;IF(OR(B286="",COUNTIF('Permits'!$C$2:$C$300,B286)=0),"PERMIT NOT ON PERMITS SHEET; ","")&amp;IF(AND(N(D286)=0,N(G286)=0),"NO DATE; ","")="","",LEFT(IF(AND(N(D286)&gt;0,E286&lt;&gt;"Y",H286="",TODAY()&gt;=N(D286)-N('Settings'!$B$3)),"NOT REQUESTED; ","")&amp;IF(AND(OR(H286="Fail",H286="Partial"),N(I286)=0),"FAILED, NO RE-INSPECTION; ","")&amp;IF(AND(N(G286)&gt;0,N(G286)&lt;TODAY(),H286=""),"NO RESULT LOGGED; ","")&amp;IF(OR(B286="",COUNTIF('Permits'!$C$2:$C$300,B286)=0),"PERMIT NOT ON PERMITS SHEET; ","")&amp;IF(AND(N(D286)=0,N(G286)=0),"NO DATE; ",""),LEN(IF(AND(N(D286)&gt;0,E286&lt;&gt;"Y",H286="",TODAY()&gt;=N(D286)-N('Settings'!$B$3)),"NOT REQUESTED; ","")&amp;IF(AND(OR(H286="Fail",H286="Partial"),N(I286)=0),"FAILED, NO RE-INSPECTION; ","")&amp;IF(AND(N(G286)&gt;0,N(G286)&lt;TODAY(),H286=""),"NO RESULT LOGGED; ","")&amp;IF(OR(B286="",COUNTIF('Permits'!$C$2:$C$300,B286)=0),"PERMIT NOT ON PERMITS SHEET; ","")&amp;IF(AND(N(D286)=0,N(G286)=0),"NO DATE; ",""))-2)))</f>
        <v/>
      </c>
    </row>
    <row r="287">
      <c r="D287" s="6" t="n"/>
      <c r="F287" s="6" t="n"/>
      <c r="G287" s="6" t="n"/>
      <c r="I287" s="6" t="n"/>
      <c r="K287" s="6">
        <f>IF(OR(NOT(OR(A287&lt;&gt;"",B287&lt;&gt;"",C287&lt;&gt;"")),N(D287)=0),"",N(D287)-N('Settings'!$B$3))</f>
        <v/>
      </c>
      <c r="L287">
        <f>IF(NOT(OR(A287&lt;&gt;"",B287&lt;&gt;"",C287&lt;&gt;"")),"",IF(IF(AND(N(D287)&gt;0,E287&lt;&gt;"Y",H287="",TODAY()&gt;=N(D287)-N('Settings'!$B$3)),"NOT REQUESTED; ","")&amp;IF(AND(OR(H287="Fail",H287="Partial"),N(I287)=0),"FAILED, NO RE-INSPECTION; ","")&amp;IF(AND(N(G287)&gt;0,N(G287)&lt;TODAY(),H287=""),"NO RESULT LOGGED; ","")&amp;IF(OR(B287="",COUNTIF('Permits'!$C$2:$C$300,B287)=0),"PERMIT NOT ON PERMITS SHEET; ","")&amp;IF(AND(N(D287)=0,N(G287)=0),"NO DATE; ","")="","",LEFT(IF(AND(N(D287)&gt;0,E287&lt;&gt;"Y",H287="",TODAY()&gt;=N(D287)-N('Settings'!$B$3)),"NOT REQUESTED; ","")&amp;IF(AND(OR(H287="Fail",H287="Partial"),N(I287)=0),"FAILED, NO RE-INSPECTION; ","")&amp;IF(AND(N(G287)&gt;0,N(G287)&lt;TODAY(),H287=""),"NO RESULT LOGGED; ","")&amp;IF(OR(B287="",COUNTIF('Permits'!$C$2:$C$300,B287)=0),"PERMIT NOT ON PERMITS SHEET; ","")&amp;IF(AND(N(D287)=0,N(G287)=0),"NO DATE; ",""),LEN(IF(AND(N(D287)&gt;0,E287&lt;&gt;"Y",H287="",TODAY()&gt;=N(D287)-N('Settings'!$B$3)),"NOT REQUESTED; ","")&amp;IF(AND(OR(H287="Fail",H287="Partial"),N(I287)=0),"FAILED, NO RE-INSPECTION; ","")&amp;IF(AND(N(G287)&gt;0,N(G287)&lt;TODAY(),H287=""),"NO RESULT LOGGED; ","")&amp;IF(OR(B287="",COUNTIF('Permits'!$C$2:$C$300,B287)=0),"PERMIT NOT ON PERMITS SHEET; ","")&amp;IF(AND(N(D287)=0,N(G287)=0),"NO DATE; ",""))-2)))</f>
        <v/>
      </c>
    </row>
    <row r="288">
      <c r="D288" s="6" t="n"/>
      <c r="F288" s="6" t="n"/>
      <c r="G288" s="6" t="n"/>
      <c r="I288" s="6" t="n"/>
      <c r="K288" s="6">
        <f>IF(OR(NOT(OR(A288&lt;&gt;"",B288&lt;&gt;"",C288&lt;&gt;"")),N(D288)=0),"",N(D288)-N('Settings'!$B$3))</f>
        <v/>
      </c>
      <c r="L288">
        <f>IF(NOT(OR(A288&lt;&gt;"",B288&lt;&gt;"",C288&lt;&gt;"")),"",IF(IF(AND(N(D288)&gt;0,E288&lt;&gt;"Y",H288="",TODAY()&gt;=N(D288)-N('Settings'!$B$3)),"NOT REQUESTED; ","")&amp;IF(AND(OR(H288="Fail",H288="Partial"),N(I288)=0),"FAILED, NO RE-INSPECTION; ","")&amp;IF(AND(N(G288)&gt;0,N(G288)&lt;TODAY(),H288=""),"NO RESULT LOGGED; ","")&amp;IF(OR(B288="",COUNTIF('Permits'!$C$2:$C$300,B288)=0),"PERMIT NOT ON PERMITS SHEET; ","")&amp;IF(AND(N(D288)=0,N(G288)=0),"NO DATE; ","")="","",LEFT(IF(AND(N(D288)&gt;0,E288&lt;&gt;"Y",H288="",TODAY()&gt;=N(D288)-N('Settings'!$B$3)),"NOT REQUESTED; ","")&amp;IF(AND(OR(H288="Fail",H288="Partial"),N(I288)=0),"FAILED, NO RE-INSPECTION; ","")&amp;IF(AND(N(G288)&gt;0,N(G288)&lt;TODAY(),H288=""),"NO RESULT LOGGED; ","")&amp;IF(OR(B288="",COUNTIF('Permits'!$C$2:$C$300,B288)=0),"PERMIT NOT ON PERMITS SHEET; ","")&amp;IF(AND(N(D288)=0,N(G288)=0),"NO DATE; ",""),LEN(IF(AND(N(D288)&gt;0,E288&lt;&gt;"Y",H288="",TODAY()&gt;=N(D288)-N('Settings'!$B$3)),"NOT REQUESTED; ","")&amp;IF(AND(OR(H288="Fail",H288="Partial"),N(I288)=0),"FAILED, NO RE-INSPECTION; ","")&amp;IF(AND(N(G288)&gt;0,N(G288)&lt;TODAY(),H288=""),"NO RESULT LOGGED; ","")&amp;IF(OR(B288="",COUNTIF('Permits'!$C$2:$C$300,B288)=0),"PERMIT NOT ON PERMITS SHEET; ","")&amp;IF(AND(N(D288)=0,N(G288)=0),"NO DATE; ",""))-2)))</f>
        <v/>
      </c>
    </row>
    <row r="289">
      <c r="D289" s="6" t="n"/>
      <c r="F289" s="6" t="n"/>
      <c r="G289" s="6" t="n"/>
      <c r="I289" s="6" t="n"/>
      <c r="K289" s="6">
        <f>IF(OR(NOT(OR(A289&lt;&gt;"",B289&lt;&gt;"",C289&lt;&gt;"")),N(D289)=0),"",N(D289)-N('Settings'!$B$3))</f>
        <v/>
      </c>
      <c r="L289">
        <f>IF(NOT(OR(A289&lt;&gt;"",B289&lt;&gt;"",C289&lt;&gt;"")),"",IF(IF(AND(N(D289)&gt;0,E289&lt;&gt;"Y",H289="",TODAY()&gt;=N(D289)-N('Settings'!$B$3)),"NOT REQUESTED; ","")&amp;IF(AND(OR(H289="Fail",H289="Partial"),N(I289)=0),"FAILED, NO RE-INSPECTION; ","")&amp;IF(AND(N(G289)&gt;0,N(G289)&lt;TODAY(),H289=""),"NO RESULT LOGGED; ","")&amp;IF(OR(B289="",COUNTIF('Permits'!$C$2:$C$300,B289)=0),"PERMIT NOT ON PERMITS SHEET; ","")&amp;IF(AND(N(D289)=0,N(G289)=0),"NO DATE; ","")="","",LEFT(IF(AND(N(D289)&gt;0,E289&lt;&gt;"Y",H289="",TODAY()&gt;=N(D289)-N('Settings'!$B$3)),"NOT REQUESTED; ","")&amp;IF(AND(OR(H289="Fail",H289="Partial"),N(I289)=0),"FAILED, NO RE-INSPECTION; ","")&amp;IF(AND(N(G289)&gt;0,N(G289)&lt;TODAY(),H289=""),"NO RESULT LOGGED; ","")&amp;IF(OR(B289="",COUNTIF('Permits'!$C$2:$C$300,B289)=0),"PERMIT NOT ON PERMITS SHEET; ","")&amp;IF(AND(N(D289)=0,N(G289)=0),"NO DATE; ",""),LEN(IF(AND(N(D289)&gt;0,E289&lt;&gt;"Y",H289="",TODAY()&gt;=N(D289)-N('Settings'!$B$3)),"NOT REQUESTED; ","")&amp;IF(AND(OR(H289="Fail",H289="Partial"),N(I289)=0),"FAILED, NO RE-INSPECTION; ","")&amp;IF(AND(N(G289)&gt;0,N(G289)&lt;TODAY(),H289=""),"NO RESULT LOGGED; ","")&amp;IF(OR(B289="",COUNTIF('Permits'!$C$2:$C$300,B289)=0),"PERMIT NOT ON PERMITS SHEET; ","")&amp;IF(AND(N(D289)=0,N(G289)=0),"NO DATE; ",""))-2)))</f>
        <v/>
      </c>
    </row>
    <row r="290">
      <c r="D290" s="6" t="n"/>
      <c r="F290" s="6" t="n"/>
      <c r="G290" s="6" t="n"/>
      <c r="I290" s="6" t="n"/>
      <c r="K290" s="6">
        <f>IF(OR(NOT(OR(A290&lt;&gt;"",B290&lt;&gt;"",C290&lt;&gt;"")),N(D290)=0),"",N(D290)-N('Settings'!$B$3))</f>
        <v/>
      </c>
      <c r="L290">
        <f>IF(NOT(OR(A290&lt;&gt;"",B290&lt;&gt;"",C290&lt;&gt;"")),"",IF(IF(AND(N(D290)&gt;0,E290&lt;&gt;"Y",H290="",TODAY()&gt;=N(D290)-N('Settings'!$B$3)),"NOT REQUESTED; ","")&amp;IF(AND(OR(H290="Fail",H290="Partial"),N(I290)=0),"FAILED, NO RE-INSPECTION; ","")&amp;IF(AND(N(G290)&gt;0,N(G290)&lt;TODAY(),H290=""),"NO RESULT LOGGED; ","")&amp;IF(OR(B290="",COUNTIF('Permits'!$C$2:$C$300,B290)=0),"PERMIT NOT ON PERMITS SHEET; ","")&amp;IF(AND(N(D290)=0,N(G290)=0),"NO DATE; ","")="","",LEFT(IF(AND(N(D290)&gt;0,E290&lt;&gt;"Y",H290="",TODAY()&gt;=N(D290)-N('Settings'!$B$3)),"NOT REQUESTED; ","")&amp;IF(AND(OR(H290="Fail",H290="Partial"),N(I290)=0),"FAILED, NO RE-INSPECTION; ","")&amp;IF(AND(N(G290)&gt;0,N(G290)&lt;TODAY(),H290=""),"NO RESULT LOGGED; ","")&amp;IF(OR(B290="",COUNTIF('Permits'!$C$2:$C$300,B290)=0),"PERMIT NOT ON PERMITS SHEET; ","")&amp;IF(AND(N(D290)=0,N(G290)=0),"NO DATE; ",""),LEN(IF(AND(N(D290)&gt;0,E290&lt;&gt;"Y",H290="",TODAY()&gt;=N(D290)-N('Settings'!$B$3)),"NOT REQUESTED; ","")&amp;IF(AND(OR(H290="Fail",H290="Partial"),N(I290)=0),"FAILED, NO RE-INSPECTION; ","")&amp;IF(AND(N(G290)&gt;0,N(G290)&lt;TODAY(),H290=""),"NO RESULT LOGGED; ","")&amp;IF(OR(B290="",COUNTIF('Permits'!$C$2:$C$300,B290)=0),"PERMIT NOT ON PERMITS SHEET; ","")&amp;IF(AND(N(D290)=0,N(G290)=0),"NO DATE; ",""))-2)))</f>
        <v/>
      </c>
    </row>
    <row r="291">
      <c r="D291" s="6" t="n"/>
      <c r="F291" s="6" t="n"/>
      <c r="G291" s="6" t="n"/>
      <c r="I291" s="6" t="n"/>
      <c r="K291" s="6">
        <f>IF(OR(NOT(OR(A291&lt;&gt;"",B291&lt;&gt;"",C291&lt;&gt;"")),N(D291)=0),"",N(D291)-N('Settings'!$B$3))</f>
        <v/>
      </c>
      <c r="L291">
        <f>IF(NOT(OR(A291&lt;&gt;"",B291&lt;&gt;"",C291&lt;&gt;"")),"",IF(IF(AND(N(D291)&gt;0,E291&lt;&gt;"Y",H291="",TODAY()&gt;=N(D291)-N('Settings'!$B$3)),"NOT REQUESTED; ","")&amp;IF(AND(OR(H291="Fail",H291="Partial"),N(I291)=0),"FAILED, NO RE-INSPECTION; ","")&amp;IF(AND(N(G291)&gt;0,N(G291)&lt;TODAY(),H291=""),"NO RESULT LOGGED; ","")&amp;IF(OR(B291="",COUNTIF('Permits'!$C$2:$C$300,B291)=0),"PERMIT NOT ON PERMITS SHEET; ","")&amp;IF(AND(N(D291)=0,N(G291)=0),"NO DATE; ","")="","",LEFT(IF(AND(N(D291)&gt;0,E291&lt;&gt;"Y",H291="",TODAY()&gt;=N(D291)-N('Settings'!$B$3)),"NOT REQUESTED; ","")&amp;IF(AND(OR(H291="Fail",H291="Partial"),N(I291)=0),"FAILED, NO RE-INSPECTION; ","")&amp;IF(AND(N(G291)&gt;0,N(G291)&lt;TODAY(),H291=""),"NO RESULT LOGGED; ","")&amp;IF(OR(B291="",COUNTIF('Permits'!$C$2:$C$300,B291)=0),"PERMIT NOT ON PERMITS SHEET; ","")&amp;IF(AND(N(D291)=0,N(G291)=0),"NO DATE; ",""),LEN(IF(AND(N(D291)&gt;0,E291&lt;&gt;"Y",H291="",TODAY()&gt;=N(D291)-N('Settings'!$B$3)),"NOT REQUESTED; ","")&amp;IF(AND(OR(H291="Fail",H291="Partial"),N(I291)=0),"FAILED, NO RE-INSPECTION; ","")&amp;IF(AND(N(G291)&gt;0,N(G291)&lt;TODAY(),H291=""),"NO RESULT LOGGED; ","")&amp;IF(OR(B291="",COUNTIF('Permits'!$C$2:$C$300,B291)=0),"PERMIT NOT ON PERMITS SHEET; ","")&amp;IF(AND(N(D291)=0,N(G291)=0),"NO DATE; ",""))-2)))</f>
        <v/>
      </c>
    </row>
    <row r="292">
      <c r="D292" s="6" t="n"/>
      <c r="F292" s="6" t="n"/>
      <c r="G292" s="6" t="n"/>
      <c r="I292" s="6" t="n"/>
      <c r="K292" s="6">
        <f>IF(OR(NOT(OR(A292&lt;&gt;"",B292&lt;&gt;"",C292&lt;&gt;"")),N(D292)=0),"",N(D292)-N('Settings'!$B$3))</f>
        <v/>
      </c>
      <c r="L292">
        <f>IF(NOT(OR(A292&lt;&gt;"",B292&lt;&gt;"",C292&lt;&gt;"")),"",IF(IF(AND(N(D292)&gt;0,E292&lt;&gt;"Y",H292="",TODAY()&gt;=N(D292)-N('Settings'!$B$3)),"NOT REQUESTED; ","")&amp;IF(AND(OR(H292="Fail",H292="Partial"),N(I292)=0),"FAILED, NO RE-INSPECTION; ","")&amp;IF(AND(N(G292)&gt;0,N(G292)&lt;TODAY(),H292=""),"NO RESULT LOGGED; ","")&amp;IF(OR(B292="",COUNTIF('Permits'!$C$2:$C$300,B292)=0),"PERMIT NOT ON PERMITS SHEET; ","")&amp;IF(AND(N(D292)=0,N(G292)=0),"NO DATE; ","")="","",LEFT(IF(AND(N(D292)&gt;0,E292&lt;&gt;"Y",H292="",TODAY()&gt;=N(D292)-N('Settings'!$B$3)),"NOT REQUESTED; ","")&amp;IF(AND(OR(H292="Fail",H292="Partial"),N(I292)=0),"FAILED, NO RE-INSPECTION; ","")&amp;IF(AND(N(G292)&gt;0,N(G292)&lt;TODAY(),H292=""),"NO RESULT LOGGED; ","")&amp;IF(OR(B292="",COUNTIF('Permits'!$C$2:$C$300,B292)=0),"PERMIT NOT ON PERMITS SHEET; ","")&amp;IF(AND(N(D292)=0,N(G292)=0),"NO DATE; ",""),LEN(IF(AND(N(D292)&gt;0,E292&lt;&gt;"Y",H292="",TODAY()&gt;=N(D292)-N('Settings'!$B$3)),"NOT REQUESTED; ","")&amp;IF(AND(OR(H292="Fail",H292="Partial"),N(I292)=0),"FAILED, NO RE-INSPECTION; ","")&amp;IF(AND(N(G292)&gt;0,N(G292)&lt;TODAY(),H292=""),"NO RESULT LOGGED; ","")&amp;IF(OR(B292="",COUNTIF('Permits'!$C$2:$C$300,B292)=0),"PERMIT NOT ON PERMITS SHEET; ","")&amp;IF(AND(N(D292)=0,N(G292)=0),"NO DATE; ",""))-2)))</f>
        <v/>
      </c>
    </row>
    <row r="293">
      <c r="D293" s="6" t="n"/>
      <c r="F293" s="6" t="n"/>
      <c r="G293" s="6" t="n"/>
      <c r="I293" s="6" t="n"/>
      <c r="K293" s="6">
        <f>IF(OR(NOT(OR(A293&lt;&gt;"",B293&lt;&gt;"",C293&lt;&gt;"")),N(D293)=0),"",N(D293)-N('Settings'!$B$3))</f>
        <v/>
      </c>
      <c r="L293">
        <f>IF(NOT(OR(A293&lt;&gt;"",B293&lt;&gt;"",C293&lt;&gt;"")),"",IF(IF(AND(N(D293)&gt;0,E293&lt;&gt;"Y",H293="",TODAY()&gt;=N(D293)-N('Settings'!$B$3)),"NOT REQUESTED; ","")&amp;IF(AND(OR(H293="Fail",H293="Partial"),N(I293)=0),"FAILED, NO RE-INSPECTION; ","")&amp;IF(AND(N(G293)&gt;0,N(G293)&lt;TODAY(),H293=""),"NO RESULT LOGGED; ","")&amp;IF(OR(B293="",COUNTIF('Permits'!$C$2:$C$300,B293)=0),"PERMIT NOT ON PERMITS SHEET; ","")&amp;IF(AND(N(D293)=0,N(G293)=0),"NO DATE; ","")="","",LEFT(IF(AND(N(D293)&gt;0,E293&lt;&gt;"Y",H293="",TODAY()&gt;=N(D293)-N('Settings'!$B$3)),"NOT REQUESTED; ","")&amp;IF(AND(OR(H293="Fail",H293="Partial"),N(I293)=0),"FAILED, NO RE-INSPECTION; ","")&amp;IF(AND(N(G293)&gt;0,N(G293)&lt;TODAY(),H293=""),"NO RESULT LOGGED; ","")&amp;IF(OR(B293="",COUNTIF('Permits'!$C$2:$C$300,B293)=0),"PERMIT NOT ON PERMITS SHEET; ","")&amp;IF(AND(N(D293)=0,N(G293)=0),"NO DATE; ",""),LEN(IF(AND(N(D293)&gt;0,E293&lt;&gt;"Y",H293="",TODAY()&gt;=N(D293)-N('Settings'!$B$3)),"NOT REQUESTED; ","")&amp;IF(AND(OR(H293="Fail",H293="Partial"),N(I293)=0),"FAILED, NO RE-INSPECTION; ","")&amp;IF(AND(N(G293)&gt;0,N(G293)&lt;TODAY(),H293=""),"NO RESULT LOGGED; ","")&amp;IF(OR(B293="",COUNTIF('Permits'!$C$2:$C$300,B293)=0),"PERMIT NOT ON PERMITS SHEET; ","")&amp;IF(AND(N(D293)=0,N(G293)=0),"NO DATE; ",""))-2)))</f>
        <v/>
      </c>
    </row>
    <row r="294">
      <c r="D294" s="6" t="n"/>
      <c r="F294" s="6" t="n"/>
      <c r="G294" s="6" t="n"/>
      <c r="I294" s="6" t="n"/>
      <c r="K294" s="6">
        <f>IF(OR(NOT(OR(A294&lt;&gt;"",B294&lt;&gt;"",C294&lt;&gt;"")),N(D294)=0),"",N(D294)-N('Settings'!$B$3))</f>
        <v/>
      </c>
      <c r="L294">
        <f>IF(NOT(OR(A294&lt;&gt;"",B294&lt;&gt;"",C294&lt;&gt;"")),"",IF(IF(AND(N(D294)&gt;0,E294&lt;&gt;"Y",H294="",TODAY()&gt;=N(D294)-N('Settings'!$B$3)),"NOT REQUESTED; ","")&amp;IF(AND(OR(H294="Fail",H294="Partial"),N(I294)=0),"FAILED, NO RE-INSPECTION; ","")&amp;IF(AND(N(G294)&gt;0,N(G294)&lt;TODAY(),H294=""),"NO RESULT LOGGED; ","")&amp;IF(OR(B294="",COUNTIF('Permits'!$C$2:$C$300,B294)=0),"PERMIT NOT ON PERMITS SHEET; ","")&amp;IF(AND(N(D294)=0,N(G294)=0),"NO DATE; ","")="","",LEFT(IF(AND(N(D294)&gt;0,E294&lt;&gt;"Y",H294="",TODAY()&gt;=N(D294)-N('Settings'!$B$3)),"NOT REQUESTED; ","")&amp;IF(AND(OR(H294="Fail",H294="Partial"),N(I294)=0),"FAILED, NO RE-INSPECTION; ","")&amp;IF(AND(N(G294)&gt;0,N(G294)&lt;TODAY(),H294=""),"NO RESULT LOGGED; ","")&amp;IF(OR(B294="",COUNTIF('Permits'!$C$2:$C$300,B294)=0),"PERMIT NOT ON PERMITS SHEET; ","")&amp;IF(AND(N(D294)=0,N(G294)=0),"NO DATE; ",""),LEN(IF(AND(N(D294)&gt;0,E294&lt;&gt;"Y",H294="",TODAY()&gt;=N(D294)-N('Settings'!$B$3)),"NOT REQUESTED; ","")&amp;IF(AND(OR(H294="Fail",H294="Partial"),N(I294)=0),"FAILED, NO RE-INSPECTION; ","")&amp;IF(AND(N(G294)&gt;0,N(G294)&lt;TODAY(),H294=""),"NO RESULT LOGGED; ","")&amp;IF(OR(B294="",COUNTIF('Permits'!$C$2:$C$300,B294)=0),"PERMIT NOT ON PERMITS SHEET; ","")&amp;IF(AND(N(D294)=0,N(G294)=0),"NO DATE; ",""))-2)))</f>
        <v/>
      </c>
    </row>
    <row r="295">
      <c r="D295" s="6" t="n"/>
      <c r="F295" s="6" t="n"/>
      <c r="G295" s="6" t="n"/>
      <c r="I295" s="6" t="n"/>
      <c r="K295" s="6">
        <f>IF(OR(NOT(OR(A295&lt;&gt;"",B295&lt;&gt;"",C295&lt;&gt;"")),N(D295)=0),"",N(D295)-N('Settings'!$B$3))</f>
        <v/>
      </c>
      <c r="L295">
        <f>IF(NOT(OR(A295&lt;&gt;"",B295&lt;&gt;"",C295&lt;&gt;"")),"",IF(IF(AND(N(D295)&gt;0,E295&lt;&gt;"Y",H295="",TODAY()&gt;=N(D295)-N('Settings'!$B$3)),"NOT REQUESTED; ","")&amp;IF(AND(OR(H295="Fail",H295="Partial"),N(I295)=0),"FAILED, NO RE-INSPECTION; ","")&amp;IF(AND(N(G295)&gt;0,N(G295)&lt;TODAY(),H295=""),"NO RESULT LOGGED; ","")&amp;IF(OR(B295="",COUNTIF('Permits'!$C$2:$C$300,B295)=0),"PERMIT NOT ON PERMITS SHEET; ","")&amp;IF(AND(N(D295)=0,N(G295)=0),"NO DATE; ","")="","",LEFT(IF(AND(N(D295)&gt;0,E295&lt;&gt;"Y",H295="",TODAY()&gt;=N(D295)-N('Settings'!$B$3)),"NOT REQUESTED; ","")&amp;IF(AND(OR(H295="Fail",H295="Partial"),N(I295)=0),"FAILED, NO RE-INSPECTION; ","")&amp;IF(AND(N(G295)&gt;0,N(G295)&lt;TODAY(),H295=""),"NO RESULT LOGGED; ","")&amp;IF(OR(B295="",COUNTIF('Permits'!$C$2:$C$300,B295)=0),"PERMIT NOT ON PERMITS SHEET; ","")&amp;IF(AND(N(D295)=0,N(G295)=0),"NO DATE; ",""),LEN(IF(AND(N(D295)&gt;0,E295&lt;&gt;"Y",H295="",TODAY()&gt;=N(D295)-N('Settings'!$B$3)),"NOT REQUESTED; ","")&amp;IF(AND(OR(H295="Fail",H295="Partial"),N(I295)=0),"FAILED, NO RE-INSPECTION; ","")&amp;IF(AND(N(G295)&gt;0,N(G295)&lt;TODAY(),H295=""),"NO RESULT LOGGED; ","")&amp;IF(OR(B295="",COUNTIF('Permits'!$C$2:$C$300,B295)=0),"PERMIT NOT ON PERMITS SHEET; ","")&amp;IF(AND(N(D295)=0,N(G295)=0),"NO DATE; ",""))-2)))</f>
        <v/>
      </c>
    </row>
    <row r="296">
      <c r="D296" s="6" t="n"/>
      <c r="F296" s="6" t="n"/>
      <c r="G296" s="6" t="n"/>
      <c r="I296" s="6" t="n"/>
      <c r="K296" s="6">
        <f>IF(OR(NOT(OR(A296&lt;&gt;"",B296&lt;&gt;"",C296&lt;&gt;"")),N(D296)=0),"",N(D296)-N('Settings'!$B$3))</f>
        <v/>
      </c>
      <c r="L296">
        <f>IF(NOT(OR(A296&lt;&gt;"",B296&lt;&gt;"",C296&lt;&gt;"")),"",IF(IF(AND(N(D296)&gt;0,E296&lt;&gt;"Y",H296="",TODAY()&gt;=N(D296)-N('Settings'!$B$3)),"NOT REQUESTED; ","")&amp;IF(AND(OR(H296="Fail",H296="Partial"),N(I296)=0),"FAILED, NO RE-INSPECTION; ","")&amp;IF(AND(N(G296)&gt;0,N(G296)&lt;TODAY(),H296=""),"NO RESULT LOGGED; ","")&amp;IF(OR(B296="",COUNTIF('Permits'!$C$2:$C$300,B296)=0),"PERMIT NOT ON PERMITS SHEET; ","")&amp;IF(AND(N(D296)=0,N(G296)=0),"NO DATE; ","")="","",LEFT(IF(AND(N(D296)&gt;0,E296&lt;&gt;"Y",H296="",TODAY()&gt;=N(D296)-N('Settings'!$B$3)),"NOT REQUESTED; ","")&amp;IF(AND(OR(H296="Fail",H296="Partial"),N(I296)=0),"FAILED, NO RE-INSPECTION; ","")&amp;IF(AND(N(G296)&gt;0,N(G296)&lt;TODAY(),H296=""),"NO RESULT LOGGED; ","")&amp;IF(OR(B296="",COUNTIF('Permits'!$C$2:$C$300,B296)=0),"PERMIT NOT ON PERMITS SHEET; ","")&amp;IF(AND(N(D296)=0,N(G296)=0),"NO DATE; ",""),LEN(IF(AND(N(D296)&gt;0,E296&lt;&gt;"Y",H296="",TODAY()&gt;=N(D296)-N('Settings'!$B$3)),"NOT REQUESTED; ","")&amp;IF(AND(OR(H296="Fail",H296="Partial"),N(I296)=0),"FAILED, NO RE-INSPECTION; ","")&amp;IF(AND(N(G296)&gt;0,N(G296)&lt;TODAY(),H296=""),"NO RESULT LOGGED; ","")&amp;IF(OR(B296="",COUNTIF('Permits'!$C$2:$C$300,B296)=0),"PERMIT NOT ON PERMITS SHEET; ","")&amp;IF(AND(N(D296)=0,N(G296)=0),"NO DATE; ",""))-2)))</f>
        <v/>
      </c>
    </row>
    <row r="297">
      <c r="D297" s="6" t="n"/>
      <c r="F297" s="6" t="n"/>
      <c r="G297" s="6" t="n"/>
      <c r="I297" s="6" t="n"/>
      <c r="K297" s="6">
        <f>IF(OR(NOT(OR(A297&lt;&gt;"",B297&lt;&gt;"",C297&lt;&gt;"")),N(D297)=0),"",N(D297)-N('Settings'!$B$3))</f>
        <v/>
      </c>
      <c r="L297">
        <f>IF(NOT(OR(A297&lt;&gt;"",B297&lt;&gt;"",C297&lt;&gt;"")),"",IF(IF(AND(N(D297)&gt;0,E297&lt;&gt;"Y",H297="",TODAY()&gt;=N(D297)-N('Settings'!$B$3)),"NOT REQUESTED; ","")&amp;IF(AND(OR(H297="Fail",H297="Partial"),N(I297)=0),"FAILED, NO RE-INSPECTION; ","")&amp;IF(AND(N(G297)&gt;0,N(G297)&lt;TODAY(),H297=""),"NO RESULT LOGGED; ","")&amp;IF(OR(B297="",COUNTIF('Permits'!$C$2:$C$300,B297)=0),"PERMIT NOT ON PERMITS SHEET; ","")&amp;IF(AND(N(D297)=0,N(G297)=0),"NO DATE; ","")="","",LEFT(IF(AND(N(D297)&gt;0,E297&lt;&gt;"Y",H297="",TODAY()&gt;=N(D297)-N('Settings'!$B$3)),"NOT REQUESTED; ","")&amp;IF(AND(OR(H297="Fail",H297="Partial"),N(I297)=0),"FAILED, NO RE-INSPECTION; ","")&amp;IF(AND(N(G297)&gt;0,N(G297)&lt;TODAY(),H297=""),"NO RESULT LOGGED; ","")&amp;IF(OR(B297="",COUNTIF('Permits'!$C$2:$C$300,B297)=0),"PERMIT NOT ON PERMITS SHEET; ","")&amp;IF(AND(N(D297)=0,N(G297)=0),"NO DATE; ",""),LEN(IF(AND(N(D297)&gt;0,E297&lt;&gt;"Y",H297="",TODAY()&gt;=N(D297)-N('Settings'!$B$3)),"NOT REQUESTED; ","")&amp;IF(AND(OR(H297="Fail",H297="Partial"),N(I297)=0),"FAILED, NO RE-INSPECTION; ","")&amp;IF(AND(N(G297)&gt;0,N(G297)&lt;TODAY(),H297=""),"NO RESULT LOGGED; ","")&amp;IF(OR(B297="",COUNTIF('Permits'!$C$2:$C$300,B297)=0),"PERMIT NOT ON PERMITS SHEET; ","")&amp;IF(AND(N(D297)=0,N(G297)=0),"NO DATE; ",""))-2)))</f>
        <v/>
      </c>
    </row>
    <row r="298">
      <c r="D298" s="6" t="n"/>
      <c r="F298" s="6" t="n"/>
      <c r="G298" s="6" t="n"/>
      <c r="I298" s="6" t="n"/>
      <c r="K298" s="6">
        <f>IF(OR(NOT(OR(A298&lt;&gt;"",B298&lt;&gt;"",C298&lt;&gt;"")),N(D298)=0),"",N(D298)-N('Settings'!$B$3))</f>
        <v/>
      </c>
      <c r="L298">
        <f>IF(NOT(OR(A298&lt;&gt;"",B298&lt;&gt;"",C298&lt;&gt;"")),"",IF(IF(AND(N(D298)&gt;0,E298&lt;&gt;"Y",H298="",TODAY()&gt;=N(D298)-N('Settings'!$B$3)),"NOT REQUESTED; ","")&amp;IF(AND(OR(H298="Fail",H298="Partial"),N(I298)=0),"FAILED, NO RE-INSPECTION; ","")&amp;IF(AND(N(G298)&gt;0,N(G298)&lt;TODAY(),H298=""),"NO RESULT LOGGED; ","")&amp;IF(OR(B298="",COUNTIF('Permits'!$C$2:$C$300,B298)=0),"PERMIT NOT ON PERMITS SHEET; ","")&amp;IF(AND(N(D298)=0,N(G298)=0),"NO DATE; ","")="","",LEFT(IF(AND(N(D298)&gt;0,E298&lt;&gt;"Y",H298="",TODAY()&gt;=N(D298)-N('Settings'!$B$3)),"NOT REQUESTED; ","")&amp;IF(AND(OR(H298="Fail",H298="Partial"),N(I298)=0),"FAILED, NO RE-INSPECTION; ","")&amp;IF(AND(N(G298)&gt;0,N(G298)&lt;TODAY(),H298=""),"NO RESULT LOGGED; ","")&amp;IF(OR(B298="",COUNTIF('Permits'!$C$2:$C$300,B298)=0),"PERMIT NOT ON PERMITS SHEET; ","")&amp;IF(AND(N(D298)=0,N(G298)=0),"NO DATE; ",""),LEN(IF(AND(N(D298)&gt;0,E298&lt;&gt;"Y",H298="",TODAY()&gt;=N(D298)-N('Settings'!$B$3)),"NOT REQUESTED; ","")&amp;IF(AND(OR(H298="Fail",H298="Partial"),N(I298)=0),"FAILED, NO RE-INSPECTION; ","")&amp;IF(AND(N(G298)&gt;0,N(G298)&lt;TODAY(),H298=""),"NO RESULT LOGGED; ","")&amp;IF(OR(B298="",COUNTIF('Permits'!$C$2:$C$300,B298)=0),"PERMIT NOT ON PERMITS SHEET; ","")&amp;IF(AND(N(D298)=0,N(G298)=0),"NO DATE; ",""))-2)))</f>
        <v/>
      </c>
    </row>
    <row r="299">
      <c r="D299" s="6" t="n"/>
      <c r="F299" s="6" t="n"/>
      <c r="G299" s="6" t="n"/>
      <c r="I299" s="6" t="n"/>
      <c r="K299" s="6">
        <f>IF(OR(NOT(OR(A299&lt;&gt;"",B299&lt;&gt;"",C299&lt;&gt;"")),N(D299)=0),"",N(D299)-N('Settings'!$B$3))</f>
        <v/>
      </c>
      <c r="L299">
        <f>IF(NOT(OR(A299&lt;&gt;"",B299&lt;&gt;"",C299&lt;&gt;"")),"",IF(IF(AND(N(D299)&gt;0,E299&lt;&gt;"Y",H299="",TODAY()&gt;=N(D299)-N('Settings'!$B$3)),"NOT REQUESTED; ","")&amp;IF(AND(OR(H299="Fail",H299="Partial"),N(I299)=0),"FAILED, NO RE-INSPECTION; ","")&amp;IF(AND(N(G299)&gt;0,N(G299)&lt;TODAY(),H299=""),"NO RESULT LOGGED; ","")&amp;IF(OR(B299="",COUNTIF('Permits'!$C$2:$C$300,B299)=0),"PERMIT NOT ON PERMITS SHEET; ","")&amp;IF(AND(N(D299)=0,N(G299)=0),"NO DATE; ","")="","",LEFT(IF(AND(N(D299)&gt;0,E299&lt;&gt;"Y",H299="",TODAY()&gt;=N(D299)-N('Settings'!$B$3)),"NOT REQUESTED; ","")&amp;IF(AND(OR(H299="Fail",H299="Partial"),N(I299)=0),"FAILED, NO RE-INSPECTION; ","")&amp;IF(AND(N(G299)&gt;0,N(G299)&lt;TODAY(),H299=""),"NO RESULT LOGGED; ","")&amp;IF(OR(B299="",COUNTIF('Permits'!$C$2:$C$300,B299)=0),"PERMIT NOT ON PERMITS SHEET; ","")&amp;IF(AND(N(D299)=0,N(G299)=0),"NO DATE; ",""),LEN(IF(AND(N(D299)&gt;0,E299&lt;&gt;"Y",H299="",TODAY()&gt;=N(D299)-N('Settings'!$B$3)),"NOT REQUESTED; ","")&amp;IF(AND(OR(H299="Fail",H299="Partial"),N(I299)=0),"FAILED, NO RE-INSPECTION; ","")&amp;IF(AND(N(G299)&gt;0,N(G299)&lt;TODAY(),H299=""),"NO RESULT LOGGED; ","")&amp;IF(OR(B299="",COUNTIF('Permits'!$C$2:$C$300,B299)=0),"PERMIT NOT ON PERMITS SHEET; ","")&amp;IF(AND(N(D299)=0,N(G299)=0),"NO DATE; ",""))-2)))</f>
        <v/>
      </c>
    </row>
    <row r="300">
      <c r="D300" s="6" t="n"/>
      <c r="F300" s="6" t="n"/>
      <c r="G300" s="6" t="n"/>
      <c r="I300" s="6" t="n"/>
      <c r="K300" s="6">
        <f>IF(OR(NOT(OR(A300&lt;&gt;"",B300&lt;&gt;"",C300&lt;&gt;"")),N(D300)=0),"",N(D300)-N('Settings'!$B$3))</f>
        <v/>
      </c>
      <c r="L300">
        <f>IF(NOT(OR(A300&lt;&gt;"",B300&lt;&gt;"",C300&lt;&gt;"")),"",IF(IF(AND(N(D300)&gt;0,E300&lt;&gt;"Y",H300="",TODAY()&gt;=N(D300)-N('Settings'!$B$3)),"NOT REQUESTED; ","")&amp;IF(AND(OR(H300="Fail",H300="Partial"),N(I300)=0),"FAILED, NO RE-INSPECTION; ","")&amp;IF(AND(N(G300)&gt;0,N(G300)&lt;TODAY(),H300=""),"NO RESULT LOGGED; ","")&amp;IF(OR(B300="",COUNTIF('Permits'!$C$2:$C$300,B300)=0),"PERMIT NOT ON PERMITS SHEET; ","")&amp;IF(AND(N(D300)=0,N(G300)=0),"NO DATE; ","")="","",LEFT(IF(AND(N(D300)&gt;0,E300&lt;&gt;"Y",H300="",TODAY()&gt;=N(D300)-N('Settings'!$B$3)),"NOT REQUESTED; ","")&amp;IF(AND(OR(H300="Fail",H300="Partial"),N(I300)=0),"FAILED, NO RE-INSPECTION; ","")&amp;IF(AND(N(G300)&gt;0,N(G300)&lt;TODAY(),H300=""),"NO RESULT LOGGED; ","")&amp;IF(OR(B300="",COUNTIF('Permits'!$C$2:$C$300,B300)=0),"PERMIT NOT ON PERMITS SHEET; ","")&amp;IF(AND(N(D300)=0,N(G300)=0),"NO DATE; ",""),LEN(IF(AND(N(D300)&gt;0,E300&lt;&gt;"Y",H300="",TODAY()&gt;=N(D300)-N('Settings'!$B$3)),"NOT REQUESTED; ","")&amp;IF(AND(OR(H300="Fail",H300="Partial"),N(I300)=0),"FAILED, NO RE-INSPECTION; ","")&amp;IF(AND(N(G300)&gt;0,N(G300)&lt;TODAY(),H300=""),"NO RESULT LOGGED; ","")&amp;IF(OR(B300="",COUNTIF('Permits'!$C$2:$C$300,B300)=0),"PERMIT NOT ON PERMITS SHEET; ","")&amp;IF(AND(N(D300)=0,N(G300)=0),"NO DATE; ",""))-2)))</f>
        <v/>
      </c>
    </row>
  </sheetData>
  <autoFilter ref="A1:M300"/>
  <conditionalFormatting sqref="A2:M300">
    <cfRule type="expression" priority="1" dxfId="0" stopIfTrue="1">
      <formula>ISNUMBER(SEARCH("FAILED, NO RE-INSPECTION",$L2))</formula>
    </cfRule>
    <cfRule type="expression" priority="2" dxfId="1" stopIfTrue="1">
      <formula>$L2&lt;&gt;""</formula>
    </cfRule>
    <cfRule type="expression" priority="3" dxfId="2">
      <formula>$H2="Pass"</formula>
    </cfRule>
  </conditionalFormatting>
  <dataValidations count="3">
    <dataValidation sqref="E2:E300" showDropDown="0" showInputMessage="0" showErrorMessage="0" allowBlank="1" type="list">
      <formula1>"Y,N"</formula1>
    </dataValidation>
    <dataValidation sqref="H2:H300" showDropDown="0" showInputMessage="0" showErrorMessage="0" allowBlank="1" type="list">
      <formula1>"Pass,Fail,Partial"</formula1>
    </dataValidation>
    <dataValidation sqref="D2:D300 F2:G300 I2:I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Warn this many days before a permit expires</t>
        </is>
      </c>
      <c r="B2" s="9" t="n">
        <v>30</v>
      </c>
    </row>
    <row r="3">
      <c r="A3" t="inlineStr">
        <is>
          <t>Request inspections this many days before you need them (use your office's lead time)</t>
        </is>
      </c>
      <c r="B3" s="9" t="n">
        <v>2</v>
      </c>
    </row>
    <row r="4">
      <c r="A4" t="inlineStr">
        <is>
          <t>Flag an application not issued after this many days</t>
        </is>
      </c>
      <c r="B4" s="9" t="n">
        <v>14</v>
      </c>
    </row>
    <row r="6">
      <c r="A6" t="inlineStr">
        <is>
          <t>Edit the values in column B. These are your own settings, not a code or permit-office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2026-10-26T17:06:48Z</dcterms:created>
  <dcterms:modified xmlns:dcterms="http://purl.org/dc/terms/" xmlns:xsi="http://www.w3.org/2001/XMLSchema-instance" xsi:type="dcterms:W3CDTF">2026-10-26T17:06:48Z</dcterms:modified>
</cp:coreProperties>
</file>